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Teams\Statistics\Subjects\Technology and communication\Broadband Speeds\2016\"/>
    </mc:Choice>
  </mc:AlternateContent>
  <bookViews>
    <workbookView xWindow="12480" yWindow="0" windowWidth="27840" windowHeight="12630"/>
  </bookViews>
  <sheets>
    <sheet name="Summary" sheetId="3" r:id="rId1"/>
    <sheet name="Constituency Data" sheetId="1" r:id="rId2"/>
    <sheet name="Sheet2" sheetId="4" state="hidden" r:id="rId3"/>
    <sheet name="Ward Data" sheetId="2" r:id="rId4"/>
    <sheet name="Neighbours" sheetId="5" state="hidden" r:id="rId5"/>
  </sheets>
  <definedNames>
    <definedName name="_xlnm._FilterDatabase" localSheetId="1" hidden="1">'Constituency Data'!$B$8:$AB$658</definedName>
    <definedName name="_xlnm._FilterDatabase" localSheetId="3" hidden="1">'Ward Data'!$B$7:$S$8675</definedName>
    <definedName name="cons">Sheet2!$C$2:$C$651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5" i="3" l="1"/>
  <c r="D14" i="3"/>
  <c r="D13" i="3"/>
  <c r="D12" i="3"/>
  <c r="D11" i="3"/>
  <c r="D10" i="3"/>
  <c r="D9" i="3"/>
  <c r="B19" i="3" l="1"/>
  <c r="C19" i="3" s="1"/>
  <c r="B24" i="3"/>
  <c r="D24" i="3" s="1"/>
  <c r="B23" i="3"/>
  <c r="C23" i="3" s="1"/>
  <c r="B22" i="3"/>
  <c r="E22" i="3" s="1"/>
  <c r="B21" i="3"/>
  <c r="E21" i="3" s="1"/>
  <c r="B20" i="3"/>
  <c r="D20" i="3" s="1"/>
  <c r="C20" i="3" l="1"/>
  <c r="D19" i="3"/>
  <c r="E19" i="3"/>
  <c r="D21" i="3"/>
  <c r="D22" i="3"/>
  <c r="C22" i="3"/>
  <c r="C24" i="3"/>
  <c r="C21" i="3"/>
  <c r="E23" i="3"/>
  <c r="E24" i="3"/>
  <c r="D23" i="3"/>
  <c r="E20" i="3"/>
  <c r="H9" i="3"/>
  <c r="C9" i="3"/>
  <c r="C15" i="3"/>
  <c r="H15" i="3" s="1"/>
  <c r="C14" i="3"/>
  <c r="H14" i="3" s="1"/>
  <c r="C13" i="3"/>
  <c r="H13" i="3" s="1"/>
  <c r="C12" i="3"/>
  <c r="H12" i="3" s="1"/>
  <c r="C11" i="3"/>
  <c r="H11" i="3" s="1"/>
  <c r="C10" i="3"/>
  <c r="H10" i="3" s="1"/>
</calcChain>
</file>

<file path=xl/sharedStrings.xml><?xml version="1.0" encoding="utf-8"?>
<sst xmlns="http://schemas.openxmlformats.org/spreadsheetml/2006/main" count="53246" uniqueCount="17730">
  <si>
    <t>Data</t>
  </si>
  <si>
    <t>Constituency</t>
  </si>
  <si>
    <t>Average Download Speed Mb/s</t>
  </si>
  <si>
    <t>NGA Availability (&gt;24 Mb/s) %</t>
  </si>
  <si>
    <t>SFBB Availability (&gt;30 Mb/s) %</t>
  </si>
  <si>
    <t>Connections Unable to receive 10 Mb/s %</t>
  </si>
  <si>
    <t>Connections Receiving Under 2 Mb/s %</t>
  </si>
  <si>
    <t>Connections Receiving Under 10 Mb/s %</t>
  </si>
  <si>
    <t>Connections Receiving Over 300 Mb/s %</t>
  </si>
  <si>
    <t>UK</t>
  </si>
  <si>
    <t>Aberavon</t>
  </si>
  <si>
    <t>Wales</t>
  </si>
  <si>
    <t>Aberconwy</t>
  </si>
  <si>
    <t>Aberdeen North</t>
  </si>
  <si>
    <t>Scotland</t>
  </si>
  <si>
    <t>Aberdeen South</t>
  </si>
  <si>
    <t>Airdrie and Shotts</t>
  </si>
  <si>
    <t>Aldershot</t>
  </si>
  <si>
    <t>South East</t>
  </si>
  <si>
    <t>Aldridge-Brownhills</t>
  </si>
  <si>
    <t>West Midlands</t>
  </si>
  <si>
    <t>Altrincham and Sale West</t>
  </si>
  <si>
    <t>North West</t>
  </si>
  <si>
    <t>Alyn and Deeside</t>
  </si>
  <si>
    <t>Amber Valley</t>
  </si>
  <si>
    <t>East Midlands</t>
  </si>
  <si>
    <t>Angus</t>
  </si>
  <si>
    <t>Arfon</t>
  </si>
  <si>
    <t>Argyll and Bute</t>
  </si>
  <si>
    <t>Arundel and South Downs</t>
  </si>
  <si>
    <t>Ashfield</t>
  </si>
  <si>
    <t>Ashford</t>
  </si>
  <si>
    <t>Ashton-under-Lyne</t>
  </si>
  <si>
    <t>Aylesbury</t>
  </si>
  <si>
    <t>Ayr, Carrick and Cumnock</t>
  </si>
  <si>
    <t>Banbury</t>
  </si>
  <si>
    <t>Banff and Buchan</t>
  </si>
  <si>
    <t>Kingston and Surbiton</t>
  </si>
  <si>
    <t>London</t>
  </si>
  <si>
    <t>Barnsley Central</t>
  </si>
  <si>
    <t>Yorkshire and The Humber</t>
  </si>
  <si>
    <t>Barnsley East</t>
  </si>
  <si>
    <t>Barrow and Furness</t>
  </si>
  <si>
    <t>Basildon and Billericay</t>
  </si>
  <si>
    <t>East of England</t>
  </si>
  <si>
    <t>Basingstoke</t>
  </si>
  <si>
    <t>Bassetlaw</t>
  </si>
  <si>
    <t>Bath</t>
  </si>
  <si>
    <t>South West</t>
  </si>
  <si>
    <t>Batley and Spen</t>
  </si>
  <si>
    <t>Wimbledon</t>
  </si>
  <si>
    <t>Beaconsfield</t>
  </si>
  <si>
    <t>Enfield North</t>
  </si>
  <si>
    <t>Bedford</t>
  </si>
  <si>
    <t>Belfast East</t>
  </si>
  <si>
    <t>Northern Ireland</t>
  </si>
  <si>
    <t>Belfast North</t>
  </si>
  <si>
    <t>Belfast South</t>
  </si>
  <si>
    <t>Belfast West</t>
  </si>
  <si>
    <t>Carshalton and Wallington</t>
  </si>
  <si>
    <t>Berwickshire, Roxburgh and Selkirk</t>
  </si>
  <si>
    <t>Berwick-upon-Tweed</t>
  </si>
  <si>
    <t>North East</t>
  </si>
  <si>
    <t>Uxbridge and South Ruislip</t>
  </si>
  <si>
    <t>Beverley and Holderness</t>
  </si>
  <si>
    <t>Bexhill and Battle</t>
  </si>
  <si>
    <t>Richmond Park</t>
  </si>
  <si>
    <t>Birkenhead</t>
  </si>
  <si>
    <t>Birmingham, Edgbaston</t>
  </si>
  <si>
    <t>Birmingham, Erdington</t>
  </si>
  <si>
    <t>Birmingham, Hall Green</t>
  </si>
  <si>
    <t>Birmingham, Hodge Hill</t>
  </si>
  <si>
    <t>Birmingham, Ladywood</t>
  </si>
  <si>
    <t>Birmingham, Northfield</t>
  </si>
  <si>
    <t>Birmingham, Perry Barr</t>
  </si>
  <si>
    <t>Birmingham, Selly Oak</t>
  </si>
  <si>
    <t>Birmingham, Yardley</t>
  </si>
  <si>
    <t>Bishop Auckland</t>
  </si>
  <si>
    <t>Blackburn</t>
  </si>
  <si>
    <t>Blackley and Broughton</t>
  </si>
  <si>
    <t>Blackpool North and Cleveleys</t>
  </si>
  <si>
    <t>Blackpool South</t>
  </si>
  <si>
    <t>Blaenau Gwent</t>
  </si>
  <si>
    <t>Blaydon</t>
  </si>
  <si>
    <t>Blyth Valley</t>
  </si>
  <si>
    <t>Bognor Regis and Littlehampton</t>
  </si>
  <si>
    <t>Bolsover</t>
  </si>
  <si>
    <t>Bolton North East</t>
  </si>
  <si>
    <t>Bolton South East</t>
  </si>
  <si>
    <t>Bolton West</t>
  </si>
  <si>
    <t>Bootle</t>
  </si>
  <si>
    <t>Boston and Skegness</t>
  </si>
  <si>
    <t>Bosworth</t>
  </si>
  <si>
    <t>Bournemouth East</t>
  </si>
  <si>
    <t>Bournemouth West</t>
  </si>
  <si>
    <t>Bracknell</t>
  </si>
  <si>
    <t>Bradford East</t>
  </si>
  <si>
    <t>Bradford South</t>
  </si>
  <si>
    <t>Bradford West</t>
  </si>
  <si>
    <t>Braintree</t>
  </si>
  <si>
    <t>Brecon and Radnorshire</t>
  </si>
  <si>
    <t>Beckenham</t>
  </si>
  <si>
    <t>Feltham and Heston</t>
  </si>
  <si>
    <t>Sutton and Cheam</t>
  </si>
  <si>
    <t>Brentwood and Ongar</t>
  </si>
  <si>
    <t>Bridgend</t>
  </si>
  <si>
    <t>Bridgwater and West Somerset</t>
  </si>
  <si>
    <t>Brigg and Goole</t>
  </si>
  <si>
    <t>Brighton, Kemptown</t>
  </si>
  <si>
    <t>Brighton, Pavilion</t>
  </si>
  <si>
    <t>Bristol East</t>
  </si>
  <si>
    <t>Bristol North West</t>
  </si>
  <si>
    <t>Bristol South</t>
  </si>
  <si>
    <t>Bristol West</t>
  </si>
  <si>
    <t>Broadland</t>
  </si>
  <si>
    <t>Enfield, Southgate</t>
  </si>
  <si>
    <t>Bromsgrove</t>
  </si>
  <si>
    <t>Broxbourne</t>
  </si>
  <si>
    <t>Broxtowe</t>
  </si>
  <si>
    <t>Buckingham</t>
  </si>
  <si>
    <t>Burnley</t>
  </si>
  <si>
    <t>Burton</t>
  </si>
  <si>
    <t>Bury North</t>
  </si>
  <si>
    <t>Bury South</t>
  </si>
  <si>
    <t>Bury St Edmunds</t>
  </si>
  <si>
    <t>Caerphilly</t>
  </si>
  <si>
    <t>Caithness, Sutherland and Easter Ross</t>
  </si>
  <si>
    <t>Calder Valley</t>
  </si>
  <si>
    <t>Twickenham</t>
  </si>
  <si>
    <t>Camborne and Redruth</t>
  </si>
  <si>
    <t>Cambridge</t>
  </si>
  <si>
    <t>Cannock Chase</t>
  </si>
  <si>
    <t>Canterbury</t>
  </si>
  <si>
    <t>Cardiff Central</t>
  </si>
  <si>
    <t>Cardiff North</t>
  </si>
  <si>
    <t>Cardiff South and Penarth</t>
  </si>
  <si>
    <t>Cardiff West</t>
  </si>
  <si>
    <t>Carlisle</t>
  </si>
  <si>
    <t>Carmarthen East and Dinefwr</t>
  </si>
  <si>
    <t>Carmarthen West and South Pembrokeshire</t>
  </si>
  <si>
    <t>Romford</t>
  </si>
  <si>
    <t>Castle Point</t>
  </si>
  <si>
    <t>Central Ayrshire</t>
  </si>
  <si>
    <t>Central Devon</t>
  </si>
  <si>
    <t>Central Suffolk and North Ipswich</t>
  </si>
  <si>
    <t>Ceredigion</t>
  </si>
  <si>
    <t>Charnwood</t>
  </si>
  <si>
    <t>Chatham and Aylesford</t>
  </si>
  <si>
    <t>Cheadle</t>
  </si>
  <si>
    <t>Chelmsford</t>
  </si>
  <si>
    <t>Ilford North</t>
  </si>
  <si>
    <t>Cheltenham</t>
  </si>
  <si>
    <t>Chesham and Amersham</t>
  </si>
  <si>
    <t>Chesterfield</t>
  </si>
  <si>
    <t>Chichester</t>
  </si>
  <si>
    <t>Ruislip, Northwood and Pinner</t>
  </si>
  <si>
    <t>Chippenham</t>
  </si>
  <si>
    <t>Mitcham and Morden</t>
  </si>
  <si>
    <t>Chorley</t>
  </si>
  <si>
    <t>Christchurch</t>
  </si>
  <si>
    <t>Harrow East</t>
  </si>
  <si>
    <t>City of Chester</t>
  </si>
  <si>
    <t>City of Durham</t>
  </si>
  <si>
    <t>Clacton</t>
  </si>
  <si>
    <t>Cleethorpes</t>
  </si>
  <si>
    <t>Clwyd South</t>
  </si>
  <si>
    <t>Clwyd West</t>
  </si>
  <si>
    <t>Coatbridge, Chryston and Bellshill</t>
  </si>
  <si>
    <t>Colchester</t>
  </si>
  <si>
    <t>Colne Valley</t>
  </si>
  <si>
    <t>Congleton</t>
  </si>
  <si>
    <t>Copeland</t>
  </si>
  <si>
    <t>Corby</t>
  </si>
  <si>
    <t>Coventry North East</t>
  </si>
  <si>
    <t>Coventry North West</t>
  </si>
  <si>
    <t>Coventry South</t>
  </si>
  <si>
    <t>Crawley</t>
  </si>
  <si>
    <t>Crewe and Nantwich</t>
  </si>
  <si>
    <t>Hornsey and Wood Green</t>
  </si>
  <si>
    <t>Leyton and Wanstead</t>
  </si>
  <si>
    <t>Brentford and Isleworth</t>
  </si>
  <si>
    <t>Cumbernauld, Kilsyth and Kirkintilloch East</t>
  </si>
  <si>
    <t>Cynon Valley</t>
  </si>
  <si>
    <t>Harrow West</t>
  </si>
  <si>
    <t>Darlington</t>
  </si>
  <si>
    <t>Dartford</t>
  </si>
  <si>
    <t>Daventry</t>
  </si>
  <si>
    <t>Delyn</t>
  </si>
  <si>
    <t>Denton and Reddish</t>
  </si>
  <si>
    <t>Derby North</t>
  </si>
  <si>
    <t>Derby South</t>
  </si>
  <si>
    <t>Derbyshire Dales</t>
  </si>
  <si>
    <t>Devizes</t>
  </si>
  <si>
    <t>Dewsbury</t>
  </si>
  <si>
    <t>Don Valley</t>
  </si>
  <si>
    <t>Doncaster Central</t>
  </si>
  <si>
    <t>Doncaster North</t>
  </si>
  <si>
    <t>Dover</t>
  </si>
  <si>
    <t>Dudley North</t>
  </si>
  <si>
    <t>Dudley South</t>
  </si>
  <si>
    <t>Bromley and Chislehurst</t>
  </si>
  <si>
    <t>Dumfries and Galloway</t>
  </si>
  <si>
    <t>Dumfriesshire, Clydesdale and Tweeddale</t>
  </si>
  <si>
    <t>Dundee East</t>
  </si>
  <si>
    <t>Dundee West</t>
  </si>
  <si>
    <t>Dunfermline and West Fife</t>
  </si>
  <si>
    <t>Dwyfor Meirionnydd</t>
  </si>
  <si>
    <t>Hampstead and Kilburn</t>
  </si>
  <si>
    <t>Croydon South</t>
  </si>
  <si>
    <t>Eltham</t>
  </si>
  <si>
    <t>Easington</t>
  </si>
  <si>
    <t>East Antrim</t>
  </si>
  <si>
    <t>East Devon</t>
  </si>
  <si>
    <t>East Dunbartonshire</t>
  </si>
  <si>
    <t>Dagenham and Rainham</t>
  </si>
  <si>
    <t>East Hampshire</t>
  </si>
  <si>
    <t>East Kilbride, Strathaven and Lesmahagow</t>
  </si>
  <si>
    <t>East Londonderry</t>
  </si>
  <si>
    <t>East Lothian</t>
  </si>
  <si>
    <t>East Renfrewshire</t>
  </si>
  <si>
    <t>East Surrey</t>
  </si>
  <si>
    <t>East Worthing and Shoreham</t>
  </si>
  <si>
    <t>East Yorkshire</t>
  </si>
  <si>
    <t>Eastbourne</t>
  </si>
  <si>
    <t>Eastleigh</t>
  </si>
  <si>
    <t>Eddisbury</t>
  </si>
  <si>
    <t>Edinburgh East</t>
  </si>
  <si>
    <t>Edinburgh North and Leith</t>
  </si>
  <si>
    <t>Edinburgh South</t>
  </si>
  <si>
    <t>Edinburgh South West</t>
  </si>
  <si>
    <t>Edinburgh West</t>
  </si>
  <si>
    <t>Edmonton</t>
  </si>
  <si>
    <t>Ellesmere Port and Neston</t>
  </si>
  <si>
    <t>Elmet and Rothwell</t>
  </si>
  <si>
    <t>Walthamstow</t>
  </si>
  <si>
    <t>Ealing Central and Acton</t>
  </si>
  <si>
    <t>Chingford and Woodford Green</t>
  </si>
  <si>
    <t>Epping Forest</t>
  </si>
  <si>
    <t>Epsom and Ewell</t>
  </si>
  <si>
    <t>Erewash</t>
  </si>
  <si>
    <t>Tottenham</t>
  </si>
  <si>
    <t>Esher and Walton</t>
  </si>
  <si>
    <t>Exeter</t>
  </si>
  <si>
    <t>Falkirk</t>
  </si>
  <si>
    <t>Fareham</t>
  </si>
  <si>
    <t>Faversham and Mid Kent</t>
  </si>
  <si>
    <t>Orpington</t>
  </si>
  <si>
    <t>Fermanagh and South Tyrone</t>
  </si>
  <si>
    <t>Filton and Bradley Stoke</t>
  </si>
  <si>
    <t>Ealing North</t>
  </si>
  <si>
    <t>Folkestone and Hythe</t>
  </si>
  <si>
    <t>Forest of Dean</t>
  </si>
  <si>
    <t>Foyle</t>
  </si>
  <si>
    <t>Fylde</t>
  </si>
  <si>
    <t>Gainsborough</t>
  </si>
  <si>
    <t>Garston and Halewood</t>
  </si>
  <si>
    <t>Gateshead</t>
  </si>
  <si>
    <t>Gedling</t>
  </si>
  <si>
    <t>Gillingham and Rainham</t>
  </si>
  <si>
    <t>Glasgow Central</t>
  </si>
  <si>
    <t>Glasgow East</t>
  </si>
  <si>
    <t>Glasgow North</t>
  </si>
  <si>
    <t>Glasgow North East</t>
  </si>
  <si>
    <t>Glasgow North West</t>
  </si>
  <si>
    <t>Glasgow South</t>
  </si>
  <si>
    <t>Glasgow South West</t>
  </si>
  <si>
    <t>Glenrothes</t>
  </si>
  <si>
    <t>Gloucester</t>
  </si>
  <si>
    <t>Gordon</t>
  </si>
  <si>
    <t>Gosport</t>
  </si>
  <si>
    <t>Gower</t>
  </si>
  <si>
    <t>Grantham and Stamford</t>
  </si>
  <si>
    <t>Gravesham</t>
  </si>
  <si>
    <t>Great Grimsby</t>
  </si>
  <si>
    <t>Great Yarmouth</t>
  </si>
  <si>
    <t>Islington North</t>
  </si>
  <si>
    <t>Guildford</t>
  </si>
  <si>
    <t>Brent North</t>
  </si>
  <si>
    <t>Hornchurch and Upminster</t>
  </si>
  <si>
    <t>Halesowen and Rowley Regis</t>
  </si>
  <si>
    <t>Halifax</t>
  </si>
  <si>
    <t>Haltemprice and Howden</t>
  </si>
  <si>
    <t>Halton</t>
  </si>
  <si>
    <t>Barking</t>
  </si>
  <si>
    <t>Dulwich and West Norwood</t>
  </si>
  <si>
    <t>Harborough</t>
  </si>
  <si>
    <t>Harlow</t>
  </si>
  <si>
    <t>Harrogate and Knaresborough</t>
  </si>
  <si>
    <t>Croydon Central</t>
  </si>
  <si>
    <t>Hackney North and Stoke Newington</t>
  </si>
  <si>
    <t>Hartlepool</t>
  </si>
  <si>
    <t>Harwich and North Essex</t>
  </si>
  <si>
    <t>Hastings and Rye</t>
  </si>
  <si>
    <t>Havant</t>
  </si>
  <si>
    <t>Hayes and Harlington</t>
  </si>
  <si>
    <t>Hazel Grove</t>
  </si>
  <si>
    <t>Hemel Hempstead</t>
  </si>
  <si>
    <t>Hemsworth</t>
  </si>
  <si>
    <t>Lewisham East</t>
  </si>
  <si>
    <t>Henley</t>
  </si>
  <si>
    <t>Hereford and South Herefordshire</t>
  </si>
  <si>
    <t>Hertford and Stortford</t>
  </si>
  <si>
    <t>Hertsmere</t>
  </si>
  <si>
    <t>Hexham</t>
  </si>
  <si>
    <t>Heywood and Middleton</t>
  </si>
  <si>
    <t>High Peak</t>
  </si>
  <si>
    <t>Hitchin and Harpenden</t>
  </si>
  <si>
    <t>Ilford South</t>
  </si>
  <si>
    <t>Old Bexley and Sidcup</t>
  </si>
  <si>
    <t>Battersea</t>
  </si>
  <si>
    <t>Horsham</t>
  </si>
  <si>
    <t>Houghton and Sunderland South</t>
  </si>
  <si>
    <t>Hove</t>
  </si>
  <si>
    <t>Huddersfield</t>
  </si>
  <si>
    <t>Huntingdon</t>
  </si>
  <si>
    <t>Hyndburn</t>
  </si>
  <si>
    <t>Holborn and St Pancras</t>
  </si>
  <si>
    <t>Bexleyheath and Crayford</t>
  </si>
  <si>
    <t>Inverclyde</t>
  </si>
  <si>
    <t>Inverness, Nairn, Badenoch and Strathspey</t>
  </si>
  <si>
    <t>Ipswich</t>
  </si>
  <si>
    <t>Isle of Wight</t>
  </si>
  <si>
    <t>Kensington</t>
  </si>
  <si>
    <t>Tooting</t>
  </si>
  <si>
    <t>Islwyn</t>
  </si>
  <si>
    <t>Jarrow</t>
  </si>
  <si>
    <t>Keighley</t>
  </si>
  <si>
    <t>Kenilworth and Southam</t>
  </si>
  <si>
    <t>Finchley and Golders Green</t>
  </si>
  <si>
    <t>Kettering</t>
  </si>
  <si>
    <t>Kilmarnock and Loudoun</t>
  </si>
  <si>
    <t>Vauxhall</t>
  </si>
  <si>
    <t>Kingston upon Hull East</t>
  </si>
  <si>
    <t>Kingston upon Hull North</t>
  </si>
  <si>
    <t>Kingston upon Hull West and Hessle</t>
  </si>
  <si>
    <t>Kingswood</t>
  </si>
  <si>
    <t>Kirkcaldy and Cowdenbeath</t>
  </si>
  <si>
    <t>Knowsley</t>
  </si>
  <si>
    <t>Lagan Valley</t>
  </si>
  <si>
    <t>Lanark and Hamilton East</t>
  </si>
  <si>
    <t>Lancaster and Fleetwood</t>
  </si>
  <si>
    <t>Leeds Central</t>
  </si>
  <si>
    <t>Leeds East</t>
  </si>
  <si>
    <t>Leeds North East</t>
  </si>
  <si>
    <t>Leeds North West</t>
  </si>
  <si>
    <t>Leeds West</t>
  </si>
  <si>
    <t>Leicester East</t>
  </si>
  <si>
    <t>Leicester South</t>
  </si>
  <si>
    <t>Leicester West</t>
  </si>
  <si>
    <t>Leigh</t>
  </si>
  <si>
    <t>Lewes</t>
  </si>
  <si>
    <t>Lewisham West and Penge</t>
  </si>
  <si>
    <t>Croydon North</t>
  </si>
  <si>
    <t>West Ham</t>
  </si>
  <si>
    <t>Hendon</t>
  </si>
  <si>
    <t>Lichfield</t>
  </si>
  <si>
    <t>Lincoln</t>
  </si>
  <si>
    <t>Linlithgow and East Falkirk</t>
  </si>
  <si>
    <t>Liverpool, Riverside</t>
  </si>
  <si>
    <t>Liverpool, Walton</t>
  </si>
  <si>
    <t>Liverpool, Wavertree</t>
  </si>
  <si>
    <t>Liverpool, West Derby</t>
  </si>
  <si>
    <t>Livingston</t>
  </si>
  <si>
    <t>Llanelli</t>
  </si>
  <si>
    <t>Loughborough</t>
  </si>
  <si>
    <t>Louth and Horncastle</t>
  </si>
  <si>
    <t>Ludlow</t>
  </si>
  <si>
    <t>Luton North</t>
  </si>
  <si>
    <t>Luton South</t>
  </si>
  <si>
    <t>Macclesfield</t>
  </si>
  <si>
    <t>Maidenhead</t>
  </si>
  <si>
    <t>Maidstone and The Weald</t>
  </si>
  <si>
    <t>Makerfield</t>
  </si>
  <si>
    <t>Maldon</t>
  </si>
  <si>
    <t>Manchester Central</t>
  </si>
  <si>
    <t>Manchester, Gorton</t>
  </si>
  <si>
    <t>Manchester, Withington</t>
  </si>
  <si>
    <t>Mansfield</t>
  </si>
  <si>
    <t>Meon Valley</t>
  </si>
  <si>
    <t>Meriden</t>
  </si>
  <si>
    <t>Merthyr Tydfil and Rhymney</t>
  </si>
  <si>
    <t>Mid Bedfordshire</t>
  </si>
  <si>
    <t>Mid Derbyshire</t>
  </si>
  <si>
    <t>Mid Dorset and North Poole</t>
  </si>
  <si>
    <t>Mid Norfolk</t>
  </si>
  <si>
    <t>Mid Sussex</t>
  </si>
  <si>
    <t>Mid Ulster</t>
  </si>
  <si>
    <t>Mid Worcestershire</t>
  </si>
  <si>
    <t>Middlesbrough</t>
  </si>
  <si>
    <t>Middlesbrough South and East Cleveland</t>
  </si>
  <si>
    <t>Midlothian</t>
  </si>
  <si>
    <t>Milton Keynes North</t>
  </si>
  <si>
    <t>Milton Keynes South</t>
  </si>
  <si>
    <t>Putney</t>
  </si>
  <si>
    <t>Mole Valley</t>
  </si>
  <si>
    <t>Monmouth</t>
  </si>
  <si>
    <t>Montgomeryshire</t>
  </si>
  <si>
    <t>Moray</t>
  </si>
  <si>
    <t>Morecambe and Lunesdale</t>
  </si>
  <si>
    <t>Morley and Outwood</t>
  </si>
  <si>
    <t>Motherwell and Wishaw</t>
  </si>
  <si>
    <t>Na h-Eileanan an Iar</t>
  </si>
  <si>
    <t>Neath</t>
  </si>
  <si>
    <t>New Forest East</t>
  </si>
  <si>
    <t>New Forest West</t>
  </si>
  <si>
    <t>Newark</t>
  </si>
  <si>
    <t>Newbury</t>
  </si>
  <si>
    <t>Newcastle upon Tyne Central</t>
  </si>
  <si>
    <t>Newcastle upon Tyne East</t>
  </si>
  <si>
    <t>Newcastle upon Tyne North</t>
  </si>
  <si>
    <t>Newcastle-under-Lyme</t>
  </si>
  <si>
    <t>Newport East</t>
  </si>
  <si>
    <t>Newport West</t>
  </si>
  <si>
    <t>Newry and Armagh</t>
  </si>
  <si>
    <t>Newton Abbot</t>
  </si>
  <si>
    <t>Normanton, Pontefract and Castleford</t>
  </si>
  <si>
    <t>North Antrim</t>
  </si>
  <si>
    <t>North Ayrshire and Arran</t>
  </si>
  <si>
    <t>North Cornwall</t>
  </si>
  <si>
    <t>North Devon</t>
  </si>
  <si>
    <t>North Dorset</t>
  </si>
  <si>
    <t>North Down</t>
  </si>
  <si>
    <t>North Durham</t>
  </si>
  <si>
    <t>North East Bedfordshire</t>
  </si>
  <si>
    <t>North East Cambridgeshire</t>
  </si>
  <si>
    <t>North East Derbyshire</t>
  </si>
  <si>
    <t>North East Fife</t>
  </si>
  <si>
    <t>North East Hampshire</t>
  </si>
  <si>
    <t>North East Hertfordshire</t>
  </si>
  <si>
    <t>North East Somerset</t>
  </si>
  <si>
    <t>North Herefordshire</t>
  </si>
  <si>
    <t>North Norfolk</t>
  </si>
  <si>
    <t>North Shropshire</t>
  </si>
  <si>
    <t>North Somerset</t>
  </si>
  <si>
    <t>North Swindon</t>
  </si>
  <si>
    <t>North Thanet</t>
  </si>
  <si>
    <t>North Tyneside</t>
  </si>
  <si>
    <t>North Warwickshire</t>
  </si>
  <si>
    <t>North West Cambridgeshire</t>
  </si>
  <si>
    <t>North West Durham</t>
  </si>
  <si>
    <t>North West Hampshire</t>
  </si>
  <si>
    <t>North West Leicestershire</t>
  </si>
  <si>
    <t>North West Norfolk</t>
  </si>
  <si>
    <t>North Wiltshire</t>
  </si>
  <si>
    <t>Northampton North</t>
  </si>
  <si>
    <t>Northampton South</t>
  </si>
  <si>
    <t>Norwich North</t>
  </si>
  <si>
    <t>Norwich South</t>
  </si>
  <si>
    <t>Nottingham East</t>
  </si>
  <si>
    <t>Nottingham North</t>
  </si>
  <si>
    <t>Nottingham South</t>
  </si>
  <si>
    <t>Nuneaton</t>
  </si>
  <si>
    <t>Ochil and South Perthshire</t>
  </si>
  <si>
    <t>Ogmore</t>
  </si>
  <si>
    <t>Erith and Thamesmead</t>
  </si>
  <si>
    <t>Oldham East and Saddleworth</t>
  </si>
  <si>
    <t>Oldham West and Royton</t>
  </si>
  <si>
    <t>Orkney and Shetland</t>
  </si>
  <si>
    <t>Islington South and Finsbury</t>
  </si>
  <si>
    <t>Oxford East</t>
  </si>
  <si>
    <t>Oxford West and Abingdon</t>
  </si>
  <si>
    <t>Paisley and Renfrewshire North</t>
  </si>
  <si>
    <t>Paisley and Renfrewshire South</t>
  </si>
  <si>
    <t>Pendle</t>
  </si>
  <si>
    <t>Penistone and Stocksbridge</t>
  </si>
  <si>
    <t>Penrith and The Border</t>
  </si>
  <si>
    <t>Perth and North Perthshire</t>
  </si>
  <si>
    <t>Peterborough</t>
  </si>
  <si>
    <t>Plymouth, Moor View</t>
  </si>
  <si>
    <t>Plymouth, Sutton and Devonport</t>
  </si>
  <si>
    <t>Pontypridd</t>
  </si>
  <si>
    <t>Poole</t>
  </si>
  <si>
    <t>Greenwich and Woolwich</t>
  </si>
  <si>
    <t>Portsmouth North</t>
  </si>
  <si>
    <t>Portsmouth South</t>
  </si>
  <si>
    <t>Preseli Pembrokeshire</t>
  </si>
  <si>
    <t>Preston</t>
  </si>
  <si>
    <t>Pudsey</t>
  </si>
  <si>
    <t>Chipping Barnet</t>
  </si>
  <si>
    <t>Rayleigh and Wickford</t>
  </si>
  <si>
    <t>Reading East</t>
  </si>
  <si>
    <t>Reading West</t>
  </si>
  <si>
    <t>Redcar</t>
  </si>
  <si>
    <t>Redditch</t>
  </si>
  <si>
    <t>Reigate</t>
  </si>
  <si>
    <t>Rhondda</t>
  </si>
  <si>
    <t>Ribble Valley</t>
  </si>
  <si>
    <t>Richmond (Yorks)</t>
  </si>
  <si>
    <t>Ealing, Southall</t>
  </si>
  <si>
    <t>Rochdale</t>
  </si>
  <si>
    <t>Rochester and Strood</t>
  </si>
  <si>
    <t>Rochford and Southend East</t>
  </si>
  <si>
    <t>Camberwell and Peckham</t>
  </si>
  <si>
    <t>Romsey and Southampton North</t>
  </si>
  <si>
    <t>Ross, Skye and Lochaber</t>
  </si>
  <si>
    <t>Rossendale and Darwen</t>
  </si>
  <si>
    <t>Rother Valley</t>
  </si>
  <si>
    <t>Rotherham</t>
  </si>
  <si>
    <t>Rugby</t>
  </si>
  <si>
    <t>Chelsea and Fulham</t>
  </si>
  <si>
    <t>Runnymede and Weybridge</t>
  </si>
  <si>
    <t>Rushcliffe</t>
  </si>
  <si>
    <t>Rutherglen and Hamilton West</t>
  </si>
  <si>
    <t>Rutland and Melton</t>
  </si>
  <si>
    <t>Saffron Walden</t>
  </si>
  <si>
    <t>Salford and Eccles</t>
  </si>
  <si>
    <t>Salisbury</t>
  </si>
  <si>
    <t>Scarborough and Whitby</t>
  </si>
  <si>
    <t>Scunthorpe</t>
  </si>
  <si>
    <t>Sedgefield</t>
  </si>
  <si>
    <t>Sefton Central</t>
  </si>
  <si>
    <t>Selby and Ainsty</t>
  </si>
  <si>
    <t>Sevenoaks</t>
  </si>
  <si>
    <t>Sheffield Central</t>
  </si>
  <si>
    <t>Sheffield South East</t>
  </si>
  <si>
    <t>Sheffield, Brightside and Hillsborough</t>
  </si>
  <si>
    <t>Sheffield, Hallam</t>
  </si>
  <si>
    <t>Sheffield, Heeley</t>
  </si>
  <si>
    <t>Sherwood</t>
  </si>
  <si>
    <t>Shipley</t>
  </si>
  <si>
    <t>Shrewsbury and Atcham</t>
  </si>
  <si>
    <t>Sittingbourne and Sheppey</t>
  </si>
  <si>
    <t>Skipton and Ripon</t>
  </si>
  <si>
    <t>Sleaford and North Hykeham</t>
  </si>
  <si>
    <t>Slough</t>
  </si>
  <si>
    <t>Solihull</t>
  </si>
  <si>
    <t>Somerton and Frome</t>
  </si>
  <si>
    <t>South Antrim</t>
  </si>
  <si>
    <t>South Basildon and East Thurrock</t>
  </si>
  <si>
    <t>South Cambridgeshire</t>
  </si>
  <si>
    <t>South Derbyshire</t>
  </si>
  <si>
    <t>South Dorset</t>
  </si>
  <si>
    <t>South Down</t>
  </si>
  <si>
    <t>South East Cambridgeshire</t>
  </si>
  <si>
    <t>South East Cornwall</t>
  </si>
  <si>
    <t>South Holland and The Deepings</t>
  </si>
  <si>
    <t>South Leicestershire</t>
  </si>
  <si>
    <t>South Norfolk</t>
  </si>
  <si>
    <t>South Northamptonshire</t>
  </si>
  <si>
    <t>South Ribble</t>
  </si>
  <si>
    <t>South Shields</t>
  </si>
  <si>
    <t>South Staffordshire</t>
  </si>
  <si>
    <t>South Suffolk</t>
  </si>
  <si>
    <t>South Swindon</t>
  </si>
  <si>
    <t>South Thanet</t>
  </si>
  <si>
    <t>South West Bedfordshire</t>
  </si>
  <si>
    <t>South West Devon</t>
  </si>
  <si>
    <t>South West Hertfordshire</t>
  </si>
  <si>
    <t>South West Norfolk</t>
  </si>
  <si>
    <t>South West Surrey</t>
  </si>
  <si>
    <t>South West Wiltshire</t>
  </si>
  <si>
    <t>Southampton, Itchen</t>
  </si>
  <si>
    <t>Southampton, Test</t>
  </si>
  <si>
    <t>Southend West</t>
  </si>
  <si>
    <t>Southport</t>
  </si>
  <si>
    <t>Spelthorne</t>
  </si>
  <si>
    <t>St Albans</t>
  </si>
  <si>
    <t>St Austell and Newquay</t>
  </si>
  <si>
    <t>St Helens North</t>
  </si>
  <si>
    <t>St Helens South and Whiston</t>
  </si>
  <si>
    <t>St Ives</t>
  </si>
  <si>
    <t>Stafford</t>
  </si>
  <si>
    <t>Staffordshire Moorlands</t>
  </si>
  <si>
    <t>Stalybridge and Hyde</t>
  </si>
  <si>
    <t>Stevenage</t>
  </si>
  <si>
    <t>Stirling</t>
  </si>
  <si>
    <t>Stockport</t>
  </si>
  <si>
    <t>Stockton North</t>
  </si>
  <si>
    <t>Stockton South</t>
  </si>
  <si>
    <t>Stoke-on-Trent Central</t>
  </si>
  <si>
    <t>Stoke-on-Trent North</t>
  </si>
  <si>
    <t>Stoke-on-Trent South</t>
  </si>
  <si>
    <t>Stone</t>
  </si>
  <si>
    <t>Stourbridge</t>
  </si>
  <si>
    <t>Strangford</t>
  </si>
  <si>
    <t>Stratford-on-Avon</t>
  </si>
  <si>
    <t>East Ham</t>
  </si>
  <si>
    <t>Stretford and Urmston</t>
  </si>
  <si>
    <t>Stroud</t>
  </si>
  <si>
    <t>Suffolk Coastal</t>
  </si>
  <si>
    <t>Sunderland Central</t>
  </si>
  <si>
    <t>Surrey Heath</t>
  </si>
  <si>
    <t>Hackney South and Shoreditch</t>
  </si>
  <si>
    <t>Sutton Coldfield</t>
  </si>
  <si>
    <t>Swansea East</t>
  </si>
  <si>
    <t>Swansea West</t>
  </si>
  <si>
    <t>Tamworth</t>
  </si>
  <si>
    <t>Tatton</t>
  </si>
  <si>
    <t>Taunton Deane</t>
  </si>
  <si>
    <t>Telford</t>
  </si>
  <si>
    <t>Tewkesbury</t>
  </si>
  <si>
    <t>The Cotswolds</t>
  </si>
  <si>
    <t>The Wrekin</t>
  </si>
  <si>
    <t>Thirsk and Malton</t>
  </si>
  <si>
    <t>Thornbury and Yate</t>
  </si>
  <si>
    <t>Thurrock</t>
  </si>
  <si>
    <t>Tiverton and Honiton</t>
  </si>
  <si>
    <t>Tonbridge and Malling</t>
  </si>
  <si>
    <t>Streatham</t>
  </si>
  <si>
    <t>Torbay</t>
  </si>
  <si>
    <t>Torfaen</t>
  </si>
  <si>
    <t>Torridge and West Devon</t>
  </si>
  <si>
    <t>Totnes</t>
  </si>
  <si>
    <t>Brent Central</t>
  </si>
  <si>
    <t>Truro and Falmouth</t>
  </si>
  <si>
    <t>Tunbridge Wells</t>
  </si>
  <si>
    <t>Hammersmith</t>
  </si>
  <si>
    <t>Tynemouth</t>
  </si>
  <si>
    <t>Upper Bann</t>
  </si>
  <si>
    <t>Lewisham, Deptford</t>
  </si>
  <si>
    <t>Vale of Clwyd</t>
  </si>
  <si>
    <t>Vale of Glamorgan</t>
  </si>
  <si>
    <t>Westminster North</t>
  </si>
  <si>
    <t>Wakefield</t>
  </si>
  <si>
    <t>Wallasey</t>
  </si>
  <si>
    <t>Walsall North</t>
  </si>
  <si>
    <t>Walsall South</t>
  </si>
  <si>
    <t>Bermondsey and Old Southwark</t>
  </si>
  <si>
    <t>Wansbeck</t>
  </si>
  <si>
    <t>Wantage</t>
  </si>
  <si>
    <t>Warley</t>
  </si>
  <si>
    <t>Warrington North</t>
  </si>
  <si>
    <t>Warrington South</t>
  </si>
  <si>
    <t>Warwick and Leamington</t>
  </si>
  <si>
    <t>Washington and Sunderland West</t>
  </si>
  <si>
    <t>Watford</t>
  </si>
  <si>
    <t>Waveney</t>
  </si>
  <si>
    <t>Wealden</t>
  </si>
  <si>
    <t>Weaver Vale</t>
  </si>
  <si>
    <t>Wellingborough</t>
  </si>
  <si>
    <t>Wells</t>
  </si>
  <si>
    <t>Welwyn Hatfield</t>
  </si>
  <si>
    <t>Wentworth and Dearne</t>
  </si>
  <si>
    <t>West Aberdeenshire and Kincardine</t>
  </si>
  <si>
    <t>West Bromwich East</t>
  </si>
  <si>
    <t>West Bromwich West</t>
  </si>
  <si>
    <t>West Dorset</t>
  </si>
  <si>
    <t>West Dunbartonshire</t>
  </si>
  <si>
    <t>Poplar and Limehouse</t>
  </si>
  <si>
    <t>West Lancashire</t>
  </si>
  <si>
    <t>West Suffolk</t>
  </si>
  <si>
    <t>West Tyrone</t>
  </si>
  <si>
    <t>West Worcestershire</t>
  </si>
  <si>
    <t>Bethnal Green and Bow</t>
  </si>
  <si>
    <t>Westmorland and Lonsdale</t>
  </si>
  <si>
    <t>Weston-Super-Mare</t>
  </si>
  <si>
    <t>Wigan</t>
  </si>
  <si>
    <t>Cities of London and Westminster</t>
  </si>
  <si>
    <t>Winchester</t>
  </si>
  <si>
    <t>Windsor</t>
  </si>
  <si>
    <t>Wirral South</t>
  </si>
  <si>
    <t>Wirral West</t>
  </si>
  <si>
    <t>Witham</t>
  </si>
  <si>
    <t>Witney</t>
  </si>
  <si>
    <t>Woking</t>
  </si>
  <si>
    <t>Wokingham</t>
  </si>
  <si>
    <t>Wolverhampton North East</t>
  </si>
  <si>
    <t>Wolverhampton South East</t>
  </si>
  <si>
    <t>Wolverhampton South West</t>
  </si>
  <si>
    <t>Worcester</t>
  </si>
  <si>
    <t>Workington</t>
  </si>
  <si>
    <t>Worsley and Eccles South</t>
  </si>
  <si>
    <t>Worthing West</t>
  </si>
  <si>
    <t>Wrexham</t>
  </si>
  <si>
    <t>Wycombe</t>
  </si>
  <si>
    <t>Wyre and Preston North</t>
  </si>
  <si>
    <t>Wyre Forest</t>
  </si>
  <si>
    <t>Wythenshawe and Sale East</t>
  </si>
  <si>
    <t>Yeovil</t>
  </si>
  <si>
    <t>Ynys Mon</t>
  </si>
  <si>
    <t>York Central</t>
  </si>
  <si>
    <t>York Outer</t>
  </si>
  <si>
    <t>Ranks</t>
  </si>
  <si>
    <t>Last year's ranks</t>
  </si>
  <si>
    <t>Region/Country</t>
  </si>
  <si>
    <r>
      <t xml:space="preserve">Data source: </t>
    </r>
    <r>
      <rPr>
        <sz val="8"/>
        <color theme="1"/>
        <rFont val="Arial"/>
        <family val="2"/>
      </rPr>
      <t>House of Commons Library analysis of Ofcom's Connected Nations Open Data.</t>
    </r>
  </si>
  <si>
    <t>Ofcom provides the following information about the data:</t>
  </si>
  <si>
    <t>Rank: Connections under 2 Mb/s (1=worst)</t>
  </si>
  <si>
    <t>Rank: SFBB availability (1=best)</t>
  </si>
  <si>
    <t>Average speed for basic broadband lines (Mb/s)</t>
  </si>
  <si>
    <t>Average speed for superfast lines (Mb/s)</t>
  </si>
  <si>
    <t>Rank: Connections under 10 Mb/s (1=worst)</t>
  </si>
  <si>
    <t>Rank: Ave download Speed 
(1 = best)</t>
  </si>
  <si>
    <t>Broadband Coverage and Speeds - Constituency Level Data, June 2016</t>
  </si>
  <si>
    <r>
      <rPr>
        <b/>
        <sz val="8"/>
        <color theme="1"/>
        <rFont val="Arial"/>
        <family val="2"/>
      </rPr>
      <t>a</t>
    </r>
    <r>
      <rPr>
        <sz val="8"/>
        <color theme="1"/>
        <rFont val="Arial"/>
        <family val="2"/>
      </rPr>
      <t xml:space="preserve"> 'Data completeness' estimates the percentage of relevant broadband connections in the constituency that are covered by this data. Data for postcodes with less than 4 connections is not published. So, for example, where 'data completeness' reads as 98%, this means that we estimate that 2% of connections are in postcodes for which data has not been released.</t>
    </r>
  </si>
  <si>
    <t>Ward Code</t>
  </si>
  <si>
    <t>Local Authority</t>
  </si>
  <si>
    <t>W05000570</t>
  </si>
  <si>
    <t>Glyncorrwg</t>
  </si>
  <si>
    <t>Neath Port Talbot</t>
  </si>
  <si>
    <t>W05000568</t>
  </si>
  <si>
    <t>Cymmer</t>
  </si>
  <si>
    <t>W05000574</t>
  </si>
  <si>
    <t>Gwynfi</t>
  </si>
  <si>
    <t>W05000576</t>
  </si>
  <si>
    <t>Margam</t>
  </si>
  <si>
    <t>W05000558</t>
  </si>
  <si>
    <t>Bryn and Cwmavon</t>
  </si>
  <si>
    <t>W05000583</t>
  </si>
  <si>
    <t>Port Talbot</t>
  </si>
  <si>
    <t>W05000587</t>
  </si>
  <si>
    <t>Sandfields West</t>
  </si>
  <si>
    <t>W05000564</t>
  </si>
  <si>
    <t>Coedffranc North</t>
  </si>
  <si>
    <t>W05000551</t>
  </si>
  <si>
    <t>W05000565</t>
  </si>
  <si>
    <t>Coedffranc West</t>
  </si>
  <si>
    <t>W05000563</t>
  </si>
  <si>
    <t>Coedffranc Central</t>
  </si>
  <si>
    <t>W05000589</t>
  </si>
  <si>
    <t>Tai-bach</t>
  </si>
  <si>
    <t>W05000557</t>
  </si>
  <si>
    <t>Briton Ferry West</t>
  </si>
  <si>
    <t>W05000556</t>
  </si>
  <si>
    <t>Briton Ferry East</t>
  </si>
  <si>
    <t>W05000586</t>
  </si>
  <si>
    <t>Sandfields East</t>
  </si>
  <si>
    <t>W05000554</t>
  </si>
  <si>
    <t>Baglan</t>
  </si>
  <si>
    <t>W05000148</t>
  </si>
  <si>
    <t>Uwch Conwy</t>
  </si>
  <si>
    <t>Conwy</t>
  </si>
  <si>
    <t>W05000113</t>
  </si>
  <si>
    <t>Betws-y-Coed</t>
  </si>
  <si>
    <t>W05000123</t>
  </si>
  <si>
    <t>Eglwysbach</t>
  </si>
  <si>
    <t>W05000115</t>
  </si>
  <si>
    <t>Bryn</t>
  </si>
  <si>
    <t>W05000116</t>
  </si>
  <si>
    <t>Caerhun</t>
  </si>
  <si>
    <t>W05000140</t>
  </si>
  <si>
    <t>Pant-yr-afon/Penmaenan</t>
  </si>
  <si>
    <t>W05000146</t>
  </si>
  <si>
    <t>Trefriw</t>
  </si>
  <si>
    <t>W05000117</t>
  </si>
  <si>
    <t>Capelulo</t>
  </si>
  <si>
    <t>W05000133</t>
  </si>
  <si>
    <t>Llansanffraid</t>
  </si>
  <si>
    <t>W05000139</t>
  </si>
  <si>
    <t>Pandy</t>
  </si>
  <si>
    <t>W05000119</t>
  </si>
  <si>
    <t>W05000127</t>
  </si>
  <si>
    <t>Gogarth</t>
  </si>
  <si>
    <t>W05000916</t>
  </si>
  <si>
    <t>Penrhyn</t>
  </si>
  <si>
    <t>W05000121</t>
  </si>
  <si>
    <t>Crwst</t>
  </si>
  <si>
    <t>W05000138</t>
  </si>
  <si>
    <t>Mostyn</t>
  </si>
  <si>
    <t>W05000913</t>
  </si>
  <si>
    <t>Craig-y-Don</t>
  </si>
  <si>
    <t>W05000918</t>
  </si>
  <si>
    <t>Tudno</t>
  </si>
  <si>
    <t>W05000914</t>
  </si>
  <si>
    <t>Deganwy</t>
  </si>
  <si>
    <t>W05000915</t>
  </si>
  <si>
    <t>Marl</t>
  </si>
  <si>
    <t>W05000128</t>
  </si>
  <si>
    <t>W05000917</t>
  </si>
  <si>
    <t>Pensarn</t>
  </si>
  <si>
    <t>S13002485</t>
  </si>
  <si>
    <t>Hazlehead/Ashley/Queens Cross</t>
  </si>
  <si>
    <t>Aberdeen City</t>
  </si>
  <si>
    <t>S13002481</t>
  </si>
  <si>
    <t>Tillydrone/Seaton/Old Aberdeen</t>
  </si>
  <si>
    <t>S13002479</t>
  </si>
  <si>
    <t>Northfield/Mastrick North</t>
  </si>
  <si>
    <t>S13002476</t>
  </si>
  <si>
    <t>Dyce/Bucksburn/Danestone</t>
  </si>
  <si>
    <t>S13002483</t>
  </si>
  <si>
    <t>George St/Harbour</t>
  </si>
  <si>
    <t>S13002478</t>
  </si>
  <si>
    <t>Kingswells/Sheddocksley/Summerhill</t>
  </si>
  <si>
    <t>S13002482</t>
  </si>
  <si>
    <t>Midstocket/Rosemount</t>
  </si>
  <si>
    <t>S13002487</t>
  </si>
  <si>
    <t>Torry/Ferryhill</t>
  </si>
  <si>
    <t>S13002477</t>
  </si>
  <si>
    <t>Bridge of Don</t>
  </si>
  <si>
    <t>S13002480</t>
  </si>
  <si>
    <t>Hilton/Woodside/Stockethill</t>
  </si>
  <si>
    <t>S13002484</t>
  </si>
  <si>
    <t>Lower Deeside</t>
  </si>
  <si>
    <t>S13002488</t>
  </si>
  <si>
    <t>Kincorth/Nigg/Cove</t>
  </si>
  <si>
    <t>S13002486</t>
  </si>
  <si>
    <t>Airyhall/Broomhill/Garthdee</t>
  </si>
  <si>
    <t>S13002723</t>
  </si>
  <si>
    <t>Fortissat</t>
  </si>
  <si>
    <t>North Lanarkshire</t>
  </si>
  <si>
    <t>S13002726</t>
  </si>
  <si>
    <t>Mossend and Holytown</t>
  </si>
  <si>
    <t>S13002718</t>
  </si>
  <si>
    <t>Airdrie North</t>
  </si>
  <si>
    <t>S13002728</t>
  </si>
  <si>
    <t>Motherwell North</t>
  </si>
  <si>
    <t>S13002717</t>
  </si>
  <si>
    <t>Coatbridge North and Glenboig</t>
  </si>
  <si>
    <t>S13002730</t>
  </si>
  <si>
    <t>Murdostoun</t>
  </si>
  <si>
    <t>S13002722</t>
  </si>
  <si>
    <t>Airdrie South</t>
  </si>
  <si>
    <t>S13002719</t>
  </si>
  <si>
    <t>Airdrie Central</t>
  </si>
  <si>
    <t>S13002721</t>
  </si>
  <si>
    <t>Coatbridge South</t>
  </si>
  <si>
    <t>E05009000</t>
  </si>
  <si>
    <t>Wellington</t>
  </si>
  <si>
    <t>Rushmoor</t>
  </si>
  <si>
    <t>E05009352</t>
  </si>
  <si>
    <t>Blackwater and Hawley</t>
  </si>
  <si>
    <t>Hart</t>
  </si>
  <si>
    <t>E05008999</t>
  </si>
  <si>
    <t>St Mark's</t>
  </si>
  <si>
    <t>E05008992</t>
  </si>
  <si>
    <t>Empress</t>
  </si>
  <si>
    <t>E05008994</t>
  </si>
  <si>
    <t>Knellwood</t>
  </si>
  <si>
    <t>E05008997</t>
  </si>
  <si>
    <t>Rowhill</t>
  </si>
  <si>
    <t>E05008993</t>
  </si>
  <si>
    <t>Fernhill</t>
  </si>
  <si>
    <t>E05008996</t>
  </si>
  <si>
    <t>North Town</t>
  </si>
  <si>
    <t>E05008991</t>
  </si>
  <si>
    <t>Cove and Southwood</t>
  </si>
  <si>
    <t>E05008995</t>
  </si>
  <si>
    <t>Manor Park</t>
  </si>
  <si>
    <t>E05008990</t>
  </si>
  <si>
    <t>Cherrywood</t>
  </si>
  <si>
    <t>E05008998</t>
  </si>
  <si>
    <t>St John's</t>
  </si>
  <si>
    <t>E05009001</t>
  </si>
  <si>
    <t>West Heath</t>
  </si>
  <si>
    <t>E05008989</t>
  </si>
  <si>
    <t>Aldershot Park</t>
  </si>
  <si>
    <t>E05001301</t>
  </si>
  <si>
    <t>Aldridge Central and South</t>
  </si>
  <si>
    <t>Walsall</t>
  </si>
  <si>
    <t>E05001308</t>
  </si>
  <si>
    <t>Brownhills</t>
  </si>
  <si>
    <t>E05001302</t>
  </si>
  <si>
    <t>Aldridge North and Walsall Wood</t>
  </si>
  <si>
    <t>E05001312</t>
  </si>
  <si>
    <t>Pelsall</t>
  </si>
  <si>
    <t>E05001318</t>
  </si>
  <si>
    <t>Streetly</t>
  </si>
  <si>
    <t>E05001315</t>
  </si>
  <si>
    <t>Rushall-Shelfield</t>
  </si>
  <si>
    <t>E05000821</t>
  </si>
  <si>
    <t>Bowdon</t>
  </si>
  <si>
    <t>Trafford</t>
  </si>
  <si>
    <t>E05000830</t>
  </si>
  <si>
    <t>Hale Barns</t>
  </si>
  <si>
    <t>E05000819</t>
  </si>
  <si>
    <t>Altrincham</t>
  </si>
  <si>
    <t>E05000831</t>
  </si>
  <si>
    <t>Hale Central</t>
  </si>
  <si>
    <t>E05000822</t>
  </si>
  <si>
    <t>Broadheath</t>
  </si>
  <si>
    <t>E05000834</t>
  </si>
  <si>
    <t>St Mary's</t>
  </si>
  <si>
    <t>E05000820</t>
  </si>
  <si>
    <t>Ashton upon Mersey</t>
  </si>
  <si>
    <t>E05000839</t>
  </si>
  <si>
    <t>Village</t>
  </si>
  <si>
    <t>E05000837</t>
  </si>
  <si>
    <t>Timperley</t>
  </si>
  <si>
    <t>W05000235</t>
  </si>
  <si>
    <t>Treuddyn</t>
  </si>
  <si>
    <t>Flintshire</t>
  </si>
  <si>
    <t>W05000216</t>
  </si>
  <si>
    <t>Llanfynydd</t>
  </si>
  <si>
    <t>W05000191</t>
  </si>
  <si>
    <t>Caergwrle</t>
  </si>
  <si>
    <t>W05000214</t>
  </si>
  <si>
    <t>Hope</t>
  </si>
  <si>
    <t>W05000227</t>
  </si>
  <si>
    <t>Queensferry</t>
  </si>
  <si>
    <t>W05000210</t>
  </si>
  <si>
    <t>Higher Kinnerton</t>
  </si>
  <si>
    <t>W05000184</t>
  </si>
  <si>
    <t>Broughton North East</t>
  </si>
  <si>
    <t>W05000189</t>
  </si>
  <si>
    <t>Buckley Mountain</t>
  </si>
  <si>
    <t>W05000198</t>
  </si>
  <si>
    <t>Ewloe</t>
  </si>
  <si>
    <t>W05000194</t>
  </si>
  <si>
    <t>Connah's Quay Central</t>
  </si>
  <si>
    <t>W05000232</t>
  </si>
  <si>
    <t>Shotton Higher</t>
  </si>
  <si>
    <t>W05000228</t>
  </si>
  <si>
    <t>Saltney Mold Junction</t>
  </si>
  <si>
    <t>W05000181</t>
  </si>
  <si>
    <t>Aston</t>
  </si>
  <si>
    <t>W05000230</t>
  </si>
  <si>
    <t>Sealand</t>
  </si>
  <si>
    <t>W05000209</t>
  </si>
  <si>
    <t>Hawarden</t>
  </si>
  <si>
    <t>W05000226</t>
  </si>
  <si>
    <t>Penyffordd</t>
  </si>
  <si>
    <t>W05000217</t>
  </si>
  <si>
    <t>Mancot</t>
  </si>
  <si>
    <t>W05000190</t>
  </si>
  <si>
    <t>Buckley Pentrobin</t>
  </si>
  <si>
    <t>W05000231</t>
  </si>
  <si>
    <t>Shotton East</t>
  </si>
  <si>
    <t>W05000187</t>
  </si>
  <si>
    <t>Buckley Bistre East</t>
  </si>
  <si>
    <t>W05000185</t>
  </si>
  <si>
    <t>Broughton South</t>
  </si>
  <si>
    <t>W05000197</t>
  </si>
  <si>
    <t>Connah's Quay Wepre</t>
  </si>
  <si>
    <t>W05000229</t>
  </si>
  <si>
    <t>Saltney Stonebridge</t>
  </si>
  <si>
    <t>W05000188</t>
  </si>
  <si>
    <t>Buckley Bistre West</t>
  </si>
  <si>
    <t>W05000195</t>
  </si>
  <si>
    <t>Connah's Quay Golftyn</t>
  </si>
  <si>
    <t>W05000196</t>
  </si>
  <si>
    <t>Connah's Quay South</t>
  </si>
  <si>
    <t>W05000233</t>
  </si>
  <si>
    <t>Shotton West</t>
  </si>
  <si>
    <t>E05003302</t>
  </si>
  <si>
    <t>Wingfield</t>
  </si>
  <si>
    <t>E05008524</t>
  </si>
  <si>
    <t>Shipley Park, Horsley and Horsley Woodhouse</t>
  </si>
  <si>
    <t>E05003296</t>
  </si>
  <si>
    <t>Ripley</t>
  </si>
  <si>
    <t>E05003293</t>
  </si>
  <si>
    <t>Ironville and Riddings</t>
  </si>
  <si>
    <t>E05008523</t>
  </si>
  <si>
    <t>Kilburn, Denby and Holbrook</t>
  </si>
  <si>
    <t>E05003286</t>
  </si>
  <si>
    <t>Codnor and Waingroves</t>
  </si>
  <si>
    <t>E05003289</t>
  </si>
  <si>
    <t>Heage and Ambergate</t>
  </si>
  <si>
    <t>E05003301</t>
  </si>
  <si>
    <t>Swanwick</t>
  </si>
  <si>
    <t>E05003280</t>
  </si>
  <si>
    <t>Alfreton</t>
  </si>
  <si>
    <t>E05003297</t>
  </si>
  <si>
    <t>Ripley and Marehay</t>
  </si>
  <si>
    <t>E05003290</t>
  </si>
  <si>
    <t>Heanor and Loscoe</t>
  </si>
  <si>
    <t>E05008522</t>
  </si>
  <si>
    <t>Heanor East</t>
  </si>
  <si>
    <t>E05003299</t>
  </si>
  <si>
    <t>Somercotes</t>
  </si>
  <si>
    <t>E05003295</t>
  </si>
  <si>
    <t>Langley Mill and Aldercar</t>
  </si>
  <si>
    <t>E05003292</t>
  </si>
  <si>
    <t>Heanor West</t>
  </si>
  <si>
    <t>S13002508</t>
  </si>
  <si>
    <t>Kirriemuir and Dean</t>
  </si>
  <si>
    <t>S13002509</t>
  </si>
  <si>
    <t>Brechin and Edzell</t>
  </si>
  <si>
    <t>S13002514</t>
  </si>
  <si>
    <t>Arbroath East and Lunan</t>
  </si>
  <si>
    <t>S13002510</t>
  </si>
  <si>
    <t>Forfar and District</t>
  </si>
  <si>
    <t>S13002513</t>
  </si>
  <si>
    <t>Arbroath West and Letham</t>
  </si>
  <si>
    <t>S13002515</t>
  </si>
  <si>
    <t>Montrose and District</t>
  </si>
  <si>
    <t>W05000104</t>
  </si>
  <si>
    <t>Talysarn</t>
  </si>
  <si>
    <t>Gwynedd</t>
  </si>
  <si>
    <t>W05000046</t>
  </si>
  <si>
    <t>Arllechwedd</t>
  </si>
  <si>
    <t>W05000058</t>
  </si>
  <si>
    <t>Cwm-y-Glo</t>
  </si>
  <si>
    <t>W05000069</t>
  </si>
  <si>
    <t>Gerlan</t>
  </si>
  <si>
    <t>W05000071</t>
  </si>
  <si>
    <t>Groeslon</t>
  </si>
  <si>
    <t>W05000094</t>
  </si>
  <si>
    <t>Penisarwaun</t>
  </si>
  <si>
    <t>W05000082</t>
  </si>
  <si>
    <t>Llanllyfni</t>
  </si>
  <si>
    <t>W05000107</t>
  </si>
  <si>
    <t>Tregarth &amp; Mynydd Llandygai</t>
  </si>
  <si>
    <t>W05000060</t>
  </si>
  <si>
    <t>Deiniolen</t>
  </si>
  <si>
    <t>W05000048</t>
  </si>
  <si>
    <t>Bethel</t>
  </si>
  <si>
    <t>W05000088</t>
  </si>
  <si>
    <t>Menai (Bangor)</t>
  </si>
  <si>
    <t>W05000078</t>
  </si>
  <si>
    <t>Llanberis</t>
  </si>
  <si>
    <t>W05000085</t>
  </si>
  <si>
    <t>Llanwnda</t>
  </si>
  <si>
    <t>W05000068</t>
  </si>
  <si>
    <t>Garth</t>
  </si>
  <si>
    <t>W05000059</t>
  </si>
  <si>
    <t>Deiniol</t>
  </si>
  <si>
    <t>W05000096</t>
  </si>
  <si>
    <t>Pentir</t>
  </si>
  <si>
    <t>W05000083</t>
  </si>
  <si>
    <t>Llanrug</t>
  </si>
  <si>
    <t>W05000110</t>
  </si>
  <si>
    <t>Waunfawr</t>
  </si>
  <si>
    <t>W05000073</t>
  </si>
  <si>
    <t>Hendre</t>
  </si>
  <si>
    <t>W05000092</t>
  </si>
  <si>
    <t>Ogwen</t>
  </si>
  <si>
    <t>W05000049</t>
  </si>
  <si>
    <t>Bontnewydd</t>
  </si>
  <si>
    <t>W05000097</t>
  </si>
  <si>
    <t>Penygroes</t>
  </si>
  <si>
    <t>W05000054</t>
  </si>
  <si>
    <t>Cadnant</t>
  </si>
  <si>
    <t>W05000093</t>
  </si>
  <si>
    <t>Peblig (Caernarfon)</t>
  </si>
  <si>
    <t>W05000103</t>
  </si>
  <si>
    <t>Seiont</t>
  </si>
  <si>
    <t>W05000089</t>
  </si>
  <si>
    <t>Menai (Caernarfon)</t>
  </si>
  <si>
    <t>W05000087</t>
  </si>
  <si>
    <t>Marchog</t>
  </si>
  <si>
    <t>W05000111</t>
  </si>
  <si>
    <t>Y Felinheli</t>
  </si>
  <si>
    <t>W05000074</t>
  </si>
  <si>
    <t>Hirael</t>
  </si>
  <si>
    <t>W05000061</t>
  </si>
  <si>
    <t>Dewi</t>
  </si>
  <si>
    <t>W05000070</t>
  </si>
  <si>
    <t>Glyder</t>
  </si>
  <si>
    <t>S13002525</t>
  </si>
  <si>
    <t>Helensburgh Central</t>
  </si>
  <si>
    <t>S13002523</t>
  </si>
  <si>
    <t>Isle of Bute</t>
  </si>
  <si>
    <t>S13002526</t>
  </si>
  <si>
    <t>Helensburgh and Lomond South</t>
  </si>
  <si>
    <t>S13002524</t>
  </si>
  <si>
    <t>Lomond North</t>
  </si>
  <si>
    <t>S13002522</t>
  </si>
  <si>
    <t>Dunoon</t>
  </si>
  <si>
    <t>S13002517</t>
  </si>
  <si>
    <t>Kintyre and the Islands</t>
  </si>
  <si>
    <t>S13002520</t>
  </si>
  <si>
    <t>Oban North and Lorn</t>
  </si>
  <si>
    <t>S13002518</t>
  </si>
  <si>
    <t>Mid Argyll</t>
  </si>
  <si>
    <t>S13002519</t>
  </si>
  <si>
    <t>Oban South and the Isles</t>
  </si>
  <si>
    <t>S13002521</t>
  </si>
  <si>
    <t>Cowal</t>
  </si>
  <si>
    <t>S13002516</t>
  </si>
  <si>
    <t>South Kintyre</t>
  </si>
  <si>
    <t>E05007619</t>
  </si>
  <si>
    <t>Petworth</t>
  </si>
  <si>
    <t>E05007604</t>
  </si>
  <si>
    <t>Bury</t>
  </si>
  <si>
    <t>E05007630</t>
  </si>
  <si>
    <t>Wisborough Green</t>
  </si>
  <si>
    <t>E05007654</t>
  </si>
  <si>
    <t>Henfield</t>
  </si>
  <si>
    <t>E05009803</t>
  </si>
  <si>
    <t>Arundel &amp; Walberton</t>
  </si>
  <si>
    <t>Arun</t>
  </si>
  <si>
    <t>E05007649</t>
  </si>
  <si>
    <t>Chanctonbury</t>
  </si>
  <si>
    <t>E05009802</t>
  </si>
  <si>
    <t>Angmering &amp; Findon</t>
  </si>
  <si>
    <t>E05007666</t>
  </si>
  <si>
    <t>Steyning</t>
  </si>
  <si>
    <t>E05007692</t>
  </si>
  <si>
    <t>Hurstpierpoint and Downs</t>
  </si>
  <si>
    <t>E05009804</t>
  </si>
  <si>
    <t>Barnham</t>
  </si>
  <si>
    <t>E05007651</t>
  </si>
  <si>
    <t>Cowfold, Shermanbury and West Grinstead</t>
  </si>
  <si>
    <t>E05007647</t>
  </si>
  <si>
    <t>Bramber, Upper Beeding and Woodmancote</t>
  </si>
  <si>
    <t>E05007650</t>
  </si>
  <si>
    <t>Chantry</t>
  </si>
  <si>
    <t>E05007660</t>
  </si>
  <si>
    <t>Pulborough and Coldwatham</t>
  </si>
  <si>
    <t>E05007685</t>
  </si>
  <si>
    <t>Hassocks</t>
  </si>
  <si>
    <t>E05010685</t>
  </si>
  <si>
    <t>Kirkby Cross &amp; Portland</t>
  </si>
  <si>
    <t>E05010693</t>
  </si>
  <si>
    <t>Sutton Junction &amp; Harlow Wood</t>
  </si>
  <si>
    <t>E05010682</t>
  </si>
  <si>
    <t>Huthwaite &amp; Brierley</t>
  </si>
  <si>
    <t>E05010673</t>
  </si>
  <si>
    <t>Abbey Hill</t>
  </si>
  <si>
    <t>E05010523</t>
  </si>
  <si>
    <t>Eastwood Hall</t>
  </si>
  <si>
    <t>E05010526</t>
  </si>
  <si>
    <t>Greasley</t>
  </si>
  <si>
    <t>E05010691</t>
  </si>
  <si>
    <t>Stanton Hill &amp; Teversal</t>
  </si>
  <si>
    <t>E05010695</t>
  </si>
  <si>
    <t>Underwood</t>
  </si>
  <si>
    <t>E05010521</t>
  </si>
  <si>
    <t>Brinsley</t>
  </si>
  <si>
    <t>E05010688</t>
  </si>
  <si>
    <t>E05010692</t>
  </si>
  <si>
    <t>Summit</t>
  </si>
  <si>
    <t>E05010684</t>
  </si>
  <si>
    <t>Kingsway</t>
  </si>
  <si>
    <t>E05010525</t>
  </si>
  <si>
    <t>Eastwood St Mary's</t>
  </si>
  <si>
    <t>E05010674</t>
  </si>
  <si>
    <t>Annesley &amp; Kirkby Woodhouse</t>
  </si>
  <si>
    <t>E05010524</t>
  </si>
  <si>
    <t>Eastwood Hilltop</t>
  </si>
  <si>
    <t>E05010689</t>
  </si>
  <si>
    <t>Selston</t>
  </si>
  <si>
    <t>E05010683</t>
  </si>
  <si>
    <t>Jacksdale</t>
  </si>
  <si>
    <t>E05010687</t>
  </si>
  <si>
    <t>Leamington</t>
  </si>
  <si>
    <t>E05010694</t>
  </si>
  <si>
    <t>The Dales</t>
  </si>
  <si>
    <t>E05010677</t>
  </si>
  <si>
    <t>Central &amp; New Cross</t>
  </si>
  <si>
    <t>E05010690</t>
  </si>
  <si>
    <t>Skegby</t>
  </si>
  <si>
    <t>E05010675</t>
  </si>
  <si>
    <t>Ashfields</t>
  </si>
  <si>
    <t>E05010676</t>
  </si>
  <si>
    <t>Carsic</t>
  </si>
  <si>
    <t>E05010686</t>
  </si>
  <si>
    <t>Larwood</t>
  </si>
  <si>
    <t>E05004874</t>
  </si>
  <si>
    <t>Downs North</t>
  </si>
  <si>
    <t>E05004869</t>
  </si>
  <si>
    <t>Biddenden</t>
  </si>
  <si>
    <t>E05004886</t>
  </si>
  <si>
    <t>Rolvenden and Tenterden West</t>
  </si>
  <si>
    <t>E05004879</t>
  </si>
  <si>
    <t>Isle of Oxney</t>
  </si>
  <si>
    <t>E05004887</t>
  </si>
  <si>
    <t>St Michaels</t>
  </si>
  <si>
    <t>E05004900</t>
  </si>
  <si>
    <t>Weald South</t>
  </si>
  <si>
    <t>E05004875</t>
  </si>
  <si>
    <t>Downs West</t>
  </si>
  <si>
    <t>E05004897</t>
  </si>
  <si>
    <t>Weald Central</t>
  </si>
  <si>
    <t>E05004898</t>
  </si>
  <si>
    <t>Weald East</t>
  </si>
  <si>
    <t>E05004899</t>
  </si>
  <si>
    <t>Weald North</t>
  </si>
  <si>
    <t>E05004894</t>
  </si>
  <si>
    <t>Tenterden South</t>
  </si>
  <si>
    <t>E05004901</t>
  </si>
  <si>
    <t>Wye</t>
  </si>
  <si>
    <t>E05004873</t>
  </si>
  <si>
    <t>Charing</t>
  </si>
  <si>
    <t>E05004877</t>
  </si>
  <si>
    <t>Great Chart with Singleton North</t>
  </si>
  <si>
    <t>E05004871</t>
  </si>
  <si>
    <t>Boughton Aluph and Eastwell</t>
  </si>
  <si>
    <t>E05004895</t>
  </si>
  <si>
    <t>Victoria</t>
  </si>
  <si>
    <t>E05004882</t>
  </si>
  <si>
    <t>Norman</t>
  </si>
  <si>
    <t>E05004883</t>
  </si>
  <si>
    <t>North Willesborough</t>
  </si>
  <si>
    <t>E05004893</t>
  </si>
  <si>
    <t>Tenterden North</t>
  </si>
  <si>
    <t>E05004892</t>
  </si>
  <si>
    <t>Stour</t>
  </si>
  <si>
    <t>E05004880</t>
  </si>
  <si>
    <t>Kennington</t>
  </si>
  <si>
    <t>E05004890</t>
  </si>
  <si>
    <t>South Willesborough</t>
  </si>
  <si>
    <t>E05004872</t>
  </si>
  <si>
    <t>Bybrook</t>
  </si>
  <si>
    <t>E05004876</t>
  </si>
  <si>
    <t>Godinton</t>
  </si>
  <si>
    <t>E05004868</t>
  </si>
  <si>
    <t>Beaver</t>
  </si>
  <si>
    <t>E05004870</t>
  </si>
  <si>
    <t>Bockhanger</t>
  </si>
  <si>
    <t>E05004878</t>
  </si>
  <si>
    <t>Highfield</t>
  </si>
  <si>
    <t>E05004889</t>
  </si>
  <si>
    <t>Singleton South</t>
  </si>
  <si>
    <t>E05004867</t>
  </si>
  <si>
    <t>Aylesford Green</t>
  </si>
  <si>
    <t>E05004891</t>
  </si>
  <si>
    <t>Stanhope</t>
  </si>
  <si>
    <t>E05004881</t>
  </si>
  <si>
    <t>Little Burton Farm</t>
  </si>
  <si>
    <t>E05004884</t>
  </si>
  <si>
    <t>Park Farm North</t>
  </si>
  <si>
    <t>E05004896</t>
  </si>
  <si>
    <t>Washford</t>
  </si>
  <si>
    <t>E05004885</t>
  </si>
  <si>
    <t>Park Farm South</t>
  </si>
  <si>
    <t>E05000816</t>
  </si>
  <si>
    <t>St Peter's</t>
  </si>
  <si>
    <t>Tameside</t>
  </si>
  <si>
    <t>E05000801</t>
  </si>
  <si>
    <t>Ashton St Michael's</t>
  </si>
  <si>
    <t>E05000802</t>
  </si>
  <si>
    <t>Ashton Waterloo</t>
  </si>
  <si>
    <t>E05000807</t>
  </si>
  <si>
    <t>Droylsden East</t>
  </si>
  <si>
    <t>E05000725</t>
  </si>
  <si>
    <t>Failsworth East</t>
  </si>
  <si>
    <t>Oldham</t>
  </si>
  <si>
    <t>E05000726</t>
  </si>
  <si>
    <t>Failsworth West</t>
  </si>
  <si>
    <t>E05000800</t>
  </si>
  <si>
    <t>Ashton Hurst</t>
  </si>
  <si>
    <t>E05000808</t>
  </si>
  <si>
    <t>Droylsden West</t>
  </si>
  <si>
    <t>E05002689</t>
  </si>
  <si>
    <t>Lacey Green, Speen and the Hampdens</t>
  </si>
  <si>
    <t>E05002675</t>
  </si>
  <si>
    <t>Bledlow and Bradenham</t>
  </si>
  <si>
    <t>E05002696</t>
  </si>
  <si>
    <t>Stokenchurch and Radnage</t>
  </si>
  <si>
    <t>E05002683</t>
  </si>
  <si>
    <t>Greater Hughenden</t>
  </si>
  <si>
    <t>E05010336</t>
  </si>
  <si>
    <t>Central &amp; Walton</t>
  </si>
  <si>
    <t>Aylesbury Vale</t>
  </si>
  <si>
    <t>E05010332</t>
  </si>
  <si>
    <t>Aston Clinton &amp; Stoke Mandeville</t>
  </si>
  <si>
    <t>E05010361</t>
  </si>
  <si>
    <t>Wendover &amp; Halton</t>
  </si>
  <si>
    <t>E05010339</t>
  </si>
  <si>
    <t>Elmhurst</t>
  </si>
  <si>
    <t>E05010349</t>
  </si>
  <si>
    <t>Oakfield &amp; Bierton</t>
  </si>
  <si>
    <t>E05010359</t>
  </si>
  <si>
    <t>Walton Court &amp; Hawkslade</t>
  </si>
  <si>
    <t>E05010337</t>
  </si>
  <si>
    <t>Coldharbour</t>
  </si>
  <si>
    <t>E05010354</t>
  </si>
  <si>
    <t>Southcourt</t>
  </si>
  <si>
    <t>E05010333</t>
  </si>
  <si>
    <t>Bedgrove</t>
  </si>
  <si>
    <t>E05010347</t>
  </si>
  <si>
    <t>Mandeville &amp; Elm Farm</t>
  </si>
  <si>
    <t>S13002785</t>
  </si>
  <si>
    <t>Maybole, North Carrick and Coylton</t>
  </si>
  <si>
    <t>South Ayrshire</t>
  </si>
  <si>
    <t>S13002786</t>
  </si>
  <si>
    <t>Girvan and South Carrick</t>
  </si>
  <si>
    <t>S13002560</t>
  </si>
  <si>
    <t>Cumnock and New Cumnock</t>
  </si>
  <si>
    <t>East Ayrshire</t>
  </si>
  <si>
    <t>S13002783</t>
  </si>
  <si>
    <t>Ayr West</t>
  </si>
  <si>
    <t>S13002781</t>
  </si>
  <si>
    <t>Ayr North</t>
  </si>
  <si>
    <t>S13002561</t>
  </si>
  <si>
    <t>Doon Valley</t>
  </si>
  <si>
    <t>S13002782</t>
  </si>
  <si>
    <t>Ayr East</t>
  </si>
  <si>
    <t>E05010930</t>
  </si>
  <si>
    <t>Deddington</t>
  </si>
  <si>
    <t>Cherwell</t>
  </si>
  <si>
    <t>E05010929</t>
  </si>
  <si>
    <t>Cropredy, Sibfords and Wroxton</t>
  </si>
  <si>
    <t>E05010931</t>
  </si>
  <si>
    <t>Fringford and Heyfords</t>
  </si>
  <si>
    <t>E05010934</t>
  </si>
  <si>
    <t>Launton and Otmoor</t>
  </si>
  <si>
    <t>E05010919</t>
  </si>
  <si>
    <t>Adderbury, Bloxham and Bodicote</t>
  </si>
  <si>
    <t>E05010921</t>
  </si>
  <si>
    <t>Banbury Cross and Neithrop</t>
  </si>
  <si>
    <t>E05010922</t>
  </si>
  <si>
    <t>Banbury Grimsbury and Hightown</t>
  </si>
  <si>
    <t>E05010924</t>
  </si>
  <si>
    <t>Banbury Ruscote</t>
  </si>
  <si>
    <t>E05010927</t>
  </si>
  <si>
    <t>Bicester South and Ambrosden</t>
  </si>
  <si>
    <t>E05010928</t>
  </si>
  <si>
    <t>Bicester West</t>
  </si>
  <si>
    <t>E05010925</t>
  </si>
  <si>
    <t>Bicester East</t>
  </si>
  <si>
    <t>E05010923</t>
  </si>
  <si>
    <t>Banbury Hardwick</t>
  </si>
  <si>
    <t>E05010926</t>
  </si>
  <si>
    <t>Bicester North and Caversfield</t>
  </si>
  <si>
    <t>E05010920</t>
  </si>
  <si>
    <t>Banbury Calthorpe and Easington</t>
  </si>
  <si>
    <t>S13002489</t>
  </si>
  <si>
    <t>Banff and District</t>
  </si>
  <si>
    <t>Aberdeenshire</t>
  </si>
  <si>
    <t>S13002492</t>
  </si>
  <si>
    <t>Central Buchan</t>
  </si>
  <si>
    <t>S13002490</t>
  </si>
  <si>
    <t>Troup</t>
  </si>
  <si>
    <t>S13002495</t>
  </si>
  <si>
    <t>Turriff and District</t>
  </si>
  <si>
    <t>S13002497</t>
  </si>
  <si>
    <t>Ellon and District</t>
  </si>
  <si>
    <t>S13002494</t>
  </si>
  <si>
    <t>Peterhead South and Cruden</t>
  </si>
  <si>
    <t>S13002496</t>
  </si>
  <si>
    <t>Mid Formartine</t>
  </si>
  <si>
    <t>S13002493</t>
  </si>
  <si>
    <t>Peterhead North and Rattray</t>
  </si>
  <si>
    <t>S13002491</t>
  </si>
  <si>
    <t>Fraserburgh and District</t>
  </si>
  <si>
    <t>E05000032</t>
  </si>
  <si>
    <t>Gascoigne</t>
  </si>
  <si>
    <t>Barking and Dagenham</t>
  </si>
  <si>
    <t>E05000026</t>
  </si>
  <si>
    <t>Abbey</t>
  </si>
  <si>
    <t>E05000039</t>
  </si>
  <si>
    <t>Thames</t>
  </si>
  <si>
    <t>E05000035</t>
  </si>
  <si>
    <t>Longbridge</t>
  </si>
  <si>
    <t>E05000028</t>
  </si>
  <si>
    <t>Becontree</t>
  </si>
  <si>
    <t>E05000031</t>
  </si>
  <si>
    <t>Eastbury</t>
  </si>
  <si>
    <t>E05000040</t>
  </si>
  <si>
    <t>Valence</t>
  </si>
  <si>
    <t>E05000036</t>
  </si>
  <si>
    <t>Mayesbrook</t>
  </si>
  <si>
    <t>E05000027</t>
  </si>
  <si>
    <t>Alibon</t>
  </si>
  <si>
    <t>E05000033</t>
  </si>
  <si>
    <t>Goresbrook</t>
  </si>
  <si>
    <t>E05000037</t>
  </si>
  <si>
    <t>Parsloes</t>
  </si>
  <si>
    <t>E05000976</t>
  </si>
  <si>
    <t>Central</t>
  </si>
  <si>
    <t>Barnsley</t>
  </si>
  <si>
    <t>E05000992</t>
  </si>
  <si>
    <t>Royston</t>
  </si>
  <si>
    <t>E05000985</t>
  </si>
  <si>
    <t>Kingstone</t>
  </si>
  <si>
    <t>E05000986</t>
  </si>
  <si>
    <t>Monk Bretton</t>
  </si>
  <si>
    <t>E05000988</t>
  </si>
  <si>
    <t>Old Town</t>
  </si>
  <si>
    <t>E05000979</t>
  </si>
  <si>
    <t>Darton East</t>
  </si>
  <si>
    <t>E05000993</t>
  </si>
  <si>
    <t>St Helens</t>
  </si>
  <si>
    <t>E05000980</t>
  </si>
  <si>
    <t>Darton West</t>
  </si>
  <si>
    <t>E05000996</t>
  </si>
  <si>
    <t>Worsbrough</t>
  </si>
  <si>
    <t>E05000984</t>
  </si>
  <si>
    <t>Hoyland Milton</t>
  </si>
  <si>
    <t>E05000978</t>
  </si>
  <si>
    <t>Darfield</t>
  </si>
  <si>
    <t>E05000987</t>
  </si>
  <si>
    <t>E05000994</t>
  </si>
  <si>
    <t>Stairfoot</t>
  </si>
  <si>
    <t>E05000991</t>
  </si>
  <si>
    <t>Rockingham</t>
  </si>
  <si>
    <t>E05000977</t>
  </si>
  <si>
    <t>Cudworth</t>
  </si>
  <si>
    <t>E05000995</t>
  </si>
  <si>
    <t>Wombwell</t>
  </si>
  <si>
    <t>E05003241</t>
  </si>
  <si>
    <t>Coniston and Crake Valley</t>
  </si>
  <si>
    <t>South Lakeland</t>
  </si>
  <si>
    <t>E05003237</t>
  </si>
  <si>
    <t>Broughton</t>
  </si>
  <si>
    <t>E05003273</t>
  </si>
  <si>
    <t>Ulverston Town</t>
  </si>
  <si>
    <t>E05003262</t>
  </si>
  <si>
    <t>Low Furness</t>
  </si>
  <si>
    <t>E05003264</t>
  </si>
  <si>
    <t>Mid Furness</t>
  </si>
  <si>
    <t>E05003146</t>
  </si>
  <si>
    <t>Barrow-in-Furness</t>
  </si>
  <si>
    <t>E05003147</t>
  </si>
  <si>
    <t>Dalton North</t>
  </si>
  <si>
    <t>E05003269</t>
  </si>
  <si>
    <t>Ulverston Central</t>
  </si>
  <si>
    <t>E05003150</t>
  </si>
  <si>
    <t>Hindpool</t>
  </si>
  <si>
    <t>E05003270</t>
  </si>
  <si>
    <t>Ulverston East</t>
  </si>
  <si>
    <t>E05003148</t>
  </si>
  <si>
    <t>Dalton South</t>
  </si>
  <si>
    <t>E05003145</t>
  </si>
  <si>
    <t>Barrow Island</t>
  </si>
  <si>
    <t>E05003149</t>
  </si>
  <si>
    <t>Hawcoat</t>
  </si>
  <si>
    <t>E05003274</t>
  </si>
  <si>
    <t>Ulverston West</t>
  </si>
  <si>
    <t>E05003152</t>
  </si>
  <si>
    <t>Ormsgill</t>
  </si>
  <si>
    <t>E05003156</t>
  </si>
  <si>
    <t>Walney North</t>
  </si>
  <si>
    <t>E05003155</t>
  </si>
  <si>
    <t>Roosecote</t>
  </si>
  <si>
    <t>E05003246</t>
  </si>
  <si>
    <t>Holker</t>
  </si>
  <si>
    <t>E05003151</t>
  </si>
  <si>
    <t>Newbarns</t>
  </si>
  <si>
    <t>E05003153</t>
  </si>
  <si>
    <t>Parkside</t>
  </si>
  <si>
    <t>E05003271</t>
  </si>
  <si>
    <t>Ulverston North</t>
  </si>
  <si>
    <t>E05003157</t>
  </si>
  <si>
    <t>Walney South</t>
  </si>
  <si>
    <t>E05003154</t>
  </si>
  <si>
    <t>Risedale</t>
  </si>
  <si>
    <t>E05003272</t>
  </si>
  <si>
    <t>Ulverston South</t>
  </si>
  <si>
    <t>E05004024</t>
  </si>
  <si>
    <t>Crouch</t>
  </si>
  <si>
    <t>Basildon</t>
  </si>
  <si>
    <t>E05004023</t>
  </si>
  <si>
    <t>Burstead</t>
  </si>
  <si>
    <t>E05004025</t>
  </si>
  <si>
    <t>Fryerns</t>
  </si>
  <si>
    <t>E05004032</t>
  </si>
  <si>
    <t>St Martin's</t>
  </si>
  <si>
    <t>E05004026</t>
  </si>
  <si>
    <t>Laindon Park</t>
  </si>
  <si>
    <t>E05004021</t>
  </si>
  <si>
    <t>Billericay East</t>
  </si>
  <si>
    <t>E05004028</t>
  </si>
  <si>
    <t>Lee Chapel North</t>
  </si>
  <si>
    <t>E05004022</t>
  </si>
  <si>
    <t>Billericay West</t>
  </si>
  <si>
    <t>E05004440</t>
  </si>
  <si>
    <t>Eastrop</t>
  </si>
  <si>
    <t>Basingstoke and Deane</t>
  </si>
  <si>
    <t>E05004430</t>
  </si>
  <si>
    <t>Basing</t>
  </si>
  <si>
    <t>E05004458</t>
  </si>
  <si>
    <t>Winklebury</t>
  </si>
  <si>
    <t>E05004445</t>
  </si>
  <si>
    <t>Norden</t>
  </si>
  <si>
    <t>E05004443</t>
  </si>
  <si>
    <t>Kempshott</t>
  </si>
  <si>
    <t>E05004453</t>
  </si>
  <si>
    <t>South Ham</t>
  </si>
  <si>
    <t>E05004438</t>
  </si>
  <si>
    <t>Chineham</t>
  </si>
  <si>
    <t>E05004435</t>
  </si>
  <si>
    <t>Buckskin</t>
  </si>
  <si>
    <t>E05004434</t>
  </si>
  <si>
    <t>Brookvale and Kings Furlong</t>
  </si>
  <si>
    <t>E05004441</t>
  </si>
  <si>
    <t>Grove</t>
  </si>
  <si>
    <t>E05004451</t>
  </si>
  <si>
    <t>Rooksdown</t>
  </si>
  <si>
    <t>E05004450</t>
  </si>
  <si>
    <t>Popley West</t>
  </si>
  <si>
    <t>E05004433</t>
  </si>
  <si>
    <t>Brighton Hill South</t>
  </si>
  <si>
    <t>E05004442</t>
  </si>
  <si>
    <t>Hatch Warren and Beggarwood</t>
  </si>
  <si>
    <t>E05004432</t>
  </si>
  <si>
    <t>Brighton Hill North</t>
  </si>
  <si>
    <t>E05004449</t>
  </si>
  <si>
    <t>Popley East</t>
  </si>
  <si>
    <t>E05006395</t>
  </si>
  <si>
    <t>Welbeck</t>
  </si>
  <si>
    <t>E05006380</t>
  </si>
  <si>
    <t>Clayworth</t>
  </si>
  <si>
    <t>E05006393</t>
  </si>
  <si>
    <t>Sutton</t>
  </si>
  <si>
    <t>E05006386</t>
  </si>
  <si>
    <t>Everton</t>
  </si>
  <si>
    <t>E05006391</t>
  </si>
  <si>
    <t>Ranskill</t>
  </si>
  <si>
    <t>E05006377</t>
  </si>
  <si>
    <t>Beckingham</t>
  </si>
  <si>
    <t>E05006392</t>
  </si>
  <si>
    <t>Sturton</t>
  </si>
  <si>
    <t>E05006378</t>
  </si>
  <si>
    <t>Blyth</t>
  </si>
  <si>
    <t>E05006389</t>
  </si>
  <si>
    <t>Misterton</t>
  </si>
  <si>
    <t>E05006400</t>
  </si>
  <si>
    <t>Worksop South</t>
  </si>
  <si>
    <t>E05006379</t>
  </si>
  <si>
    <t>Carlton</t>
  </si>
  <si>
    <t>E05006396</t>
  </si>
  <si>
    <t>Worksop East</t>
  </si>
  <si>
    <t>E05006385</t>
  </si>
  <si>
    <t>East Retford West</t>
  </si>
  <si>
    <t>E05006401</t>
  </si>
  <si>
    <t>Worksop South East</t>
  </si>
  <si>
    <t>E05006399</t>
  </si>
  <si>
    <t>Worksop North West</t>
  </si>
  <si>
    <t>E05006387</t>
  </si>
  <si>
    <t>Harworth</t>
  </si>
  <si>
    <t>E05006388</t>
  </si>
  <si>
    <t>Langold</t>
  </si>
  <si>
    <t>E05006382</t>
  </si>
  <si>
    <t>East Retford East</t>
  </si>
  <si>
    <t>E05006384</t>
  </si>
  <si>
    <t>East Retford South</t>
  </si>
  <si>
    <t>E05006398</t>
  </si>
  <si>
    <t>Worksop North East</t>
  </si>
  <si>
    <t>E05006383</t>
  </si>
  <si>
    <t>East Retford North</t>
  </si>
  <si>
    <t>E05006397</t>
  </si>
  <si>
    <t>Worksop North</t>
  </si>
  <si>
    <t>E05001939</t>
  </si>
  <si>
    <t>Bathwick</t>
  </si>
  <si>
    <t>Bath and North East Somerset</t>
  </si>
  <si>
    <t>E05001971</t>
  </si>
  <si>
    <t>Widcombe</t>
  </si>
  <si>
    <t>E05001951</t>
  </si>
  <si>
    <t>Lansdown</t>
  </si>
  <si>
    <t>E05001935</t>
  </si>
  <si>
    <t>E05001943</t>
  </si>
  <si>
    <t>Combe Down</t>
  </si>
  <si>
    <t>E05001949</t>
  </si>
  <si>
    <t>Kingsmead</t>
  </si>
  <si>
    <t>E05001950</t>
  </si>
  <si>
    <t>Lambridge</t>
  </si>
  <si>
    <t>E05001967</t>
  </si>
  <si>
    <t>Walcot</t>
  </si>
  <si>
    <t>E05001956</t>
  </si>
  <si>
    <t>Newbridge</t>
  </si>
  <si>
    <t>E05001952</t>
  </si>
  <si>
    <t>Lyncombe</t>
  </si>
  <si>
    <t>E05001970</t>
  </si>
  <si>
    <t>Weston</t>
  </si>
  <si>
    <t>E05001969</t>
  </si>
  <si>
    <t>Westmoreland</t>
  </si>
  <si>
    <t>E05001966</t>
  </si>
  <si>
    <t>Twerton</t>
  </si>
  <si>
    <t>E05001957</t>
  </si>
  <si>
    <t>Odd Down</t>
  </si>
  <si>
    <t>E05001964</t>
  </si>
  <si>
    <t>Southdown</t>
  </si>
  <si>
    <t>E05001958</t>
  </si>
  <si>
    <t>Oldfield</t>
  </si>
  <si>
    <t>E05001393</t>
  </si>
  <si>
    <t>Cleckheaton</t>
  </si>
  <si>
    <t>Kirklees</t>
  </si>
  <si>
    <t>E05001390</t>
  </si>
  <si>
    <t>Batley East</t>
  </si>
  <si>
    <t>E05001403</t>
  </si>
  <si>
    <t>Heckmondwike</t>
  </si>
  <si>
    <t>E05001408</t>
  </si>
  <si>
    <t>Liversedge and Gomersal</t>
  </si>
  <si>
    <t>E05001392</t>
  </si>
  <si>
    <t>Birstall and Birkenshaw</t>
  </si>
  <si>
    <t>E05001391</t>
  </si>
  <si>
    <t>Batley West</t>
  </si>
  <si>
    <t>E05000620</t>
  </si>
  <si>
    <t>Queenstown</t>
  </si>
  <si>
    <t>Wandsworth</t>
  </si>
  <si>
    <t>E05000622</t>
  </si>
  <si>
    <t>St Mary's Park</t>
  </si>
  <si>
    <t>E05000614</t>
  </si>
  <si>
    <t>Fairfield</t>
  </si>
  <si>
    <t>E05000617</t>
  </si>
  <si>
    <t>Latchmere</t>
  </si>
  <si>
    <t>E05000619</t>
  </si>
  <si>
    <t>Northcote</t>
  </si>
  <si>
    <t>E05000610</t>
  </si>
  <si>
    <t>Balham</t>
  </si>
  <si>
    <t>E05000623</t>
  </si>
  <si>
    <t>Shaftesbury</t>
  </si>
  <si>
    <t>E05010579</t>
  </si>
  <si>
    <t>Wexham &amp; Fulmer</t>
  </si>
  <si>
    <t>South Bucks</t>
  </si>
  <si>
    <t>E05010578</t>
  </si>
  <si>
    <t>Stoke Poges</t>
  </si>
  <si>
    <t>E05010574</t>
  </si>
  <si>
    <t>Farnham &amp; Hedgerley</t>
  </si>
  <si>
    <t>E05002677</t>
  </si>
  <si>
    <t>Bourne End-cum-Hedsor</t>
  </si>
  <si>
    <t>E05010571</t>
  </si>
  <si>
    <t>Burnham Church &amp; Beeches</t>
  </si>
  <si>
    <t>E05002682</t>
  </si>
  <si>
    <t>Flackwell Heath and Little Marlow</t>
  </si>
  <si>
    <t>E05010572</t>
  </si>
  <si>
    <t>Burnham Lent Rise &amp; Taplow</t>
  </si>
  <si>
    <t>E05010575</t>
  </si>
  <si>
    <t>Gerrards Cross</t>
  </si>
  <si>
    <t>E05010577</t>
  </si>
  <si>
    <t>Iver Village &amp; Richings Park</t>
  </si>
  <si>
    <t>E05010576</t>
  </si>
  <si>
    <t>Iver Heath</t>
  </si>
  <si>
    <t>E05002691</t>
  </si>
  <si>
    <t>Marlow South East</t>
  </si>
  <si>
    <t>E05002690</t>
  </si>
  <si>
    <t>Marlow North and West</t>
  </si>
  <si>
    <t>E05010573</t>
  </si>
  <si>
    <t>Denham</t>
  </si>
  <si>
    <t>E05010570</t>
  </si>
  <si>
    <t>Beaconsfield West</t>
  </si>
  <si>
    <t>E05010569</t>
  </si>
  <si>
    <t>Beaconsfield South</t>
  </si>
  <si>
    <t>E05002700</t>
  </si>
  <si>
    <t>The Wooburns</t>
  </si>
  <si>
    <t>E05010568</t>
  </si>
  <si>
    <t>Beaconsfield North</t>
  </si>
  <si>
    <t>E05000120</t>
  </si>
  <si>
    <t>Kelsey and Eden Park</t>
  </si>
  <si>
    <t>Bromley</t>
  </si>
  <si>
    <t>E05000113</t>
  </si>
  <si>
    <t>Copers Cope</t>
  </si>
  <si>
    <t>E05000108</t>
  </si>
  <si>
    <t>Bromley Common and Keston</t>
  </si>
  <si>
    <t>E05000119</t>
  </si>
  <si>
    <t>Hayes and Coney Hall</t>
  </si>
  <si>
    <t>E05000126</t>
  </si>
  <si>
    <t>Shortlands</t>
  </si>
  <si>
    <t>E05000127</t>
  </si>
  <si>
    <t>West Wickham</t>
  </si>
  <si>
    <t>E05008765</t>
  </si>
  <si>
    <t>Kempston Rural</t>
  </si>
  <si>
    <t>E05008760</t>
  </si>
  <si>
    <t>Great Barford</t>
  </si>
  <si>
    <t>E05008758</t>
  </si>
  <si>
    <t>Elstow and Stewartby</t>
  </si>
  <si>
    <t>E05008761</t>
  </si>
  <si>
    <t>Harpur</t>
  </si>
  <si>
    <t>E05008766</t>
  </si>
  <si>
    <t>Kempston South</t>
  </si>
  <si>
    <t>E05008759</t>
  </si>
  <si>
    <t>Goldington</t>
  </si>
  <si>
    <t>E05008753</t>
  </si>
  <si>
    <t>Castle</t>
  </si>
  <si>
    <t>E05008751</t>
  </si>
  <si>
    <t>Brickhill</t>
  </si>
  <si>
    <t>E05008756</t>
  </si>
  <si>
    <t>De Parys</t>
  </si>
  <si>
    <t>E05008771</t>
  </si>
  <si>
    <t>Putnoe</t>
  </si>
  <si>
    <t>E05008755</t>
  </si>
  <si>
    <t>Clapham</t>
  </si>
  <si>
    <t>E05008767</t>
  </si>
  <si>
    <t>Kempston West</t>
  </si>
  <si>
    <t>E05008764</t>
  </si>
  <si>
    <t>Kempston North</t>
  </si>
  <si>
    <t>E05008754</t>
  </si>
  <si>
    <t>Cauldwell</t>
  </si>
  <si>
    <t>E05008768</t>
  </si>
  <si>
    <t>Kingsbrook</t>
  </si>
  <si>
    <t>E05008769</t>
  </si>
  <si>
    <t>Newnham</t>
  </si>
  <si>
    <t>E05008772</t>
  </si>
  <si>
    <t>Queens Park</t>
  </si>
  <si>
    <t>E05008763</t>
  </si>
  <si>
    <t>Kempston Central and East</t>
  </si>
  <si>
    <t>E05000536</t>
  </si>
  <si>
    <t>Cathedrals</t>
  </si>
  <si>
    <t>Southwark</t>
  </si>
  <si>
    <t>E05000540</t>
  </si>
  <si>
    <t>East Walworth</t>
  </si>
  <si>
    <t>E05000549</t>
  </si>
  <si>
    <t>Rotherhithe</t>
  </si>
  <si>
    <t>E05000537</t>
  </si>
  <si>
    <t>Chaucer</t>
  </si>
  <si>
    <t>E05000552</t>
  </si>
  <si>
    <t>Surrey Docks</t>
  </si>
  <si>
    <t>E05000548</t>
  </si>
  <si>
    <t>Riverside</t>
  </si>
  <si>
    <t>E05000542</t>
  </si>
  <si>
    <t>Grange</t>
  </si>
  <si>
    <t>E05000550</t>
  </si>
  <si>
    <t>South Bermondsey</t>
  </si>
  <si>
    <t>E05000544</t>
  </si>
  <si>
    <t>Newington</t>
  </si>
  <si>
    <t>S13002769</t>
  </si>
  <si>
    <t>Jedburgh and District</t>
  </si>
  <si>
    <t>Scottish Borders</t>
  </si>
  <si>
    <t>S13002771</t>
  </si>
  <si>
    <t>Hawick and Hermitage</t>
  </si>
  <si>
    <t>S13002764</t>
  </si>
  <si>
    <t>Selkirkshire</t>
  </si>
  <si>
    <t>S13002765</t>
  </si>
  <si>
    <t>Leaderdale and Melrose</t>
  </si>
  <si>
    <t>S13002770</t>
  </si>
  <si>
    <t>Hawick and Denholm</t>
  </si>
  <si>
    <t>S13002766</t>
  </si>
  <si>
    <t>Mid Berwickshire</t>
  </si>
  <si>
    <t>S13002767</t>
  </si>
  <si>
    <t>East Berwickshire</t>
  </si>
  <si>
    <t>S13002768</t>
  </si>
  <si>
    <t>Kelso and District</t>
  </si>
  <si>
    <t>S13002763</t>
  </si>
  <si>
    <t>Galashiels and District</t>
  </si>
  <si>
    <t>S13002761</t>
  </si>
  <si>
    <t>Tweeddale West</t>
  </si>
  <si>
    <t>S13002762</t>
  </si>
  <si>
    <t>Tweeddale East</t>
  </si>
  <si>
    <t>E05009131</t>
  </si>
  <si>
    <t>Longhorsley</t>
  </si>
  <si>
    <t>Northumberland</t>
  </si>
  <si>
    <t>E05009148</t>
  </si>
  <si>
    <t>Rothbury</t>
  </si>
  <si>
    <t>E05009132</t>
  </si>
  <si>
    <t>Longhoughton</t>
  </si>
  <si>
    <t>E05009158</t>
  </si>
  <si>
    <t>Wooler</t>
  </si>
  <si>
    <t>E05009151</t>
  </si>
  <si>
    <t>Shilbottle</t>
  </si>
  <si>
    <t>E05009140</t>
  </si>
  <si>
    <t>Pegswood</t>
  </si>
  <si>
    <t>E05009143</t>
  </si>
  <si>
    <t>Ponteland North</t>
  </si>
  <si>
    <t>E05009097</t>
  </si>
  <si>
    <t>Bamburgh</t>
  </si>
  <si>
    <t>E05009095</t>
  </si>
  <si>
    <t>Amble West with Warkworth</t>
  </si>
  <si>
    <t>E05009093</t>
  </si>
  <si>
    <t>Alnwick</t>
  </si>
  <si>
    <t>E05009139</t>
  </si>
  <si>
    <t>Norham and Islandshires</t>
  </si>
  <si>
    <t>E05009118</t>
  </si>
  <si>
    <t>Druridge Bay</t>
  </si>
  <si>
    <t>E05009094</t>
  </si>
  <si>
    <t>Amble</t>
  </si>
  <si>
    <t>E05009133</t>
  </si>
  <si>
    <t>Lynemouth</t>
  </si>
  <si>
    <t>E05009103</t>
  </si>
  <si>
    <t>Berwick North</t>
  </si>
  <si>
    <t>E05009102</t>
  </si>
  <si>
    <t>Berwick East</t>
  </si>
  <si>
    <t>E05009104</t>
  </si>
  <si>
    <t>Berwick West with Ord</t>
  </si>
  <si>
    <t>E05009334</t>
  </si>
  <si>
    <t>Stepney Green</t>
  </si>
  <si>
    <t>Tower Hamlets</t>
  </si>
  <si>
    <t>E05009329</t>
  </si>
  <si>
    <t>St Dunstan's</t>
  </si>
  <si>
    <t>E05009319</t>
  </si>
  <si>
    <t>Bow East</t>
  </si>
  <si>
    <t>E05009331</t>
  </si>
  <si>
    <t>E05009333</t>
  </si>
  <si>
    <t>Spitalfields &amp; Banglatown</t>
  </si>
  <si>
    <t>E05009335</t>
  </si>
  <si>
    <t>Weavers</t>
  </si>
  <si>
    <t>E05009320</t>
  </si>
  <si>
    <t>Bow West</t>
  </si>
  <si>
    <t>E05009317</t>
  </si>
  <si>
    <t>Bethnal Green</t>
  </si>
  <si>
    <t>E05001701</t>
  </si>
  <si>
    <t>Mid Holderness</t>
  </si>
  <si>
    <t>East Riding of Yorkshire</t>
  </si>
  <si>
    <t>E05001707</t>
  </si>
  <si>
    <t>South East Holderness</t>
  </si>
  <si>
    <t>E05001687</t>
  </si>
  <si>
    <t>Beverley Rural</t>
  </si>
  <si>
    <t>E05001703</t>
  </si>
  <si>
    <t>North Holderness</t>
  </si>
  <si>
    <t>E05001709</t>
  </si>
  <si>
    <t>South West Holderness</t>
  </si>
  <si>
    <t>E05001702</t>
  </si>
  <si>
    <t>Minster and Woodmansey</t>
  </si>
  <si>
    <t>E05001705</t>
  </si>
  <si>
    <t>E05004004</t>
  </si>
  <si>
    <t>Heathfield East</t>
  </si>
  <si>
    <t>E05004007</t>
  </si>
  <si>
    <t>Herstmonceux</t>
  </si>
  <si>
    <t>E05003971</t>
  </si>
  <si>
    <t>Darwell</t>
  </si>
  <si>
    <t>Rother</t>
  </si>
  <si>
    <t>E05003989</t>
  </si>
  <si>
    <t>Cross in Hand/Five Ashes</t>
  </si>
  <si>
    <t>E05003970</t>
  </si>
  <si>
    <t>Crowhurst</t>
  </si>
  <si>
    <t>E05003985</t>
  </si>
  <si>
    <t>Ticehurst and Etchingham</t>
  </si>
  <si>
    <t>E05003977</t>
  </si>
  <si>
    <t>Rother Levels</t>
  </si>
  <si>
    <t>E05004010</t>
  </si>
  <si>
    <t>Ninfield and Hooe with Wartling</t>
  </si>
  <si>
    <t>E05003983</t>
  </si>
  <si>
    <t>Salehurst</t>
  </si>
  <si>
    <t>E05003973</t>
  </si>
  <si>
    <t>Ewhurst and Sedlescombe</t>
  </si>
  <si>
    <t>E05004012</t>
  </si>
  <si>
    <t>Polegate North</t>
  </si>
  <si>
    <t>E05004011</t>
  </si>
  <si>
    <t>Pevensey and Westham</t>
  </si>
  <si>
    <t>E05003980</t>
  </si>
  <si>
    <t>St Marks</t>
  </si>
  <si>
    <t>E05004020</t>
  </si>
  <si>
    <t>Willingdon</t>
  </si>
  <si>
    <t>E05003979</t>
  </si>
  <si>
    <t>Sackville</t>
  </si>
  <si>
    <t>E05004005</t>
  </si>
  <si>
    <t>Heathfield North and Central</t>
  </si>
  <si>
    <t>E05003966</t>
  </si>
  <si>
    <t>Battle Town</t>
  </si>
  <si>
    <t>E05003968</t>
  </si>
  <si>
    <t>E05003974</t>
  </si>
  <si>
    <t>Kewhurst</t>
  </si>
  <si>
    <t>E05003976</t>
  </si>
  <si>
    <t>E05003969</t>
  </si>
  <si>
    <t>Collington</t>
  </si>
  <si>
    <t>E05003981</t>
  </si>
  <si>
    <t>E05003984</t>
  </si>
  <si>
    <t>Sidley</t>
  </si>
  <si>
    <t>E05003982</t>
  </si>
  <si>
    <t>St Stephens</t>
  </si>
  <si>
    <t>E05000069</t>
  </si>
  <si>
    <t>Bexley</t>
  </si>
  <si>
    <t>E05000071</t>
  </si>
  <si>
    <t>Crayford</t>
  </si>
  <si>
    <t>E05000064</t>
  </si>
  <si>
    <t>Barnehurst</t>
  </si>
  <si>
    <t>E05000073</t>
  </si>
  <si>
    <t>Danson Park</t>
  </si>
  <si>
    <t>E05000079</t>
  </si>
  <si>
    <t>North End</t>
  </si>
  <si>
    <t>E05000070</t>
  </si>
  <si>
    <t>Colyers</t>
  </si>
  <si>
    <t>E05000082</t>
  </si>
  <si>
    <t>St Michael's</t>
  </si>
  <si>
    <t>E05000068</t>
  </si>
  <si>
    <t>Brampton</t>
  </si>
  <si>
    <t>E05000956</t>
  </si>
  <si>
    <t>Birkenhead and Tranmere</t>
  </si>
  <si>
    <t>Wirral</t>
  </si>
  <si>
    <t>E05000955</t>
  </si>
  <si>
    <t>Bidston and St James</t>
  </si>
  <si>
    <t>E05000971</t>
  </si>
  <si>
    <t>Rock Ferry</t>
  </si>
  <si>
    <t>E05000968</t>
  </si>
  <si>
    <t>Oxton</t>
  </si>
  <si>
    <t>E05000959</t>
  </si>
  <si>
    <t>Claughton</t>
  </si>
  <si>
    <t>E05000970</t>
  </si>
  <si>
    <t>Prenton</t>
  </si>
  <si>
    <t>E05001185</t>
  </si>
  <si>
    <t>Edgbaston</t>
  </si>
  <si>
    <t>Birmingham</t>
  </si>
  <si>
    <t>E05001180</t>
  </si>
  <si>
    <t>Bartley Green</t>
  </si>
  <si>
    <t>E05001201</t>
  </si>
  <si>
    <t>Quinton</t>
  </si>
  <si>
    <t>E05001189</t>
  </si>
  <si>
    <t>Harborne</t>
  </si>
  <si>
    <t>E05001215</t>
  </si>
  <si>
    <t>Tyburn</t>
  </si>
  <si>
    <t>E05001186</t>
  </si>
  <si>
    <t>Erdington</t>
  </si>
  <si>
    <t>E05001192</t>
  </si>
  <si>
    <t>Kingstanding</t>
  </si>
  <si>
    <t>E05001210</t>
  </si>
  <si>
    <t>Stockland Green</t>
  </si>
  <si>
    <t>E05001207</t>
  </si>
  <si>
    <t>Sparkbrook</t>
  </si>
  <si>
    <t>E05001187</t>
  </si>
  <si>
    <t>Hall Green</t>
  </si>
  <si>
    <t>E05001208</t>
  </si>
  <si>
    <t>Springfield</t>
  </si>
  <si>
    <t>E05001196</t>
  </si>
  <si>
    <t>Moseley and Kings Heath</t>
  </si>
  <si>
    <t>E05001216</t>
  </si>
  <si>
    <t>Washwood Heath</t>
  </si>
  <si>
    <t>E05001203</t>
  </si>
  <si>
    <t>Shard End</t>
  </si>
  <si>
    <t>E05001190</t>
  </si>
  <si>
    <t>Hodge Hill</t>
  </si>
  <si>
    <t>E05001182</t>
  </si>
  <si>
    <t>Bordesley Green</t>
  </si>
  <si>
    <t>E05001197</t>
  </si>
  <si>
    <t>Nechells</t>
  </si>
  <si>
    <t>E05001179</t>
  </si>
  <si>
    <t>E05001193</t>
  </si>
  <si>
    <t>Ladywood</t>
  </si>
  <si>
    <t>E05001205</t>
  </si>
  <si>
    <t>Soho</t>
  </si>
  <si>
    <t>E05001217</t>
  </si>
  <si>
    <t>Weoley</t>
  </si>
  <si>
    <t>E05001191</t>
  </si>
  <si>
    <t>Kings Norton</t>
  </si>
  <si>
    <t>E05001198</t>
  </si>
  <si>
    <t>Northfield</t>
  </si>
  <si>
    <t>E05001194</t>
  </si>
  <si>
    <t>E05001195</t>
  </si>
  <si>
    <t>Lozells and East Handsworth</t>
  </si>
  <si>
    <t>E05001200</t>
  </si>
  <si>
    <t>Perry Barr</t>
  </si>
  <si>
    <t>E05001199</t>
  </si>
  <si>
    <t>Oscott</t>
  </si>
  <si>
    <t>E05001188</t>
  </si>
  <si>
    <t>Handsworth Wood</t>
  </si>
  <si>
    <t>E05001202</t>
  </si>
  <si>
    <t>Selly Oak</t>
  </si>
  <si>
    <t>E05001183</t>
  </si>
  <si>
    <t>Bournville</t>
  </si>
  <si>
    <t>E05001184</t>
  </si>
  <si>
    <t>Brandwood</t>
  </si>
  <si>
    <t>E05001181</t>
  </si>
  <si>
    <t>Billesley</t>
  </si>
  <si>
    <t>E05001206</t>
  </si>
  <si>
    <t>South Yardley</t>
  </si>
  <si>
    <t>E05001204</t>
  </si>
  <si>
    <t>Sheldon</t>
  </si>
  <si>
    <t>E05001209</t>
  </si>
  <si>
    <t>Stechford and Yardley North</t>
  </si>
  <si>
    <t>E05001178</t>
  </si>
  <si>
    <t>Acocks Green</t>
  </si>
  <si>
    <t>E05009035</t>
  </si>
  <si>
    <t>Barnard Castle West</t>
  </si>
  <si>
    <t>County Durham</t>
  </si>
  <si>
    <t>E05009062</t>
  </si>
  <si>
    <t>Evenwood</t>
  </si>
  <si>
    <t>E05009034</t>
  </si>
  <si>
    <t>Barnard Castle East</t>
  </si>
  <si>
    <t>E05009050</t>
  </si>
  <si>
    <t>Coundon</t>
  </si>
  <si>
    <t>E05009080</t>
  </si>
  <si>
    <t>Shildon and Dene Valley</t>
  </si>
  <si>
    <t>E05009063</t>
  </si>
  <si>
    <t>Ferryhill</t>
  </si>
  <si>
    <t>E05009038</t>
  </si>
  <si>
    <t>Bishop Auckland Town</t>
  </si>
  <si>
    <t>E05009089</t>
  </si>
  <si>
    <t>West Auckland</t>
  </si>
  <si>
    <t>E05009082</t>
  </si>
  <si>
    <t>Spennymoor</t>
  </si>
  <si>
    <t>E05009087</t>
  </si>
  <si>
    <t>Tudhoe</t>
  </si>
  <si>
    <t>E05009092</t>
  </si>
  <si>
    <t>Woodhouse Close</t>
  </si>
  <si>
    <t>E05001641</t>
  </si>
  <si>
    <t>Wensley Fold</t>
  </si>
  <si>
    <t>Blackburn with Darwen</t>
  </si>
  <si>
    <t>E05001638</t>
  </si>
  <si>
    <t>Shear Brow</t>
  </si>
  <si>
    <t>E05001635</t>
  </si>
  <si>
    <t>Queen's Park</t>
  </si>
  <si>
    <t>E05001633</t>
  </si>
  <si>
    <t>Mill Hill</t>
  </si>
  <si>
    <t>E05001620</t>
  </si>
  <si>
    <t>Audley</t>
  </si>
  <si>
    <t>E05001629</t>
  </si>
  <si>
    <t>Little Harwood</t>
  </si>
  <si>
    <t>E05001621</t>
  </si>
  <si>
    <t>Bastwell</t>
  </si>
  <si>
    <t>E05001623</t>
  </si>
  <si>
    <t>Corporation Park</t>
  </si>
  <si>
    <t>E05001630</t>
  </si>
  <si>
    <t>Livesey with Pleasington</t>
  </si>
  <si>
    <t>E05001622</t>
  </si>
  <si>
    <t>Beardwood with Lammack</t>
  </si>
  <si>
    <t>E05001636</t>
  </si>
  <si>
    <t>Roe Lee</t>
  </si>
  <si>
    <t>E05001628</t>
  </si>
  <si>
    <t>Higher Croft</t>
  </si>
  <si>
    <t>E05001626</t>
  </si>
  <si>
    <t>Ewood</t>
  </si>
  <si>
    <t>E05001632</t>
  </si>
  <si>
    <t>Meadowhead</t>
  </si>
  <si>
    <t>E05001637</t>
  </si>
  <si>
    <t>Shadsworth with Whitebirk</t>
  </si>
  <si>
    <t>E05000694</t>
  </si>
  <si>
    <t>Cheetham</t>
  </si>
  <si>
    <t>Manchester</t>
  </si>
  <si>
    <t>E05000704</t>
  </si>
  <si>
    <t>Harpurhey</t>
  </si>
  <si>
    <t>E05000693</t>
  </si>
  <si>
    <t>Charlestown</t>
  </si>
  <si>
    <t>E05000761</t>
  </si>
  <si>
    <t>Salford</t>
  </si>
  <si>
    <t>E05000767</t>
  </si>
  <si>
    <t>Kersal</t>
  </si>
  <si>
    <t>E05000705</t>
  </si>
  <si>
    <t>Higher Blackley</t>
  </si>
  <si>
    <t>E05000698</t>
  </si>
  <si>
    <t>Crumpsall</t>
  </si>
  <si>
    <t>E05001647</t>
  </si>
  <si>
    <t>Claremont</t>
  </si>
  <si>
    <t>Blackpool</t>
  </si>
  <si>
    <t>E05009942</t>
  </si>
  <si>
    <t>Jubilee</t>
  </si>
  <si>
    <t>Wyre</t>
  </si>
  <si>
    <t>E05001644</t>
  </si>
  <si>
    <t>Bispham</t>
  </si>
  <si>
    <t>E05009932</t>
  </si>
  <si>
    <t>Bourne</t>
  </si>
  <si>
    <t>E05009943</t>
  </si>
  <si>
    <t>Marsh Mill</t>
  </si>
  <si>
    <t>E05009947</t>
  </si>
  <si>
    <t>Pheasant's Wood</t>
  </si>
  <si>
    <t>E05001656</t>
  </si>
  <si>
    <t>Park</t>
  </si>
  <si>
    <t>E05001653</t>
  </si>
  <si>
    <t>Layton</t>
  </si>
  <si>
    <t>E05001662</t>
  </si>
  <si>
    <t>Warbreck</t>
  </si>
  <si>
    <t>E05009953</t>
  </si>
  <si>
    <t>Victoria &amp; Norcross</t>
  </si>
  <si>
    <t>E05009937</t>
  </si>
  <si>
    <t>Cleveleys Park</t>
  </si>
  <si>
    <t>E05001652</t>
  </si>
  <si>
    <t>Ingthorpe</t>
  </si>
  <si>
    <t>E05001649</t>
  </si>
  <si>
    <t>Greenlands</t>
  </si>
  <si>
    <t>E05001655</t>
  </si>
  <si>
    <t>Norbreck</t>
  </si>
  <si>
    <t>E05001643</t>
  </si>
  <si>
    <t>Anchorsholme</t>
  </si>
  <si>
    <t>E05001659</t>
  </si>
  <si>
    <t>Talbot</t>
  </si>
  <si>
    <t>E05001645</t>
  </si>
  <si>
    <t>Bloomfield</t>
  </si>
  <si>
    <t>E05001658</t>
  </si>
  <si>
    <t>Stanley</t>
  </si>
  <si>
    <t>E05001657</t>
  </si>
  <si>
    <t>Squires Gate</t>
  </si>
  <si>
    <t>E05001663</t>
  </si>
  <si>
    <t>Waterloo</t>
  </si>
  <si>
    <t>E05001654</t>
  </si>
  <si>
    <t>Marton</t>
  </si>
  <si>
    <t>E05001646</t>
  </si>
  <si>
    <t>Brunswick</t>
  </si>
  <si>
    <t>E05001661</t>
  </si>
  <si>
    <t>E05001660</t>
  </si>
  <si>
    <t>Tyldesley</t>
  </si>
  <si>
    <t>E05001648</t>
  </si>
  <si>
    <t>Clifton</t>
  </si>
  <si>
    <t>E05001651</t>
  </si>
  <si>
    <t>E05001650</t>
  </si>
  <si>
    <t>Hawes Side</t>
  </si>
  <si>
    <t>W05000937</t>
  </si>
  <si>
    <t>Beaufort</t>
  </si>
  <si>
    <t>W05000764</t>
  </si>
  <si>
    <t>Sirhowy</t>
  </si>
  <si>
    <t>W05000944</t>
  </si>
  <si>
    <t>Nantyglo</t>
  </si>
  <si>
    <t>W05000943</t>
  </si>
  <si>
    <t>Ebbw Vale South</t>
  </si>
  <si>
    <t>W05000765</t>
  </si>
  <si>
    <t>Six Bells</t>
  </si>
  <si>
    <t>W05000941</t>
  </si>
  <si>
    <t>Cwmtillery</t>
  </si>
  <si>
    <t>W05000761</t>
  </si>
  <si>
    <t>Llanhilleth</t>
  </si>
  <si>
    <t>W05000751</t>
  </si>
  <si>
    <t>Abertillery</t>
  </si>
  <si>
    <t>W05000938</t>
  </si>
  <si>
    <t>Blaina</t>
  </si>
  <si>
    <t>W05000766</t>
  </si>
  <si>
    <t>Tredegar Central and West</t>
  </si>
  <si>
    <t>W05000939</t>
  </si>
  <si>
    <t>Brynmawr</t>
  </si>
  <si>
    <t>W05000945</t>
  </si>
  <si>
    <t>Rassau</t>
  </si>
  <si>
    <t>W05000940</t>
  </si>
  <si>
    <t>Cwm</t>
  </si>
  <si>
    <t>W05000760</t>
  </si>
  <si>
    <t>Georgetown</t>
  </si>
  <si>
    <t>W05000942</t>
  </si>
  <si>
    <t>Ebbw Vale North</t>
  </si>
  <si>
    <t>W05000936</t>
  </si>
  <si>
    <t>Badminton</t>
  </si>
  <si>
    <t>E05009154</t>
  </si>
  <si>
    <t>South Tynedale</t>
  </si>
  <si>
    <t>E05001072</t>
  </si>
  <si>
    <t>Crawcrook and Greenside</t>
  </si>
  <si>
    <t>E05009313</t>
  </si>
  <si>
    <t>Chopwell and Rowlands Gill</t>
  </si>
  <si>
    <t>E05001088</t>
  </si>
  <si>
    <t>Winlaton and High Spen</t>
  </si>
  <si>
    <t>E05001082</t>
  </si>
  <si>
    <t>Ryton, Crookhill and Stella</t>
  </si>
  <si>
    <t>E05001078</t>
  </si>
  <si>
    <t>Lamesley</t>
  </si>
  <si>
    <t>E05001067</t>
  </si>
  <si>
    <t>Birtley</t>
  </si>
  <si>
    <t>E05001086</t>
  </si>
  <si>
    <t>Whickham South and Sunniside</t>
  </si>
  <si>
    <t>E05001068</t>
  </si>
  <si>
    <t>E05001085</t>
  </si>
  <si>
    <t>Whickham North</t>
  </si>
  <si>
    <t>E05001075</t>
  </si>
  <si>
    <t>Dunston Hill and Whickham East</t>
  </si>
  <si>
    <t>E05009117</t>
  </si>
  <si>
    <t>Croft</t>
  </si>
  <si>
    <t>E05009157</t>
  </si>
  <si>
    <t>Wensleydale</t>
  </si>
  <si>
    <t>E05009116</t>
  </si>
  <si>
    <t>Cramlington West</t>
  </si>
  <si>
    <t>E05009138</t>
  </si>
  <si>
    <t>Newsham</t>
  </si>
  <si>
    <t>E05009130</t>
  </si>
  <si>
    <t>Kitty Brewster</t>
  </si>
  <si>
    <t>E05009150</t>
  </si>
  <si>
    <t>Seghill with Seaton Delaval</t>
  </si>
  <si>
    <t>E05009120</t>
  </si>
  <si>
    <t>Hartley</t>
  </si>
  <si>
    <t>E05009115</t>
  </si>
  <si>
    <t>Cramlington Village</t>
  </si>
  <si>
    <t>E05009129</t>
  </si>
  <si>
    <t>Isabella</t>
  </si>
  <si>
    <t>E05009127</t>
  </si>
  <si>
    <t>Holywell</t>
  </si>
  <si>
    <t>E05009114</t>
  </si>
  <si>
    <t>Cramlington South East</t>
  </si>
  <si>
    <t>E05009110</t>
  </si>
  <si>
    <t>Cowpen</t>
  </si>
  <si>
    <t>E05009111</t>
  </si>
  <si>
    <t>Cramlington East</t>
  </si>
  <si>
    <t>E05009153</t>
  </si>
  <si>
    <t>South Blyth</t>
  </si>
  <si>
    <t>E05009141</t>
  </si>
  <si>
    <t>Plessey</t>
  </si>
  <si>
    <t>E05009113</t>
  </si>
  <si>
    <t>Cramlington North</t>
  </si>
  <si>
    <t>E05009112</t>
  </si>
  <si>
    <t>Cramlington Eastfield</t>
  </si>
  <si>
    <t>E05009813</t>
  </si>
  <si>
    <t>Hotham</t>
  </si>
  <si>
    <t>E05009814</t>
  </si>
  <si>
    <t>Marine</t>
  </si>
  <si>
    <t>E05009800</t>
  </si>
  <si>
    <t>Aldwick East</t>
  </si>
  <si>
    <t>E05009811</t>
  </si>
  <si>
    <t>Felpham West</t>
  </si>
  <si>
    <t>E05009822</t>
  </si>
  <si>
    <t>Yapton</t>
  </si>
  <si>
    <t>E05009810</t>
  </si>
  <si>
    <t>Felpham East</t>
  </si>
  <si>
    <t>E05009819</t>
  </si>
  <si>
    <t>River</t>
  </si>
  <si>
    <t>E05009816</t>
  </si>
  <si>
    <t>Orchard</t>
  </si>
  <si>
    <t>E05009805</t>
  </si>
  <si>
    <t>Beach</t>
  </si>
  <si>
    <t>E05009801</t>
  </si>
  <si>
    <t>Aldwick West</t>
  </si>
  <si>
    <t>E05009806</t>
  </si>
  <si>
    <t>Bersted</t>
  </si>
  <si>
    <t>E05009817</t>
  </si>
  <si>
    <t>Pagham</t>
  </si>
  <si>
    <t>E05009815</t>
  </si>
  <si>
    <t>Middleton-on-Sea</t>
  </si>
  <si>
    <t>E05009818</t>
  </si>
  <si>
    <t>Pevensey</t>
  </si>
  <si>
    <t>E05009808</t>
  </si>
  <si>
    <t>Courtwick with Toddington</t>
  </si>
  <si>
    <t>E05009807</t>
  </si>
  <si>
    <t>Brookfield</t>
  </si>
  <si>
    <t>E05010089</t>
  </si>
  <si>
    <t>Whitwell</t>
  </si>
  <si>
    <t>E05003303</t>
  </si>
  <si>
    <t>Barlborough</t>
  </si>
  <si>
    <t>E05003313</t>
  </si>
  <si>
    <t>Scarcliffe</t>
  </si>
  <si>
    <t>E05003309</t>
  </si>
  <si>
    <t>Clowne South</t>
  </si>
  <si>
    <t>E05003430</t>
  </si>
  <si>
    <t>Holmewood and Heath</t>
  </si>
  <si>
    <t>E05003312</t>
  </si>
  <si>
    <t>Pleasley</t>
  </si>
  <si>
    <t>E05003438</t>
  </si>
  <si>
    <t>E05003314</t>
  </si>
  <si>
    <t>Shirebrook East</t>
  </si>
  <si>
    <t>E05003305</t>
  </si>
  <si>
    <t>Bolsover North West</t>
  </si>
  <si>
    <t>E05010088</t>
  </si>
  <si>
    <t>Elmton-with-Creswell</t>
  </si>
  <si>
    <t>E05003437</t>
  </si>
  <si>
    <t>Shirland</t>
  </si>
  <si>
    <t>E05003308</t>
  </si>
  <si>
    <t>Clowne North</t>
  </si>
  <si>
    <t>E05003434</t>
  </si>
  <si>
    <t>Pilsley and Morton</t>
  </si>
  <si>
    <t>E05003317</t>
  </si>
  <si>
    <t>Shirebrook South East</t>
  </si>
  <si>
    <t>E05003321</t>
  </si>
  <si>
    <t>Tibshelf</t>
  </si>
  <si>
    <t>E05003306</t>
  </si>
  <si>
    <t>Bolsover South</t>
  </si>
  <si>
    <t>E05003311</t>
  </si>
  <si>
    <t>Pinxton</t>
  </si>
  <si>
    <t>E05003304</t>
  </si>
  <si>
    <t>Blackwell</t>
  </si>
  <si>
    <t>E05003307</t>
  </si>
  <si>
    <t>Bolsover West</t>
  </si>
  <si>
    <t>E05003318</t>
  </si>
  <si>
    <t>Shirebrook South West</t>
  </si>
  <si>
    <t>E05003320</t>
  </si>
  <si>
    <t>South Normanton West</t>
  </si>
  <si>
    <t>E05003316</t>
  </si>
  <si>
    <t>Shirebrook North West</t>
  </si>
  <si>
    <t>E05003319</t>
  </si>
  <si>
    <t>South Normanton East</t>
  </si>
  <si>
    <t>E05003315</t>
  </si>
  <si>
    <t>Shirebrook Langwith</t>
  </si>
  <si>
    <t>E05000657</t>
  </si>
  <si>
    <t>Halliwell</t>
  </si>
  <si>
    <t>Bolton</t>
  </si>
  <si>
    <t>E05000654</t>
  </si>
  <si>
    <t>Crompton</t>
  </si>
  <si>
    <t>E05000667</t>
  </si>
  <si>
    <t>Tonge with the Haulgh</t>
  </si>
  <si>
    <t>E05000651</t>
  </si>
  <si>
    <t>Bradshaw</t>
  </si>
  <si>
    <t>E05000653</t>
  </si>
  <si>
    <t>Bromley Cross</t>
  </si>
  <si>
    <t>E05000650</t>
  </si>
  <si>
    <t>Astley Bridge</t>
  </si>
  <si>
    <t>E05000652</t>
  </si>
  <si>
    <t>Breightmet</t>
  </si>
  <si>
    <t>E05000656</t>
  </si>
  <si>
    <t>Great Lever</t>
  </si>
  <si>
    <t>E05000655</t>
  </si>
  <si>
    <t>Farnworth</t>
  </si>
  <si>
    <t>E05000663</t>
  </si>
  <si>
    <t>Kearsley</t>
  </si>
  <si>
    <t>E05000665</t>
  </si>
  <si>
    <t>Rumworth</t>
  </si>
  <si>
    <t>E05000662</t>
  </si>
  <si>
    <t>Hulton</t>
  </si>
  <si>
    <t>E05000664</t>
  </si>
  <si>
    <t>Little Lever and Darcy Lever</t>
  </si>
  <si>
    <t>E05000658</t>
  </si>
  <si>
    <t>Harper Green</t>
  </si>
  <si>
    <t>E05000659</t>
  </si>
  <si>
    <t>Heaton and Lostock</t>
  </si>
  <si>
    <t>E05000661</t>
  </si>
  <si>
    <t>Horwich North East</t>
  </si>
  <si>
    <t>E05000660</t>
  </si>
  <si>
    <t>Horwich and Blackrod</t>
  </si>
  <si>
    <t>E05000666</t>
  </si>
  <si>
    <t>Smithills</t>
  </si>
  <si>
    <t>E05000668</t>
  </si>
  <si>
    <t>Westhoughton North and Chew Moor</t>
  </si>
  <si>
    <t>E05000845</t>
  </si>
  <si>
    <t>Atherton</t>
  </si>
  <si>
    <t>E05000669</t>
  </si>
  <si>
    <t>Westhoughton South</t>
  </si>
  <si>
    <t>E05000942</t>
  </si>
  <si>
    <t>Linacre</t>
  </si>
  <si>
    <t>Sefton</t>
  </si>
  <si>
    <t>E05000937</t>
  </si>
  <si>
    <t>Derby</t>
  </si>
  <si>
    <t>E05000939</t>
  </si>
  <si>
    <t>Ford</t>
  </si>
  <si>
    <t>E05000936</t>
  </si>
  <si>
    <t>Church</t>
  </si>
  <si>
    <t>E05000951</t>
  </si>
  <si>
    <t>St Oswald</t>
  </si>
  <si>
    <t>E05000947</t>
  </si>
  <si>
    <t>Netherton and Orrell</t>
  </si>
  <si>
    <t>E05000943</t>
  </si>
  <si>
    <t>Litherland</t>
  </si>
  <si>
    <t>E05000953</t>
  </si>
  <si>
    <t>E05009904</t>
  </si>
  <si>
    <t>Wainfleet</t>
  </si>
  <si>
    <t>East Lindsey</t>
  </si>
  <si>
    <t>E05009878</t>
  </si>
  <si>
    <t>E05009626</t>
  </si>
  <si>
    <t>Old Leake and Wrangle</t>
  </si>
  <si>
    <t>Boston</t>
  </si>
  <si>
    <t>E05009621</t>
  </si>
  <si>
    <t>Coastal</t>
  </si>
  <si>
    <t>E05009886</t>
  </si>
  <si>
    <t>Ingoldmells</t>
  </si>
  <si>
    <t>E05009624</t>
  </si>
  <si>
    <t>Five Village</t>
  </si>
  <si>
    <t>E05009879</t>
  </si>
  <si>
    <t>Friskney</t>
  </si>
  <si>
    <t>E05009631</t>
  </si>
  <si>
    <t>Swineshead and Holland Fen</t>
  </si>
  <si>
    <t>E05009883</t>
  </si>
  <si>
    <t>Halton Holegate</t>
  </si>
  <si>
    <t>E05009625</t>
  </si>
  <si>
    <t>Kirton and Frampton</t>
  </si>
  <si>
    <t>E05009875</t>
  </si>
  <si>
    <t>Burgh le Marsh</t>
  </si>
  <si>
    <t>E05009898</t>
  </si>
  <si>
    <t>Sibsey &amp; Stickney</t>
  </si>
  <si>
    <t>E05009627</t>
  </si>
  <si>
    <t>St Thomas'</t>
  </si>
  <si>
    <t>E05009623</t>
  </si>
  <si>
    <t>Fishtoft</t>
  </si>
  <si>
    <t>E05009893</t>
  </si>
  <si>
    <t>St Clement's</t>
  </si>
  <si>
    <t>E05009630</t>
  </si>
  <si>
    <t>Station</t>
  </si>
  <si>
    <t>E05009906</t>
  </si>
  <si>
    <t>Winthorpe</t>
  </si>
  <si>
    <t>E05009897</t>
  </si>
  <si>
    <t>Scarbrough &amp; Seacroft</t>
  </si>
  <si>
    <t>E05009635</t>
  </si>
  <si>
    <t>Wyberton</t>
  </si>
  <si>
    <t>E05009634</t>
  </si>
  <si>
    <t>E05009632</t>
  </si>
  <si>
    <t>Trinity</t>
  </si>
  <si>
    <t>E05009628</t>
  </si>
  <si>
    <t>Skirbeck</t>
  </si>
  <si>
    <t>E05009629</t>
  </si>
  <si>
    <t>Staniland</t>
  </si>
  <si>
    <t>E05009622</t>
  </si>
  <si>
    <t>Fenside</t>
  </si>
  <si>
    <t>E05009633</t>
  </si>
  <si>
    <t>West</t>
  </si>
  <si>
    <t>E05005494</t>
  </si>
  <si>
    <t>Twycross and Witherley with Sheepy</t>
  </si>
  <si>
    <t>Hinckley and Bosworth</t>
  </si>
  <si>
    <t>E05005479</t>
  </si>
  <si>
    <t>Ambien</t>
  </si>
  <si>
    <t>E05005484</t>
  </si>
  <si>
    <t>Cadeby, Carlton and Market Bosworth with Shackerstone</t>
  </si>
  <si>
    <t>E05005480</t>
  </si>
  <si>
    <t>Barlestone, Nailstone and Osbaston</t>
  </si>
  <si>
    <t>E05005491</t>
  </si>
  <si>
    <t>Markfield, Stanton and Fieldhead</t>
  </si>
  <si>
    <t>E05005492</t>
  </si>
  <si>
    <t>Newbold Verdon with Desford and Peckleton</t>
  </si>
  <si>
    <t>E05005493</t>
  </si>
  <si>
    <t>Ratby, Bagworth and Thornton</t>
  </si>
  <si>
    <t>E05005487</t>
  </si>
  <si>
    <t>Hinckley Castle</t>
  </si>
  <si>
    <t>E05005481</t>
  </si>
  <si>
    <t>Barwell</t>
  </si>
  <si>
    <t>E05005483</t>
  </si>
  <si>
    <t>Burbage Sketchley and Stretton</t>
  </si>
  <si>
    <t>E05005482</t>
  </si>
  <si>
    <t>Burbage St Catherines and Lash Hill</t>
  </si>
  <si>
    <t>E05005490</t>
  </si>
  <si>
    <t>Hinckley Trinity</t>
  </si>
  <si>
    <t>E05005485</t>
  </si>
  <si>
    <t>Earl Shilton</t>
  </si>
  <si>
    <t>E05005489</t>
  </si>
  <si>
    <t>Hinckley De Montfort</t>
  </si>
  <si>
    <t>E05005488</t>
  </si>
  <si>
    <t>Hinckley Clarendon</t>
  </si>
  <si>
    <t>E05002120</t>
  </si>
  <si>
    <t>Littledown and Iford</t>
  </si>
  <si>
    <t>Bournemouth</t>
  </si>
  <si>
    <t>E05002124</t>
  </si>
  <si>
    <t>Strouden Park</t>
  </si>
  <si>
    <t>E05002117</t>
  </si>
  <si>
    <t>East Southbourne and Tuckton</t>
  </si>
  <si>
    <t>E05002128</t>
  </si>
  <si>
    <t>West Southbourne</t>
  </si>
  <si>
    <t>E05002113</t>
  </si>
  <si>
    <t>Boscombe East</t>
  </si>
  <si>
    <t>E05002121</t>
  </si>
  <si>
    <t>Moordown</t>
  </si>
  <si>
    <t>E05002116</t>
  </si>
  <si>
    <t>East Cliff and Springbourne</t>
  </si>
  <si>
    <t>E05002126</t>
  </si>
  <si>
    <t>Throop and Muscliff</t>
  </si>
  <si>
    <t>E05002122</t>
  </si>
  <si>
    <t>E05002114</t>
  </si>
  <si>
    <t>Boscombe West</t>
  </si>
  <si>
    <t>E05002118</t>
  </si>
  <si>
    <t>Kinson North</t>
  </si>
  <si>
    <t>E05002119</t>
  </si>
  <si>
    <t>Kinson South</t>
  </si>
  <si>
    <t>E05002125</t>
  </si>
  <si>
    <t>Talbot and Branksome Woods</t>
  </si>
  <si>
    <t>E05002115</t>
  </si>
  <si>
    <t>E05002127</t>
  </si>
  <si>
    <t>Wallisdown and Winton West</t>
  </si>
  <si>
    <t>E05002123</t>
  </si>
  <si>
    <t>Redhill and Northbourne</t>
  </si>
  <si>
    <t>E05002130</t>
  </si>
  <si>
    <t>Winton East</t>
  </si>
  <si>
    <t>E05010535</t>
  </si>
  <si>
    <t>Branksome East</t>
  </si>
  <si>
    <t>E05002129</t>
  </si>
  <si>
    <t>Westbourne and West Cliff</t>
  </si>
  <si>
    <t>E05010536</t>
  </si>
  <si>
    <t>Branksome West</t>
  </si>
  <si>
    <t>E05010534</t>
  </si>
  <si>
    <t>Alderney</t>
  </si>
  <si>
    <t>E05002277</t>
  </si>
  <si>
    <t>Crowthorne</t>
  </si>
  <si>
    <t>Bracknell Forest</t>
  </si>
  <si>
    <t>E05002380</t>
  </si>
  <si>
    <t>Finchampstead South</t>
  </si>
  <si>
    <t>E05002282</t>
  </si>
  <si>
    <t>Little Sandhurst and Wellington</t>
  </si>
  <si>
    <t>E05002287</t>
  </si>
  <si>
    <t>Wildridings and Central</t>
  </si>
  <si>
    <t>E05002396</t>
  </si>
  <si>
    <t>Wokingham Without</t>
  </si>
  <si>
    <t>E05002273</t>
  </si>
  <si>
    <t>Bullbrook</t>
  </si>
  <si>
    <t>E05002285</t>
  </si>
  <si>
    <t>Priestwood and Garth</t>
  </si>
  <si>
    <t>E05002274</t>
  </si>
  <si>
    <t>Central Sandhurst</t>
  </si>
  <si>
    <t>E05002278</t>
  </si>
  <si>
    <t>Great Hollands North</t>
  </si>
  <si>
    <t>E05002379</t>
  </si>
  <si>
    <t>Finchampstead North</t>
  </si>
  <si>
    <t>E05002283</t>
  </si>
  <si>
    <t>Old Bracknell</t>
  </si>
  <si>
    <t>E05002281</t>
  </si>
  <si>
    <t>Harmans Water</t>
  </si>
  <si>
    <t>E05002275</t>
  </si>
  <si>
    <t>College Town</t>
  </si>
  <si>
    <t>E05002279</t>
  </si>
  <si>
    <t>Great Hollands South</t>
  </si>
  <si>
    <t>E05002284</t>
  </si>
  <si>
    <t>Owlsmoor</t>
  </si>
  <si>
    <t>E05002280</t>
  </si>
  <si>
    <t>Hanworth</t>
  </si>
  <si>
    <t>E05002276</t>
  </si>
  <si>
    <t>Crown Wood</t>
  </si>
  <si>
    <t>E05001345</t>
  </si>
  <si>
    <t>Bowling and Barkerend</t>
  </si>
  <si>
    <t>Bradford</t>
  </si>
  <si>
    <t>E05001358</t>
  </si>
  <si>
    <t>Little Horton</t>
  </si>
  <si>
    <t>E05001353</t>
  </si>
  <si>
    <t>Idle and Thackley</t>
  </si>
  <si>
    <t>E05001346</t>
  </si>
  <si>
    <t>Bradford Moor</t>
  </si>
  <si>
    <t>E05001350</t>
  </si>
  <si>
    <t>Eccleshill</t>
  </si>
  <si>
    <t>E05001344</t>
  </si>
  <si>
    <t>Bolton and Undercliffe</t>
  </si>
  <si>
    <t>E05001370</t>
  </si>
  <si>
    <t>Wyke</t>
  </si>
  <si>
    <t>E05001360</t>
  </si>
  <si>
    <t>Queensbury</t>
  </si>
  <si>
    <t>E05001365</t>
  </si>
  <si>
    <t>Tong</t>
  </si>
  <si>
    <t>E05001361</t>
  </si>
  <si>
    <t>Royds</t>
  </si>
  <si>
    <t>E05001351</t>
  </si>
  <si>
    <t>Great Horton</t>
  </si>
  <si>
    <t>E05001367</t>
  </si>
  <si>
    <t>Wibsey</t>
  </si>
  <si>
    <t>E05001347</t>
  </si>
  <si>
    <t>City</t>
  </si>
  <si>
    <t>E05001363</t>
  </si>
  <si>
    <t>Thornton and Allerton</t>
  </si>
  <si>
    <t>E05001359</t>
  </si>
  <si>
    <t>Manningham</t>
  </si>
  <si>
    <t>E05001348</t>
  </si>
  <si>
    <t>Clayton and Fairweather Green</t>
  </si>
  <si>
    <t>E05001364</t>
  </si>
  <si>
    <t>Toller</t>
  </si>
  <si>
    <t>E05001352</t>
  </si>
  <si>
    <t>Heaton</t>
  </si>
  <si>
    <t>E05010382</t>
  </si>
  <si>
    <t>Stour Valley North</t>
  </si>
  <si>
    <t>E05010383</t>
  </si>
  <si>
    <t>Stour Valley South</t>
  </si>
  <si>
    <t>E05010373</t>
  </si>
  <si>
    <t>Gosfield &amp; Greenstead Green</t>
  </si>
  <si>
    <t>E05010385</t>
  </si>
  <si>
    <t>Three Fields</t>
  </si>
  <si>
    <t>E05010380</t>
  </si>
  <si>
    <t>Rayne</t>
  </si>
  <si>
    <t>E05010371</t>
  </si>
  <si>
    <t>Bumpstead</t>
  </si>
  <si>
    <t>E05010384</t>
  </si>
  <si>
    <t>The Colnes</t>
  </si>
  <si>
    <t>E05010390</t>
  </si>
  <si>
    <t>Yeldham</t>
  </si>
  <si>
    <t>E05010376</t>
  </si>
  <si>
    <t>Halstead Trinity</t>
  </si>
  <si>
    <t>E05010378</t>
  </si>
  <si>
    <t>Hedingham</t>
  </si>
  <si>
    <t>E05010366</t>
  </si>
  <si>
    <t>Bocking North</t>
  </si>
  <si>
    <t>E05010367</t>
  </si>
  <si>
    <t>Bocking South</t>
  </si>
  <si>
    <t>E05010375</t>
  </si>
  <si>
    <t>Halstead St Andrew's</t>
  </si>
  <si>
    <t>E05010368</t>
  </si>
  <si>
    <t>Braintree Central &amp; Beckers Green</t>
  </si>
  <si>
    <t>E05010374</t>
  </si>
  <si>
    <t>Great Notley &amp; Black Notley</t>
  </si>
  <si>
    <t>E05010369</t>
  </si>
  <si>
    <t>Braintree South</t>
  </si>
  <si>
    <t>E05010370</t>
  </si>
  <si>
    <t>Braintree West</t>
  </si>
  <si>
    <t>E05010365</t>
  </si>
  <si>
    <t>Bocking Blackwater</t>
  </si>
  <si>
    <t>W05000298</t>
  </si>
  <si>
    <t>Felin-fâch</t>
  </si>
  <si>
    <t>Powys</t>
  </si>
  <si>
    <t>W05000284</t>
  </si>
  <si>
    <t>Aber-craf</t>
  </si>
  <si>
    <t>W05000307</t>
  </si>
  <si>
    <t>Llanafanfawr</t>
  </si>
  <si>
    <t>W05000286</t>
  </si>
  <si>
    <t>Beguildy</t>
  </si>
  <si>
    <t>W05000328</t>
  </si>
  <si>
    <t>Llanwrtyd Wells</t>
  </si>
  <si>
    <t>W05000301</t>
  </si>
  <si>
    <t>Glasbury</t>
  </si>
  <si>
    <t>W05000349</t>
  </si>
  <si>
    <t>Tawe-Uchaf</t>
  </si>
  <si>
    <t>W05000289</t>
  </si>
  <si>
    <t>Bronllys</t>
  </si>
  <si>
    <t>W05000355</t>
  </si>
  <si>
    <t>Yscir</t>
  </si>
  <si>
    <t>W05000331</t>
  </si>
  <si>
    <t>Maescar/Llywel</t>
  </si>
  <si>
    <t>W05000340</t>
  </si>
  <si>
    <t>Old Radnor</t>
  </si>
  <si>
    <t>W05000295</t>
  </si>
  <si>
    <t>Cwm-twrch</t>
  </si>
  <si>
    <t>W05000894</t>
  </si>
  <si>
    <t>Talybont-on-Usk</t>
  </si>
  <si>
    <t>W05000334</t>
  </si>
  <si>
    <t>Nantmel</t>
  </si>
  <si>
    <t>W05000320</t>
  </si>
  <si>
    <t>Llangattock</t>
  </si>
  <si>
    <t>W05000346</t>
  </si>
  <si>
    <t>St. Mary</t>
  </si>
  <si>
    <t>W05000322</t>
  </si>
  <si>
    <t>Llangunllo</t>
  </si>
  <si>
    <t>W05000303</t>
  </si>
  <si>
    <t>Gwernyfed</t>
  </si>
  <si>
    <t>W05000347</t>
  </si>
  <si>
    <t>Talgarth</t>
  </si>
  <si>
    <t>W05000308</t>
  </si>
  <si>
    <t>Llanbadarn Fawr</t>
  </si>
  <si>
    <t>W05000329</t>
  </si>
  <si>
    <t>Llanyre</t>
  </si>
  <si>
    <t>W05000895</t>
  </si>
  <si>
    <t>Vaynor</t>
  </si>
  <si>
    <t>Merthyr Tydfil</t>
  </si>
  <si>
    <t>W05000356</t>
  </si>
  <si>
    <t>Ystradgynlais</t>
  </si>
  <si>
    <t>W05000306</t>
  </si>
  <si>
    <t>Knighton</t>
  </si>
  <si>
    <t>W05000316</t>
  </si>
  <si>
    <t>Llanelwedd</t>
  </si>
  <si>
    <t>W05000341</t>
  </si>
  <si>
    <t>Presteigne</t>
  </si>
  <si>
    <t>W05000354</t>
  </si>
  <si>
    <t>Ynyscedwyn</t>
  </si>
  <si>
    <t>W05000290</t>
  </si>
  <si>
    <t>Builth</t>
  </si>
  <si>
    <t>W05000321</t>
  </si>
  <si>
    <t>Llangors</t>
  </si>
  <si>
    <t>W05000304</t>
  </si>
  <si>
    <t>Hay</t>
  </si>
  <si>
    <t>W05000342</t>
  </si>
  <si>
    <t>Rhayader</t>
  </si>
  <si>
    <t>W05000296</t>
  </si>
  <si>
    <t>Disserth and Trecoed</t>
  </si>
  <si>
    <t>W05000291</t>
  </si>
  <si>
    <t>Bwlch</t>
  </si>
  <si>
    <t>W05000312</t>
  </si>
  <si>
    <t>Llandrindod North</t>
  </si>
  <si>
    <t>W05000294</t>
  </si>
  <si>
    <t>Crickhowell</t>
  </si>
  <si>
    <t>W05000311</t>
  </si>
  <si>
    <t>Llandrindod East/Llandrindod West</t>
  </si>
  <si>
    <t>W05000344</t>
  </si>
  <si>
    <t>St. David Within</t>
  </si>
  <si>
    <t>W05000313</t>
  </si>
  <si>
    <t>Llandrindod South</t>
  </si>
  <si>
    <t>W05000345</t>
  </si>
  <si>
    <t>St. John</t>
  </si>
  <si>
    <t>W05000893</t>
  </si>
  <si>
    <t>Llangynidr</t>
  </si>
  <si>
    <t>E05000100</t>
  </si>
  <si>
    <t>Stonebridge</t>
  </si>
  <si>
    <t>Brent</t>
  </si>
  <si>
    <t>E05000105</t>
  </si>
  <si>
    <t>Willesden Green</t>
  </si>
  <si>
    <t>E05000089</t>
  </si>
  <si>
    <t>Dudden Hill</t>
  </si>
  <si>
    <t>E05000102</t>
  </si>
  <si>
    <t>Tokyngton</t>
  </si>
  <si>
    <t>E05000095</t>
  </si>
  <si>
    <t>Mapesbury</t>
  </si>
  <si>
    <t>E05000103</t>
  </si>
  <si>
    <t>Welsh Harp</t>
  </si>
  <si>
    <t>E05000088</t>
  </si>
  <si>
    <t>Dollis Hill</t>
  </si>
  <si>
    <t>E05000091</t>
  </si>
  <si>
    <t>Harlesden</t>
  </si>
  <si>
    <t>E05000092</t>
  </si>
  <si>
    <t>Kensal Green</t>
  </si>
  <si>
    <t>E05000093</t>
  </si>
  <si>
    <t>Kenton</t>
  </si>
  <si>
    <t>E05000090</t>
  </si>
  <si>
    <t>Fryent</t>
  </si>
  <si>
    <t>E05000101</t>
  </si>
  <si>
    <t>Sudbury</t>
  </si>
  <si>
    <t>E05000104</t>
  </si>
  <si>
    <t>Wembley Central</t>
  </si>
  <si>
    <t>E05000097</t>
  </si>
  <si>
    <t>E05000085</t>
  </si>
  <si>
    <t>Alperton</t>
  </si>
  <si>
    <t>E05000086</t>
  </si>
  <si>
    <t>Barnhill</t>
  </si>
  <si>
    <t>E05000099</t>
  </si>
  <si>
    <t>E05000096</t>
  </si>
  <si>
    <t>Northwick Park</t>
  </si>
  <si>
    <t>E05000365</t>
  </si>
  <si>
    <t>Turnham Green</t>
  </si>
  <si>
    <t>Hounslow</t>
  </si>
  <si>
    <t>E05000364</t>
  </si>
  <si>
    <t>Syon</t>
  </si>
  <si>
    <t>E05000362</t>
  </si>
  <si>
    <t>Isleworth</t>
  </si>
  <si>
    <t>E05000349</t>
  </si>
  <si>
    <t>Chiswick Riverside</t>
  </si>
  <si>
    <t>E05000358</t>
  </si>
  <si>
    <t>Hounslow Central</t>
  </si>
  <si>
    <t>E05000348</t>
  </si>
  <si>
    <t>Chiswick Homefields</t>
  </si>
  <si>
    <t>E05000363</t>
  </si>
  <si>
    <t>Osterley and Spring Grove</t>
  </si>
  <si>
    <t>E05000359</t>
  </si>
  <si>
    <t>Hounslow Heath</t>
  </si>
  <si>
    <t>E05000347</t>
  </si>
  <si>
    <t>Brentford</t>
  </si>
  <si>
    <t>E05000360</t>
  </si>
  <si>
    <t>Hounslow South</t>
  </si>
  <si>
    <t>E05004170</t>
  </si>
  <si>
    <t>Passingford</t>
  </si>
  <si>
    <t>E05008941</t>
  </si>
  <si>
    <t>Moreton and Fyfield</t>
  </si>
  <si>
    <t>E05004157</t>
  </si>
  <si>
    <t>High Ongar, Willingale and The Rodings</t>
  </si>
  <si>
    <t>E05008940</t>
  </si>
  <si>
    <t>Hastingwood, Matching and Sheering Village</t>
  </si>
  <si>
    <t>E05004079</t>
  </si>
  <si>
    <t>South Weald</t>
  </si>
  <si>
    <t>Brentwood</t>
  </si>
  <si>
    <t>E05004076</t>
  </si>
  <si>
    <t>Ingatestone, Fryerning and Mountnessing</t>
  </si>
  <si>
    <t>E05004070</t>
  </si>
  <si>
    <t>Brizes and Doddinghurst</t>
  </si>
  <si>
    <t>E05004172</t>
  </si>
  <si>
    <t>Shelley</t>
  </si>
  <si>
    <t>E05004158</t>
  </si>
  <si>
    <t>Lambourne</t>
  </si>
  <si>
    <t>E05004081</t>
  </si>
  <si>
    <t>E05004080</t>
  </si>
  <si>
    <t>Tipps Cross</t>
  </si>
  <si>
    <t>E05004068</t>
  </si>
  <si>
    <t>Brentwood South</t>
  </si>
  <si>
    <t>E05004071</t>
  </si>
  <si>
    <t>Herongate, Ingrave and West Horndon</t>
  </si>
  <si>
    <t>E05004073</t>
  </si>
  <si>
    <t>Hutton East</t>
  </si>
  <si>
    <t>E05004067</t>
  </si>
  <si>
    <t>Brentwood North</t>
  </si>
  <si>
    <t>E05004152</t>
  </si>
  <si>
    <t>Chipping Ongar, Greensted and Marden Ash</t>
  </si>
  <si>
    <t>E05004074</t>
  </si>
  <si>
    <t>Hutton North</t>
  </si>
  <si>
    <t>E05004078</t>
  </si>
  <si>
    <t>Shenfield</t>
  </si>
  <si>
    <t>E05004072</t>
  </si>
  <si>
    <t>Hutton Central</t>
  </si>
  <si>
    <t>E05004069</t>
  </si>
  <si>
    <t>Brentwood West</t>
  </si>
  <si>
    <t>E05004169</t>
  </si>
  <si>
    <t>North Weald Bassett</t>
  </si>
  <si>
    <t>E05004077</t>
  </si>
  <si>
    <t>Pilgrims Hatch</t>
  </si>
  <si>
    <t>E05004075</t>
  </si>
  <si>
    <t>Hutton South</t>
  </si>
  <si>
    <t>W05000898</t>
  </si>
  <si>
    <t>Coychurch Lower</t>
  </si>
  <si>
    <t>W05000615</t>
  </si>
  <si>
    <t>Morfa</t>
  </si>
  <si>
    <t>W05000624</t>
  </si>
  <si>
    <t>Pen-y-fai</t>
  </si>
  <si>
    <t>W05000899</t>
  </si>
  <si>
    <t>Oldcastle</t>
  </si>
  <si>
    <t>W05000618</t>
  </si>
  <si>
    <t>Newton</t>
  </si>
  <si>
    <t>W05000619</t>
  </si>
  <si>
    <t>Nottage</t>
  </si>
  <si>
    <t>W05000605</t>
  </si>
  <si>
    <t>Cornelly</t>
  </si>
  <si>
    <t>W05000617</t>
  </si>
  <si>
    <t>Newcastle</t>
  </si>
  <si>
    <t>W05000626</t>
  </si>
  <si>
    <t>Porthcawl East Central</t>
  </si>
  <si>
    <t>W05000627</t>
  </si>
  <si>
    <t>Porthcawl West Central</t>
  </si>
  <si>
    <t>W05000604</t>
  </si>
  <si>
    <t>Coity</t>
  </si>
  <si>
    <t>W05000609</t>
  </si>
  <si>
    <t>Litchard</t>
  </si>
  <si>
    <t>W05000897</t>
  </si>
  <si>
    <t>Bryntirion, Laleston and Merthyr Mawr</t>
  </si>
  <si>
    <t>W05000628</t>
  </si>
  <si>
    <t>Pyle</t>
  </si>
  <si>
    <t>W05000622</t>
  </si>
  <si>
    <t>Pendre</t>
  </si>
  <si>
    <t>W05000629</t>
  </si>
  <si>
    <t>Rest Bay</t>
  </si>
  <si>
    <t>W05000603</t>
  </si>
  <si>
    <t>Cefn Glas</t>
  </si>
  <si>
    <t>W05000611</t>
  </si>
  <si>
    <t>Llangewydd and Brynhyfryd</t>
  </si>
  <si>
    <t>W05000896</t>
  </si>
  <si>
    <t>Brackla</t>
  </si>
  <si>
    <t>E05008922</t>
  </si>
  <si>
    <t>Greater Exmoor</t>
  </si>
  <si>
    <t>West Somerset</t>
  </si>
  <si>
    <t>E05008917</t>
  </si>
  <si>
    <t>Brendon Hills</t>
  </si>
  <si>
    <t>E05008926</t>
  </si>
  <si>
    <t>Old Cleeve</t>
  </si>
  <si>
    <t>E05008919</t>
  </si>
  <si>
    <t>Crowcombe and Stogumber</t>
  </si>
  <si>
    <t>E05008921</t>
  </si>
  <si>
    <t>Dunster and Timberscombe</t>
  </si>
  <si>
    <t>E05008918</t>
  </si>
  <si>
    <t>Carhampton and Withycombe</t>
  </si>
  <si>
    <t>E05008920</t>
  </si>
  <si>
    <t>Dulverton and District</t>
  </si>
  <si>
    <t>E05008927</t>
  </si>
  <si>
    <t>Porlock and District</t>
  </si>
  <si>
    <t>E05008930</t>
  </si>
  <si>
    <t>West Quantock</t>
  </si>
  <si>
    <t>E05008915</t>
  </si>
  <si>
    <t>West Polden</t>
  </si>
  <si>
    <t>Sedgemoor</t>
  </si>
  <si>
    <t>E05008906</t>
  </si>
  <si>
    <t>East Polden</t>
  </si>
  <si>
    <t>E05008928</t>
  </si>
  <si>
    <t>Quantock Vale</t>
  </si>
  <si>
    <t>E05008913</t>
  </si>
  <si>
    <t>Quantocks</t>
  </si>
  <si>
    <t>E05008931</t>
  </si>
  <si>
    <t>Williton</t>
  </si>
  <si>
    <t>E05008924</t>
  </si>
  <si>
    <t>Minehead North</t>
  </si>
  <si>
    <t>E05008904</t>
  </si>
  <si>
    <t>Cannington and Wembdon</t>
  </si>
  <si>
    <t>E05008911</t>
  </si>
  <si>
    <t>North Petherton</t>
  </si>
  <si>
    <t>E05008909</t>
  </si>
  <si>
    <t>King's Isle</t>
  </si>
  <si>
    <t>E05008912</t>
  </si>
  <si>
    <t>Puriton and Woolavington</t>
  </si>
  <si>
    <t>E05008896</t>
  </si>
  <si>
    <t>Bridgwater Eastover</t>
  </si>
  <si>
    <t>E05008929</t>
  </si>
  <si>
    <t>Watchet</t>
  </si>
  <si>
    <t>E05008900</t>
  </si>
  <si>
    <t>Bridgwater Westover</t>
  </si>
  <si>
    <t>E05008908</t>
  </si>
  <si>
    <t>Huntspill and Pawlett</t>
  </si>
  <si>
    <t>E05008923</t>
  </si>
  <si>
    <t>Minehead Central</t>
  </si>
  <si>
    <t>E05008925</t>
  </si>
  <si>
    <t>Minehead South</t>
  </si>
  <si>
    <t>E05008898</t>
  </si>
  <si>
    <t>Bridgwater Hamp</t>
  </si>
  <si>
    <t>E05008916</t>
  </si>
  <si>
    <t>Alcombe</t>
  </si>
  <si>
    <t>E05008907</t>
  </si>
  <si>
    <t>Highbridge and Burnham Marine</t>
  </si>
  <si>
    <t>E05008895</t>
  </si>
  <si>
    <t>Bridgwater Dunwear</t>
  </si>
  <si>
    <t>E05008901</t>
  </si>
  <si>
    <t>Bridgwater Wyndham</t>
  </si>
  <si>
    <t>E05008897</t>
  </si>
  <si>
    <t>Bridgwater Fairfax</t>
  </si>
  <si>
    <t>E05008899</t>
  </si>
  <si>
    <t>Bridgwater Victoria</t>
  </si>
  <si>
    <t>E05001706</t>
  </si>
  <si>
    <t>Snaith, Airmyn, Rawcliffe and Marshland</t>
  </si>
  <si>
    <t>E05001730</t>
  </si>
  <si>
    <t>Axholme North</t>
  </si>
  <si>
    <t>North Lincolnshire</t>
  </si>
  <si>
    <t>E05001734</t>
  </si>
  <si>
    <t>Brigg and Wolds</t>
  </si>
  <si>
    <t>E05001731</t>
  </si>
  <si>
    <t>Axholme South</t>
  </si>
  <si>
    <t>E05001735</t>
  </si>
  <si>
    <t>Broughton and Appleby</t>
  </si>
  <si>
    <t>E05001729</t>
  </si>
  <si>
    <t>Axholme Central</t>
  </si>
  <si>
    <t>E05001697</t>
  </si>
  <si>
    <t>Goole South</t>
  </si>
  <si>
    <t>E05001738</t>
  </si>
  <si>
    <t>Burton upon Stather and Winterton</t>
  </si>
  <si>
    <t>E05001737</t>
  </si>
  <si>
    <t>Burringham and Gunness</t>
  </si>
  <si>
    <t>E05001696</t>
  </si>
  <si>
    <t>Goole North</t>
  </si>
  <si>
    <t>E05003957</t>
  </si>
  <si>
    <t>Peacehaven East</t>
  </si>
  <si>
    <t>E05003959</t>
  </si>
  <si>
    <t>Peacehaven West</t>
  </si>
  <si>
    <t>E05003948</t>
  </si>
  <si>
    <t>East Saltdean and Telscombe Cliffs</t>
  </si>
  <si>
    <t>E05002433</t>
  </si>
  <si>
    <t>Rottingdean Coastal</t>
  </si>
  <si>
    <t>Brighton and Hove</t>
  </si>
  <si>
    <t>E05003958</t>
  </si>
  <si>
    <t>Peacehaven North</t>
  </si>
  <si>
    <t>E05002431</t>
  </si>
  <si>
    <t>E05002422</t>
  </si>
  <si>
    <t>East Brighton</t>
  </si>
  <si>
    <t>E05002427</t>
  </si>
  <si>
    <t>Moulsecoomb and Bevendean</t>
  </si>
  <si>
    <t>E05002440</t>
  </si>
  <si>
    <t>Woodingdean</t>
  </si>
  <si>
    <t>E05002426</t>
  </si>
  <si>
    <t>Hollingdean and Stanmer</t>
  </si>
  <si>
    <t>E05002429</t>
  </si>
  <si>
    <t>Patcham</t>
  </si>
  <si>
    <t>E05002439</t>
  </si>
  <si>
    <t>Withdean</t>
  </si>
  <si>
    <t>E05002434</t>
  </si>
  <si>
    <t>St. Peter's and North Laine</t>
  </si>
  <si>
    <t>E05002432</t>
  </si>
  <si>
    <t>Regency</t>
  </si>
  <si>
    <t>E05002425</t>
  </si>
  <si>
    <t>Hanover and Elm Grove</t>
  </si>
  <si>
    <t>E05002430</t>
  </si>
  <si>
    <t>Preston Park</t>
  </si>
  <si>
    <t>E05010911</t>
  </si>
  <si>
    <t>St George Troopers Hill</t>
  </si>
  <si>
    <t>Bristol, City of</t>
  </si>
  <si>
    <t>E05010912</t>
  </si>
  <si>
    <t>St George West</t>
  </si>
  <si>
    <t>E05010899</t>
  </si>
  <si>
    <t>Frome Vale</t>
  </si>
  <si>
    <t>E05010897</t>
  </si>
  <si>
    <t>Eastville</t>
  </si>
  <si>
    <t>E05010890</t>
  </si>
  <si>
    <t>Brislington East</t>
  </si>
  <si>
    <t>E05010903</t>
  </si>
  <si>
    <t>Hillfields</t>
  </si>
  <si>
    <t>E05010910</t>
  </si>
  <si>
    <t>St George Central</t>
  </si>
  <si>
    <t>E05010915</t>
  </si>
  <si>
    <t>Stockwood</t>
  </si>
  <si>
    <t>E05010916</t>
  </si>
  <si>
    <t>Stoke Bishop</t>
  </si>
  <si>
    <t>E05010886</t>
  </si>
  <si>
    <t>Avonmouth and Lawrence Weston</t>
  </si>
  <si>
    <t>E05010901</t>
  </si>
  <si>
    <t>Henbury and Brentry</t>
  </si>
  <si>
    <t>E05010913</t>
  </si>
  <si>
    <t>Southmead</t>
  </si>
  <si>
    <t>E05010917</t>
  </si>
  <si>
    <t>Westbury-on-Trym and Henleaze</t>
  </si>
  <si>
    <t>E05010904</t>
  </si>
  <si>
    <t>Horfield</t>
  </si>
  <si>
    <t>E05010908</t>
  </si>
  <si>
    <t>Lockleaze</t>
  </si>
  <si>
    <t>E05010887</t>
  </si>
  <si>
    <t>Bedminster</t>
  </si>
  <si>
    <t>E05010914</t>
  </si>
  <si>
    <t>Southville</t>
  </si>
  <si>
    <t>E05010900</t>
  </si>
  <si>
    <t>Hartcliffe and Withywood</t>
  </si>
  <si>
    <t>E05010902</t>
  </si>
  <si>
    <t>Hengrove and Whitchurch Park</t>
  </si>
  <si>
    <t>E05010889</t>
  </si>
  <si>
    <t>Bishopsworth</t>
  </si>
  <si>
    <t>E05010891</t>
  </si>
  <si>
    <t>Brislington West</t>
  </si>
  <si>
    <t>E05010906</t>
  </si>
  <si>
    <t>Knowle</t>
  </si>
  <si>
    <t>E05010918</t>
  </si>
  <si>
    <t>Windmill Hill</t>
  </si>
  <si>
    <t>E05010898</t>
  </si>
  <si>
    <t>Filwood</t>
  </si>
  <si>
    <t>E05010892</t>
  </si>
  <si>
    <t>E05010907</t>
  </si>
  <si>
    <t>Lawrence Hill</t>
  </si>
  <si>
    <t>E05010905</t>
  </si>
  <si>
    <t>Hotwells and Harbourside</t>
  </si>
  <si>
    <t>E05010895</t>
  </si>
  <si>
    <t>Cotham</t>
  </si>
  <si>
    <t>E05010885</t>
  </si>
  <si>
    <t>Ashley</t>
  </si>
  <si>
    <t>E05010893</t>
  </si>
  <si>
    <t>E05010894</t>
  </si>
  <si>
    <t>Clifton Down</t>
  </si>
  <si>
    <t>E05010896</t>
  </si>
  <si>
    <t>Easton</t>
  </si>
  <si>
    <t>E05010909</t>
  </si>
  <si>
    <t>Redland</t>
  </si>
  <si>
    <t>E05010888</t>
  </si>
  <si>
    <t>Bishopston and Ashley Down</t>
  </si>
  <si>
    <t>E05005767</t>
  </si>
  <si>
    <t>Great Witchingham</t>
  </si>
  <si>
    <t>E05005766</t>
  </si>
  <si>
    <t>Eynesford</t>
  </si>
  <si>
    <t>E05005875</t>
  </si>
  <si>
    <t>Wensum</t>
  </si>
  <si>
    <t>E05005872</t>
  </si>
  <si>
    <t>Walsingham</t>
  </si>
  <si>
    <t>E05005843</t>
  </si>
  <si>
    <t>Astley</t>
  </si>
  <si>
    <t>E05005870</t>
  </si>
  <si>
    <t>The Raynhams</t>
  </si>
  <si>
    <t>E05005772</t>
  </si>
  <si>
    <t>Marshes</t>
  </si>
  <si>
    <t>E05005759</t>
  </si>
  <si>
    <t>Blofield with South Walsham</t>
  </si>
  <si>
    <t>E05005761</t>
  </si>
  <si>
    <t>Burlingham</t>
  </si>
  <si>
    <t>E05005760</t>
  </si>
  <si>
    <t>Brundall</t>
  </si>
  <si>
    <t>E05005762</t>
  </si>
  <si>
    <t>Buxton</t>
  </si>
  <si>
    <t>E05005855</t>
  </si>
  <si>
    <t>Lancaster North</t>
  </si>
  <si>
    <t>E05005763</t>
  </si>
  <si>
    <t>Coltishall</t>
  </si>
  <si>
    <t>E05005856</t>
  </si>
  <si>
    <t>Lancaster South</t>
  </si>
  <si>
    <t>E05005775</t>
  </si>
  <si>
    <t>Reepham</t>
  </si>
  <si>
    <t>E05005758</t>
  </si>
  <si>
    <t>Aylsham</t>
  </si>
  <si>
    <t>E05005783</t>
  </si>
  <si>
    <t>Wroxham</t>
  </si>
  <si>
    <t>E05005770</t>
  </si>
  <si>
    <t>Hevingham</t>
  </si>
  <si>
    <t>E05005765</t>
  </si>
  <si>
    <t>Drayton South</t>
  </si>
  <si>
    <t>E05005774</t>
  </si>
  <si>
    <t>Plumstead</t>
  </si>
  <si>
    <t>E05005776</t>
  </si>
  <si>
    <t>Spixworth with St Faiths</t>
  </si>
  <si>
    <t>E05005757</t>
  </si>
  <si>
    <t>Acle</t>
  </si>
  <si>
    <t>E05005771</t>
  </si>
  <si>
    <t>Horsford and Felthorpe</t>
  </si>
  <si>
    <t>E05005780</t>
  </si>
  <si>
    <t>Taverham South</t>
  </si>
  <si>
    <t>E05005779</t>
  </si>
  <si>
    <t>Taverham North</t>
  </si>
  <si>
    <t>E05005764</t>
  </si>
  <si>
    <t>Drayton North</t>
  </si>
  <si>
    <t>E05000111</t>
  </si>
  <si>
    <t>Chislehurst</t>
  </si>
  <si>
    <t>E05000109</t>
  </si>
  <si>
    <t>Bromley Town</t>
  </si>
  <si>
    <t>E05000106</t>
  </si>
  <si>
    <t>Bickley</t>
  </si>
  <si>
    <t>E05000115</t>
  </si>
  <si>
    <t>Cray Valley West</t>
  </si>
  <si>
    <t>E05000125</t>
  </si>
  <si>
    <t>Plaistow and Sundridge</t>
  </si>
  <si>
    <t>E05000121</t>
  </si>
  <si>
    <t>Mottingham and Chislehurst North</t>
  </si>
  <si>
    <t>E05009843</t>
  </si>
  <si>
    <t>Perryfields</t>
  </si>
  <si>
    <t>E05009823</t>
  </si>
  <si>
    <t>Alvechurch South</t>
  </si>
  <si>
    <t>E05009828</t>
  </si>
  <si>
    <t>Belbroughton &amp; Romsley</t>
  </si>
  <si>
    <t>E05009850</t>
  </si>
  <si>
    <t>Tardebigge</t>
  </si>
  <si>
    <t>E05009827</t>
  </si>
  <si>
    <t>Barnt Green &amp; Hopwood</t>
  </si>
  <si>
    <t>E05009852</t>
  </si>
  <si>
    <t>Wythall West</t>
  </si>
  <si>
    <t>E05009839</t>
  </si>
  <si>
    <t>Lickey Hills</t>
  </si>
  <si>
    <t>E05009826</t>
  </si>
  <si>
    <t>Avoncroft</t>
  </si>
  <si>
    <t>E05009835</t>
  </si>
  <si>
    <t>Hagley East</t>
  </si>
  <si>
    <t>E05009847</t>
  </si>
  <si>
    <t>Sanders Park</t>
  </si>
  <si>
    <t>E05009846</t>
  </si>
  <si>
    <t>Rubery South</t>
  </si>
  <si>
    <t>E05009834</t>
  </si>
  <si>
    <t>Drakes Cross</t>
  </si>
  <si>
    <t>E05009841</t>
  </si>
  <si>
    <t>Marlbrook</t>
  </si>
  <si>
    <t>E05009836</t>
  </si>
  <si>
    <t>Hagley West</t>
  </si>
  <si>
    <t>E05009833</t>
  </si>
  <si>
    <t>Cofton</t>
  </si>
  <si>
    <t>E05009848</t>
  </si>
  <si>
    <t>Sidemoor</t>
  </si>
  <si>
    <t>E05009829</t>
  </si>
  <si>
    <t>Bromsgrove Central</t>
  </si>
  <si>
    <t>E05009851</t>
  </si>
  <si>
    <t>Wythall East</t>
  </si>
  <si>
    <t>E05009842</t>
  </si>
  <si>
    <t>Norton</t>
  </si>
  <si>
    <t>E05009832</t>
  </si>
  <si>
    <t>Charford</t>
  </si>
  <si>
    <t>E05009845</t>
  </si>
  <si>
    <t>Rubery North</t>
  </si>
  <si>
    <t>E05009831</t>
  </si>
  <si>
    <t>Catshill South</t>
  </si>
  <si>
    <t>E05009838</t>
  </si>
  <si>
    <t>Hollywood</t>
  </si>
  <si>
    <t>E05009840</t>
  </si>
  <si>
    <t>Lowes Hill</t>
  </si>
  <si>
    <t>E05009824</t>
  </si>
  <si>
    <t>Alvechurch Village</t>
  </si>
  <si>
    <t>E05009825</t>
  </si>
  <si>
    <t>Aston Fields</t>
  </si>
  <si>
    <t>E05009837</t>
  </si>
  <si>
    <t>Hill Top</t>
  </si>
  <si>
    <t>E05009830</t>
  </si>
  <si>
    <t>Catshill North</t>
  </si>
  <si>
    <t>E05009844</t>
  </si>
  <si>
    <t>Rock Hill</t>
  </si>
  <si>
    <t>E05009849</t>
  </si>
  <si>
    <t>Slideslow</t>
  </si>
  <si>
    <t>E05009002</t>
  </si>
  <si>
    <t>Broxbourne and Hoddesdon South</t>
  </si>
  <si>
    <t>E05009006</t>
  </si>
  <si>
    <t>Goffs Oak</t>
  </si>
  <si>
    <t>E05009010</t>
  </si>
  <si>
    <t>Waltham Cross</t>
  </si>
  <si>
    <t>E05009003</t>
  </si>
  <si>
    <t>Cheshunt North</t>
  </si>
  <si>
    <t>E05009008</t>
  </si>
  <si>
    <t>Hoddesdon Town and Rye Park</t>
  </si>
  <si>
    <t>E05009007</t>
  </si>
  <si>
    <t>Hoddesdon North</t>
  </si>
  <si>
    <t>E05009004</t>
  </si>
  <si>
    <t>Cheshunt South and Theobalds</t>
  </si>
  <si>
    <t>E05009005</t>
  </si>
  <si>
    <t>Flamstead End</t>
  </si>
  <si>
    <t>E05009011</t>
  </si>
  <si>
    <t>Wormley and Turnford</t>
  </si>
  <si>
    <t>E05009009</t>
  </si>
  <si>
    <t>Rosedale and Bury Green</t>
  </si>
  <si>
    <t>E05010514</t>
  </si>
  <si>
    <t>Attenborough &amp; Chilwell East</t>
  </si>
  <si>
    <t>E05010527</t>
  </si>
  <si>
    <t>Kimberley</t>
  </si>
  <si>
    <t>E05010515</t>
  </si>
  <si>
    <t>Awsworth, Cossall &amp; Trowell</t>
  </si>
  <si>
    <t>E05010520</t>
  </si>
  <si>
    <t>Bramcote</t>
  </si>
  <si>
    <t>E05010516</t>
  </si>
  <si>
    <t>Beeston Central</t>
  </si>
  <si>
    <t>E05010519</t>
  </si>
  <si>
    <t>Beeston West</t>
  </si>
  <si>
    <t>E05010528</t>
  </si>
  <si>
    <t>Nuthall East &amp; Strelley</t>
  </si>
  <si>
    <t>E05010533</t>
  </si>
  <si>
    <t>Watnall &amp; Nuthall West</t>
  </si>
  <si>
    <t>E05010532</t>
  </si>
  <si>
    <t>Toton &amp; Chilwell Meadows</t>
  </si>
  <si>
    <t>E05010531</t>
  </si>
  <si>
    <t>Stapleford South West</t>
  </si>
  <si>
    <t>E05010522</t>
  </si>
  <si>
    <t>Chilwell West</t>
  </si>
  <si>
    <t>E05010518</t>
  </si>
  <si>
    <t>Beeston Rylands</t>
  </si>
  <si>
    <t>E05010529</t>
  </si>
  <si>
    <t>Stapleford North</t>
  </si>
  <si>
    <t>E05010517</t>
  </si>
  <si>
    <t>Beeston North</t>
  </si>
  <si>
    <t>E05010530</t>
  </si>
  <si>
    <t>Stapleford South East</t>
  </si>
  <si>
    <t>E05010346</t>
  </si>
  <si>
    <t>Luffield Abbey</t>
  </si>
  <si>
    <t>E05010357</t>
  </si>
  <si>
    <t>Tingewick</t>
  </si>
  <si>
    <t>E05010343</t>
  </si>
  <si>
    <t>Grendon Underwood &amp; Brill</t>
  </si>
  <si>
    <t>E05010348</t>
  </si>
  <si>
    <t>Marsh Gibbon</t>
  </si>
  <si>
    <t>E05010358</t>
  </si>
  <si>
    <t>Waddesdon</t>
  </si>
  <si>
    <t>E05010342</t>
  </si>
  <si>
    <t>Great Horwood</t>
  </si>
  <si>
    <t>E05002688</t>
  </si>
  <si>
    <t>Icknield</t>
  </si>
  <si>
    <t>E05010345</t>
  </si>
  <si>
    <t>Long Crendon</t>
  </si>
  <si>
    <t>E05010355</t>
  </si>
  <si>
    <t>Steeple Claydon</t>
  </si>
  <si>
    <t>E05010364</t>
  </si>
  <si>
    <t>Winslow</t>
  </si>
  <si>
    <t>E05010363</t>
  </si>
  <si>
    <t>Wingrave</t>
  </si>
  <si>
    <t>E05010352</t>
  </si>
  <si>
    <t>Quainton</t>
  </si>
  <si>
    <t>E05010341</t>
  </si>
  <si>
    <t>Great Brickhill &amp; Newton Longville</t>
  </si>
  <si>
    <t>E05010344</t>
  </si>
  <si>
    <t>Haddenham &amp; Stone</t>
  </si>
  <si>
    <t>E05010356</t>
  </si>
  <si>
    <t>Stewkley</t>
  </si>
  <si>
    <t>E05010350</t>
  </si>
  <si>
    <t>Oakley</t>
  </si>
  <si>
    <t>E05010334</t>
  </si>
  <si>
    <t>Buckingham North</t>
  </si>
  <si>
    <t>E05010338</t>
  </si>
  <si>
    <t>Edlesborough</t>
  </si>
  <si>
    <t>E05010362</t>
  </si>
  <si>
    <t>Wing</t>
  </si>
  <si>
    <t>E05010360</t>
  </si>
  <si>
    <t>Watermead</t>
  </si>
  <si>
    <t>E05010351</t>
  </si>
  <si>
    <t>Pitstone &amp; Cheddington</t>
  </si>
  <si>
    <t>E05010335</t>
  </si>
  <si>
    <t>Buckingham South</t>
  </si>
  <si>
    <t>E05010340</t>
  </si>
  <si>
    <t>Gatehouse</t>
  </si>
  <si>
    <t>E05002699</t>
  </si>
  <si>
    <t>The Risboroughs</t>
  </si>
  <si>
    <t>E05010353</t>
  </si>
  <si>
    <t>E05005155</t>
  </si>
  <si>
    <t>Daneshouse with Stoneyholme</t>
  </si>
  <si>
    <t>E05005153</t>
  </si>
  <si>
    <t>Cliviger with Worsthorne</t>
  </si>
  <si>
    <t>E05005163</t>
  </si>
  <si>
    <t>E05005150</t>
  </si>
  <si>
    <t>Bank Hall</t>
  </si>
  <si>
    <t>E05005154</t>
  </si>
  <si>
    <t>Coal Clough with Deerplay</t>
  </si>
  <si>
    <t>E05005162</t>
  </si>
  <si>
    <t>Rosehill with Burnley Wood</t>
  </si>
  <si>
    <t>E05005158</t>
  </si>
  <si>
    <t>Hapton with Park</t>
  </si>
  <si>
    <t>E05005157</t>
  </si>
  <si>
    <t>Gawthorpe</t>
  </si>
  <si>
    <t>E05005161</t>
  </si>
  <si>
    <t>Rosegrove with Lowerhouse</t>
  </si>
  <si>
    <t>E05005151</t>
  </si>
  <si>
    <t>Briercliffe</t>
  </si>
  <si>
    <t>E05005160</t>
  </si>
  <si>
    <t>Queensgate</t>
  </si>
  <si>
    <t>E05005159</t>
  </si>
  <si>
    <t>Lanehead</t>
  </si>
  <si>
    <t>E05005156</t>
  </si>
  <si>
    <t>Gannow</t>
  </si>
  <si>
    <t>E05005164</t>
  </si>
  <si>
    <t>Whittlefield with Ightenhill</t>
  </si>
  <si>
    <t>E05005152</t>
  </si>
  <si>
    <t>Brunshaw</t>
  </si>
  <si>
    <t>E05006917</t>
  </si>
  <si>
    <t>East Staffordshire</t>
  </si>
  <si>
    <t>E05006924</t>
  </si>
  <si>
    <t>Crown</t>
  </si>
  <si>
    <t>E05006933</t>
  </si>
  <si>
    <t>Town</t>
  </si>
  <si>
    <t>E05006935</t>
  </si>
  <si>
    <t>Weaver</t>
  </si>
  <si>
    <t>E05006934</t>
  </si>
  <si>
    <t>Tutbury and Outwoods</t>
  </si>
  <si>
    <t>E05006922</t>
  </si>
  <si>
    <t>E05006923</t>
  </si>
  <si>
    <t>Churnet</t>
  </si>
  <si>
    <t>E05006926</t>
  </si>
  <si>
    <t>Heath</t>
  </si>
  <si>
    <t>E05006929</t>
  </si>
  <si>
    <t>Rolleston on Dove</t>
  </si>
  <si>
    <t>E05006930</t>
  </si>
  <si>
    <t>Shobnall</t>
  </si>
  <si>
    <t>E05006921</t>
  </si>
  <si>
    <t>Brizlincote</t>
  </si>
  <si>
    <t>E05006925</t>
  </si>
  <si>
    <t>Eton Park</t>
  </si>
  <si>
    <t>E05006920</t>
  </si>
  <si>
    <t>Branston</t>
  </si>
  <si>
    <t>E05006936</t>
  </si>
  <si>
    <t>Winshill</t>
  </si>
  <si>
    <t>E05006932</t>
  </si>
  <si>
    <t>Stretton</t>
  </si>
  <si>
    <t>E05006931</t>
  </si>
  <si>
    <t>Stapenhill</t>
  </si>
  <si>
    <t>E05006927</t>
  </si>
  <si>
    <t>Horninglow</t>
  </si>
  <si>
    <t>E05006918</t>
  </si>
  <si>
    <t>Anglesey</t>
  </si>
  <si>
    <t>E05000681</t>
  </si>
  <si>
    <t>Ramsbottom</t>
  </si>
  <si>
    <t>E05000685</t>
  </si>
  <si>
    <t>Tottington</t>
  </si>
  <si>
    <t>E05000676</t>
  </si>
  <si>
    <t>North Manor</t>
  </si>
  <si>
    <t>E05000672</t>
  </si>
  <si>
    <t>East</t>
  </si>
  <si>
    <t>E05000673</t>
  </si>
  <si>
    <t>Elton</t>
  </si>
  <si>
    <t>E05000671</t>
  </si>
  <si>
    <t>E05000675</t>
  </si>
  <si>
    <t>Moorside</t>
  </si>
  <si>
    <t>E05000682</t>
  </si>
  <si>
    <t>Redvales</t>
  </si>
  <si>
    <t>E05000679</t>
  </si>
  <si>
    <t>Radcliffe North</t>
  </si>
  <si>
    <t>E05000678</t>
  </si>
  <si>
    <t>Radcliffe East</t>
  </si>
  <si>
    <t>E05000677</t>
  </si>
  <si>
    <t>Pilkington Park</t>
  </si>
  <si>
    <t>E05000683</t>
  </si>
  <si>
    <t>E05000684</t>
  </si>
  <si>
    <t>Sedgley</t>
  </si>
  <si>
    <t>E05000686</t>
  </si>
  <si>
    <t>Unsworth</t>
  </si>
  <si>
    <t>E05000670</t>
  </si>
  <si>
    <t>Besses</t>
  </si>
  <si>
    <t>E05000674</t>
  </si>
  <si>
    <t>Holyrood</t>
  </si>
  <si>
    <t>E05000680</t>
  </si>
  <si>
    <t>Radcliffe West</t>
  </si>
  <si>
    <t>E05007143</t>
  </si>
  <si>
    <t>Haughley and Wetherden</t>
  </si>
  <si>
    <t>Mid Suffolk</t>
  </si>
  <si>
    <t>E05007134</t>
  </si>
  <si>
    <t>Badwell Ash</t>
  </si>
  <si>
    <t>E05007184</t>
  </si>
  <si>
    <t>Pakenham</t>
  </si>
  <si>
    <t>St Edmundsbury</t>
  </si>
  <si>
    <t>E05007187</t>
  </si>
  <si>
    <t>Rougham</t>
  </si>
  <si>
    <t>E05007133</t>
  </si>
  <si>
    <t>Bacton and Old Newton</t>
  </si>
  <si>
    <t>E05007152</t>
  </si>
  <si>
    <t>Ringshall</t>
  </si>
  <si>
    <t>E05007148</t>
  </si>
  <si>
    <t>Onehouse</t>
  </si>
  <si>
    <t>E05007150</t>
  </si>
  <si>
    <t>Rattlesden</t>
  </si>
  <si>
    <t>E05007156</t>
  </si>
  <si>
    <t>Stowupland</t>
  </si>
  <si>
    <t>E05007172</t>
  </si>
  <si>
    <t>Great Barton</t>
  </si>
  <si>
    <t>E05007151</t>
  </si>
  <si>
    <t>Rickinghall and Walsham</t>
  </si>
  <si>
    <t>E05007159</t>
  </si>
  <si>
    <t>Thurston and Hessett</t>
  </si>
  <si>
    <t>E05007177</t>
  </si>
  <si>
    <t>Horringer and Whelnetham</t>
  </si>
  <si>
    <t>E05007142</t>
  </si>
  <si>
    <t>Gislingham</t>
  </si>
  <si>
    <t>E05007183</t>
  </si>
  <si>
    <t>Northgate</t>
  </si>
  <si>
    <t>E05007161</t>
  </si>
  <si>
    <t>Woolpit</t>
  </si>
  <si>
    <t>E05007139</t>
  </si>
  <si>
    <t>Elmswell and Norton</t>
  </si>
  <si>
    <t>E05007171</t>
  </si>
  <si>
    <t>Fornham</t>
  </si>
  <si>
    <t>E05007147</t>
  </si>
  <si>
    <t>Needham Market</t>
  </si>
  <si>
    <t>E05007153</t>
  </si>
  <si>
    <t>Stowmarket Central</t>
  </si>
  <si>
    <t>E05007188</t>
  </si>
  <si>
    <t>St Olaves</t>
  </si>
  <si>
    <t>E05007170</t>
  </si>
  <si>
    <t>Eastgate</t>
  </si>
  <si>
    <t>E05007163</t>
  </si>
  <si>
    <t>Abbeygate</t>
  </si>
  <si>
    <t>E05007181</t>
  </si>
  <si>
    <t>Minden</t>
  </si>
  <si>
    <t>E05007189</t>
  </si>
  <si>
    <t>Southgate</t>
  </si>
  <si>
    <t>E05007155</t>
  </si>
  <si>
    <t>Stowmarket South</t>
  </si>
  <si>
    <t>E05007186</t>
  </si>
  <si>
    <t>Risbygate</t>
  </si>
  <si>
    <t>E05007154</t>
  </si>
  <si>
    <t>Stowmarket North</t>
  </si>
  <si>
    <t>E05007191</t>
  </si>
  <si>
    <t>Westgate</t>
  </si>
  <si>
    <t>E05007182</t>
  </si>
  <si>
    <t>Moreton Hall</t>
  </si>
  <si>
    <t>W05000723</t>
  </si>
  <si>
    <t>Bedwas, Trethomas and Machen</t>
  </si>
  <si>
    <t>W05000745</t>
  </si>
  <si>
    <t>St. Cattwg</t>
  </si>
  <si>
    <t>W05000930</t>
  </si>
  <si>
    <t>St. James</t>
  </si>
  <si>
    <t>W05000735</t>
  </si>
  <si>
    <t>Nelson</t>
  </si>
  <si>
    <t>W05000729</t>
  </si>
  <si>
    <t>Gilfach</t>
  </si>
  <si>
    <t>W05000730</t>
  </si>
  <si>
    <t>Hengoed</t>
  </si>
  <si>
    <t>W05000750</t>
  </si>
  <si>
    <t>Ystrad Mynach</t>
  </si>
  <si>
    <t>W05000720</t>
  </si>
  <si>
    <t>Aber Valley</t>
  </si>
  <si>
    <t>W05000921</t>
  </si>
  <si>
    <t>Llanbradach</t>
  </si>
  <si>
    <t>W05000722</t>
  </si>
  <si>
    <t>Bargoed</t>
  </si>
  <si>
    <t>W05000923</t>
  </si>
  <si>
    <t>Morgan Jones</t>
  </si>
  <si>
    <t>W05000931</t>
  </si>
  <si>
    <t>St. Martins</t>
  </si>
  <si>
    <t>W05000926</t>
  </si>
  <si>
    <t>Penyrheol</t>
  </si>
  <si>
    <t>S13002666</t>
  </si>
  <si>
    <t>East Sutherland and Edderton</t>
  </si>
  <si>
    <t>Highland</t>
  </si>
  <si>
    <t>S13002664</t>
  </si>
  <si>
    <t>Wick</t>
  </si>
  <si>
    <t>S13002662</t>
  </si>
  <si>
    <t>North, West and Central Sutherland</t>
  </si>
  <si>
    <t>S13002667</t>
  </si>
  <si>
    <t>Wester Ross, Strathpeffer and Lochalsh</t>
  </si>
  <si>
    <t>S13002669</t>
  </si>
  <si>
    <t>Tain and Easter Ross</t>
  </si>
  <si>
    <t>S13002668</t>
  </si>
  <si>
    <t>Cromarty Firth</t>
  </si>
  <si>
    <t>S13002670</t>
  </si>
  <si>
    <t>Dingwall and Seaforth</t>
  </si>
  <si>
    <t>S13002663</t>
  </si>
  <si>
    <t>Thurso</t>
  </si>
  <si>
    <t>S13002665</t>
  </si>
  <si>
    <t>Landward Caithness</t>
  </si>
  <si>
    <t>E05001377</t>
  </si>
  <si>
    <t>Luddendenfoot</t>
  </si>
  <si>
    <t>Calderdale</t>
  </si>
  <si>
    <t>E05001372</t>
  </si>
  <si>
    <t>Calder</t>
  </si>
  <si>
    <t>E05001382</t>
  </si>
  <si>
    <t>Ryburn</t>
  </si>
  <si>
    <t>E05001385</t>
  </si>
  <si>
    <t>Todmorden</t>
  </si>
  <si>
    <t>E05001374</t>
  </si>
  <si>
    <t>Greetland and Stainland</t>
  </si>
  <si>
    <t>E05001371</t>
  </si>
  <si>
    <t>Brighouse</t>
  </si>
  <si>
    <t>E05001375</t>
  </si>
  <si>
    <t>Hipperholme and Lightcliffe</t>
  </si>
  <si>
    <t>E05001373</t>
  </si>
  <si>
    <t>Elland</t>
  </si>
  <si>
    <t>E05001381</t>
  </si>
  <si>
    <t>Rastrick</t>
  </si>
  <si>
    <t>E05000541</t>
  </si>
  <si>
    <t>Faraday</t>
  </si>
  <si>
    <t>E05000535</t>
  </si>
  <si>
    <t>Camberwell Green</t>
  </si>
  <si>
    <t>E05000543</t>
  </si>
  <si>
    <t>Livesey</t>
  </si>
  <si>
    <t>E05000546</t>
  </si>
  <si>
    <t>Peckham</t>
  </si>
  <si>
    <t>E05000553</t>
  </si>
  <si>
    <t>The Lane</t>
  </si>
  <si>
    <t>E05000534</t>
  </si>
  <si>
    <t>Brunswick Park</t>
  </si>
  <si>
    <t>E05000545</t>
  </si>
  <si>
    <t>Nunhead</t>
  </si>
  <si>
    <t>E05000547</t>
  </si>
  <si>
    <t>Peckham Rye</t>
  </si>
  <si>
    <t>E05000551</t>
  </si>
  <si>
    <t>South Camberwell</t>
  </si>
  <si>
    <t>E05009196</t>
  </si>
  <si>
    <t>Lanner and Stithians</t>
  </si>
  <si>
    <t>Cornwall</t>
  </si>
  <si>
    <t>E05009176</t>
  </si>
  <si>
    <t>Crowan and Wendron</t>
  </si>
  <si>
    <t>E05009209</t>
  </si>
  <si>
    <t>Mabe, Perranarworthal and St Gluvias</t>
  </si>
  <si>
    <t>E05009259</t>
  </si>
  <si>
    <t>St Keverne and Meneage</t>
  </si>
  <si>
    <t>E05009238</t>
  </si>
  <si>
    <t>Redruth North</t>
  </si>
  <si>
    <t>E05009171</t>
  </si>
  <si>
    <t>Camborne Treswithian</t>
  </si>
  <si>
    <t>E05009237</t>
  </si>
  <si>
    <t>Redruth Central</t>
  </si>
  <si>
    <t>E05009173</t>
  </si>
  <si>
    <t>Carharrack, Gwennap and St Day</t>
  </si>
  <si>
    <t>E05009188</t>
  </si>
  <si>
    <t>Gwinear-Gwithian and St Erth</t>
  </si>
  <si>
    <t>E05009169</t>
  </si>
  <si>
    <t>Camborne Trelowarren</t>
  </si>
  <si>
    <t>E05009167</t>
  </si>
  <si>
    <t>Camborne Pendarves</t>
  </si>
  <si>
    <t>E05009242</t>
  </si>
  <si>
    <t>St Agnes</t>
  </si>
  <si>
    <t>E05009183</t>
  </si>
  <si>
    <t>Four Lanes</t>
  </si>
  <si>
    <t>E05009214</t>
  </si>
  <si>
    <t>Mount Hawke and Portreath</t>
  </si>
  <si>
    <t>E05009170</t>
  </si>
  <si>
    <t>Camborne Treslothan</t>
  </si>
  <si>
    <t>E05009193</t>
  </si>
  <si>
    <t>Illogan</t>
  </si>
  <si>
    <t>E05009239</t>
  </si>
  <si>
    <t>Redruth South</t>
  </si>
  <si>
    <t>E05009175</t>
  </si>
  <si>
    <t>Constantine, Mawnan and Budock</t>
  </si>
  <si>
    <t>E05009232</t>
  </si>
  <si>
    <t>Pool and Tehidy</t>
  </si>
  <si>
    <t>E05009189</t>
  </si>
  <si>
    <t>Hayle North</t>
  </si>
  <si>
    <t>E05009190</t>
  </si>
  <si>
    <t>Hayle South</t>
  </si>
  <si>
    <t>E05009168</t>
  </si>
  <si>
    <t>Camborne Roskear</t>
  </si>
  <si>
    <t>E05002709</t>
  </si>
  <si>
    <t>Market</t>
  </si>
  <si>
    <t>E05002704</t>
  </si>
  <si>
    <t>E05002710</t>
  </si>
  <si>
    <t>E05002714</t>
  </si>
  <si>
    <t>Trumpington</t>
  </si>
  <si>
    <t>E05002711</t>
  </si>
  <si>
    <t>Petersfield</t>
  </si>
  <si>
    <t>E05002703</t>
  </si>
  <si>
    <t>Arbury</t>
  </si>
  <si>
    <t>E05002707</t>
  </si>
  <si>
    <t>East Chesterton</t>
  </si>
  <si>
    <t>E05002702</t>
  </si>
  <si>
    <t>E05002715</t>
  </si>
  <si>
    <t>West Chesterton</t>
  </si>
  <si>
    <t>E05002713</t>
  </si>
  <si>
    <t>Romsey</t>
  </si>
  <si>
    <t>E05002706</t>
  </si>
  <si>
    <t>Coleridge</t>
  </si>
  <si>
    <t>E05002705</t>
  </si>
  <si>
    <t>Cherry Hinton</t>
  </si>
  <si>
    <t>E05002708</t>
  </si>
  <si>
    <t>King's Hedges</t>
  </si>
  <si>
    <t>E05006914</t>
  </si>
  <si>
    <t>Norton Canes</t>
  </si>
  <si>
    <t>E05006903</t>
  </si>
  <si>
    <t>Cannock East</t>
  </si>
  <si>
    <t>E05006907</t>
  </si>
  <si>
    <t>Etching Hill and The Heath</t>
  </si>
  <si>
    <t>E05006905</t>
  </si>
  <si>
    <t>Cannock South</t>
  </si>
  <si>
    <t>E05006915</t>
  </si>
  <si>
    <t>Rawnsley</t>
  </si>
  <si>
    <t>E05006916</t>
  </si>
  <si>
    <t>Western Springs</t>
  </si>
  <si>
    <t>E05006913</t>
  </si>
  <si>
    <t>Hednesford South</t>
  </si>
  <si>
    <t>E05006902</t>
  </si>
  <si>
    <t>Brereton and Ravenhill</t>
  </si>
  <si>
    <t>E05006906</t>
  </si>
  <si>
    <t>Cannock West</t>
  </si>
  <si>
    <t>E05006912</t>
  </si>
  <si>
    <t>Hednesford North</t>
  </si>
  <si>
    <t>E05006908</t>
  </si>
  <si>
    <t>Hagley</t>
  </si>
  <si>
    <t>E05006904</t>
  </si>
  <si>
    <t>Cannock North</t>
  </si>
  <si>
    <t>E05006911</t>
  </si>
  <si>
    <t>Hednesford Green Heath</t>
  </si>
  <si>
    <t>E05006910</t>
  </si>
  <si>
    <t>Heath Hayes East and Wimblebury</t>
  </si>
  <si>
    <t>E05006909</t>
  </si>
  <si>
    <t>Hawks Green</t>
  </si>
  <si>
    <t>E05010401</t>
  </si>
  <si>
    <t>Nailbourne</t>
  </si>
  <si>
    <t>E05010400</t>
  </si>
  <si>
    <t>Little Stour &amp; Adisham</t>
  </si>
  <si>
    <t>E05010394</t>
  </si>
  <si>
    <t>Chartham &amp; Stone Street</t>
  </si>
  <si>
    <t>E05010391</t>
  </si>
  <si>
    <t>Barton</t>
  </si>
  <si>
    <t>E05010408</t>
  </si>
  <si>
    <t>Tankerton</t>
  </si>
  <si>
    <t>E05010396</t>
  </si>
  <si>
    <t>Gorrell</t>
  </si>
  <si>
    <t>E05010410</t>
  </si>
  <si>
    <t>E05010402</t>
  </si>
  <si>
    <t>E05010393</t>
  </si>
  <si>
    <t>Blean Forest</t>
  </si>
  <si>
    <t>E05010404</t>
  </si>
  <si>
    <t>Seasalter</t>
  </si>
  <si>
    <t>E05010395</t>
  </si>
  <si>
    <t>Chestfield</t>
  </si>
  <si>
    <t>E05010411</t>
  </si>
  <si>
    <t>Wincheap</t>
  </si>
  <si>
    <t>E05010405</t>
  </si>
  <si>
    <t>St Stephen's</t>
  </si>
  <si>
    <t>W05000857</t>
  </si>
  <si>
    <t>Cathays</t>
  </si>
  <si>
    <t>Cardiff</t>
  </si>
  <si>
    <t>W05000872</t>
  </si>
  <si>
    <t>Penylan</t>
  </si>
  <si>
    <t>W05000859</t>
  </si>
  <si>
    <t>Cyncoed</t>
  </si>
  <si>
    <t>W05000853</t>
  </si>
  <si>
    <t>Adamsdown</t>
  </si>
  <si>
    <t>W05000873</t>
  </si>
  <si>
    <t>Plasnewydd</t>
  </si>
  <si>
    <t>W05000870</t>
  </si>
  <si>
    <t>Pentwyn</t>
  </si>
  <si>
    <t>W05000881</t>
  </si>
  <si>
    <t>Whitchurch and Tongwynlais</t>
  </si>
  <si>
    <t>W05000865</t>
  </si>
  <si>
    <t>Lisvane</t>
  </si>
  <si>
    <t>W05000900</t>
  </si>
  <si>
    <t>Pontprennau/Old St. Mellons</t>
  </si>
  <si>
    <t>W05000868</t>
  </si>
  <si>
    <t>Llanishen</t>
  </si>
  <si>
    <t>W05000867</t>
  </si>
  <si>
    <t>Llandaff North</t>
  </si>
  <si>
    <t>W05000862</t>
  </si>
  <si>
    <t>Gabalfa</t>
  </si>
  <si>
    <t>W05000876</t>
  </si>
  <si>
    <t>Rhiwbina</t>
  </si>
  <si>
    <t>W05000864</t>
  </si>
  <si>
    <t>W05000650</t>
  </si>
  <si>
    <t>St. Augustine's</t>
  </si>
  <si>
    <t>W05000854</t>
  </si>
  <si>
    <t>Butetown</t>
  </si>
  <si>
    <t>W05000935</t>
  </si>
  <si>
    <t>Sully</t>
  </si>
  <si>
    <t>W05000901</t>
  </si>
  <si>
    <t>Rumney</t>
  </si>
  <si>
    <t>W05000879</t>
  </si>
  <si>
    <t>Splott</t>
  </si>
  <si>
    <t>W05000933</t>
  </si>
  <si>
    <t>Llandough</t>
  </si>
  <si>
    <t>W05000934</t>
  </si>
  <si>
    <t>Plymouth</t>
  </si>
  <si>
    <t>W05000902</t>
  </si>
  <si>
    <t>Trowbridge</t>
  </si>
  <si>
    <t>W05000652</t>
  </si>
  <si>
    <t>Stanwell</t>
  </si>
  <si>
    <t>W05000863</t>
  </si>
  <si>
    <t>Grangetown</t>
  </si>
  <si>
    <t>W05000636</t>
  </si>
  <si>
    <t>Cornerswell</t>
  </si>
  <si>
    <t>W05000869</t>
  </si>
  <si>
    <t>Llanrumney</t>
  </si>
  <si>
    <t>W05000871</t>
  </si>
  <si>
    <t>Pentyrch</t>
  </si>
  <si>
    <t>W05000858</t>
  </si>
  <si>
    <t>Creigiau/St. Fagans</t>
  </si>
  <si>
    <t>W05000875</t>
  </si>
  <si>
    <t>Radyr</t>
  </si>
  <si>
    <t>W05000866</t>
  </si>
  <si>
    <t>Llandaff</t>
  </si>
  <si>
    <t>W05000861</t>
  </si>
  <si>
    <t>Fairwater</t>
  </si>
  <si>
    <t>W05000856</t>
  </si>
  <si>
    <t>Canton</t>
  </si>
  <si>
    <t>W05000877</t>
  </si>
  <si>
    <t>W05000855</t>
  </si>
  <si>
    <t>Caerau</t>
  </si>
  <si>
    <t>W05000860</t>
  </si>
  <si>
    <t>Ely</t>
  </si>
  <si>
    <t>E05003162</t>
  </si>
  <si>
    <t>Burgh</t>
  </si>
  <si>
    <t>E05003178</t>
  </si>
  <si>
    <t>Wetheral</t>
  </si>
  <si>
    <t>E05003165</t>
  </si>
  <si>
    <t>Dalston</t>
  </si>
  <si>
    <t>E05003163</t>
  </si>
  <si>
    <t>E05003176</t>
  </si>
  <si>
    <t>Stanwix Urban</t>
  </si>
  <si>
    <t>E05003174</t>
  </si>
  <si>
    <t>St Aidans</t>
  </si>
  <si>
    <t>E05003158</t>
  </si>
  <si>
    <t>Belah</t>
  </si>
  <si>
    <t>E05003168</t>
  </si>
  <si>
    <t>Harraby</t>
  </si>
  <si>
    <t>E05003166</t>
  </si>
  <si>
    <t>Denton Holme</t>
  </si>
  <si>
    <t>E05003173</t>
  </si>
  <si>
    <t>Morton</t>
  </si>
  <si>
    <t>E05003177</t>
  </si>
  <si>
    <t>Upperby</t>
  </si>
  <si>
    <t>E05003179</t>
  </si>
  <si>
    <t>Yewdale</t>
  </si>
  <si>
    <t>E05003160</t>
  </si>
  <si>
    <t>Botcherby</t>
  </si>
  <si>
    <t>E05003159</t>
  </si>
  <si>
    <t>Belle Vue</t>
  </si>
  <si>
    <t>E05003164</t>
  </si>
  <si>
    <t>Currock</t>
  </si>
  <si>
    <t>W05000469</t>
  </si>
  <si>
    <t>Cynwyl Gaeo</t>
  </si>
  <si>
    <t>Carmarthenshire</t>
  </si>
  <si>
    <t>W05000490</t>
  </si>
  <si>
    <t>Llangadog</t>
  </si>
  <si>
    <t>W05000467</t>
  </si>
  <si>
    <t>Cilycwm</t>
  </si>
  <si>
    <t>W05000500</t>
  </si>
  <si>
    <t>Manordeilo and Salem</t>
  </si>
  <si>
    <t>W05000488</t>
  </si>
  <si>
    <t>Llanfihangel Aberbythych</t>
  </si>
  <si>
    <t>W05000507</t>
  </si>
  <si>
    <t>St. Ishmael</t>
  </si>
  <si>
    <t>W05000487</t>
  </si>
  <si>
    <t>Llanegwad</t>
  </si>
  <si>
    <t>W05000485</t>
  </si>
  <si>
    <t>Llandovery</t>
  </si>
  <si>
    <t>W05000494</t>
  </si>
  <si>
    <t>Llangyndeyrn</t>
  </si>
  <si>
    <t>W05000484</t>
  </si>
  <si>
    <t>Llandeilo</t>
  </si>
  <si>
    <t>W05000483</t>
  </si>
  <si>
    <t>Llanddarog</t>
  </si>
  <si>
    <t>W05000466</t>
  </si>
  <si>
    <t>Cenarth</t>
  </si>
  <si>
    <t>W05000457</t>
  </si>
  <si>
    <t>Abergwili</t>
  </si>
  <si>
    <t>W05000497</t>
  </si>
  <si>
    <t>Llanybydder</t>
  </si>
  <si>
    <t>W05000491</t>
  </si>
  <si>
    <t>Llangeler</t>
  </si>
  <si>
    <t>W05000459</t>
  </si>
  <si>
    <t>Betws</t>
  </si>
  <si>
    <t>W05000489</t>
  </si>
  <si>
    <t>Llanfihangel-ar-Arth</t>
  </si>
  <si>
    <t>W05000473</t>
  </si>
  <si>
    <t>Garnant</t>
  </si>
  <si>
    <t>W05000486</t>
  </si>
  <si>
    <t>Llandybie</t>
  </si>
  <si>
    <t>W05000505</t>
  </si>
  <si>
    <t>Quarter Bach</t>
  </si>
  <si>
    <t>W05000474</t>
  </si>
  <si>
    <t>Glanamman</t>
  </si>
  <si>
    <t>W05000477</t>
  </si>
  <si>
    <t>Gorslas</t>
  </si>
  <si>
    <t>W05000493</t>
  </si>
  <si>
    <t>Llangunnor</t>
  </si>
  <si>
    <t>W05000508</t>
  </si>
  <si>
    <t>Saron</t>
  </si>
  <si>
    <t>W05000458</t>
  </si>
  <si>
    <t>Ammanford</t>
  </si>
  <si>
    <t>W05000502</t>
  </si>
  <si>
    <t>W05000503</t>
  </si>
  <si>
    <t>Pontamman</t>
  </si>
  <si>
    <t>W05000510</t>
  </si>
  <si>
    <t>Trelech</t>
  </si>
  <si>
    <t>W05000414</t>
  </si>
  <si>
    <t>Hundleton</t>
  </si>
  <si>
    <t>Pembrokeshire</t>
  </si>
  <si>
    <t>W05000468</t>
  </si>
  <si>
    <t>Cynwyl Elfed</t>
  </si>
  <si>
    <t>W05000482</t>
  </si>
  <si>
    <t>Llanboidy</t>
  </si>
  <si>
    <t>W05000445</t>
  </si>
  <si>
    <t>Penally</t>
  </si>
  <si>
    <t>W05000481</t>
  </si>
  <si>
    <t>Laugharne Township</t>
  </si>
  <si>
    <t>W05000496</t>
  </si>
  <si>
    <t>Llansteffan</t>
  </si>
  <si>
    <t>W05000417</t>
  </si>
  <si>
    <t>Lampeter Velfrey</t>
  </si>
  <si>
    <t>W05000454</t>
  </si>
  <si>
    <t>Tenby: South</t>
  </si>
  <si>
    <t>W05000946</t>
  </si>
  <si>
    <t>Amroth</t>
  </si>
  <si>
    <t>W05000955</t>
  </si>
  <si>
    <t>Kilgetty/Begelly</t>
  </si>
  <si>
    <t>W05000423</t>
  </si>
  <si>
    <t>Manorbier</t>
  </si>
  <si>
    <t>W05000400</t>
  </si>
  <si>
    <t>Carew</t>
  </si>
  <si>
    <t>W05000464</t>
  </si>
  <si>
    <t>Carmarthen Town South</t>
  </si>
  <si>
    <t>W05000439</t>
  </si>
  <si>
    <t>Pembroke Dock: Market</t>
  </si>
  <si>
    <t>W05000443</t>
  </si>
  <si>
    <t>Pembroke: St. Mary South</t>
  </si>
  <si>
    <t>W05000442</t>
  </si>
  <si>
    <t>Pembroke: St. Mary North</t>
  </si>
  <si>
    <t>W05000441</t>
  </si>
  <si>
    <t>Pembroke: Monkton</t>
  </si>
  <si>
    <t>W05000952</t>
  </si>
  <si>
    <t>East Williamston</t>
  </si>
  <si>
    <t>W05000433</t>
  </si>
  <si>
    <t>Narberth Rural</t>
  </si>
  <si>
    <t>W05000450</t>
  </si>
  <si>
    <t>Saundersfoot</t>
  </si>
  <si>
    <t>W05000418</t>
  </si>
  <si>
    <t>Lamphey</t>
  </si>
  <si>
    <t>W05000438</t>
  </si>
  <si>
    <t>Pembroke Dock: Llanion</t>
  </si>
  <si>
    <t>W05000444</t>
  </si>
  <si>
    <t>Pembroke: St. Michael</t>
  </si>
  <si>
    <t>W05000514</t>
  </si>
  <si>
    <t>Whitland</t>
  </si>
  <si>
    <t>W05000432</t>
  </si>
  <si>
    <t>Narberth</t>
  </si>
  <si>
    <t>W05000506</t>
  </si>
  <si>
    <t>St. Clears</t>
  </si>
  <si>
    <t>W05000440</t>
  </si>
  <si>
    <t>Pembroke Dock: Pennar</t>
  </si>
  <si>
    <t>W05000437</t>
  </si>
  <si>
    <t>Pembroke Dock: Central</t>
  </si>
  <si>
    <t>W05000453</t>
  </si>
  <si>
    <t>Tenby: North</t>
  </si>
  <si>
    <t>W05000463</t>
  </si>
  <si>
    <t>Carmarthen Town North</t>
  </si>
  <si>
    <t>W05000465</t>
  </si>
  <si>
    <t>Carmarthen Town West</t>
  </si>
  <si>
    <t>E05000559</t>
  </si>
  <si>
    <t>Carshalton South and Clockhouse</t>
  </si>
  <si>
    <t>E05000569</t>
  </si>
  <si>
    <t>Wallington North</t>
  </si>
  <si>
    <t>E05000558</t>
  </si>
  <si>
    <t>Carshalton Central</t>
  </si>
  <si>
    <t>E05000556</t>
  </si>
  <si>
    <t>Beddington South</t>
  </si>
  <si>
    <t>E05000571</t>
  </si>
  <si>
    <t>Wandle Valley</t>
  </si>
  <si>
    <t>E05000568</t>
  </si>
  <si>
    <t>The Wrythe</t>
  </si>
  <si>
    <t>E05000570</t>
  </si>
  <si>
    <t>Wallington South</t>
  </si>
  <si>
    <t>E05000555</t>
  </si>
  <si>
    <t>Beddington North</t>
  </si>
  <si>
    <t>E05000562</t>
  </si>
  <si>
    <t>St Helier</t>
  </si>
  <si>
    <t>E05004094</t>
  </si>
  <si>
    <t>E05004083</t>
  </si>
  <si>
    <t>Boyce</t>
  </si>
  <si>
    <t>E05004095</t>
  </si>
  <si>
    <t>E05004086</t>
  </si>
  <si>
    <t>Canvey Island North</t>
  </si>
  <si>
    <t>E05004085</t>
  </si>
  <si>
    <t>Canvey Island East</t>
  </si>
  <si>
    <t>E05004090</t>
  </si>
  <si>
    <t>Cedar Hall</t>
  </si>
  <si>
    <t>E05004084</t>
  </si>
  <si>
    <t>Canvey Island Central</t>
  </si>
  <si>
    <t>E05004089</t>
  </si>
  <si>
    <t>Canvey Island Winter Gardens</t>
  </si>
  <si>
    <t>E05004087</t>
  </si>
  <si>
    <t>Canvey Island South</t>
  </si>
  <si>
    <t>E05004088</t>
  </si>
  <si>
    <t>Canvey Island West</t>
  </si>
  <si>
    <t>E05004093</t>
  </si>
  <si>
    <t>E05004082</t>
  </si>
  <si>
    <t>Appleton</t>
  </si>
  <si>
    <t>E05004092</t>
  </si>
  <si>
    <t>St James</t>
  </si>
  <si>
    <t>E05004091</t>
  </si>
  <si>
    <t>St George's</t>
  </si>
  <si>
    <t>S13002784</t>
  </si>
  <si>
    <t>Kyle</t>
  </si>
  <si>
    <t>S13002706</t>
  </si>
  <si>
    <t>Kilwinning</t>
  </si>
  <si>
    <t>North Ayrshire</t>
  </si>
  <si>
    <t>S13002704</t>
  </si>
  <si>
    <t>Irvine West</t>
  </si>
  <si>
    <t>S13002779</t>
  </si>
  <si>
    <t>Troon</t>
  </si>
  <si>
    <t>S13002780</t>
  </si>
  <si>
    <t>Prestwick</t>
  </si>
  <si>
    <t>S13002705</t>
  </si>
  <si>
    <t>Irvine East</t>
  </si>
  <si>
    <t>E05003614</t>
  </si>
  <si>
    <t>Teign Valley</t>
  </si>
  <si>
    <t>Teignbridge</t>
  </si>
  <si>
    <t>E05003526</t>
  </si>
  <si>
    <t>Taw</t>
  </si>
  <si>
    <t>Mid Devon</t>
  </si>
  <si>
    <t>E05008547</t>
  </si>
  <si>
    <t>Newbrooke</t>
  </si>
  <si>
    <t>E05010556</t>
  </si>
  <si>
    <t>Drewsteignton</t>
  </si>
  <si>
    <t>West Devon</t>
  </si>
  <si>
    <t>E05010557</t>
  </si>
  <si>
    <t>Exbourne</t>
  </si>
  <si>
    <t>E05008548</t>
  </si>
  <si>
    <t>Yeo</t>
  </si>
  <si>
    <t>E05003524</t>
  </si>
  <si>
    <t>Sandford and Creedy</t>
  </si>
  <si>
    <t>E05003511</t>
  </si>
  <si>
    <t>Cadbury</t>
  </si>
  <si>
    <t>E05003529</t>
  </si>
  <si>
    <t>Upper Yeo</t>
  </si>
  <si>
    <t>E05003530</t>
  </si>
  <si>
    <t>Way</t>
  </si>
  <si>
    <t>E05010563</t>
  </si>
  <si>
    <t>South Tawton</t>
  </si>
  <si>
    <t>E05003527</t>
  </si>
  <si>
    <t>Taw Vale</t>
  </si>
  <si>
    <t>E05003467</t>
  </si>
  <si>
    <t>Exe Valley</t>
  </si>
  <si>
    <t>E05003608</t>
  </si>
  <si>
    <t>Moorland</t>
  </si>
  <si>
    <t>E05010558</t>
  </si>
  <si>
    <t>Hatherleigh</t>
  </si>
  <si>
    <t>E05010554</t>
  </si>
  <si>
    <t>Chagford</t>
  </si>
  <si>
    <t>E05003603</t>
  </si>
  <si>
    <t>Kenn Valley</t>
  </si>
  <si>
    <t>E05008546</t>
  </si>
  <si>
    <t>Boniface</t>
  </si>
  <si>
    <t>E05003610</t>
  </si>
  <si>
    <t>Teignbridge North</t>
  </si>
  <si>
    <t>E05003597</t>
  </si>
  <si>
    <t>Chudleigh</t>
  </si>
  <si>
    <t>E05003601</t>
  </si>
  <si>
    <t>Haytor</t>
  </si>
  <si>
    <t>E05003525</t>
  </si>
  <si>
    <t>Silverton</t>
  </si>
  <si>
    <t>E05010561</t>
  </si>
  <si>
    <t>Okehampton North</t>
  </si>
  <si>
    <t>E05003520</t>
  </si>
  <si>
    <t>Lawrence</t>
  </si>
  <si>
    <t>E05003591</t>
  </si>
  <si>
    <t>Ashburton and Buckfastleigh</t>
  </si>
  <si>
    <t>E05010562</t>
  </si>
  <si>
    <t>Okehampton South</t>
  </si>
  <si>
    <t>E05003593</t>
  </si>
  <si>
    <t>Bovey</t>
  </si>
  <si>
    <t>E05003510</t>
  </si>
  <si>
    <t>Bradninch</t>
  </si>
  <si>
    <t>E05007144</t>
  </si>
  <si>
    <t>Helmingham and Coddenham</t>
  </si>
  <si>
    <t>E05007158</t>
  </si>
  <si>
    <t>The Stonhams</t>
  </si>
  <si>
    <t>E05010440</t>
  </si>
  <si>
    <t>Grundisburgh</t>
  </si>
  <si>
    <t>E05007162</t>
  </si>
  <si>
    <t>Worlingworth</t>
  </si>
  <si>
    <t>E05010438</t>
  </si>
  <si>
    <t>Framlingham</t>
  </si>
  <si>
    <t>E05010456</t>
  </si>
  <si>
    <t>Wickham Market</t>
  </si>
  <si>
    <t>E05007138</t>
  </si>
  <si>
    <t>Debenham</t>
  </si>
  <si>
    <t>E05007160</t>
  </si>
  <si>
    <t>Wetheringsett</t>
  </si>
  <si>
    <t>E05007145</t>
  </si>
  <si>
    <t>Hoxne</t>
  </si>
  <si>
    <t>E05007149</t>
  </si>
  <si>
    <t>Palgrave</t>
  </si>
  <si>
    <t>E05007135</t>
  </si>
  <si>
    <t>Barking and Somersham</t>
  </si>
  <si>
    <t>E05007141</t>
  </si>
  <si>
    <t>Fressingfield</t>
  </si>
  <si>
    <t>E05007157</t>
  </si>
  <si>
    <t>Stradbroke and Laxfield</t>
  </si>
  <si>
    <t>E05007146</t>
  </si>
  <si>
    <t>Mendlesham</t>
  </si>
  <si>
    <t>E05010439</t>
  </si>
  <si>
    <t>Fynn Valley</t>
  </si>
  <si>
    <t>E05007137</t>
  </si>
  <si>
    <t>Claydon and Barham</t>
  </si>
  <si>
    <t>E05007136</t>
  </si>
  <si>
    <t>Bramford and Blakenham</t>
  </si>
  <si>
    <t>E05007140</t>
  </si>
  <si>
    <t>Eye</t>
  </si>
  <si>
    <t>E05010457</t>
  </si>
  <si>
    <t>Woodbridge</t>
  </si>
  <si>
    <t>E05010443</t>
  </si>
  <si>
    <t>Kesgrave West</t>
  </si>
  <si>
    <t>E05010442</t>
  </si>
  <si>
    <t>Kesgrave East</t>
  </si>
  <si>
    <t>E05007132</t>
  </si>
  <si>
    <t>Whitton</t>
  </si>
  <si>
    <t>E05007131</t>
  </si>
  <si>
    <t>Whitehouse</t>
  </si>
  <si>
    <t>E05010454</t>
  </si>
  <si>
    <t>Tower</t>
  </si>
  <si>
    <t>E05007120</t>
  </si>
  <si>
    <t>Castle Hill</t>
  </si>
  <si>
    <t>W05000390</t>
  </si>
  <si>
    <t>Penbryn</t>
  </si>
  <si>
    <t>W05000369</t>
  </si>
  <si>
    <t>Capel Dewi</t>
  </si>
  <si>
    <t>W05000374</t>
  </si>
  <si>
    <t>Llanarth</t>
  </si>
  <si>
    <t>W05000378</t>
  </si>
  <si>
    <t>Llandysilio-gogo</t>
  </si>
  <si>
    <t>W05000395</t>
  </si>
  <si>
    <t>Troedyraur</t>
  </si>
  <si>
    <t>W05000384</t>
  </si>
  <si>
    <t>Llanrhystyd</t>
  </si>
  <si>
    <t>W05000382</t>
  </si>
  <si>
    <t>Llangeitho</t>
  </si>
  <si>
    <t>W05000367</t>
  </si>
  <si>
    <t>Beulah</t>
  </si>
  <si>
    <t>W05000394</t>
  </si>
  <si>
    <t>Tregaron</t>
  </si>
  <si>
    <t>W05000385</t>
  </si>
  <si>
    <t>Llansantffraed</t>
  </si>
  <si>
    <t>W05000377</t>
  </si>
  <si>
    <t>Llandyfriog</t>
  </si>
  <si>
    <t>W05000381</t>
  </si>
  <si>
    <t>Llanfihangel Ystrad</t>
  </si>
  <si>
    <t>W05000383</t>
  </si>
  <si>
    <t>Llangybi</t>
  </si>
  <si>
    <t>W05000379</t>
  </si>
  <si>
    <t>Llandysul Town</t>
  </si>
  <si>
    <t>W05000361</t>
  </si>
  <si>
    <t>Aberteifi/Cardigan-Teifi</t>
  </si>
  <si>
    <t>W05000391</t>
  </si>
  <si>
    <t>Pen-parc</t>
  </si>
  <si>
    <t>W05000396</t>
  </si>
  <si>
    <t>Ystwyth</t>
  </si>
  <si>
    <t>W05000386</t>
  </si>
  <si>
    <t>Llanwenog</t>
  </si>
  <si>
    <t>W05000370</t>
  </si>
  <si>
    <t>Ceulanamaesmawr</t>
  </si>
  <si>
    <t>W05000380</t>
  </si>
  <si>
    <t>Llanfarian</t>
  </si>
  <si>
    <t>W05000387</t>
  </si>
  <si>
    <t>Lledrod</t>
  </si>
  <si>
    <t>W05000388</t>
  </si>
  <si>
    <t>Melindwr</t>
  </si>
  <si>
    <t>W05000373</t>
  </si>
  <si>
    <t>Lampeter</t>
  </si>
  <si>
    <t>W05000389</t>
  </si>
  <si>
    <t>New Quay</t>
  </si>
  <si>
    <t>W05000376</t>
  </si>
  <si>
    <t>Llanbadarn Fawr-Sulien</t>
  </si>
  <si>
    <t>W05000360</t>
  </si>
  <si>
    <t>Aberteifi/Cardigan-Rhyd-y-Fuwch</t>
  </si>
  <si>
    <t>W05000371</t>
  </si>
  <si>
    <t>Ciliau Aeron</t>
  </si>
  <si>
    <t>W05000357</t>
  </si>
  <si>
    <t>Aberaeron</t>
  </si>
  <si>
    <t>W05000375</t>
  </si>
  <si>
    <t>Llanbadarn Fawr-Padarn</t>
  </si>
  <si>
    <t>W05000362</t>
  </si>
  <si>
    <t>Aberystwyth Bronglais</t>
  </si>
  <si>
    <t>W05000358</t>
  </si>
  <si>
    <t>Aberporth</t>
  </si>
  <si>
    <t>W05000363</t>
  </si>
  <si>
    <t>Aberystwyth Canol/Central</t>
  </si>
  <si>
    <t>W05000372</t>
  </si>
  <si>
    <t>Faenor</t>
  </si>
  <si>
    <t>W05000364</t>
  </si>
  <si>
    <t>Aberystwyth Gogledd/North</t>
  </si>
  <si>
    <t>W05000392</t>
  </si>
  <si>
    <t>Tirymynach</t>
  </si>
  <si>
    <t>W05000366</t>
  </si>
  <si>
    <t>Aberystwyth Rheidol</t>
  </si>
  <si>
    <t>W05000365</t>
  </si>
  <si>
    <t>Aberystwyth Penparcau</t>
  </si>
  <si>
    <t>W05000368</t>
  </si>
  <si>
    <t>Borth</t>
  </si>
  <si>
    <t>W05000359</t>
  </si>
  <si>
    <t>Aberteifi/Cardigan-Mwldan</t>
  </si>
  <si>
    <t>W05000393</t>
  </si>
  <si>
    <t>Trefeurig</t>
  </si>
  <si>
    <t>E05005443</t>
  </si>
  <si>
    <t>Queniborough</t>
  </si>
  <si>
    <t>E05005453</t>
  </si>
  <si>
    <t>Wreake Villages</t>
  </si>
  <si>
    <t>E05005431</t>
  </si>
  <si>
    <t>Forest Bradgate</t>
  </si>
  <si>
    <t>E05005430</t>
  </si>
  <si>
    <t>East Goscote</t>
  </si>
  <si>
    <t>E05005442</t>
  </si>
  <si>
    <t>Mountsorrel</t>
  </si>
  <si>
    <t>E05005426</t>
  </si>
  <si>
    <t>Anstey</t>
  </si>
  <si>
    <t>E05005452</t>
  </si>
  <si>
    <t>Thurmaston</t>
  </si>
  <si>
    <t>E05005417</t>
  </si>
  <si>
    <t>Muxloe</t>
  </si>
  <si>
    <t>Blaby</t>
  </si>
  <si>
    <t>E05005450</t>
  </si>
  <si>
    <t>Syston West</t>
  </si>
  <si>
    <t>E05005412</t>
  </si>
  <si>
    <t>Ellis</t>
  </si>
  <si>
    <t>E05005428</t>
  </si>
  <si>
    <t>Birstall Wanlip</t>
  </si>
  <si>
    <t>E05005445</t>
  </si>
  <si>
    <t>Rothley and Thurcaston</t>
  </si>
  <si>
    <t>E05009619</t>
  </si>
  <si>
    <t>Forest</t>
  </si>
  <si>
    <t>E05005449</t>
  </si>
  <si>
    <t>Syston East</t>
  </si>
  <si>
    <t>E05005486</t>
  </si>
  <si>
    <t>Groby</t>
  </si>
  <si>
    <t>E05009620</t>
  </si>
  <si>
    <t>Winstanley</t>
  </si>
  <si>
    <t>E05005414</t>
  </si>
  <si>
    <t>Fairestone</t>
  </si>
  <si>
    <t>E05005429</t>
  </si>
  <si>
    <t>Birstall Watermead</t>
  </si>
  <si>
    <t>E05009571</t>
  </si>
  <si>
    <t>Burham and Wouldham</t>
  </si>
  <si>
    <t>E05009568</t>
  </si>
  <si>
    <t>Aylesford North and Walderslade</t>
  </si>
  <si>
    <t>E05009585</t>
  </si>
  <si>
    <t>Snodland East and Ham Hill</t>
  </si>
  <si>
    <t>E05009586</t>
  </si>
  <si>
    <t>Snodland West and Holborough Lakes</t>
  </si>
  <si>
    <t>E05002255</t>
  </si>
  <si>
    <t>Luton and Wayfield</t>
  </si>
  <si>
    <t>Medway</t>
  </si>
  <si>
    <t>E05009569</t>
  </si>
  <si>
    <t>Aylesford South</t>
  </si>
  <si>
    <t>E05002269</t>
  </si>
  <si>
    <t>Walderslade</t>
  </si>
  <si>
    <t>E05009583</t>
  </si>
  <si>
    <t>Larkfield South</t>
  </si>
  <si>
    <t>E05009582</t>
  </si>
  <si>
    <t>Larkfield North</t>
  </si>
  <si>
    <t>E05009574</t>
  </si>
  <si>
    <t>Ditton</t>
  </si>
  <si>
    <t>E05002257</t>
  </si>
  <si>
    <t>Princes Park</t>
  </si>
  <si>
    <t>E05002249</t>
  </si>
  <si>
    <t>Chatham Central</t>
  </si>
  <si>
    <t>E05002254</t>
  </si>
  <si>
    <t>Lordswood and Capstone</t>
  </si>
  <si>
    <t>E05000784</t>
  </si>
  <si>
    <t>Cheadle and Gatley</t>
  </si>
  <si>
    <t>E05000780</t>
  </si>
  <si>
    <t>Bramhall South and Woodford</t>
  </si>
  <si>
    <t>E05000790</t>
  </si>
  <si>
    <t>Heald Green</t>
  </si>
  <si>
    <t>E05000785</t>
  </si>
  <si>
    <t>Cheadle Hulme North</t>
  </si>
  <si>
    <t>E05000779</t>
  </si>
  <si>
    <t>Bramhall North</t>
  </si>
  <si>
    <t>E05000799</t>
  </si>
  <si>
    <t>Stepping Hill</t>
  </si>
  <si>
    <t>E05000786</t>
  </si>
  <si>
    <t>Cheadle Hulme South</t>
  </si>
  <si>
    <t>E05004101</t>
  </si>
  <si>
    <t>Galleywood</t>
  </si>
  <si>
    <t>E05004103</t>
  </si>
  <si>
    <t>Great Baddow East</t>
  </si>
  <si>
    <t>E05004106</t>
  </si>
  <si>
    <t>Marconi</t>
  </si>
  <si>
    <t>E05004107</t>
  </si>
  <si>
    <t>Moulsham and Central</t>
  </si>
  <si>
    <t>E05004118</t>
  </si>
  <si>
    <t>Waterhouse Farm</t>
  </si>
  <si>
    <t>E05004102</t>
  </si>
  <si>
    <t>Goat Hall</t>
  </si>
  <si>
    <t>E05004109</t>
  </si>
  <si>
    <t>Patching Hall</t>
  </si>
  <si>
    <t>E05004104</t>
  </si>
  <si>
    <t>Great Baddow West</t>
  </si>
  <si>
    <t>E05004116</t>
  </si>
  <si>
    <t>The Lawns</t>
  </si>
  <si>
    <t>E05004099</t>
  </si>
  <si>
    <t>Chelmer Village and Beaulieu Park</t>
  </si>
  <si>
    <t>E05004117</t>
  </si>
  <si>
    <t>E05004111</t>
  </si>
  <si>
    <t>St Andrews</t>
  </si>
  <si>
    <t>E05004115</t>
  </si>
  <si>
    <t>Springfield North</t>
  </si>
  <si>
    <t>E05004108</t>
  </si>
  <si>
    <t>Moulsham Lodge</t>
  </si>
  <si>
    <t>E05009403</t>
  </si>
  <si>
    <t>Royal Hospital</t>
  </si>
  <si>
    <t>Kensington and Chelsea</t>
  </si>
  <si>
    <t>E05009405</t>
  </si>
  <si>
    <t>E05009391</t>
  </si>
  <si>
    <t>Chelsea Riverside</t>
  </si>
  <si>
    <t>E05000260</t>
  </si>
  <si>
    <t>Parsons Green and Walham</t>
  </si>
  <si>
    <t>Hammersmith and Fulham</t>
  </si>
  <si>
    <t>E05000259</t>
  </si>
  <si>
    <t>Palace Riverside</t>
  </si>
  <si>
    <t>E05000254</t>
  </si>
  <si>
    <t>Fulham Broadway</t>
  </si>
  <si>
    <t>E05009402</t>
  </si>
  <si>
    <t>Redcliffe</t>
  </si>
  <si>
    <t>E05000257</t>
  </si>
  <si>
    <t>Munster</t>
  </si>
  <si>
    <t>E05000264</t>
  </si>
  <si>
    <t>E05000262</t>
  </si>
  <si>
    <t>Sands End</t>
  </si>
  <si>
    <t>E05004301</t>
  </si>
  <si>
    <t>E05004291</t>
  </si>
  <si>
    <t>Charlton Kings</t>
  </si>
  <si>
    <t>E05004296</t>
  </si>
  <si>
    <t>Leckhampton</t>
  </si>
  <si>
    <t>E05004289</t>
  </si>
  <si>
    <t>Battledown</t>
  </si>
  <si>
    <t>E05004298</t>
  </si>
  <si>
    <t>E05004292</t>
  </si>
  <si>
    <t>Charlton Park</t>
  </si>
  <si>
    <t>E05004294</t>
  </si>
  <si>
    <t>Hesters Way</t>
  </si>
  <si>
    <t>E05004302</t>
  </si>
  <si>
    <t>St Paul's</t>
  </si>
  <si>
    <t>E05004299</t>
  </si>
  <si>
    <t>Pittville</t>
  </si>
  <si>
    <t>E05004290</t>
  </si>
  <si>
    <t>Benhall and The Reddings</t>
  </si>
  <si>
    <t>E05004303</t>
  </si>
  <si>
    <t>E05004293</t>
  </si>
  <si>
    <t>College</t>
  </si>
  <si>
    <t>E05004297</t>
  </si>
  <si>
    <t>E05004288</t>
  </si>
  <si>
    <t>All Saints</t>
  </si>
  <si>
    <t>E05004307</t>
  </si>
  <si>
    <t>Warden Hill</t>
  </si>
  <si>
    <t>E05004304</t>
  </si>
  <si>
    <t>Springbank</t>
  </si>
  <si>
    <t>E05004295</t>
  </si>
  <si>
    <t>E05004306</t>
  </si>
  <si>
    <t>Up Hatherley</t>
  </si>
  <si>
    <t>E05002634</t>
  </si>
  <si>
    <t>Ashley Green, Latimer and Chenies</t>
  </si>
  <si>
    <t>Chiltern</t>
  </si>
  <si>
    <t>E05002635</t>
  </si>
  <si>
    <t>Austenwood</t>
  </si>
  <si>
    <t>E05002638</t>
  </si>
  <si>
    <t>Chalfont Common</t>
  </si>
  <si>
    <t>E05002637</t>
  </si>
  <si>
    <t>E05002641</t>
  </si>
  <si>
    <t>Cholesbury, The Lee and Bellingdon</t>
  </si>
  <si>
    <t>E05002636</t>
  </si>
  <si>
    <t>Ballinger, South Heath and Chartridge</t>
  </si>
  <si>
    <t>E05002652</t>
  </si>
  <si>
    <t>St Mary's and Waterside</t>
  </si>
  <si>
    <t>E05002649</t>
  </si>
  <si>
    <t>Penn and Coleshill</t>
  </si>
  <si>
    <t>E05002643</t>
  </si>
  <si>
    <t>Great Missenden</t>
  </si>
  <si>
    <t>E05002653</t>
  </si>
  <si>
    <t>Seer Green</t>
  </si>
  <si>
    <t>E05002632</t>
  </si>
  <si>
    <t>Amersham Town</t>
  </si>
  <si>
    <t>E05002639</t>
  </si>
  <si>
    <t>Chalfont St Giles</t>
  </si>
  <si>
    <t>E05002642</t>
  </si>
  <si>
    <t>Gold Hill</t>
  </si>
  <si>
    <t>E05002640</t>
  </si>
  <si>
    <t>Chesham Bois and Weedon Hill</t>
  </si>
  <si>
    <t>E05002630</t>
  </si>
  <si>
    <t>Amersham Common</t>
  </si>
  <si>
    <t>E05002647</t>
  </si>
  <si>
    <t>Little Missenden</t>
  </si>
  <si>
    <t>E05002631</t>
  </si>
  <si>
    <t>Amersham-on-the-Hill</t>
  </si>
  <si>
    <t>E05002650</t>
  </si>
  <si>
    <t>Prestwood and Heath End</t>
  </si>
  <si>
    <t>E05002648</t>
  </si>
  <si>
    <t>Newtown</t>
  </si>
  <si>
    <t>E05002645</t>
  </si>
  <si>
    <t>Holmer Green</t>
  </si>
  <si>
    <t>E05002646</t>
  </si>
  <si>
    <t>Little Chalfont</t>
  </si>
  <si>
    <t>E05002644</t>
  </si>
  <si>
    <t>Hilltop and Townsend</t>
  </si>
  <si>
    <t>E05002633</t>
  </si>
  <si>
    <t>Asheridge Vale and Lowndes</t>
  </si>
  <si>
    <t>E05002651</t>
  </si>
  <si>
    <t>Ridgeway</t>
  </si>
  <si>
    <t>E05002654</t>
  </si>
  <si>
    <t>Vale</t>
  </si>
  <si>
    <t>E05003332</t>
  </si>
  <si>
    <t>Loundsley Green</t>
  </si>
  <si>
    <t>E05003336</t>
  </si>
  <si>
    <t>Old Whittington</t>
  </si>
  <si>
    <t>E05003327</t>
  </si>
  <si>
    <t>Dunston</t>
  </si>
  <si>
    <t>E05003339</t>
  </si>
  <si>
    <t>St Leonard's</t>
  </si>
  <si>
    <t>E05003341</t>
  </si>
  <si>
    <t>E05003330</t>
  </si>
  <si>
    <t>Holmebrook</t>
  </si>
  <si>
    <t>E05003324</t>
  </si>
  <si>
    <t>Brimington North</t>
  </si>
  <si>
    <t>E05003334</t>
  </si>
  <si>
    <t>Middlecroft and Poolsbrook</t>
  </si>
  <si>
    <t>E05003335</t>
  </si>
  <si>
    <t>Moor</t>
  </si>
  <si>
    <t>E05003326</t>
  </si>
  <si>
    <t>Brockwell</t>
  </si>
  <si>
    <t>E05003331</t>
  </si>
  <si>
    <t>E05003338</t>
  </si>
  <si>
    <t>St Helen's</t>
  </si>
  <si>
    <t>E05003329</t>
  </si>
  <si>
    <t>Hollingwood and Inkersall</t>
  </si>
  <si>
    <t>E05003337</t>
  </si>
  <si>
    <t>E05003325</t>
  </si>
  <si>
    <t>Brimington South</t>
  </si>
  <si>
    <t>E05003340</t>
  </si>
  <si>
    <t>Walton</t>
  </si>
  <si>
    <t>E05003328</t>
  </si>
  <si>
    <t>Hasland</t>
  </si>
  <si>
    <t>E05007603</t>
  </si>
  <si>
    <t>Boxgrove</t>
  </si>
  <si>
    <t>E05007614</t>
  </si>
  <si>
    <t>Funtington</t>
  </si>
  <si>
    <t>E05007626</t>
  </si>
  <si>
    <t>Stedham</t>
  </si>
  <si>
    <t>E05007615</t>
  </si>
  <si>
    <t>Harting</t>
  </si>
  <si>
    <t>E05007618</t>
  </si>
  <si>
    <t>North Mundham</t>
  </si>
  <si>
    <t>E05007616</t>
  </si>
  <si>
    <t>Lavant</t>
  </si>
  <si>
    <t>E05007629</t>
  </si>
  <si>
    <t>Westbourne</t>
  </si>
  <si>
    <t>E05007624</t>
  </si>
  <si>
    <t>Sidlesham</t>
  </si>
  <si>
    <t>E05007610</t>
  </si>
  <si>
    <t>Easebourne</t>
  </si>
  <si>
    <t>E05007620</t>
  </si>
  <si>
    <t>Plaistow</t>
  </si>
  <si>
    <t>E05007612</t>
  </si>
  <si>
    <t>Fernhurst</t>
  </si>
  <si>
    <t>E05007621</t>
  </si>
  <si>
    <t>Rogate</t>
  </si>
  <si>
    <t>E05007609</t>
  </si>
  <si>
    <t>Donnington</t>
  </si>
  <si>
    <t>E05007613</t>
  </si>
  <si>
    <t>Fishbourne</t>
  </si>
  <si>
    <t>E05007607</t>
  </si>
  <si>
    <t>Chichester South</t>
  </si>
  <si>
    <t>E05007606</t>
  </si>
  <si>
    <t>Chichester North</t>
  </si>
  <si>
    <t>E05007617</t>
  </si>
  <si>
    <t>Midhurst</t>
  </si>
  <si>
    <t>E05007602</t>
  </si>
  <si>
    <t>Bosham</t>
  </si>
  <si>
    <t>E05007625</t>
  </si>
  <si>
    <t>Southbourne</t>
  </si>
  <si>
    <t>E05007623</t>
  </si>
  <si>
    <t>Selsey South</t>
  </si>
  <si>
    <t>E05007627</t>
  </si>
  <si>
    <t>Tangmere</t>
  </si>
  <si>
    <t>E05007605</t>
  </si>
  <si>
    <t>Chichester East</t>
  </si>
  <si>
    <t>E05007608</t>
  </si>
  <si>
    <t>Chichester West</t>
  </si>
  <si>
    <t>E05007611</t>
  </si>
  <si>
    <t>East Wittering</t>
  </si>
  <si>
    <t>E05007622</t>
  </si>
  <si>
    <t>Selsey North</t>
  </si>
  <si>
    <t>E05007628</t>
  </si>
  <si>
    <t>West Wittering</t>
  </si>
  <si>
    <t>E05000509</t>
  </si>
  <si>
    <t>Monkhams</t>
  </si>
  <si>
    <t>Redbridge</t>
  </si>
  <si>
    <t>E05000598</t>
  </si>
  <si>
    <t>Hatch Lane</t>
  </si>
  <si>
    <t>Waltham Forest</t>
  </si>
  <si>
    <t>E05000499</t>
  </si>
  <si>
    <t>Church End</t>
  </si>
  <si>
    <t>E05000593</t>
  </si>
  <si>
    <t>Chingford Green</t>
  </si>
  <si>
    <t>E05000597</t>
  </si>
  <si>
    <t>Hale End and Highams Park</t>
  </si>
  <si>
    <t>E05000594</t>
  </si>
  <si>
    <t>Endlebury</t>
  </si>
  <si>
    <t>E05000607</t>
  </si>
  <si>
    <t>Valley</t>
  </si>
  <si>
    <t>E05000602</t>
  </si>
  <si>
    <t>Larkswood</t>
  </si>
  <si>
    <t>E05008420</t>
  </si>
  <si>
    <t>Winsley and Westwood</t>
  </si>
  <si>
    <t>Wiltshire</t>
  </si>
  <si>
    <t>E05008366</t>
  </si>
  <si>
    <t>Kington</t>
  </si>
  <si>
    <t>E05008355</t>
  </si>
  <si>
    <t>Corsham Without and Box Hill</t>
  </si>
  <si>
    <t>E05008396</t>
  </si>
  <si>
    <t>Summerham and Seend</t>
  </si>
  <si>
    <t>E05008365</t>
  </si>
  <si>
    <t>Holt and Staverton</t>
  </si>
  <si>
    <t>E05008376</t>
  </si>
  <si>
    <t>Melksham Without North</t>
  </si>
  <si>
    <t>E05008353</t>
  </si>
  <si>
    <t>Corsham Pickwick</t>
  </si>
  <si>
    <t>E05008348</t>
  </si>
  <si>
    <t>Chippenham Hardens and England</t>
  </si>
  <si>
    <t>E05008350</t>
  </si>
  <si>
    <t>Chippenham Monkton</t>
  </si>
  <si>
    <t>E05008333</t>
  </si>
  <si>
    <t>Bradford-on-Avon North</t>
  </si>
  <si>
    <t>E05008334</t>
  </si>
  <si>
    <t>Bradford-on-Avon South</t>
  </si>
  <si>
    <t>E05008349</t>
  </si>
  <si>
    <t>Chippenham Lowden and Rowden</t>
  </si>
  <si>
    <t>E05008375</t>
  </si>
  <si>
    <t>Melksham South</t>
  </si>
  <si>
    <t>E05008345</t>
  </si>
  <si>
    <t>Chippenham Cepen Park and Derriads</t>
  </si>
  <si>
    <t>E05008354</t>
  </si>
  <si>
    <t>Corsham Town</t>
  </si>
  <si>
    <t>E05008347</t>
  </si>
  <si>
    <t>Chippenham Hardenhuish</t>
  </si>
  <si>
    <t>E05008377</t>
  </si>
  <si>
    <t>Melksham Without South</t>
  </si>
  <si>
    <t>E05008364</t>
  </si>
  <si>
    <t>Hilperton</t>
  </si>
  <si>
    <t>E05008374</t>
  </si>
  <si>
    <t>Melksham North</t>
  </si>
  <si>
    <t>E05008352</t>
  </si>
  <si>
    <t>Chippenham Queens and Sheldon</t>
  </si>
  <si>
    <t>E05008373</t>
  </si>
  <si>
    <t>Melksham Central</t>
  </si>
  <si>
    <t>E05008351</t>
  </si>
  <si>
    <t>Chippenham Pewsham</t>
  </si>
  <si>
    <t>E05008346</t>
  </si>
  <si>
    <t>Chippenham Cepen Park and Redlands</t>
  </si>
  <si>
    <t>E05000056</t>
  </si>
  <si>
    <t>High Barnet</t>
  </si>
  <si>
    <t>Barnet</t>
  </si>
  <si>
    <t>E05000059</t>
  </si>
  <si>
    <t>Totteridge</t>
  </si>
  <si>
    <t>E05000047</t>
  </si>
  <si>
    <t>Coppetts</t>
  </si>
  <si>
    <t>E05000058</t>
  </si>
  <si>
    <t>Oakleigh</t>
  </si>
  <si>
    <t>E05000060</t>
  </si>
  <si>
    <t>Underhill</t>
  </si>
  <si>
    <t>E05000048</t>
  </si>
  <si>
    <t>East Barnet</t>
  </si>
  <si>
    <t>E05000043</t>
  </si>
  <si>
    <t>E05005167</t>
  </si>
  <si>
    <t>Brindle and Hoghton</t>
  </si>
  <si>
    <t>E05005181</t>
  </si>
  <si>
    <t>Heath Charnock and Rivington</t>
  </si>
  <si>
    <t>E05005184</t>
  </si>
  <si>
    <t>Wheelton and Withnell</t>
  </si>
  <si>
    <t>E05005183</t>
  </si>
  <si>
    <t>Pennine</t>
  </si>
  <si>
    <t>E05005168</t>
  </si>
  <si>
    <t>Chisnall</t>
  </si>
  <si>
    <t>E05005165</t>
  </si>
  <si>
    <t>Adlington and Anderton</t>
  </si>
  <si>
    <t>E05005172</t>
  </si>
  <si>
    <t>Chorley South East</t>
  </si>
  <si>
    <t>E05005169</t>
  </si>
  <si>
    <t>Chorley East</t>
  </si>
  <si>
    <t>E05005180</t>
  </si>
  <si>
    <t>Euxton South</t>
  </si>
  <si>
    <t>E05005174</t>
  </si>
  <si>
    <t>Clayton-le-Woods and Whittle-le-Woods</t>
  </si>
  <si>
    <t>E05005166</t>
  </si>
  <si>
    <t>Astley and Buckshaw</t>
  </si>
  <si>
    <t>E05005179</t>
  </si>
  <si>
    <t>Euxton North</t>
  </si>
  <si>
    <t>E05005170</t>
  </si>
  <si>
    <t>Chorley North East</t>
  </si>
  <si>
    <t>E05005171</t>
  </si>
  <si>
    <t>Chorley North West</t>
  </si>
  <si>
    <t>E05005177</t>
  </si>
  <si>
    <t>Coppull</t>
  </si>
  <si>
    <t>E05005175</t>
  </si>
  <si>
    <t>Clayton-le-Woods North</t>
  </si>
  <si>
    <t>E05005176</t>
  </si>
  <si>
    <t>Clayton-le-Woods West and Cuerden</t>
  </si>
  <si>
    <t>E05005173</t>
  </si>
  <si>
    <t>Chorley South West</t>
  </si>
  <si>
    <t>E05009522</t>
  </si>
  <si>
    <t>Hampreston &amp; Longham</t>
  </si>
  <si>
    <t>East Dorset</t>
  </si>
  <si>
    <t>E05003662</t>
  </si>
  <si>
    <t>Highcliffe</t>
  </si>
  <si>
    <t>E05003668</t>
  </si>
  <si>
    <t>St Catherine's and Hurn</t>
  </si>
  <si>
    <t>E05003665</t>
  </si>
  <si>
    <t>North Highcliffe and Walkford</t>
  </si>
  <si>
    <t>E05003669</t>
  </si>
  <si>
    <t>Town Centre</t>
  </si>
  <si>
    <t>E05009524</t>
  </si>
  <si>
    <t>Parley</t>
  </si>
  <si>
    <t>E05003660</t>
  </si>
  <si>
    <t>Burton and Winkton</t>
  </si>
  <si>
    <t>E05009521</t>
  </si>
  <si>
    <t>Ferndown Central</t>
  </si>
  <si>
    <t>E05009516</t>
  </si>
  <si>
    <t>Ameysford</t>
  </si>
  <si>
    <t>E05003667</t>
  </si>
  <si>
    <t>Purewell and Stanpit</t>
  </si>
  <si>
    <t>E05003661</t>
  </si>
  <si>
    <t>E05003670</t>
  </si>
  <si>
    <t>West Highcliffe</t>
  </si>
  <si>
    <t>E05003663</t>
  </si>
  <si>
    <t>Jumpers</t>
  </si>
  <si>
    <t>E05003664</t>
  </si>
  <si>
    <t>Mudeford and Friars Cliff</t>
  </si>
  <si>
    <t>E05003666</t>
  </si>
  <si>
    <t>Portfield</t>
  </si>
  <si>
    <t>E05000649</t>
  </si>
  <si>
    <t>West End</t>
  </si>
  <si>
    <t>Westminster</t>
  </si>
  <si>
    <t>E05000641</t>
  </si>
  <si>
    <t>Marylebone High Street</t>
  </si>
  <si>
    <t>E05009305</t>
  </si>
  <si>
    <t>Farringdon Without</t>
  </si>
  <si>
    <t>City of London</t>
  </si>
  <si>
    <t>E05009296</t>
  </si>
  <si>
    <t>Candlewick</t>
  </si>
  <si>
    <t>E05009311</t>
  </si>
  <si>
    <t>Vintry</t>
  </si>
  <si>
    <t>E05009290</t>
  </si>
  <si>
    <t>Bassishaw</t>
  </si>
  <si>
    <t>E05009295</t>
  </si>
  <si>
    <t>Broad Street</t>
  </si>
  <si>
    <t>E05000632</t>
  </si>
  <si>
    <t>Bryanston and Dorset Square</t>
  </si>
  <si>
    <t>E05009306</t>
  </si>
  <si>
    <t>Langbourn</t>
  </si>
  <si>
    <t>E05009303</t>
  </si>
  <si>
    <t>Dowgate</t>
  </si>
  <si>
    <t>E05009310</t>
  </si>
  <si>
    <t>E05009289</t>
  </si>
  <si>
    <t>Aldgate</t>
  </si>
  <si>
    <t>E05009297</t>
  </si>
  <si>
    <t>Castle Baynard</t>
  </si>
  <si>
    <t>E05009304</t>
  </si>
  <si>
    <t>Farringdon Within</t>
  </si>
  <si>
    <t>E05000644</t>
  </si>
  <si>
    <t>St James's</t>
  </si>
  <si>
    <t>E05009294</t>
  </si>
  <si>
    <t>Bridge</t>
  </si>
  <si>
    <t>E05009293</t>
  </si>
  <si>
    <t>Bread Street</t>
  </si>
  <si>
    <t>E05009307</t>
  </si>
  <si>
    <t>Lime Street</t>
  </si>
  <si>
    <t>E05009291</t>
  </si>
  <si>
    <t>Billingsgate</t>
  </si>
  <si>
    <t>E05009299</t>
  </si>
  <si>
    <t>Coleman Street</t>
  </si>
  <si>
    <t>E05009300</t>
  </si>
  <si>
    <t>Cordwainer</t>
  </si>
  <si>
    <t>E05009292</t>
  </si>
  <si>
    <t>Bishopsgate</t>
  </si>
  <si>
    <t>E05009301</t>
  </si>
  <si>
    <t>Cornhill</t>
  </si>
  <si>
    <t>E05009312</t>
  </si>
  <si>
    <t>Walbrook</t>
  </si>
  <si>
    <t>E05009298</t>
  </si>
  <si>
    <t>Cheap</t>
  </si>
  <si>
    <t>E05000637</t>
  </si>
  <si>
    <t>Knightsbridge and Belgravia</t>
  </si>
  <si>
    <t>E05009309</t>
  </si>
  <si>
    <t>Queenhithe</t>
  </si>
  <si>
    <t>E05009288</t>
  </si>
  <si>
    <t>Aldersgate</t>
  </si>
  <si>
    <t>E05000646</t>
  </si>
  <si>
    <t>Vincent Square</t>
  </si>
  <si>
    <t>E05009308</t>
  </si>
  <si>
    <t>Portsoken</t>
  </si>
  <si>
    <t>E05000647</t>
  </si>
  <si>
    <t>Warwick</t>
  </si>
  <si>
    <t>E05000636</t>
  </si>
  <si>
    <t>Hyde Park</t>
  </si>
  <si>
    <t>E05000633</t>
  </si>
  <si>
    <t>Churchill</t>
  </si>
  <si>
    <t>E05000645</t>
  </si>
  <si>
    <t>Tachbrook</t>
  </si>
  <si>
    <t>E05009302</t>
  </si>
  <si>
    <t>Cripplegate</t>
  </si>
  <si>
    <t>E05008670</t>
  </si>
  <si>
    <t>Farndon</t>
  </si>
  <si>
    <t>Cheshire West and Chester</t>
  </si>
  <si>
    <t>E05008667</t>
  </si>
  <si>
    <t>Dodleston and Huntington</t>
  </si>
  <si>
    <t>E05008692</t>
  </si>
  <si>
    <t>Saughall and Mollington</t>
  </si>
  <si>
    <t>E05008665</t>
  </si>
  <si>
    <t>Chester Villages</t>
  </si>
  <si>
    <t>E05008664</t>
  </si>
  <si>
    <t>Chester City</t>
  </si>
  <si>
    <t>E05008683</t>
  </si>
  <si>
    <t>Little Neston and Burton</t>
  </si>
  <si>
    <t>E05008699</t>
  </si>
  <si>
    <t>Upton</t>
  </si>
  <si>
    <t>E05008662</t>
  </si>
  <si>
    <t>Blacon</t>
  </si>
  <si>
    <t>E05008672</t>
  </si>
  <si>
    <t>Garden Quarter</t>
  </si>
  <si>
    <t>E05008663</t>
  </si>
  <si>
    <t>Boughton</t>
  </si>
  <si>
    <t>E05008688</t>
  </si>
  <si>
    <t>E05008675</t>
  </si>
  <si>
    <t>Great Boughton</t>
  </si>
  <si>
    <t>E05008679</t>
  </si>
  <si>
    <t>Hoole</t>
  </si>
  <si>
    <t>E05008676</t>
  </si>
  <si>
    <t>Handbridge Park</t>
  </si>
  <si>
    <t>E05008681</t>
  </si>
  <si>
    <t>Lache</t>
  </si>
  <si>
    <t>E05009058</t>
  </si>
  <si>
    <t>Durham South</t>
  </si>
  <si>
    <t>E05009061</t>
  </si>
  <si>
    <t>Esh and Witton Gilbert</t>
  </si>
  <si>
    <t>E05009086</t>
  </si>
  <si>
    <t>Trimdon and Thornley</t>
  </si>
  <si>
    <t>E05009090</t>
  </si>
  <si>
    <t>Willington and Hunwick</t>
  </si>
  <si>
    <t>E05009060</t>
  </si>
  <si>
    <t>Elvet and Gilesgate</t>
  </si>
  <si>
    <t>E05009079</t>
  </si>
  <si>
    <t>Sherburn</t>
  </si>
  <si>
    <t>E05009051</t>
  </si>
  <si>
    <t>Coxhoe</t>
  </si>
  <si>
    <t>E05009055</t>
  </si>
  <si>
    <t>Deerness</t>
  </si>
  <si>
    <t>E05009070</t>
  </si>
  <si>
    <t>Neville's Cross</t>
  </si>
  <si>
    <t>E05009041</t>
  </si>
  <si>
    <t>Brandon</t>
  </si>
  <si>
    <t>E05009036</t>
  </si>
  <si>
    <t>Belmont</t>
  </si>
  <si>
    <t>E05009064</t>
  </si>
  <si>
    <t>Framwellgate and Newton Hall</t>
  </si>
  <si>
    <t>E05004229</t>
  </si>
  <si>
    <t>Beaumont and Thorpe</t>
  </si>
  <si>
    <t>Tendring</t>
  </si>
  <si>
    <t>E05004247</t>
  </si>
  <si>
    <t>Little Clacton and Weeley</t>
  </si>
  <si>
    <t>E05004257</t>
  </si>
  <si>
    <t>St Osyth and Point Clear</t>
  </si>
  <si>
    <t>E05004243</t>
  </si>
  <si>
    <t>Haven</t>
  </si>
  <si>
    <t>E05004260</t>
  </si>
  <si>
    <t>E05004250</t>
  </si>
  <si>
    <t>Pier</t>
  </si>
  <si>
    <t>E05004235</t>
  </si>
  <si>
    <t>Golf Green</t>
  </si>
  <si>
    <t>E05004234</t>
  </si>
  <si>
    <t>Frinton</t>
  </si>
  <si>
    <t>E05004258</t>
  </si>
  <si>
    <t>St Pauls</t>
  </si>
  <si>
    <t>E05004244</t>
  </si>
  <si>
    <t>Holland and Kirby</t>
  </si>
  <si>
    <t>E05004233</t>
  </si>
  <si>
    <t>Burrsville</t>
  </si>
  <si>
    <t>E05004253</t>
  </si>
  <si>
    <t>St Bartholomews</t>
  </si>
  <si>
    <t>E05004238</t>
  </si>
  <si>
    <t>Hamford</t>
  </si>
  <si>
    <t>E05004254</t>
  </si>
  <si>
    <t>E05004230</t>
  </si>
  <si>
    <t>Bockings Elm</t>
  </si>
  <si>
    <t>E05004227</t>
  </si>
  <si>
    <t>Alton Park</t>
  </si>
  <si>
    <t>E05004245</t>
  </si>
  <si>
    <t>Homelands</t>
  </si>
  <si>
    <t>E05004255</t>
  </si>
  <si>
    <t>St Johns</t>
  </si>
  <si>
    <t>E05004256</t>
  </si>
  <si>
    <t>St Marys</t>
  </si>
  <si>
    <t>E05004249</t>
  </si>
  <si>
    <t>Peter Bruff</t>
  </si>
  <si>
    <t>E05004252</t>
  </si>
  <si>
    <t>Rush Green</t>
  </si>
  <si>
    <t>E05001740</t>
  </si>
  <si>
    <t>Ferry</t>
  </si>
  <si>
    <t>E05001726</t>
  </si>
  <si>
    <t>Wolds</t>
  </si>
  <si>
    <t>North East Lincolnshire</t>
  </si>
  <si>
    <t>E05001719</t>
  </si>
  <si>
    <t>Immingham</t>
  </si>
  <si>
    <t>E05001718</t>
  </si>
  <si>
    <t>Humberston and New Waltham</t>
  </si>
  <si>
    <t>E05001724</t>
  </si>
  <si>
    <t>Waltham</t>
  </si>
  <si>
    <t>E05001713</t>
  </si>
  <si>
    <t>Croft Baker</t>
  </si>
  <si>
    <t>E05001732</t>
  </si>
  <si>
    <t>E05001716</t>
  </si>
  <si>
    <t>Haverstoe</t>
  </si>
  <si>
    <t>E05001722</t>
  </si>
  <si>
    <t>Sidney Sussex</t>
  </si>
  <si>
    <t>W05000245</t>
  </si>
  <si>
    <t>Dyffryn Ceiriog/Ceiriog Valley</t>
  </si>
  <si>
    <t>W05000151</t>
  </si>
  <si>
    <t>Corwen</t>
  </si>
  <si>
    <t>Denbighshire</t>
  </si>
  <si>
    <t>W05000254</t>
  </si>
  <si>
    <t>Gwenfro</t>
  </si>
  <si>
    <t>W05000239</t>
  </si>
  <si>
    <t>Bronington</t>
  </si>
  <si>
    <t>W05000262</t>
  </si>
  <si>
    <t>Llangollen Rural</t>
  </si>
  <si>
    <t>W05000244</t>
  </si>
  <si>
    <t>Cefn</t>
  </si>
  <si>
    <t>W05000265</t>
  </si>
  <si>
    <t>Marchwiel</t>
  </si>
  <si>
    <t>W05000275</t>
  </si>
  <si>
    <t>Ponciau</t>
  </si>
  <si>
    <t>W05000162</t>
  </si>
  <si>
    <t>Llangollen</t>
  </si>
  <si>
    <t>W05000268</t>
  </si>
  <si>
    <t>New Broughton</t>
  </si>
  <si>
    <t>W05000910</t>
  </si>
  <si>
    <t>Minera</t>
  </si>
  <si>
    <t>W05000906</t>
  </si>
  <si>
    <t>Coedpoeth</t>
  </si>
  <si>
    <t>W05000904</t>
  </si>
  <si>
    <t>Bryn Cefn</t>
  </si>
  <si>
    <t>W05000270</t>
  </si>
  <si>
    <t>Overton</t>
  </si>
  <si>
    <t>W05000247</t>
  </si>
  <si>
    <t>Chirk South</t>
  </si>
  <si>
    <t>W05000159</t>
  </si>
  <si>
    <t>Llandrillo</t>
  </si>
  <si>
    <t>W05000903</t>
  </si>
  <si>
    <t>Brymbo</t>
  </si>
  <si>
    <t>W05000273</t>
  </si>
  <si>
    <t>Penycae and Ruabon South</t>
  </si>
  <si>
    <t>W05000271</t>
  </si>
  <si>
    <t>Pant</t>
  </si>
  <si>
    <t>W05000279</t>
  </si>
  <si>
    <t>Ruabon</t>
  </si>
  <si>
    <t>W05000246</t>
  </si>
  <si>
    <t>Chirk North</t>
  </si>
  <si>
    <t>W05000250</t>
  </si>
  <si>
    <t>Esclusham</t>
  </si>
  <si>
    <t>W05000272</t>
  </si>
  <si>
    <t>Penycae</t>
  </si>
  <si>
    <t>W05000260</t>
  </si>
  <si>
    <t>Johnstown</t>
  </si>
  <si>
    <t>W05000274</t>
  </si>
  <si>
    <t>Plas Madoc</t>
  </si>
  <si>
    <t>W05000114</t>
  </si>
  <si>
    <t>Betws yn Rhos</t>
  </si>
  <si>
    <t>W05000134</t>
  </si>
  <si>
    <t>Llansannan</t>
  </si>
  <si>
    <t>W05000132</t>
  </si>
  <si>
    <t>Llangernyw</t>
  </si>
  <si>
    <t>W05000161</t>
  </si>
  <si>
    <t>Llanfair Dyffryn Clwyd/Gwyddelwern</t>
  </si>
  <si>
    <t>W05000156</t>
  </si>
  <si>
    <t>Efenechtyd</t>
  </si>
  <si>
    <t>W05000163</t>
  </si>
  <si>
    <t>Llanrhaeadr-yng-Nghinmeirch</t>
  </si>
  <si>
    <t>W05000149</t>
  </si>
  <si>
    <t>Uwchaled</t>
  </si>
  <si>
    <t>W05000158</t>
  </si>
  <si>
    <t>Llanbedr Dyffryn Clwyd/Llangynhafal</t>
  </si>
  <si>
    <t>W05000135</t>
  </si>
  <si>
    <t>Llysfaen</t>
  </si>
  <si>
    <t>W05000157</t>
  </si>
  <si>
    <t>Llanarmon-yn-Ial/Llandegla</t>
  </si>
  <si>
    <t>W05000130</t>
  </si>
  <si>
    <t>Llanddulas</t>
  </si>
  <si>
    <t>W05000144</t>
  </si>
  <si>
    <t>Rhiw</t>
  </si>
  <si>
    <t>W05000112</t>
  </si>
  <si>
    <t>Abergele Pensarn</t>
  </si>
  <si>
    <t>W05000126</t>
  </si>
  <si>
    <t>Glyn</t>
  </si>
  <si>
    <t>W05000175</t>
  </si>
  <si>
    <t>Ruthin</t>
  </si>
  <si>
    <t>W05000125</t>
  </si>
  <si>
    <t>Gele</t>
  </si>
  <si>
    <t>W05000129</t>
  </si>
  <si>
    <t>Kinmel Bay</t>
  </si>
  <si>
    <t>W05000118</t>
  </si>
  <si>
    <t>Colwyn</t>
  </si>
  <si>
    <t>W05000143</t>
  </si>
  <si>
    <t>Pentre Mawr</t>
  </si>
  <si>
    <t>W05000137</t>
  </si>
  <si>
    <t>Mochdre</t>
  </si>
  <si>
    <t>W05000124</t>
  </si>
  <si>
    <t>Eirias</t>
  </si>
  <si>
    <t>W05000145</t>
  </si>
  <si>
    <t>Towyn</t>
  </si>
  <si>
    <t>W05000131</t>
  </si>
  <si>
    <t>Llandrillo yn Rhos</t>
  </si>
  <si>
    <t>S13002832</t>
  </si>
  <si>
    <t>Strathkelvin</t>
  </si>
  <si>
    <t>S13002724</t>
  </si>
  <si>
    <t>Thorniewood</t>
  </si>
  <si>
    <t>S13002720</t>
  </si>
  <si>
    <t>Coatbridge West</t>
  </si>
  <si>
    <t>S13002725</t>
  </si>
  <si>
    <t>Bellshill</t>
  </si>
  <si>
    <t>S13002713</t>
  </si>
  <si>
    <t>Cumbernauld North</t>
  </si>
  <si>
    <t>E05010831</t>
  </si>
  <si>
    <t>Lexden and Braiswick</t>
  </si>
  <si>
    <t>E05010843</t>
  </si>
  <si>
    <t>Wivenhoe</t>
  </si>
  <si>
    <t>E05010828</t>
  </si>
  <si>
    <t>E05010837</t>
  </si>
  <si>
    <t>Prettygate</t>
  </si>
  <si>
    <t>E05010836</t>
  </si>
  <si>
    <t>Old Heath and The Hythe</t>
  </si>
  <si>
    <t>E05010839</t>
  </si>
  <si>
    <t>St Anne's and St John's</t>
  </si>
  <si>
    <t>E05010827</t>
  </si>
  <si>
    <t>Berechurch</t>
  </si>
  <si>
    <t>E05010835</t>
  </si>
  <si>
    <t>New Town and Christ Church</t>
  </si>
  <si>
    <t>E05010834</t>
  </si>
  <si>
    <t>Mile End</t>
  </si>
  <si>
    <t>E05010840</t>
  </si>
  <si>
    <t>Shrub End</t>
  </si>
  <si>
    <t>E05010830</t>
  </si>
  <si>
    <t>Highwoods</t>
  </si>
  <si>
    <t>E05010829</t>
  </si>
  <si>
    <t>Greenstead</t>
  </si>
  <si>
    <t>E05001405</t>
  </si>
  <si>
    <t>Holme Valley South</t>
  </si>
  <si>
    <t>E05008561</t>
  </si>
  <si>
    <t>Holme Valley North</t>
  </si>
  <si>
    <t>E05008562</t>
  </si>
  <si>
    <t>Kirkburton</t>
  </si>
  <si>
    <t>E05008559</t>
  </si>
  <si>
    <t>E05001401</t>
  </si>
  <si>
    <t>Golcar</t>
  </si>
  <si>
    <t>E05008560</t>
  </si>
  <si>
    <t>Crosland Moor and Netherton</t>
  </si>
  <si>
    <t>E05001407</t>
  </si>
  <si>
    <t>Lindley</t>
  </si>
  <si>
    <t>E05008614</t>
  </si>
  <si>
    <t>Brereton Rural</t>
  </si>
  <si>
    <t>Cheshire East</t>
  </si>
  <si>
    <t>E05008644</t>
  </si>
  <si>
    <t>Odd Rode</t>
  </si>
  <si>
    <t>E05008618</t>
  </si>
  <si>
    <t>Congleton East</t>
  </si>
  <si>
    <t>E05008626</t>
  </si>
  <si>
    <t>Dane Valley</t>
  </si>
  <si>
    <t>E05008619</t>
  </si>
  <si>
    <t>Congleton West</t>
  </si>
  <si>
    <t>E05008649</t>
  </si>
  <si>
    <t>Sandbach Ettiley Heath and Wheelock</t>
  </si>
  <si>
    <t>E05008651</t>
  </si>
  <si>
    <t>Sandbach Town</t>
  </si>
  <si>
    <t>E05008611</t>
  </si>
  <si>
    <t>Alsager</t>
  </si>
  <si>
    <t>E05008648</t>
  </si>
  <si>
    <t>Sandbach Elworth</t>
  </si>
  <si>
    <t>E05008650</t>
  </si>
  <si>
    <t>Sandbach Heath and East</t>
  </si>
  <si>
    <t>E05008640</t>
  </si>
  <si>
    <t>Middlewich</t>
  </si>
  <si>
    <t>E05003182</t>
  </si>
  <si>
    <t>E05003120</t>
  </si>
  <si>
    <t>Crummock</t>
  </si>
  <si>
    <t>Allerdale</t>
  </si>
  <si>
    <t>E05003204</t>
  </si>
  <si>
    <t>Seascale</t>
  </si>
  <si>
    <t>E05003198</t>
  </si>
  <si>
    <t>Millom Without</t>
  </si>
  <si>
    <t>E05003189</t>
  </si>
  <si>
    <t>Ennerdale</t>
  </si>
  <si>
    <t>E05003129</t>
  </si>
  <si>
    <t>Keswick</t>
  </si>
  <si>
    <t>E05003121</t>
  </si>
  <si>
    <t>Dalton</t>
  </si>
  <si>
    <t>E05003191</t>
  </si>
  <si>
    <t>Gosforth</t>
  </si>
  <si>
    <t>E05003186</t>
  </si>
  <si>
    <t>Distington</t>
  </si>
  <si>
    <t>E05003192</t>
  </si>
  <si>
    <t>Harbour</t>
  </si>
  <si>
    <t>E05003181</t>
  </si>
  <si>
    <t>Beckermet</t>
  </si>
  <si>
    <t>E05003185</t>
  </si>
  <si>
    <t>Cleator Moor South</t>
  </si>
  <si>
    <t>E05003197</t>
  </si>
  <si>
    <t>Kells</t>
  </si>
  <si>
    <t>E05003190</t>
  </si>
  <si>
    <t>Frizington</t>
  </si>
  <si>
    <t>E05003200</t>
  </si>
  <si>
    <t>Moresby</t>
  </si>
  <si>
    <t>E05003193</t>
  </si>
  <si>
    <t>Haverigg</t>
  </si>
  <si>
    <t>E05003201</t>
  </si>
  <si>
    <t>E05003184</t>
  </si>
  <si>
    <t>Cleator Moor North</t>
  </si>
  <si>
    <t>E05003202</t>
  </si>
  <si>
    <t>St Bees</t>
  </si>
  <si>
    <t>E05003180</t>
  </si>
  <si>
    <t>Arlecdon</t>
  </si>
  <si>
    <t>E05003203</t>
  </si>
  <si>
    <t>Sandwith</t>
  </si>
  <si>
    <t>E05003122</t>
  </si>
  <si>
    <t>Derwent Valley</t>
  </si>
  <si>
    <t>E05003196</t>
  </si>
  <si>
    <t>Holborn Hill</t>
  </si>
  <si>
    <t>E05003188</t>
  </si>
  <si>
    <t>Egremont South</t>
  </si>
  <si>
    <t>E05003183</t>
  </si>
  <si>
    <t>Bransty</t>
  </si>
  <si>
    <t>E05003187</t>
  </si>
  <si>
    <t>Egremont North</t>
  </si>
  <si>
    <t>E05003194</t>
  </si>
  <si>
    <t>Hensingham</t>
  </si>
  <si>
    <t>E05003199</t>
  </si>
  <si>
    <t>Mirehouse</t>
  </si>
  <si>
    <t>E05003195</t>
  </si>
  <si>
    <t>Hillcrest</t>
  </si>
  <si>
    <t>E05005965</t>
  </si>
  <si>
    <t>Barnwell</t>
  </si>
  <si>
    <t>East Northamptonshire</t>
  </si>
  <si>
    <t>E05005972</t>
  </si>
  <si>
    <t>Lower Nene</t>
  </si>
  <si>
    <t>E05005966</t>
  </si>
  <si>
    <t>Fineshade</t>
  </si>
  <si>
    <t>E05005971</t>
  </si>
  <si>
    <t>King's Forest</t>
  </si>
  <si>
    <t>E05005973</t>
  </si>
  <si>
    <t>Lyveden</t>
  </si>
  <si>
    <t>E05005975</t>
  </si>
  <si>
    <t>Prebendal</t>
  </si>
  <si>
    <t>E05010273</t>
  </si>
  <si>
    <t>Rural West</t>
  </si>
  <si>
    <t>E05005974</t>
  </si>
  <si>
    <t>Oundle</t>
  </si>
  <si>
    <t>E05010771</t>
  </si>
  <si>
    <t>Stanwick</t>
  </si>
  <si>
    <t>E05010772</t>
  </si>
  <si>
    <t>Thrapston Lakes</t>
  </si>
  <si>
    <t>E05010275</t>
  </si>
  <si>
    <t>Weldon &amp; Gretton</t>
  </si>
  <si>
    <t>E05010773</t>
  </si>
  <si>
    <t>Thrapston Market</t>
  </si>
  <si>
    <t>E05005986</t>
  </si>
  <si>
    <t>Woodford</t>
  </si>
  <si>
    <t>E05010265</t>
  </si>
  <si>
    <t>E05010765</t>
  </si>
  <si>
    <t>Raunds Saxon</t>
  </si>
  <si>
    <t>E05010764</t>
  </si>
  <si>
    <t>Irthlingborough Waterloo</t>
  </si>
  <si>
    <t>E05010269</t>
  </si>
  <si>
    <t>Lodge Park</t>
  </si>
  <si>
    <t>E05010272</t>
  </si>
  <si>
    <t>Rowlett</t>
  </si>
  <si>
    <t>E05010274</t>
  </si>
  <si>
    <t>Stanion &amp; Corby Village</t>
  </si>
  <si>
    <t>E05010766</t>
  </si>
  <si>
    <t>Raunds Windmill</t>
  </si>
  <si>
    <t>E05010266</t>
  </si>
  <si>
    <t>Danesholme</t>
  </si>
  <si>
    <t>E05010267</t>
  </si>
  <si>
    <t>Kingswood &amp; Hazel Leys</t>
  </si>
  <si>
    <t>E05010264</t>
  </si>
  <si>
    <t>Beanfield</t>
  </si>
  <si>
    <t>E05010268</t>
  </si>
  <si>
    <t>Lloyds</t>
  </si>
  <si>
    <t>E05010271</t>
  </si>
  <si>
    <t>Oakley South</t>
  </si>
  <si>
    <t>E05010763</t>
  </si>
  <si>
    <t>Irthlingborough John Pyel</t>
  </si>
  <si>
    <t>E05010270</t>
  </si>
  <si>
    <t>Oakley North</t>
  </si>
  <si>
    <t>E05001223</t>
  </si>
  <si>
    <t>Coventry</t>
  </si>
  <si>
    <t>E05001225</t>
  </si>
  <si>
    <t>Longford</t>
  </si>
  <si>
    <t>E05001222</t>
  </si>
  <si>
    <t>Foleshill</t>
  </si>
  <si>
    <t>E05001235</t>
  </si>
  <si>
    <t>Wyken</t>
  </si>
  <si>
    <t>E05001226</t>
  </si>
  <si>
    <t>Lower Stoke</t>
  </si>
  <si>
    <t>E05001230</t>
  </si>
  <si>
    <t>Upper Stoke</t>
  </si>
  <si>
    <t>E05001234</t>
  </si>
  <si>
    <t>Woodlands</t>
  </si>
  <si>
    <t>E05001218</t>
  </si>
  <si>
    <t>Bablake</t>
  </si>
  <si>
    <t>E05001229</t>
  </si>
  <si>
    <t>Sherbourne</t>
  </si>
  <si>
    <t>E05001227</t>
  </si>
  <si>
    <t>Radford</t>
  </si>
  <si>
    <t>E05001233</t>
  </si>
  <si>
    <t>Whoberley</t>
  </si>
  <si>
    <t>E05001224</t>
  </si>
  <si>
    <t>Holbrook</t>
  </si>
  <si>
    <t>E05001228</t>
  </si>
  <si>
    <t>E05001231</t>
  </si>
  <si>
    <t>Wainbody</t>
  </si>
  <si>
    <t>E05001220</t>
  </si>
  <si>
    <t>Cheylesmore</t>
  </si>
  <si>
    <t>E05001232</t>
  </si>
  <si>
    <t>Westwood</t>
  </si>
  <si>
    <t>E05001219</t>
  </si>
  <si>
    <t>Binley and Willenhall</t>
  </si>
  <si>
    <t>E05001221</t>
  </si>
  <si>
    <t>Earlsdon</t>
  </si>
  <si>
    <t>E05007639</t>
  </si>
  <si>
    <t>E05007645</t>
  </si>
  <si>
    <t>West Green</t>
  </si>
  <si>
    <t>E05007643</t>
  </si>
  <si>
    <t>Three Bridges</t>
  </si>
  <si>
    <t>E05007637</t>
  </si>
  <si>
    <t>Langley Green</t>
  </si>
  <si>
    <t>E05007644</t>
  </si>
  <si>
    <t>Tilgate</t>
  </si>
  <si>
    <t>E05007636</t>
  </si>
  <si>
    <t>Ifield</t>
  </si>
  <si>
    <t>E05007634</t>
  </si>
  <si>
    <t>Furnace Green</t>
  </si>
  <si>
    <t>E05007640</t>
  </si>
  <si>
    <t>Pound Hill North</t>
  </si>
  <si>
    <t>E05007631</t>
  </si>
  <si>
    <t>Bewbush</t>
  </si>
  <si>
    <t>E05007642</t>
  </si>
  <si>
    <t>E05007641</t>
  </si>
  <si>
    <t>Pound Hill South and Worth</t>
  </si>
  <si>
    <t>E05007635</t>
  </si>
  <si>
    <t>Gossops Green</t>
  </si>
  <si>
    <t>E05007638</t>
  </si>
  <si>
    <t>Maidenbower</t>
  </si>
  <si>
    <t>E05007632</t>
  </si>
  <si>
    <t>Broadfield North</t>
  </si>
  <si>
    <t>E05007633</t>
  </si>
  <si>
    <t>Broadfield South</t>
  </si>
  <si>
    <t>E05008661</t>
  </si>
  <si>
    <t>Wybunbury</t>
  </si>
  <si>
    <t>E05008630</t>
  </si>
  <si>
    <t>Haslington</t>
  </si>
  <si>
    <t>E05008620</t>
  </si>
  <si>
    <t>Crewe Central</t>
  </si>
  <si>
    <t>E05008621</t>
  </si>
  <si>
    <t>Crewe East</t>
  </si>
  <si>
    <t>E05008642</t>
  </si>
  <si>
    <t>Nantwich North and West</t>
  </si>
  <si>
    <t>E05008643</t>
  </si>
  <si>
    <t>Nantwich South and Stapeley</t>
  </si>
  <si>
    <t>E05008659</t>
  </si>
  <si>
    <t>Wistaston</t>
  </si>
  <si>
    <t>E05008625</t>
  </si>
  <si>
    <t>Crewe West</t>
  </si>
  <si>
    <t>E05008652</t>
  </si>
  <si>
    <t>Shavington</t>
  </si>
  <si>
    <t>E05008654</t>
  </si>
  <si>
    <t>Willaston and Rope</t>
  </si>
  <si>
    <t>E05008633</t>
  </si>
  <si>
    <t>Leighton</t>
  </si>
  <si>
    <t>E05008623</t>
  </si>
  <si>
    <t>Crewe St Barnabas</t>
  </si>
  <si>
    <t>E05008624</t>
  </si>
  <si>
    <t>Crewe South</t>
  </si>
  <si>
    <t>E05008622</t>
  </si>
  <si>
    <t>Crewe North</t>
  </si>
  <si>
    <t>E05000153</t>
  </si>
  <si>
    <t>Croydon</t>
  </si>
  <si>
    <t>E05000147</t>
  </si>
  <si>
    <t>Ashburton</t>
  </si>
  <si>
    <t>E05000155</t>
  </si>
  <si>
    <t>Heathfield</t>
  </si>
  <si>
    <t>E05000163</t>
  </si>
  <si>
    <t>Shirley</t>
  </si>
  <si>
    <t>E05000169</t>
  </si>
  <si>
    <t>Woodside</t>
  </si>
  <si>
    <t>E05000146</t>
  </si>
  <si>
    <t>Addiscombe</t>
  </si>
  <si>
    <t>E05000154</t>
  </si>
  <si>
    <t>Fieldway</t>
  </si>
  <si>
    <t>E05000157</t>
  </si>
  <si>
    <t>New Addington</t>
  </si>
  <si>
    <t>E05000158</t>
  </si>
  <si>
    <t>Norbury</t>
  </si>
  <si>
    <t>E05000149</t>
  </si>
  <si>
    <t>Broad Green</t>
  </si>
  <si>
    <t>E05000166</t>
  </si>
  <si>
    <t>Upper Norwood</t>
  </si>
  <si>
    <t>E05000164</t>
  </si>
  <si>
    <t>South Norwood</t>
  </si>
  <si>
    <t>E05000161</t>
  </si>
  <si>
    <t>Selhurst</t>
  </si>
  <si>
    <t>E05000165</t>
  </si>
  <si>
    <t>Thornton Heath</t>
  </si>
  <si>
    <t>E05000168</t>
  </si>
  <si>
    <t>West Thornton</t>
  </si>
  <si>
    <t>E05000148</t>
  </si>
  <si>
    <t>Bensham Manor</t>
  </si>
  <si>
    <t>E05000159</t>
  </si>
  <si>
    <t>Purley</t>
  </si>
  <si>
    <t>E05000150</t>
  </si>
  <si>
    <t>Coulsdon East</t>
  </si>
  <si>
    <t>E05000167</t>
  </si>
  <si>
    <t>Waddon</t>
  </si>
  <si>
    <t>E05000160</t>
  </si>
  <si>
    <t>Sanderstead</t>
  </si>
  <si>
    <t>E05000156</t>
  </si>
  <si>
    <t>Kenley</t>
  </si>
  <si>
    <t>E05000162</t>
  </si>
  <si>
    <t>Selsdon and Ballards</t>
  </si>
  <si>
    <t>E05000151</t>
  </si>
  <si>
    <t>Coulsdon West</t>
  </si>
  <si>
    <t>E05000152</t>
  </si>
  <si>
    <t>Croham</t>
  </si>
  <si>
    <t>S13002565</t>
  </si>
  <si>
    <t>Campsie and Kirkintilloch North</t>
  </si>
  <si>
    <t>S13002569</t>
  </si>
  <si>
    <t>Kirkintilloch East and Twechar</t>
  </si>
  <si>
    <t>S13002568</t>
  </si>
  <si>
    <t>Lenzie and Kirkintilloch South</t>
  </si>
  <si>
    <t>S13002566</t>
  </si>
  <si>
    <t>Bishopbriggs North and Torrance</t>
  </si>
  <si>
    <t>S13002712</t>
  </si>
  <si>
    <t>Kilsyth</t>
  </si>
  <si>
    <t>S13002714</t>
  </si>
  <si>
    <t>Cumbernauld South</t>
  </si>
  <si>
    <t>S13002715</t>
  </si>
  <si>
    <t>Abronhill, Kildrum and the Village</t>
  </si>
  <si>
    <t>W05000688</t>
  </si>
  <si>
    <t>Rhigos</t>
  </si>
  <si>
    <t>Rhondda Cynon Taf</t>
  </si>
  <si>
    <t>W05000679</t>
  </si>
  <si>
    <t>Mountain Ash East</t>
  </si>
  <si>
    <t>W05000657</t>
  </si>
  <si>
    <t>Abercynon</t>
  </si>
  <si>
    <t>W05000658</t>
  </si>
  <si>
    <t>Aberdare East</t>
  </si>
  <si>
    <t>W05000684</t>
  </si>
  <si>
    <t>Pen-y-waun</t>
  </si>
  <si>
    <t>W05000665</t>
  </si>
  <si>
    <t>Cwmbach</t>
  </si>
  <si>
    <t>W05000656</t>
  </si>
  <si>
    <t>Aberaman South</t>
  </si>
  <si>
    <t>W05000672</t>
  </si>
  <si>
    <t>Hirwaun</t>
  </si>
  <si>
    <t>W05000659</t>
  </si>
  <si>
    <t>Aberdare West/Llwydcoed</t>
  </si>
  <si>
    <t>W05000663</t>
  </si>
  <si>
    <t>Cilfynydd</t>
  </si>
  <si>
    <t>W05000681</t>
  </si>
  <si>
    <t>Penrhiwceiber</t>
  </si>
  <si>
    <t>W05000680</t>
  </si>
  <si>
    <t>Mountain Ash West</t>
  </si>
  <si>
    <t>W05000705</t>
  </si>
  <si>
    <t>Ynysybwl</t>
  </si>
  <si>
    <t>W05000655</t>
  </si>
  <si>
    <t>Aberaman North</t>
  </si>
  <si>
    <t>W05000669</t>
  </si>
  <si>
    <t>Glyncoch</t>
  </si>
  <si>
    <t>E05000321</t>
  </si>
  <si>
    <t>South Hornchurch</t>
  </si>
  <si>
    <t>Havering</t>
  </si>
  <si>
    <t>E05000029</t>
  </si>
  <si>
    <t>Chadwell Heath</t>
  </si>
  <si>
    <t>E05000318</t>
  </si>
  <si>
    <t>Rainham and Wennington</t>
  </si>
  <si>
    <t>E05000042</t>
  </si>
  <si>
    <t>Whalebone</t>
  </si>
  <si>
    <t>E05000041</t>
  </si>
  <si>
    <t>E05000034</t>
  </si>
  <si>
    <t>E05000030</t>
  </si>
  <si>
    <t>Eastbrook</t>
  </si>
  <si>
    <t>E05000308</t>
  </si>
  <si>
    <t>Elm Park</t>
  </si>
  <si>
    <t>E05000038</t>
  </si>
  <si>
    <t>E05010424</t>
  </si>
  <si>
    <t>E05010425</t>
  </si>
  <si>
    <t>Park East</t>
  </si>
  <si>
    <t>E05010426</t>
  </si>
  <si>
    <t>Park West</t>
  </si>
  <si>
    <t>E05010423</t>
  </si>
  <si>
    <t>North Road</t>
  </si>
  <si>
    <t>E05010420</t>
  </si>
  <si>
    <t>Hummersknott</t>
  </si>
  <si>
    <t>E05010430</t>
  </si>
  <si>
    <t>Stephenson</t>
  </si>
  <si>
    <t>E05010427</t>
  </si>
  <si>
    <t>Pierremont</t>
  </si>
  <si>
    <t>E05010428</t>
  </si>
  <si>
    <t>Red Hall &amp; Lingfield</t>
  </si>
  <si>
    <t>E05010413</t>
  </si>
  <si>
    <t>Brinkburn &amp; Faverdale</t>
  </si>
  <si>
    <t>E05010422</t>
  </si>
  <si>
    <t>Mowden</t>
  </si>
  <si>
    <t>E05010415</t>
  </si>
  <si>
    <t>E05010412</t>
  </si>
  <si>
    <t>Bank Top &amp; Lascelles</t>
  </si>
  <si>
    <t>E05010414</t>
  </si>
  <si>
    <t>Cockerton</t>
  </si>
  <si>
    <t>E05010431</t>
  </si>
  <si>
    <t>Whinfield</t>
  </si>
  <si>
    <t>E05010417</t>
  </si>
  <si>
    <t>Harrowgate Hill</t>
  </si>
  <si>
    <t>E05010418</t>
  </si>
  <si>
    <t>Haughton &amp; Springfield</t>
  </si>
  <si>
    <t>E05010416</t>
  </si>
  <si>
    <t>E05004926</t>
  </si>
  <si>
    <t>Bean and Darenth</t>
  </si>
  <si>
    <t>E05004934</t>
  </si>
  <si>
    <t>Longfield, New Barn and Southfleet</t>
  </si>
  <si>
    <t>E05004940</t>
  </si>
  <si>
    <t>E05004942</t>
  </si>
  <si>
    <t>Wilmington</t>
  </si>
  <si>
    <t>E05004938</t>
  </si>
  <si>
    <t>Sutton-at-Hone and Hawley</t>
  </si>
  <si>
    <t>E05009959</t>
  </si>
  <si>
    <t>Hartley and Hodsoll Street</t>
  </si>
  <si>
    <t>E05004939</t>
  </si>
  <si>
    <t>Swanscombe</t>
  </si>
  <si>
    <t>E05004927</t>
  </si>
  <si>
    <t>E05004929</t>
  </si>
  <si>
    <t>Greenhithe</t>
  </si>
  <si>
    <t>E05004937</t>
  </si>
  <si>
    <t>E05004933</t>
  </si>
  <si>
    <t>Littlebrook</t>
  </si>
  <si>
    <t>E05004936</t>
  </si>
  <si>
    <t>Princes</t>
  </si>
  <si>
    <t>E05004930</t>
  </si>
  <si>
    <t>E05004932</t>
  </si>
  <si>
    <t>Joydens Wood</t>
  </si>
  <si>
    <t>E05004941</t>
  </si>
  <si>
    <t>West Hill</t>
  </si>
  <si>
    <t>E05004928</t>
  </si>
  <si>
    <t>E05004931</t>
  </si>
  <si>
    <t>Joyce Green</t>
  </si>
  <si>
    <t>E05004935</t>
  </si>
  <si>
    <t>E05009027</t>
  </si>
  <si>
    <t>Yelvertoft</t>
  </si>
  <si>
    <t>E05009021</t>
  </si>
  <si>
    <t>Ravensthorpe</t>
  </si>
  <si>
    <t>E05009023</t>
  </si>
  <si>
    <t>Walgrave</t>
  </si>
  <si>
    <t>E05009025</t>
  </si>
  <si>
    <t>Welford</t>
  </si>
  <si>
    <t>E05010034</t>
  </si>
  <si>
    <t>Harrowden &amp; Sywell</t>
  </si>
  <si>
    <t>E05009024</t>
  </si>
  <si>
    <t>Weedon</t>
  </si>
  <si>
    <t>E05009026</t>
  </si>
  <si>
    <t>E05009022</t>
  </si>
  <si>
    <t>Spratton</t>
  </si>
  <si>
    <t>E05009020</t>
  </si>
  <si>
    <t>Moulton</t>
  </si>
  <si>
    <t>E05009015</t>
  </si>
  <si>
    <t>Braunston and Welton</t>
  </si>
  <si>
    <t>E05009014</t>
  </si>
  <si>
    <t>Barby and Kilsby</t>
  </si>
  <si>
    <t>E05009019</t>
  </si>
  <si>
    <t>Long Buckby</t>
  </si>
  <si>
    <t>E05006040</t>
  </si>
  <si>
    <t>Heyfords and Bugbrooke</t>
  </si>
  <si>
    <t>E05009016</t>
  </si>
  <si>
    <t>Brixworth</t>
  </si>
  <si>
    <t>E05006039</t>
  </si>
  <si>
    <t>Harpole and Grange</t>
  </si>
  <si>
    <t>E05009013</t>
  </si>
  <si>
    <t>Abbey South</t>
  </si>
  <si>
    <t>E05010031</t>
  </si>
  <si>
    <t>Earls Barton</t>
  </si>
  <si>
    <t>E05009018</t>
  </si>
  <si>
    <t>Hill</t>
  </si>
  <si>
    <t>E05009012</t>
  </si>
  <si>
    <t>Abbey North</t>
  </si>
  <si>
    <t>E05009017</t>
  </si>
  <si>
    <t>Drayton</t>
  </si>
  <si>
    <t>W05000208</t>
  </si>
  <si>
    <t>Halkyn</t>
  </si>
  <si>
    <t>W05000225</t>
  </si>
  <si>
    <t>Northop Hall</t>
  </si>
  <si>
    <t>W05000199</t>
  </si>
  <si>
    <t>Ffynnongroyw</t>
  </si>
  <si>
    <t>W05000211</t>
  </si>
  <si>
    <t>Holywell Central</t>
  </si>
  <si>
    <t>W05000183</t>
  </si>
  <si>
    <t>Bagillt West</t>
  </si>
  <si>
    <t>W05000215</t>
  </si>
  <si>
    <t>Leeswood</t>
  </si>
  <si>
    <t>W05000193</t>
  </si>
  <si>
    <t>Cilcain</t>
  </si>
  <si>
    <t>W05000234</t>
  </si>
  <si>
    <t>Trelawnyd and Gwaenysgor</t>
  </si>
  <si>
    <t>W05000236</t>
  </si>
  <si>
    <t>Whitford</t>
  </si>
  <si>
    <t>W05000205</t>
  </si>
  <si>
    <t>Gronant</t>
  </si>
  <si>
    <t>W05000207</t>
  </si>
  <si>
    <t>Gwernymynydd</t>
  </si>
  <si>
    <t>W05000186</t>
  </si>
  <si>
    <t>Brynford</t>
  </si>
  <si>
    <t>W05000192</t>
  </si>
  <si>
    <t>Caerwys</t>
  </si>
  <si>
    <t>W05000206</t>
  </si>
  <si>
    <t>Gwernaffield</t>
  </si>
  <si>
    <t>W05000221</t>
  </si>
  <si>
    <t>Mold West</t>
  </si>
  <si>
    <t>W05000218</t>
  </si>
  <si>
    <t>Mold Broncoed</t>
  </si>
  <si>
    <t>W05000224</t>
  </si>
  <si>
    <t>Northop</t>
  </si>
  <si>
    <t>W05000204</t>
  </si>
  <si>
    <t>Greenfield</t>
  </si>
  <si>
    <t>W05000213</t>
  </si>
  <si>
    <t>Holywell West</t>
  </si>
  <si>
    <t>W05000200</t>
  </si>
  <si>
    <t>Flint Castle</t>
  </si>
  <si>
    <t>W05000222</t>
  </si>
  <si>
    <t>W05000219</t>
  </si>
  <si>
    <t>Mold East</t>
  </si>
  <si>
    <t>W05000182</t>
  </si>
  <si>
    <t>Bagillt East</t>
  </si>
  <si>
    <t>W05000212</t>
  </si>
  <si>
    <t>Holywell East</t>
  </si>
  <si>
    <t>W05000223</t>
  </si>
  <si>
    <t>New Brighton</t>
  </si>
  <si>
    <t>W05000202</t>
  </si>
  <si>
    <t>Flint Oakenholt</t>
  </si>
  <si>
    <t>W05000203</t>
  </si>
  <si>
    <t>Flint Trelawny</t>
  </si>
  <si>
    <t>W05000180</t>
  </si>
  <si>
    <t>Argoed</t>
  </si>
  <si>
    <t>W05000201</t>
  </si>
  <si>
    <t>Flint Coleshill</t>
  </si>
  <si>
    <t>W05000220</t>
  </si>
  <si>
    <t>Mold South</t>
  </si>
  <si>
    <t>E05000805</t>
  </si>
  <si>
    <t>Denton South</t>
  </si>
  <si>
    <t>E05000809</t>
  </si>
  <si>
    <t>Dukinfield</t>
  </si>
  <si>
    <t>E05000806</t>
  </si>
  <si>
    <t>Denton West</t>
  </si>
  <si>
    <t>E05000804</t>
  </si>
  <si>
    <t>Denton North East</t>
  </si>
  <si>
    <t>E05000803</t>
  </si>
  <si>
    <t>Audenshaw</t>
  </si>
  <si>
    <t>E05000798</t>
  </si>
  <si>
    <t>Reddish South</t>
  </si>
  <si>
    <t>E05000797</t>
  </si>
  <si>
    <t>Reddish North</t>
  </si>
  <si>
    <t>E05001775</t>
  </si>
  <si>
    <t>Darley</t>
  </si>
  <si>
    <t>E05001777</t>
  </si>
  <si>
    <t>Littleover</t>
  </si>
  <si>
    <t>E05001778</t>
  </si>
  <si>
    <t>Mackworth</t>
  </si>
  <si>
    <t>E05001779</t>
  </si>
  <si>
    <t>Mickleover</t>
  </si>
  <si>
    <t>E05001776</t>
  </si>
  <si>
    <t>Derwent</t>
  </si>
  <si>
    <t>E05001773</t>
  </si>
  <si>
    <t>Chaddesden</t>
  </si>
  <si>
    <t>E05001767</t>
  </si>
  <si>
    <t>E05001770</t>
  </si>
  <si>
    <t>Arboretum</t>
  </si>
  <si>
    <t>E05001782</t>
  </si>
  <si>
    <t>Sinfin</t>
  </si>
  <si>
    <t>E05001769</t>
  </si>
  <si>
    <t>Alvaston</t>
  </si>
  <si>
    <t>E05001774</t>
  </si>
  <si>
    <t>Chellaston</t>
  </si>
  <si>
    <t>E05001771</t>
  </si>
  <si>
    <t>Blagreaves</t>
  </si>
  <si>
    <t>E05001780</t>
  </si>
  <si>
    <t>Normanton</t>
  </si>
  <si>
    <t>E05001772</t>
  </si>
  <si>
    <t>Boulton</t>
  </si>
  <si>
    <t>E05003354</t>
  </si>
  <si>
    <t>Hartington and Taddington</t>
  </si>
  <si>
    <t>E05003364</t>
  </si>
  <si>
    <t>Tideswell</t>
  </si>
  <si>
    <t>E05003281</t>
  </si>
  <si>
    <t>Alport</t>
  </si>
  <si>
    <t>E05003350</t>
  </si>
  <si>
    <t>Clifton and Bradley</t>
  </si>
  <si>
    <t>E05003348</t>
  </si>
  <si>
    <t>Carsington Water</t>
  </si>
  <si>
    <t>E05003347</t>
  </si>
  <si>
    <t>Calver</t>
  </si>
  <si>
    <t>E05003357</t>
  </si>
  <si>
    <t>Lathkill and Bradford</t>
  </si>
  <si>
    <t>E05003345</t>
  </si>
  <si>
    <t>Bradwell</t>
  </si>
  <si>
    <t>E05003349</t>
  </si>
  <si>
    <t>Chatsworth</t>
  </si>
  <si>
    <t>E05003352</t>
  </si>
  <si>
    <t>Dovedale and Parwich</t>
  </si>
  <si>
    <t>E05003344</t>
  </si>
  <si>
    <t>Bakewell</t>
  </si>
  <si>
    <t>E05003363</t>
  </si>
  <si>
    <t>Stanton</t>
  </si>
  <si>
    <t>E05003287</t>
  </si>
  <si>
    <t>Crich</t>
  </si>
  <si>
    <t>E05003346</t>
  </si>
  <si>
    <t>Brailsford</t>
  </si>
  <si>
    <t>E05003356</t>
  </si>
  <si>
    <t>Hulland</t>
  </si>
  <si>
    <t>E05003353</t>
  </si>
  <si>
    <t>Doveridge and Sudbury</t>
  </si>
  <si>
    <t>E05003362</t>
  </si>
  <si>
    <t>E05003300</t>
  </si>
  <si>
    <t>South West Parishes</t>
  </si>
  <si>
    <t>E05003358</t>
  </si>
  <si>
    <t>Litton and Longstone</t>
  </si>
  <si>
    <t>E05003359</t>
  </si>
  <si>
    <t>Masson</t>
  </si>
  <si>
    <t>E05003366</t>
  </si>
  <si>
    <t>Wirksworth</t>
  </si>
  <si>
    <t>E05003365</t>
  </si>
  <si>
    <t>Winster and South Darley</t>
  </si>
  <si>
    <t>E05003355</t>
  </si>
  <si>
    <t>Hathersage and Eyam</t>
  </si>
  <si>
    <t>E05003361</t>
  </si>
  <si>
    <t>Matlock St Giles</t>
  </si>
  <si>
    <t>E05003351</t>
  </si>
  <si>
    <t>Darley Dale</t>
  </si>
  <si>
    <t>E05003343</t>
  </si>
  <si>
    <t>Ashbourne South</t>
  </si>
  <si>
    <t>E05003342</t>
  </si>
  <si>
    <t>Ashbourne North</t>
  </si>
  <si>
    <t>E05003360</t>
  </si>
  <si>
    <t>Matlock All Saints</t>
  </si>
  <si>
    <t>E05008409</t>
  </si>
  <si>
    <t>Urchfont and The Cannings</t>
  </si>
  <si>
    <t>E05008382</t>
  </si>
  <si>
    <t>Pewsey Vale</t>
  </si>
  <si>
    <t>E05008415</t>
  </si>
  <si>
    <t>West Selkley</t>
  </si>
  <si>
    <t>E05008398</t>
  </si>
  <si>
    <t>The Lavingtons and Erlestoke</t>
  </si>
  <si>
    <t>E05008336</t>
  </si>
  <si>
    <t>Bromham, Rowde and Potterne</t>
  </si>
  <si>
    <t>E05008397</t>
  </si>
  <si>
    <t>The Collingbournes and Netheravon</t>
  </si>
  <si>
    <t>E05008338</t>
  </si>
  <si>
    <t>Burbage and the Bedwyns</t>
  </si>
  <si>
    <t>E05008359</t>
  </si>
  <si>
    <t>Devizes North</t>
  </si>
  <si>
    <t>E05008337</t>
  </si>
  <si>
    <t>Bulford, Allington and Figheldean</t>
  </si>
  <si>
    <t>E05008381</t>
  </si>
  <si>
    <t>Pewsey</t>
  </si>
  <si>
    <t>E05008327</t>
  </si>
  <si>
    <t>Aldbourne and Ramsbury</t>
  </si>
  <si>
    <t>E05008385</t>
  </si>
  <si>
    <t>Roundway</t>
  </si>
  <si>
    <t>E05008368</t>
  </si>
  <si>
    <t>Ludgershall and Perham Down</t>
  </si>
  <si>
    <t>E05008357</t>
  </si>
  <si>
    <t>Devizes and Roundway South</t>
  </si>
  <si>
    <t>E05008372</t>
  </si>
  <si>
    <t>Marlborough West</t>
  </si>
  <si>
    <t>E05008399</t>
  </si>
  <si>
    <t>Tidworth</t>
  </si>
  <si>
    <t>E05008361</t>
  </si>
  <si>
    <t>Durrington and Larkhill</t>
  </si>
  <si>
    <t>E05008371</t>
  </si>
  <si>
    <t>Marlborough East</t>
  </si>
  <si>
    <t>E05008358</t>
  </si>
  <si>
    <t>Devizes East</t>
  </si>
  <si>
    <t>E05001398</t>
  </si>
  <si>
    <t>Dewsbury East</t>
  </si>
  <si>
    <t>E05001397</t>
  </si>
  <si>
    <t>Denby Dale</t>
  </si>
  <si>
    <t>E05001400</t>
  </si>
  <si>
    <t>Dewsbury West</t>
  </si>
  <si>
    <t>E05001399</t>
  </si>
  <si>
    <t>Dewsbury South</t>
  </si>
  <si>
    <t>E05008558</t>
  </si>
  <si>
    <t>Almondbury</t>
  </si>
  <si>
    <t>E05001409</t>
  </si>
  <si>
    <t>Mirfield</t>
  </si>
  <si>
    <t>E05010733</t>
  </si>
  <si>
    <t>Conisbrough</t>
  </si>
  <si>
    <t>Doncaster</t>
  </si>
  <si>
    <t>E05010737</t>
  </si>
  <si>
    <t>Hatfield</t>
  </si>
  <si>
    <t>E05010742</t>
  </si>
  <si>
    <t>Rossington &amp; Bawtry</t>
  </si>
  <si>
    <t>E05010735</t>
  </si>
  <si>
    <t>Edlington &amp; Warmsworth</t>
  </si>
  <si>
    <t>E05010736</t>
  </si>
  <si>
    <t>Finningley</t>
  </si>
  <si>
    <t>E05010746</t>
  </si>
  <si>
    <t>Tickhill &amp; Wadsworth</t>
  </si>
  <si>
    <t>E05010747</t>
  </si>
  <si>
    <t>E05010748</t>
  </si>
  <si>
    <t>Wheatley Hills &amp; Intake</t>
  </si>
  <si>
    <t>E05010738</t>
  </si>
  <si>
    <t>Hexthorpe &amp; Balby North</t>
  </si>
  <si>
    <t>E05010730</t>
  </si>
  <si>
    <t>Balby South</t>
  </si>
  <si>
    <t>E05010734</t>
  </si>
  <si>
    <t>Edenthorpe &amp; Kirk Sandall</t>
  </si>
  <si>
    <t>E05010732</t>
  </si>
  <si>
    <t>Bessacarr</t>
  </si>
  <si>
    <t>E05010729</t>
  </si>
  <si>
    <t>Armthorpe</t>
  </si>
  <si>
    <t>E05010740</t>
  </si>
  <si>
    <t>Norton &amp; Askern</t>
  </si>
  <si>
    <t>E05010743</t>
  </si>
  <si>
    <t>Sprotbrough</t>
  </si>
  <si>
    <t>E05010744</t>
  </si>
  <si>
    <t>Stainforth &amp; Barnby Dun</t>
  </si>
  <si>
    <t>E05010745</t>
  </si>
  <si>
    <t>Thorne &amp; Moorends</t>
  </si>
  <si>
    <t>E05010741</t>
  </si>
  <si>
    <t>Roman Ridge</t>
  </si>
  <si>
    <t>E05010739</t>
  </si>
  <si>
    <t>Mexborough</t>
  </si>
  <si>
    <t>E05010731</t>
  </si>
  <si>
    <t>Bentley</t>
  </si>
  <si>
    <t>E05010728</t>
  </si>
  <si>
    <t>Adwick le Street &amp; Carcroft</t>
  </si>
  <si>
    <t>E05004947</t>
  </si>
  <si>
    <t>Eastry</t>
  </si>
  <si>
    <t>E05004945</t>
  </si>
  <si>
    <t>Capel-le-Ferne</t>
  </si>
  <si>
    <t>E05004948</t>
  </si>
  <si>
    <t>Eythorne and Shepherdswell</t>
  </si>
  <si>
    <t>E05004957</t>
  </si>
  <si>
    <t>St Margaret's-at-Cliffe</t>
  </si>
  <si>
    <t>E05004955</t>
  </si>
  <si>
    <t>Ringwould</t>
  </si>
  <si>
    <t>E05004943</t>
  </si>
  <si>
    <t>Aylesham</t>
  </si>
  <si>
    <t>E05004950</t>
  </si>
  <si>
    <t>Lydden and Temple Ewell</t>
  </si>
  <si>
    <t>E05004946</t>
  </si>
  <si>
    <t>E05004961</t>
  </si>
  <si>
    <t>Town and Pier</t>
  </si>
  <si>
    <t>E05004956</t>
  </si>
  <si>
    <t>E05004954</t>
  </si>
  <si>
    <t>North Deal</t>
  </si>
  <si>
    <t>E05004952</t>
  </si>
  <si>
    <t>Middle Deal and Sholden</t>
  </si>
  <si>
    <t>E05004963</t>
  </si>
  <si>
    <t>Whitfield</t>
  </si>
  <si>
    <t>E05004962</t>
  </si>
  <si>
    <t>Walmer</t>
  </si>
  <si>
    <t>E05004951</t>
  </si>
  <si>
    <t>Maxton, Elms Vale and Priory</t>
  </si>
  <si>
    <t>E05004944</t>
  </si>
  <si>
    <t>Buckland</t>
  </si>
  <si>
    <t>E05004958</t>
  </si>
  <si>
    <t>St Radigunds</t>
  </si>
  <si>
    <t>E05004960</t>
  </si>
  <si>
    <t>E05004953</t>
  </si>
  <si>
    <t>E05001254</t>
  </si>
  <si>
    <t>Dudley</t>
  </si>
  <si>
    <t>E05001255</t>
  </si>
  <si>
    <t>St Thomas's</t>
  </si>
  <si>
    <t>E05001240</t>
  </si>
  <si>
    <t>Castle and Priory</t>
  </si>
  <si>
    <t>E05001243</t>
  </si>
  <si>
    <t>Gornal</t>
  </si>
  <si>
    <t>E05001256</t>
  </si>
  <si>
    <t>E05001257</t>
  </si>
  <si>
    <t>Upper Gornal and Woodsetton</t>
  </si>
  <si>
    <t>E05001239</t>
  </si>
  <si>
    <t>Brockmoor and Pensnett</t>
  </si>
  <si>
    <t>E05001250</t>
  </si>
  <si>
    <t>Netherton, Woodside and St Andrews</t>
  </si>
  <si>
    <t>E05001238</t>
  </si>
  <si>
    <t>Brierley Hill</t>
  </si>
  <si>
    <t>E05001247</t>
  </si>
  <si>
    <t>Kingswinford North and Wall Heath</t>
  </si>
  <si>
    <t>E05001248</t>
  </si>
  <si>
    <t>Kingswinford South</t>
  </si>
  <si>
    <t>E05001259</t>
  </si>
  <si>
    <t>Wordsley</t>
  </si>
  <si>
    <t>E05000420</t>
  </si>
  <si>
    <t>Lambeth</t>
  </si>
  <si>
    <t>E05000423</t>
  </si>
  <si>
    <t>Herne Hill</t>
  </si>
  <si>
    <t>E05000424</t>
  </si>
  <si>
    <t>Knight's Hill</t>
  </si>
  <si>
    <t>E05000538</t>
  </si>
  <si>
    <t>E05000539</t>
  </si>
  <si>
    <t>East Dulwich</t>
  </si>
  <si>
    <t>E05000422</t>
  </si>
  <si>
    <t>Gipsy Hill</t>
  </si>
  <si>
    <t>E05000434</t>
  </si>
  <si>
    <t>Thurlow Park</t>
  </si>
  <si>
    <t>E05000554</t>
  </si>
  <si>
    <t>S13002533</t>
  </si>
  <si>
    <t>Wigtown West</t>
  </si>
  <si>
    <t>S13002534</t>
  </si>
  <si>
    <t>Mid Galloway</t>
  </si>
  <si>
    <t>S13002535</t>
  </si>
  <si>
    <t>Dee</t>
  </si>
  <si>
    <t>S13002536</t>
  </si>
  <si>
    <t>Castle Douglas and Glenkens</t>
  </si>
  <si>
    <t>S13002539</t>
  </si>
  <si>
    <t>Mid and Upper Nithsdale</t>
  </si>
  <si>
    <t>S13002543</t>
  </si>
  <si>
    <t>Annandale North</t>
  </si>
  <si>
    <t>S13002532</t>
  </si>
  <si>
    <t>Stranraer and North Rhins</t>
  </si>
  <si>
    <t>S13002537</t>
  </si>
  <si>
    <t>S13002541</t>
  </si>
  <si>
    <t>Nith</t>
  </si>
  <si>
    <t>S13002540</t>
  </si>
  <si>
    <t>Lochar</t>
  </si>
  <si>
    <t>S13002538</t>
  </si>
  <si>
    <t>North West Dumfries</t>
  </si>
  <si>
    <t>S13002544</t>
  </si>
  <si>
    <t>Annandale East and Eskdale</t>
  </si>
  <si>
    <t>S13002542</t>
  </si>
  <si>
    <t>Annandale South</t>
  </si>
  <si>
    <t>S13002789</t>
  </si>
  <si>
    <t>Clydesdale East</t>
  </si>
  <si>
    <t>South Lanarkshire</t>
  </si>
  <si>
    <t>S13002790</t>
  </si>
  <si>
    <t>Clydesdale South</t>
  </si>
  <si>
    <t>S13002549</t>
  </si>
  <si>
    <t>Maryfield</t>
  </si>
  <si>
    <t>Dundee City</t>
  </si>
  <si>
    <t>S13002829</t>
  </si>
  <si>
    <t>Monifieth and Sidlaw</t>
  </si>
  <si>
    <t>S13002512</t>
  </si>
  <si>
    <t>Carnoustie and District</t>
  </si>
  <si>
    <t>S13002545</t>
  </si>
  <si>
    <t>Strathmartine</t>
  </si>
  <si>
    <t>S13002552</t>
  </si>
  <si>
    <t>The Ferry</t>
  </si>
  <si>
    <t>S13002551</t>
  </si>
  <si>
    <t>East End</t>
  </si>
  <si>
    <t>S13002830</t>
  </si>
  <si>
    <t>S13002546</t>
  </si>
  <si>
    <t>Lochee</t>
  </si>
  <si>
    <t>S13002548</t>
  </si>
  <si>
    <t>Coldside</t>
  </si>
  <si>
    <t>S13002547</t>
  </si>
  <si>
    <t>S13002618</t>
  </si>
  <si>
    <t>West Fife and Coastal Villages</t>
  </si>
  <si>
    <t>Fife</t>
  </si>
  <si>
    <t>S13002620</t>
  </si>
  <si>
    <t>Dunfermline Central</t>
  </si>
  <si>
    <t>S13002624</t>
  </si>
  <si>
    <t>The Lochs</t>
  </si>
  <si>
    <t>S13002625</t>
  </si>
  <si>
    <t>Cowdenbeath</t>
  </si>
  <si>
    <t>S13002619</t>
  </si>
  <si>
    <t>Dunfermline North</t>
  </si>
  <si>
    <t>S13002623</t>
  </si>
  <si>
    <t>Inverkeithing and Dalgety Bay</t>
  </si>
  <si>
    <t>S13002622</t>
  </si>
  <si>
    <t>Rosyth</t>
  </si>
  <si>
    <t>S13002621</t>
  </si>
  <si>
    <t>Dunfermline South</t>
  </si>
  <si>
    <t>W05000052</t>
  </si>
  <si>
    <t>Brithdir and Llanfachreth/Ganllwyd/Llanelltyd</t>
  </si>
  <si>
    <t>W05000056</t>
  </si>
  <si>
    <t>Corris/Mawddwy</t>
  </si>
  <si>
    <t>W05000064</t>
  </si>
  <si>
    <t>Dolgellau North</t>
  </si>
  <si>
    <t>W05000051</t>
  </si>
  <si>
    <t>Bowydd and Rhiw</t>
  </si>
  <si>
    <t>W05000095</t>
  </si>
  <si>
    <t>Penrhyndeudraeth</t>
  </si>
  <si>
    <t>W05000081</t>
  </si>
  <si>
    <t>Llangelynin</t>
  </si>
  <si>
    <t>W05000053</t>
  </si>
  <si>
    <t>Bryn-crug/Llanfihangel</t>
  </si>
  <si>
    <t>W05000067</t>
  </si>
  <si>
    <t>Efail-newydd/Buan</t>
  </si>
  <si>
    <t>W05000062</t>
  </si>
  <si>
    <t>Diffwys and Maenofferen</t>
  </si>
  <si>
    <t>W05000076</t>
  </si>
  <si>
    <t>Llanbedr</t>
  </si>
  <si>
    <t>W05000055</t>
  </si>
  <si>
    <t>Clynnog</t>
  </si>
  <si>
    <t>W05000042</t>
  </si>
  <si>
    <t>Aberdovey</t>
  </si>
  <si>
    <t>W05000084</t>
  </si>
  <si>
    <t>Llanuwchllyn</t>
  </si>
  <si>
    <t>W05000050</t>
  </si>
  <si>
    <t>Botwnnog</t>
  </si>
  <si>
    <t>W05000106</t>
  </si>
  <si>
    <t>Trawsfynydd</t>
  </si>
  <si>
    <t>W05000057</t>
  </si>
  <si>
    <t>Criccieth</t>
  </si>
  <si>
    <t>W05000043</t>
  </si>
  <si>
    <t>Abererch</t>
  </si>
  <si>
    <t>W05000063</t>
  </si>
  <si>
    <t>Dolbenmaen</t>
  </si>
  <si>
    <t>W05000044</t>
  </si>
  <si>
    <t>Abermaw</t>
  </si>
  <si>
    <t>W05000065</t>
  </si>
  <si>
    <t>Dolgellau South</t>
  </si>
  <si>
    <t>W05000086</t>
  </si>
  <si>
    <t>Llanystumdwy</t>
  </si>
  <si>
    <t>W05000079</t>
  </si>
  <si>
    <t>Llandderfel</t>
  </si>
  <si>
    <t>W05000072</t>
  </si>
  <si>
    <t>Harlech</t>
  </si>
  <si>
    <t>W05000105</t>
  </si>
  <si>
    <t>Teigl</t>
  </si>
  <si>
    <t>W05000066</t>
  </si>
  <si>
    <t>Dyffryn Ardudwy</t>
  </si>
  <si>
    <t>W05000080</t>
  </si>
  <si>
    <t>Llanengan</t>
  </si>
  <si>
    <t>W05000077</t>
  </si>
  <si>
    <t>Llanbedrog</t>
  </si>
  <si>
    <t>W05000108</t>
  </si>
  <si>
    <t>Tudweiliog</t>
  </si>
  <si>
    <t>W05000098</t>
  </si>
  <si>
    <t>Porthmadog East</t>
  </si>
  <si>
    <t>W05000109</t>
  </si>
  <si>
    <t>Tywyn</t>
  </si>
  <si>
    <t>W05000101</t>
  </si>
  <si>
    <t>Pwllheli North</t>
  </si>
  <si>
    <t>W05000091</t>
  </si>
  <si>
    <t>Nefyn</t>
  </si>
  <si>
    <t>W05000075</t>
  </si>
  <si>
    <t>Llanaelhaearn</t>
  </si>
  <si>
    <t>W05000041</t>
  </si>
  <si>
    <t>Aberdaron</t>
  </si>
  <si>
    <t>W05000090</t>
  </si>
  <si>
    <t>Morfa Nefyn</t>
  </si>
  <si>
    <t>W05000099</t>
  </si>
  <si>
    <t>Porthmadog West</t>
  </si>
  <si>
    <t>W05000100</t>
  </si>
  <si>
    <t>Porthmadog-Tremadog</t>
  </si>
  <si>
    <t>W05000047</t>
  </si>
  <si>
    <t>Bala</t>
  </si>
  <si>
    <t>W05000045</t>
  </si>
  <si>
    <t>Abersoch</t>
  </si>
  <si>
    <t>W05000102</t>
  </si>
  <si>
    <t>Pwllheli South</t>
  </si>
  <si>
    <t>E05000175</t>
  </si>
  <si>
    <t>East Acton</t>
  </si>
  <si>
    <t>Ealing</t>
  </si>
  <si>
    <t>E05000188</t>
  </si>
  <si>
    <t>South Acton</t>
  </si>
  <si>
    <t>E05000179</t>
  </si>
  <si>
    <t>Hanger Hill</t>
  </si>
  <si>
    <t>E05000192</t>
  </si>
  <si>
    <t>Walpole</t>
  </si>
  <si>
    <t>E05000170</t>
  </si>
  <si>
    <t>Acton Central</t>
  </si>
  <si>
    <t>E05000191</t>
  </si>
  <si>
    <t>Southfield</t>
  </si>
  <si>
    <t>E05000174</t>
  </si>
  <si>
    <t>Ealing Common</t>
  </si>
  <si>
    <t>E05000173</t>
  </si>
  <si>
    <t>Ealing Broadway</t>
  </si>
  <si>
    <t>E05000185</t>
  </si>
  <si>
    <t>Northolt West End</t>
  </si>
  <si>
    <t>E05000184</t>
  </si>
  <si>
    <t>Northolt Mandeville</t>
  </si>
  <si>
    <t>E05000177</t>
  </si>
  <si>
    <t>Greenford Broadway</t>
  </si>
  <si>
    <t>E05000178</t>
  </si>
  <si>
    <t>Greenford Green</t>
  </si>
  <si>
    <t>E05000187</t>
  </si>
  <si>
    <t>Perivale</t>
  </si>
  <si>
    <t>E05000171</t>
  </si>
  <si>
    <t>Cleveland</t>
  </si>
  <si>
    <t>E05000180</t>
  </si>
  <si>
    <t>Hobbayne</t>
  </si>
  <si>
    <t>E05000183</t>
  </si>
  <si>
    <t>North Greenford</t>
  </si>
  <si>
    <t>E05000172</t>
  </si>
  <si>
    <t>Dormers Wells</t>
  </si>
  <si>
    <t>E05000186</t>
  </si>
  <si>
    <t>Norwood Green</t>
  </si>
  <si>
    <t>E05000176</t>
  </si>
  <si>
    <t>Elthorne</t>
  </si>
  <si>
    <t>E05000190</t>
  </si>
  <si>
    <t>Southall Green</t>
  </si>
  <si>
    <t>E05000189</t>
  </si>
  <si>
    <t>Southall Broadway</t>
  </si>
  <si>
    <t>E05000181</t>
  </si>
  <si>
    <t>Lady Margaret</t>
  </si>
  <si>
    <t>E05000182</t>
  </si>
  <si>
    <t>E05009059</t>
  </si>
  <si>
    <t>E05009040</t>
  </si>
  <si>
    <t>Blackhalls</t>
  </si>
  <si>
    <t>E05009081</t>
  </si>
  <si>
    <t>Shotton and South Hetton</t>
  </si>
  <si>
    <t>E05009069</t>
  </si>
  <si>
    <t>Murton</t>
  </si>
  <si>
    <t>E05009072</t>
  </si>
  <si>
    <t>Passfield</t>
  </si>
  <si>
    <t>E05009077</t>
  </si>
  <si>
    <t>Seaham</t>
  </si>
  <si>
    <t>E05009065</t>
  </si>
  <si>
    <t>Horden</t>
  </si>
  <si>
    <t>E05009054</t>
  </si>
  <si>
    <t>Dawdon</t>
  </si>
  <si>
    <t>E05009057</t>
  </si>
  <si>
    <t>Deneside</t>
  </si>
  <si>
    <t>E05009074</t>
  </si>
  <si>
    <t>Peterlee East</t>
  </si>
  <si>
    <t>E05009075</t>
  </si>
  <si>
    <t>Peterlee West</t>
  </si>
  <si>
    <t>E05003481</t>
  </si>
  <si>
    <t>Raleigh</t>
  </si>
  <si>
    <t>E05008545</t>
  </si>
  <si>
    <t>Whimple</t>
  </si>
  <si>
    <t>E05003464</t>
  </si>
  <si>
    <t>Clyst Valley</t>
  </si>
  <si>
    <t>E05008544</t>
  </si>
  <si>
    <t>Ottery St Mary Rural</t>
  </si>
  <si>
    <t>E05003477</t>
  </si>
  <si>
    <t>Newton Poppleford and Harpford</t>
  </si>
  <si>
    <t>E05003489</t>
  </si>
  <si>
    <t>Woodbury and Lympstone</t>
  </si>
  <si>
    <t>E05003485</t>
  </si>
  <si>
    <t>Sidmouth Town</t>
  </si>
  <si>
    <t>E05003483</t>
  </si>
  <si>
    <t>Sidmouth Rural</t>
  </si>
  <si>
    <t>E05008542</t>
  </si>
  <si>
    <t>Feniton and Buckerell</t>
  </si>
  <si>
    <t>E05003463</t>
  </si>
  <si>
    <t>Budleigh</t>
  </si>
  <si>
    <t>E05003462</t>
  </si>
  <si>
    <t>Broadclyst</t>
  </si>
  <si>
    <t>E05003480</t>
  </si>
  <si>
    <t>Ottery St Mary Town</t>
  </si>
  <si>
    <t>E05003484</t>
  </si>
  <si>
    <t>Sidmouth Sidford</t>
  </si>
  <si>
    <t>E05003471</t>
  </si>
  <si>
    <t>Exmouth Town</t>
  </si>
  <si>
    <t>E05011023</t>
  </si>
  <si>
    <t>Topsham</t>
  </si>
  <si>
    <t>E05003472</t>
  </si>
  <si>
    <t>Exmouth Withycombe Raleigh</t>
  </si>
  <si>
    <t>E05003470</t>
  </si>
  <si>
    <t>Exmouth Littleham</t>
  </si>
  <si>
    <t>E05003469</t>
  </si>
  <si>
    <t>Exmouth Halsdon</t>
  </si>
  <si>
    <t>E05003468</t>
  </si>
  <si>
    <t>Exmouth Brixington</t>
  </si>
  <si>
    <t>S13002562</t>
  </si>
  <si>
    <t>Milngavie</t>
  </si>
  <si>
    <t>S13002563</t>
  </si>
  <si>
    <t>Bearsden North</t>
  </si>
  <si>
    <t>S13002564</t>
  </si>
  <si>
    <t>Bearsden South</t>
  </si>
  <si>
    <t>S13002834</t>
  </si>
  <si>
    <t>Glasgow City</t>
  </si>
  <si>
    <t>S13002833</t>
  </si>
  <si>
    <t>Bishopbriggs South</t>
  </si>
  <si>
    <t>E05000491</t>
  </si>
  <si>
    <t>Royal Docks</t>
  </si>
  <si>
    <t>Newham</t>
  </si>
  <si>
    <t>E05000475</t>
  </si>
  <si>
    <t>Beckton</t>
  </si>
  <si>
    <t>E05000482</t>
  </si>
  <si>
    <t>East Ham South</t>
  </si>
  <si>
    <t>E05000480</t>
  </si>
  <si>
    <t>East Ham Central</t>
  </si>
  <si>
    <t>E05000487</t>
  </si>
  <si>
    <t>Little Ilford</t>
  </si>
  <si>
    <t>E05000476</t>
  </si>
  <si>
    <t>Boleyn</t>
  </si>
  <si>
    <t>E05000488</t>
  </si>
  <si>
    <t>E05000481</t>
  </si>
  <si>
    <t>East Ham North</t>
  </si>
  <si>
    <t>E05000493</t>
  </si>
  <si>
    <t>Wall End</t>
  </si>
  <si>
    <t>E05000485</t>
  </si>
  <si>
    <t>Green Street East</t>
  </si>
  <si>
    <t>E05004469</t>
  </si>
  <si>
    <t>East Meon</t>
  </si>
  <si>
    <t>E05004490</t>
  </si>
  <si>
    <t>Selborne</t>
  </si>
  <si>
    <t>E05004468</t>
  </si>
  <si>
    <t>Downland</t>
  </si>
  <si>
    <t>E05004471</t>
  </si>
  <si>
    <t>Froxfield and Steep</t>
  </si>
  <si>
    <t>E05004474</t>
  </si>
  <si>
    <t>Holybourne and Froyle</t>
  </si>
  <si>
    <t>E05004488</t>
  </si>
  <si>
    <t>Ropley and Tisted</t>
  </si>
  <si>
    <t>E05004473</t>
  </si>
  <si>
    <t>Headley</t>
  </si>
  <si>
    <t>E05004465</t>
  </si>
  <si>
    <t>Binsted and Bentley</t>
  </si>
  <si>
    <t>E05004491</t>
  </si>
  <si>
    <t>The Hangers and Forest</t>
  </si>
  <si>
    <t>E05004472</t>
  </si>
  <si>
    <t>Grayshott</t>
  </si>
  <si>
    <t>E05004462</t>
  </si>
  <si>
    <t>Alton Westbrooke</t>
  </si>
  <si>
    <t>E05004481</t>
  </si>
  <si>
    <t>Liss</t>
  </si>
  <si>
    <t>E05004486</t>
  </si>
  <si>
    <t>Petersfield St Marys</t>
  </si>
  <si>
    <t>E05004460</t>
  </si>
  <si>
    <t>Alton Ashdell</t>
  </si>
  <si>
    <t>E05004495</t>
  </si>
  <si>
    <t>Whitehill Pinewood</t>
  </si>
  <si>
    <t>E05004461</t>
  </si>
  <si>
    <t>Alton Eastbrooke</t>
  </si>
  <si>
    <t>E05004482</t>
  </si>
  <si>
    <t>Petersfield Bell Hill</t>
  </si>
  <si>
    <t>E05004494</t>
  </si>
  <si>
    <t>Whitehill Hogmoor</t>
  </si>
  <si>
    <t>E05004492</t>
  </si>
  <si>
    <t>Whitehill Chase</t>
  </si>
  <si>
    <t>E05004480</t>
  </si>
  <si>
    <t>Lindford</t>
  </si>
  <si>
    <t>E05004487</t>
  </si>
  <si>
    <t>Petersfield St Peters</t>
  </si>
  <si>
    <t>E05004496</t>
  </si>
  <si>
    <t>Whitehill Walldown</t>
  </si>
  <si>
    <t>E05004470</t>
  </si>
  <si>
    <t>Four Marks and Medstead</t>
  </si>
  <si>
    <t>E05004464</t>
  </si>
  <si>
    <t>Alton Wooteys</t>
  </si>
  <si>
    <t>E05004485</t>
  </si>
  <si>
    <t>Petersfield Rother</t>
  </si>
  <si>
    <t>E05004466</t>
  </si>
  <si>
    <t>Bramshott and Liphook</t>
  </si>
  <si>
    <t>E05004483</t>
  </si>
  <si>
    <t>Petersfield Causeway</t>
  </si>
  <si>
    <t>E05004463</t>
  </si>
  <si>
    <t>Alton Whitedown</t>
  </si>
  <si>
    <t>E05004484</t>
  </si>
  <si>
    <t>Petersfield Heath</t>
  </si>
  <si>
    <t>E05004459</t>
  </si>
  <si>
    <t>Alton Amery</t>
  </si>
  <si>
    <t>E05004493</t>
  </si>
  <si>
    <t>Whitehill Deadwater</t>
  </si>
  <si>
    <t>S13002806</t>
  </si>
  <si>
    <t>Larkhall</t>
  </si>
  <si>
    <t>S13002788</t>
  </si>
  <si>
    <t>Clydesdale North</t>
  </si>
  <si>
    <t>S13002791</t>
  </si>
  <si>
    <t>Avondale and Stonehouse</t>
  </si>
  <si>
    <t>S13002799</t>
  </si>
  <si>
    <t>Cambuslang West</t>
  </si>
  <si>
    <t>S13002794</t>
  </si>
  <si>
    <t>East Kilbride Central North</t>
  </si>
  <si>
    <t>S13002795</t>
  </si>
  <si>
    <t>East Kilbride West</t>
  </si>
  <si>
    <t>S13002793</t>
  </si>
  <si>
    <t>East Kilbride Central South</t>
  </si>
  <si>
    <t>S13002804</t>
  </si>
  <si>
    <t>Hamilton West and Earnock</t>
  </si>
  <si>
    <t>S13002796</t>
  </si>
  <si>
    <t>East Kilbride East</t>
  </si>
  <si>
    <t>S13002792</t>
  </si>
  <si>
    <t>East Kilbride South</t>
  </si>
  <si>
    <t>S13002574</t>
  </si>
  <si>
    <t>North Berwick Coastal</t>
  </si>
  <si>
    <t>S13002575</t>
  </si>
  <si>
    <t>Haddington and Lammermuir</t>
  </si>
  <si>
    <t>S13002571</t>
  </si>
  <si>
    <t>Musselburgh East and Carberry</t>
  </si>
  <si>
    <t>S13002573</t>
  </si>
  <si>
    <t>Fa'side</t>
  </si>
  <si>
    <t>S13002572</t>
  </si>
  <si>
    <t>Preston/Seton/Gosford</t>
  </si>
  <si>
    <t>S13002576</t>
  </si>
  <si>
    <t>Dunbar and East Linton</t>
  </si>
  <si>
    <t>S13002570</t>
  </si>
  <si>
    <t>Musselburgh West</t>
  </si>
  <si>
    <t>S13002577</t>
  </si>
  <si>
    <t>Neilston, Uplawmoor and Newton Mearns North</t>
  </si>
  <si>
    <t>S13002582</t>
  </si>
  <si>
    <t>Busby, Clarkston and Eaglesham</t>
  </si>
  <si>
    <t>S13002578</t>
  </si>
  <si>
    <t>Barrhead</t>
  </si>
  <si>
    <t>S13002581</t>
  </si>
  <si>
    <t>Newton Mearns South</t>
  </si>
  <si>
    <t>S13002580</t>
  </si>
  <si>
    <t>Netherlee, Stamperland and Williamwood</t>
  </si>
  <si>
    <t>S13002579</t>
  </si>
  <si>
    <t>Giffnock and Thornliebank</t>
  </si>
  <si>
    <t>E05007408</t>
  </si>
  <si>
    <t>Woldingham</t>
  </si>
  <si>
    <t>Tandridge</t>
  </si>
  <si>
    <t>E05007402</t>
  </si>
  <si>
    <t>Tatsfield and Titsey</t>
  </si>
  <si>
    <t>E05007392</t>
  </si>
  <si>
    <t>Dormansland and Felcourt</t>
  </si>
  <si>
    <t>E05007396</t>
  </si>
  <si>
    <t>Limpsfield</t>
  </si>
  <si>
    <t>E05007410</t>
  </si>
  <si>
    <t>Burstow, Horne and Outwood</t>
  </si>
  <si>
    <t>E05007391</t>
  </si>
  <si>
    <t>Chaldon</t>
  </si>
  <si>
    <t>E05007397</t>
  </si>
  <si>
    <t>Lingfield and Crowhurst</t>
  </si>
  <si>
    <t>E05007393</t>
  </si>
  <si>
    <t>Felbridge</t>
  </si>
  <si>
    <t>E05007409</t>
  </si>
  <si>
    <t>Bletchingley and Nutfield</t>
  </si>
  <si>
    <t>E05007404</t>
  </si>
  <si>
    <t>Warlingham East and Chelsham and Farleigh</t>
  </si>
  <si>
    <t>E05007394</t>
  </si>
  <si>
    <t>Godstone</t>
  </si>
  <si>
    <t>E05007405</t>
  </si>
  <si>
    <t>Warlingham West</t>
  </si>
  <si>
    <t>E05007399</t>
  </si>
  <si>
    <t>Oxted South</t>
  </si>
  <si>
    <t>E05007401</t>
  </si>
  <si>
    <t>E05007332</t>
  </si>
  <si>
    <t>Horley Central</t>
  </si>
  <si>
    <t>Reigate and Banstead</t>
  </si>
  <si>
    <t>E05007398</t>
  </si>
  <si>
    <t>Oxted North and Tandridge</t>
  </si>
  <si>
    <t>E05007395</t>
  </si>
  <si>
    <t>Harestone</t>
  </si>
  <si>
    <t>E05007400</t>
  </si>
  <si>
    <t>Portley</t>
  </si>
  <si>
    <t>E05007334</t>
  </si>
  <si>
    <t>Horley West</t>
  </si>
  <si>
    <t>E05007403</t>
  </si>
  <si>
    <t>E05007333</t>
  </si>
  <si>
    <t>Horley East</t>
  </si>
  <si>
    <t>E05007407</t>
  </si>
  <si>
    <t>Whyteleafe</t>
  </si>
  <si>
    <t>E05007406</t>
  </si>
  <si>
    <t>Westway</t>
  </si>
  <si>
    <t>E05007567</t>
  </si>
  <si>
    <t>Manor</t>
  </si>
  <si>
    <t>Adur</t>
  </si>
  <si>
    <t>E05007703</t>
  </si>
  <si>
    <t>Offington</t>
  </si>
  <si>
    <t>Worthing</t>
  </si>
  <si>
    <t>E05007563</t>
  </si>
  <si>
    <t>E05007571</t>
  </si>
  <si>
    <t>E05007575</t>
  </si>
  <si>
    <t>Widewater</t>
  </si>
  <si>
    <t>E05007569</t>
  </si>
  <si>
    <t>Mash Barn</t>
  </si>
  <si>
    <t>E05007570</t>
  </si>
  <si>
    <t>Peverel</t>
  </si>
  <si>
    <t>E05007562</t>
  </si>
  <si>
    <t>E05007568</t>
  </si>
  <si>
    <t>E05007564</t>
  </si>
  <si>
    <t>Cokeham</t>
  </si>
  <si>
    <t>E05007694</t>
  </si>
  <si>
    <t>Broadwater</t>
  </si>
  <si>
    <t>E05007565</t>
  </si>
  <si>
    <t>E05007705</t>
  </si>
  <si>
    <t>Selden</t>
  </si>
  <si>
    <t>E05007572</t>
  </si>
  <si>
    <t>St Nicolas</t>
  </si>
  <si>
    <t>E05007698</t>
  </si>
  <si>
    <t>Gaisford</t>
  </si>
  <si>
    <t>E05007574</t>
  </si>
  <si>
    <t>Southwick Green</t>
  </si>
  <si>
    <t>E05007573</t>
  </si>
  <si>
    <t>Southlands</t>
  </si>
  <si>
    <t>E05007566</t>
  </si>
  <si>
    <t>Hillside</t>
  </si>
  <si>
    <t>E05001712</t>
  </si>
  <si>
    <t>Wolds Weighton</t>
  </si>
  <si>
    <t>E05001695</t>
  </si>
  <si>
    <t>East Wolds and Coastal</t>
  </si>
  <si>
    <t>E05001694</t>
  </si>
  <si>
    <t>Driffield and Rural</t>
  </si>
  <si>
    <t>E05001704</t>
  </si>
  <si>
    <t>Pocklington Provincial</t>
  </si>
  <si>
    <t>E05001688</t>
  </si>
  <si>
    <t>Bridlington Central and Old Town</t>
  </si>
  <si>
    <t>E05001690</t>
  </si>
  <si>
    <t>Bridlington South</t>
  </si>
  <si>
    <t>E05001689</t>
  </si>
  <si>
    <t>Bridlington North</t>
  </si>
  <si>
    <t>E05003923</t>
  </si>
  <si>
    <t>Meads</t>
  </si>
  <si>
    <t>E05003925</t>
  </si>
  <si>
    <t>Ratton</t>
  </si>
  <si>
    <t>E05003928</t>
  </si>
  <si>
    <t>Upperton</t>
  </si>
  <si>
    <t>E05003924</t>
  </si>
  <si>
    <t>E05003926</t>
  </si>
  <si>
    <t>St Anthony's</t>
  </si>
  <si>
    <t>E05003920</t>
  </si>
  <si>
    <t>Devonshire</t>
  </si>
  <si>
    <t>E05003922</t>
  </si>
  <si>
    <t>Langney</t>
  </si>
  <si>
    <t>E05003927</t>
  </si>
  <si>
    <t>Sovereign</t>
  </si>
  <si>
    <t>E05003921</t>
  </si>
  <si>
    <t>Hampden Park</t>
  </si>
  <si>
    <t>E05004498</t>
  </si>
  <si>
    <t>Bishopstoke West</t>
  </si>
  <si>
    <t>E05004505</t>
  </si>
  <si>
    <t>Eastleigh South</t>
  </si>
  <si>
    <t>E05004503</t>
  </si>
  <si>
    <t>Eastleigh Central</t>
  </si>
  <si>
    <t>E05004514</t>
  </si>
  <si>
    <t>West End North</t>
  </si>
  <si>
    <t>E05004515</t>
  </si>
  <si>
    <t>West End South</t>
  </si>
  <si>
    <t>E05004497</t>
  </si>
  <si>
    <t>Bishopstoke East</t>
  </si>
  <si>
    <t>E05004507</t>
  </si>
  <si>
    <t>Hamble-le-Rice and Butlocks Heath</t>
  </si>
  <si>
    <t>E05004510</t>
  </si>
  <si>
    <t>Hedge End Wildern</t>
  </si>
  <si>
    <t>E05004506</t>
  </si>
  <si>
    <t>Fair Oak and Horton Heath</t>
  </si>
  <si>
    <t>E05004504</t>
  </si>
  <si>
    <t>Eastleigh North</t>
  </si>
  <si>
    <t>E05004500</t>
  </si>
  <si>
    <t>Bursledon and Old Netley</t>
  </si>
  <si>
    <t>E05004509</t>
  </si>
  <si>
    <t>Hedge End St John's</t>
  </si>
  <si>
    <t>E05004513</t>
  </si>
  <si>
    <t>Netley Abbey</t>
  </si>
  <si>
    <t>E05004499</t>
  </si>
  <si>
    <t>Botley</t>
  </si>
  <si>
    <t>E05004508</t>
  </si>
  <si>
    <t>Hedge End Grange Park</t>
  </si>
  <si>
    <t>E05008698</t>
  </si>
  <si>
    <t>Tattenhall</t>
  </si>
  <si>
    <t>E05008684</t>
  </si>
  <si>
    <t>Malpas</t>
  </si>
  <si>
    <t>E05008660</t>
  </si>
  <si>
    <t>Wrenbury</t>
  </si>
  <si>
    <t>E05008616</t>
  </si>
  <si>
    <t>Bunbury</t>
  </si>
  <si>
    <t>E05008696</t>
  </si>
  <si>
    <t>Tarporley</t>
  </si>
  <si>
    <t>E05008612</t>
  </si>
  <si>
    <t>Audlem</t>
  </si>
  <si>
    <t>E05008697</t>
  </si>
  <si>
    <t>Tarvin and Kelsall</t>
  </si>
  <si>
    <t>E05008700</t>
  </si>
  <si>
    <t>Weaver and Cuddington</t>
  </si>
  <si>
    <t>E05008706</t>
  </si>
  <si>
    <t>Winsford Wharton</t>
  </si>
  <si>
    <t>E05008666</t>
  </si>
  <si>
    <t>Davenham and Moulton</t>
  </si>
  <si>
    <t>E05008704</t>
  </si>
  <si>
    <t>Winsford Over and Verdin</t>
  </si>
  <si>
    <t>E05008705</t>
  </si>
  <si>
    <t>Winsford Swanlow and Dene</t>
  </si>
  <si>
    <t>S13002599</t>
  </si>
  <si>
    <t>Portobello/Craigmillar</t>
  </si>
  <si>
    <t>City of Edinburgh</t>
  </si>
  <si>
    <t>S13002598</t>
  </si>
  <si>
    <t>Liberton/Gilmerton</t>
  </si>
  <si>
    <t>S13002597</t>
  </si>
  <si>
    <t>Southside/Newington</t>
  </si>
  <si>
    <t>S13002596</t>
  </si>
  <si>
    <t>Craigentinny/Duddingston</t>
  </si>
  <si>
    <t>S13002592</t>
  </si>
  <si>
    <t>Meadows/Morningside</t>
  </si>
  <si>
    <t>S13002595</t>
  </si>
  <si>
    <t>Leith</t>
  </si>
  <si>
    <t>S13002594</t>
  </si>
  <si>
    <t>Leith Walk</t>
  </si>
  <si>
    <t>S13002587</t>
  </si>
  <si>
    <t>Inverleith</t>
  </si>
  <si>
    <t>S13002586</t>
  </si>
  <si>
    <t>Forth</t>
  </si>
  <si>
    <t>S13002590</t>
  </si>
  <si>
    <t>Colinton/Fairmilehead</t>
  </si>
  <si>
    <t>S13002591</t>
  </si>
  <si>
    <t>Fountainbridge/Craiglockhart</t>
  </si>
  <si>
    <t>S13002583</t>
  </si>
  <si>
    <t>Almond</t>
  </si>
  <si>
    <t>S13002588</t>
  </si>
  <si>
    <t>Corstorphine/Murrayfield</t>
  </si>
  <si>
    <t>S13002584</t>
  </si>
  <si>
    <t>Pentland Hills</t>
  </si>
  <si>
    <t>S13002585</t>
  </si>
  <si>
    <t>Drum Brae/Gyle</t>
  </si>
  <si>
    <t>S13002593</t>
  </si>
  <si>
    <t>City Centre</t>
  </si>
  <si>
    <t>S13002589</t>
  </si>
  <si>
    <t>Sighthill/Gorgie</t>
  </si>
  <si>
    <t>E05000197</t>
  </si>
  <si>
    <t>Edmonton Green</t>
  </si>
  <si>
    <t>Enfield</t>
  </si>
  <si>
    <t>E05000206</t>
  </si>
  <si>
    <t>Ponders End</t>
  </si>
  <si>
    <t>E05000204</t>
  </si>
  <si>
    <t>Lower Edmonton</t>
  </si>
  <si>
    <t>E05000212</t>
  </si>
  <si>
    <t>Upper Edmonton</t>
  </si>
  <si>
    <t>E05000203</t>
  </si>
  <si>
    <t>E05000194</t>
  </si>
  <si>
    <t>Bush Hill Park</t>
  </si>
  <si>
    <t>E05000201</t>
  </si>
  <si>
    <t>Haselbury</t>
  </si>
  <si>
    <t>E05008702</t>
  </si>
  <si>
    <t>Willaston and Thornton</t>
  </si>
  <si>
    <t>E05008669</t>
  </si>
  <si>
    <t>E05008686</t>
  </si>
  <si>
    <t>Neston</t>
  </si>
  <si>
    <t>E05008690</t>
  </si>
  <si>
    <t>Rossmore</t>
  </si>
  <si>
    <t>E05008689</t>
  </si>
  <si>
    <t>Parkgate</t>
  </si>
  <si>
    <t>E05008668</t>
  </si>
  <si>
    <t>Ellesmere Port Town</t>
  </si>
  <si>
    <t>E05008687</t>
  </si>
  <si>
    <t>Netherpool</t>
  </si>
  <si>
    <t>E05008691</t>
  </si>
  <si>
    <t>E05008682</t>
  </si>
  <si>
    <t>Ledsham and Manor</t>
  </si>
  <si>
    <t>E05008701</t>
  </si>
  <si>
    <t>Whitby</t>
  </si>
  <si>
    <t>E05008695</t>
  </si>
  <si>
    <t>E05008694</t>
  </si>
  <si>
    <t>Strawberry</t>
  </si>
  <si>
    <t>E05008674</t>
  </si>
  <si>
    <t>E05001426</t>
  </si>
  <si>
    <t>Harewood</t>
  </si>
  <si>
    <t>Leeds</t>
  </si>
  <si>
    <t>E05001431</t>
  </si>
  <si>
    <t>Kippax and Methley</t>
  </si>
  <si>
    <t>E05001443</t>
  </si>
  <si>
    <t>Wetherby</t>
  </si>
  <si>
    <t>E05001439</t>
  </si>
  <si>
    <t>Rothwell</t>
  </si>
  <si>
    <t>E05001423</t>
  </si>
  <si>
    <t>Garforth and Swillington</t>
  </si>
  <si>
    <t>E05000219</t>
  </si>
  <si>
    <t>Eltham South</t>
  </si>
  <si>
    <t>Greenwich</t>
  </si>
  <si>
    <t>E05000220</t>
  </si>
  <si>
    <t>Eltham West</t>
  </si>
  <si>
    <t>E05000217</t>
  </si>
  <si>
    <t>Coldharbour and New Eltham</t>
  </si>
  <si>
    <t>E05000227</t>
  </si>
  <si>
    <t>Shooters Hill</t>
  </si>
  <si>
    <t>E05000224</t>
  </si>
  <si>
    <t>Middle Park and Sutcliffe</t>
  </si>
  <si>
    <t>E05000223</t>
  </si>
  <si>
    <t>Kidbrooke with Hornfair</t>
  </si>
  <si>
    <t>E05000218</t>
  </si>
  <si>
    <t>Eltham North</t>
  </si>
  <si>
    <t>E05000195</t>
  </si>
  <si>
    <t>Chase</t>
  </si>
  <si>
    <t>E05000210</t>
  </si>
  <si>
    <t>E05000202</t>
  </si>
  <si>
    <t>Highlands</t>
  </si>
  <si>
    <t>E05000198</t>
  </si>
  <si>
    <t>Enfield Highway</t>
  </si>
  <si>
    <t>E05000211</t>
  </si>
  <si>
    <t>Turkey Street</t>
  </si>
  <si>
    <t>E05000207</t>
  </si>
  <si>
    <t>Southbury</t>
  </si>
  <si>
    <t>E05000199</t>
  </si>
  <si>
    <t>Enfield Lock</t>
  </si>
  <si>
    <t>E05000200</t>
  </si>
  <si>
    <t>E05000208</t>
  </si>
  <si>
    <t>E05000196</t>
  </si>
  <si>
    <t>Cockfosters</t>
  </si>
  <si>
    <t>E05000205</t>
  </si>
  <si>
    <t>Palmers Green</t>
  </si>
  <si>
    <t>E05000193</t>
  </si>
  <si>
    <t>Bowes</t>
  </si>
  <si>
    <t>E05000213</t>
  </si>
  <si>
    <t>Winchmore Hill</t>
  </si>
  <si>
    <t>E05000209</t>
  </si>
  <si>
    <t>Southgate Green</t>
  </si>
  <si>
    <t>E05004147</t>
  </si>
  <si>
    <t>Broadley Common, Epping Upland and Nazeing</t>
  </si>
  <si>
    <t>E05004174</t>
  </si>
  <si>
    <t>Waltham Abbey High Beach</t>
  </si>
  <si>
    <t>E05004151</t>
  </si>
  <si>
    <t>Chigwell Village</t>
  </si>
  <si>
    <t>E05004150</t>
  </si>
  <si>
    <t>Chigwell Row</t>
  </si>
  <si>
    <t>E05004178</t>
  </si>
  <si>
    <t>Waltham Abbey South West</t>
  </si>
  <si>
    <t>E05004154</t>
  </si>
  <si>
    <t>Epping Lindsey and Thornwood Common</t>
  </si>
  <si>
    <t>E05004164</t>
  </si>
  <si>
    <t>Loughton St John's</t>
  </si>
  <si>
    <t>E05004165</t>
  </si>
  <si>
    <t>Loughton St Mary's</t>
  </si>
  <si>
    <t>E05004176</t>
  </si>
  <si>
    <t>Waltham Abbey North East</t>
  </si>
  <si>
    <t>E05004153</t>
  </si>
  <si>
    <t>Epping Hemnall</t>
  </si>
  <si>
    <t>E05004162</t>
  </si>
  <si>
    <t>Loughton Forest</t>
  </si>
  <si>
    <t>E05004175</t>
  </si>
  <si>
    <t>Waltham Abbey Honey Lane</t>
  </si>
  <si>
    <t>E05004149</t>
  </si>
  <si>
    <t>Buckhurst Hill West</t>
  </si>
  <si>
    <t>E05004159</t>
  </si>
  <si>
    <t>Loughton Alderton</t>
  </si>
  <si>
    <t>E05004173</t>
  </si>
  <si>
    <t>Theydon Bois</t>
  </si>
  <si>
    <t>E05004161</t>
  </si>
  <si>
    <t>Loughton Fairmead</t>
  </si>
  <si>
    <t>E05004177</t>
  </si>
  <si>
    <t>Waltham Abbey Paternoster</t>
  </si>
  <si>
    <t>E05004148</t>
  </si>
  <si>
    <t>Buckhurst Hill East</t>
  </si>
  <si>
    <t>E05004160</t>
  </si>
  <si>
    <t>Loughton Broadway</t>
  </si>
  <si>
    <t>E05004163</t>
  </si>
  <si>
    <t>Loughton Roding</t>
  </si>
  <si>
    <t>E05004155</t>
  </si>
  <si>
    <t>Grange Hill</t>
  </si>
  <si>
    <t>E05007309</t>
  </si>
  <si>
    <t>Ashtead Park</t>
  </si>
  <si>
    <t>E05007279</t>
  </si>
  <si>
    <t>Nonsuch</t>
  </si>
  <si>
    <t>E05007285</t>
  </si>
  <si>
    <t>Woodcote</t>
  </si>
  <si>
    <t>E05007274</t>
  </si>
  <si>
    <t>E05007277</t>
  </si>
  <si>
    <t>Ewell</t>
  </si>
  <si>
    <t>E05007275</t>
  </si>
  <si>
    <t>Court</t>
  </si>
  <si>
    <t>E05007310</t>
  </si>
  <si>
    <t>Ashtead Village</t>
  </si>
  <si>
    <t>E05007276</t>
  </si>
  <si>
    <t>Cuddington</t>
  </si>
  <si>
    <t>E05007283</t>
  </si>
  <si>
    <t>E05007308</t>
  </si>
  <si>
    <t>Ashtead Common</t>
  </si>
  <si>
    <t>E05007282</t>
  </si>
  <si>
    <t>Stoneleigh</t>
  </si>
  <si>
    <t>E05007280</t>
  </si>
  <si>
    <t>Ruxley</t>
  </si>
  <si>
    <t>E05007338</t>
  </si>
  <si>
    <t>Nork</t>
  </si>
  <si>
    <t>E05007347</t>
  </si>
  <si>
    <t>Tattenhams</t>
  </si>
  <si>
    <t>E05007281</t>
  </si>
  <si>
    <t>Stamford</t>
  </si>
  <si>
    <t>E05007273</t>
  </si>
  <si>
    <t>Auriol</t>
  </si>
  <si>
    <t>E05007284</t>
  </si>
  <si>
    <t>West Ewell</t>
  </si>
  <si>
    <t>E05007278</t>
  </si>
  <si>
    <t>Ewell Court</t>
  </si>
  <si>
    <t>E05010614</t>
  </si>
  <si>
    <t>Little Hallam</t>
  </si>
  <si>
    <t>E05010609</t>
  </si>
  <si>
    <t>Draycott &amp; Risley</t>
  </si>
  <si>
    <t>E05010606</t>
  </si>
  <si>
    <t>Cotmanhay</t>
  </si>
  <si>
    <t>E05010605</t>
  </si>
  <si>
    <t>Breaston</t>
  </si>
  <si>
    <t>E05010612</t>
  </si>
  <si>
    <t>Larklands</t>
  </si>
  <si>
    <t>E05010604</t>
  </si>
  <si>
    <t>Awsworth Road</t>
  </si>
  <si>
    <t>E05010615</t>
  </si>
  <si>
    <t>Long Eaton Central</t>
  </si>
  <si>
    <t>E05010616</t>
  </si>
  <si>
    <t>Nottingham Road</t>
  </si>
  <si>
    <t>E05010610</t>
  </si>
  <si>
    <t>Hallam Fields</t>
  </si>
  <si>
    <t>E05010607</t>
  </si>
  <si>
    <t>Derby Road East</t>
  </si>
  <si>
    <t>E05010618</t>
  </si>
  <si>
    <t>Sandiacre</t>
  </si>
  <si>
    <t>E05010611</t>
  </si>
  <si>
    <t>Kirk Hallam &amp; Stanton-by-Dale</t>
  </si>
  <si>
    <t>E05010619</t>
  </si>
  <si>
    <t>Sawley</t>
  </si>
  <si>
    <t>E05010622</t>
  </si>
  <si>
    <t>Wilsthorpe</t>
  </si>
  <si>
    <t>E05010608</t>
  </si>
  <si>
    <t>Derby Road West</t>
  </si>
  <si>
    <t>E05010620</t>
  </si>
  <si>
    <t>Shipley View</t>
  </si>
  <si>
    <t>E05000084</t>
  </si>
  <si>
    <t>Thamesmead East</t>
  </si>
  <si>
    <t>E05000065</t>
  </si>
  <si>
    <t>Belvedere</t>
  </si>
  <si>
    <t>E05000214</t>
  </si>
  <si>
    <t>Abbey Wood</t>
  </si>
  <si>
    <t>E05000075</t>
  </si>
  <si>
    <t>Erith</t>
  </si>
  <si>
    <t>E05000226</t>
  </si>
  <si>
    <t>E05000080</t>
  </si>
  <si>
    <t>Northumberland Heath</t>
  </si>
  <si>
    <t>E05000228</t>
  </si>
  <si>
    <t>Thamesmead Moorings</t>
  </si>
  <si>
    <t>E05000077</t>
  </si>
  <si>
    <t>Lesnes Abbey</t>
  </si>
  <si>
    <t>E05011089</t>
  </si>
  <si>
    <t>Weybridge St George's Hill</t>
  </si>
  <si>
    <t>Elmbridge</t>
  </si>
  <si>
    <t>E05011083</t>
  </si>
  <si>
    <t>Oxshott and Stoke D'Abernon</t>
  </si>
  <si>
    <t>E05011075</t>
  </si>
  <si>
    <t>Cobham and Downside</t>
  </si>
  <si>
    <t>E05011076</t>
  </si>
  <si>
    <t>Esher</t>
  </si>
  <si>
    <t>E05011082</t>
  </si>
  <si>
    <t>Oatlands and Burwood Park</t>
  </si>
  <si>
    <t>E05011078</t>
  </si>
  <si>
    <t>Hinchley Wood and Weston Green</t>
  </si>
  <si>
    <t>E05011074</t>
  </si>
  <si>
    <t>Claygate</t>
  </si>
  <si>
    <t>E05011084</t>
  </si>
  <si>
    <t>Thames Ditton</t>
  </si>
  <si>
    <t>E05011079</t>
  </si>
  <si>
    <t>Long Ditton</t>
  </si>
  <si>
    <t>E05011085</t>
  </si>
  <si>
    <t>Walton Central</t>
  </si>
  <si>
    <t>E05011077</t>
  </si>
  <si>
    <t>Hersham Village</t>
  </si>
  <si>
    <t>E05011080</t>
  </si>
  <si>
    <t>Molesey East</t>
  </si>
  <si>
    <t>E05011087</t>
  </si>
  <si>
    <t>Walton South</t>
  </si>
  <si>
    <t>E05011086</t>
  </si>
  <si>
    <t>Walton North</t>
  </si>
  <si>
    <t>E05011081</t>
  </si>
  <si>
    <t>Molesey West</t>
  </si>
  <si>
    <t>E05011020</t>
  </si>
  <si>
    <t>St David's</t>
  </si>
  <si>
    <t>E05011012</t>
  </si>
  <si>
    <t>Duryard and St James</t>
  </si>
  <si>
    <t>E05011011</t>
  </si>
  <si>
    <t>Alphington</t>
  </si>
  <si>
    <t>E05011018</t>
  </si>
  <si>
    <t>Pinhoe</t>
  </si>
  <si>
    <t>E05011022</t>
  </si>
  <si>
    <t>St Thomas</t>
  </si>
  <si>
    <t>E05011017</t>
  </si>
  <si>
    <t>Pennsylvania</t>
  </si>
  <si>
    <t>E05011016</t>
  </si>
  <si>
    <t>Newtown and St Leonard's</t>
  </si>
  <si>
    <t>E05011019</t>
  </si>
  <si>
    <t>Priory</t>
  </si>
  <si>
    <t>E05011021</t>
  </si>
  <si>
    <t>St Loyes</t>
  </si>
  <si>
    <t>E05011013</t>
  </si>
  <si>
    <t>Exwick</t>
  </si>
  <si>
    <t>E05011015</t>
  </si>
  <si>
    <t>Mincinglake and Whipton</t>
  </si>
  <si>
    <t>E05011014</t>
  </si>
  <si>
    <t>Heavitree</t>
  </si>
  <si>
    <t>S13002617</t>
  </si>
  <si>
    <t>Upper Braes</t>
  </si>
  <si>
    <t>S13002611</t>
  </si>
  <si>
    <t>Denny and Banknock</t>
  </si>
  <si>
    <t>S13002613</t>
  </si>
  <si>
    <t>Bonnybridge and Larbert</t>
  </si>
  <si>
    <t>S13002614</t>
  </si>
  <si>
    <t>Falkirk North</t>
  </si>
  <si>
    <t>S13002615</t>
  </si>
  <si>
    <t>Falkirk South</t>
  </si>
  <si>
    <t>S13002616</t>
  </si>
  <si>
    <t>Lower Braes</t>
  </si>
  <si>
    <t>S13002610</t>
  </si>
  <si>
    <t>Grangemouth</t>
  </si>
  <si>
    <t>S13002612</t>
  </si>
  <si>
    <t>Carse, Kinnaird and Tryst</t>
  </si>
  <si>
    <t>E05004516</t>
  </si>
  <si>
    <t>Fareham East</t>
  </si>
  <si>
    <t>E05004528</t>
  </si>
  <si>
    <t>Titchfield</t>
  </si>
  <si>
    <t>E05004517</t>
  </si>
  <si>
    <t>Fareham North</t>
  </si>
  <si>
    <t>E05004525</t>
  </si>
  <si>
    <t>Portchester West</t>
  </si>
  <si>
    <t>E05004518</t>
  </si>
  <si>
    <t>Fareham North-West</t>
  </si>
  <si>
    <t>E05004530</t>
  </si>
  <si>
    <t>Warsash</t>
  </si>
  <si>
    <t>E05004526</t>
  </si>
  <si>
    <t>Sarisbury</t>
  </si>
  <si>
    <t>E05004524</t>
  </si>
  <si>
    <t>Portchester East</t>
  </si>
  <si>
    <t>E05004519</t>
  </si>
  <si>
    <t>Fareham South</t>
  </si>
  <si>
    <t>E05004523</t>
  </si>
  <si>
    <t>Park Gate</t>
  </si>
  <si>
    <t>E05004520</t>
  </si>
  <si>
    <t>Fareham West</t>
  </si>
  <si>
    <t>E05004529</t>
  </si>
  <si>
    <t>Titchfield Common</t>
  </si>
  <si>
    <t>E05004522</t>
  </si>
  <si>
    <t>Locks Heath</t>
  </si>
  <si>
    <t>E05009549</t>
  </si>
  <si>
    <t>East Downs</t>
  </si>
  <si>
    <t>Swale</t>
  </si>
  <si>
    <t>E05005001</t>
  </si>
  <si>
    <t>North Downs</t>
  </si>
  <si>
    <t>Maidstone</t>
  </si>
  <si>
    <t>E05009547</t>
  </si>
  <si>
    <t>Boughton and Courtenay</t>
  </si>
  <si>
    <t>E05005007</t>
  </si>
  <si>
    <t>Sutton Valence and Langley</t>
  </si>
  <si>
    <t>E05004994</t>
  </si>
  <si>
    <t>Headcorn</t>
  </si>
  <si>
    <t>E05004985</t>
  </si>
  <si>
    <t>Boughton Monchelsea and Chart Sutton</t>
  </si>
  <si>
    <t>E05004989</t>
  </si>
  <si>
    <t>Detling and Thurnham</t>
  </si>
  <si>
    <t>E05004993</t>
  </si>
  <si>
    <t>Harrietsham and Lenham</t>
  </si>
  <si>
    <t>E05004997</t>
  </si>
  <si>
    <t>E05005004</t>
  </si>
  <si>
    <t>Shepway South</t>
  </si>
  <si>
    <t>E05009565</t>
  </si>
  <si>
    <t>Watling</t>
  </si>
  <si>
    <t>E05009544</t>
  </si>
  <si>
    <t>E05004986</t>
  </si>
  <si>
    <t>Boxley</t>
  </si>
  <si>
    <t>E05009556</t>
  </si>
  <si>
    <t>E05005003</t>
  </si>
  <si>
    <t>Shepway North</t>
  </si>
  <si>
    <t>E05004984</t>
  </si>
  <si>
    <t>Bearsted</t>
  </si>
  <si>
    <t>E05004990</t>
  </si>
  <si>
    <t>Downswood and Otham</t>
  </si>
  <si>
    <t>E05005002</t>
  </si>
  <si>
    <t>Park Wood</t>
  </si>
  <si>
    <t>E05009559</t>
  </si>
  <si>
    <t>St Ann's</t>
  </si>
  <si>
    <t>E05000354</t>
  </si>
  <si>
    <t>Hanworth Park</t>
  </si>
  <si>
    <t>E05000357</t>
  </si>
  <si>
    <t>Heston West</t>
  </si>
  <si>
    <t>E05000346</t>
  </si>
  <si>
    <t>Bedfont</t>
  </si>
  <si>
    <t>E05000350</t>
  </si>
  <si>
    <t>Cranford</t>
  </si>
  <si>
    <t>E05000351</t>
  </si>
  <si>
    <t>Feltham North</t>
  </si>
  <si>
    <t>E05000353</t>
  </si>
  <si>
    <t>E05000361</t>
  </si>
  <si>
    <t>Hounslow West</t>
  </si>
  <si>
    <t>E05000352</t>
  </si>
  <si>
    <t>Feltham West</t>
  </si>
  <si>
    <t>E05000356</t>
  </si>
  <si>
    <t>Heston East</t>
  </si>
  <si>
    <t>E05000355</t>
  </si>
  <si>
    <t>Heston Central</t>
  </si>
  <si>
    <t>E05002043</t>
  </si>
  <si>
    <t>Almondsbury</t>
  </si>
  <si>
    <t>South Gloucestershire</t>
  </si>
  <si>
    <t>E05002074</t>
  </si>
  <si>
    <t>Winterbourne</t>
  </si>
  <si>
    <t>E05002065</t>
  </si>
  <si>
    <t>Pilning and Severn Beach</t>
  </si>
  <si>
    <t>E05002057</t>
  </si>
  <si>
    <t>Frenchay and Stoke Park</t>
  </si>
  <si>
    <t>E05002064</t>
  </si>
  <si>
    <t>Patchway</t>
  </si>
  <si>
    <t>E05002047</t>
  </si>
  <si>
    <t>Bradley Stoke North</t>
  </si>
  <si>
    <t>E05002069</t>
  </si>
  <si>
    <t>Staple Hill</t>
  </si>
  <si>
    <t>E05002053</t>
  </si>
  <si>
    <t>Downend</t>
  </si>
  <si>
    <t>E05002055</t>
  </si>
  <si>
    <t>Filton</t>
  </si>
  <si>
    <t>E05002046</t>
  </si>
  <si>
    <t>Bradley Stoke Central and Stoke Lodge</t>
  </si>
  <si>
    <t>E05002070</t>
  </si>
  <si>
    <t>Stoke Gifford</t>
  </si>
  <si>
    <t>E05002048</t>
  </si>
  <si>
    <t>Bradley Stoke South</t>
  </si>
  <si>
    <t>E05000052</t>
  </si>
  <si>
    <t>Garden Suburb</t>
  </si>
  <si>
    <t>E05000053</t>
  </si>
  <si>
    <t>Golders Green</t>
  </si>
  <si>
    <t>E05000051</t>
  </si>
  <si>
    <t>Finchley Church End</t>
  </si>
  <si>
    <t>E05000045</t>
  </si>
  <si>
    <t>Childs Hill</t>
  </si>
  <si>
    <t>E05000063</t>
  </si>
  <si>
    <t>Woodhouse</t>
  </si>
  <si>
    <t>E05000061</t>
  </si>
  <si>
    <t>West Finchley</t>
  </si>
  <si>
    <t>E05000049</t>
  </si>
  <si>
    <t>East Finchley</t>
  </si>
  <si>
    <t>E05004888</t>
  </si>
  <si>
    <t>Saxon Shore</t>
  </si>
  <si>
    <t>E05010027</t>
  </si>
  <si>
    <t>Walland &amp; Denge Marsh</t>
  </si>
  <si>
    <t>Shepway</t>
  </si>
  <si>
    <t>E05010024</t>
  </si>
  <si>
    <t>North Downs West</t>
  </si>
  <si>
    <t>E05010020</t>
  </si>
  <si>
    <t>Hythe</t>
  </si>
  <si>
    <t>E05010025</t>
  </si>
  <si>
    <t>Romney Marsh</t>
  </si>
  <si>
    <t>E05010022</t>
  </si>
  <si>
    <t>New Romney</t>
  </si>
  <si>
    <t>E05010023</t>
  </si>
  <si>
    <t>North Downs East</t>
  </si>
  <si>
    <t>E05010021</t>
  </si>
  <si>
    <t>Hythe Rural</t>
  </si>
  <si>
    <t>E05010026</t>
  </si>
  <si>
    <t>Sandgate &amp; West Folkestone</t>
  </si>
  <si>
    <t>E05010019</t>
  </si>
  <si>
    <t>Folkestone Harbour</t>
  </si>
  <si>
    <t>E05010015</t>
  </si>
  <si>
    <t>Broadmead</t>
  </si>
  <si>
    <t>E05010018</t>
  </si>
  <si>
    <t>Folkestone Central</t>
  </si>
  <si>
    <t>E05010016</t>
  </si>
  <si>
    <t>Cheriton</t>
  </si>
  <si>
    <t>E05010017</t>
  </si>
  <si>
    <t>East Folkestone</t>
  </si>
  <si>
    <t>E05004358</t>
  </si>
  <si>
    <t>Oxenhall and Newent North East</t>
  </si>
  <si>
    <t>E05004357</t>
  </si>
  <si>
    <t>Newnham and Westbury</t>
  </si>
  <si>
    <t>E05004341</t>
  </si>
  <si>
    <t>Bromesberrow and Dymock</t>
  </si>
  <si>
    <t>E05004356</t>
  </si>
  <si>
    <t>Newland and St Briavels</t>
  </si>
  <si>
    <t>E05004343</t>
  </si>
  <si>
    <t>Churcham and Huntley</t>
  </si>
  <si>
    <t>E05004337</t>
  </si>
  <si>
    <t>Awre</t>
  </si>
  <si>
    <t>E05004354</t>
  </si>
  <si>
    <t>Mitcheldean and Drybrook</t>
  </si>
  <si>
    <t>E05004360</t>
  </si>
  <si>
    <t>Redmarley</t>
  </si>
  <si>
    <t>E05004351</t>
  </si>
  <si>
    <t>Lydbrook and Ruardean</t>
  </si>
  <si>
    <t>E05004418</t>
  </si>
  <si>
    <t>Highnam with Haw Bridge</t>
  </si>
  <si>
    <t>E05004349</t>
  </si>
  <si>
    <t>Hewelsfield and Woolaston</t>
  </si>
  <si>
    <t>E05004342</t>
  </si>
  <si>
    <t>Christchurch and English Bicknor</t>
  </si>
  <si>
    <t>E05004339</t>
  </si>
  <si>
    <t>Blaisdon and Longhope</t>
  </si>
  <si>
    <t>E05004359</t>
  </si>
  <si>
    <t>Pillowell</t>
  </si>
  <si>
    <t>E05004344</t>
  </si>
  <si>
    <t>Cinderford East</t>
  </si>
  <si>
    <t>E05004345</t>
  </si>
  <si>
    <t>Cinderford West</t>
  </si>
  <si>
    <t>E05004336</t>
  </si>
  <si>
    <t>Alvington, Aylburton and West Lydney</t>
  </si>
  <si>
    <t>E05004350</t>
  </si>
  <si>
    <t>Littledean and Ruspidge</t>
  </si>
  <si>
    <t>E05004362</t>
  </si>
  <si>
    <t>Tidenham</t>
  </si>
  <si>
    <t>E05004340</t>
  </si>
  <si>
    <t>Bream</t>
  </si>
  <si>
    <t>E05004361</t>
  </si>
  <si>
    <t>Tibberton</t>
  </si>
  <si>
    <t>E05004348</t>
  </si>
  <si>
    <t>Hartpury</t>
  </si>
  <si>
    <t>E05004346</t>
  </si>
  <si>
    <t>Coleford Central</t>
  </si>
  <si>
    <t>E05004347</t>
  </si>
  <si>
    <t>Coleford East</t>
  </si>
  <si>
    <t>E05004352</t>
  </si>
  <si>
    <t>Lydney East</t>
  </si>
  <si>
    <t>E05004338</t>
  </si>
  <si>
    <t>Berry Hill</t>
  </si>
  <si>
    <t>E05004355</t>
  </si>
  <si>
    <t>Newent Central</t>
  </si>
  <si>
    <t>E05004353</t>
  </si>
  <si>
    <t>Lydney North</t>
  </si>
  <si>
    <t>E05005198</t>
  </si>
  <si>
    <t>Newton and Treales</t>
  </si>
  <si>
    <t>E05005204</t>
  </si>
  <si>
    <t>Staining and Weeton</t>
  </si>
  <si>
    <t>E05005205</t>
  </si>
  <si>
    <t>Warton and Westby</t>
  </si>
  <si>
    <t>E05005188</t>
  </si>
  <si>
    <t>E05005186</t>
  </si>
  <si>
    <t>Ashton</t>
  </si>
  <si>
    <t>E05005203</t>
  </si>
  <si>
    <t>Singleton and Greenhalgh</t>
  </si>
  <si>
    <t>E05005280</t>
  </si>
  <si>
    <t>Lea</t>
  </si>
  <si>
    <t>E05005191</t>
  </si>
  <si>
    <t>Freckleton East</t>
  </si>
  <si>
    <t>E05005189</t>
  </si>
  <si>
    <t>Elswick and Little Eccleston</t>
  </si>
  <si>
    <t>E05005200</t>
  </si>
  <si>
    <t>Ribby-with-Wrea</t>
  </si>
  <si>
    <t>E05005195</t>
  </si>
  <si>
    <t>Kirkham North</t>
  </si>
  <si>
    <t>E05005187</t>
  </si>
  <si>
    <t>E05005193</t>
  </si>
  <si>
    <t>Heyhouses</t>
  </si>
  <si>
    <t>E05005185</t>
  </si>
  <si>
    <t>Ansdell</t>
  </si>
  <si>
    <t>E05005194</t>
  </si>
  <si>
    <t>Kilnhouse</t>
  </si>
  <si>
    <t>E05005199</t>
  </si>
  <si>
    <t>E05005192</t>
  </si>
  <si>
    <t>Freckleton West</t>
  </si>
  <si>
    <t>E05005202</t>
  </si>
  <si>
    <t>St Leonards</t>
  </si>
  <si>
    <t>E05005190</t>
  </si>
  <si>
    <t>Fairhaven</t>
  </si>
  <si>
    <t>E05005197</t>
  </si>
  <si>
    <t>Medlar-with-Wesham</t>
  </si>
  <si>
    <t>E05005201</t>
  </si>
  <si>
    <t>E05005196</t>
  </si>
  <si>
    <t>Kirkham South</t>
  </si>
  <si>
    <t>E05009654</t>
  </si>
  <si>
    <t>Waddingham and Spital</t>
  </si>
  <si>
    <t>West Lindsey</t>
  </si>
  <si>
    <t>E05009643</t>
  </si>
  <si>
    <t>Hemswell</t>
  </si>
  <si>
    <t>E05009644</t>
  </si>
  <si>
    <t>Kelsey Wold</t>
  </si>
  <si>
    <t>E05009655</t>
  </si>
  <si>
    <t>Wold View</t>
  </si>
  <si>
    <t>E05009651</t>
  </si>
  <si>
    <t>Stow</t>
  </si>
  <si>
    <t>E05009645</t>
  </si>
  <si>
    <t>E05009637</t>
  </si>
  <si>
    <t>Caistor and Yarborough</t>
  </si>
  <si>
    <t>E05009650</t>
  </si>
  <si>
    <t>Scotter and Blyton</t>
  </si>
  <si>
    <t>E05009646</t>
  </si>
  <si>
    <t>Market Rasen</t>
  </si>
  <si>
    <t>E05009909</t>
  </si>
  <si>
    <t>Wragby</t>
  </si>
  <si>
    <t>E05009649</t>
  </si>
  <si>
    <t>Scampton</t>
  </si>
  <si>
    <t>E05009636</t>
  </si>
  <si>
    <t>Bardney</t>
  </si>
  <si>
    <t>E05009642</t>
  </si>
  <si>
    <t>Gainsborough South-West</t>
  </si>
  <si>
    <t>E05009639</t>
  </si>
  <si>
    <t>Dunholme and Welton</t>
  </si>
  <si>
    <t>E05009653</t>
  </si>
  <si>
    <t>Torksey</t>
  </si>
  <si>
    <t>E05009638</t>
  </si>
  <si>
    <t>Cherry Willingham</t>
  </si>
  <si>
    <t>E05009648</t>
  </si>
  <si>
    <t>Saxilby</t>
  </si>
  <si>
    <t>E05009647</t>
  </si>
  <si>
    <t>Nettleham</t>
  </si>
  <si>
    <t>E05009652</t>
  </si>
  <si>
    <t>Sudbrooke</t>
  </si>
  <si>
    <t>E05009641</t>
  </si>
  <si>
    <t>Gainsborough North</t>
  </si>
  <si>
    <t>E05009640</t>
  </si>
  <si>
    <t>Gainsborough East</t>
  </si>
  <si>
    <t>E05000888</t>
  </si>
  <si>
    <t>Belle Vale</t>
  </si>
  <si>
    <t>Liverpool</t>
  </si>
  <si>
    <t>E05010936</t>
  </si>
  <si>
    <t>Halewood North</t>
  </si>
  <si>
    <t>E05000914</t>
  </si>
  <si>
    <t>Woolton</t>
  </si>
  <si>
    <t>E05000909</t>
  </si>
  <si>
    <t>Speke-Garston</t>
  </si>
  <si>
    <t>E05010937</t>
  </si>
  <si>
    <t>Halewood South</t>
  </si>
  <si>
    <t>E05000894</t>
  </si>
  <si>
    <t>Cressington</t>
  </si>
  <si>
    <t>E05000886</t>
  </si>
  <si>
    <t>Allerton and Hunts Cross</t>
  </si>
  <si>
    <t>E05001069</t>
  </si>
  <si>
    <t>Bridges</t>
  </si>
  <si>
    <t>E05001076</t>
  </si>
  <si>
    <t>Felling</t>
  </si>
  <si>
    <t>E05001079</t>
  </si>
  <si>
    <t>Lobley Hill and Bensham</t>
  </si>
  <si>
    <t>E05001074</t>
  </si>
  <si>
    <t>Dunston and Teams</t>
  </si>
  <si>
    <t>E05001080</t>
  </si>
  <si>
    <t>Low Fell</t>
  </si>
  <si>
    <t>E05001073</t>
  </si>
  <si>
    <t>Deckham</t>
  </si>
  <si>
    <t>E05001077</t>
  </si>
  <si>
    <t>High Fell</t>
  </si>
  <si>
    <t>E05001087</t>
  </si>
  <si>
    <t>Windy Nook and Whitehills</t>
  </si>
  <si>
    <t>E05001083</t>
  </si>
  <si>
    <t>Saltwell</t>
  </si>
  <si>
    <t>E05001071</t>
  </si>
  <si>
    <t>Chowdene</t>
  </si>
  <si>
    <t>E05009706</t>
  </si>
  <si>
    <t>Trent Valley</t>
  </si>
  <si>
    <t>E05009699</t>
  </si>
  <si>
    <t>E05009696</t>
  </si>
  <si>
    <t>Daybrook</t>
  </si>
  <si>
    <t>E05009694</t>
  </si>
  <si>
    <t>Colwick</t>
  </si>
  <si>
    <t>E05009693</t>
  </si>
  <si>
    <t>Cavendish</t>
  </si>
  <si>
    <t>E05009705</t>
  </si>
  <si>
    <t>Redhill</t>
  </si>
  <si>
    <t>E05009691</t>
  </si>
  <si>
    <t>E05009700</t>
  </si>
  <si>
    <t>Netherfield</t>
  </si>
  <si>
    <t>E05009702</t>
  </si>
  <si>
    <t>Phoenix</t>
  </si>
  <si>
    <t>E05009698</t>
  </si>
  <si>
    <t>Ernehale</t>
  </si>
  <si>
    <t>E05009695</t>
  </si>
  <si>
    <t>Coppice</t>
  </si>
  <si>
    <t>E05009707</t>
  </si>
  <si>
    <t>Woodthorpe</t>
  </si>
  <si>
    <t>E05009703</t>
  </si>
  <si>
    <t>Plains</t>
  </si>
  <si>
    <t>E05009704</t>
  </si>
  <si>
    <t>Porchester</t>
  </si>
  <si>
    <t>E05009692</t>
  </si>
  <si>
    <t>Carlton Hill</t>
  </si>
  <si>
    <t>E05002270</t>
  </si>
  <si>
    <t>E05002252</t>
  </si>
  <si>
    <t>Gillingham South</t>
  </si>
  <si>
    <t>E05002259</t>
  </si>
  <si>
    <t>Rainham North</t>
  </si>
  <si>
    <t>E05002251</t>
  </si>
  <si>
    <t>Gillingham North</t>
  </si>
  <si>
    <t>E05002253</t>
  </si>
  <si>
    <t>Hempstead and Wigmore</t>
  </si>
  <si>
    <t>E05002260</t>
  </si>
  <si>
    <t>Rainham South</t>
  </si>
  <si>
    <t>E05002268</t>
  </si>
  <si>
    <t>Twydall</t>
  </si>
  <si>
    <t>E05002258</t>
  </si>
  <si>
    <t>Rainham Central</t>
  </si>
  <si>
    <t>S13002649</t>
  </si>
  <si>
    <t>Calton</t>
  </si>
  <si>
    <t>S13002645</t>
  </si>
  <si>
    <t>Govan</t>
  </si>
  <si>
    <t>S13002650</t>
  </si>
  <si>
    <t>Anderston/City</t>
  </si>
  <si>
    <t>S13002658</t>
  </si>
  <si>
    <t>East Centre</t>
  </si>
  <si>
    <t>S13002646</t>
  </si>
  <si>
    <t>Pollokshields</t>
  </si>
  <si>
    <t>S13002648</t>
  </si>
  <si>
    <t>Southside Central</t>
  </si>
  <si>
    <t>S13002647</t>
  </si>
  <si>
    <t>Langside</t>
  </si>
  <si>
    <t>S13002659</t>
  </si>
  <si>
    <t>Shettleston</t>
  </si>
  <si>
    <t>S13002660</t>
  </si>
  <si>
    <t>Baillieston</t>
  </si>
  <si>
    <t>S13002654</t>
  </si>
  <si>
    <t>Drumchapel/Anniesland</t>
  </si>
  <si>
    <t>S13002656</t>
  </si>
  <si>
    <t>Canal</t>
  </si>
  <si>
    <t>S13002655</t>
  </si>
  <si>
    <t>Maryhill/Kelvin</t>
  </si>
  <si>
    <t>S13002651</t>
  </si>
  <si>
    <t>Hillhead</t>
  </si>
  <si>
    <t>S13002652</t>
  </si>
  <si>
    <t>Partick West</t>
  </si>
  <si>
    <t>S13002657</t>
  </si>
  <si>
    <t>Springburn</t>
  </si>
  <si>
    <t>S13002653</t>
  </si>
  <si>
    <t>Garscadden/Scotstounhill</t>
  </si>
  <si>
    <t>S13002642</t>
  </si>
  <si>
    <t>Newlands/Auldburn</t>
  </si>
  <si>
    <t>S13002641</t>
  </si>
  <si>
    <t>Linn</t>
  </si>
  <si>
    <t>S13002643</t>
  </si>
  <si>
    <t>Greater Pollok</t>
  </si>
  <si>
    <t>S13002644</t>
  </si>
  <si>
    <t>Craigton</t>
  </si>
  <si>
    <t>S13002627</t>
  </si>
  <si>
    <t>Burntisland, Kinghorn and Western Kirkcaldy</t>
  </si>
  <si>
    <t>S13002640</t>
  </si>
  <si>
    <t>Buckhaven, Methil and Wemyss Villages</t>
  </si>
  <si>
    <t>S13002630</t>
  </si>
  <si>
    <t>Kirkcaldy East</t>
  </si>
  <si>
    <t>S13002633</t>
  </si>
  <si>
    <t>Glenrothes Central and Thornton</t>
  </si>
  <si>
    <t>S13002639</t>
  </si>
  <si>
    <t>Leven, Kennoway and Largo</t>
  </si>
  <si>
    <t>S13002626</t>
  </si>
  <si>
    <t>Lochgelly and Cardenden</t>
  </si>
  <si>
    <t>S13002632</t>
  </si>
  <si>
    <t>Glenrothes North, Leslie and Markinch</t>
  </si>
  <si>
    <t>S13002631</t>
  </si>
  <si>
    <t>Glenrothes West and Kinglassie</t>
  </si>
  <si>
    <t>S13002628</t>
  </si>
  <si>
    <t>Kirkcaldy North</t>
  </si>
  <si>
    <t>E05010954</t>
  </si>
  <si>
    <t>Coney Hill</t>
  </si>
  <si>
    <t>E05010967</t>
  </si>
  <si>
    <t>E05010966</t>
  </si>
  <si>
    <t>Tuffley</t>
  </si>
  <si>
    <t>E05010961</t>
  </si>
  <si>
    <t>Matson and Robinswood</t>
  </si>
  <si>
    <t>E05010958</t>
  </si>
  <si>
    <t>Kingsholm and Wotton</t>
  </si>
  <si>
    <t>E05010952</t>
  </si>
  <si>
    <t>Barnwood</t>
  </si>
  <si>
    <t>E05010957</t>
  </si>
  <si>
    <t>Hucclecote</t>
  </si>
  <si>
    <t>E05010963</t>
  </si>
  <si>
    <t>Podsmead</t>
  </si>
  <si>
    <t>E05010955</t>
  </si>
  <si>
    <t>E05010964</t>
  </si>
  <si>
    <t>Quedgeley Fieldcourt</t>
  </si>
  <si>
    <t>E05010950</t>
  </si>
  <si>
    <t>Abbeydale</t>
  </si>
  <si>
    <t>E05010956</t>
  </si>
  <si>
    <t>E05010953</t>
  </si>
  <si>
    <t>Barton and Tredworth</t>
  </si>
  <si>
    <t>E05010962</t>
  </si>
  <si>
    <t>Moreland</t>
  </si>
  <si>
    <t>E05010959</t>
  </si>
  <si>
    <t>E05010965</t>
  </si>
  <si>
    <t>Quedgeley Severn Vale</t>
  </si>
  <si>
    <t>E05010951</t>
  </si>
  <si>
    <t>Abbeymead</t>
  </si>
  <si>
    <t>S13002503</t>
  </si>
  <si>
    <t>Aboyne, Upper Deeside and Donside</t>
  </si>
  <si>
    <t>S13002502</t>
  </si>
  <si>
    <t>Huntly, Strathbogie and Howe of Alford</t>
  </si>
  <si>
    <t>S13002498</t>
  </si>
  <si>
    <t>West Garioch</t>
  </si>
  <si>
    <t>S13002501</t>
  </si>
  <si>
    <t>Westhill and District</t>
  </si>
  <si>
    <t>S13002499</t>
  </si>
  <si>
    <t>Inverurie and District</t>
  </si>
  <si>
    <t>S13002500</t>
  </si>
  <si>
    <t>East Garioch</t>
  </si>
  <si>
    <t>E05004527</t>
  </si>
  <si>
    <t>Stubbington</t>
  </si>
  <si>
    <t>E05004547</t>
  </si>
  <si>
    <t>E05004536</t>
  </si>
  <si>
    <t>E05004531</t>
  </si>
  <si>
    <t>Alverstoke</t>
  </si>
  <si>
    <t>E05004533</t>
  </si>
  <si>
    <t>Bridgemary North</t>
  </si>
  <si>
    <t>E05004521</t>
  </si>
  <si>
    <t>Hill Head</t>
  </si>
  <si>
    <t>E05004543</t>
  </si>
  <si>
    <t>Leesland</t>
  </si>
  <si>
    <t>E05004542</t>
  </si>
  <si>
    <t>Lee West</t>
  </si>
  <si>
    <t>E05004532</t>
  </si>
  <si>
    <t>E05004538</t>
  </si>
  <si>
    <t>Forton</t>
  </si>
  <si>
    <t>E05004546</t>
  </si>
  <si>
    <t>Rowner and Holbrook</t>
  </si>
  <si>
    <t>E05004539</t>
  </si>
  <si>
    <t>E05004545</t>
  </si>
  <si>
    <t>Privett</t>
  </si>
  <si>
    <t>E05004534</t>
  </si>
  <si>
    <t>Bridgemary South</t>
  </si>
  <si>
    <t>E05004535</t>
  </si>
  <si>
    <t>Brockhurst</t>
  </si>
  <si>
    <t>E05004544</t>
  </si>
  <si>
    <t>Peel Common</t>
  </si>
  <si>
    <t>E05004541</t>
  </si>
  <si>
    <t>Lee East</t>
  </si>
  <si>
    <t>E05004540</t>
  </si>
  <si>
    <t>Hardway</t>
  </si>
  <si>
    <t>E05004537</t>
  </si>
  <si>
    <t>Elson</t>
  </si>
  <si>
    <t>W05000533</t>
  </si>
  <si>
    <t>Mawr</t>
  </si>
  <si>
    <t>Swansea</t>
  </si>
  <si>
    <t>W05000974</t>
  </si>
  <si>
    <t>Penclawdd</t>
  </si>
  <si>
    <t>W05000524</t>
  </si>
  <si>
    <t>W05000966</t>
  </si>
  <si>
    <t>Fairwood</t>
  </si>
  <si>
    <t>W05000544</t>
  </si>
  <si>
    <t>Pontardulais</t>
  </si>
  <si>
    <t>W05000970</t>
  </si>
  <si>
    <t>Llangyfelach</t>
  </si>
  <si>
    <t>W05000538</t>
  </si>
  <si>
    <t>Oystermouth</t>
  </si>
  <si>
    <t>W05000525</t>
  </si>
  <si>
    <t>Gowerton</t>
  </si>
  <si>
    <t>W05000959</t>
  </si>
  <si>
    <t>Bishopston</t>
  </si>
  <si>
    <t>W05000976</t>
  </si>
  <si>
    <t>Penllergaer</t>
  </si>
  <si>
    <t>W05000977</t>
  </si>
  <si>
    <t>Pennard</t>
  </si>
  <si>
    <t>W05000968</t>
  </si>
  <si>
    <t>Kingsbridge</t>
  </si>
  <si>
    <t>W05000962</t>
  </si>
  <si>
    <t>Clydach</t>
  </si>
  <si>
    <t>W05000965</t>
  </si>
  <si>
    <t>Dunvant</t>
  </si>
  <si>
    <t>W05000537</t>
  </si>
  <si>
    <t>W05000967</t>
  </si>
  <si>
    <t>Gorseinon</t>
  </si>
  <si>
    <t>W05000978</t>
  </si>
  <si>
    <t>W05000980</t>
  </si>
  <si>
    <t>Upper Loughor</t>
  </si>
  <si>
    <t>W05000532</t>
  </si>
  <si>
    <t>Lower Loughor</t>
  </si>
  <si>
    <t>W05000550</t>
  </si>
  <si>
    <t>West Cross</t>
  </si>
  <si>
    <t>E05010167</t>
  </si>
  <si>
    <t>Lincrest</t>
  </si>
  <si>
    <t>South Kesteven</t>
  </si>
  <si>
    <t>E05010150</t>
  </si>
  <si>
    <t>Belvoir</t>
  </si>
  <si>
    <t>E05010148</t>
  </si>
  <si>
    <t>Aveland</t>
  </si>
  <si>
    <t>E05010166</t>
  </si>
  <si>
    <t>Isaac Newton</t>
  </si>
  <si>
    <t>E05010158</t>
  </si>
  <si>
    <t>Glen</t>
  </si>
  <si>
    <t>E05010155</t>
  </si>
  <si>
    <t>E05010175</t>
  </si>
  <si>
    <t>Stamford St Mary's</t>
  </si>
  <si>
    <t>E05010176</t>
  </si>
  <si>
    <t>E05010154</t>
  </si>
  <si>
    <t>Casewick</t>
  </si>
  <si>
    <t>E05010157</t>
  </si>
  <si>
    <t>Dole Wood</t>
  </si>
  <si>
    <t>E05010164</t>
  </si>
  <si>
    <t>Grantham St Wulfram's</t>
  </si>
  <si>
    <t>E05010152</t>
  </si>
  <si>
    <t>Bourne East</t>
  </si>
  <si>
    <t>E05010151</t>
  </si>
  <si>
    <t>Bourne Austerby</t>
  </si>
  <si>
    <t>E05010170</t>
  </si>
  <si>
    <t>E05010163</t>
  </si>
  <si>
    <t>Grantham St Vincent's</t>
  </si>
  <si>
    <t>E05010173</t>
  </si>
  <si>
    <t>Stamford St George's</t>
  </si>
  <si>
    <t>E05010149</t>
  </si>
  <si>
    <t>E05010153</t>
  </si>
  <si>
    <t>Bourne West</t>
  </si>
  <si>
    <t>E05010161</t>
  </si>
  <si>
    <t>Grantham Earlesfield</t>
  </si>
  <si>
    <t>E05010174</t>
  </si>
  <si>
    <t>Stamford St John's</t>
  </si>
  <si>
    <t>E05010159</t>
  </si>
  <si>
    <t>Grantham Arnoldfield</t>
  </si>
  <si>
    <t>E05010162</t>
  </si>
  <si>
    <t>Grantham Harrowby</t>
  </si>
  <si>
    <t>E05010172</t>
  </si>
  <si>
    <t>Stamford All Saints</t>
  </si>
  <si>
    <t>E05010165</t>
  </si>
  <si>
    <t>Grantham Springfield</t>
  </si>
  <si>
    <t>E05010160</t>
  </si>
  <si>
    <t>Grantham Barrowby Gate</t>
  </si>
  <si>
    <t>E05004977</t>
  </si>
  <si>
    <t>Shorne, Cobham and Luddesdown</t>
  </si>
  <si>
    <t>E05004967</t>
  </si>
  <si>
    <t>Higham</t>
  </si>
  <si>
    <t>E05004969</t>
  </si>
  <si>
    <t>Meopham North</t>
  </si>
  <si>
    <t>E05004974</t>
  </si>
  <si>
    <t>Pelham</t>
  </si>
  <si>
    <t>E05004968</t>
  </si>
  <si>
    <t>Istead Rise</t>
  </si>
  <si>
    <t>E05004964</t>
  </si>
  <si>
    <t>E05004970</t>
  </si>
  <si>
    <t>Meopham South and Vigo</t>
  </si>
  <si>
    <t>E05004975</t>
  </si>
  <si>
    <t>E05004966</t>
  </si>
  <si>
    <t>E05004981</t>
  </si>
  <si>
    <t>E05004965</t>
  </si>
  <si>
    <t>Chalk</t>
  </si>
  <si>
    <t>E05004971</t>
  </si>
  <si>
    <t>Northfleet North</t>
  </si>
  <si>
    <t>E05004972</t>
  </si>
  <si>
    <t>Northfleet South</t>
  </si>
  <si>
    <t>E05004973</t>
  </si>
  <si>
    <t>Painters Ash</t>
  </si>
  <si>
    <t>E05004979</t>
  </si>
  <si>
    <t>Westcourt</t>
  </si>
  <si>
    <t>E05004980</t>
  </si>
  <si>
    <t>Whitehill</t>
  </si>
  <si>
    <t>E05004976</t>
  </si>
  <si>
    <t>Riverview</t>
  </si>
  <si>
    <t>E05004978</t>
  </si>
  <si>
    <t>Singlewell</t>
  </si>
  <si>
    <t>E05001714</t>
  </si>
  <si>
    <t>East Marsh</t>
  </si>
  <si>
    <t>E05001725</t>
  </si>
  <si>
    <t>West Marsh</t>
  </si>
  <si>
    <t>E05001723</t>
  </si>
  <si>
    <t>South</t>
  </si>
  <si>
    <t>E05001721</t>
  </si>
  <si>
    <t>Scartho</t>
  </si>
  <si>
    <t>E05001727</t>
  </si>
  <si>
    <t>Yarborough</t>
  </si>
  <si>
    <t>E05001720</t>
  </si>
  <si>
    <t>E05001717</t>
  </si>
  <si>
    <t>Heneage</t>
  </si>
  <si>
    <t>E05001715</t>
  </si>
  <si>
    <t>Freshney</t>
  </si>
  <si>
    <t>E05005791</t>
  </si>
  <si>
    <t>Fleggburgh</t>
  </si>
  <si>
    <t>E05005795</t>
  </si>
  <si>
    <t>E05005799</t>
  </si>
  <si>
    <t>West Flegg</t>
  </si>
  <si>
    <t>E05005787</t>
  </si>
  <si>
    <t>Caister South</t>
  </si>
  <si>
    <t>E05005788</t>
  </si>
  <si>
    <t>Central and Northgate</t>
  </si>
  <si>
    <t>E05005790</t>
  </si>
  <si>
    <t>East Flegg</t>
  </si>
  <si>
    <t>E05005796</t>
  </si>
  <si>
    <t>Ormesby</t>
  </si>
  <si>
    <t>E05005785</t>
  </si>
  <si>
    <t>Bradwell South and Hopton</t>
  </si>
  <si>
    <t>E05005797</t>
  </si>
  <si>
    <t>E05005793</t>
  </si>
  <si>
    <t>Lothingland</t>
  </si>
  <si>
    <t>E05005792</t>
  </si>
  <si>
    <t>Gorleston</t>
  </si>
  <si>
    <t>E05005798</t>
  </si>
  <si>
    <t>Southtown and Cobholm</t>
  </si>
  <si>
    <t>E05005784</t>
  </si>
  <si>
    <t>Bradwell North</t>
  </si>
  <si>
    <t>E05005789</t>
  </si>
  <si>
    <t>Claydon</t>
  </si>
  <si>
    <t>E05005786</t>
  </si>
  <si>
    <t>Caister North</t>
  </si>
  <si>
    <t>E05005794</t>
  </si>
  <si>
    <t>Magdalen</t>
  </si>
  <si>
    <t>E05005800</t>
  </si>
  <si>
    <t>Yarmouth North</t>
  </si>
  <si>
    <t>E05000225</t>
  </si>
  <si>
    <t>Peninsula</t>
  </si>
  <si>
    <t>E05000230</t>
  </si>
  <si>
    <t>Woolwich Riverside</t>
  </si>
  <si>
    <t>E05000222</t>
  </si>
  <si>
    <t>Greenwich West</t>
  </si>
  <si>
    <t>E05000215</t>
  </si>
  <si>
    <t>Blackheath Westcombe</t>
  </si>
  <si>
    <t>E05000229</t>
  </si>
  <si>
    <t>Woolwich Common</t>
  </si>
  <si>
    <t>E05000216</t>
  </si>
  <si>
    <t>Charlton</t>
  </si>
  <si>
    <t>E05000221</t>
  </si>
  <si>
    <t>Glyndon</t>
  </si>
  <si>
    <t>E05007299</t>
  </si>
  <si>
    <t>Pilgrims</t>
  </si>
  <si>
    <t>E05007302</t>
  </si>
  <si>
    <t>Shalford</t>
  </si>
  <si>
    <t>E05007411</t>
  </si>
  <si>
    <t>Alfold, Cranleigh Rural and Ellens Green</t>
  </si>
  <si>
    <t>Waverley</t>
  </si>
  <si>
    <t>E05007418</t>
  </si>
  <si>
    <t>Ewhurst</t>
  </si>
  <si>
    <t>E05007416</t>
  </si>
  <si>
    <t>Cranleigh West</t>
  </si>
  <si>
    <t>E05007298</t>
  </si>
  <si>
    <t>Onslow</t>
  </si>
  <si>
    <t>E05007307</t>
  </si>
  <si>
    <t>Worplesdon</t>
  </si>
  <si>
    <t>E05007296</t>
  </si>
  <si>
    <t>Merrow</t>
  </si>
  <si>
    <t>E05007438</t>
  </si>
  <si>
    <t>Shamley Green and Cranleigh North</t>
  </si>
  <si>
    <t>E05007290</t>
  </si>
  <si>
    <t>E05007294</t>
  </si>
  <si>
    <t>Holy Trinity</t>
  </si>
  <si>
    <t>E05007415</t>
  </si>
  <si>
    <t>Cranleigh East</t>
  </si>
  <si>
    <t>E05007293</t>
  </si>
  <si>
    <t>Friary and St Nicolas</t>
  </si>
  <si>
    <t>E05007303</t>
  </si>
  <si>
    <t>Stoke</t>
  </si>
  <si>
    <t>E05007289</t>
  </si>
  <si>
    <t>Burpham</t>
  </si>
  <si>
    <t>E05007306</t>
  </si>
  <si>
    <t>Westborough</t>
  </si>
  <si>
    <t>E05007412</t>
  </si>
  <si>
    <t>Blackheath and Wonersh</t>
  </si>
  <si>
    <t>E05007304</t>
  </si>
  <si>
    <t>Stoughton</t>
  </si>
  <si>
    <t>E05009384</t>
  </si>
  <si>
    <t>Stamford Hill West</t>
  </si>
  <si>
    <t>Hackney</t>
  </si>
  <si>
    <t>E05009383</t>
  </si>
  <si>
    <t>E05009368</t>
  </si>
  <si>
    <t>Cazenove</t>
  </si>
  <si>
    <t>E05009387</t>
  </si>
  <si>
    <t>Woodberry Down</t>
  </si>
  <si>
    <t>E05009369</t>
  </si>
  <si>
    <t>Clissold</t>
  </si>
  <si>
    <t>E05009382</t>
  </si>
  <si>
    <t>Shacklewell</t>
  </si>
  <si>
    <t>E05009381</t>
  </si>
  <si>
    <t>London Fields</t>
  </si>
  <si>
    <t>E05009370</t>
  </si>
  <si>
    <t>E05009385</t>
  </si>
  <si>
    <t>Stoke Newington</t>
  </si>
  <si>
    <t>E05009380</t>
  </si>
  <si>
    <t>Lea Bridge</t>
  </si>
  <si>
    <t>E05009373</t>
  </si>
  <si>
    <t>Hackney Downs</t>
  </si>
  <si>
    <t>E05009367</t>
  </si>
  <si>
    <t>Brownswood</t>
  </si>
  <si>
    <t>E05009377</t>
  </si>
  <si>
    <t>Hoxton East &amp; Shoreditch</t>
  </si>
  <si>
    <t>E05009371</t>
  </si>
  <si>
    <t>De Beauvoir</t>
  </si>
  <si>
    <t>E05009376</t>
  </si>
  <si>
    <t>Homerton</t>
  </si>
  <si>
    <t>E05009378</t>
  </si>
  <si>
    <t>Hoxton West</t>
  </si>
  <si>
    <t>E05009379</t>
  </si>
  <si>
    <t>King's Park</t>
  </si>
  <si>
    <t>E05009372</t>
  </si>
  <si>
    <t>Hackney Central</t>
  </si>
  <si>
    <t>E05009386</t>
  </si>
  <si>
    <t>E05009374</t>
  </si>
  <si>
    <t>Hackney Wick</t>
  </si>
  <si>
    <t>E05009375</t>
  </si>
  <si>
    <t>Haggerston</t>
  </si>
  <si>
    <t>E05001264</t>
  </si>
  <si>
    <t>Cradley Heath and Old Hill</t>
  </si>
  <si>
    <t>Sandwell</t>
  </si>
  <si>
    <t>E05001245</t>
  </si>
  <si>
    <t>Halesowen South</t>
  </si>
  <si>
    <t>E05001261</t>
  </si>
  <si>
    <t>Blackheath</t>
  </si>
  <si>
    <t>E05001275</t>
  </si>
  <si>
    <t>Rowley</t>
  </si>
  <si>
    <t>E05001244</t>
  </si>
  <si>
    <t>Halesowen North</t>
  </si>
  <si>
    <t>E05001246</t>
  </si>
  <si>
    <t>Hayley Green and Cradley South</t>
  </si>
  <si>
    <t>E05001237</t>
  </si>
  <si>
    <t>E05001386</t>
  </si>
  <si>
    <t>E05001380</t>
  </si>
  <si>
    <t>E05001384</t>
  </si>
  <si>
    <t>Sowerby Bridge</t>
  </si>
  <si>
    <t>E05001387</t>
  </si>
  <si>
    <t>E05001383</t>
  </si>
  <si>
    <t>Skircoat</t>
  </si>
  <si>
    <t>E05001378</t>
  </si>
  <si>
    <t>Northowram and Shelf</t>
  </si>
  <si>
    <t>E05001376</t>
  </si>
  <si>
    <t>Illingworth and Mixenden</t>
  </si>
  <si>
    <t>E05001379</t>
  </si>
  <si>
    <t>Ovenden</t>
  </si>
  <si>
    <t>E05001700</t>
  </si>
  <si>
    <t>Howdenshire</t>
  </si>
  <si>
    <t>E05001699</t>
  </si>
  <si>
    <t>Howden</t>
  </si>
  <si>
    <t>E05001693</t>
  </si>
  <si>
    <t>Dale</t>
  </si>
  <si>
    <t>E05001692</t>
  </si>
  <si>
    <t>Cottingham South</t>
  </si>
  <si>
    <t>E05001691</t>
  </si>
  <si>
    <t>Cottingham North</t>
  </si>
  <si>
    <t>E05001708</t>
  </si>
  <si>
    <t>South Hunsley</t>
  </si>
  <si>
    <t>E05001710</t>
  </si>
  <si>
    <t>Tranby</t>
  </si>
  <si>
    <t>E05001711</t>
  </si>
  <si>
    <t>Willerby and Kirk Ella</t>
  </si>
  <si>
    <t>E05001596</t>
  </si>
  <si>
    <t>E05001586</t>
  </si>
  <si>
    <t>Hale</t>
  </si>
  <si>
    <t>E05001593</t>
  </si>
  <si>
    <t>Mersey</t>
  </si>
  <si>
    <t>E05001590</t>
  </si>
  <si>
    <t>E05001583</t>
  </si>
  <si>
    <t>E05001577</t>
  </si>
  <si>
    <t>E05001592</t>
  </si>
  <si>
    <t>E05001580</t>
  </si>
  <si>
    <t>E05001585</t>
  </si>
  <si>
    <t>E05001584</t>
  </si>
  <si>
    <t>E05001589</t>
  </si>
  <si>
    <t>Halton View</t>
  </si>
  <si>
    <t>E05001581</t>
  </si>
  <si>
    <t>Halton Castle</t>
  </si>
  <si>
    <t>E05001587</t>
  </si>
  <si>
    <t>Halton Brook</t>
  </si>
  <si>
    <t>E05001591</t>
  </si>
  <si>
    <t>Hough Green</t>
  </si>
  <si>
    <t>E05001579</t>
  </si>
  <si>
    <t>Birchfield</t>
  </si>
  <si>
    <t>E05000253</t>
  </si>
  <si>
    <t>College Park and Old Oak</t>
  </si>
  <si>
    <t>E05000256</t>
  </si>
  <si>
    <t>Hammersmith Broadway</t>
  </si>
  <si>
    <t>E05000261</t>
  </si>
  <si>
    <t>Ravenscourt Park</t>
  </si>
  <si>
    <t>E05000252</t>
  </si>
  <si>
    <t>Avonmore and Brook Green</t>
  </si>
  <si>
    <t>E05000265</t>
  </si>
  <si>
    <t>Wormholt and White City</t>
  </si>
  <si>
    <t>E05000263</t>
  </si>
  <si>
    <t>Shepherd's Bush Green</t>
  </si>
  <si>
    <t>E05000255</t>
  </si>
  <si>
    <t>Fulham Reach</t>
  </si>
  <si>
    <t>E05000258</t>
  </si>
  <si>
    <t>E05000250</t>
  </si>
  <si>
    <t>Addison</t>
  </si>
  <si>
    <t>E05000251</t>
  </si>
  <si>
    <t>Askew</t>
  </si>
  <si>
    <t>E05000135</t>
  </si>
  <si>
    <t>Hampstead Town</t>
  </si>
  <si>
    <t>Camden</t>
  </si>
  <si>
    <t>E05000133</t>
  </si>
  <si>
    <t>Frognal and Fitzjohns</t>
  </si>
  <si>
    <t>E05000140</t>
  </si>
  <si>
    <t>Kilburn</t>
  </si>
  <si>
    <t>E05000087</t>
  </si>
  <si>
    <t>Brondesbury Park</t>
  </si>
  <si>
    <t>E05000094</t>
  </si>
  <si>
    <t>E05000128</t>
  </si>
  <si>
    <t>Belsize</t>
  </si>
  <si>
    <t>E05000145</t>
  </si>
  <si>
    <t>West Hampstead</t>
  </si>
  <si>
    <t>E05000144</t>
  </si>
  <si>
    <t>Swiss Cottage</t>
  </si>
  <si>
    <t>E05000132</t>
  </si>
  <si>
    <t>Fortune Green</t>
  </si>
  <si>
    <t>E05000098</t>
  </si>
  <si>
    <t>E05005464</t>
  </si>
  <si>
    <t>Lubenham</t>
  </si>
  <si>
    <t>E05005455</t>
  </si>
  <si>
    <t>E05005463</t>
  </si>
  <si>
    <t>Kibworth</t>
  </si>
  <si>
    <t>E05005533</t>
  </si>
  <si>
    <t>Oadby St Peter's</t>
  </si>
  <si>
    <t>Oadby and Wigston</t>
  </si>
  <si>
    <t>E05005469</t>
  </si>
  <si>
    <t>Market Harborough-Great Bowden and Arden</t>
  </si>
  <si>
    <t>E05005532</t>
  </si>
  <si>
    <t>Oadby Grange</t>
  </si>
  <si>
    <t>E05005462</t>
  </si>
  <si>
    <t>E05005535</t>
  </si>
  <si>
    <t>Oadby Woodlands</t>
  </si>
  <si>
    <t>E05005531</t>
  </si>
  <si>
    <t>Oadby Brocks Hill</t>
  </si>
  <si>
    <t>E05005461</t>
  </si>
  <si>
    <t>Fleckney</t>
  </si>
  <si>
    <t>E05005540</t>
  </si>
  <si>
    <t>Wigston St Wolstan's</t>
  </si>
  <si>
    <t>E05005539</t>
  </si>
  <si>
    <t>Wigston Meadowcourt</t>
  </si>
  <si>
    <t>E05005471</t>
  </si>
  <si>
    <t>Market Harborough-Logan</t>
  </si>
  <si>
    <t>E05005470</t>
  </si>
  <si>
    <t>Market Harborough-Little Bowden</t>
  </si>
  <si>
    <t>E05005536</t>
  </si>
  <si>
    <t>South Wigston</t>
  </si>
  <si>
    <t>E05005472</t>
  </si>
  <si>
    <t>Market Harborough-Welland</t>
  </si>
  <si>
    <t>E05005537</t>
  </si>
  <si>
    <t>Wigston All Saints</t>
  </si>
  <si>
    <t>E05005538</t>
  </si>
  <si>
    <t>Wigston Fields</t>
  </si>
  <si>
    <t>E05005534</t>
  </si>
  <si>
    <t>Oadby Uplands</t>
  </si>
  <si>
    <t>E05004166</t>
  </si>
  <si>
    <t>Lower Nazeing</t>
  </si>
  <si>
    <t>E05004186</t>
  </si>
  <si>
    <t>Old Harlow</t>
  </si>
  <si>
    <t>E05004183</t>
  </si>
  <si>
    <t>Little Parndon and Hare Street</t>
  </si>
  <si>
    <t>E05004171</t>
  </si>
  <si>
    <t>Roydon</t>
  </si>
  <si>
    <t>E05004184</t>
  </si>
  <si>
    <t>Mark Hall</t>
  </si>
  <si>
    <t>E05004189</t>
  </si>
  <si>
    <t>Toddbrook</t>
  </si>
  <si>
    <t>E05004185</t>
  </si>
  <si>
    <t>Netteswell</t>
  </si>
  <si>
    <t>E05004167</t>
  </si>
  <si>
    <t>Lower Sheering</t>
  </si>
  <si>
    <t>E05004181</t>
  </si>
  <si>
    <t>Great Parndon</t>
  </si>
  <si>
    <t>E05004187</t>
  </si>
  <si>
    <t>Staple Tye</t>
  </si>
  <si>
    <t>E05004188</t>
  </si>
  <si>
    <t>Sumners and Kingsmoor</t>
  </si>
  <si>
    <t>E05004179</t>
  </si>
  <si>
    <t>Bush Fair</t>
  </si>
  <si>
    <t>E05004182</t>
  </si>
  <si>
    <t>Harlow Common</t>
  </si>
  <si>
    <t>E05004180</t>
  </si>
  <si>
    <t>Church Langley</t>
  </si>
  <si>
    <t>E05006241</t>
  </si>
  <si>
    <t>Claro</t>
  </si>
  <si>
    <t>Harrogate</t>
  </si>
  <si>
    <t>E05006246</t>
  </si>
  <si>
    <t>Killinghall</t>
  </si>
  <si>
    <t>E05006240</t>
  </si>
  <si>
    <t>Boroughbridge</t>
  </si>
  <si>
    <t>E05006249</t>
  </si>
  <si>
    <t>Knaresborough King James</t>
  </si>
  <si>
    <t>E05006250</t>
  </si>
  <si>
    <t>Knaresborough Scriven Park</t>
  </si>
  <si>
    <t>E05006243</t>
  </si>
  <si>
    <t>Harlow Moor</t>
  </si>
  <si>
    <t>E05006251</t>
  </si>
  <si>
    <t>Low Harrogate</t>
  </si>
  <si>
    <t>E05006248</t>
  </si>
  <si>
    <t>Knaresborough East</t>
  </si>
  <si>
    <t>E05006265</t>
  </si>
  <si>
    <t>Rossett</t>
  </si>
  <si>
    <t>E05006259</t>
  </si>
  <si>
    <t>Pannal</t>
  </si>
  <si>
    <t>E05006244</t>
  </si>
  <si>
    <t>High Harrogate</t>
  </si>
  <si>
    <t>E05006242</t>
  </si>
  <si>
    <t>Granby</t>
  </si>
  <si>
    <t>E05006256</t>
  </si>
  <si>
    <t>New Park</t>
  </si>
  <si>
    <t>E05006238</t>
  </si>
  <si>
    <t>Bilton</t>
  </si>
  <si>
    <t>E05006245</t>
  </si>
  <si>
    <t>Hookstone</t>
  </si>
  <si>
    <t>E05006268</t>
  </si>
  <si>
    <t>Starbeck</t>
  </si>
  <si>
    <t>E05006272</t>
  </si>
  <si>
    <t>Woodfield</t>
  </si>
  <si>
    <t>E05006266</t>
  </si>
  <si>
    <t>Saltergate</t>
  </si>
  <si>
    <t>E05006269</t>
  </si>
  <si>
    <t>Stray</t>
  </si>
  <si>
    <t>E05000303</t>
  </si>
  <si>
    <t>Stanmore Park</t>
  </si>
  <si>
    <t>Harrow</t>
  </si>
  <si>
    <t>E05000290</t>
  </si>
  <si>
    <t>Harrow Weald</t>
  </si>
  <si>
    <t>E05000286</t>
  </si>
  <si>
    <t>Canons</t>
  </si>
  <si>
    <t>E05000287</t>
  </si>
  <si>
    <t>Edgware</t>
  </si>
  <si>
    <t>E05000285</t>
  </si>
  <si>
    <t>E05000295</t>
  </si>
  <si>
    <t>Kenton West</t>
  </si>
  <si>
    <t>E05000304</t>
  </si>
  <si>
    <t>Wealdstone</t>
  </si>
  <si>
    <t>E05000294</t>
  </si>
  <si>
    <t>Kenton East</t>
  </si>
  <si>
    <t>E05000299</t>
  </si>
  <si>
    <t>E05000289</t>
  </si>
  <si>
    <t>Harrow on the Hill</t>
  </si>
  <si>
    <t>E05000288</t>
  </si>
  <si>
    <t>Greenhill</t>
  </si>
  <si>
    <t>E05000292</t>
  </si>
  <si>
    <t>Headstone North</t>
  </si>
  <si>
    <t>E05000305</t>
  </si>
  <si>
    <t>West Harrow</t>
  </si>
  <si>
    <t>E05000293</t>
  </si>
  <si>
    <t>Headstone South</t>
  </si>
  <si>
    <t>E05000300</t>
  </si>
  <si>
    <t>Rayners Lane</t>
  </si>
  <si>
    <t>E05000296</t>
  </si>
  <si>
    <t>Marlborough</t>
  </si>
  <si>
    <t>E05000301</t>
  </si>
  <si>
    <t>Roxbourne</t>
  </si>
  <si>
    <t>E05000302</t>
  </si>
  <si>
    <t>Roxeth</t>
  </si>
  <si>
    <t>E05008947</t>
  </si>
  <si>
    <t>Headland and Harbour</t>
  </si>
  <si>
    <t>E05008950</t>
  </si>
  <si>
    <t>E05008952</t>
  </si>
  <si>
    <t>E05008949</t>
  </si>
  <si>
    <t>Manor House</t>
  </si>
  <si>
    <t>E05008942</t>
  </si>
  <si>
    <t>Burn Valley</t>
  </si>
  <si>
    <t>E05008943</t>
  </si>
  <si>
    <t>De Bruce</t>
  </si>
  <si>
    <t>E05008948</t>
  </si>
  <si>
    <t>Jesmond</t>
  </si>
  <si>
    <t>E05008945</t>
  </si>
  <si>
    <t>Foggy Furze</t>
  </si>
  <si>
    <t>E05008951</t>
  </si>
  <si>
    <t>Seaton</t>
  </si>
  <si>
    <t>E05008944</t>
  </si>
  <si>
    <t>Fens and Rossmere</t>
  </si>
  <si>
    <t>E05008946</t>
  </si>
  <si>
    <t>E05004248</t>
  </si>
  <si>
    <t>Manningtree, Mistley, Little Bentley and Tendring</t>
  </si>
  <si>
    <t>E05010838</t>
  </si>
  <si>
    <t>Rural North</t>
  </si>
  <si>
    <t>E05004228</t>
  </si>
  <si>
    <t>Ardleigh and Little Bromley</t>
  </si>
  <si>
    <t>E05004259</t>
  </si>
  <si>
    <t>Thorrington, Frating, Elmstead and Great Bromley</t>
  </si>
  <si>
    <t>E05004251</t>
  </si>
  <si>
    <t>Ramsey and Parkeston</t>
  </si>
  <si>
    <t>E05004236</t>
  </si>
  <si>
    <t>Great and Little Oakley</t>
  </si>
  <si>
    <t>E05004231</t>
  </si>
  <si>
    <t>Bradfield, Wrabness and Wix</t>
  </si>
  <si>
    <t>E05004237</t>
  </si>
  <si>
    <t>Great Bentley</t>
  </si>
  <si>
    <t>E05004239</t>
  </si>
  <si>
    <t>Harwich East</t>
  </si>
  <si>
    <t>E05010833</t>
  </si>
  <si>
    <t>Mersea and Pyefleet</t>
  </si>
  <si>
    <t>E05004226</t>
  </si>
  <si>
    <t>Alresford</t>
  </si>
  <si>
    <t>E05004232</t>
  </si>
  <si>
    <t>Brightlingsea</t>
  </si>
  <si>
    <t>E05004246</t>
  </si>
  <si>
    <t>Lawford</t>
  </si>
  <si>
    <t>E05004240</t>
  </si>
  <si>
    <t>Harwich East Central</t>
  </si>
  <si>
    <t>E05004242</t>
  </si>
  <si>
    <t>Harwich West Central</t>
  </si>
  <si>
    <t>E05004241</t>
  </si>
  <si>
    <t>Harwich West</t>
  </si>
  <si>
    <t>E05003972</t>
  </si>
  <si>
    <t>Eastern Rother</t>
  </si>
  <si>
    <t>E05003967</t>
  </si>
  <si>
    <t>Brede Valley</t>
  </si>
  <si>
    <t>E05003938</t>
  </si>
  <si>
    <t>Old Hastings</t>
  </si>
  <si>
    <t>Hastings</t>
  </si>
  <si>
    <t>E05003975</t>
  </si>
  <si>
    <t>Marsham</t>
  </si>
  <si>
    <t>E05003937</t>
  </si>
  <si>
    <t>Maze Hill</t>
  </si>
  <si>
    <t>E05003934</t>
  </si>
  <si>
    <t>Conquest</t>
  </si>
  <si>
    <t>E05003932</t>
  </si>
  <si>
    <t>E05003942</t>
  </si>
  <si>
    <t>Tressell</t>
  </si>
  <si>
    <t>E05003936</t>
  </si>
  <si>
    <t>Hollington</t>
  </si>
  <si>
    <t>E05003978</t>
  </si>
  <si>
    <t>Rye</t>
  </si>
  <si>
    <t>E05003929</t>
  </si>
  <si>
    <t>Ashdown</t>
  </si>
  <si>
    <t>E05003933</t>
  </si>
  <si>
    <t>Central St Leonards</t>
  </si>
  <si>
    <t>E05003931</t>
  </si>
  <si>
    <t>Braybrooke</t>
  </si>
  <si>
    <t>E05003939</t>
  </si>
  <si>
    <t>Ore</t>
  </si>
  <si>
    <t>E05003941</t>
  </si>
  <si>
    <t>Silverhill</t>
  </si>
  <si>
    <t>E05003940</t>
  </si>
  <si>
    <t>E05003935</t>
  </si>
  <si>
    <t>Gensing</t>
  </si>
  <si>
    <t>E05003944</t>
  </si>
  <si>
    <t>Wishing Tree</t>
  </si>
  <si>
    <t>E05003943</t>
  </si>
  <si>
    <t>West St Leonards</t>
  </si>
  <si>
    <t>E05003930</t>
  </si>
  <si>
    <t>Baird</t>
  </si>
  <si>
    <t>E05004576</t>
  </si>
  <si>
    <t>St Faith's</t>
  </si>
  <si>
    <t>E05004574</t>
  </si>
  <si>
    <t>Hayling West</t>
  </si>
  <si>
    <t>E05004573</t>
  </si>
  <si>
    <t>Hayling East</t>
  </si>
  <si>
    <t>E05004571</t>
  </si>
  <si>
    <t>Emsworth</t>
  </si>
  <si>
    <t>E05004575</t>
  </si>
  <si>
    <t>Purbrook</t>
  </si>
  <si>
    <t>E05004569</t>
  </si>
  <si>
    <t>Bondfields</t>
  </si>
  <si>
    <t>E05004577</t>
  </si>
  <si>
    <t>Stakes</t>
  </si>
  <si>
    <t>E05004568</t>
  </si>
  <si>
    <t>Bedhampton</t>
  </si>
  <si>
    <t>E05004567</t>
  </si>
  <si>
    <t>Battins</t>
  </si>
  <si>
    <t>E05004578</t>
  </si>
  <si>
    <t>Warren Park</t>
  </si>
  <si>
    <t>E05004566</t>
  </si>
  <si>
    <t>Barncroft</t>
  </si>
  <si>
    <t>E05000331</t>
  </si>
  <si>
    <t>Heathrow Villages</t>
  </si>
  <si>
    <t>Hillingdon</t>
  </si>
  <si>
    <t>E05000324</t>
  </si>
  <si>
    <t>E05000339</t>
  </si>
  <si>
    <t>Townfield</t>
  </si>
  <si>
    <t>E05000325</t>
  </si>
  <si>
    <t>Botwell</t>
  </si>
  <si>
    <t>E05000344</t>
  </si>
  <si>
    <t>Yeading</t>
  </si>
  <si>
    <t>E05000342</t>
  </si>
  <si>
    <t>West Drayton</t>
  </si>
  <si>
    <t>E05000328</t>
  </si>
  <si>
    <t>Charville</t>
  </si>
  <si>
    <t>E05000337</t>
  </si>
  <si>
    <t>Pinkwell</t>
  </si>
  <si>
    <t>E05000794</t>
  </si>
  <si>
    <t>Marple North</t>
  </si>
  <si>
    <t>E05000795</t>
  </si>
  <si>
    <t>Marple South</t>
  </si>
  <si>
    <t>E05000782</t>
  </si>
  <si>
    <t>Bredbury Green and Romiley</t>
  </si>
  <si>
    <t>E05000781</t>
  </si>
  <si>
    <t>Bredbury and Woodley</t>
  </si>
  <si>
    <t>E05000796</t>
  </si>
  <si>
    <t>Offerton</t>
  </si>
  <si>
    <t>E05000789</t>
  </si>
  <si>
    <t>E05004714</t>
  </si>
  <si>
    <t>Dacorum</t>
  </si>
  <si>
    <t>E05004695</t>
  </si>
  <si>
    <t>Ashridge</t>
  </si>
  <si>
    <t>E05004707</t>
  </si>
  <si>
    <t>Kings Langley</t>
  </si>
  <si>
    <t>E05004691</t>
  </si>
  <si>
    <t>Adeyfield East</t>
  </si>
  <si>
    <t>E05004705</t>
  </si>
  <si>
    <t>Hemel Hempstead Town</t>
  </si>
  <si>
    <t>E05004706</t>
  </si>
  <si>
    <t>E05004708</t>
  </si>
  <si>
    <t>Leverstock Green</t>
  </si>
  <si>
    <t>E05004703</t>
  </si>
  <si>
    <t>Gadebridge</t>
  </si>
  <si>
    <t>E05004696</t>
  </si>
  <si>
    <t>Bennetts End</t>
  </si>
  <si>
    <t>E05004694</t>
  </si>
  <si>
    <t>Apsley and Corner Hall</t>
  </si>
  <si>
    <t>E05004704</t>
  </si>
  <si>
    <t>Grovehill</t>
  </si>
  <si>
    <t>E05004701</t>
  </si>
  <si>
    <t>Boxmoor</t>
  </si>
  <si>
    <t>E05004692</t>
  </si>
  <si>
    <t>Adeyfield West</t>
  </si>
  <si>
    <t>E05004702</t>
  </si>
  <si>
    <t>Chaulden and Warners End</t>
  </si>
  <si>
    <t>E05004709</t>
  </si>
  <si>
    <t>Nash Mills</t>
  </si>
  <si>
    <t>E05004715</t>
  </si>
  <si>
    <t>Woodhall Farm</t>
  </si>
  <si>
    <t>E05001444</t>
  </si>
  <si>
    <t>Ackworth, North Elmsall and Upton</t>
  </si>
  <si>
    <t>E05001450</t>
  </si>
  <si>
    <t>E05001457</t>
  </si>
  <si>
    <t>South Elmsall and South Kirkby</t>
  </si>
  <si>
    <t>E05001449</t>
  </si>
  <si>
    <t>Featherstone</t>
  </si>
  <si>
    <t>E05001462</t>
  </si>
  <si>
    <t>Wakefield South</t>
  </si>
  <si>
    <t>E05001448</t>
  </si>
  <si>
    <t>Crofton, Ryhill and Walton</t>
  </si>
  <si>
    <t>E05000057</t>
  </si>
  <si>
    <t>E05000050</t>
  </si>
  <si>
    <t>E05000046</t>
  </si>
  <si>
    <t>Colindale</t>
  </si>
  <si>
    <t>E05000062</t>
  </si>
  <si>
    <t>West Hendon</t>
  </si>
  <si>
    <t>E05000055</t>
  </si>
  <si>
    <t>E05000044</t>
  </si>
  <si>
    <t>Burnt Oak</t>
  </si>
  <si>
    <t>E05000054</t>
  </si>
  <si>
    <t>E05009746</t>
  </si>
  <si>
    <t>Kidmore End &amp; Whitchurch</t>
  </si>
  <si>
    <t>South Oxfordshire</t>
  </si>
  <si>
    <t>E05009753</t>
  </si>
  <si>
    <t>Woodcote &amp; Rotherfield</t>
  </si>
  <si>
    <t>E05009744</t>
  </si>
  <si>
    <t>Haseley Brook</t>
  </si>
  <si>
    <t>E05009751</t>
  </si>
  <si>
    <t>Watlington</t>
  </si>
  <si>
    <t>E05009748</t>
  </si>
  <si>
    <t>Sonning Common</t>
  </si>
  <si>
    <t>E05009741</t>
  </si>
  <si>
    <t>Forest Hill &amp; Holton</t>
  </si>
  <si>
    <t>E05009743</t>
  </si>
  <si>
    <t>Goring</t>
  </si>
  <si>
    <t>E05009742</t>
  </si>
  <si>
    <t>Garsington &amp; Horspath</t>
  </si>
  <si>
    <t>E05009747</t>
  </si>
  <si>
    <t>Sandford &amp; the Wittenhams</t>
  </si>
  <si>
    <t>E05009736</t>
  </si>
  <si>
    <t>Chinnor</t>
  </si>
  <si>
    <t>E05009735</t>
  </si>
  <si>
    <t>Chalgrove</t>
  </si>
  <si>
    <t>E05009734</t>
  </si>
  <si>
    <t>Berinsfield</t>
  </si>
  <si>
    <t>E05009733</t>
  </si>
  <si>
    <t>Benson &amp; Crowmarsh</t>
  </si>
  <si>
    <t>E05009749</t>
  </si>
  <si>
    <t>Thame</t>
  </si>
  <si>
    <t>E05009752</t>
  </si>
  <si>
    <t>Wheatley</t>
  </si>
  <si>
    <t>E05009745</t>
  </si>
  <si>
    <t>Henley-on-Thames</t>
  </si>
  <si>
    <t>E05009455</t>
  </si>
  <si>
    <t>Golden Valley South</t>
  </si>
  <si>
    <t>Herefordshire, County of</t>
  </si>
  <si>
    <t>E05009490</t>
  </si>
  <si>
    <t>Wormside</t>
  </si>
  <si>
    <t>E05009483</t>
  </si>
  <si>
    <t>Stoney Street</t>
  </si>
  <si>
    <t>E05009472</t>
  </si>
  <si>
    <t>Llangarron</t>
  </si>
  <si>
    <t>E05009442</t>
  </si>
  <si>
    <t>Birch</t>
  </si>
  <si>
    <t>E05009476</t>
  </si>
  <si>
    <t>Penyard</t>
  </si>
  <si>
    <t>E05009454</t>
  </si>
  <si>
    <t>Golden Valley North</t>
  </si>
  <si>
    <t>E05009452</t>
  </si>
  <si>
    <t>Dinedor Hill</t>
  </si>
  <si>
    <t>E05009449</t>
  </si>
  <si>
    <t>E05009462</t>
  </si>
  <si>
    <t>Kerne Bridge</t>
  </si>
  <si>
    <t>E05009479</t>
  </si>
  <si>
    <t>Ross East</t>
  </si>
  <si>
    <t>E05009459</t>
  </si>
  <si>
    <t>Hinton &amp; Hunderton</t>
  </si>
  <si>
    <t>E05009481</t>
  </si>
  <si>
    <t>Ross West</t>
  </si>
  <si>
    <t>E05009489</t>
  </si>
  <si>
    <t>Widemarsh</t>
  </si>
  <si>
    <t>E05009439</t>
  </si>
  <si>
    <t>Aylestone Hill</t>
  </si>
  <si>
    <t>E05009480</t>
  </si>
  <si>
    <t>Ross North</t>
  </si>
  <si>
    <t>E05009456</t>
  </si>
  <si>
    <t>Greyfriars</t>
  </si>
  <si>
    <t>E05009486</t>
  </si>
  <si>
    <t>Tupsley</t>
  </si>
  <si>
    <t>E05009441</t>
  </si>
  <si>
    <t>Belmont Rural</t>
  </si>
  <si>
    <t>E05009482</t>
  </si>
  <si>
    <t>Saxon Gate</t>
  </si>
  <si>
    <t>E05009474</t>
  </si>
  <si>
    <t>Newton Farm</t>
  </si>
  <si>
    <t>E05009478</t>
  </si>
  <si>
    <t>Red Hill</t>
  </si>
  <si>
    <t>E05009463</t>
  </si>
  <si>
    <t>Kings Acre</t>
  </si>
  <si>
    <t>E05009453</t>
  </si>
  <si>
    <t>Eign Hill</t>
  </si>
  <si>
    <t>E05009488</t>
  </si>
  <si>
    <t>Whitecross</t>
  </si>
  <si>
    <t>E05009445</t>
  </si>
  <si>
    <t>Bobblestock</t>
  </si>
  <si>
    <t>E05009450</t>
  </si>
  <si>
    <t>E05004732</t>
  </si>
  <si>
    <t>Hunsdon</t>
  </si>
  <si>
    <t>East Hertfordshire</t>
  </si>
  <si>
    <t>E05004735</t>
  </si>
  <si>
    <t>Much Hadham</t>
  </si>
  <si>
    <t>E05004738</t>
  </si>
  <si>
    <t>Stanstead Abbots</t>
  </si>
  <si>
    <t>E05004724</t>
  </si>
  <si>
    <t>Great Amwell</t>
  </si>
  <si>
    <t>E05004727</t>
  </si>
  <si>
    <t>Hertford Heath</t>
  </si>
  <si>
    <t>E05004741</t>
  </si>
  <si>
    <t>Ware Chadwell</t>
  </si>
  <si>
    <t>E05004718</t>
  </si>
  <si>
    <t>Bishop's Stortford Meads</t>
  </si>
  <si>
    <t>E05004726</t>
  </si>
  <si>
    <t>Hertford Castle</t>
  </si>
  <si>
    <t>E05004725</t>
  </si>
  <si>
    <t>Hertford Bengeo</t>
  </si>
  <si>
    <t>E05004737</t>
  </si>
  <si>
    <t>Sawbridgeworth</t>
  </si>
  <si>
    <t>E05004731</t>
  </si>
  <si>
    <t>Hertford Sele</t>
  </si>
  <si>
    <t>E05004717</t>
  </si>
  <si>
    <t>Bishop's Stortford Central</t>
  </si>
  <si>
    <t>E05004742</t>
  </si>
  <si>
    <t>Ware Christchurch</t>
  </si>
  <si>
    <t>E05004719</t>
  </si>
  <si>
    <t>Bishop's Stortford Silverleys</t>
  </si>
  <si>
    <t>E05004716</t>
  </si>
  <si>
    <t>Bishop's Stortford All Saints</t>
  </si>
  <si>
    <t>E05004743</t>
  </si>
  <si>
    <t>Ware St Mary's</t>
  </si>
  <si>
    <t>E05004728</t>
  </si>
  <si>
    <t>Hertford Kingsmead</t>
  </si>
  <si>
    <t>E05004720</t>
  </si>
  <si>
    <t>Bishop's Stortford South</t>
  </si>
  <si>
    <t>E05004744</t>
  </si>
  <si>
    <t>Ware Trinity</t>
  </si>
  <si>
    <t>E05004760</t>
  </si>
  <si>
    <t>Shenley</t>
  </si>
  <si>
    <t>E05004747</t>
  </si>
  <si>
    <t>Aldenham West</t>
  </si>
  <si>
    <t>E05004756</t>
  </si>
  <si>
    <t>Elstree</t>
  </si>
  <si>
    <t>E05004746</t>
  </si>
  <si>
    <t>Aldenham East</t>
  </si>
  <si>
    <t>E05004749</t>
  </si>
  <si>
    <t>Borehamwood Cowley Hill</t>
  </si>
  <si>
    <t>E05004753</t>
  </si>
  <si>
    <t>Bushey North</t>
  </si>
  <si>
    <t>E05004759</t>
  </si>
  <si>
    <t>Potters Bar Parkfield</t>
  </si>
  <si>
    <t>E05004757</t>
  </si>
  <si>
    <t>Potters Bar Furzefield</t>
  </si>
  <si>
    <t>E05004752</t>
  </si>
  <si>
    <t>Bushey Heath</t>
  </si>
  <si>
    <t>E05004751</t>
  </si>
  <si>
    <t>Borehamwood Kenilworth</t>
  </si>
  <si>
    <t>E05004755</t>
  </si>
  <si>
    <t>Bushey St James</t>
  </si>
  <si>
    <t>E05004754</t>
  </si>
  <si>
    <t>Bushey Park</t>
  </si>
  <si>
    <t>E05004748</t>
  </si>
  <si>
    <t>Borehamwood Brookmeadow</t>
  </si>
  <si>
    <t>E05004750</t>
  </si>
  <si>
    <t>Borehamwood Hillside</t>
  </si>
  <si>
    <t>E05004758</t>
  </si>
  <si>
    <t>Potters Bar Oakmere</t>
  </si>
  <si>
    <t>E05009101</t>
  </si>
  <si>
    <t>Bellingham</t>
  </si>
  <si>
    <t>E05009128</t>
  </si>
  <si>
    <t>Humshaugh</t>
  </si>
  <si>
    <t>E05009122</t>
  </si>
  <si>
    <t>Haydon and Hadrian</t>
  </si>
  <si>
    <t>E05009119</t>
  </si>
  <si>
    <t>Haltwhistle</t>
  </si>
  <si>
    <t>E05009106</t>
  </si>
  <si>
    <t>Bywell</t>
  </si>
  <si>
    <t>E05009145</t>
  </si>
  <si>
    <t>Ponteland West</t>
  </si>
  <si>
    <t>E05009109</t>
  </si>
  <si>
    <t>Corbridge</t>
  </si>
  <si>
    <t>E05009142</t>
  </si>
  <si>
    <t>Ponteland East and Stannington</t>
  </si>
  <si>
    <t>E05009123</t>
  </si>
  <si>
    <t>Hexham Central with Acomb</t>
  </si>
  <si>
    <t>E05009156</t>
  </si>
  <si>
    <t>Stocksfield and Broomhaugh</t>
  </si>
  <si>
    <t>E05009125</t>
  </si>
  <si>
    <t>Hexham West</t>
  </si>
  <si>
    <t>E05009124</t>
  </si>
  <si>
    <t>Hexham East</t>
  </si>
  <si>
    <t>E05009144</t>
  </si>
  <si>
    <t>Ponteland South with Heddon</t>
  </si>
  <si>
    <t>E05009147</t>
  </si>
  <si>
    <t>Prudhoe South</t>
  </si>
  <si>
    <t>E05009146</t>
  </si>
  <si>
    <t>Prudhoe North</t>
  </si>
  <si>
    <t>E05000751</t>
  </si>
  <si>
    <t>North Heywood</t>
  </si>
  <si>
    <t>E05000750</t>
  </si>
  <si>
    <t>E05000752</t>
  </si>
  <si>
    <t>North Middleton</t>
  </si>
  <si>
    <t>E05000741</t>
  </si>
  <si>
    <t>Castleton</t>
  </si>
  <si>
    <t>E05000740</t>
  </si>
  <si>
    <t>Bamford</t>
  </si>
  <si>
    <t>E05000757</t>
  </si>
  <si>
    <t>West Heywood</t>
  </si>
  <si>
    <t>E05000758</t>
  </si>
  <si>
    <t>West Middleton</t>
  </si>
  <si>
    <t>E05000754</t>
  </si>
  <si>
    <t>South Middleton</t>
  </si>
  <si>
    <t>E05000745</t>
  </si>
  <si>
    <t>Hopwood Hall</t>
  </si>
  <si>
    <t>E05000743</t>
  </si>
  <si>
    <t>East Middleton</t>
  </si>
  <si>
    <t>E05010632</t>
  </si>
  <si>
    <t>Gamesley</t>
  </si>
  <si>
    <t>E05010644</t>
  </si>
  <si>
    <t>Sett</t>
  </si>
  <si>
    <t>E05010643</t>
  </si>
  <si>
    <t>E05010635</t>
  </si>
  <si>
    <t>Hayfield</t>
  </si>
  <si>
    <t>E05010623</t>
  </si>
  <si>
    <t>Barms</t>
  </si>
  <si>
    <t>E05010638</t>
  </si>
  <si>
    <t>Limestone Peak</t>
  </si>
  <si>
    <t>E05010627</t>
  </si>
  <si>
    <t>Chapel East</t>
  </si>
  <si>
    <t>E05010636</t>
  </si>
  <si>
    <t>Hope Valley</t>
  </si>
  <si>
    <t>E05010626</t>
  </si>
  <si>
    <t>Buxton Central</t>
  </si>
  <si>
    <t>E05010625</t>
  </si>
  <si>
    <t>Burbage</t>
  </si>
  <si>
    <t>E05010642</t>
  </si>
  <si>
    <t>Padfield</t>
  </si>
  <si>
    <t>E05010633</t>
  </si>
  <si>
    <t>Hadfield North</t>
  </si>
  <si>
    <t>E05010628</t>
  </si>
  <si>
    <t>Chapel West</t>
  </si>
  <si>
    <t>E05010639</t>
  </si>
  <si>
    <t>New Mills East</t>
  </si>
  <si>
    <t>E05010637</t>
  </si>
  <si>
    <t>Howard Town</t>
  </si>
  <si>
    <t>E05010647</t>
  </si>
  <si>
    <t>Temple</t>
  </si>
  <si>
    <t>E05010631</t>
  </si>
  <si>
    <t>Dinting</t>
  </si>
  <si>
    <t>E05010630</t>
  </si>
  <si>
    <t>Cote Heath</t>
  </si>
  <si>
    <t>E05010648</t>
  </si>
  <si>
    <t>Tintwistle</t>
  </si>
  <si>
    <t>E05010624</t>
  </si>
  <si>
    <t>Blackbrook</t>
  </si>
  <si>
    <t>E05010640</t>
  </si>
  <si>
    <t>New Mills West</t>
  </si>
  <si>
    <t>E05010634</t>
  </si>
  <si>
    <t>Hadfield South</t>
  </si>
  <si>
    <t>E05010629</t>
  </si>
  <si>
    <t>Corbar</t>
  </si>
  <si>
    <t>E05010650</t>
  </si>
  <si>
    <t>E05010649</t>
  </si>
  <si>
    <t>Whaley Bridge</t>
  </si>
  <si>
    <t>E05010646</t>
  </si>
  <si>
    <t>Stone Bench</t>
  </si>
  <si>
    <t>E05010641</t>
  </si>
  <si>
    <t>Old Glossop</t>
  </si>
  <si>
    <t>E05010645</t>
  </si>
  <si>
    <t>Simmondley</t>
  </si>
  <si>
    <t>E05004773</t>
  </si>
  <si>
    <t>Hitchwood, Offa and Hoo</t>
  </si>
  <si>
    <t>North Hertfordshire</t>
  </si>
  <si>
    <t>E05004798</t>
  </si>
  <si>
    <t>Redbourn</t>
  </si>
  <si>
    <t>E05004774</t>
  </si>
  <si>
    <t>Kimpton</t>
  </si>
  <si>
    <t>E05004764</t>
  </si>
  <si>
    <t>Cadwell</t>
  </si>
  <si>
    <t>E05004804</t>
  </si>
  <si>
    <t>Wheathampstead</t>
  </si>
  <si>
    <t>E05004793</t>
  </si>
  <si>
    <t>Harpenden West</t>
  </si>
  <si>
    <t>E05004801</t>
  </si>
  <si>
    <t>Sandridge</t>
  </si>
  <si>
    <t>E05004792</t>
  </si>
  <si>
    <t>Harpenden South</t>
  </si>
  <si>
    <t>E05004791</t>
  </si>
  <si>
    <t>Harpenden North</t>
  </si>
  <si>
    <t>E05004790</t>
  </si>
  <si>
    <t>Harpenden East</t>
  </si>
  <si>
    <t>E05004771</t>
  </si>
  <si>
    <t>Hitchin Priory</t>
  </si>
  <si>
    <t>E05004769</t>
  </si>
  <si>
    <t>Hitchin Highbury</t>
  </si>
  <si>
    <t>E05004765</t>
  </si>
  <si>
    <t>Chesfield</t>
  </si>
  <si>
    <t>E05004768</t>
  </si>
  <si>
    <t>Hitchin Bearton</t>
  </si>
  <si>
    <t>E05004772</t>
  </si>
  <si>
    <t>Hitchin Walsworth</t>
  </si>
  <si>
    <t>E05004770</t>
  </si>
  <si>
    <t>Hitchin Oughton</t>
  </si>
  <si>
    <t>E05000129</t>
  </si>
  <si>
    <t>Bloomsbury</t>
  </si>
  <si>
    <t>E05000138</t>
  </si>
  <si>
    <t>Holborn and Covent Garden</t>
  </si>
  <si>
    <t>E05000141</t>
  </si>
  <si>
    <t>King's Cross</t>
  </si>
  <si>
    <t>E05000137</t>
  </si>
  <si>
    <t>Highgate</t>
  </si>
  <si>
    <t>E05000142</t>
  </si>
  <si>
    <t>Regent's Park</t>
  </si>
  <si>
    <t>E05000143</t>
  </si>
  <si>
    <t>St Pancras and Somers Town</t>
  </si>
  <si>
    <t>E05000130</t>
  </si>
  <si>
    <t>Camden Town with Primrose Hill</t>
  </si>
  <si>
    <t>E05000139</t>
  </si>
  <si>
    <t>Kentish Town</t>
  </si>
  <si>
    <t>E05000134</t>
  </si>
  <si>
    <t>Gospel Oak</t>
  </si>
  <si>
    <t>E05000136</t>
  </si>
  <si>
    <t>Haverstock</t>
  </si>
  <si>
    <t>E05000131</t>
  </si>
  <si>
    <t>Cantelowes</t>
  </si>
  <si>
    <t>E05000323</t>
  </si>
  <si>
    <t>Upminster</t>
  </si>
  <si>
    <t>E05000310</t>
  </si>
  <si>
    <t>Gooshays</t>
  </si>
  <si>
    <t>E05000312</t>
  </si>
  <si>
    <t>Harold Wood</t>
  </si>
  <si>
    <t>E05000314</t>
  </si>
  <si>
    <t>E05000320</t>
  </si>
  <si>
    <t>St Andrew's</t>
  </si>
  <si>
    <t>E05000309</t>
  </si>
  <si>
    <t>Emerson Park</t>
  </si>
  <si>
    <t>E05000307</t>
  </si>
  <si>
    <t>Cranham</t>
  </si>
  <si>
    <t>E05000311</t>
  </si>
  <si>
    <t>Hacton</t>
  </si>
  <si>
    <t>E05000270</t>
  </si>
  <si>
    <t>Fortis Green</t>
  </si>
  <si>
    <t>Haringey</t>
  </si>
  <si>
    <t>E05000272</t>
  </si>
  <si>
    <t>E05000267</t>
  </si>
  <si>
    <t>Bounds Green</t>
  </si>
  <si>
    <t>E05000284</t>
  </si>
  <si>
    <t>E05000275</t>
  </si>
  <si>
    <t>Noel Park</t>
  </si>
  <si>
    <t>E05000269</t>
  </si>
  <si>
    <t>Crouch End</t>
  </si>
  <si>
    <t>E05000274</t>
  </si>
  <si>
    <t>Muswell Hill</t>
  </si>
  <si>
    <t>E05000273</t>
  </si>
  <si>
    <t>Hornsey</t>
  </si>
  <si>
    <t>E05000266</t>
  </si>
  <si>
    <t>Alexandra</t>
  </si>
  <si>
    <t>E05000279</t>
  </si>
  <si>
    <t>Stroud Green</t>
  </si>
  <si>
    <t>E05007668</t>
  </si>
  <si>
    <t>Ardingly and Balcombe</t>
  </si>
  <si>
    <t>E05007658</t>
  </si>
  <si>
    <t>Itchingfield, Slinfold and Warnham</t>
  </si>
  <si>
    <t>E05007659</t>
  </si>
  <si>
    <t>Nuthurst</t>
  </si>
  <si>
    <t>E05007664</t>
  </si>
  <si>
    <t>Rusper and Colgate</t>
  </si>
  <si>
    <t>E05007677</t>
  </si>
  <si>
    <t>Copthorne and Worth</t>
  </si>
  <si>
    <t>E05007678</t>
  </si>
  <si>
    <t>Crawley Down and Turners Hill</t>
  </si>
  <si>
    <t>E05010086</t>
  </si>
  <si>
    <t>Billingshurst and Shipley</t>
  </si>
  <si>
    <t>E05007663</t>
  </si>
  <si>
    <t>Rudgwick</t>
  </si>
  <si>
    <t>E05010087</t>
  </si>
  <si>
    <t>Southwater</t>
  </si>
  <si>
    <t>E05007652</t>
  </si>
  <si>
    <t>Denne</t>
  </si>
  <si>
    <t>E05007648</t>
  </si>
  <si>
    <t>Broadbridge Heath</t>
  </si>
  <si>
    <t>E05007657</t>
  </si>
  <si>
    <t>Horsham Park</t>
  </si>
  <si>
    <t>E05007661</t>
  </si>
  <si>
    <t>Roffey North</t>
  </si>
  <si>
    <t>E05007653</t>
  </si>
  <si>
    <t>E05007656</t>
  </si>
  <si>
    <t>Holbrook West</t>
  </si>
  <si>
    <t>E05007662</t>
  </si>
  <si>
    <t>Roffey South</t>
  </si>
  <si>
    <t>E05007667</t>
  </si>
  <si>
    <t>Trafalgar</t>
  </si>
  <si>
    <t>E05007655</t>
  </si>
  <si>
    <t>Holbrook East</t>
  </si>
  <si>
    <t>E05001159</t>
  </si>
  <si>
    <t>Hetton</t>
  </si>
  <si>
    <t>Sunderland</t>
  </si>
  <si>
    <t>E05001170</t>
  </si>
  <si>
    <t>Shiney Row</t>
  </si>
  <si>
    <t>E05001155</t>
  </si>
  <si>
    <t>Copt Hill</t>
  </si>
  <si>
    <t>E05001160</t>
  </si>
  <si>
    <t>Houghton</t>
  </si>
  <si>
    <t>E05001156</t>
  </si>
  <si>
    <t>Doxford</t>
  </si>
  <si>
    <t>E05001171</t>
  </si>
  <si>
    <t>Silksworth</t>
  </si>
  <si>
    <t>E05001166</t>
  </si>
  <si>
    <t>St Chad's</t>
  </si>
  <si>
    <t>E05001169</t>
  </si>
  <si>
    <t>Sandhill</t>
  </si>
  <si>
    <t>E05002435</t>
  </si>
  <si>
    <t>South Portslade</t>
  </si>
  <si>
    <t>E05002436</t>
  </si>
  <si>
    <t>Hove Park</t>
  </si>
  <si>
    <t>E05002438</t>
  </si>
  <si>
    <t>Wish</t>
  </si>
  <si>
    <t>E05002423</t>
  </si>
  <si>
    <t>Goldsmid</t>
  </si>
  <si>
    <t>E05002437</t>
  </si>
  <si>
    <t>E05002420</t>
  </si>
  <si>
    <t>Brunswick and Adelaide</t>
  </si>
  <si>
    <t>E05002421</t>
  </si>
  <si>
    <t>Central Hove</t>
  </si>
  <si>
    <t>E05002424</t>
  </si>
  <si>
    <t>Hangleton and Knoll</t>
  </si>
  <si>
    <t>E05002428</t>
  </si>
  <si>
    <t>North Portslade</t>
  </si>
  <si>
    <t>E05001410</t>
  </si>
  <si>
    <t>Newsome</t>
  </si>
  <si>
    <t>E05001396</t>
  </si>
  <si>
    <t>E05001402</t>
  </si>
  <si>
    <t>Greenhead</t>
  </si>
  <si>
    <t>E05001389</t>
  </si>
  <si>
    <t>Ashbrow</t>
  </si>
  <si>
    <t>E05008576</t>
  </si>
  <si>
    <t>Ellington</t>
  </si>
  <si>
    <t>Huntingdonshire</t>
  </si>
  <si>
    <t>E05008578</t>
  </si>
  <si>
    <t>Kimbolton and Staughton</t>
  </si>
  <si>
    <t>E05008528</t>
  </si>
  <si>
    <t>Gransden and The Offords</t>
  </si>
  <si>
    <t>E05008525</t>
  </si>
  <si>
    <t>Alconbury and The Stukeleys</t>
  </si>
  <si>
    <t>E05008526</t>
  </si>
  <si>
    <t>Buckden</t>
  </si>
  <si>
    <t>E05002763</t>
  </si>
  <si>
    <t>E05008580</t>
  </si>
  <si>
    <t>St Ives South</t>
  </si>
  <si>
    <t>E05008535</t>
  </si>
  <si>
    <t>The Hemingfords</t>
  </si>
  <si>
    <t>E05008577</t>
  </si>
  <si>
    <t>Fenstanton</t>
  </si>
  <si>
    <t>E05002769</t>
  </si>
  <si>
    <t>Godmanchester</t>
  </si>
  <si>
    <t>E05008529</t>
  </si>
  <si>
    <t>Huntingdon West</t>
  </si>
  <si>
    <t>E05002771</t>
  </si>
  <si>
    <t>Huntingdon East</t>
  </si>
  <si>
    <t>E05008579</t>
  </si>
  <si>
    <t>Little Paxton</t>
  </si>
  <si>
    <t>E05008582</t>
  </si>
  <si>
    <t>St Neots Priory Park</t>
  </si>
  <si>
    <t>E05008533</t>
  </si>
  <si>
    <t>St Neots Eynesbury</t>
  </si>
  <si>
    <t>E05002772</t>
  </si>
  <si>
    <t>Huntingdon North</t>
  </si>
  <si>
    <t>E05002781</t>
  </si>
  <si>
    <t>St Neots Eaton Socon</t>
  </si>
  <si>
    <t>E05002779</t>
  </si>
  <si>
    <t>St Ives West</t>
  </si>
  <si>
    <t>E05008581</t>
  </si>
  <si>
    <t>St Neots Eaton Ford</t>
  </si>
  <si>
    <t>E05008937</t>
  </si>
  <si>
    <t>St Ives East</t>
  </si>
  <si>
    <t>E05005207</t>
  </si>
  <si>
    <t>Barnfield</t>
  </si>
  <si>
    <t>E05005329</t>
  </si>
  <si>
    <t>Worsley</t>
  </si>
  <si>
    <t>Rossendale</t>
  </si>
  <si>
    <t>E05005209</t>
  </si>
  <si>
    <t>E05005211</t>
  </si>
  <si>
    <t>Clayton-le-Moors</t>
  </si>
  <si>
    <t>E05005206</t>
  </si>
  <si>
    <t>Altham</t>
  </si>
  <si>
    <t>E05005320</t>
  </si>
  <si>
    <t>E05005213</t>
  </si>
  <si>
    <t>Immanuel</t>
  </si>
  <si>
    <t>E05005210</t>
  </si>
  <si>
    <t>E05005208</t>
  </si>
  <si>
    <t>Baxenden</t>
  </si>
  <si>
    <t>E05005217</t>
  </si>
  <si>
    <t>Peel</t>
  </si>
  <si>
    <t>E05005216</t>
  </si>
  <si>
    <t>E05005214</t>
  </si>
  <si>
    <t>Milnshaw</t>
  </si>
  <si>
    <t>E05005215</t>
  </si>
  <si>
    <t>Netherton</t>
  </si>
  <si>
    <t>E05005219</t>
  </si>
  <si>
    <t>E05005218</t>
  </si>
  <si>
    <t>Rishton</t>
  </si>
  <si>
    <t>E05005212</t>
  </si>
  <si>
    <t>Huncoat</t>
  </si>
  <si>
    <t>E05005221</t>
  </si>
  <si>
    <t>Spring Hill</t>
  </si>
  <si>
    <t>E05005220</t>
  </si>
  <si>
    <t>St Oswald's</t>
  </si>
  <si>
    <t>E05000495</t>
  </si>
  <si>
    <t>Aldborough</t>
  </si>
  <si>
    <t>E05000497</t>
  </si>
  <si>
    <t>E05000504</t>
  </si>
  <si>
    <t>Fullwell</t>
  </si>
  <si>
    <t>E05000503</t>
  </si>
  <si>
    <t>Fairlop</t>
  </si>
  <si>
    <t>E05000500</t>
  </si>
  <si>
    <t>Clayhall</t>
  </si>
  <si>
    <t>E05000511</t>
  </si>
  <si>
    <t>Roding</t>
  </si>
  <si>
    <t>E05000506</t>
  </si>
  <si>
    <t>Hainault</t>
  </si>
  <si>
    <t>E05000496</t>
  </si>
  <si>
    <t>Barkingside</t>
  </si>
  <si>
    <t>E05000501</t>
  </si>
  <si>
    <t>Clementswood</t>
  </si>
  <si>
    <t>E05000512</t>
  </si>
  <si>
    <t>Seven Kings</t>
  </si>
  <si>
    <t>E05000507</t>
  </si>
  <si>
    <t>Loxford</t>
  </si>
  <si>
    <t>E05000508</t>
  </si>
  <si>
    <t>Mayfield</t>
  </si>
  <si>
    <t>E05000498</t>
  </si>
  <si>
    <t>Chadwell</t>
  </si>
  <si>
    <t>E05000502</t>
  </si>
  <si>
    <t>Cranbrook</t>
  </si>
  <si>
    <t>E05000505</t>
  </si>
  <si>
    <t>Goodmayes</t>
  </si>
  <si>
    <t>E05000510</t>
  </si>
  <si>
    <t>E05000514</t>
  </si>
  <si>
    <t>Valentines</t>
  </si>
  <si>
    <t>S13002684</t>
  </si>
  <si>
    <t>Inverclyde East</t>
  </si>
  <si>
    <t>S13002685</t>
  </si>
  <si>
    <t>Inverclyde East Central</t>
  </si>
  <si>
    <t>S13002686</t>
  </si>
  <si>
    <t>Inverclyde North</t>
  </si>
  <si>
    <t>S13002689</t>
  </si>
  <si>
    <t>Inverclyde South West</t>
  </si>
  <si>
    <t>S13002688</t>
  </si>
  <si>
    <t>Inverclyde West</t>
  </si>
  <si>
    <t>S13002687</t>
  </si>
  <si>
    <t>Inverclyde South</t>
  </si>
  <si>
    <t>S13002680</t>
  </si>
  <si>
    <t>Nairn</t>
  </si>
  <si>
    <t>S13002676</t>
  </si>
  <si>
    <t>Inverness Central</t>
  </si>
  <si>
    <t>S13002682</t>
  </si>
  <si>
    <t>Badenoch and Strathspey</t>
  </si>
  <si>
    <t>S13002678</t>
  </si>
  <si>
    <t>Inverness Millburn</t>
  </si>
  <si>
    <t>S13002674</t>
  </si>
  <si>
    <t>Aird and Loch Ness</t>
  </si>
  <si>
    <t>S13002673</t>
  </si>
  <si>
    <t>Caol and Mallaig</t>
  </si>
  <si>
    <t>S13002675</t>
  </si>
  <si>
    <t>Inverness West</t>
  </si>
  <si>
    <t>S13002677</t>
  </si>
  <si>
    <t>Inverness Ness-Side</t>
  </si>
  <si>
    <t>S13002679</t>
  </si>
  <si>
    <t>Culloden and Ardersier</t>
  </si>
  <si>
    <t>S13002681</t>
  </si>
  <si>
    <t>Inverness South</t>
  </si>
  <si>
    <t>E05007117</t>
  </si>
  <si>
    <t>E05007122</t>
  </si>
  <si>
    <t>Gipping</t>
  </si>
  <si>
    <t>E05007127</t>
  </si>
  <si>
    <t>St Margaret's</t>
  </si>
  <si>
    <t>E05007119</t>
  </si>
  <si>
    <t>E05007125</t>
  </si>
  <si>
    <t>Rushmere</t>
  </si>
  <si>
    <t>E05007124</t>
  </si>
  <si>
    <t>Priory Heath</t>
  </si>
  <si>
    <t>E05007130</t>
  </si>
  <si>
    <t>E05007118</t>
  </si>
  <si>
    <t>Bixley</t>
  </si>
  <si>
    <t>E05007123</t>
  </si>
  <si>
    <t>Holywells</t>
  </si>
  <si>
    <t>E05007128</t>
  </si>
  <si>
    <t>Sprites</t>
  </si>
  <si>
    <t>E05007121</t>
  </si>
  <si>
    <t>E05007126</t>
  </si>
  <si>
    <t>E05007129</t>
  </si>
  <si>
    <t>Stoke Park</t>
  </si>
  <si>
    <t>E05008491</t>
  </si>
  <si>
    <t>Freshwater South</t>
  </si>
  <si>
    <t>E05008515</t>
  </si>
  <si>
    <t>West Wight</t>
  </si>
  <si>
    <t>E05008486</t>
  </si>
  <si>
    <t>Cowes North</t>
  </si>
  <si>
    <t>E05008484</t>
  </si>
  <si>
    <t>Chale, Niton and Whitwell</t>
  </si>
  <si>
    <t>E05008483</t>
  </si>
  <si>
    <t>Central Wight</t>
  </si>
  <si>
    <t>E05008496</t>
  </si>
  <si>
    <t>Nettlestone and Seaview</t>
  </si>
  <si>
    <t>E05008493</t>
  </si>
  <si>
    <t>Havenstreet, Ashey and Haylands</t>
  </si>
  <si>
    <t>E05008490</t>
  </si>
  <si>
    <t>Freshwater North</t>
  </si>
  <si>
    <t>E05008492</t>
  </si>
  <si>
    <t>Godshill and Wroxall</t>
  </si>
  <si>
    <t>E05008479</t>
  </si>
  <si>
    <t>Arreton and Newchurch</t>
  </si>
  <si>
    <t>E05008512</t>
  </si>
  <si>
    <t>Totland</t>
  </si>
  <si>
    <t>E05008480</t>
  </si>
  <si>
    <t>Binstead and Fishbourne</t>
  </si>
  <si>
    <t>E05008502</t>
  </si>
  <si>
    <t>Parkhurst</t>
  </si>
  <si>
    <t>E05008481</t>
  </si>
  <si>
    <t>Brading, St Helens and Bembridge</t>
  </si>
  <si>
    <t>E05008513</t>
  </si>
  <si>
    <t>Ventnor East</t>
  </si>
  <si>
    <t>E05008511</t>
  </si>
  <si>
    <t>Shanklin South</t>
  </si>
  <si>
    <t>E05008514</t>
  </si>
  <si>
    <t>Ventnor West</t>
  </si>
  <si>
    <t>E05008497</t>
  </si>
  <si>
    <t>Newport Central</t>
  </si>
  <si>
    <t>E05008499</t>
  </si>
  <si>
    <t>Newport North</t>
  </si>
  <si>
    <t>E05008516</t>
  </si>
  <si>
    <t>Whippingham and Osborne</t>
  </si>
  <si>
    <t>E05008488</t>
  </si>
  <si>
    <t>Cowes West and Gurnard</t>
  </si>
  <si>
    <t>E05008510</t>
  </si>
  <si>
    <t>Shanklin Central</t>
  </si>
  <si>
    <t>E05008498</t>
  </si>
  <si>
    <t>E05008485</t>
  </si>
  <si>
    <t>Cowes Medina</t>
  </si>
  <si>
    <t>E05008487</t>
  </si>
  <si>
    <t>Cowes South and Northwood</t>
  </si>
  <si>
    <t>E05008482</t>
  </si>
  <si>
    <t>Carisbrooke</t>
  </si>
  <si>
    <t>E05008495</t>
  </si>
  <si>
    <t>Lake South</t>
  </si>
  <si>
    <t>E05008507</t>
  </si>
  <si>
    <t>Ryde West</t>
  </si>
  <si>
    <t>E05008505</t>
  </si>
  <si>
    <t>Ryde North West</t>
  </si>
  <si>
    <t>E05008509</t>
  </si>
  <si>
    <t>Sandown South</t>
  </si>
  <si>
    <t>E05008504</t>
  </si>
  <si>
    <t>Ryde North East</t>
  </si>
  <si>
    <t>E05008501</t>
  </si>
  <si>
    <t>E05008508</t>
  </si>
  <si>
    <t>Sandown North</t>
  </si>
  <si>
    <t>E05008500</t>
  </si>
  <si>
    <t>Newport South</t>
  </si>
  <si>
    <t>E05008503</t>
  </si>
  <si>
    <t>Ryde East</t>
  </si>
  <si>
    <t>E05008489</t>
  </si>
  <si>
    <t>East Cowes</t>
  </si>
  <si>
    <t>E05008517</t>
  </si>
  <si>
    <t>Wootton Bridge</t>
  </si>
  <si>
    <t>E05008494</t>
  </si>
  <si>
    <t>Lake North</t>
  </si>
  <si>
    <t>E05008506</t>
  </si>
  <si>
    <t>Ryde South</t>
  </si>
  <si>
    <t>E05000374</t>
  </si>
  <si>
    <t>Hillrise</t>
  </si>
  <si>
    <t>Islington</t>
  </si>
  <si>
    <t>E05000376</t>
  </si>
  <si>
    <t>Junction</t>
  </si>
  <si>
    <t>E05000371</t>
  </si>
  <si>
    <t>Finsbury Park</t>
  </si>
  <si>
    <t>E05000381</t>
  </si>
  <si>
    <t>Tollington</t>
  </si>
  <si>
    <t>E05000372</t>
  </si>
  <si>
    <t>Highbury East</t>
  </si>
  <si>
    <t>E05000377</t>
  </si>
  <si>
    <t>Mildmay</t>
  </si>
  <si>
    <t>E05000378</t>
  </si>
  <si>
    <t>E05000373</t>
  </si>
  <si>
    <t>Highbury West</t>
  </si>
  <si>
    <t>E05000370</t>
  </si>
  <si>
    <t>Clerkenwell</t>
  </si>
  <si>
    <t>E05000367</t>
  </si>
  <si>
    <t>Bunhill</t>
  </si>
  <si>
    <t>E05000380</t>
  </si>
  <si>
    <t>E05000379</t>
  </si>
  <si>
    <t>E05000368</t>
  </si>
  <si>
    <t>Caledonian</t>
  </si>
  <si>
    <t>E05000366</t>
  </si>
  <si>
    <t>Barnsbury</t>
  </si>
  <si>
    <t>E05000375</t>
  </si>
  <si>
    <t>Holloway</t>
  </si>
  <si>
    <t>E05000369</t>
  </si>
  <si>
    <t>Canonbury</t>
  </si>
  <si>
    <t>W05000721</t>
  </si>
  <si>
    <t>W05000920</t>
  </si>
  <si>
    <t>Crumlin</t>
  </si>
  <si>
    <t>W05000922</t>
  </si>
  <si>
    <t>Maesycwmmer</t>
  </si>
  <si>
    <t>W05000736</t>
  </si>
  <si>
    <t>W05000924</t>
  </si>
  <si>
    <t>Pengam</t>
  </si>
  <si>
    <t>W05000925</t>
  </si>
  <si>
    <t>Penmaen</t>
  </si>
  <si>
    <t>W05000749</t>
  </si>
  <si>
    <t>Ynysddu</t>
  </si>
  <si>
    <t>W05000718</t>
  </si>
  <si>
    <t>Aberbargoed</t>
  </si>
  <si>
    <t>W05000927</t>
  </si>
  <si>
    <t>Pontllanfraith</t>
  </si>
  <si>
    <t>W05000719</t>
  </si>
  <si>
    <t>Abercarn</t>
  </si>
  <si>
    <t>W05000724</t>
  </si>
  <si>
    <t>Blackwood</t>
  </si>
  <si>
    <t>W05000929</t>
  </si>
  <si>
    <t>Risca West</t>
  </si>
  <si>
    <t>W05000726</t>
  </si>
  <si>
    <t>Crosskeys</t>
  </si>
  <si>
    <t>W05000928</t>
  </si>
  <si>
    <t>Risca East</t>
  </si>
  <si>
    <t>W05000919</t>
  </si>
  <si>
    <t>Cefn Fforest</t>
  </si>
  <si>
    <t>E05001139</t>
  </si>
  <si>
    <t>Cleadon and East Boldon</t>
  </si>
  <si>
    <t>South Tyneside</t>
  </si>
  <si>
    <t>E05001147</t>
  </si>
  <si>
    <t>Primrose</t>
  </si>
  <si>
    <t>E05001138</t>
  </si>
  <si>
    <t>Boldon Colliery</t>
  </si>
  <si>
    <t>E05001141</t>
  </si>
  <si>
    <t>Fellgate and Hedworth</t>
  </si>
  <si>
    <t>E05001144</t>
  </si>
  <si>
    <t>Hebburn South</t>
  </si>
  <si>
    <t>E05001146</t>
  </si>
  <si>
    <t>Monkton</t>
  </si>
  <si>
    <t>E05001136</t>
  </si>
  <si>
    <t>Bede</t>
  </si>
  <si>
    <t>E05001081</t>
  </si>
  <si>
    <t>Pelaw and Heworth</t>
  </si>
  <si>
    <t>E05001143</t>
  </si>
  <si>
    <t>Hebburn North</t>
  </si>
  <si>
    <t>E05001084</t>
  </si>
  <si>
    <t>Wardley and Leam Lane</t>
  </si>
  <si>
    <t>E05001369</t>
  </si>
  <si>
    <t>Worth Valley</t>
  </si>
  <si>
    <t>E05001355</t>
  </si>
  <si>
    <t>Keighley Central</t>
  </si>
  <si>
    <t>E05001356</t>
  </si>
  <si>
    <t>Keighley East</t>
  </si>
  <si>
    <t>E05001349</t>
  </si>
  <si>
    <t>Craven</t>
  </si>
  <si>
    <t>E05001354</t>
  </si>
  <si>
    <t>Ilkley</t>
  </si>
  <si>
    <t>E05001357</t>
  </si>
  <si>
    <t>Keighley West</t>
  </si>
  <si>
    <t>E05008980</t>
  </si>
  <si>
    <t>Leam Valley</t>
  </si>
  <si>
    <t>E05009779</t>
  </si>
  <si>
    <t>Arden</t>
  </si>
  <si>
    <t>E05009793</t>
  </si>
  <si>
    <t>Radford Semele</t>
  </si>
  <si>
    <t>E05010196</t>
  </si>
  <si>
    <t>Napton &amp; Fenny Compton</t>
  </si>
  <si>
    <t>E05010202</t>
  </si>
  <si>
    <t>Snitterfield</t>
  </si>
  <si>
    <t>E05010195</t>
  </si>
  <si>
    <t>Long Itchington &amp; Stockton</t>
  </si>
  <si>
    <t>E05010759</t>
  </si>
  <si>
    <t>Dunsmore</t>
  </si>
  <si>
    <t>E05010193</t>
  </si>
  <si>
    <t>Kineton</t>
  </si>
  <si>
    <t>E05010190</t>
  </si>
  <si>
    <t>Harbury</t>
  </si>
  <si>
    <t>E05010183</t>
  </si>
  <si>
    <t>Bishop's Itchington</t>
  </si>
  <si>
    <t>E05010204</t>
  </si>
  <si>
    <t>Southam South</t>
  </si>
  <si>
    <t>E05009796</t>
  </si>
  <si>
    <t>Stoneleigh &amp; Cubbington</t>
  </si>
  <si>
    <t>E05010212</t>
  </si>
  <si>
    <t>Wellesbourne West</t>
  </si>
  <si>
    <t>E05009789</t>
  </si>
  <si>
    <t>Milverton</t>
  </si>
  <si>
    <t>E05010203</t>
  </si>
  <si>
    <t>Southam North</t>
  </si>
  <si>
    <t>E05009778</t>
  </si>
  <si>
    <t>E05009792</t>
  </si>
  <si>
    <t>Park Hill</t>
  </si>
  <si>
    <t>E05009794</t>
  </si>
  <si>
    <t>E05009788</t>
  </si>
  <si>
    <t>E05009389</t>
  </si>
  <si>
    <t>Brompton &amp; Hans Town</t>
  </si>
  <si>
    <t>E05009398</t>
  </si>
  <si>
    <t>Norland</t>
  </si>
  <si>
    <t>E05009399</t>
  </si>
  <si>
    <t>Notting Dale</t>
  </si>
  <si>
    <t>E05009393</t>
  </si>
  <si>
    <t>Courtfield</t>
  </si>
  <si>
    <t>E05009390</t>
  </si>
  <si>
    <t>Campden</t>
  </si>
  <si>
    <t>E05009396</t>
  </si>
  <si>
    <t>Golborne</t>
  </si>
  <si>
    <t>E05009401</t>
  </si>
  <si>
    <t>Queen's Gate</t>
  </si>
  <si>
    <t>E05009397</t>
  </si>
  <si>
    <t>Holland</t>
  </si>
  <si>
    <t>E05009394</t>
  </si>
  <si>
    <t>Dalgarno</t>
  </si>
  <si>
    <t>E05009388</t>
  </si>
  <si>
    <t>Abingdon</t>
  </si>
  <si>
    <t>E05009404</t>
  </si>
  <si>
    <t>St. Helen's</t>
  </si>
  <si>
    <t>E05009400</t>
  </si>
  <si>
    <t>Pembridge</t>
  </si>
  <si>
    <t>E05009395</t>
  </si>
  <si>
    <t>Earl's Court</t>
  </si>
  <si>
    <t>E05009392</t>
  </si>
  <si>
    <t>Colville</t>
  </si>
  <si>
    <t>E05008550</t>
  </si>
  <si>
    <t>Queen Eleanor and Buccleuch</t>
  </si>
  <si>
    <t>E05006002</t>
  </si>
  <si>
    <t>Welland</t>
  </si>
  <si>
    <t>E05006001</t>
  </si>
  <si>
    <t>Slade</t>
  </si>
  <si>
    <t>E05006003</t>
  </si>
  <si>
    <t>William Knibb</t>
  </si>
  <si>
    <t>E05005999</t>
  </si>
  <si>
    <t>St Michael's and Wicksteed</t>
  </si>
  <si>
    <t>E05005996</t>
  </si>
  <si>
    <t>Pipers Hill</t>
  </si>
  <si>
    <t>E05005987</t>
  </si>
  <si>
    <t>E05005988</t>
  </si>
  <si>
    <t>Avondale Grange</t>
  </si>
  <si>
    <t>E05005995</t>
  </si>
  <si>
    <t>E05005998</t>
  </si>
  <si>
    <t>E05005991</t>
  </si>
  <si>
    <t>Burton Latimer</t>
  </si>
  <si>
    <t>E05006000</t>
  </si>
  <si>
    <t>E05005992</t>
  </si>
  <si>
    <t>Desborough Loatland</t>
  </si>
  <si>
    <t>E05008549</t>
  </si>
  <si>
    <t>Brambleside</t>
  </si>
  <si>
    <t>E05005993</t>
  </si>
  <si>
    <t>Desborough St Giles</t>
  </si>
  <si>
    <t>E05005989</t>
  </si>
  <si>
    <t>E05005994</t>
  </si>
  <si>
    <t>Ise Lodge</t>
  </si>
  <si>
    <t>S13002559</t>
  </si>
  <si>
    <t>Ballochmyle</t>
  </si>
  <si>
    <t>S13002558</t>
  </si>
  <si>
    <t>Irvine Valley</t>
  </si>
  <si>
    <t>S13002553</t>
  </si>
  <si>
    <t>Annick</t>
  </si>
  <si>
    <t>S13002555</t>
  </si>
  <si>
    <t>Kilmarnock West and Crosshouse</t>
  </si>
  <si>
    <t>S13002556</t>
  </si>
  <si>
    <t>Kilmarnock East and Hurlford</t>
  </si>
  <si>
    <t>S13002557</t>
  </si>
  <si>
    <t>Kilmarnock South</t>
  </si>
  <si>
    <t>S13002554</t>
  </si>
  <si>
    <t>Kilmarnock North</t>
  </si>
  <si>
    <t>E05000409</t>
  </si>
  <si>
    <t>Norbiton</t>
  </si>
  <si>
    <t>Kingston upon Thames</t>
  </si>
  <si>
    <t>E05000408</t>
  </si>
  <si>
    <t>E05000414</t>
  </si>
  <si>
    <t>Tolworth and Hook Rise</t>
  </si>
  <si>
    <t>E05000411</t>
  </si>
  <si>
    <t>E05000413</t>
  </si>
  <si>
    <t>Surbiton Hill</t>
  </si>
  <si>
    <t>E05000405</t>
  </si>
  <si>
    <t>Chessington South</t>
  </si>
  <si>
    <t>E05000402</t>
  </si>
  <si>
    <t>Beverley</t>
  </si>
  <si>
    <t>E05000401</t>
  </si>
  <si>
    <t>Berrylands</t>
  </si>
  <si>
    <t>E05000412</t>
  </si>
  <si>
    <t>E05000410</t>
  </si>
  <si>
    <t>Old Malden</t>
  </si>
  <si>
    <t>E05000404</t>
  </si>
  <si>
    <t>Chessington North and Hook</t>
  </si>
  <si>
    <t>E05000400</t>
  </si>
  <si>
    <t>E05001671</t>
  </si>
  <si>
    <t>Drypool</t>
  </si>
  <si>
    <t>Kingston upon Hull, City of</t>
  </si>
  <si>
    <t>E05001684</t>
  </si>
  <si>
    <t>Southcoates West</t>
  </si>
  <si>
    <t>E05001683</t>
  </si>
  <si>
    <t>Southcoates East</t>
  </si>
  <si>
    <t>E05001676</t>
  </si>
  <si>
    <t>Marfleet</t>
  </si>
  <si>
    <t>E05001675</t>
  </si>
  <si>
    <t>Longhill</t>
  </si>
  <si>
    <t>E05001673</t>
  </si>
  <si>
    <t>Ings</t>
  </si>
  <si>
    <t>E05001685</t>
  </si>
  <si>
    <t>E05001672</t>
  </si>
  <si>
    <t>Holderness</t>
  </si>
  <si>
    <t>E05001679</t>
  </si>
  <si>
    <t>Newland</t>
  </si>
  <si>
    <t>E05001680</t>
  </si>
  <si>
    <t>Orchard Park and Greenwood</t>
  </si>
  <si>
    <t>E05001686</t>
  </si>
  <si>
    <t>University</t>
  </si>
  <si>
    <t>E05001669</t>
  </si>
  <si>
    <t>Bricknell</t>
  </si>
  <si>
    <t>E05001664</t>
  </si>
  <si>
    <t>Avenue</t>
  </si>
  <si>
    <t>E05001668</t>
  </si>
  <si>
    <t>Bransholme West</t>
  </si>
  <si>
    <t>E05001667</t>
  </si>
  <si>
    <t>Bransholme East</t>
  </si>
  <si>
    <t>E05001665</t>
  </si>
  <si>
    <t>E05001674</t>
  </si>
  <si>
    <t>Kings Park</t>
  </si>
  <si>
    <t>E05001682</t>
  </si>
  <si>
    <t>E05001677</t>
  </si>
  <si>
    <t>Myton</t>
  </si>
  <si>
    <t>E05001678</t>
  </si>
  <si>
    <t>E05001698</t>
  </si>
  <si>
    <t>Hessle</t>
  </si>
  <si>
    <t>E05001681</t>
  </si>
  <si>
    <t>Pickering</t>
  </si>
  <si>
    <t>E05001670</t>
  </si>
  <si>
    <t>Derringham</t>
  </si>
  <si>
    <t>E05001666</t>
  </si>
  <si>
    <t>Boothferry</t>
  </si>
  <si>
    <t>E05002044</t>
  </si>
  <si>
    <t>Bitton</t>
  </si>
  <si>
    <t>E05002068</t>
  </si>
  <si>
    <t>Siston</t>
  </si>
  <si>
    <t>E05002058</t>
  </si>
  <si>
    <t>Hanham</t>
  </si>
  <si>
    <t>E05002061</t>
  </si>
  <si>
    <t>Longwell Green</t>
  </si>
  <si>
    <t>E05002059</t>
  </si>
  <si>
    <t>Kings Chase</t>
  </si>
  <si>
    <t>E05002054</t>
  </si>
  <si>
    <t>Emersons Green</t>
  </si>
  <si>
    <t>E05002062</t>
  </si>
  <si>
    <t>Oldland Common</t>
  </si>
  <si>
    <t>E05002066</t>
  </si>
  <si>
    <t>Rodway</t>
  </si>
  <si>
    <t>E05002063</t>
  </si>
  <si>
    <t>Parkwall</t>
  </si>
  <si>
    <t>E05002075</t>
  </si>
  <si>
    <t>Woodstock</t>
  </si>
  <si>
    <t>S13002629</t>
  </si>
  <si>
    <t>Kirkcaldy Central</t>
  </si>
  <si>
    <t>E05010940</t>
  </si>
  <si>
    <t>Prescot North</t>
  </si>
  <si>
    <t>E05010938</t>
  </si>
  <si>
    <t>Northwood</t>
  </si>
  <si>
    <t>E05010945</t>
  </si>
  <si>
    <t>E05010948</t>
  </si>
  <si>
    <t>Whiston and Cronton</t>
  </si>
  <si>
    <t>E05010944</t>
  </si>
  <si>
    <t>St Gabriels</t>
  </si>
  <si>
    <t>E05010935</t>
  </si>
  <si>
    <t>Cherryfield</t>
  </si>
  <si>
    <t>E05010949</t>
  </si>
  <si>
    <t>Whitefield</t>
  </si>
  <si>
    <t>E05010943</t>
  </si>
  <si>
    <t>Shevington</t>
  </si>
  <si>
    <t>E05010942</t>
  </si>
  <si>
    <t>Roby</t>
  </si>
  <si>
    <t>E05010946</t>
  </si>
  <si>
    <t>Stockbridge</t>
  </si>
  <si>
    <t>E05010939</t>
  </si>
  <si>
    <t>Page Moss</t>
  </si>
  <si>
    <t>E05010947</t>
  </si>
  <si>
    <t>Swanside</t>
  </si>
  <si>
    <t>S13002802</t>
  </si>
  <si>
    <t>Bothwell and Uddingston</t>
  </si>
  <si>
    <t>S13002801</t>
  </si>
  <si>
    <t>Blantyre</t>
  </si>
  <si>
    <t>S13002787</t>
  </si>
  <si>
    <t>Clydesdale West</t>
  </si>
  <si>
    <t>S13002803</t>
  </si>
  <si>
    <t>Hamilton North and East</t>
  </si>
  <si>
    <t>S13002805</t>
  </si>
  <si>
    <t>Hamilton South</t>
  </si>
  <si>
    <t>E05009615</t>
  </si>
  <si>
    <t>University &amp; Scotforth Rural</t>
  </si>
  <si>
    <t>Lancaster</t>
  </si>
  <si>
    <t>E05009597</t>
  </si>
  <si>
    <t>Ellel</t>
  </si>
  <si>
    <t>E05009955</t>
  </si>
  <si>
    <t>Wyresdale</t>
  </si>
  <si>
    <t>E05009596</t>
  </si>
  <si>
    <t>E05009605</t>
  </si>
  <si>
    <t>Lower Lune Valley</t>
  </si>
  <si>
    <t>E05009948</t>
  </si>
  <si>
    <t>Pilling</t>
  </si>
  <si>
    <t>E05009606</t>
  </si>
  <si>
    <t>Marsh</t>
  </si>
  <si>
    <t>E05009946</t>
  </si>
  <si>
    <t>Pharos</t>
  </si>
  <si>
    <t>E05009949</t>
  </si>
  <si>
    <t>Preesall</t>
  </si>
  <si>
    <t>E05009944</t>
  </si>
  <si>
    <t>Mount</t>
  </si>
  <si>
    <t>E05009609</t>
  </si>
  <si>
    <t>Scotforth East</t>
  </si>
  <si>
    <t>E05009594</t>
  </si>
  <si>
    <t>Bulk</t>
  </si>
  <si>
    <t>E05009610</t>
  </si>
  <si>
    <t>Scotforth West</t>
  </si>
  <si>
    <t>E05009954</t>
  </si>
  <si>
    <t>Warren</t>
  </si>
  <si>
    <t>E05009950</t>
  </si>
  <si>
    <t>Rossall</t>
  </si>
  <si>
    <t>E05009945</t>
  </si>
  <si>
    <t>E05009603</t>
  </si>
  <si>
    <t>John O'Gaunt</t>
  </si>
  <si>
    <t>E05001420</t>
  </si>
  <si>
    <t>City and Hunslet</t>
  </si>
  <si>
    <t>E05001429</t>
  </si>
  <si>
    <t>Hyde Park and Woodhouse</t>
  </si>
  <si>
    <t>E05001415</t>
  </si>
  <si>
    <t>Beeston and Holbeck</t>
  </si>
  <si>
    <t>E05001417</t>
  </si>
  <si>
    <t>Burmantofts and Richmond Hill</t>
  </si>
  <si>
    <t>E05001433</t>
  </si>
  <si>
    <t>Middleton Park</t>
  </si>
  <si>
    <t>E05001430</t>
  </si>
  <si>
    <t>Killingbeck and Seacroft</t>
  </si>
  <si>
    <t>E05001421</t>
  </si>
  <si>
    <t>Cross Gates and Whinmoor</t>
  </si>
  <si>
    <t>E05001441</t>
  </si>
  <si>
    <t>Temple Newsam</t>
  </si>
  <si>
    <t>E05001424</t>
  </si>
  <si>
    <t>Gipton and Harehills</t>
  </si>
  <si>
    <t>E05001412</t>
  </si>
  <si>
    <t>Alwoodley</t>
  </si>
  <si>
    <t>E05001419</t>
  </si>
  <si>
    <t>Chapel Allerton</t>
  </si>
  <si>
    <t>E05001440</t>
  </si>
  <si>
    <t>Roundhay</t>
  </si>
  <si>
    <t>E05001434</t>
  </si>
  <si>
    <t>Moortown</t>
  </si>
  <si>
    <t>E05001411</t>
  </si>
  <si>
    <t>Adel and Wharfedale</t>
  </si>
  <si>
    <t>E05001437</t>
  </si>
  <si>
    <t>Otley and Yeadon</t>
  </si>
  <si>
    <t>E05001442</t>
  </si>
  <si>
    <t>Weetwood</t>
  </si>
  <si>
    <t>E05001427</t>
  </si>
  <si>
    <t>Headingley</t>
  </si>
  <si>
    <t>E05001422</t>
  </si>
  <si>
    <t>Farnley and Wortley</t>
  </si>
  <si>
    <t>E05001414</t>
  </si>
  <si>
    <t>Armley</t>
  </si>
  <si>
    <t>E05001416</t>
  </si>
  <si>
    <t>Bramley and Stanningley</t>
  </si>
  <si>
    <t>E05001432</t>
  </si>
  <si>
    <t>Kirkstall</t>
  </si>
  <si>
    <t>E05010464</t>
  </si>
  <si>
    <t>Evington</t>
  </si>
  <si>
    <t>Leicester</t>
  </si>
  <si>
    <t>E05010475</t>
  </si>
  <si>
    <t>E05010469</t>
  </si>
  <si>
    <t>North Evington</t>
  </si>
  <si>
    <t>E05010461</t>
  </si>
  <si>
    <t>Belgrave</t>
  </si>
  <si>
    <t>E05010467</t>
  </si>
  <si>
    <t>Humberstone &amp; Hamilton</t>
  </si>
  <si>
    <t>E05010474</t>
  </si>
  <si>
    <t>Thurncourt</t>
  </si>
  <si>
    <t>E05010470</t>
  </si>
  <si>
    <t>Rushey Mead</t>
  </si>
  <si>
    <t>E05010463</t>
  </si>
  <si>
    <t>E05010478</t>
  </si>
  <si>
    <t>Wycliffe</t>
  </si>
  <si>
    <t>E05010471</t>
  </si>
  <si>
    <t>Saffron</t>
  </si>
  <si>
    <t>E05010465</t>
  </si>
  <si>
    <t>Eyres Monsell</t>
  </si>
  <si>
    <t>E05010459</t>
  </si>
  <si>
    <t>Aylestone</t>
  </si>
  <si>
    <t>E05010472</t>
  </si>
  <si>
    <t>Spinney Hills</t>
  </si>
  <si>
    <t>E05010473</t>
  </si>
  <si>
    <t>Stoneygate</t>
  </si>
  <si>
    <t>E05010468</t>
  </si>
  <si>
    <t>E05010458</t>
  </si>
  <si>
    <t>E05010460</t>
  </si>
  <si>
    <t>Beaumont Leys</t>
  </si>
  <si>
    <t>E05010477</t>
  </si>
  <si>
    <t>Western</t>
  </si>
  <si>
    <t>E05010476</t>
  </si>
  <si>
    <t>Westcotes</t>
  </si>
  <si>
    <t>E05010466</t>
  </si>
  <si>
    <t>Fosse</t>
  </si>
  <si>
    <t>E05010462</t>
  </si>
  <si>
    <t>Braunstone Park &amp; Rowley Fields</t>
  </si>
  <si>
    <t>E05000848</t>
  </si>
  <si>
    <t>Golborne and Lowton West</t>
  </si>
  <si>
    <t>E05000855</t>
  </si>
  <si>
    <t>Lowton East</t>
  </si>
  <si>
    <t>E05000854</t>
  </si>
  <si>
    <t>Leigh West</t>
  </si>
  <si>
    <t>E05000852</t>
  </si>
  <si>
    <t>Leigh East</t>
  </si>
  <si>
    <t>E05000843</t>
  </si>
  <si>
    <t>Astley Mosley Common</t>
  </si>
  <si>
    <t>E05000860</t>
  </si>
  <si>
    <t>E05000853</t>
  </si>
  <si>
    <t>Leigh South</t>
  </si>
  <si>
    <t>E05000844</t>
  </si>
  <si>
    <t>Atherleigh</t>
  </si>
  <si>
    <t>E05003996</t>
  </si>
  <si>
    <t>East Dean</t>
  </si>
  <si>
    <t>E05003986</t>
  </si>
  <si>
    <t>Alfriston</t>
  </si>
  <si>
    <t>E05003949</t>
  </si>
  <si>
    <t>Kingston</t>
  </si>
  <si>
    <t>E05003956</t>
  </si>
  <si>
    <t>Ouse Valley and Ringmer</t>
  </si>
  <si>
    <t>E05003945</t>
  </si>
  <si>
    <t>Barcombe and Hamsey</t>
  </si>
  <si>
    <t>E05003961</t>
  </si>
  <si>
    <t>Seaford Central</t>
  </si>
  <si>
    <t>E05003964</t>
  </si>
  <si>
    <t>Seaford South</t>
  </si>
  <si>
    <t>E05004013</t>
  </si>
  <si>
    <t>Polegate South</t>
  </si>
  <si>
    <t>E05003962</t>
  </si>
  <si>
    <t>Seaford East</t>
  </si>
  <si>
    <t>E05003960</t>
  </si>
  <si>
    <t>Plumpton, Streat, East Chiltington and St John (Without)</t>
  </si>
  <si>
    <t>E05003946</t>
  </si>
  <si>
    <t>Chailey and Wivelsfield</t>
  </si>
  <si>
    <t>E05003954</t>
  </si>
  <si>
    <t>Newhaven Valley</t>
  </si>
  <si>
    <t>E05003953</t>
  </si>
  <si>
    <t>Newhaven Denton and Meeching</t>
  </si>
  <si>
    <t>E05003951</t>
  </si>
  <si>
    <t>Lewes Castle</t>
  </si>
  <si>
    <t>E05003965</t>
  </si>
  <si>
    <t>Seaford West</t>
  </si>
  <si>
    <t>E05003963</t>
  </si>
  <si>
    <t>Seaford North</t>
  </si>
  <si>
    <t>E05003955</t>
  </si>
  <si>
    <t>Newick</t>
  </si>
  <si>
    <t>E05003950</t>
  </si>
  <si>
    <t>Lewes Bridge</t>
  </si>
  <si>
    <t>E05003952</t>
  </si>
  <si>
    <t>Lewes Priory</t>
  </si>
  <si>
    <t>E05003947</t>
  </si>
  <si>
    <t>Ditchling and Westmeston</t>
  </si>
  <si>
    <t>E05000438</t>
  </si>
  <si>
    <t>Lewisham</t>
  </si>
  <si>
    <t>E05000451</t>
  </si>
  <si>
    <t>Rushey Green</t>
  </si>
  <si>
    <t>E05000445</t>
  </si>
  <si>
    <t>Grove Park</t>
  </si>
  <si>
    <t>E05000447</t>
  </si>
  <si>
    <t>Lee Green</t>
  </si>
  <si>
    <t>E05000440</t>
  </si>
  <si>
    <t>Catford South</t>
  </si>
  <si>
    <t>E05000454</t>
  </si>
  <si>
    <t>Whitefoot</t>
  </si>
  <si>
    <t>E05000442</t>
  </si>
  <si>
    <t>Downham</t>
  </si>
  <si>
    <t>E05000123</t>
  </si>
  <si>
    <t>Penge and Cator</t>
  </si>
  <si>
    <t>E05000116</t>
  </si>
  <si>
    <t>Crystal Palace</t>
  </si>
  <si>
    <t>E05000112</t>
  </si>
  <si>
    <t>Clock House</t>
  </si>
  <si>
    <t>E05000444</t>
  </si>
  <si>
    <t>Forest Hill</t>
  </si>
  <si>
    <t>E05000452</t>
  </si>
  <si>
    <t>Sydenham</t>
  </si>
  <si>
    <t>E05000450</t>
  </si>
  <si>
    <t>Perry Vale</t>
  </si>
  <si>
    <t>E05000437</t>
  </si>
  <si>
    <t>E05000443</t>
  </si>
  <si>
    <t>Evelyn</t>
  </si>
  <si>
    <t>E05000439</t>
  </si>
  <si>
    <t>Brockley</t>
  </si>
  <si>
    <t>E05000448</t>
  </si>
  <si>
    <t>Lewisham Central</t>
  </si>
  <si>
    <t>E05000441</t>
  </si>
  <si>
    <t>Crofton Park</t>
  </si>
  <si>
    <t>E05000449</t>
  </si>
  <si>
    <t>New Cross</t>
  </si>
  <si>
    <t>E05000446</t>
  </si>
  <si>
    <t>Ladywell</t>
  </si>
  <si>
    <t>E05000453</t>
  </si>
  <si>
    <t>Telegraph Hill</t>
  </si>
  <si>
    <t>E05000605</t>
  </si>
  <si>
    <t>Leytonstone</t>
  </si>
  <si>
    <t>E05000513</t>
  </si>
  <si>
    <t>Snaresbrook</t>
  </si>
  <si>
    <t>E05000590</t>
  </si>
  <si>
    <t>Cann Hall</t>
  </si>
  <si>
    <t>E05000595</t>
  </si>
  <si>
    <t>E05000604</t>
  </si>
  <si>
    <t>Leyton</t>
  </si>
  <si>
    <t>E05000515</t>
  </si>
  <si>
    <t>Wanstead</t>
  </si>
  <si>
    <t>E05000591</t>
  </si>
  <si>
    <t>Cathall</t>
  </si>
  <si>
    <t>E05000596</t>
  </si>
  <si>
    <t>Grove Green</t>
  </si>
  <si>
    <t>E05010666</t>
  </si>
  <si>
    <t>Longdon</t>
  </si>
  <si>
    <t>E05010659</t>
  </si>
  <si>
    <t>Colton &amp; the Ridwares</t>
  </si>
  <si>
    <t>E05006919</t>
  </si>
  <si>
    <t>Bagots</t>
  </si>
  <si>
    <t>E05010672</t>
  </si>
  <si>
    <t>Whittington &amp; Streethay</t>
  </si>
  <si>
    <t>E05010662</t>
  </si>
  <si>
    <t>Hammerwich with Wall</t>
  </si>
  <si>
    <t>E05010663</t>
  </si>
  <si>
    <t>E05006928</t>
  </si>
  <si>
    <t>Needwood</t>
  </si>
  <si>
    <t>E05010651</t>
  </si>
  <si>
    <t>Alrewas &amp; Fradley</t>
  </si>
  <si>
    <t>E05006937</t>
  </si>
  <si>
    <t>Yoxall</t>
  </si>
  <si>
    <t>E05010670</t>
  </si>
  <si>
    <t>Stowe</t>
  </si>
  <si>
    <t>E05010652</t>
  </si>
  <si>
    <t>Armitage with Handsacre</t>
  </si>
  <si>
    <t>E05010658</t>
  </si>
  <si>
    <t>Chasetown</t>
  </si>
  <si>
    <t>E05010668</t>
  </si>
  <si>
    <t>E05010664</t>
  </si>
  <si>
    <t>Leomansley</t>
  </si>
  <si>
    <t>E05010656</t>
  </si>
  <si>
    <t>Chadsmead</t>
  </si>
  <si>
    <t>E05010660</t>
  </si>
  <si>
    <t>Curborough</t>
  </si>
  <si>
    <t>E05010671</t>
  </si>
  <si>
    <t>Summerfield &amp; All Saints</t>
  </si>
  <si>
    <t>E05010657</t>
  </si>
  <si>
    <t>Chase Terrace</t>
  </si>
  <si>
    <t>E05010653</t>
  </si>
  <si>
    <t>Boley Park</t>
  </si>
  <si>
    <t>E05010654</t>
  </si>
  <si>
    <t>Boney Hay &amp; Central</t>
  </si>
  <si>
    <t>E05010784</t>
  </si>
  <si>
    <t>E05010787</t>
  </si>
  <si>
    <t>Carholme</t>
  </si>
  <si>
    <t>E05010791</t>
  </si>
  <si>
    <t>Minster</t>
  </si>
  <si>
    <t>E05010786</t>
  </si>
  <si>
    <t>Boultham</t>
  </si>
  <si>
    <t>E05010788</t>
  </si>
  <si>
    <t>E05010792</t>
  </si>
  <si>
    <t>E05010793</t>
  </si>
  <si>
    <t>E05005637</t>
  </si>
  <si>
    <t>Skellingthorpe</t>
  </si>
  <si>
    <t>North Kesteven</t>
  </si>
  <si>
    <t>E05005621</t>
  </si>
  <si>
    <t>Bracebridge Heath and Waddington East</t>
  </si>
  <si>
    <t>E05005643</t>
  </si>
  <si>
    <t>Waddington West</t>
  </si>
  <si>
    <t>E05010790</t>
  </si>
  <si>
    <t>Hartsholme</t>
  </si>
  <si>
    <t>E05010789</t>
  </si>
  <si>
    <t>Glebe</t>
  </si>
  <si>
    <t>E05010785</t>
  </si>
  <si>
    <t>Birchwood</t>
  </si>
  <si>
    <t>E05010794</t>
  </si>
  <si>
    <t>S13002825</t>
  </si>
  <si>
    <t>Fauldhouse and the Breich Valley</t>
  </si>
  <si>
    <t>West Lothian</t>
  </si>
  <si>
    <t>S13002609</t>
  </si>
  <si>
    <t>Bo'ness and Blackness</t>
  </si>
  <si>
    <t>S13002826</t>
  </si>
  <si>
    <t>Whitburn and Blackburn</t>
  </si>
  <si>
    <t>S13002828</t>
  </si>
  <si>
    <t>Armadale and Blackridge</t>
  </si>
  <si>
    <t>S13002821</t>
  </si>
  <si>
    <t>Broxburn, Uphall and Winchburgh</t>
  </si>
  <si>
    <t>S13002820</t>
  </si>
  <si>
    <t>Linlithgow</t>
  </si>
  <si>
    <t>S13002827</t>
  </si>
  <si>
    <t>Bathgate</t>
  </si>
  <si>
    <t>E05000889</t>
  </si>
  <si>
    <t>E05000900</t>
  </si>
  <si>
    <t>Kirkdale</t>
  </si>
  <si>
    <t>E05000907</t>
  </si>
  <si>
    <t>E05000906</t>
  </si>
  <si>
    <t>E05000908</t>
  </si>
  <si>
    <t>E05000902</t>
  </si>
  <si>
    <t>Mossley Hill</t>
  </si>
  <si>
    <t>E05000898</t>
  </si>
  <si>
    <t>Greenbank</t>
  </si>
  <si>
    <t>E05000896</t>
  </si>
  <si>
    <t>E05000897</t>
  </si>
  <si>
    <t>Fazakerley</t>
  </si>
  <si>
    <t>E05000892</t>
  </si>
  <si>
    <t>Clubmoor</t>
  </si>
  <si>
    <t>E05000887</t>
  </si>
  <si>
    <t>Anfield</t>
  </si>
  <si>
    <t>E05000893</t>
  </si>
  <si>
    <t>County</t>
  </si>
  <si>
    <t>E05000911</t>
  </si>
  <si>
    <t>E05000905</t>
  </si>
  <si>
    <t>Picton</t>
  </si>
  <si>
    <t>E05000899</t>
  </si>
  <si>
    <t>Kensington and Fairfield</t>
  </si>
  <si>
    <t>E05000912</t>
  </si>
  <si>
    <t>Wavertree</t>
  </si>
  <si>
    <t>E05000891</t>
  </si>
  <si>
    <t>E05000904</t>
  </si>
  <si>
    <t>Old Swan</t>
  </si>
  <si>
    <t>E05000890</t>
  </si>
  <si>
    <t>Childwall</t>
  </si>
  <si>
    <t>E05000910</t>
  </si>
  <si>
    <t>Tuebrook and Stoneycroft</t>
  </si>
  <si>
    <t>E05000901</t>
  </si>
  <si>
    <t>Knotty Ash</t>
  </si>
  <si>
    <t>E05000895</t>
  </si>
  <si>
    <t>Croxteth</t>
  </si>
  <si>
    <t>E05000913</t>
  </si>
  <si>
    <t>West Derby</t>
  </si>
  <si>
    <t>E05000915</t>
  </si>
  <si>
    <t>Yew Tree</t>
  </si>
  <si>
    <t>E05000903</t>
  </si>
  <si>
    <t>Norris Green</t>
  </si>
  <si>
    <t>S13002824</t>
  </si>
  <si>
    <t>East Livingston and East Calder</t>
  </si>
  <si>
    <t>S13002822</t>
  </si>
  <si>
    <t>Livingston North</t>
  </si>
  <si>
    <t>S13002823</t>
  </si>
  <si>
    <t>Livingston South</t>
  </si>
  <si>
    <t>W05000480</t>
  </si>
  <si>
    <t>Kidwelly</t>
  </si>
  <si>
    <t>W05000476</t>
  </si>
  <si>
    <t>W05000495</t>
  </si>
  <si>
    <t>Llannon</t>
  </si>
  <si>
    <t>W05000511</t>
  </si>
  <si>
    <t>Trimsaran</t>
  </si>
  <si>
    <t>W05000501</t>
  </si>
  <si>
    <t>Pembrey</t>
  </si>
  <si>
    <t>W05000504</t>
  </si>
  <si>
    <t>Pontyberem</t>
  </si>
  <si>
    <t>W05000509</t>
  </si>
  <si>
    <t>Swiss Valley</t>
  </si>
  <si>
    <t>W05000479</t>
  </si>
  <si>
    <t>W05000478</t>
  </si>
  <si>
    <t>Hendy</t>
  </si>
  <si>
    <t>W05000499</t>
  </si>
  <si>
    <t>Llwynhendy</t>
  </si>
  <si>
    <t>W05000492</t>
  </si>
  <si>
    <t>Llangennech</t>
  </si>
  <si>
    <t>W05000498</t>
  </si>
  <si>
    <t>Lliedi</t>
  </si>
  <si>
    <t>W05000512</t>
  </si>
  <si>
    <t>Tycroes</t>
  </si>
  <si>
    <t>W05000461</t>
  </si>
  <si>
    <t>Burry Port</t>
  </si>
  <si>
    <t>W05000462</t>
  </si>
  <si>
    <t>Bynea</t>
  </si>
  <si>
    <t>W05000472</t>
  </si>
  <si>
    <t>Felinfoel</t>
  </si>
  <si>
    <t>W05000513</t>
  </si>
  <si>
    <t>Tyisha</t>
  </si>
  <si>
    <t>W05000471</t>
  </si>
  <si>
    <t>Elli</t>
  </si>
  <si>
    <t>W05000470</t>
  </si>
  <si>
    <t>Dafen</t>
  </si>
  <si>
    <t>W05000475</t>
  </si>
  <si>
    <t>Glanymor</t>
  </si>
  <si>
    <t>W05000460</t>
  </si>
  <si>
    <t>Bigyn</t>
  </si>
  <si>
    <t>E05005451</t>
  </si>
  <si>
    <t>The Wolds</t>
  </si>
  <si>
    <t>E05005436</t>
  </si>
  <si>
    <t>Loughborough Lemyngton</t>
  </si>
  <si>
    <t>E05005444</t>
  </si>
  <si>
    <t>Quorn and Mountsorrel Castle</t>
  </si>
  <si>
    <t>E05005427</t>
  </si>
  <si>
    <t>Barrow and Sileby West</t>
  </si>
  <si>
    <t>E05005440</t>
  </si>
  <si>
    <t>Loughborough Southfields</t>
  </si>
  <si>
    <t>E05005435</t>
  </si>
  <si>
    <t>Loughborough Hastings</t>
  </si>
  <si>
    <t>E05005433</t>
  </si>
  <si>
    <t>Loughborough Dishley and Hathern</t>
  </si>
  <si>
    <t>E05005438</t>
  </si>
  <si>
    <t>Loughborough Outwoods</t>
  </si>
  <si>
    <t>E05005448</t>
  </si>
  <si>
    <t>Sileby</t>
  </si>
  <si>
    <t>E05005447</t>
  </si>
  <si>
    <t>Shepshed West</t>
  </si>
  <si>
    <t>E05005446</t>
  </si>
  <si>
    <t>Shepshed East</t>
  </si>
  <si>
    <t>E05005441</t>
  </si>
  <si>
    <t>Loughborough Storer</t>
  </si>
  <si>
    <t>E05005439</t>
  </si>
  <si>
    <t>Loughborough Shelthorpe</t>
  </si>
  <si>
    <t>E05005437</t>
  </si>
  <si>
    <t>Loughborough Nanpantan</t>
  </si>
  <si>
    <t>E05005434</t>
  </si>
  <si>
    <t>Loughborough Garendon</t>
  </si>
  <si>
    <t>E05005432</t>
  </si>
  <si>
    <t>Loughborough Ashby</t>
  </si>
  <si>
    <t>E05009882</t>
  </si>
  <si>
    <t>Hagworthingham</t>
  </si>
  <si>
    <t>E05009887</t>
  </si>
  <si>
    <t>Legbourne</t>
  </si>
  <si>
    <t>E05009905</t>
  </si>
  <si>
    <t>Willoughby with Sloothby</t>
  </si>
  <si>
    <t>E05009907</t>
  </si>
  <si>
    <t>Withern &amp; Theddlethorpe</t>
  </si>
  <si>
    <t>E05009892</t>
  </si>
  <si>
    <t>Roughton</t>
  </si>
  <si>
    <t>E05009874</t>
  </si>
  <si>
    <t>Binbrook</t>
  </si>
  <si>
    <t>E05009901</t>
  </si>
  <si>
    <t>Tetford &amp; Donington</t>
  </si>
  <si>
    <t>E05009880</t>
  </si>
  <si>
    <t>Fulstow</t>
  </si>
  <si>
    <t>E05009902</t>
  </si>
  <si>
    <t>Tetney</t>
  </si>
  <si>
    <t>E05009889</t>
  </si>
  <si>
    <t>Marshchapel &amp; Somercotes</t>
  </si>
  <si>
    <t>E05009876</t>
  </si>
  <si>
    <t>Chapel St Leonards</t>
  </si>
  <si>
    <t>E05009900</t>
  </si>
  <si>
    <t>Sutton on Sea</t>
  </si>
  <si>
    <t>E05009885</t>
  </si>
  <si>
    <t>Horncastle</t>
  </si>
  <si>
    <t>E05009888</t>
  </si>
  <si>
    <t>Mablethorpe</t>
  </si>
  <si>
    <t>E05009873</t>
  </si>
  <si>
    <t>Alford</t>
  </si>
  <si>
    <t>E05009890</t>
  </si>
  <si>
    <t>North Holme</t>
  </si>
  <si>
    <t>E05009899</t>
  </si>
  <si>
    <t>Spilsby</t>
  </si>
  <si>
    <t>E05009895</t>
  </si>
  <si>
    <t>E05009903</t>
  </si>
  <si>
    <t>E05009877</t>
  </si>
  <si>
    <t>Coningsby &amp; Mareham</t>
  </si>
  <si>
    <t>E05009891</t>
  </si>
  <si>
    <t>Priory &amp; St James'</t>
  </si>
  <si>
    <t>E05009881</t>
  </si>
  <si>
    <t>Grimoldby</t>
  </si>
  <si>
    <t>E05009894</t>
  </si>
  <si>
    <t>E05009884</t>
  </si>
  <si>
    <t>Holton-le-Clay &amp; North Thoresby</t>
  </si>
  <si>
    <t>E05009896</t>
  </si>
  <si>
    <t>E05009908</t>
  </si>
  <si>
    <t>Woodhall Spa</t>
  </si>
  <si>
    <t>E05008155</t>
  </si>
  <si>
    <t>Cleobury Mortimer</t>
  </si>
  <si>
    <t>Shropshire</t>
  </si>
  <si>
    <t>E05008152</t>
  </si>
  <si>
    <t>Chirbury and Worthen</t>
  </si>
  <si>
    <t>E05008158</t>
  </si>
  <si>
    <t>Corvedale</t>
  </si>
  <si>
    <t>E05008156</t>
  </si>
  <si>
    <t>Clun</t>
  </si>
  <si>
    <t>E05008174</t>
  </si>
  <si>
    <t>Much Wenlock</t>
  </si>
  <si>
    <t>E05008198</t>
  </si>
  <si>
    <t>Worfield</t>
  </si>
  <si>
    <t>E05008143</t>
  </si>
  <si>
    <t>Bishop's Castle</t>
  </si>
  <si>
    <t>E05008153</t>
  </si>
  <si>
    <t>Church Stretton and Craven Arms</t>
  </si>
  <si>
    <t>E05008147</t>
  </si>
  <si>
    <t>Broseley</t>
  </si>
  <si>
    <t>E05008154</t>
  </si>
  <si>
    <t>Clee</t>
  </si>
  <si>
    <t>E05008167</t>
  </si>
  <si>
    <t>Ludlow North</t>
  </si>
  <si>
    <t>E05008138</t>
  </si>
  <si>
    <t>Alveley and Claverley</t>
  </si>
  <si>
    <t>E05008148</t>
  </si>
  <si>
    <t>Brown Clee</t>
  </si>
  <si>
    <t>E05008168</t>
  </si>
  <si>
    <t>Ludlow South</t>
  </si>
  <si>
    <t>E05008161</t>
  </si>
  <si>
    <t>Highley</t>
  </si>
  <si>
    <t>E05008145</t>
  </si>
  <si>
    <t>Bridgnorth East and Astley Abbotts</t>
  </si>
  <si>
    <t>E05008166</t>
  </si>
  <si>
    <t>Ludlow East</t>
  </si>
  <si>
    <t>E05008146</t>
  </si>
  <si>
    <t>Bridgnorth West and Tasley</t>
  </si>
  <si>
    <t>E05002196</t>
  </si>
  <si>
    <t>Challney</t>
  </si>
  <si>
    <t>Luton</t>
  </si>
  <si>
    <t>E05002202</t>
  </si>
  <si>
    <t>Leagrave</t>
  </si>
  <si>
    <t>E05002205</t>
  </si>
  <si>
    <t>Northwell</t>
  </si>
  <si>
    <t>E05002193</t>
  </si>
  <si>
    <t>E05002201</t>
  </si>
  <si>
    <t>E05002204</t>
  </si>
  <si>
    <t>Limbury</t>
  </si>
  <si>
    <t>E05002210</t>
  </si>
  <si>
    <t>Sundon Park</t>
  </si>
  <si>
    <t>E05002207</t>
  </si>
  <si>
    <t>Saints</t>
  </si>
  <si>
    <t>E05002203</t>
  </si>
  <si>
    <t>Lewsey</t>
  </si>
  <si>
    <t>E05002195</t>
  </si>
  <si>
    <t>Bramingham</t>
  </si>
  <si>
    <t>E05008784</t>
  </si>
  <si>
    <t>Caddington</t>
  </si>
  <si>
    <t>Central Bedfordshire</t>
  </si>
  <si>
    <t>E05002208</t>
  </si>
  <si>
    <t>E05002200</t>
  </si>
  <si>
    <t>High Town</t>
  </si>
  <si>
    <t>E05002199</t>
  </si>
  <si>
    <t>Farley</t>
  </si>
  <si>
    <t>E05002211</t>
  </si>
  <si>
    <t>Wigmore</t>
  </si>
  <si>
    <t>E05002198</t>
  </si>
  <si>
    <t>Dallow</t>
  </si>
  <si>
    <t>E05002194</t>
  </si>
  <si>
    <t>Biscot</t>
  </si>
  <si>
    <t>E05002209</t>
  </si>
  <si>
    <t>Stopsley</t>
  </si>
  <si>
    <t>E05002206</t>
  </si>
  <si>
    <t>Round Green</t>
  </si>
  <si>
    <t>E05002197</t>
  </si>
  <si>
    <t>E05008628</t>
  </si>
  <si>
    <t>Gawsworth</t>
  </si>
  <si>
    <t>E05008653</t>
  </si>
  <si>
    <t>E05008647</t>
  </si>
  <si>
    <t>Prestbury</t>
  </si>
  <si>
    <t>E05008634</t>
  </si>
  <si>
    <t>Macclesfield Central</t>
  </si>
  <si>
    <t>E05008627</t>
  </si>
  <si>
    <t>Disley</t>
  </si>
  <si>
    <t>E05008613</t>
  </si>
  <si>
    <t>Bollington</t>
  </si>
  <si>
    <t>E05008635</t>
  </si>
  <si>
    <t>Macclesfield East</t>
  </si>
  <si>
    <t>E05008646</t>
  </si>
  <si>
    <t>Poynton West and Adlington</t>
  </si>
  <si>
    <t>E05008637</t>
  </si>
  <si>
    <t>Macclesfield South</t>
  </si>
  <si>
    <t>E05008636</t>
  </si>
  <si>
    <t>Macclesfield Hurdsfield</t>
  </si>
  <si>
    <t>E05008638</t>
  </si>
  <si>
    <t>Macclesfield Tytherington</t>
  </si>
  <si>
    <t>E05008639</t>
  </si>
  <si>
    <t>Macclesfield West and Ivy</t>
  </si>
  <si>
    <t>E05008645</t>
  </si>
  <si>
    <t>Poynton East and Pott Shrigley</t>
  </si>
  <si>
    <t>E05008615</t>
  </si>
  <si>
    <t>Broken Cross and Upton</t>
  </si>
  <si>
    <t>E05002383</t>
  </si>
  <si>
    <t>Hurst</t>
  </si>
  <si>
    <t>E05002364</t>
  </si>
  <si>
    <t>Hurley and Walthams</t>
  </si>
  <si>
    <t>Windsor and Maidenhead</t>
  </si>
  <si>
    <t>E05002351</t>
  </si>
  <si>
    <t>Bisham and Cookham</t>
  </si>
  <si>
    <t>E05002387</t>
  </si>
  <si>
    <t>Remenham, Wargrave and Ruscombe</t>
  </si>
  <si>
    <t>E05002353</t>
  </si>
  <si>
    <t>Bray</t>
  </si>
  <si>
    <t>E05002365</t>
  </si>
  <si>
    <t>Maidenhead Riverside</t>
  </si>
  <si>
    <t>E05002367</t>
  </si>
  <si>
    <t>E05002393</t>
  </si>
  <si>
    <t>Twyford</t>
  </si>
  <si>
    <t>E05002375</t>
  </si>
  <si>
    <t>Charvil</t>
  </si>
  <si>
    <t>E05002352</t>
  </si>
  <si>
    <t>Boyn Hill</t>
  </si>
  <si>
    <t>E05002358</t>
  </si>
  <si>
    <t>Cox Green</t>
  </si>
  <si>
    <t>E05002369</t>
  </si>
  <si>
    <t>Pinkneys Green</t>
  </si>
  <si>
    <t>E05002390</t>
  </si>
  <si>
    <t>Sonning</t>
  </si>
  <si>
    <t>E05002350</t>
  </si>
  <si>
    <t>E05002376</t>
  </si>
  <si>
    <t>Coronation</t>
  </si>
  <si>
    <t>E05002362</t>
  </si>
  <si>
    <t>Furze Platt</t>
  </si>
  <si>
    <t>E05004999</t>
  </si>
  <si>
    <t>Marden and Yalding</t>
  </si>
  <si>
    <t>E05005130</t>
  </si>
  <si>
    <t>Benenden and Cranbrook</t>
  </si>
  <si>
    <t>E05005135</t>
  </si>
  <si>
    <t>Frittenden and Sissinghurst</t>
  </si>
  <si>
    <t>E05008553</t>
  </si>
  <si>
    <t>Coxheath and Hunton</t>
  </si>
  <si>
    <t>E05005006</t>
  </si>
  <si>
    <t>Staplehurst</t>
  </si>
  <si>
    <t>E05008554</t>
  </si>
  <si>
    <t>Loose</t>
  </si>
  <si>
    <t>E05004983</t>
  </si>
  <si>
    <t>Barming</t>
  </si>
  <si>
    <t>E05004996</t>
  </si>
  <si>
    <t>High Street</t>
  </si>
  <si>
    <t>E05004982</t>
  </si>
  <si>
    <t>Allington</t>
  </si>
  <si>
    <t>E05004995</t>
  </si>
  <si>
    <t>E05008555</t>
  </si>
  <si>
    <t>E05004991</t>
  </si>
  <si>
    <t>E05005000</t>
  </si>
  <si>
    <t>North</t>
  </si>
  <si>
    <t>E05004987</t>
  </si>
  <si>
    <t>E05004992</t>
  </si>
  <si>
    <t>Fant</t>
  </si>
  <si>
    <t>E05000840</t>
  </si>
  <si>
    <t>Abram</t>
  </si>
  <si>
    <t>E05000849</t>
  </si>
  <si>
    <t>Hindley</t>
  </si>
  <si>
    <t>E05000841</t>
  </si>
  <si>
    <t>E05000850</t>
  </si>
  <si>
    <t>Hindley Green</t>
  </si>
  <si>
    <t>E05000846</t>
  </si>
  <si>
    <t>E05000864</t>
  </si>
  <si>
    <t>Worsley Mesnes</t>
  </si>
  <si>
    <t>E05000863</t>
  </si>
  <si>
    <t>E05000856</t>
  </si>
  <si>
    <t>Orrell</t>
  </si>
  <si>
    <t>E05004203</t>
  </si>
  <si>
    <t>Tillingham</t>
  </si>
  <si>
    <t>E05004112</t>
  </si>
  <si>
    <t>South Hanningfield, Stock and Margaretting</t>
  </si>
  <si>
    <t>E05004201</t>
  </si>
  <si>
    <t>Purleigh</t>
  </si>
  <si>
    <t>E05004096</t>
  </si>
  <si>
    <t>Bicknacre and East and West Hanningfield</t>
  </si>
  <si>
    <t>E05004202</t>
  </si>
  <si>
    <t>Southminster</t>
  </si>
  <si>
    <t>E05004105</t>
  </si>
  <si>
    <t>Little Baddow, Danbury and Sandon</t>
  </si>
  <si>
    <t>E05004200</t>
  </si>
  <si>
    <t>Mayland</t>
  </si>
  <si>
    <t>E05004191</t>
  </si>
  <si>
    <t>Burnham-on-Crouch North</t>
  </si>
  <si>
    <t>E05004190</t>
  </si>
  <si>
    <t>Althorne</t>
  </si>
  <si>
    <t>E05004197</t>
  </si>
  <si>
    <t>Maldon North</t>
  </si>
  <si>
    <t>E05004110</t>
  </si>
  <si>
    <t>Rettendon and Runwell</t>
  </si>
  <si>
    <t>E05004195</t>
  </si>
  <si>
    <t>Heybridge West</t>
  </si>
  <si>
    <t>E05004194</t>
  </si>
  <si>
    <t>Heybridge East</t>
  </si>
  <si>
    <t>E05004192</t>
  </si>
  <si>
    <t>Burnham-on-Crouch South</t>
  </si>
  <si>
    <t>E05004196</t>
  </si>
  <si>
    <t>Maldon East</t>
  </si>
  <si>
    <t>E05004114</t>
  </si>
  <si>
    <t>South Woodham-Elmwood and Woodville</t>
  </si>
  <si>
    <t>E05004199</t>
  </si>
  <si>
    <t>Maldon West</t>
  </si>
  <si>
    <t>E05004198</t>
  </si>
  <si>
    <t>Maldon South</t>
  </si>
  <si>
    <t>E05004113</t>
  </si>
  <si>
    <t>South Woodham-Chetwood and Collingwood</t>
  </si>
  <si>
    <t>E05000688</t>
  </si>
  <si>
    <t>Ardwick</t>
  </si>
  <si>
    <t>E05000709</t>
  </si>
  <si>
    <t>Miles Platting and Newton Heath</t>
  </si>
  <si>
    <t>E05000697</t>
  </si>
  <si>
    <t>E05000690</t>
  </si>
  <si>
    <t>E05000687</t>
  </si>
  <si>
    <t>Ancoats and Clayton</t>
  </si>
  <si>
    <t>E05000706</t>
  </si>
  <si>
    <t>Hulme</t>
  </si>
  <si>
    <t>E05000711</t>
  </si>
  <si>
    <t>Moston</t>
  </si>
  <si>
    <t>E05000710</t>
  </si>
  <si>
    <t>Moss Side</t>
  </si>
  <si>
    <t>E05000714</t>
  </si>
  <si>
    <t>Rusholme</t>
  </si>
  <si>
    <t>E05000702</t>
  </si>
  <si>
    <t>Gorton North</t>
  </si>
  <si>
    <t>E05000708</t>
  </si>
  <si>
    <t>Longsight</t>
  </si>
  <si>
    <t>E05000701</t>
  </si>
  <si>
    <t>Fallowfield</t>
  </si>
  <si>
    <t>E05000707</t>
  </si>
  <si>
    <t>Levenshulme</t>
  </si>
  <si>
    <t>E05000703</t>
  </si>
  <si>
    <t>Gorton South</t>
  </si>
  <si>
    <t>E05000716</t>
  </si>
  <si>
    <t>Whalley Range</t>
  </si>
  <si>
    <t>E05000692</t>
  </si>
  <si>
    <t>Burnage</t>
  </si>
  <si>
    <t>E05000696</t>
  </si>
  <si>
    <t>Chorlton Park</t>
  </si>
  <si>
    <t>E05000713</t>
  </si>
  <si>
    <t>Old Moat</t>
  </si>
  <si>
    <t>E05000700</t>
  </si>
  <si>
    <t>Didsbury West</t>
  </si>
  <si>
    <t>E05000717</t>
  </si>
  <si>
    <t>Withington</t>
  </si>
  <si>
    <t>E05000695</t>
  </si>
  <si>
    <t>Chorlton</t>
  </si>
  <si>
    <t>E05000699</t>
  </si>
  <si>
    <t>Didsbury East</t>
  </si>
  <si>
    <t>E05008884</t>
  </si>
  <si>
    <t>Portland</t>
  </si>
  <si>
    <t>E05008873</t>
  </si>
  <si>
    <t>Market Warsop</t>
  </si>
  <si>
    <t>E05008882</t>
  </si>
  <si>
    <t>Peafields</t>
  </si>
  <si>
    <t>E05008875</t>
  </si>
  <si>
    <t>Meden</t>
  </si>
  <si>
    <t>E05008891</t>
  </si>
  <si>
    <t>E05008890</t>
  </si>
  <si>
    <t>E05008861</t>
  </si>
  <si>
    <t>Bull Farm and Pleasley Hill</t>
  </si>
  <si>
    <t>E05008880</t>
  </si>
  <si>
    <t>Oakham</t>
  </si>
  <si>
    <t>E05008886</t>
  </si>
  <si>
    <t>Ransom Wood</t>
  </si>
  <si>
    <t>E05008871</t>
  </si>
  <si>
    <t>Ling Forest</t>
  </si>
  <si>
    <t>E05008870</t>
  </si>
  <si>
    <t>Lindhurst</t>
  </si>
  <si>
    <t>E05008866</t>
  </si>
  <si>
    <t>Hornby</t>
  </si>
  <si>
    <t>E05008876</t>
  </si>
  <si>
    <t>E05008860</t>
  </si>
  <si>
    <t>Broomhill</t>
  </si>
  <si>
    <t>E05008889</t>
  </si>
  <si>
    <t>Warsop Carrs</t>
  </si>
  <si>
    <t>E05008881</t>
  </si>
  <si>
    <t>Park Hall</t>
  </si>
  <si>
    <t>E05008857</t>
  </si>
  <si>
    <t>Abbott</t>
  </si>
  <si>
    <t>E05008892</t>
  </si>
  <si>
    <t>Yeoman Hill</t>
  </si>
  <si>
    <t>E05008869</t>
  </si>
  <si>
    <t>Ladybrook</t>
  </si>
  <si>
    <t>E05008865</t>
  </si>
  <si>
    <t>Holly</t>
  </si>
  <si>
    <t>E05008864</t>
  </si>
  <si>
    <t>Grange Farm</t>
  </si>
  <si>
    <t>E05008874</t>
  </si>
  <si>
    <t>Maun Valley</t>
  </si>
  <si>
    <t>E05008868</t>
  </si>
  <si>
    <t>E05008888</t>
  </si>
  <si>
    <t>E05008859</t>
  </si>
  <si>
    <t>Brick Kiln</t>
  </si>
  <si>
    <t>E05008879</t>
  </si>
  <si>
    <t>Oak Tree</t>
  </si>
  <si>
    <t>E05008863</t>
  </si>
  <si>
    <t>Eakring</t>
  </si>
  <si>
    <t>E05008862</t>
  </si>
  <si>
    <t>Carr Bank</t>
  </si>
  <si>
    <t>E05008877</t>
  </si>
  <si>
    <t>Newgate</t>
  </si>
  <si>
    <t>E05008885</t>
  </si>
  <si>
    <t>Racecourse</t>
  </si>
  <si>
    <t>E05008858</t>
  </si>
  <si>
    <t>E05008878</t>
  </si>
  <si>
    <t>Newlands</t>
  </si>
  <si>
    <t>E05008883</t>
  </si>
  <si>
    <t>Penniment</t>
  </si>
  <si>
    <t>E05008872</t>
  </si>
  <si>
    <t>E05008887</t>
  </si>
  <si>
    <t>Sandhurst</t>
  </si>
  <si>
    <t>E05008867</t>
  </si>
  <si>
    <t>Kings Walk</t>
  </si>
  <si>
    <t>E05011006</t>
  </si>
  <si>
    <t>Southwick and Wickham</t>
  </si>
  <si>
    <t>E05011008</t>
  </si>
  <si>
    <t>Upper Meon Valley</t>
  </si>
  <si>
    <t>E05004475</t>
  </si>
  <si>
    <t>Horndean Catherington and Lovedean</t>
  </si>
  <si>
    <t>E05010998</t>
  </si>
  <si>
    <t>Central Meon Valley</t>
  </si>
  <si>
    <t>E05011000</t>
  </si>
  <si>
    <t>Denmead</t>
  </si>
  <si>
    <t>E05010997</t>
  </si>
  <si>
    <t>Bishop's Waltham</t>
  </si>
  <si>
    <t>E05004489</t>
  </si>
  <si>
    <t>Rowlands Castle</t>
  </si>
  <si>
    <t>E05011009</t>
  </si>
  <si>
    <t>Whiteley and Shedfield</t>
  </si>
  <si>
    <t>E05004579</t>
  </si>
  <si>
    <t>E05004477</t>
  </si>
  <si>
    <t>Horndean Hazleton and Blendworth</t>
  </si>
  <si>
    <t>E05004479</t>
  </si>
  <si>
    <t>Horndean Murray</t>
  </si>
  <si>
    <t>E05004476</t>
  </si>
  <si>
    <t>Horndean Downs</t>
  </si>
  <si>
    <t>E05004467</t>
  </si>
  <si>
    <t>Clanfield and Finchdean</t>
  </si>
  <si>
    <t>E05004570</t>
  </si>
  <si>
    <t>Cowplain</t>
  </si>
  <si>
    <t>E05004572</t>
  </si>
  <si>
    <t>Hart Plain</t>
  </si>
  <si>
    <t>E05004478</t>
  </si>
  <si>
    <t>Horndean Kings</t>
  </si>
  <si>
    <t>E05001284</t>
  </si>
  <si>
    <t>Bickenhill</t>
  </si>
  <si>
    <t>E05001285</t>
  </si>
  <si>
    <t>Blythe</t>
  </si>
  <si>
    <t>E05001293</t>
  </si>
  <si>
    <t>E05001288</t>
  </si>
  <si>
    <t>Dorridge and Hockley Heath</t>
  </si>
  <si>
    <t>E05001291</t>
  </si>
  <si>
    <t>E05001287</t>
  </si>
  <si>
    <t>Chelmsley Wood</t>
  </si>
  <si>
    <t>E05001286</t>
  </si>
  <si>
    <t>Castle Bromwich</t>
  </si>
  <si>
    <t>E05001300</t>
  </si>
  <si>
    <t>Smith's Wood</t>
  </si>
  <si>
    <t>E05001290</t>
  </si>
  <si>
    <t>Kingshurst and Fordbridge</t>
  </si>
  <si>
    <t>W05000714</t>
  </si>
  <si>
    <t>W05000712</t>
  </si>
  <si>
    <t>W05000748</t>
  </si>
  <si>
    <t>Twyn Carno</t>
  </si>
  <si>
    <t>W05000715</t>
  </si>
  <si>
    <t>W05000711</t>
  </si>
  <si>
    <t>Merthyr Vale</t>
  </si>
  <si>
    <t>W05000737</t>
  </si>
  <si>
    <t>New Tredegar</t>
  </si>
  <si>
    <t>W05000728</t>
  </si>
  <si>
    <t>Darren Valley</t>
  </si>
  <si>
    <t>W05000707</t>
  </si>
  <si>
    <t>Bedlinog</t>
  </si>
  <si>
    <t>W05000742</t>
  </si>
  <si>
    <t>Pontlottyn</t>
  </si>
  <si>
    <t>W05000709</t>
  </si>
  <si>
    <t>Dowlais</t>
  </si>
  <si>
    <t>W05000716</t>
  </si>
  <si>
    <t>Treharris</t>
  </si>
  <si>
    <t>W05000708</t>
  </si>
  <si>
    <t>Cyfarthfa</t>
  </si>
  <si>
    <t>W05000734</t>
  </si>
  <si>
    <t>Moriah</t>
  </si>
  <si>
    <t>W05000713</t>
  </si>
  <si>
    <t>Penydarren</t>
  </si>
  <si>
    <t>W05000710</t>
  </si>
  <si>
    <t>Gurnos</t>
  </si>
  <si>
    <t>E05008799</t>
  </si>
  <si>
    <t>Northill</t>
  </si>
  <si>
    <t>E05008780</t>
  </si>
  <si>
    <t>Aspley and Woburn</t>
  </si>
  <si>
    <t>E05008794</t>
  </si>
  <si>
    <t>Houghton Conquest and Haynes</t>
  </si>
  <si>
    <t>E05008785</t>
  </si>
  <si>
    <t>Cranfield and Marston Moretaine</t>
  </si>
  <si>
    <t>E05008804</t>
  </si>
  <si>
    <t>Silsoe and Shillington</t>
  </si>
  <si>
    <t>E05008808</t>
  </si>
  <si>
    <t>Westoning, Flitton and Greenfield</t>
  </si>
  <si>
    <t>E05008807</t>
  </si>
  <si>
    <t>Toddington</t>
  </si>
  <si>
    <t>E05008775</t>
  </si>
  <si>
    <t>Wilshamstead</t>
  </si>
  <si>
    <t>E05008779</t>
  </si>
  <si>
    <t>Arlesey</t>
  </si>
  <si>
    <t>E05008778</t>
  </si>
  <si>
    <t>Ampthill</t>
  </si>
  <si>
    <t>E05008803</t>
  </si>
  <si>
    <t>Shefford</t>
  </si>
  <si>
    <t>E05008792</t>
  </si>
  <si>
    <t>Flitwick</t>
  </si>
  <si>
    <t>E05008776</t>
  </si>
  <si>
    <t>Wootton</t>
  </si>
  <si>
    <t>E05008781</t>
  </si>
  <si>
    <t>Barton-le-Clay</t>
  </si>
  <si>
    <t>E05008520</t>
  </si>
  <si>
    <t>Belper South</t>
  </si>
  <si>
    <t>E05010613</t>
  </si>
  <si>
    <t>Little Eaton &amp; Stanley</t>
  </si>
  <si>
    <t>E05010621</t>
  </si>
  <si>
    <t>West Hallam &amp; Dale Abbey</t>
  </si>
  <si>
    <t>E05008521</t>
  </si>
  <si>
    <t>Duffield</t>
  </si>
  <si>
    <t>E05003284</t>
  </si>
  <si>
    <t>Belper North</t>
  </si>
  <si>
    <t>E05010617</t>
  </si>
  <si>
    <t>Ockbrook &amp; Borrowash</t>
  </si>
  <si>
    <t>E05003282</t>
  </si>
  <si>
    <t>Belper Central</t>
  </si>
  <si>
    <t>E05001768</t>
  </si>
  <si>
    <t>Allestree</t>
  </si>
  <si>
    <t>E05001783</t>
  </si>
  <si>
    <t>Spondon</t>
  </si>
  <si>
    <t>E05001781</t>
  </si>
  <si>
    <t>Oakwood</t>
  </si>
  <si>
    <t>E05003283</t>
  </si>
  <si>
    <t>Belper East</t>
  </si>
  <si>
    <t>E05009539</t>
  </si>
  <si>
    <t>St Martin</t>
  </si>
  <si>
    <t>Purbeck</t>
  </si>
  <si>
    <t>E05010749</t>
  </si>
  <si>
    <t>Bere Regis</t>
  </si>
  <si>
    <t>E05009526</t>
  </si>
  <si>
    <t>E05010751</t>
  </si>
  <si>
    <t>Creech Barrow</t>
  </si>
  <si>
    <t>E05009518</t>
  </si>
  <si>
    <t>Colehill West</t>
  </si>
  <si>
    <t>E05010753</t>
  </si>
  <si>
    <t>Wareham</t>
  </si>
  <si>
    <t>E05009536</t>
  </si>
  <si>
    <t>Lytchett Matravers</t>
  </si>
  <si>
    <t>E05009517</t>
  </si>
  <si>
    <t>Colehill East</t>
  </si>
  <si>
    <t>E05009538</t>
  </si>
  <si>
    <t>Lytchett Minster and Upton West</t>
  </si>
  <si>
    <t>E05009530</t>
  </si>
  <si>
    <t>Wimborne Minster</t>
  </si>
  <si>
    <t>E05009519</t>
  </si>
  <si>
    <t>Corfe Mullen</t>
  </si>
  <si>
    <t>E05009537</t>
  </si>
  <si>
    <t>Lytchett Minster and Upton East</t>
  </si>
  <si>
    <t>E05010544</t>
  </si>
  <si>
    <t>Merley &amp; Bearwood</t>
  </si>
  <si>
    <t>E05010537</t>
  </si>
  <si>
    <t>Broadstone</t>
  </si>
  <si>
    <t>E05010540</t>
  </si>
  <si>
    <t>Canford Heath West</t>
  </si>
  <si>
    <t>E05010539</t>
  </si>
  <si>
    <t>Canford Heath East</t>
  </si>
  <si>
    <t>E05010248</t>
  </si>
  <si>
    <t>Hermitage</t>
  </si>
  <si>
    <t>Breckland</t>
  </si>
  <si>
    <t>E05010262</t>
  </si>
  <si>
    <t>Upper Wensum</t>
  </si>
  <si>
    <t>E05005912</t>
  </si>
  <si>
    <t>Wicklewood</t>
  </si>
  <si>
    <t>E05005917</t>
  </si>
  <si>
    <t>Cromwells</t>
  </si>
  <si>
    <t>E05010250</t>
  </si>
  <si>
    <t>E05010251</t>
  </si>
  <si>
    <t>Mattishall</t>
  </si>
  <si>
    <t>E05010254</t>
  </si>
  <si>
    <t>Saham Toney</t>
  </si>
  <si>
    <t>E05005898</t>
  </si>
  <si>
    <t>Hingham and Deopham</t>
  </si>
  <si>
    <t>E05005890</t>
  </si>
  <si>
    <t>E05010242</t>
  </si>
  <si>
    <t>Dereham Neatherd</t>
  </si>
  <si>
    <t>E05010255</t>
  </si>
  <si>
    <t>Shipdham-with-Scarning</t>
  </si>
  <si>
    <t>E05010253</t>
  </si>
  <si>
    <t>Necton</t>
  </si>
  <si>
    <t>E05010263</t>
  </si>
  <si>
    <t>Watton</t>
  </si>
  <si>
    <t>E05010241</t>
  </si>
  <si>
    <t>Attleborough Queens &amp; Besthorpe</t>
  </si>
  <si>
    <t>E05010244</t>
  </si>
  <si>
    <t>Dereham Withburga</t>
  </si>
  <si>
    <t>E05010240</t>
  </si>
  <si>
    <t>Attleborough Burgh &amp; Haverscroft</t>
  </si>
  <si>
    <t>E05005901</t>
  </si>
  <si>
    <t>Northfields</t>
  </si>
  <si>
    <t>E05005905</t>
  </si>
  <si>
    <t>Rustens</t>
  </si>
  <si>
    <t>E05005911</t>
  </si>
  <si>
    <t>E05010243</t>
  </si>
  <si>
    <t>Dereham Toftwood</t>
  </si>
  <si>
    <t>E05007670</t>
  </si>
  <si>
    <t>Bolney</t>
  </si>
  <si>
    <t>E05007679</t>
  </si>
  <si>
    <t>Cuckfield</t>
  </si>
  <si>
    <t>E05007691</t>
  </si>
  <si>
    <t>High Weald</t>
  </si>
  <si>
    <t>E05007669</t>
  </si>
  <si>
    <t>Ashurst Wood</t>
  </si>
  <si>
    <t>E05007683</t>
  </si>
  <si>
    <t>East Grinstead Imberhorne</t>
  </si>
  <si>
    <t>E05007693</t>
  </si>
  <si>
    <t>Lindfield</t>
  </si>
  <si>
    <t>E05007681</t>
  </si>
  <si>
    <t>East Grinstead Baldwins</t>
  </si>
  <si>
    <t>E05007688</t>
  </si>
  <si>
    <t>Haywards Heath Franklands</t>
  </si>
  <si>
    <t>E05007689</t>
  </si>
  <si>
    <t>Haywards Heath Heath</t>
  </si>
  <si>
    <t>E05007673</t>
  </si>
  <si>
    <t>Burgess Hill Leylands</t>
  </si>
  <si>
    <t>E05007684</t>
  </si>
  <si>
    <t>East Grinstead Town</t>
  </si>
  <si>
    <t>E05007672</t>
  </si>
  <si>
    <t>Burgess Hill Franklands</t>
  </si>
  <si>
    <t>E05007686</t>
  </si>
  <si>
    <t>Haywards Heath Ashenground</t>
  </si>
  <si>
    <t>E05007674</t>
  </si>
  <si>
    <t>Burgess Hill Meeds</t>
  </si>
  <si>
    <t>E05007687</t>
  </si>
  <si>
    <t>Haywards Heath Bentswood</t>
  </si>
  <si>
    <t>E05007675</t>
  </si>
  <si>
    <t>Burgess Hill St Andrews</t>
  </si>
  <si>
    <t>E05007682</t>
  </si>
  <si>
    <t>East Grinstead Herontye</t>
  </si>
  <si>
    <t>E05007676</t>
  </si>
  <si>
    <t>Burgess Hill Victoria</t>
  </si>
  <si>
    <t>E05007680</t>
  </si>
  <si>
    <t>East Grinstead Ashplats</t>
  </si>
  <si>
    <t>E05007690</t>
  </si>
  <si>
    <t>Haywards Heath Lucastes</t>
  </si>
  <si>
    <t>E05007671</t>
  </si>
  <si>
    <t>Burgess Hill Dunstall</t>
  </si>
  <si>
    <t>E05007914</t>
  </si>
  <si>
    <t>Hartlebury</t>
  </si>
  <si>
    <t>Wychavon</t>
  </si>
  <si>
    <t>E05007921</t>
  </si>
  <si>
    <t>Ombersley</t>
  </si>
  <si>
    <t>E05007926</t>
  </si>
  <si>
    <t>Upton Snodsbury</t>
  </si>
  <si>
    <t>E05007901</t>
  </si>
  <si>
    <t>Dodderhill</t>
  </si>
  <si>
    <t>E05007903</t>
  </si>
  <si>
    <t>Droitwich Central</t>
  </si>
  <si>
    <t>E05007912</t>
  </si>
  <si>
    <t>Fladbury</t>
  </si>
  <si>
    <t>E05007923</t>
  </si>
  <si>
    <t>Pinvin</t>
  </si>
  <si>
    <t>E05007919</t>
  </si>
  <si>
    <t>Lovett and North Claines</t>
  </si>
  <si>
    <t>E05007899</t>
  </si>
  <si>
    <t>Bretforton and Offenham</t>
  </si>
  <si>
    <t>E05007916</t>
  </si>
  <si>
    <t>Honeybourne and Pebworth</t>
  </si>
  <si>
    <t>E05007900</t>
  </si>
  <si>
    <t>Broadway and Wickhamford</t>
  </si>
  <si>
    <t>E05007920</t>
  </si>
  <si>
    <t>Norton and Whittington</t>
  </si>
  <si>
    <t>E05007897</t>
  </si>
  <si>
    <t>Bowbrook</t>
  </si>
  <si>
    <t>E05007895</t>
  </si>
  <si>
    <t>Badsey</t>
  </si>
  <si>
    <t>E05007902</t>
  </si>
  <si>
    <t>Drakes Broughton</t>
  </si>
  <si>
    <t>E05007896</t>
  </si>
  <si>
    <t>Bengeworth</t>
  </si>
  <si>
    <t>E05007915</t>
  </si>
  <si>
    <t>Harvington and Norton</t>
  </si>
  <si>
    <t>E05007910</t>
  </si>
  <si>
    <t>Evesham North</t>
  </si>
  <si>
    <t>E05007925</t>
  </si>
  <si>
    <t>The Littletons</t>
  </si>
  <si>
    <t>E05007904</t>
  </si>
  <si>
    <t>Droitwich East</t>
  </si>
  <si>
    <t>E05007911</t>
  </si>
  <si>
    <t>Evesham South</t>
  </si>
  <si>
    <t>E05007918</t>
  </si>
  <si>
    <t>Little Hampton</t>
  </si>
  <si>
    <t>E05007913</t>
  </si>
  <si>
    <t>Great Hampton</t>
  </si>
  <si>
    <t>E05007906</t>
  </si>
  <si>
    <t>Droitwich South West</t>
  </si>
  <si>
    <t>E05007907</t>
  </si>
  <si>
    <t>Droitwich West</t>
  </si>
  <si>
    <t>E05007905</t>
  </si>
  <si>
    <t>Droitwich South East</t>
  </si>
  <si>
    <t>E05009857</t>
  </si>
  <si>
    <t>E05009867</t>
  </si>
  <si>
    <t>North Ormesby</t>
  </si>
  <si>
    <t>E05009855</t>
  </si>
  <si>
    <t>Berwick Hills &amp; Pallister</t>
  </si>
  <si>
    <t>E05009854</t>
  </si>
  <si>
    <t>Ayresome</t>
  </si>
  <si>
    <t>E05009863</t>
  </si>
  <si>
    <t>Longlands &amp; Beechwood</t>
  </si>
  <si>
    <t>E05009860</t>
  </si>
  <si>
    <t>Kader</t>
  </si>
  <si>
    <t>E05009853</t>
  </si>
  <si>
    <t>Acklam</t>
  </si>
  <si>
    <t>E05009866</t>
  </si>
  <si>
    <t>Newport</t>
  </si>
  <si>
    <t>E05009856</t>
  </si>
  <si>
    <t>Brambles &amp; Thorntree</t>
  </si>
  <si>
    <t>E05009869</t>
  </si>
  <si>
    <t>E05009861</t>
  </si>
  <si>
    <t>Ladgate</t>
  </si>
  <si>
    <t>E05009862</t>
  </si>
  <si>
    <t>Linthorpe</t>
  </si>
  <si>
    <t>E05009872</t>
  </si>
  <si>
    <t>Trimdon</t>
  </si>
  <si>
    <t>E05001513</t>
  </si>
  <si>
    <t>Lockwood</t>
  </si>
  <si>
    <t>Redcar and Cleveland</t>
  </si>
  <si>
    <t>E05001514</t>
  </si>
  <si>
    <t>Loftus</t>
  </si>
  <si>
    <t>E05001505</t>
  </si>
  <si>
    <t>Brotton</t>
  </si>
  <si>
    <t>E05001510</t>
  </si>
  <si>
    <t>Guisborough</t>
  </si>
  <si>
    <t>E05009871</t>
  </si>
  <si>
    <t>Stainton &amp; Thornton</t>
  </si>
  <si>
    <t>E05001521</t>
  </si>
  <si>
    <t>Skelton</t>
  </si>
  <si>
    <t>E05001525</t>
  </si>
  <si>
    <t>Westworth</t>
  </si>
  <si>
    <t>E05001520</t>
  </si>
  <si>
    <t>Saltburn</t>
  </si>
  <si>
    <t>E05009870</t>
  </si>
  <si>
    <t>Park End &amp; Beckfield</t>
  </si>
  <si>
    <t>E05009868</t>
  </si>
  <si>
    <t>Nunthorpe</t>
  </si>
  <si>
    <t>E05001511</t>
  </si>
  <si>
    <t>Hutton</t>
  </si>
  <si>
    <t>E05009858</t>
  </si>
  <si>
    <t>Coulby Newham</t>
  </si>
  <si>
    <t>E05009865</t>
  </si>
  <si>
    <t>Marton West</t>
  </si>
  <si>
    <t>E05009864</t>
  </si>
  <si>
    <t>Marton East</t>
  </si>
  <si>
    <t>E05009859</t>
  </si>
  <si>
    <t>Hemlington</t>
  </si>
  <si>
    <t>S13002694</t>
  </si>
  <si>
    <t>Midlothian East</t>
  </si>
  <si>
    <t>S13002695</t>
  </si>
  <si>
    <t>Midlothian South</t>
  </si>
  <si>
    <t>S13002693</t>
  </si>
  <si>
    <t>Midlothian West</t>
  </si>
  <si>
    <t>S13002692</t>
  </si>
  <si>
    <t>Dalkeith</t>
  </si>
  <si>
    <t>S13002691</t>
  </si>
  <si>
    <t>Bonnyrigg</t>
  </si>
  <si>
    <t>S13002690</t>
  </si>
  <si>
    <t>Penicuik</t>
  </si>
  <si>
    <t>E05009415</t>
  </si>
  <si>
    <t>Monkston</t>
  </si>
  <si>
    <t>Milton Keynes</t>
  </si>
  <si>
    <t>E05009418</t>
  </si>
  <si>
    <t>Olney</t>
  </si>
  <si>
    <t>E05009416</t>
  </si>
  <si>
    <t>Newport Pagnell North &amp; Hanslope</t>
  </si>
  <si>
    <t>E05009417</t>
  </si>
  <si>
    <t>Newport Pagnell South</t>
  </si>
  <si>
    <t>E05009412</t>
  </si>
  <si>
    <t>Central Milton Keynes</t>
  </si>
  <si>
    <t>E05009420</t>
  </si>
  <si>
    <t>Stantonbury</t>
  </si>
  <si>
    <t>E05009423</t>
  </si>
  <si>
    <t>Wolverton</t>
  </si>
  <si>
    <t>E05009414</t>
  </si>
  <si>
    <t>Loughton &amp; Shenley</t>
  </si>
  <si>
    <t>E05009410</t>
  </si>
  <si>
    <t>E05009411</t>
  </si>
  <si>
    <t>Campbell Park &amp; Old Woughton</t>
  </si>
  <si>
    <t>E05009406</t>
  </si>
  <si>
    <t>Bletchley East</t>
  </si>
  <si>
    <t>E05009413</t>
  </si>
  <si>
    <t>Danesborough &amp; Walton</t>
  </si>
  <si>
    <t>E05009408</t>
  </si>
  <si>
    <t>Bletchley West</t>
  </si>
  <si>
    <t>E05009409</t>
  </si>
  <si>
    <t>E05009422</t>
  </si>
  <si>
    <t>Tattenhoe</t>
  </si>
  <si>
    <t>E05009419</t>
  </si>
  <si>
    <t>Shenley Brook End</t>
  </si>
  <si>
    <t>E05009407</t>
  </si>
  <si>
    <t>Bletchley Park</t>
  </si>
  <si>
    <t>E05009421</t>
  </si>
  <si>
    <t>Stony Stratford</t>
  </si>
  <si>
    <t>E05009424</t>
  </si>
  <si>
    <t>Woughton &amp; Fishermead</t>
  </si>
  <si>
    <t>E05000458</t>
  </si>
  <si>
    <t>Cricket Green</t>
  </si>
  <si>
    <t>Merton</t>
  </si>
  <si>
    <t>E05000460</t>
  </si>
  <si>
    <t>Figge's Marsh</t>
  </si>
  <si>
    <t>E05000468</t>
  </si>
  <si>
    <t>Ravensbury</t>
  </si>
  <si>
    <t>E05000467</t>
  </si>
  <si>
    <t>Pollards Hill</t>
  </si>
  <si>
    <t>E05000457</t>
  </si>
  <si>
    <t>Colliers Wood</t>
  </si>
  <si>
    <t>E05000465</t>
  </si>
  <si>
    <t>Lower Morden</t>
  </si>
  <si>
    <t>E05000470</t>
  </si>
  <si>
    <t>E05000461</t>
  </si>
  <si>
    <t>Graveney</t>
  </si>
  <si>
    <t>E05000464</t>
  </si>
  <si>
    <t>Longthornton</t>
  </si>
  <si>
    <t>E05000463</t>
  </si>
  <si>
    <t>Lavender Fields</t>
  </si>
  <si>
    <t>E05007325</t>
  </si>
  <si>
    <t>Leith Hill</t>
  </si>
  <si>
    <t>E05007314</t>
  </si>
  <si>
    <t>Box Hill and Headley</t>
  </si>
  <si>
    <t>E05007295</t>
  </si>
  <si>
    <t>Lovelace</t>
  </si>
  <si>
    <t>E05007327</t>
  </si>
  <si>
    <t>Okewood</t>
  </si>
  <si>
    <t>E05007292</t>
  </si>
  <si>
    <t>Effingham</t>
  </si>
  <si>
    <t>E05007305</t>
  </si>
  <si>
    <t>Tillingbourne</t>
  </si>
  <si>
    <t>E05007324</t>
  </si>
  <si>
    <t>Leatherhead South</t>
  </si>
  <si>
    <t>E05007328</t>
  </si>
  <si>
    <t>Westcott</t>
  </si>
  <si>
    <t>E05007316</t>
  </si>
  <si>
    <t>Capel, Leigh and Newdigate</t>
  </si>
  <si>
    <t>E05007326</t>
  </si>
  <si>
    <t>Mickleham, Westhumble and Pixham</t>
  </si>
  <si>
    <t>E05007291</t>
  </si>
  <si>
    <t>Clandon and Horsley</t>
  </si>
  <si>
    <t>E05007319</t>
  </si>
  <si>
    <t>Dorking South</t>
  </si>
  <si>
    <t>E05007311</t>
  </si>
  <si>
    <t>Beare Green</t>
  </si>
  <si>
    <t>E05007301</t>
  </si>
  <si>
    <t>Send</t>
  </si>
  <si>
    <t>E05007313</t>
  </si>
  <si>
    <t>Bookham South</t>
  </si>
  <si>
    <t>E05007322</t>
  </si>
  <si>
    <t>Holmwoods</t>
  </si>
  <si>
    <t>E05007323</t>
  </si>
  <si>
    <t>Leatherhead North</t>
  </si>
  <si>
    <t>E05007321</t>
  </si>
  <si>
    <t>Fetcham West</t>
  </si>
  <si>
    <t>E05007315</t>
  </si>
  <si>
    <t>Brockham, Betchworth and Buckland</t>
  </si>
  <si>
    <t>E05007318</t>
  </si>
  <si>
    <t>Dorking North</t>
  </si>
  <si>
    <t>E05007312</t>
  </si>
  <si>
    <t>Bookham North</t>
  </si>
  <si>
    <t>E05007320</t>
  </si>
  <si>
    <t>Fetcham East</t>
  </si>
  <si>
    <t>E05007317</t>
  </si>
  <si>
    <t>Charlwood</t>
  </si>
  <si>
    <t>W05000810</t>
  </si>
  <si>
    <t>Llanover</t>
  </si>
  <si>
    <t>Monmouthshire</t>
  </si>
  <si>
    <t>W05000811</t>
  </si>
  <si>
    <t>Llantilio Crossenny</t>
  </si>
  <si>
    <t>W05000806</t>
  </si>
  <si>
    <t>Llanbadoc</t>
  </si>
  <si>
    <t>W05000821</t>
  </si>
  <si>
    <t>St. Arvans</t>
  </si>
  <si>
    <t>W05000796</t>
  </si>
  <si>
    <t>Crucorney</t>
  </si>
  <si>
    <t>W05000797</t>
  </si>
  <si>
    <t>Devauden</t>
  </si>
  <si>
    <t>W05000809</t>
  </si>
  <si>
    <t>Llangybi Fawr</t>
  </si>
  <si>
    <t>W05000819</t>
  </si>
  <si>
    <t>Raglan</t>
  </si>
  <si>
    <t>W05000829</t>
  </si>
  <si>
    <t>Trellech United</t>
  </si>
  <si>
    <t>W05000826</t>
  </si>
  <si>
    <t>Shirenewton</t>
  </si>
  <si>
    <t>W05000813</t>
  </si>
  <si>
    <t>Mardy</t>
  </si>
  <si>
    <t>W05000799</t>
  </si>
  <si>
    <t>Dixton with Osbaston</t>
  </si>
  <si>
    <t>W05000801</t>
  </si>
  <si>
    <t>Goetre Fawr</t>
  </si>
  <si>
    <t>W05000791</t>
  </si>
  <si>
    <t>Caerwent</t>
  </si>
  <si>
    <t>W05000803</t>
  </si>
  <si>
    <t>Grofield</t>
  </si>
  <si>
    <t>W05000778</t>
  </si>
  <si>
    <t>Llanyrafon South</t>
  </si>
  <si>
    <t>W05000815</t>
  </si>
  <si>
    <t>Mitchel Troy</t>
  </si>
  <si>
    <t>W05000807</t>
  </si>
  <si>
    <t>Llanelly Hill</t>
  </si>
  <si>
    <t>W05000812</t>
  </si>
  <si>
    <t>Llanwenarth Ultra</t>
  </si>
  <si>
    <t>W05000824</t>
  </si>
  <si>
    <t>St. Mary's</t>
  </si>
  <si>
    <t>W05000832</t>
  </si>
  <si>
    <t>Wyesham</t>
  </si>
  <si>
    <t>W05000793</t>
  </si>
  <si>
    <t>Cantref</t>
  </si>
  <si>
    <t>W05000808</t>
  </si>
  <si>
    <t>Llanfoist Fawr</t>
  </si>
  <si>
    <t>W05000794</t>
  </si>
  <si>
    <t>W05000830</t>
  </si>
  <si>
    <t>Usk</t>
  </si>
  <si>
    <t>W05000772</t>
  </si>
  <si>
    <t>Croesyceiliog South</t>
  </si>
  <si>
    <t>W05000817</t>
  </si>
  <si>
    <t>Portskewett</t>
  </si>
  <si>
    <t>W05000818</t>
  </si>
  <si>
    <t>W05000805</t>
  </si>
  <si>
    <t>Larkfield</t>
  </si>
  <si>
    <t>W05000795</t>
  </si>
  <si>
    <t>Croesonen</t>
  </si>
  <si>
    <t>W05000823</t>
  </si>
  <si>
    <t>St. Kingsmark</t>
  </si>
  <si>
    <t>W05000777</t>
  </si>
  <si>
    <t>Llanyrafon North</t>
  </si>
  <si>
    <t>W05000816</t>
  </si>
  <si>
    <t>Overmonnow</t>
  </si>
  <si>
    <t>W05000828</t>
  </si>
  <si>
    <t>Thornwell</t>
  </si>
  <si>
    <t>W05000800</t>
  </si>
  <si>
    <t>Drybridge</t>
  </si>
  <si>
    <t>W05000771</t>
  </si>
  <si>
    <t>Croesyceiliog North</t>
  </si>
  <si>
    <t>W05000804</t>
  </si>
  <si>
    <t>W05000822</t>
  </si>
  <si>
    <t>St. Christopher's</t>
  </si>
  <si>
    <t>W05000300</t>
  </si>
  <si>
    <t>Glantwymyn</t>
  </si>
  <si>
    <t>W05000326</t>
  </si>
  <si>
    <t>Llanrhaeadr-ym-Mochnant/Llansilin</t>
  </si>
  <si>
    <t>W05000318</t>
  </si>
  <si>
    <t>Llanfihangel</t>
  </si>
  <si>
    <t>W05000343</t>
  </si>
  <si>
    <t>Rhiwcynon</t>
  </si>
  <si>
    <t>W05000310</t>
  </si>
  <si>
    <t>Llandinam</t>
  </si>
  <si>
    <t>W05000317</t>
  </si>
  <si>
    <t>Llanfair Caereinion</t>
  </si>
  <si>
    <t>W05000285</t>
  </si>
  <si>
    <t>Banwy</t>
  </si>
  <si>
    <t>W05000305</t>
  </si>
  <si>
    <t>Kerry</t>
  </si>
  <si>
    <t>W05000309</t>
  </si>
  <si>
    <t>Llanbrynmair</t>
  </si>
  <si>
    <t>W05000338</t>
  </si>
  <si>
    <t>Newtown Llanllwchaiarn West</t>
  </si>
  <si>
    <t>W05000287</t>
  </si>
  <si>
    <t>Berriew</t>
  </si>
  <si>
    <t>W05000288</t>
  </si>
  <si>
    <t>Blaen Hafren</t>
  </si>
  <si>
    <t>W05000299</t>
  </si>
  <si>
    <t>Forden</t>
  </si>
  <si>
    <t>W05000319</t>
  </si>
  <si>
    <t>Llanfyllin</t>
  </si>
  <si>
    <t>W05000302</t>
  </si>
  <si>
    <t>Guilsfield</t>
  </si>
  <si>
    <t>W05000353</t>
  </si>
  <si>
    <t>Welshpool Llanerchyddol</t>
  </si>
  <si>
    <t>W05000292</t>
  </si>
  <si>
    <t>Caersws</t>
  </si>
  <si>
    <t>W05000332</t>
  </si>
  <si>
    <t>Meifod</t>
  </si>
  <si>
    <t>W05000333</t>
  </si>
  <si>
    <t>Montgomery</t>
  </si>
  <si>
    <t>W05000336</t>
  </si>
  <si>
    <t>Newtown East</t>
  </si>
  <si>
    <t>W05000351</t>
  </si>
  <si>
    <t>Welshpool Castle</t>
  </si>
  <si>
    <t>W05000293</t>
  </si>
  <si>
    <t>Churchstoke</t>
  </si>
  <si>
    <t>W05000314</t>
  </si>
  <si>
    <t>Llandrinio</t>
  </si>
  <si>
    <t>W05000325</t>
  </si>
  <si>
    <t>Llanwddyn</t>
  </si>
  <si>
    <t>W05000352</t>
  </si>
  <si>
    <t>Welshpool Gungrog</t>
  </si>
  <si>
    <t>W05000327</t>
  </si>
  <si>
    <t>Llansantffraid</t>
  </si>
  <si>
    <t>W05000297</t>
  </si>
  <si>
    <t>Dolforwyn</t>
  </si>
  <si>
    <t>W05000350</t>
  </si>
  <si>
    <t>Trewern</t>
  </si>
  <si>
    <t>W05000330</t>
  </si>
  <si>
    <t>Machynlleth</t>
  </si>
  <si>
    <t>W05000324</t>
  </si>
  <si>
    <t>Llanidloes</t>
  </si>
  <si>
    <t>W05000337</t>
  </si>
  <si>
    <t>Newtown Llanllwchaiarn North</t>
  </si>
  <si>
    <t>W05000315</t>
  </si>
  <si>
    <t>Llandysilio</t>
  </si>
  <si>
    <t>W05000339</t>
  </si>
  <si>
    <t>Newtown South</t>
  </si>
  <si>
    <t>W05000335</t>
  </si>
  <si>
    <t>Newtown Central</t>
  </si>
  <si>
    <t>S13002697</t>
  </si>
  <si>
    <t>Keith and Cullen</t>
  </si>
  <si>
    <t>S13002696</t>
  </si>
  <si>
    <t>Speyside Glenlivet</t>
  </si>
  <si>
    <t>S13002699</t>
  </si>
  <si>
    <t>Fochabers Lhanbryde</t>
  </si>
  <si>
    <t>S13002698</t>
  </si>
  <si>
    <t>Buckie</t>
  </si>
  <si>
    <t>S13002700</t>
  </si>
  <si>
    <t>Heldon and Laich</t>
  </si>
  <si>
    <t>S13002703</t>
  </si>
  <si>
    <t>Forres</t>
  </si>
  <si>
    <t>S13002701</t>
  </si>
  <si>
    <t>Elgin City North</t>
  </si>
  <si>
    <t>S13002702</t>
  </si>
  <si>
    <t>Elgin City South</t>
  </si>
  <si>
    <t>E05009604</t>
  </si>
  <si>
    <t>Kellet</t>
  </si>
  <si>
    <t>E05009611</t>
  </si>
  <si>
    <t>Silverdale</t>
  </si>
  <si>
    <t>E05009607</t>
  </si>
  <si>
    <t>E05009598</t>
  </si>
  <si>
    <t>Halton-with-Aughton</t>
  </si>
  <si>
    <t>E05009608</t>
  </si>
  <si>
    <t>Poulton</t>
  </si>
  <si>
    <t>E05009617</t>
  </si>
  <si>
    <t>Warton</t>
  </si>
  <si>
    <t>E05009593</t>
  </si>
  <si>
    <t>Bolton &amp; Slyne</t>
  </si>
  <si>
    <t>E05009601</t>
  </si>
  <si>
    <t>Heysham North</t>
  </si>
  <si>
    <t>E05009595</t>
  </si>
  <si>
    <t>Carnforth &amp; Millhead</t>
  </si>
  <si>
    <t>E05009592</t>
  </si>
  <si>
    <t>Bare</t>
  </si>
  <si>
    <t>E05009616</t>
  </si>
  <si>
    <t>Upper Lune Valley</t>
  </si>
  <si>
    <t>E05009600</t>
  </si>
  <si>
    <t>Heysham Central</t>
  </si>
  <si>
    <t>E05009599</t>
  </si>
  <si>
    <t>E05009618</t>
  </si>
  <si>
    <t>E05009614</t>
  </si>
  <si>
    <t>Torrisholme</t>
  </si>
  <si>
    <t>E05009613</t>
  </si>
  <si>
    <t>Skerton West</t>
  </si>
  <si>
    <t>E05009602</t>
  </si>
  <si>
    <t>Heysham South</t>
  </si>
  <si>
    <t>E05009612</t>
  </si>
  <si>
    <t>Skerton East</t>
  </si>
  <si>
    <t>E05001413</t>
  </si>
  <si>
    <t>Ardsley and Robin Hood</t>
  </si>
  <si>
    <t>E05001436</t>
  </si>
  <si>
    <t>Morley South</t>
  </si>
  <si>
    <t>E05001464</t>
  </si>
  <si>
    <t>Wrenthorpe and Outwood West</t>
  </si>
  <si>
    <t>E05001435</t>
  </si>
  <si>
    <t>Morley North</t>
  </si>
  <si>
    <t>E05001458</t>
  </si>
  <si>
    <t>Stanley and Outwood East</t>
  </si>
  <si>
    <t>S13002729</t>
  </si>
  <si>
    <t>Motherwell South East and Ravenscraig</t>
  </si>
  <si>
    <t>S13002731</t>
  </si>
  <si>
    <t>Wishaw</t>
  </si>
  <si>
    <t>S13002727</t>
  </si>
  <si>
    <t>Motherwell West</t>
  </si>
  <si>
    <t>S13002602</t>
  </si>
  <si>
    <t>Na Hearadh agus Ceann a Deas nan Loch</t>
  </si>
  <si>
    <t>Na h-Eileanan Siar</t>
  </si>
  <si>
    <t>S13002603</t>
  </si>
  <si>
    <t>Sgir'Uige agus Ceann a Tuath nan Loch</t>
  </si>
  <si>
    <t>S13002605</t>
  </si>
  <si>
    <t>Steòrnabhagh a Deas</t>
  </si>
  <si>
    <t>S13002600</t>
  </si>
  <si>
    <t>Barraigh, Bhatarsaigh, Eirisgeigh agus Uibhist a Deas</t>
  </si>
  <si>
    <t>S13002601</t>
  </si>
  <si>
    <t>Beinn na Foghla agus Uibhist a Tuath</t>
  </si>
  <si>
    <t>S13002607</t>
  </si>
  <si>
    <t>Loch a Tuath</t>
  </si>
  <si>
    <t>S13002604</t>
  </si>
  <si>
    <t>Sgire an Rubha</t>
  </si>
  <si>
    <t>S13002606</t>
  </si>
  <si>
    <t>Steòrnabhagh a Tuath</t>
  </si>
  <si>
    <t>S13002608</t>
  </si>
  <si>
    <t>An Taobh Siar agus Nis</t>
  </si>
  <si>
    <t>W05000581</t>
  </si>
  <si>
    <t>Pelenna</t>
  </si>
  <si>
    <t>W05000567</t>
  </si>
  <si>
    <t>Cwmllynfell</t>
  </si>
  <si>
    <t>W05000566</t>
  </si>
  <si>
    <t>Crynant</t>
  </si>
  <si>
    <t>W05000592</t>
  </si>
  <si>
    <t>Ystalyfera</t>
  </si>
  <si>
    <t>W05000584</t>
  </si>
  <si>
    <t>Resolven</t>
  </si>
  <si>
    <t>W05000588</t>
  </si>
  <si>
    <t>Seven Sisters</t>
  </si>
  <si>
    <t>W05000575</t>
  </si>
  <si>
    <t>Lower Brynamman</t>
  </si>
  <si>
    <t>W05000571</t>
  </si>
  <si>
    <t>Glynneath</t>
  </si>
  <si>
    <t>W05000559</t>
  </si>
  <si>
    <t>Bryn-coch North</t>
  </si>
  <si>
    <t>W05000578</t>
  </si>
  <si>
    <t>Neath North</t>
  </si>
  <si>
    <t>W05000580</t>
  </si>
  <si>
    <t>Onllwyn</t>
  </si>
  <si>
    <t>W05000582</t>
  </si>
  <si>
    <t>Pontardawe</t>
  </si>
  <si>
    <t>W05000552</t>
  </si>
  <si>
    <t>Aberdulais</t>
  </si>
  <si>
    <t>W05000555</t>
  </si>
  <si>
    <t>Blaengwrach</t>
  </si>
  <si>
    <t>W05000569</t>
  </si>
  <si>
    <t>Dyffryn</t>
  </si>
  <si>
    <t>W05000585</t>
  </si>
  <si>
    <t>Rhos</t>
  </si>
  <si>
    <t>W05000579</t>
  </si>
  <si>
    <t>Neath South</t>
  </si>
  <si>
    <t>W05000561</t>
  </si>
  <si>
    <t>Cadoxton</t>
  </si>
  <si>
    <t>W05000553</t>
  </si>
  <si>
    <t>Allt-wen</t>
  </si>
  <si>
    <t>W05000590</t>
  </si>
  <si>
    <t>Tonna</t>
  </si>
  <si>
    <t>W05000562</t>
  </si>
  <si>
    <t>Cimla</t>
  </si>
  <si>
    <t>W05000572</t>
  </si>
  <si>
    <t>Godre'r graig</t>
  </si>
  <si>
    <t>W05000573</t>
  </si>
  <si>
    <t>Gwaun-Cae-Gurwen</t>
  </si>
  <si>
    <t>W05000577</t>
  </si>
  <si>
    <t>Neath East</t>
  </si>
  <si>
    <t>W05000560</t>
  </si>
  <si>
    <t>Bryn-coch South</t>
  </si>
  <si>
    <t>W05000591</t>
  </si>
  <si>
    <t>Trebanos</t>
  </si>
  <si>
    <t>E05004599</t>
  </si>
  <si>
    <t>Hythe West and Langdown</t>
  </si>
  <si>
    <t>New Forest</t>
  </si>
  <si>
    <t>E05004584</t>
  </si>
  <si>
    <t>Boldre and Sway</t>
  </si>
  <si>
    <t>E05004596</t>
  </si>
  <si>
    <t>Furzedown and Hardley</t>
  </si>
  <si>
    <t>E05004587</t>
  </si>
  <si>
    <t>Brockenhurst and Forest South East</t>
  </si>
  <si>
    <t>E05004589</t>
  </si>
  <si>
    <t>Butts Ash and Dibden Purlieu</t>
  </si>
  <si>
    <t>E05004585</t>
  </si>
  <si>
    <t>Bramshaw, Copythorne North and Minstead</t>
  </si>
  <si>
    <t>E05004580</t>
  </si>
  <si>
    <t>Ashurst, Copythorne South and Netley Marsh</t>
  </si>
  <si>
    <t>E05004612</t>
  </si>
  <si>
    <t>Totton South</t>
  </si>
  <si>
    <t>E05004592</t>
  </si>
  <si>
    <t>Fawley, Blackfield and Langley</t>
  </si>
  <si>
    <t>E05004610</t>
  </si>
  <si>
    <t>Totton East</t>
  </si>
  <si>
    <t>E05004609</t>
  </si>
  <si>
    <t>Totton Central</t>
  </si>
  <si>
    <t>E05004597</t>
  </si>
  <si>
    <t>Holbury and North Blackfield</t>
  </si>
  <si>
    <t>E05004590</t>
  </si>
  <si>
    <t>Dibden and Hythe East</t>
  </si>
  <si>
    <t>E05004602</t>
  </si>
  <si>
    <t>Marchwood</t>
  </si>
  <si>
    <t>E05004601</t>
  </si>
  <si>
    <t>Lyndhurst</t>
  </si>
  <si>
    <t>E05004613</t>
  </si>
  <si>
    <t>Totton West</t>
  </si>
  <si>
    <t>E05004611</t>
  </si>
  <si>
    <t>Totton North</t>
  </si>
  <si>
    <t>E05008932</t>
  </si>
  <si>
    <t>Downlands and Forest</t>
  </si>
  <si>
    <t>E05008934</t>
  </si>
  <si>
    <t>Forest North West</t>
  </si>
  <si>
    <t>E05004606</t>
  </si>
  <si>
    <t>Ringwood East and Sopley</t>
  </si>
  <si>
    <t>E05004586</t>
  </si>
  <si>
    <t>Bransgore and Burley</t>
  </si>
  <si>
    <t>E05008933</t>
  </si>
  <si>
    <t>Fordingbridge</t>
  </si>
  <si>
    <t>E05004600</t>
  </si>
  <si>
    <t>Lymington Town</t>
  </si>
  <si>
    <t>E05004581</t>
  </si>
  <si>
    <t>E05004603</t>
  </si>
  <si>
    <t>Milford</t>
  </si>
  <si>
    <t>E05004593</t>
  </si>
  <si>
    <t>E05004608</t>
  </si>
  <si>
    <t>Ringwood South</t>
  </si>
  <si>
    <t>E05004582</t>
  </si>
  <si>
    <t>Bashley</t>
  </si>
  <si>
    <t>E05004583</t>
  </si>
  <si>
    <t>Becton</t>
  </si>
  <si>
    <t>E05004604</t>
  </si>
  <si>
    <t>Milton</t>
  </si>
  <si>
    <t>E05004605</t>
  </si>
  <si>
    <t>Pennington</t>
  </si>
  <si>
    <t>E05004588</t>
  </si>
  <si>
    <t>E05004598</t>
  </si>
  <si>
    <t>Hordle</t>
  </si>
  <si>
    <t>E05004607</t>
  </si>
  <si>
    <t>Ringwood North</t>
  </si>
  <si>
    <t>E05010082</t>
  </si>
  <si>
    <t>Sutton-on-Trent</t>
  </si>
  <si>
    <t>Newark and Sherwood</t>
  </si>
  <si>
    <t>E05010077</t>
  </si>
  <si>
    <t>Muskham</t>
  </si>
  <si>
    <t>E05006381</t>
  </si>
  <si>
    <t>East Markham</t>
  </si>
  <si>
    <t>E05010070</t>
  </si>
  <si>
    <t>Collingham</t>
  </si>
  <si>
    <t>E05010083</t>
  </si>
  <si>
    <t>Trent</t>
  </si>
  <si>
    <t>E05006394</t>
  </si>
  <si>
    <t>Tuxford and Trent</t>
  </si>
  <si>
    <t>E05006390</t>
  </si>
  <si>
    <t>Rampton</t>
  </si>
  <si>
    <t>E05009714</t>
  </si>
  <si>
    <t>Cranmer</t>
  </si>
  <si>
    <t>E05010072</t>
  </si>
  <si>
    <t>Dover Beck</t>
  </si>
  <si>
    <t>E05009730</t>
  </si>
  <si>
    <t>Thoroton</t>
  </si>
  <si>
    <t>E05010074</t>
  </si>
  <si>
    <t>Farndon &amp; Fernwood</t>
  </si>
  <si>
    <t>E05010069</t>
  </si>
  <si>
    <t>E05010063</t>
  </si>
  <si>
    <t>Balderton North &amp; Coddington</t>
  </si>
  <si>
    <t>E05010079</t>
  </si>
  <si>
    <t>Rainworth North &amp; Rufford</t>
  </si>
  <si>
    <t>E05009716</t>
  </si>
  <si>
    <t>East Bridgford</t>
  </si>
  <si>
    <t>E05010076</t>
  </si>
  <si>
    <t>Lowdham</t>
  </si>
  <si>
    <t>E05010064</t>
  </si>
  <si>
    <t>Balderton South</t>
  </si>
  <si>
    <t>E05010068</t>
  </si>
  <si>
    <t>E05009709</t>
  </si>
  <si>
    <t>Bingham East</t>
  </si>
  <si>
    <t>E05010065</t>
  </si>
  <si>
    <t>Beacon</t>
  </si>
  <si>
    <t>E05010071</t>
  </si>
  <si>
    <t>Devon</t>
  </si>
  <si>
    <t>E05009710</t>
  </si>
  <si>
    <t>Bingham West</t>
  </si>
  <si>
    <t>E05002292</t>
  </si>
  <si>
    <t>Bucklebury</t>
  </si>
  <si>
    <t>West Berkshire</t>
  </si>
  <si>
    <t>E05002290</t>
  </si>
  <si>
    <t>E05002299</t>
  </si>
  <si>
    <t>Downlands</t>
  </si>
  <si>
    <t>E05002289</t>
  </si>
  <si>
    <t>Aldermaston</t>
  </si>
  <si>
    <t>E05002303</t>
  </si>
  <si>
    <t>Kintbury</t>
  </si>
  <si>
    <t>E05002298</t>
  </si>
  <si>
    <t>Compton</t>
  </si>
  <si>
    <t>E05002310</t>
  </si>
  <si>
    <t>Speen</t>
  </si>
  <si>
    <t>E05002304</t>
  </si>
  <si>
    <t>Lambourn Valley</t>
  </si>
  <si>
    <t>E05002295</t>
  </si>
  <si>
    <t>Chieveley</t>
  </si>
  <si>
    <t>E05002317</t>
  </si>
  <si>
    <t>E05002297</t>
  </si>
  <si>
    <t>Cold Ash</t>
  </si>
  <si>
    <t>E05002302</t>
  </si>
  <si>
    <t>Hungerford</t>
  </si>
  <si>
    <t>E05002301</t>
  </si>
  <si>
    <t>Greenham</t>
  </si>
  <si>
    <t>E05002314</t>
  </si>
  <si>
    <t>Thatcham South and Crookham</t>
  </si>
  <si>
    <t>E05002296</t>
  </si>
  <si>
    <t>Clay Hill</t>
  </si>
  <si>
    <t>E05002306</t>
  </si>
  <si>
    <t>Northcroft</t>
  </si>
  <si>
    <t>E05002309</t>
  </si>
  <si>
    <t>E05002300</t>
  </si>
  <si>
    <t>Falkland</t>
  </si>
  <si>
    <t>E05002312</t>
  </si>
  <si>
    <t>Thatcham Central</t>
  </si>
  <si>
    <t>E05002315</t>
  </si>
  <si>
    <t>Thatcham West</t>
  </si>
  <si>
    <t>E05002313</t>
  </si>
  <si>
    <t>Thatcham North</t>
  </si>
  <si>
    <t>E05001111</t>
  </si>
  <si>
    <t>Newcastle upon Tyne</t>
  </si>
  <si>
    <t>E05001096</t>
  </si>
  <si>
    <t>Elswick</t>
  </si>
  <si>
    <t>E05001089</t>
  </si>
  <si>
    <t>Benwell and Scotswood</t>
  </si>
  <si>
    <t>E05001113</t>
  </si>
  <si>
    <t>Wingrove</t>
  </si>
  <si>
    <t>E05001099</t>
  </si>
  <si>
    <t>E05001090</t>
  </si>
  <si>
    <t>Blakelaw</t>
  </si>
  <si>
    <t>E05001112</t>
  </si>
  <si>
    <t>West Gosforth</t>
  </si>
  <si>
    <t>E05001098</t>
  </si>
  <si>
    <t>Fenham</t>
  </si>
  <si>
    <t>E05001104</t>
  </si>
  <si>
    <t>Ouseburn</t>
  </si>
  <si>
    <t>E05001091</t>
  </si>
  <si>
    <t>Byker</t>
  </si>
  <si>
    <t>E05001107</t>
  </si>
  <si>
    <t>South Jesmond</t>
  </si>
  <si>
    <t>E05001106</t>
  </si>
  <si>
    <t>South Heaton</t>
  </si>
  <si>
    <t>E05001108</t>
  </si>
  <si>
    <t>Walker</t>
  </si>
  <si>
    <t>E05001103</t>
  </si>
  <si>
    <t>North Jesmond</t>
  </si>
  <si>
    <t>E05001093</t>
  </si>
  <si>
    <t>Dene</t>
  </si>
  <si>
    <t>E05001102</t>
  </si>
  <si>
    <t>North Heaton</t>
  </si>
  <si>
    <t>E05001109</t>
  </si>
  <si>
    <t>Walkergate</t>
  </si>
  <si>
    <t>E05001101</t>
  </si>
  <si>
    <t>Newburn</t>
  </si>
  <si>
    <t>E05001114</t>
  </si>
  <si>
    <t>Woolsington</t>
  </si>
  <si>
    <t>E05001092</t>
  </si>
  <si>
    <t>E05001110</t>
  </si>
  <si>
    <t>Westerhope</t>
  </si>
  <si>
    <t>E05001097</t>
  </si>
  <si>
    <t>Fawdon</t>
  </si>
  <si>
    <t>E05001095</t>
  </si>
  <si>
    <t>East Gosforth</t>
  </si>
  <si>
    <t>E05001100</t>
  </si>
  <si>
    <t>Lemington</t>
  </si>
  <si>
    <t>E05001105</t>
  </si>
  <si>
    <t>Parklands</t>
  </si>
  <si>
    <t>E05001094</t>
  </si>
  <si>
    <t>Denton</t>
  </si>
  <si>
    <t>E05006972</t>
  </si>
  <si>
    <t>Keele</t>
  </si>
  <si>
    <t>E05006985</t>
  </si>
  <si>
    <t>E05006970</t>
  </si>
  <si>
    <t>Halmerend</t>
  </si>
  <si>
    <t>E05006964</t>
  </si>
  <si>
    <t>Audley and Bignall End</t>
  </si>
  <si>
    <t>E05006979</t>
  </si>
  <si>
    <t>Porthill</t>
  </si>
  <si>
    <t>E05006982</t>
  </si>
  <si>
    <t>Silverdale and Parksite</t>
  </si>
  <si>
    <t>E05006986</t>
  </si>
  <si>
    <t>Westlands</t>
  </si>
  <si>
    <t>E05006974</t>
  </si>
  <si>
    <t>Knutton and Silverdale</t>
  </si>
  <si>
    <t>E05006971</t>
  </si>
  <si>
    <t>Holditch</t>
  </si>
  <si>
    <t>E05006967</t>
  </si>
  <si>
    <t>Chesterton</t>
  </si>
  <si>
    <t>E05006977</t>
  </si>
  <si>
    <t>May Bank</t>
  </si>
  <si>
    <t>E05006987</t>
  </si>
  <si>
    <t>Wolstanton</t>
  </si>
  <si>
    <t>E05006965</t>
  </si>
  <si>
    <t>E05006969</t>
  </si>
  <si>
    <t>Cross Heath</t>
  </si>
  <si>
    <t>E05006984</t>
  </si>
  <si>
    <t>Thistleberry</t>
  </si>
  <si>
    <t>E05006968</t>
  </si>
  <si>
    <t>Clayton</t>
  </si>
  <si>
    <t>E05006981</t>
  </si>
  <si>
    <t>Seabridge</t>
  </si>
  <si>
    <t>W05000814</t>
  </si>
  <si>
    <t>Mill</t>
  </si>
  <si>
    <t>W05000820</t>
  </si>
  <si>
    <t>Rogiet</t>
  </si>
  <si>
    <t>W05000840</t>
  </si>
  <si>
    <t>Langstone</t>
  </si>
  <si>
    <t>W05000825</t>
  </si>
  <si>
    <t>Severn</t>
  </si>
  <si>
    <t>W05000802</t>
  </si>
  <si>
    <t>Green Lane</t>
  </si>
  <si>
    <t>W05000842</t>
  </si>
  <si>
    <t>Llanwern</t>
  </si>
  <si>
    <t>W05000827</t>
  </si>
  <si>
    <t>The Elms</t>
  </si>
  <si>
    <t>W05000841</t>
  </si>
  <si>
    <t>Liswerry</t>
  </si>
  <si>
    <t>W05000792</t>
  </si>
  <si>
    <t>Caldicot Castle</t>
  </si>
  <si>
    <t>W05000846</t>
  </si>
  <si>
    <t>Ringland</t>
  </si>
  <si>
    <t>W05000831</t>
  </si>
  <si>
    <t>W05000835</t>
  </si>
  <si>
    <t>Beechwood</t>
  </si>
  <si>
    <t>W05000834</t>
  </si>
  <si>
    <t>Alway</t>
  </si>
  <si>
    <t>W05000852</t>
  </si>
  <si>
    <t>W05000798</t>
  </si>
  <si>
    <t>Dewstow</t>
  </si>
  <si>
    <t>W05000848</t>
  </si>
  <si>
    <t>St. Julians</t>
  </si>
  <si>
    <t>W05000850</t>
  </si>
  <si>
    <t>Stow Hill</t>
  </si>
  <si>
    <t>W05000837</t>
  </si>
  <si>
    <t>Caerleon</t>
  </si>
  <si>
    <t>W05000844</t>
  </si>
  <si>
    <t>Marshfield</t>
  </si>
  <si>
    <t>W05000845</t>
  </si>
  <si>
    <t>Pillgwenlly</t>
  </si>
  <si>
    <t>W05000839</t>
  </si>
  <si>
    <t>Graig</t>
  </si>
  <si>
    <t>W05000847</t>
  </si>
  <si>
    <t>Rogerstone</t>
  </si>
  <si>
    <t>W05000836</t>
  </si>
  <si>
    <t>Bettws</t>
  </si>
  <si>
    <t>W05000838</t>
  </si>
  <si>
    <t>Gaer</t>
  </si>
  <si>
    <t>W05000833</t>
  </si>
  <si>
    <t>Allt-yr-yn</t>
  </si>
  <si>
    <t>W05000849</t>
  </si>
  <si>
    <t>W05000851</t>
  </si>
  <si>
    <t>Tredegar Park</t>
  </si>
  <si>
    <t>W05000843</t>
  </si>
  <si>
    <t>E05003604</t>
  </si>
  <si>
    <t>Kenton with Starcross</t>
  </si>
  <si>
    <t>E05003609</t>
  </si>
  <si>
    <t>Shaldon and Stokeinteignhead</t>
  </si>
  <si>
    <t>E05008599</t>
  </si>
  <si>
    <t>Ambrook</t>
  </si>
  <si>
    <t>E05003592</t>
  </si>
  <si>
    <t>Bishopsteignton</t>
  </si>
  <si>
    <t>E05003600</t>
  </si>
  <si>
    <t>Dawlish South West</t>
  </si>
  <si>
    <t>E05003599</t>
  </si>
  <si>
    <t>Dawlish Central and North East</t>
  </si>
  <si>
    <t>E05003612</t>
  </si>
  <si>
    <t>Teignmouth East</t>
  </si>
  <si>
    <t>E05003611</t>
  </si>
  <si>
    <t>Teignmouth Central</t>
  </si>
  <si>
    <t>E05003602</t>
  </si>
  <si>
    <t>Ipplepen</t>
  </si>
  <si>
    <t>E05008600</t>
  </si>
  <si>
    <t>E05003605</t>
  </si>
  <si>
    <t>Kerswell-with-Combe</t>
  </si>
  <si>
    <t>E05003596</t>
  </si>
  <si>
    <t>Bushell</t>
  </si>
  <si>
    <t>E05003594</t>
  </si>
  <si>
    <t>Bradley</t>
  </si>
  <si>
    <t>E05003613</t>
  </si>
  <si>
    <t>Teignmouth West</t>
  </si>
  <si>
    <t>E05003607</t>
  </si>
  <si>
    <t>Kingsteignton West</t>
  </si>
  <si>
    <t>E05003606</t>
  </si>
  <si>
    <t>Kingsteignton East</t>
  </si>
  <si>
    <t>E05003595</t>
  </si>
  <si>
    <t>Buckland and Milber</t>
  </si>
  <si>
    <t>E05001455</t>
  </si>
  <si>
    <t>Pontefract North</t>
  </si>
  <si>
    <t>E05001452</t>
  </si>
  <si>
    <t>Knottingley</t>
  </si>
  <si>
    <t>E05001447</t>
  </si>
  <si>
    <t>Castleford Central and Glasshoughton</t>
  </si>
  <si>
    <t>E05001456</t>
  </si>
  <si>
    <t>Pontefract South</t>
  </si>
  <si>
    <t>E05001453</t>
  </si>
  <si>
    <t>E05001446</t>
  </si>
  <si>
    <t>Altofts and Whitwood</t>
  </si>
  <si>
    <t>E05001445</t>
  </si>
  <si>
    <t>Airedale and Ferry Fryston</t>
  </si>
  <si>
    <t>S13002709</t>
  </si>
  <si>
    <t>Dalry and West Kilbride</t>
  </si>
  <si>
    <t>S13002710</t>
  </si>
  <si>
    <t>Kilbirnie and Beith</t>
  </si>
  <si>
    <t>S13002711</t>
  </si>
  <si>
    <t>North Coast and Cumbraes</t>
  </si>
  <si>
    <t>S13002708</t>
  </si>
  <si>
    <t>Ardrossan and Arran</t>
  </si>
  <si>
    <t>S13002707</t>
  </si>
  <si>
    <t>Saltcoats and Stevenston</t>
  </si>
  <si>
    <t>E05009195</t>
  </si>
  <si>
    <t>Lanivet and Blisland</t>
  </si>
  <si>
    <t>E05009172</t>
  </si>
  <si>
    <t>Camelford</t>
  </si>
  <si>
    <t>E05009269</t>
  </si>
  <si>
    <t>Stokeclimsland</t>
  </si>
  <si>
    <t>E05009264</t>
  </si>
  <si>
    <t>St Teath and St Breward</t>
  </si>
  <si>
    <t>E05009255</t>
  </si>
  <si>
    <t>St Issey and St Tudy</t>
  </si>
  <si>
    <t>E05009279</t>
  </si>
  <si>
    <t>Wadebridge East</t>
  </si>
  <si>
    <t>E05009185</t>
  </si>
  <si>
    <t>Grenville and Stratton</t>
  </si>
  <si>
    <t>E05009159</t>
  </si>
  <si>
    <t>Altarnun</t>
  </si>
  <si>
    <t>E05009271</t>
  </si>
  <si>
    <t>Tintagel</t>
  </si>
  <si>
    <t>E05009234</t>
  </si>
  <si>
    <t>Poundstock</t>
  </si>
  <si>
    <t>E05009197</t>
  </si>
  <si>
    <t>Launceston Central</t>
  </si>
  <si>
    <t>E05009199</t>
  </si>
  <si>
    <t>Launceston South</t>
  </si>
  <si>
    <t>E05009280</t>
  </si>
  <si>
    <t>Wadebridge West</t>
  </si>
  <si>
    <t>E05009198</t>
  </si>
  <si>
    <t>Launceston North and North Petherwin</t>
  </si>
  <si>
    <t>E05009262</t>
  </si>
  <si>
    <t>St Minver and St Endellion</t>
  </si>
  <si>
    <t>E05009223</t>
  </si>
  <si>
    <t>Padstow</t>
  </si>
  <si>
    <t>E05009160</t>
  </si>
  <si>
    <t>Bodmin St Leonard</t>
  </si>
  <si>
    <t>E05009164</t>
  </si>
  <si>
    <t>Bude</t>
  </si>
  <si>
    <t>E05009162</t>
  </si>
  <si>
    <t>Bodmin St Petroc</t>
  </si>
  <si>
    <t>E05009161</t>
  </si>
  <si>
    <t>Bodmin St Mary's</t>
  </si>
  <si>
    <t>E05003555</t>
  </si>
  <si>
    <t>North Molton</t>
  </si>
  <si>
    <t>E05003540</t>
  </si>
  <si>
    <t>Chulmleigh</t>
  </si>
  <si>
    <t>E05010085</t>
  </si>
  <si>
    <t>Landkey, Swimbridge and Taw</t>
  </si>
  <si>
    <t>E05010084</t>
  </si>
  <si>
    <t>Chittlehampton</t>
  </si>
  <si>
    <t>E05003534</t>
  </si>
  <si>
    <t>Bishop's Nympton</t>
  </si>
  <si>
    <t>E05003549</t>
  </si>
  <si>
    <t>Instow</t>
  </si>
  <si>
    <t>E05003535</t>
  </si>
  <si>
    <t>Bratton Fleming</t>
  </si>
  <si>
    <t>E05003541</t>
  </si>
  <si>
    <t>Combe Martin</t>
  </si>
  <si>
    <t>E05003553</t>
  </si>
  <si>
    <t>Marwood</t>
  </si>
  <si>
    <t>E05003558</t>
  </si>
  <si>
    <t>Witheridge</t>
  </si>
  <si>
    <t>E05003552</t>
  </si>
  <si>
    <t>Lynton and Lynmouth</t>
  </si>
  <si>
    <t>E05003546</t>
  </si>
  <si>
    <t>Ilfracombe Central</t>
  </si>
  <si>
    <t>E05003547</t>
  </si>
  <si>
    <t>Ilfracombe East</t>
  </si>
  <si>
    <t>E05003538</t>
  </si>
  <si>
    <t>Central Town</t>
  </si>
  <si>
    <t>E05003556</t>
  </si>
  <si>
    <t>Pilton</t>
  </si>
  <si>
    <t>E05003536</t>
  </si>
  <si>
    <t>Braunton East</t>
  </si>
  <si>
    <t>E05003537</t>
  </si>
  <si>
    <t>Braunton West</t>
  </si>
  <si>
    <t>E05003545</t>
  </si>
  <si>
    <t>Heanton Punchardon</t>
  </si>
  <si>
    <t>E05003533</t>
  </si>
  <si>
    <t>Bickington and Roundswell</t>
  </si>
  <si>
    <t>E05003544</t>
  </si>
  <si>
    <t>Georgeham and Mortehoe</t>
  </si>
  <si>
    <t>E05003557</t>
  </si>
  <si>
    <t>South Molton</t>
  </si>
  <si>
    <t>E05003543</t>
  </si>
  <si>
    <t>Fremington</t>
  </si>
  <si>
    <t>E05003554</t>
  </si>
  <si>
    <t>E05003559</t>
  </si>
  <si>
    <t>Yeo Valley</t>
  </si>
  <si>
    <t>E05003548</t>
  </si>
  <si>
    <t>Ilfracombe West</t>
  </si>
  <si>
    <t>E05003551</t>
  </si>
  <si>
    <t>E05003542</t>
  </si>
  <si>
    <t>Forches and Whiddon Valley</t>
  </si>
  <si>
    <t>E05009523</t>
  </si>
  <si>
    <t>Handley Vale</t>
  </si>
  <si>
    <t>E05010013</t>
  </si>
  <si>
    <t>The Beacon</t>
  </si>
  <si>
    <t>E05010008</t>
  </si>
  <si>
    <t>Motcombe &amp; Bourton</t>
  </si>
  <si>
    <t>E05010005</t>
  </si>
  <si>
    <t>Hill Forts</t>
  </si>
  <si>
    <t>E05009520</t>
  </si>
  <si>
    <t>Crane</t>
  </si>
  <si>
    <t>E05010006</t>
  </si>
  <si>
    <t>Lower Tarrants</t>
  </si>
  <si>
    <t>E05010003</t>
  </si>
  <si>
    <t>Gillingham Rural</t>
  </si>
  <si>
    <t>E05010002</t>
  </si>
  <si>
    <t>Bulbarrow</t>
  </si>
  <si>
    <t>E05009996</t>
  </si>
  <si>
    <t>E05010011</t>
  </si>
  <si>
    <t>Shaftesbury West</t>
  </si>
  <si>
    <t>E05010014</t>
  </si>
  <si>
    <t>The Stours &amp; Marnhull</t>
  </si>
  <si>
    <t>E05009997</t>
  </si>
  <si>
    <t>Blackmore</t>
  </si>
  <si>
    <t>E05009515</t>
  </si>
  <si>
    <t>Alderholt</t>
  </si>
  <si>
    <t>E05010012</t>
  </si>
  <si>
    <t>Sturminster Newton</t>
  </si>
  <si>
    <t>E05010009</t>
  </si>
  <si>
    <t>Riversdale &amp; Portman</t>
  </si>
  <si>
    <t>E05010001</t>
  </si>
  <si>
    <t>Blandford Old Town</t>
  </si>
  <si>
    <t>E05010004</t>
  </si>
  <si>
    <t>Gillingham Town</t>
  </si>
  <si>
    <t>E05009998</t>
  </si>
  <si>
    <t>Blandford Central</t>
  </si>
  <si>
    <t>E05010007</t>
  </si>
  <si>
    <t>Lydden Vale</t>
  </si>
  <si>
    <t>E05009525</t>
  </si>
  <si>
    <t>E05010000</t>
  </si>
  <si>
    <t>Blandford Langton St Leonards</t>
  </si>
  <si>
    <t>E05009529</t>
  </si>
  <si>
    <t>West Moors &amp; Holt</t>
  </si>
  <si>
    <t>E05009528</t>
  </si>
  <si>
    <t>Verwood West</t>
  </si>
  <si>
    <t>E05009999</t>
  </si>
  <si>
    <t>Blandford Hilltop</t>
  </si>
  <si>
    <t>E05009527</t>
  </si>
  <si>
    <t>Verwood East</t>
  </si>
  <si>
    <t>E05010010</t>
  </si>
  <si>
    <t>Shaftesbury East</t>
  </si>
  <si>
    <t>E05009030</t>
  </si>
  <si>
    <t>Annfield Plain</t>
  </si>
  <si>
    <t>E05009084</t>
  </si>
  <si>
    <t>Tanfield</t>
  </si>
  <si>
    <t>E05009076</t>
  </si>
  <si>
    <t>Sacriston</t>
  </si>
  <si>
    <t>E05009068</t>
  </si>
  <si>
    <t>Lumley</t>
  </si>
  <si>
    <t>E05009083</t>
  </si>
  <si>
    <t>E05009052</t>
  </si>
  <si>
    <t>Craghead and South Moor</t>
  </si>
  <si>
    <t>E05009073</t>
  </si>
  <si>
    <t>Pelton</t>
  </si>
  <si>
    <t>E05009043</t>
  </si>
  <si>
    <t>Chester-le-Street East</t>
  </si>
  <si>
    <t>E05009046</t>
  </si>
  <si>
    <t>Chester-le-Street West Central</t>
  </si>
  <si>
    <t>E05009044</t>
  </si>
  <si>
    <t>Chester-le-Street North</t>
  </si>
  <si>
    <t>E05009071</t>
  </si>
  <si>
    <t>North Lodge</t>
  </si>
  <si>
    <t>E05009045</t>
  </si>
  <si>
    <t>Chester-le-Street South</t>
  </si>
  <si>
    <t>E05008777</t>
  </si>
  <si>
    <t>Wyboston</t>
  </si>
  <si>
    <t>E05008773</t>
  </si>
  <si>
    <t>Riseley</t>
  </si>
  <si>
    <t>E05008774</t>
  </si>
  <si>
    <t>Sharnbrook</t>
  </si>
  <si>
    <t>E05008762</t>
  </si>
  <si>
    <t>Harrold</t>
  </si>
  <si>
    <t>E05008801</t>
  </si>
  <si>
    <t>Potton</t>
  </si>
  <si>
    <t>E05008770</t>
  </si>
  <si>
    <t>E05008757</t>
  </si>
  <si>
    <t>Eastcotts</t>
  </si>
  <si>
    <t>E05008752</t>
  </si>
  <si>
    <t>Bromham and Biddenham</t>
  </si>
  <si>
    <t>E05008783</t>
  </si>
  <si>
    <t>Biggleswade South</t>
  </si>
  <si>
    <t>E05008782</t>
  </si>
  <si>
    <t>Biggleswade North</t>
  </si>
  <si>
    <t>E05008802</t>
  </si>
  <si>
    <t>Sandy</t>
  </si>
  <si>
    <t>E05008805</t>
  </si>
  <si>
    <t>Stotfold and Langford</t>
  </si>
  <si>
    <t>E05009503</t>
  </si>
  <si>
    <t>Medworth</t>
  </si>
  <si>
    <t>Fenland</t>
  </si>
  <si>
    <t>E05009507</t>
  </si>
  <si>
    <t>Roman Bank</t>
  </si>
  <si>
    <t>E05009496</t>
  </si>
  <si>
    <t>Elm &amp; Christchurch</t>
  </si>
  <si>
    <t>E05009495</t>
  </si>
  <si>
    <t>Doddington &amp; Wimblington</t>
  </si>
  <si>
    <t>E05009494</t>
  </si>
  <si>
    <t>Clarkson</t>
  </si>
  <si>
    <t>E05009505</t>
  </si>
  <si>
    <t>Parson Drove &amp; Wisbech St Mary</t>
  </si>
  <si>
    <t>E05009506</t>
  </si>
  <si>
    <t>Peckover</t>
  </si>
  <si>
    <t>E05009502</t>
  </si>
  <si>
    <t>March West</t>
  </si>
  <si>
    <t>E05002719</t>
  </si>
  <si>
    <t>Downham Villages</t>
  </si>
  <si>
    <t>East Cambridgeshire</t>
  </si>
  <si>
    <t>E05009492</t>
  </si>
  <si>
    <t>Benwick, Coates &amp; Eastrea</t>
  </si>
  <si>
    <t>E05009508</t>
  </si>
  <si>
    <t>E05009512</t>
  </si>
  <si>
    <t>The Mills</t>
  </si>
  <si>
    <t>E05009499</t>
  </si>
  <si>
    <t>Manea</t>
  </si>
  <si>
    <t>E05009509</t>
  </si>
  <si>
    <t>Slade Lode</t>
  </si>
  <si>
    <t>E05009498</t>
  </si>
  <si>
    <t>Lattersey</t>
  </si>
  <si>
    <t>E05009514</t>
  </si>
  <si>
    <t>Wenneye</t>
  </si>
  <si>
    <t>E05009501</t>
  </si>
  <si>
    <t>March North</t>
  </si>
  <si>
    <t>E05009497</t>
  </si>
  <si>
    <t>Kirkgate</t>
  </si>
  <si>
    <t>E05009491</t>
  </si>
  <si>
    <t>Bassenhally</t>
  </si>
  <si>
    <t>E05009504</t>
  </si>
  <si>
    <t>Octavia Hill</t>
  </si>
  <si>
    <t>E05009500</t>
  </si>
  <si>
    <t>March East</t>
  </si>
  <si>
    <t>E05009511</t>
  </si>
  <si>
    <t>Stonald</t>
  </si>
  <si>
    <t>E05002733</t>
  </si>
  <si>
    <t>E05009493</t>
  </si>
  <si>
    <t>E05009513</t>
  </si>
  <si>
    <t>Waterlees Village</t>
  </si>
  <si>
    <t>E05009510</t>
  </si>
  <si>
    <t>Staithe</t>
  </si>
  <si>
    <t>E05002728</t>
  </si>
  <si>
    <t>Littleport East</t>
  </si>
  <si>
    <t>E05002729</t>
  </si>
  <si>
    <t>Littleport West</t>
  </si>
  <si>
    <t>E05003417</t>
  </si>
  <si>
    <t>Ashover</t>
  </si>
  <si>
    <t>E05003419</t>
  </si>
  <si>
    <t>Brampton and Walton</t>
  </si>
  <si>
    <t>E05003439</t>
  </si>
  <si>
    <t>Tupton</t>
  </si>
  <si>
    <t>E05003440</t>
  </si>
  <si>
    <t>Unstone</t>
  </si>
  <si>
    <t>E05003418</t>
  </si>
  <si>
    <t>Barlow and Holmesfield</t>
  </si>
  <si>
    <t>E05003420</t>
  </si>
  <si>
    <t>Clay Cross North</t>
  </si>
  <si>
    <t>E05003427</t>
  </si>
  <si>
    <t>Eckington South</t>
  </si>
  <si>
    <t>E05003421</t>
  </si>
  <si>
    <t>Clay Cross South</t>
  </si>
  <si>
    <t>E05003323</t>
  </si>
  <si>
    <t>Barrow Hill and New Whittington</t>
  </si>
  <si>
    <t>E05003429</t>
  </si>
  <si>
    <t>Grassmoor</t>
  </si>
  <si>
    <t>E05003424</t>
  </si>
  <si>
    <t>Dronfield South</t>
  </si>
  <si>
    <t>E05003432</t>
  </si>
  <si>
    <t>Killamarsh West</t>
  </si>
  <si>
    <t>E05003431</t>
  </si>
  <si>
    <t>Killamarsh East</t>
  </si>
  <si>
    <t>E05003433</t>
  </si>
  <si>
    <t>North Wingfield Central</t>
  </si>
  <si>
    <t>E05003333</t>
  </si>
  <si>
    <t>Lowgates and Woodthorpe</t>
  </si>
  <si>
    <t>E05003441</t>
  </si>
  <si>
    <t>Wingerworth</t>
  </si>
  <si>
    <t>E05003436</t>
  </si>
  <si>
    <t>Ridgeway and Marsh Lane</t>
  </si>
  <si>
    <t>E05003426</t>
  </si>
  <si>
    <t>Eckington North</t>
  </si>
  <si>
    <t>E05003435</t>
  </si>
  <si>
    <t>Renishaw</t>
  </si>
  <si>
    <t>E05003422</t>
  </si>
  <si>
    <t>Coal Aston</t>
  </si>
  <si>
    <t>E05003423</t>
  </si>
  <si>
    <t>Dronfield North</t>
  </si>
  <si>
    <t>E05003425</t>
  </si>
  <si>
    <t>Dronfield Woodhouse</t>
  </si>
  <si>
    <t>E05003428</t>
  </si>
  <si>
    <t>Gosforth Valley</t>
  </si>
  <si>
    <t>S13002634</t>
  </si>
  <si>
    <t>Howe of Fife and Tay Coast</t>
  </si>
  <si>
    <t>S13002635</t>
  </si>
  <si>
    <t>Tay Bridgehead</t>
  </si>
  <si>
    <t>S13002638</t>
  </si>
  <si>
    <t>Cupar</t>
  </si>
  <si>
    <t>S13002637</t>
  </si>
  <si>
    <t>East Neuk and Landward</t>
  </si>
  <si>
    <t>S13002636</t>
  </si>
  <si>
    <t>E05004448</t>
  </si>
  <si>
    <t>Pamber and Silchester</t>
  </si>
  <si>
    <t>E05004456</t>
  </si>
  <si>
    <t>Upton Grey and The Candovers</t>
  </si>
  <si>
    <t>E05004452</t>
  </si>
  <si>
    <t>Sherborne St John</t>
  </si>
  <si>
    <t>E05009360</t>
  </si>
  <si>
    <t>Odiham</t>
  </si>
  <si>
    <t>E05009358</t>
  </si>
  <si>
    <t>Hartley Wintney</t>
  </si>
  <si>
    <t>E05004437</t>
  </si>
  <si>
    <t>Bramley and Sherfield</t>
  </si>
  <si>
    <t>E05009359</t>
  </si>
  <si>
    <t>Hook</t>
  </si>
  <si>
    <t>E05009354</t>
  </si>
  <si>
    <t>Crookham West and Ewshot</t>
  </si>
  <si>
    <t>E05009357</t>
  </si>
  <si>
    <t>Fleet West</t>
  </si>
  <si>
    <t>E05009361</t>
  </si>
  <si>
    <t>Yateley East</t>
  </si>
  <si>
    <t>E05009356</t>
  </si>
  <si>
    <t>Fleet East</t>
  </si>
  <si>
    <t>E05009355</t>
  </si>
  <si>
    <t>Fleet Central</t>
  </si>
  <si>
    <t>E05009362</t>
  </si>
  <si>
    <t>Yateley West</t>
  </si>
  <si>
    <t>E05009353</t>
  </si>
  <si>
    <t>Crookham East</t>
  </si>
  <si>
    <t>E05004767</t>
  </si>
  <si>
    <t>Ermine</t>
  </si>
  <si>
    <t>E05004784</t>
  </si>
  <si>
    <t>Weston and Sandon</t>
  </si>
  <si>
    <t>E05004733</t>
  </si>
  <si>
    <t>Little Hadham</t>
  </si>
  <si>
    <t>E05004721</t>
  </si>
  <si>
    <t>Braughing</t>
  </si>
  <si>
    <t>E05004739</t>
  </si>
  <si>
    <t>Thundridge &amp; Standon</t>
  </si>
  <si>
    <t>E05004734</t>
  </si>
  <si>
    <t>Mundens and Cottered</t>
  </si>
  <si>
    <t>E05004729</t>
  </si>
  <si>
    <t>Hertford Rural North</t>
  </si>
  <si>
    <t>E05004761</t>
  </si>
  <si>
    <t>E05004730</t>
  </si>
  <si>
    <t>Hertford Rural South</t>
  </si>
  <si>
    <t>E05009315</t>
  </si>
  <si>
    <t>Walkern</t>
  </si>
  <si>
    <t>E05004722</t>
  </si>
  <si>
    <t>Buntingford</t>
  </si>
  <si>
    <t>E05004779</t>
  </si>
  <si>
    <t>Letchworth South West</t>
  </si>
  <si>
    <t>E05004745</t>
  </si>
  <si>
    <t>Watton-at-Stone</t>
  </si>
  <si>
    <t>E05004776</t>
  </si>
  <si>
    <t>Letchworth East</t>
  </si>
  <si>
    <t>E05004778</t>
  </si>
  <si>
    <t>Letchworth South East</t>
  </si>
  <si>
    <t>E05004736</t>
  </si>
  <si>
    <t>Puckeridge</t>
  </si>
  <si>
    <t>E05004763</t>
  </si>
  <si>
    <t>Baldock Town</t>
  </si>
  <si>
    <t>E05004783</t>
  </si>
  <si>
    <t>Royston Palace</t>
  </si>
  <si>
    <t>E05004782</t>
  </si>
  <si>
    <t>Royston Meridian</t>
  </si>
  <si>
    <t>E05004780</t>
  </si>
  <si>
    <t>Letchworth Wilbury</t>
  </si>
  <si>
    <t>E05004777</t>
  </si>
  <si>
    <t>Letchworth Grange</t>
  </si>
  <si>
    <t>E05004781</t>
  </si>
  <si>
    <t>Royston Heath</t>
  </si>
  <si>
    <t>E05004762</t>
  </si>
  <si>
    <t>Baldock East</t>
  </si>
  <si>
    <t>E05009316</t>
  </si>
  <si>
    <t>E05001938</t>
  </si>
  <si>
    <t>Bathavon West</t>
  </si>
  <si>
    <t>E05001944</t>
  </si>
  <si>
    <t>Farmborough</t>
  </si>
  <si>
    <t>E05001937</t>
  </si>
  <si>
    <t>Bathavon South</t>
  </si>
  <si>
    <t>E05001940</t>
  </si>
  <si>
    <t>Chew Valley North</t>
  </si>
  <si>
    <t>E05001941</t>
  </si>
  <si>
    <t>Chew Valley South</t>
  </si>
  <si>
    <t>E05001936</t>
  </si>
  <si>
    <t>Bathavon North</t>
  </si>
  <si>
    <t>E05001942</t>
  </si>
  <si>
    <t>Clutton</t>
  </si>
  <si>
    <t>E05001953</t>
  </si>
  <si>
    <t>Mendip</t>
  </si>
  <si>
    <t>E05001965</t>
  </si>
  <si>
    <t>Timsbury</t>
  </si>
  <si>
    <t>E05001962</t>
  </si>
  <si>
    <t>Radstock</t>
  </si>
  <si>
    <t>E05001961</t>
  </si>
  <si>
    <t>Publow and Whitchurch</t>
  </si>
  <si>
    <t>E05001945</t>
  </si>
  <si>
    <t>High Littleton</t>
  </si>
  <si>
    <t>E05001954</t>
  </si>
  <si>
    <t>Midsomer Norton North</t>
  </si>
  <si>
    <t>E05001959</t>
  </si>
  <si>
    <t>Paulton</t>
  </si>
  <si>
    <t>E05001960</t>
  </si>
  <si>
    <t>Peasedown</t>
  </si>
  <si>
    <t>E05001947</t>
  </si>
  <si>
    <t>Keynsham North</t>
  </si>
  <si>
    <t>E05001946</t>
  </si>
  <si>
    <t>Keynsham East</t>
  </si>
  <si>
    <t>E05001968</t>
  </si>
  <si>
    <t>Westfield</t>
  </si>
  <si>
    <t>E05001955</t>
  </si>
  <si>
    <t>Midsomer Norton Redfield</t>
  </si>
  <si>
    <t>E05001948</t>
  </si>
  <si>
    <t>Keynsham South</t>
  </si>
  <si>
    <t>E05001963</t>
  </si>
  <si>
    <t>Saltford</t>
  </si>
  <si>
    <t>E05009475</t>
  </si>
  <si>
    <t>Old Gore</t>
  </si>
  <si>
    <t>E05009485</t>
  </si>
  <si>
    <t>Three Crosses</t>
  </si>
  <si>
    <t>E05009448</t>
  </si>
  <si>
    <t>E05009487</t>
  </si>
  <si>
    <t>Weobley</t>
  </si>
  <si>
    <t>E05009473</t>
  </si>
  <si>
    <t>Mortimer</t>
  </si>
  <si>
    <t>E05009438</t>
  </si>
  <si>
    <t>Arrow</t>
  </si>
  <si>
    <t>E05009444</t>
  </si>
  <si>
    <t>Bishops Frome &amp; Cradley</t>
  </si>
  <si>
    <t>E05009464</t>
  </si>
  <si>
    <t>E05009461</t>
  </si>
  <si>
    <t>Hope End</t>
  </si>
  <si>
    <t>E05009443</t>
  </si>
  <si>
    <t>Bircher</t>
  </si>
  <si>
    <t>E05009446</t>
  </si>
  <si>
    <t>Bromyard Bringsty</t>
  </si>
  <si>
    <t>E05009477</t>
  </si>
  <si>
    <t>Queenswood</t>
  </si>
  <si>
    <t>E05009458</t>
  </si>
  <si>
    <t>Hampton</t>
  </si>
  <si>
    <t>E05009469</t>
  </si>
  <si>
    <t>Leominster North &amp; Rural</t>
  </si>
  <si>
    <t>E05009468</t>
  </si>
  <si>
    <t>Leominster East</t>
  </si>
  <si>
    <t>E05009447</t>
  </si>
  <si>
    <t>Bromyard West</t>
  </si>
  <si>
    <t>E05009465</t>
  </si>
  <si>
    <t>Ledbury North</t>
  </si>
  <si>
    <t>E05009440</t>
  </si>
  <si>
    <t>Backbury</t>
  </si>
  <si>
    <t>E05009451</t>
  </si>
  <si>
    <t>Credenhill</t>
  </si>
  <si>
    <t>E05009470</t>
  </si>
  <si>
    <t>Leominster South</t>
  </si>
  <si>
    <t>E05009457</t>
  </si>
  <si>
    <t>E05009466</t>
  </si>
  <si>
    <t>Ledbury South</t>
  </si>
  <si>
    <t>E05009484</t>
  </si>
  <si>
    <t>Sutton Walls</t>
  </si>
  <si>
    <t>E05009460</t>
  </si>
  <si>
    <t>Holmer</t>
  </si>
  <si>
    <t>E05009471</t>
  </si>
  <si>
    <t>Leominster West</t>
  </si>
  <si>
    <t>E05009467</t>
  </si>
  <si>
    <t>Ledbury West</t>
  </si>
  <si>
    <t>E05005874</t>
  </si>
  <si>
    <t>Waxham</t>
  </si>
  <si>
    <t>E05005846</t>
  </si>
  <si>
    <t>Corpusty</t>
  </si>
  <si>
    <t>E05005876</t>
  </si>
  <si>
    <t>Worstead</t>
  </si>
  <si>
    <t>E05005851</t>
  </si>
  <si>
    <t>Happisburgh</t>
  </si>
  <si>
    <t>E05005850</t>
  </si>
  <si>
    <t>Glaven Valley</t>
  </si>
  <si>
    <t>E05005848</t>
  </si>
  <si>
    <t>Erpingham</t>
  </si>
  <si>
    <t>E05005849</t>
  </si>
  <si>
    <t>Gaunt</t>
  </si>
  <si>
    <t>E05008556</t>
  </si>
  <si>
    <t>E05005862</t>
  </si>
  <si>
    <t>E05005852</t>
  </si>
  <si>
    <t>High Heath</t>
  </si>
  <si>
    <t>E05005873</t>
  </si>
  <si>
    <t>Waterside</t>
  </si>
  <si>
    <t>E05005864</t>
  </si>
  <si>
    <t>Scottow</t>
  </si>
  <si>
    <t>E05005844</t>
  </si>
  <si>
    <t>Briston</t>
  </si>
  <si>
    <t>E05005863</t>
  </si>
  <si>
    <t>E05005853</t>
  </si>
  <si>
    <t>Holt</t>
  </si>
  <si>
    <t>E05005861</t>
  </si>
  <si>
    <t>Poppyland</t>
  </si>
  <si>
    <t>E05005865</t>
  </si>
  <si>
    <t>St Benet</t>
  </si>
  <si>
    <t>E05005857</t>
  </si>
  <si>
    <t>Mundesley</t>
  </si>
  <si>
    <t>E05005868</t>
  </si>
  <si>
    <t>Stalham and Sutton</t>
  </si>
  <si>
    <t>E05005866</t>
  </si>
  <si>
    <t>Sheringham North</t>
  </si>
  <si>
    <t>E05005854</t>
  </si>
  <si>
    <t>Hoveton</t>
  </si>
  <si>
    <t>E05005867</t>
  </si>
  <si>
    <t>Sheringham South</t>
  </si>
  <si>
    <t>E05005860</t>
  </si>
  <si>
    <t>North Walsham West</t>
  </si>
  <si>
    <t>E05005869</t>
  </si>
  <si>
    <t>Suffield Park</t>
  </si>
  <si>
    <t>E05008557</t>
  </si>
  <si>
    <t>The Runtons</t>
  </si>
  <si>
    <t>E05005858</t>
  </si>
  <si>
    <t>North Walsham East</t>
  </si>
  <si>
    <t>E05005847</t>
  </si>
  <si>
    <t>Cromer Town</t>
  </si>
  <si>
    <t>E05005859</t>
  </si>
  <si>
    <t>North Walsham North</t>
  </si>
  <si>
    <t>E05009285</t>
  </si>
  <si>
    <t>Ruyton and Baschurch</t>
  </si>
  <si>
    <t>E05008183</t>
  </si>
  <si>
    <t>E05009281</t>
  </si>
  <si>
    <t>Gobowen, Selattyn and Weston Rhyn</t>
  </si>
  <si>
    <t>E05008179</t>
  </si>
  <si>
    <t>Prees</t>
  </si>
  <si>
    <t>E05008192</t>
  </si>
  <si>
    <t>The Meres</t>
  </si>
  <si>
    <t>E05009286</t>
  </si>
  <si>
    <t>E05008162</t>
  </si>
  <si>
    <t>Hodnet</t>
  </si>
  <si>
    <t>E05009287</t>
  </si>
  <si>
    <t>Whittington</t>
  </si>
  <si>
    <t>E05008196</t>
  </si>
  <si>
    <t>Whitchurch South</t>
  </si>
  <si>
    <t>E05008151</t>
  </si>
  <si>
    <t>Cheswardine</t>
  </si>
  <si>
    <t>E05008163</t>
  </si>
  <si>
    <t>Llanymynech</t>
  </si>
  <si>
    <t>E05008187</t>
  </si>
  <si>
    <t>Shawbury</t>
  </si>
  <si>
    <t>E05008194</t>
  </si>
  <si>
    <t>Wem</t>
  </si>
  <si>
    <t>E05008169</t>
  </si>
  <si>
    <t>Market Drayton East</t>
  </si>
  <si>
    <t>E05009283</t>
  </si>
  <si>
    <t>Oswestry South</t>
  </si>
  <si>
    <t>E05009284</t>
  </si>
  <si>
    <t>Oswestry West</t>
  </si>
  <si>
    <t>E05008195</t>
  </si>
  <si>
    <t>Whitchurch North</t>
  </si>
  <si>
    <t>E05008170</t>
  </si>
  <si>
    <t>Market Drayton West</t>
  </si>
  <si>
    <t>E05008159</t>
  </si>
  <si>
    <t>Ellesmere Urban</t>
  </si>
  <si>
    <t>E05009282</t>
  </si>
  <si>
    <t>Oswestry East</t>
  </si>
  <si>
    <t>E05010309</t>
  </si>
  <si>
    <t>Wrington</t>
  </si>
  <si>
    <t>E05010308</t>
  </si>
  <si>
    <t>Winford</t>
  </si>
  <si>
    <t>E05010285</t>
  </si>
  <si>
    <t>Gordano Valley</t>
  </si>
  <si>
    <t>E05010292</t>
  </si>
  <si>
    <t>Pill</t>
  </si>
  <si>
    <t>E05010287</t>
  </si>
  <si>
    <t>Long Ashton</t>
  </si>
  <si>
    <t>E05010276</t>
  </si>
  <si>
    <t>Backwell</t>
  </si>
  <si>
    <t>E05010295</t>
  </si>
  <si>
    <t>Portishead South</t>
  </si>
  <si>
    <t>E05010289</t>
  </si>
  <si>
    <t>Nailsea West End</t>
  </si>
  <si>
    <t>E05010310</t>
  </si>
  <si>
    <t>Yatton</t>
  </si>
  <si>
    <t>E05010290</t>
  </si>
  <si>
    <t>Nailsea Yeo</t>
  </si>
  <si>
    <t>E05010288</t>
  </si>
  <si>
    <t>Nailsea Golden Valley</t>
  </si>
  <si>
    <t>E05010279</t>
  </si>
  <si>
    <t>Clevedon East</t>
  </si>
  <si>
    <t>E05010282</t>
  </si>
  <si>
    <t>Clevedon West</t>
  </si>
  <si>
    <t>E05010291</t>
  </si>
  <si>
    <t>Nailsea Youngwood</t>
  </si>
  <si>
    <t>E05010294</t>
  </si>
  <si>
    <t>Portishead North</t>
  </si>
  <si>
    <t>E05010296</t>
  </si>
  <si>
    <t>Portishead West</t>
  </si>
  <si>
    <t>E05010281</t>
  </si>
  <si>
    <t>Clevedon Walton</t>
  </si>
  <si>
    <t>E05010280</t>
  </si>
  <si>
    <t>Clevedon South</t>
  </si>
  <si>
    <t>E05010283</t>
  </si>
  <si>
    <t>Clevedon Yeo</t>
  </si>
  <si>
    <t>E05010293</t>
  </si>
  <si>
    <t>Portishead East</t>
  </si>
  <si>
    <t>E05010755</t>
  </si>
  <si>
    <t>Blunsdon and Highworth</t>
  </si>
  <si>
    <t>Swindon</t>
  </si>
  <si>
    <t>E05008969</t>
  </si>
  <si>
    <t>St Margaret and South Marston</t>
  </si>
  <si>
    <t>E05008968</t>
  </si>
  <si>
    <t>E05008962</t>
  </si>
  <si>
    <t>Mannington and Western</t>
  </si>
  <si>
    <t>E05010757</t>
  </si>
  <si>
    <t>Penhill and Upper Stratton</t>
  </si>
  <si>
    <t>E05008958</t>
  </si>
  <si>
    <t>Gorse Hill and Pinehurst</t>
  </si>
  <si>
    <t>E05008967</t>
  </si>
  <si>
    <t>Rodbourne Cheney</t>
  </si>
  <si>
    <t>E05010756</t>
  </si>
  <si>
    <t>Haydon Wick</t>
  </si>
  <si>
    <t>E05008956</t>
  </si>
  <si>
    <t>Covingham and Dorcan</t>
  </si>
  <si>
    <t>E05008965</t>
  </si>
  <si>
    <t>Priory Vale</t>
  </si>
  <si>
    <t>E05005100</t>
  </si>
  <si>
    <t>Thanet Villages</t>
  </si>
  <si>
    <t>Thanet</t>
  </si>
  <si>
    <t>E05010403</t>
  </si>
  <si>
    <t>Reculver</t>
  </si>
  <si>
    <t>E05005093</t>
  </si>
  <si>
    <t>Margate Central</t>
  </si>
  <si>
    <t>E05010406</t>
  </si>
  <si>
    <t>Sturry</t>
  </si>
  <si>
    <t>E05005083</t>
  </si>
  <si>
    <t>Birchington South</t>
  </si>
  <si>
    <t>E05005103</t>
  </si>
  <si>
    <t>Westgate-on-Sea</t>
  </si>
  <si>
    <t>E05010399</t>
  </si>
  <si>
    <t>Heron</t>
  </si>
  <si>
    <t>E05005098</t>
  </si>
  <si>
    <t>Salmestone</t>
  </si>
  <si>
    <t>E05005082</t>
  </si>
  <si>
    <t>Birchington North</t>
  </si>
  <si>
    <t>E05010407</t>
  </si>
  <si>
    <t>Swalecliffe</t>
  </si>
  <si>
    <t>E05010409</t>
  </si>
  <si>
    <t>West Bay</t>
  </si>
  <si>
    <t>E05005091</t>
  </si>
  <si>
    <t>Garlinge</t>
  </si>
  <si>
    <t>E05010398</t>
  </si>
  <si>
    <t>Herne &amp; Broomfield</t>
  </si>
  <si>
    <t>E05005102</t>
  </si>
  <si>
    <t>Westbrook</t>
  </si>
  <si>
    <t>E05005089</t>
  </si>
  <si>
    <t>E05010392</t>
  </si>
  <si>
    <t>Beltinge</t>
  </si>
  <si>
    <t>E05010397</t>
  </si>
  <si>
    <t>E05001128</t>
  </si>
  <si>
    <t>E05001132</t>
  </si>
  <si>
    <t>Wallsend</t>
  </si>
  <si>
    <t>E05001133</t>
  </si>
  <si>
    <t>Weetslade</t>
  </si>
  <si>
    <t>E05001123</t>
  </si>
  <si>
    <t>Longbenton</t>
  </si>
  <si>
    <t>E05001116</t>
  </si>
  <si>
    <t>Benton</t>
  </si>
  <si>
    <t>E05001117</t>
  </si>
  <si>
    <t>Camperdown</t>
  </si>
  <si>
    <t>E05001122</t>
  </si>
  <si>
    <t>Killingworth</t>
  </si>
  <si>
    <t>E05001115</t>
  </si>
  <si>
    <t>Battle Hill</t>
  </si>
  <si>
    <t>E05001121</t>
  </si>
  <si>
    <t>Howdon</t>
  </si>
  <si>
    <t>E05001126</t>
  </si>
  <si>
    <t>E05007466</t>
  </si>
  <si>
    <t>Fillongley</t>
  </si>
  <si>
    <t>E05007464</t>
  </si>
  <si>
    <t>Curdworth</t>
  </si>
  <si>
    <t>E05007461</t>
  </si>
  <si>
    <t>Baddesley and Grendon</t>
  </si>
  <si>
    <t>E05007460</t>
  </si>
  <si>
    <t>Atherstone South and Mancetter</t>
  </si>
  <si>
    <t>E05007459</t>
  </si>
  <si>
    <t>Atherstone North</t>
  </si>
  <si>
    <t>E05007473</t>
  </si>
  <si>
    <t>Water Orton</t>
  </si>
  <si>
    <t>E05007470</t>
  </si>
  <si>
    <t>Newton Regis and Warton</t>
  </si>
  <si>
    <t>E05007465</t>
  </si>
  <si>
    <t>Dordon</t>
  </si>
  <si>
    <t>E05007468</t>
  </si>
  <si>
    <t>Hurley and Wood End</t>
  </si>
  <si>
    <t>E05007458</t>
  </si>
  <si>
    <t>Atherstone Central</t>
  </si>
  <si>
    <t>E05007463</t>
  </si>
  <si>
    <t>Coleshill South</t>
  </si>
  <si>
    <t>E05007471</t>
  </si>
  <si>
    <t>Polesworth East</t>
  </si>
  <si>
    <t>E05007478</t>
  </si>
  <si>
    <t>Nuneaton and Bedworth</t>
  </si>
  <si>
    <t>E05007462</t>
  </si>
  <si>
    <t>Coleshill North</t>
  </si>
  <si>
    <t>E05007469</t>
  </si>
  <si>
    <t>Kingsbury</t>
  </si>
  <si>
    <t>E05007472</t>
  </si>
  <si>
    <t>Polesworth West</t>
  </si>
  <si>
    <t>E05007481</t>
  </si>
  <si>
    <t>Exhall</t>
  </si>
  <si>
    <t>E05007483</t>
  </si>
  <si>
    <t>E05007487</t>
  </si>
  <si>
    <t>E05007485</t>
  </si>
  <si>
    <t>Poplar</t>
  </si>
  <si>
    <t>E05008584</t>
  </si>
  <si>
    <t>Upwood and The Raveleys</t>
  </si>
  <si>
    <t>E05010826</t>
  </si>
  <si>
    <t>Wittering</t>
  </si>
  <si>
    <t>E05002767</t>
  </si>
  <si>
    <t>Elton and Folksworth</t>
  </si>
  <si>
    <t>E05010805</t>
  </si>
  <si>
    <t>Barnack</t>
  </si>
  <si>
    <t>E05008531</t>
  </si>
  <si>
    <t>Ramsey</t>
  </si>
  <si>
    <t>E05002784</t>
  </si>
  <si>
    <t>Sawtry</t>
  </si>
  <si>
    <t>E05008939</t>
  </si>
  <si>
    <t>Warboys and Bury</t>
  </si>
  <si>
    <t>E05008938</t>
  </si>
  <si>
    <t>Somersham</t>
  </si>
  <si>
    <t>E05008527</t>
  </si>
  <si>
    <t>Earith</t>
  </si>
  <si>
    <t>E05002786</t>
  </si>
  <si>
    <t>Stilton</t>
  </si>
  <si>
    <t>E05010816</t>
  </si>
  <si>
    <t>Hargate and Hempsted</t>
  </si>
  <si>
    <t>E05010809</t>
  </si>
  <si>
    <t>E05002790</t>
  </si>
  <si>
    <t>Yaxley and Farcet</t>
  </si>
  <si>
    <t>E05010823</t>
  </si>
  <si>
    <t>Stanground South</t>
  </si>
  <si>
    <t>E05010819</t>
  </si>
  <si>
    <t>Orton Waterville</t>
  </si>
  <si>
    <t>E05010811</t>
  </si>
  <si>
    <t>Fletton and Stanground</t>
  </si>
  <si>
    <t>E05010818</t>
  </si>
  <si>
    <t>Orton Longueville</t>
  </si>
  <si>
    <t>E05010815</t>
  </si>
  <si>
    <t>Hampton Vale</t>
  </si>
  <si>
    <t>E05009088</t>
  </si>
  <si>
    <t>Weardale</t>
  </si>
  <si>
    <t>E05009066</t>
  </si>
  <si>
    <t>Lanchester</t>
  </si>
  <si>
    <t>E05009085</t>
  </si>
  <si>
    <t>Tow Law</t>
  </si>
  <si>
    <t>E05009067</t>
  </si>
  <si>
    <t>Leadgate and Medomsley</t>
  </si>
  <si>
    <t>E05009042</t>
  </si>
  <si>
    <t>Burnopfield and Dipton</t>
  </si>
  <si>
    <t>E05009037</t>
  </si>
  <si>
    <t>Benfieldside</t>
  </si>
  <si>
    <t>E05009048</t>
  </si>
  <si>
    <t>Consett North</t>
  </si>
  <si>
    <t>E05009053</t>
  </si>
  <si>
    <t>Crook</t>
  </si>
  <si>
    <t>E05009056</t>
  </si>
  <si>
    <t>Delves Lane</t>
  </si>
  <si>
    <t>E05009049</t>
  </si>
  <si>
    <t>Consett South</t>
  </si>
  <si>
    <t>E05004634</t>
  </si>
  <si>
    <t>Bourne Valley</t>
  </si>
  <si>
    <t>Test Valley</t>
  </si>
  <si>
    <t>E05004631</t>
  </si>
  <si>
    <t>Amport</t>
  </si>
  <si>
    <t>E05004436</t>
  </si>
  <si>
    <t>Burghclere, Highclere and St Mary Bourne</t>
  </si>
  <si>
    <t>E05004646</t>
  </si>
  <si>
    <t>Penton Bellinger</t>
  </si>
  <si>
    <t>E05004632</t>
  </si>
  <si>
    <t>Anna</t>
  </si>
  <si>
    <t>E05004439</t>
  </si>
  <si>
    <t>East Woodhay</t>
  </si>
  <si>
    <t>E05004447</t>
  </si>
  <si>
    <t>Overton, Laverstoke and Steventon</t>
  </si>
  <si>
    <t>E05004444</t>
  </si>
  <si>
    <t>Kingsclere</t>
  </si>
  <si>
    <t>E05004457</t>
  </si>
  <si>
    <t>Whitchurch</t>
  </si>
  <si>
    <t>E05004454</t>
  </si>
  <si>
    <t>Tadley Central</t>
  </si>
  <si>
    <t>E05004446</t>
  </si>
  <si>
    <t>Oakley and North Waltham</t>
  </si>
  <si>
    <t>E05004455</t>
  </si>
  <si>
    <t>Tadley South</t>
  </si>
  <si>
    <t>E05004431</t>
  </si>
  <si>
    <t>Baughurst and Tadley North</t>
  </si>
  <si>
    <t>E05004648</t>
  </si>
  <si>
    <t>E05004641</t>
  </si>
  <si>
    <t>Harroway</t>
  </si>
  <si>
    <t>E05004643</t>
  </si>
  <si>
    <t>Millway</t>
  </si>
  <si>
    <t>E05004651</t>
  </si>
  <si>
    <t>Winton</t>
  </si>
  <si>
    <t>E05004636</t>
  </si>
  <si>
    <t>E05004629</t>
  </si>
  <si>
    <t>Alamein</t>
  </si>
  <si>
    <t>E05010127</t>
  </si>
  <si>
    <t>Worthington &amp; Breedon</t>
  </si>
  <si>
    <t>E05010126</t>
  </si>
  <si>
    <t>E05010090</t>
  </si>
  <si>
    <t>Appleby</t>
  </si>
  <si>
    <t>E05010116</t>
  </si>
  <si>
    <t>Long Whatton &amp; Diseworth</t>
  </si>
  <si>
    <t>E05010119</t>
  </si>
  <si>
    <t>Oakthorpe &amp; Donisthorpe</t>
  </si>
  <si>
    <t>E05010095</t>
  </si>
  <si>
    <t>Ashby Willesley</t>
  </si>
  <si>
    <t>E05010103</t>
  </si>
  <si>
    <t>Castle Rock</t>
  </si>
  <si>
    <t>E05010098</t>
  </si>
  <si>
    <t>Blackfordby</t>
  </si>
  <si>
    <t>E05010091</t>
  </si>
  <si>
    <t>Ashby Castle</t>
  </si>
  <si>
    <t>E05010105</t>
  </si>
  <si>
    <t>Coalville West</t>
  </si>
  <si>
    <t>E05010096</t>
  </si>
  <si>
    <t>Ashby Woulds</t>
  </si>
  <si>
    <t>E05010107</t>
  </si>
  <si>
    <t>Ellistown &amp; Battleflat</t>
  </si>
  <si>
    <t>E05010120</t>
  </si>
  <si>
    <t>Ravenstone &amp; Packington</t>
  </si>
  <si>
    <t>E05010094</t>
  </si>
  <si>
    <t>Ashby Money Hill</t>
  </si>
  <si>
    <t>E05010122</t>
  </si>
  <si>
    <t>Snibston North</t>
  </si>
  <si>
    <t>E05010117</t>
  </si>
  <si>
    <t>Measham North</t>
  </si>
  <si>
    <t>E05010106</t>
  </si>
  <si>
    <t>Daleacre Hill</t>
  </si>
  <si>
    <t>E05010113</t>
  </si>
  <si>
    <t>Ibstock East</t>
  </si>
  <si>
    <t>E05010102</t>
  </si>
  <si>
    <t>Castle Donington Park</t>
  </si>
  <si>
    <t>E05010121</t>
  </si>
  <si>
    <t>Sence Valley</t>
  </si>
  <si>
    <t>E05010118</t>
  </si>
  <si>
    <t>Measham South</t>
  </si>
  <si>
    <t>E05010109</t>
  </si>
  <si>
    <t>E05010093</t>
  </si>
  <si>
    <t>Ashby Ivanhoe</t>
  </si>
  <si>
    <t>E05010123</t>
  </si>
  <si>
    <t>Snibston South</t>
  </si>
  <si>
    <t>E05010124</t>
  </si>
  <si>
    <t>Thornborough</t>
  </si>
  <si>
    <t>E05010101</t>
  </si>
  <si>
    <t>Castle Donington Central</t>
  </si>
  <si>
    <t>E05010112</t>
  </si>
  <si>
    <t>Hugglescote St Mary's</t>
  </si>
  <si>
    <t>E05010125</t>
  </si>
  <si>
    <t>Thringstone</t>
  </si>
  <si>
    <t>E05010114</t>
  </si>
  <si>
    <t>Ibstock West</t>
  </si>
  <si>
    <t>E05010104</t>
  </si>
  <si>
    <t>Coalville East</t>
  </si>
  <si>
    <t>E05010115</t>
  </si>
  <si>
    <t>Kegworth</t>
  </si>
  <si>
    <t>E05010092</t>
  </si>
  <si>
    <t>Ashby Holywell</t>
  </si>
  <si>
    <t>E05010111</t>
  </si>
  <si>
    <t>Hugglescote St John's</t>
  </si>
  <si>
    <t>E05010110</t>
  </si>
  <si>
    <t>Holly Hayes</t>
  </si>
  <si>
    <t>E05010097</t>
  </si>
  <si>
    <t>Bardon</t>
  </si>
  <si>
    <t>E05010100</t>
  </si>
  <si>
    <t>Castle Donington Castle</t>
  </si>
  <si>
    <t>E05010108</t>
  </si>
  <si>
    <t>E05010099</t>
  </si>
  <si>
    <t>Broom Leys</t>
  </si>
  <si>
    <t>E05005835</t>
  </si>
  <si>
    <t>Valley Hill</t>
  </si>
  <si>
    <t>King's Lynn and West Norfolk</t>
  </si>
  <si>
    <t>E05005807</t>
  </si>
  <si>
    <t>Docking</t>
  </si>
  <si>
    <t>E05005828</t>
  </si>
  <si>
    <t>Snettisham</t>
  </si>
  <si>
    <t>E05005803</t>
  </si>
  <si>
    <t>Burnham</t>
  </si>
  <si>
    <t>E05005825</t>
  </si>
  <si>
    <t>Rudham</t>
  </si>
  <si>
    <t>E05005824</t>
  </si>
  <si>
    <t>E05005827</t>
  </si>
  <si>
    <t>St Margarets with St Nicholas</t>
  </si>
  <si>
    <t>E05005812</t>
  </si>
  <si>
    <t>Gayton</t>
  </si>
  <si>
    <t>E05005818</t>
  </si>
  <si>
    <t>Hunstanton</t>
  </si>
  <si>
    <t>E05005804</t>
  </si>
  <si>
    <t>Clenchwarton</t>
  </si>
  <si>
    <t>E05009660</t>
  </si>
  <si>
    <t>E05005839</t>
  </si>
  <si>
    <t>West Winch</t>
  </si>
  <si>
    <t>E05005829</t>
  </si>
  <si>
    <t>South and West Lynn</t>
  </si>
  <si>
    <t>E05009659</t>
  </si>
  <si>
    <t>Spellowfields</t>
  </si>
  <si>
    <t>E05005802</t>
  </si>
  <si>
    <t>Brancaster</t>
  </si>
  <si>
    <t>E05005816</t>
  </si>
  <si>
    <t>Heacham</t>
  </si>
  <si>
    <t>E05005821</t>
  </si>
  <si>
    <t>North Lynn</t>
  </si>
  <si>
    <t>E05009658</t>
  </si>
  <si>
    <t>South Wootton</t>
  </si>
  <si>
    <t>E05005813</t>
  </si>
  <si>
    <t>Gaywood Chase</t>
  </si>
  <si>
    <t>E05005815</t>
  </si>
  <si>
    <t>Grimston</t>
  </si>
  <si>
    <t>E05005823</t>
  </si>
  <si>
    <t>Old Gaywood</t>
  </si>
  <si>
    <t>E05005806</t>
  </si>
  <si>
    <t>Dersingham</t>
  </si>
  <si>
    <t>E05009656</t>
  </si>
  <si>
    <t>Gaywood North Bank</t>
  </si>
  <si>
    <t>E05005833</t>
  </si>
  <si>
    <t>Springwood</t>
  </si>
  <si>
    <t>E05009657</t>
  </si>
  <si>
    <t>North Wootton</t>
  </si>
  <si>
    <t>E05005811</t>
  </si>
  <si>
    <t>Fairstead</t>
  </si>
  <si>
    <t>E05008332</t>
  </si>
  <si>
    <t>Box and Colerne</t>
  </si>
  <si>
    <t>E05008339</t>
  </si>
  <si>
    <t>By Brook</t>
  </si>
  <si>
    <t>E05008343</t>
  </si>
  <si>
    <t>Calne Rural</t>
  </si>
  <si>
    <t>E05008335</t>
  </si>
  <si>
    <t>Brinkworth</t>
  </si>
  <si>
    <t>E05008344</t>
  </si>
  <si>
    <t>Calne South and Cherhill</t>
  </si>
  <si>
    <t>E05008394</t>
  </si>
  <si>
    <t>Sherston</t>
  </si>
  <si>
    <t>E05008369</t>
  </si>
  <si>
    <t>Lyneham</t>
  </si>
  <si>
    <t>E05008383</t>
  </si>
  <si>
    <t>Purton</t>
  </si>
  <si>
    <t>E05008340</t>
  </si>
  <si>
    <t>Calne Central</t>
  </si>
  <si>
    <t>E05008356</t>
  </si>
  <si>
    <t>Cricklade and Latton</t>
  </si>
  <si>
    <t>E05008379</t>
  </si>
  <si>
    <t>Minety</t>
  </si>
  <si>
    <t>E05008370</t>
  </si>
  <si>
    <t>Malmesbury</t>
  </si>
  <si>
    <t>E05008422</t>
  </si>
  <si>
    <t>Royal Wootton Bassett East</t>
  </si>
  <si>
    <t>E05008424</t>
  </si>
  <si>
    <t>Royal Wootton Bassett South</t>
  </si>
  <si>
    <t>E05008342</t>
  </si>
  <si>
    <t>Calne North</t>
  </si>
  <si>
    <t>E05008341</t>
  </si>
  <si>
    <t>Calne Chilvester and Abberd</t>
  </si>
  <si>
    <t>E05008423</t>
  </si>
  <si>
    <t>Royal Wootton Bassett North</t>
  </si>
  <si>
    <t>E05008827</t>
  </si>
  <si>
    <t>Brookside</t>
  </si>
  <si>
    <t>Northampton</t>
  </si>
  <si>
    <t>E05008856</t>
  </si>
  <si>
    <t>Westone</t>
  </si>
  <si>
    <t>E05008853</t>
  </si>
  <si>
    <t>E05008831</t>
  </si>
  <si>
    <t>Eastfield</t>
  </si>
  <si>
    <t>E05008835</t>
  </si>
  <si>
    <t>Kingsthorpe</t>
  </si>
  <si>
    <t>E05008848</t>
  </si>
  <si>
    <t>Semilong</t>
  </si>
  <si>
    <t>E05008851</t>
  </si>
  <si>
    <t>Sunnyside</t>
  </si>
  <si>
    <t>E05008838</t>
  </si>
  <si>
    <t>Obelisk</t>
  </si>
  <si>
    <t>E05008824</t>
  </si>
  <si>
    <t>Abington</t>
  </si>
  <si>
    <t>E05008841</t>
  </si>
  <si>
    <t>E05008842</t>
  </si>
  <si>
    <t>Phippsville</t>
  </si>
  <si>
    <t>E05008850</t>
  </si>
  <si>
    <t>Spring Park</t>
  </si>
  <si>
    <t>E05008852</t>
  </si>
  <si>
    <t>Talavera</t>
  </si>
  <si>
    <t>E05008832</t>
  </si>
  <si>
    <t>Headlands</t>
  </si>
  <si>
    <t>E05008843</t>
  </si>
  <si>
    <t>Rectory Farm</t>
  </si>
  <si>
    <t>E05008826</t>
  </si>
  <si>
    <t>Boothville</t>
  </si>
  <si>
    <t>E05008846</t>
  </si>
  <si>
    <t>E05008834</t>
  </si>
  <si>
    <t>Kingsley</t>
  </si>
  <si>
    <t>E05008845</t>
  </si>
  <si>
    <t>Rushmills</t>
  </si>
  <si>
    <t>E05008828</t>
  </si>
  <si>
    <t>E05008840</t>
  </si>
  <si>
    <t>E05008844</t>
  </si>
  <si>
    <t>E05008847</t>
  </si>
  <si>
    <t>E05008839</t>
  </si>
  <si>
    <t>Old Duston</t>
  </si>
  <si>
    <t>E05008825</t>
  </si>
  <si>
    <t>Billing</t>
  </si>
  <si>
    <t>E05008829</t>
  </si>
  <si>
    <t>Delapre and Briar Hill</t>
  </si>
  <si>
    <t>E05008833</t>
  </si>
  <si>
    <t>Kings Heath</t>
  </si>
  <si>
    <t>E05008849</t>
  </si>
  <si>
    <t>Spencer</t>
  </si>
  <si>
    <t>E05008837</t>
  </si>
  <si>
    <t>New Duston</t>
  </si>
  <si>
    <t>E05005778</t>
  </si>
  <si>
    <t>Sprowston East</t>
  </si>
  <si>
    <t>E05005878</t>
  </si>
  <si>
    <t>Catton Grove</t>
  </si>
  <si>
    <t>Norwich</t>
  </si>
  <si>
    <t>E05005782</t>
  </si>
  <si>
    <t>Thorpe St Andrew South East</t>
  </si>
  <si>
    <t>E05005773</t>
  </si>
  <si>
    <t>Old Catton and Sprowston West</t>
  </si>
  <si>
    <t>E05005769</t>
  </si>
  <si>
    <t>Hellesdon South East</t>
  </si>
  <si>
    <t>E05005768</t>
  </si>
  <si>
    <t>Hellesdon North West</t>
  </si>
  <si>
    <t>E05005777</t>
  </si>
  <si>
    <t>Sprowston Central</t>
  </si>
  <si>
    <t>E05005781</t>
  </si>
  <si>
    <t>Thorpe St Andrew North West</t>
  </si>
  <si>
    <t>E05005879</t>
  </si>
  <si>
    <t>Crome</t>
  </si>
  <si>
    <t>E05005883</t>
  </si>
  <si>
    <t>Mile Cross</t>
  </si>
  <si>
    <t>E05005885</t>
  </si>
  <si>
    <t>Sewell</t>
  </si>
  <si>
    <t>E05005882</t>
  </si>
  <si>
    <t>Mancroft</t>
  </si>
  <si>
    <t>E05005881</t>
  </si>
  <si>
    <t>Lakenham</t>
  </si>
  <si>
    <t>E05005886</t>
  </si>
  <si>
    <t>Thorpe Hamlet</t>
  </si>
  <si>
    <t>E05005899</t>
  </si>
  <si>
    <t>New Costessey</t>
  </si>
  <si>
    <t>E05005889</t>
  </si>
  <si>
    <t>E05005880</t>
  </si>
  <si>
    <t>Eaton</t>
  </si>
  <si>
    <t>E05005887</t>
  </si>
  <si>
    <t>Town Close</t>
  </si>
  <si>
    <t>E05005888</t>
  </si>
  <si>
    <t>E05005877</t>
  </si>
  <si>
    <t>Bowthorpe</t>
  </si>
  <si>
    <t>E05005884</t>
  </si>
  <si>
    <t>E05001838</t>
  </si>
  <si>
    <t>Nottingham</t>
  </si>
  <si>
    <t>E05001822</t>
  </si>
  <si>
    <t>E05001833</t>
  </si>
  <si>
    <t>Dales</t>
  </si>
  <si>
    <t>E05001839</t>
  </si>
  <si>
    <t>E05001825</t>
  </si>
  <si>
    <t>Berridge</t>
  </si>
  <si>
    <t>E05001836</t>
  </si>
  <si>
    <t>Mapperley</t>
  </si>
  <si>
    <t>E05001829</t>
  </si>
  <si>
    <t>Bulwell</t>
  </si>
  <si>
    <t>E05001827</t>
  </si>
  <si>
    <t>Bilborough</t>
  </si>
  <si>
    <t>E05001824</t>
  </si>
  <si>
    <t>Basford</t>
  </si>
  <si>
    <t>E05001826</t>
  </si>
  <si>
    <t>Bestwood</t>
  </si>
  <si>
    <t>E05001830</t>
  </si>
  <si>
    <t>Bulwell Forest</t>
  </si>
  <si>
    <t>E05001823</t>
  </si>
  <si>
    <t>Aspley</t>
  </si>
  <si>
    <t>E05001837</t>
  </si>
  <si>
    <t>Radford and Park</t>
  </si>
  <si>
    <t>E05001828</t>
  </si>
  <si>
    <t>E05001834</t>
  </si>
  <si>
    <t>Dunkirk and Lenton</t>
  </si>
  <si>
    <t>E05001840</t>
  </si>
  <si>
    <t>Wollaton East and Lenton Abbey</t>
  </si>
  <si>
    <t>E05001831</t>
  </si>
  <si>
    <t>Clifton North</t>
  </si>
  <si>
    <t>E05001832</t>
  </si>
  <si>
    <t>Clifton South</t>
  </si>
  <si>
    <t>E05001841</t>
  </si>
  <si>
    <t>Wollaton West</t>
  </si>
  <si>
    <t>E05001835</t>
  </si>
  <si>
    <t>Leen Valley</t>
  </si>
  <si>
    <t>E05007457</t>
  </si>
  <si>
    <t>Arley and Whitacre</t>
  </si>
  <si>
    <t>E05007474</t>
  </si>
  <si>
    <t>E05007467</t>
  </si>
  <si>
    <t>Hartshill</t>
  </si>
  <si>
    <t>E05007489</t>
  </si>
  <si>
    <t>Wem Brook</t>
  </si>
  <si>
    <t>E05007475</t>
  </si>
  <si>
    <t>E05007480</t>
  </si>
  <si>
    <t>Camp Hill</t>
  </si>
  <si>
    <t>E05007476</t>
  </si>
  <si>
    <t>Attleborough</t>
  </si>
  <si>
    <t>E05007484</t>
  </si>
  <si>
    <t>E05007486</t>
  </si>
  <si>
    <t>E05007477</t>
  </si>
  <si>
    <t>Bar Pool</t>
  </si>
  <si>
    <t>E05007488</t>
  </si>
  <si>
    <t>Weddington</t>
  </si>
  <si>
    <t>E05007490</t>
  </si>
  <si>
    <t>Whitestone</t>
  </si>
  <si>
    <t>E05007482</t>
  </si>
  <si>
    <t>Galley Common</t>
  </si>
  <si>
    <t>S13002742</t>
  </si>
  <si>
    <t>Strathtay</t>
  </si>
  <si>
    <t>Perth and Kinross</t>
  </si>
  <si>
    <t>S13002744</t>
  </si>
  <si>
    <t>Strathallan</t>
  </si>
  <si>
    <t>S13002743</t>
  </si>
  <si>
    <t>Strathearn</t>
  </si>
  <si>
    <t>S13002746</t>
  </si>
  <si>
    <t>Almond and Earn</t>
  </si>
  <si>
    <t>S13002531</t>
  </si>
  <si>
    <t>Clackmannanshire East</t>
  </si>
  <si>
    <t>Clackmannanshire</t>
  </si>
  <si>
    <t>S13002745</t>
  </si>
  <si>
    <t>Kinross-shire</t>
  </si>
  <si>
    <t>S13002738</t>
  </si>
  <si>
    <t>Carse of Gowrie</t>
  </si>
  <si>
    <t>S13002528</t>
  </si>
  <si>
    <t>Clackmannanshire North</t>
  </si>
  <si>
    <t>S13002529</t>
  </si>
  <si>
    <t>Clackmannanshire Central</t>
  </si>
  <si>
    <t>S13002530</t>
  </si>
  <si>
    <t>Clackmannanshire South</t>
  </si>
  <si>
    <t>S13002749</t>
  </si>
  <si>
    <t>Perth City Centre</t>
  </si>
  <si>
    <t>S13002527</t>
  </si>
  <si>
    <t>Clackmannanshire West</t>
  </si>
  <si>
    <t>W05000610</t>
  </si>
  <si>
    <t>Llangeinor</t>
  </si>
  <si>
    <t>W05000593</t>
  </si>
  <si>
    <t>Aberkenfig</t>
  </si>
  <si>
    <t>W05000625</t>
  </si>
  <si>
    <t>Pontycymmer</t>
  </si>
  <si>
    <t>W05000594</t>
  </si>
  <si>
    <t>W05000598</t>
  </si>
  <si>
    <t>Bryncethin</t>
  </si>
  <si>
    <t>W05000889</t>
  </si>
  <si>
    <t>Llanharan</t>
  </si>
  <si>
    <t>W05000595</t>
  </si>
  <si>
    <t>Blackmill</t>
  </si>
  <si>
    <t>W05000612</t>
  </si>
  <si>
    <t>Llangynwyd</t>
  </si>
  <si>
    <t>W05000602</t>
  </si>
  <si>
    <t>Cefn Cribwr</t>
  </si>
  <si>
    <t>W05000623</t>
  </si>
  <si>
    <t>Penprysg</t>
  </si>
  <si>
    <t>W05000616</t>
  </si>
  <si>
    <t>Nant-y-moel</t>
  </si>
  <si>
    <t>W05000596</t>
  </si>
  <si>
    <t>Blaengarw</t>
  </si>
  <si>
    <t>W05000613</t>
  </si>
  <si>
    <t>Maesteg East</t>
  </si>
  <si>
    <t>W05000630</t>
  </si>
  <si>
    <t>Sarn</t>
  </si>
  <si>
    <t>W05000599</t>
  </si>
  <si>
    <t>Bryncoch</t>
  </si>
  <si>
    <t>W05000620</t>
  </si>
  <si>
    <t>Ogmore Vale</t>
  </si>
  <si>
    <t>W05000601</t>
  </si>
  <si>
    <t>W05000614</t>
  </si>
  <si>
    <t>Maesteg West</t>
  </si>
  <si>
    <t>W05000661</t>
  </si>
  <si>
    <t>Brynna</t>
  </si>
  <si>
    <t>W05000890</t>
  </si>
  <si>
    <t>Llanharry</t>
  </si>
  <si>
    <t>W05000668</t>
  </si>
  <si>
    <t>Gilfach Goch</t>
  </si>
  <si>
    <t>W05000891</t>
  </si>
  <si>
    <t>Pont-y-clun</t>
  </si>
  <si>
    <t>W05000631</t>
  </si>
  <si>
    <t>Ynysawdre</t>
  </si>
  <si>
    <t>W05000607</t>
  </si>
  <si>
    <t>Felindre</t>
  </si>
  <si>
    <t>W05000892</t>
  </si>
  <si>
    <t>Talbot Green</t>
  </si>
  <si>
    <t>W05000608</t>
  </si>
  <si>
    <t>E05000083</t>
  </si>
  <si>
    <t>Sidcup</t>
  </si>
  <si>
    <t>E05000072</t>
  </si>
  <si>
    <t>Cray Meadows</t>
  </si>
  <si>
    <t>E05000081</t>
  </si>
  <si>
    <t>E05000078</t>
  </si>
  <si>
    <t>Longlands</t>
  </si>
  <si>
    <t>E05000076</t>
  </si>
  <si>
    <t>Falconwood and Welling</t>
  </si>
  <si>
    <t>E05000067</t>
  </si>
  <si>
    <t>Blendon and Penhill</t>
  </si>
  <si>
    <t>E05000074</t>
  </si>
  <si>
    <t>East Wickham</t>
  </si>
  <si>
    <t>E05000066</t>
  </si>
  <si>
    <t>Blackfen and Lamorbey</t>
  </si>
  <si>
    <t>E05000735</t>
  </si>
  <si>
    <t>E05000732</t>
  </si>
  <si>
    <t>Saddleworth South</t>
  </si>
  <si>
    <t>E05000731</t>
  </si>
  <si>
    <t>Saddleworth North</t>
  </si>
  <si>
    <t>E05000733</t>
  </si>
  <si>
    <t>Saddleworth West and Lees</t>
  </si>
  <si>
    <t>E05000736</t>
  </si>
  <si>
    <t>Shaw</t>
  </si>
  <si>
    <t>E05000734</t>
  </si>
  <si>
    <t>St James'</t>
  </si>
  <si>
    <t>E05000719</t>
  </si>
  <si>
    <t>E05000737</t>
  </si>
  <si>
    <t>Waterhead</t>
  </si>
  <si>
    <t>E05000724</t>
  </si>
  <si>
    <t>E05000723</t>
  </si>
  <si>
    <t>Coldhurst</t>
  </si>
  <si>
    <t>E05000720</t>
  </si>
  <si>
    <t>Chadderton Central</t>
  </si>
  <si>
    <t>E05000738</t>
  </si>
  <si>
    <t>Werneth</t>
  </si>
  <si>
    <t>E05000730</t>
  </si>
  <si>
    <t>Royton South</t>
  </si>
  <si>
    <t>E05000729</t>
  </si>
  <si>
    <t>Royton North</t>
  </si>
  <si>
    <t>E05000727</t>
  </si>
  <si>
    <t>Hollinwood</t>
  </si>
  <si>
    <t>E05000721</t>
  </si>
  <si>
    <t>Chadderton North</t>
  </si>
  <si>
    <t>E05000728</t>
  </si>
  <si>
    <t>Medlock Vale</t>
  </si>
  <si>
    <t>E05000722</t>
  </si>
  <si>
    <t>Chadderton South</t>
  </si>
  <si>
    <t>S13002734</t>
  </si>
  <si>
    <t>Stromness and South Isles</t>
  </si>
  <si>
    <t>Orkney Islands</t>
  </si>
  <si>
    <t>S13002733</t>
  </si>
  <si>
    <t>Kirkwall West and Orphir</t>
  </si>
  <si>
    <t>S13002732</t>
  </si>
  <si>
    <t>Kirkwall East</t>
  </si>
  <si>
    <t>S13002777</t>
  </si>
  <si>
    <t>Lerwick North</t>
  </si>
  <si>
    <t>Shetland Islands</t>
  </si>
  <si>
    <t>S13002772</t>
  </si>
  <si>
    <t>North Isles</t>
  </si>
  <si>
    <t>S13002775</t>
  </si>
  <si>
    <t>Shetland Central</t>
  </si>
  <si>
    <t>S13002735</t>
  </si>
  <si>
    <t>West Mainland</t>
  </si>
  <si>
    <t>S13002778</t>
  </si>
  <si>
    <t>Lerwick South</t>
  </si>
  <si>
    <t>S13002736</t>
  </si>
  <si>
    <t>East Mainland, South Ronaldsay and Burray</t>
  </si>
  <si>
    <t>S13002737</t>
  </si>
  <si>
    <t>S13002773</t>
  </si>
  <si>
    <t>Shetland North</t>
  </si>
  <si>
    <t>S13002776</t>
  </si>
  <si>
    <t>Shetland South</t>
  </si>
  <si>
    <t>S13002774</t>
  </si>
  <si>
    <t>Shetland West</t>
  </si>
  <si>
    <t>E05000117</t>
  </si>
  <si>
    <t>Darwin</t>
  </si>
  <si>
    <t>E05000110</t>
  </si>
  <si>
    <t>Chelsfield and Pratts Bottom</t>
  </si>
  <si>
    <t>E05000114</t>
  </si>
  <si>
    <t>Cray Valley East</t>
  </si>
  <si>
    <t>E05000107</t>
  </si>
  <si>
    <t>Biggin Hill</t>
  </si>
  <si>
    <t>E05000118</t>
  </si>
  <si>
    <t>Farnborough and Crofton</t>
  </si>
  <si>
    <t>E05000122</t>
  </si>
  <si>
    <t>E05000124</t>
  </si>
  <si>
    <t>Petts Wood and Knoll</t>
  </si>
  <si>
    <t>E05006554</t>
  </si>
  <si>
    <t>Oxford</t>
  </si>
  <si>
    <t>E05006547</t>
  </si>
  <si>
    <t>Carfax</t>
  </si>
  <si>
    <t>E05006564</t>
  </si>
  <si>
    <t>E05006548</t>
  </si>
  <si>
    <t>E05006546</t>
  </si>
  <si>
    <t>Blackbird Leys</t>
  </si>
  <si>
    <t>E05006552</t>
  </si>
  <si>
    <t>Headington Hill and Northway</t>
  </si>
  <si>
    <t>E05006559</t>
  </si>
  <si>
    <t>Marston</t>
  </si>
  <si>
    <t>E05006561</t>
  </si>
  <si>
    <t>Northfield Brook</t>
  </si>
  <si>
    <t>E05006558</t>
  </si>
  <si>
    <t>Lye Valley</t>
  </si>
  <si>
    <t>E05006553</t>
  </si>
  <si>
    <t>Hinksey Park</t>
  </si>
  <si>
    <t>E05006551</t>
  </si>
  <si>
    <t>Headington</t>
  </si>
  <si>
    <t>E05006549</t>
  </si>
  <si>
    <t>Cowley</t>
  </si>
  <si>
    <t>E05006545</t>
  </si>
  <si>
    <t>Barton and Sandhills</t>
  </si>
  <si>
    <t>E05006566</t>
  </si>
  <si>
    <t>E05006550</t>
  </si>
  <si>
    <t>Cowley Marsh</t>
  </si>
  <si>
    <t>E05006563</t>
  </si>
  <si>
    <t>Rose Hill and Iffley</t>
  </si>
  <si>
    <t>E05006557</t>
  </si>
  <si>
    <t>Littlemore</t>
  </si>
  <si>
    <t>E05006555</t>
  </si>
  <si>
    <t>Iffley Fields</t>
  </si>
  <si>
    <t>E05006562</t>
  </si>
  <si>
    <t>Quarry and Risinghurst</t>
  </si>
  <si>
    <t>E05009773</t>
  </si>
  <si>
    <t>Vale of White Horse</t>
  </si>
  <si>
    <t>E05009754</t>
  </si>
  <si>
    <t>Abingdon Abbey Northcourt</t>
  </si>
  <si>
    <t>E05009766</t>
  </si>
  <si>
    <t>Kennington &amp; Radley</t>
  </si>
  <si>
    <t>E05006568</t>
  </si>
  <si>
    <t>Wolvercote</t>
  </si>
  <si>
    <t>E05009760</t>
  </si>
  <si>
    <t>Botley &amp; Sunningwell</t>
  </si>
  <si>
    <t>E05006560</t>
  </si>
  <si>
    <t>E05010933</t>
  </si>
  <si>
    <t>Kidlington West</t>
  </si>
  <si>
    <t>E05010932</t>
  </si>
  <si>
    <t>Kidlington East</t>
  </si>
  <si>
    <t>E05009777</t>
  </si>
  <si>
    <t>E05009761</t>
  </si>
  <si>
    <t>Cumnor</t>
  </si>
  <si>
    <t>E05006567</t>
  </si>
  <si>
    <t>Summertown</t>
  </si>
  <si>
    <t>E05006565</t>
  </si>
  <si>
    <t>E05009757</t>
  </si>
  <si>
    <t>Abingdon Fitzharris</t>
  </si>
  <si>
    <t>E05006556</t>
  </si>
  <si>
    <t>Jericho and Osney</t>
  </si>
  <si>
    <t>E05009758</t>
  </si>
  <si>
    <t>Abingdon Peachcroft</t>
  </si>
  <si>
    <t>E05009755</t>
  </si>
  <si>
    <t>Abingdon Caldecott</t>
  </si>
  <si>
    <t>E05009756</t>
  </si>
  <si>
    <t>Abingdon Dunmore</t>
  </si>
  <si>
    <t>S13002759</t>
  </si>
  <si>
    <t>Bishopton, Bridge of Weir &amp; Langbank</t>
  </si>
  <si>
    <t>Renfrewshire</t>
  </si>
  <si>
    <t>S13002753</t>
  </si>
  <si>
    <t>Paisley North West</t>
  </si>
  <si>
    <t>S13002758</t>
  </si>
  <si>
    <t>Houston, Crosslee &amp; Linwood</t>
  </si>
  <si>
    <t>S13002751</t>
  </si>
  <si>
    <t>Renfrew South &amp; Gallowhill</t>
  </si>
  <si>
    <t>S13002752</t>
  </si>
  <si>
    <t>Paisley East &amp; Ralston</t>
  </si>
  <si>
    <t>S13002750</t>
  </si>
  <si>
    <t>Renfrew North</t>
  </si>
  <si>
    <t>S13002760</t>
  </si>
  <si>
    <t>Erskine &amp; Inchinnan</t>
  </si>
  <si>
    <t>S13002756</t>
  </si>
  <si>
    <t>Johnstone South, Elderslie &amp; Howwood</t>
  </si>
  <si>
    <t>S13002755</t>
  </si>
  <si>
    <t>Paisley South West</t>
  </si>
  <si>
    <t>S13002757</t>
  </si>
  <si>
    <t>Johnstone North, Kilbarchan &amp; Lochwinnoch</t>
  </si>
  <si>
    <t>S13002754</t>
  </si>
  <si>
    <t>Paisley South</t>
  </si>
  <si>
    <t>E05005260</t>
  </si>
  <si>
    <t>Higham and Pendleside</t>
  </si>
  <si>
    <t>E05005252</t>
  </si>
  <si>
    <t>Boulsworth</t>
  </si>
  <si>
    <t>E05005263</t>
  </si>
  <si>
    <t>Old Laund Booth</t>
  </si>
  <si>
    <t>E05008552</t>
  </si>
  <si>
    <t>Foulridge</t>
  </si>
  <si>
    <t>E05008551</t>
  </si>
  <si>
    <t>Earby</t>
  </si>
  <si>
    <t>E05005269</t>
  </si>
  <si>
    <t>E05005253</t>
  </si>
  <si>
    <t>E05005250</t>
  </si>
  <si>
    <t>Barrowford</t>
  </si>
  <si>
    <t>E05005254</t>
  </si>
  <si>
    <t>Brierfield</t>
  </si>
  <si>
    <t>E05005268</t>
  </si>
  <si>
    <t>E05005264</t>
  </si>
  <si>
    <t>Reedley</t>
  </si>
  <si>
    <t>E05005257</t>
  </si>
  <si>
    <t>E05005251</t>
  </si>
  <si>
    <t>Blacko and Higherford</t>
  </si>
  <si>
    <t>E05005261</t>
  </si>
  <si>
    <t>Horsfield</t>
  </si>
  <si>
    <t>E05005262</t>
  </si>
  <si>
    <t>Marsden</t>
  </si>
  <si>
    <t>E05005255</t>
  </si>
  <si>
    <t>Clover Hill</t>
  </si>
  <si>
    <t>E05005265</t>
  </si>
  <si>
    <t>E05005267</t>
  </si>
  <si>
    <t>Walverden</t>
  </si>
  <si>
    <t>E05005256</t>
  </si>
  <si>
    <t>Coates</t>
  </si>
  <si>
    <t>E05005266</t>
  </si>
  <si>
    <t>Vivary Bridge</t>
  </si>
  <si>
    <t>E05000989</t>
  </si>
  <si>
    <t>Penistone East</t>
  </si>
  <si>
    <t>E05000983</t>
  </si>
  <si>
    <t>Dodworth</t>
  </si>
  <si>
    <t>E05000990</t>
  </si>
  <si>
    <t>Penistone West</t>
  </si>
  <si>
    <t>E05010881</t>
  </si>
  <si>
    <t>Stocksbridge and Upper Don</t>
  </si>
  <si>
    <t>Sheffield</t>
  </si>
  <si>
    <t>E05010883</t>
  </si>
  <si>
    <t>West Ecclesfield</t>
  </si>
  <si>
    <t>E05010866</t>
  </si>
  <si>
    <t>East Ecclesfield</t>
  </si>
  <si>
    <t>E05003205</t>
  </si>
  <si>
    <t>Alston Moor</t>
  </si>
  <si>
    <t>Eden</t>
  </si>
  <si>
    <t>E05003170</t>
  </si>
  <si>
    <t>Irthing</t>
  </si>
  <si>
    <t>E05003172</t>
  </si>
  <si>
    <t>Lyne</t>
  </si>
  <si>
    <t>E05003141</t>
  </si>
  <si>
    <t>Warnell</t>
  </si>
  <si>
    <t>E05003210</t>
  </si>
  <si>
    <t>Crosby Ravensworth</t>
  </si>
  <si>
    <t>E05003218</t>
  </si>
  <si>
    <t>Kirkoswald</t>
  </si>
  <si>
    <t>E05003167</t>
  </si>
  <si>
    <t>Great Corby and Geltsdale</t>
  </si>
  <si>
    <t>E05003221</t>
  </si>
  <si>
    <t>Long Marton</t>
  </si>
  <si>
    <t>E05003215</t>
  </si>
  <si>
    <t>Hesket</t>
  </si>
  <si>
    <t>E05003219</t>
  </si>
  <si>
    <t>Langwathby</t>
  </si>
  <si>
    <t>E05003171</t>
  </si>
  <si>
    <t>Longtown &amp; Rockcliffe</t>
  </si>
  <si>
    <t>E05003231</t>
  </si>
  <si>
    <t>Shap</t>
  </si>
  <si>
    <t>E05003222</t>
  </si>
  <si>
    <t>Morland</t>
  </si>
  <si>
    <t>E05003217</t>
  </si>
  <si>
    <t>Kirkby Thore</t>
  </si>
  <si>
    <t>E05003234</t>
  </si>
  <si>
    <t>Warcop</t>
  </si>
  <si>
    <t>E05003233</t>
  </si>
  <si>
    <t>Ullswater</t>
  </si>
  <si>
    <t>E05003223</t>
  </si>
  <si>
    <t>Orton with Tebay</t>
  </si>
  <si>
    <t>E05003161</t>
  </si>
  <si>
    <t>E05003220</t>
  </si>
  <si>
    <t>Lazonby</t>
  </si>
  <si>
    <t>E05003230</t>
  </si>
  <si>
    <t>Ravenstonedale</t>
  </si>
  <si>
    <t>E05003175</t>
  </si>
  <si>
    <t>Stanwix Rural</t>
  </si>
  <si>
    <t>E05003169</t>
  </si>
  <si>
    <t>Hayton</t>
  </si>
  <si>
    <t>E05003211</t>
  </si>
  <si>
    <t>Dacre</t>
  </si>
  <si>
    <t>E05003208</t>
  </si>
  <si>
    <t>Askham</t>
  </si>
  <si>
    <t>E05003214</t>
  </si>
  <si>
    <t>Hartside</t>
  </si>
  <si>
    <t>E05003232</t>
  </si>
  <si>
    <t>E05003228</t>
  </si>
  <si>
    <t>Penrith South</t>
  </si>
  <si>
    <t>E05003226</t>
  </si>
  <si>
    <t>Penrith North</t>
  </si>
  <si>
    <t>E05003209</t>
  </si>
  <si>
    <t>Brough</t>
  </si>
  <si>
    <t>E05003229</t>
  </si>
  <si>
    <t>Penrith West</t>
  </si>
  <si>
    <t>E05003206</t>
  </si>
  <si>
    <t>Appleby (Appleby)</t>
  </si>
  <si>
    <t>E05003144</t>
  </si>
  <si>
    <t>Wigton</t>
  </si>
  <si>
    <t>E05003225</t>
  </si>
  <si>
    <t>Penrith East</t>
  </si>
  <si>
    <t>E05003213</t>
  </si>
  <si>
    <t>Greystoke</t>
  </si>
  <si>
    <t>E05003216</t>
  </si>
  <si>
    <t>Kirkby Stephen</t>
  </si>
  <si>
    <t>E05003212</t>
  </si>
  <si>
    <t>Eamont</t>
  </si>
  <si>
    <t>E05003227</t>
  </si>
  <si>
    <t>Penrith Pategill</t>
  </si>
  <si>
    <t>E05003207</t>
  </si>
  <si>
    <t>Appleby (Bongate)</t>
  </si>
  <si>
    <t>E05003224</t>
  </si>
  <si>
    <t>Penrith Carleton</t>
  </si>
  <si>
    <t>S13002740</t>
  </si>
  <si>
    <t>Blairgowrie and Glens</t>
  </si>
  <si>
    <t>S13002741</t>
  </si>
  <si>
    <t>S13002739</t>
  </si>
  <si>
    <t>Strathmore</t>
  </si>
  <si>
    <t>S13002747</t>
  </si>
  <si>
    <t>Perth City South</t>
  </si>
  <si>
    <t>S13002748</t>
  </si>
  <si>
    <t>Perth City North</t>
  </si>
  <si>
    <t>E05010813</t>
  </si>
  <si>
    <t>Glinton and Castor</t>
  </si>
  <si>
    <t>E05010807</t>
  </si>
  <si>
    <t>E05010810</t>
  </si>
  <si>
    <t>Eye, Thorney and Newborough</t>
  </si>
  <si>
    <t>E05010822</t>
  </si>
  <si>
    <t>E05010820</t>
  </si>
  <si>
    <t>E05010806</t>
  </si>
  <si>
    <t>Bretton</t>
  </si>
  <si>
    <t>E05010812</t>
  </si>
  <si>
    <t>Fletton and Woodston</t>
  </si>
  <si>
    <t>E05010824</t>
  </si>
  <si>
    <t>Werrington</t>
  </si>
  <si>
    <t>E05010825</t>
  </si>
  <si>
    <t>E05010808</t>
  </si>
  <si>
    <t>Dogsthorpe</t>
  </si>
  <si>
    <t>E05010814</t>
  </si>
  <si>
    <t>Gunthorpe</t>
  </si>
  <si>
    <t>E05010817</t>
  </si>
  <si>
    <t>E05010821</t>
  </si>
  <si>
    <t>Paston and Walton</t>
  </si>
  <si>
    <t>E05002083</t>
  </si>
  <si>
    <t>Eggbuckland</t>
  </si>
  <si>
    <t>E05002086</t>
  </si>
  <si>
    <t>Moor View</t>
  </si>
  <si>
    <t>E05002095</t>
  </si>
  <si>
    <t>Southway</t>
  </si>
  <si>
    <t>E05002093</t>
  </si>
  <si>
    <t>St Budeaux</t>
  </si>
  <si>
    <t>E05002085</t>
  </si>
  <si>
    <t>Honicknowle</t>
  </si>
  <si>
    <t>E05002084</t>
  </si>
  <si>
    <t>Ham</t>
  </si>
  <si>
    <t>E05002078</t>
  </si>
  <si>
    <t>Budshead</t>
  </si>
  <si>
    <t>E05002094</t>
  </si>
  <si>
    <t>St Peter and the Waterfront</t>
  </si>
  <si>
    <t>E05002081</t>
  </si>
  <si>
    <t>Drake</t>
  </si>
  <si>
    <t>E05002079</t>
  </si>
  <si>
    <t>E05002096</t>
  </si>
  <si>
    <t>E05002097</t>
  </si>
  <si>
    <t>Sutton and Mount Gould</t>
  </si>
  <si>
    <t>E05002087</t>
  </si>
  <si>
    <t>Peverell</t>
  </si>
  <si>
    <t>E05002080</t>
  </si>
  <si>
    <t>Devonport</t>
  </si>
  <si>
    <t>E05002082</t>
  </si>
  <si>
    <t>Efford and Lipson</t>
  </si>
  <si>
    <t>W05000686</t>
  </si>
  <si>
    <t>Pontypridd Town</t>
  </si>
  <si>
    <t>W05000670</t>
  </si>
  <si>
    <t>W05000691</t>
  </si>
  <si>
    <t>Taffs Well</t>
  </si>
  <si>
    <t>W05000693</t>
  </si>
  <si>
    <t>Ton-teg</t>
  </si>
  <si>
    <t>W05000697</t>
  </si>
  <si>
    <t>Trallwng</t>
  </si>
  <si>
    <t>W05000699</t>
  </si>
  <si>
    <t>Treforest</t>
  </si>
  <si>
    <t>W05000689</t>
  </si>
  <si>
    <t>W05000671</t>
  </si>
  <si>
    <t>Hawthorn</t>
  </si>
  <si>
    <t>W05000675</t>
  </si>
  <si>
    <t>Llantrisant Town</t>
  </si>
  <si>
    <t>W05000676</t>
  </si>
  <si>
    <t>Llantwit Fardre</t>
  </si>
  <si>
    <t>W05000696</t>
  </si>
  <si>
    <t>Tonyrefail West</t>
  </si>
  <si>
    <t>W05000695</t>
  </si>
  <si>
    <t>Tonyrefail East</t>
  </si>
  <si>
    <t>W05000690</t>
  </si>
  <si>
    <t>Rhydfelen Central/Ilan</t>
  </si>
  <si>
    <t>W05000662</t>
  </si>
  <si>
    <t>Church Village</t>
  </si>
  <si>
    <t>W05000660</t>
  </si>
  <si>
    <t>Beddau</t>
  </si>
  <si>
    <t>W05000703</t>
  </si>
  <si>
    <t>Tyn-y-nant</t>
  </si>
  <si>
    <t>E05010538</t>
  </si>
  <si>
    <t>Canford Cliffs</t>
  </si>
  <si>
    <t>E05010549</t>
  </si>
  <si>
    <t>Poole Town</t>
  </si>
  <si>
    <t>E05010541</t>
  </si>
  <si>
    <t>Creekmoor</t>
  </si>
  <si>
    <t>E05010548</t>
  </si>
  <si>
    <t>Penn Hill</t>
  </si>
  <si>
    <t>E05010546</t>
  </si>
  <si>
    <t>Oakdale</t>
  </si>
  <si>
    <t>E05010545</t>
  </si>
  <si>
    <t>E05010547</t>
  </si>
  <si>
    <t>Parkstone</t>
  </si>
  <si>
    <t>E05010542</t>
  </si>
  <si>
    <t>Hamworthy East</t>
  </si>
  <si>
    <t>E05010543</t>
  </si>
  <si>
    <t>Hamworthy West</t>
  </si>
  <si>
    <t>E05009325</t>
  </si>
  <si>
    <t>Lansbury</t>
  </si>
  <si>
    <t>E05009332</t>
  </si>
  <si>
    <t>Shadwell</t>
  </si>
  <si>
    <t>E05009336</t>
  </si>
  <si>
    <t>Whitechapel</t>
  </si>
  <si>
    <t>E05009328</t>
  </si>
  <si>
    <t>E05009330</t>
  </si>
  <si>
    <t>St Katharine's &amp; Wapping</t>
  </si>
  <si>
    <t>E05009327</t>
  </si>
  <si>
    <t>E05009323</t>
  </si>
  <si>
    <t>Canary Wharf</t>
  </si>
  <si>
    <t>E05009326</t>
  </si>
  <si>
    <t>Limehouse</t>
  </si>
  <si>
    <t>E05009321</t>
  </si>
  <si>
    <t>Bromley North</t>
  </si>
  <si>
    <t>E05009322</t>
  </si>
  <si>
    <t>Bromley South</t>
  </si>
  <si>
    <t>E05009318</t>
  </si>
  <si>
    <t>Blackwall &amp; Cubitt Town</t>
  </si>
  <si>
    <t>E05009324</t>
  </si>
  <si>
    <t>Island Gardens</t>
  </si>
  <si>
    <t>E05002452</t>
  </si>
  <si>
    <t>Paulsgrove</t>
  </si>
  <si>
    <t>Portsmouth</t>
  </si>
  <si>
    <t>E05002451</t>
  </si>
  <si>
    <t>E05002446</t>
  </si>
  <si>
    <t>Drayton and Farlington</t>
  </si>
  <si>
    <t>E05002445</t>
  </si>
  <si>
    <t>Cosham</t>
  </si>
  <si>
    <t>E05002444</t>
  </si>
  <si>
    <t>Copnor</t>
  </si>
  <si>
    <t>E05002441</t>
  </si>
  <si>
    <t>Baffins</t>
  </si>
  <si>
    <t>E05002449</t>
  </si>
  <si>
    <t>Hilsea</t>
  </si>
  <si>
    <t>E05002443</t>
  </si>
  <si>
    <t>Charles Dickens</t>
  </si>
  <si>
    <t>E05002454</t>
  </si>
  <si>
    <t>E05002453</t>
  </si>
  <si>
    <t>St Jude</t>
  </si>
  <si>
    <t>E05002447</t>
  </si>
  <si>
    <t>Eastney and Craneswater</t>
  </si>
  <si>
    <t>E05002448</t>
  </si>
  <si>
    <t>Fratton</t>
  </si>
  <si>
    <t>E05002450</t>
  </si>
  <si>
    <t>E05002442</t>
  </si>
  <si>
    <t>Central Southsea</t>
  </si>
  <si>
    <t>W05000957</t>
  </si>
  <si>
    <t>Martletwy</t>
  </si>
  <si>
    <t>W05000951</t>
  </si>
  <si>
    <t>Dinas Cross</t>
  </si>
  <si>
    <t>W05000456</t>
  </si>
  <si>
    <t>Wiston</t>
  </si>
  <si>
    <t>W05000452</t>
  </si>
  <si>
    <t>Solva</t>
  </si>
  <si>
    <t>W05000422</t>
  </si>
  <si>
    <t>Maenclochog</t>
  </si>
  <si>
    <t>W05000451</t>
  </si>
  <si>
    <t>Scleddau</t>
  </si>
  <si>
    <t>W05000421</t>
  </si>
  <si>
    <t>Llanrhian</t>
  </si>
  <si>
    <t>W05000448</t>
  </si>
  <si>
    <t>St. Dogmaels</t>
  </si>
  <si>
    <t>W05000447</t>
  </si>
  <si>
    <t>St. David's</t>
  </si>
  <si>
    <t>W05000455</t>
  </si>
  <si>
    <t>The Havens</t>
  </si>
  <si>
    <t>W05000449</t>
  </si>
  <si>
    <t>St. Ishmael's</t>
  </si>
  <si>
    <t>W05000402</t>
  </si>
  <si>
    <t>Clydau</t>
  </si>
  <si>
    <t>W05000949</t>
  </si>
  <si>
    <t>Cilgerran</t>
  </si>
  <si>
    <t>W05000958</t>
  </si>
  <si>
    <t>Rudbaxton</t>
  </si>
  <si>
    <t>W05000419</t>
  </si>
  <si>
    <t>Letterston</t>
  </si>
  <si>
    <t>W05000950</t>
  </si>
  <si>
    <t>Crymych</t>
  </si>
  <si>
    <t>W05000947</t>
  </si>
  <si>
    <t>W05000409</t>
  </si>
  <si>
    <t>Haverfordwest: Castle</t>
  </si>
  <si>
    <t>W05000948</t>
  </si>
  <si>
    <t>Camrose</t>
  </si>
  <si>
    <t>W05000426</t>
  </si>
  <si>
    <t>Milford: Central</t>
  </si>
  <si>
    <t>W05000407</t>
  </si>
  <si>
    <t>Fishguard North West</t>
  </si>
  <si>
    <t>W05000415</t>
  </si>
  <si>
    <t>Johnston</t>
  </si>
  <si>
    <t>W05000406</t>
  </si>
  <si>
    <t>Fishguard North East</t>
  </si>
  <si>
    <t>W05000434</t>
  </si>
  <si>
    <t>W05000408</t>
  </si>
  <si>
    <t>Goodwick</t>
  </si>
  <si>
    <t>W05000428</t>
  </si>
  <si>
    <t>Milford: Hakin</t>
  </si>
  <si>
    <t>W05000956</t>
  </si>
  <si>
    <t>Llangwm</t>
  </si>
  <si>
    <t>W05000413</t>
  </si>
  <si>
    <t>Haverfordwest: Priory</t>
  </si>
  <si>
    <t>W05000436</t>
  </si>
  <si>
    <t>Neyland: West</t>
  </si>
  <si>
    <t>W05000954</t>
  </si>
  <si>
    <t>Haverfordwest: Prendergast</t>
  </si>
  <si>
    <t>W05000431</t>
  </si>
  <si>
    <t>Milford: West</t>
  </si>
  <si>
    <t>W05000430</t>
  </si>
  <si>
    <t>Milford: North</t>
  </si>
  <si>
    <t>W05000429</t>
  </si>
  <si>
    <t>Milford: Hubberston</t>
  </si>
  <si>
    <t>W05000953</t>
  </si>
  <si>
    <t>Haverfordwest: Portfield</t>
  </si>
  <si>
    <t>W05000427</t>
  </si>
  <si>
    <t>Milford: East</t>
  </si>
  <si>
    <t>W05000435</t>
  </si>
  <si>
    <t>Neyland: East</t>
  </si>
  <si>
    <t>W05000425</t>
  </si>
  <si>
    <t>Merlin's Bridge</t>
  </si>
  <si>
    <t>W05000410</t>
  </si>
  <si>
    <t>Haverfordwest: Garth</t>
  </si>
  <si>
    <t>E05005291</t>
  </si>
  <si>
    <t>E05005286</t>
  </si>
  <si>
    <t>E05005289</t>
  </si>
  <si>
    <t>E05005287</t>
  </si>
  <si>
    <t>St Matthew's</t>
  </si>
  <si>
    <t>E05005275</t>
  </si>
  <si>
    <t>Fishwick</t>
  </si>
  <si>
    <t>E05005282</t>
  </si>
  <si>
    <t>Preston Rural East</t>
  </si>
  <si>
    <t>E05005285</t>
  </si>
  <si>
    <t>Riversway</t>
  </si>
  <si>
    <t>E05005281</t>
  </si>
  <si>
    <t>Moor Park</t>
  </si>
  <si>
    <t>E05005278</t>
  </si>
  <si>
    <t>Ingol</t>
  </si>
  <si>
    <t>E05005274</t>
  </si>
  <si>
    <t>Deepdale</t>
  </si>
  <si>
    <t>E05005270</t>
  </si>
  <si>
    <t>E05005284</t>
  </si>
  <si>
    <t>Ribbleton</t>
  </si>
  <si>
    <t>E05005271</t>
  </si>
  <si>
    <t>E05005290</t>
  </si>
  <si>
    <t>Tulketh</t>
  </si>
  <si>
    <t>E05005279</t>
  </si>
  <si>
    <t>Larches</t>
  </si>
  <si>
    <t>E05001428</t>
  </si>
  <si>
    <t>Horsforth</t>
  </si>
  <si>
    <t>E05001438</t>
  </si>
  <si>
    <t>E05001425</t>
  </si>
  <si>
    <t>Guiseley and Rawdon</t>
  </si>
  <si>
    <t>E05001418</t>
  </si>
  <si>
    <t>Calverley and Farsley</t>
  </si>
  <si>
    <t>E05000621</t>
  </si>
  <si>
    <t>Roehampton and Putney Heath</t>
  </si>
  <si>
    <t>E05000628</t>
  </si>
  <si>
    <t>E05000629</t>
  </si>
  <si>
    <t>West Putney</t>
  </si>
  <si>
    <t>E05000613</t>
  </si>
  <si>
    <t>East Putney</t>
  </si>
  <si>
    <t>E05000625</t>
  </si>
  <si>
    <t>Thamesfield</t>
  </si>
  <si>
    <t>E05000624</t>
  </si>
  <si>
    <t>Southfields</t>
  </si>
  <si>
    <t>E05010852</t>
  </si>
  <si>
    <t>Roche North and Rural</t>
  </si>
  <si>
    <t>Rochford</t>
  </si>
  <si>
    <t>E05010849</t>
  </si>
  <si>
    <t>Hockley and Ashingdon</t>
  </si>
  <si>
    <t>E05010844</t>
  </si>
  <si>
    <t>Downhall and Rawreth</t>
  </si>
  <si>
    <t>E05010850</t>
  </si>
  <si>
    <t>Hullbridge</t>
  </si>
  <si>
    <t>E05010856</t>
  </si>
  <si>
    <t>E05010848</t>
  </si>
  <si>
    <t>Hockley</t>
  </si>
  <si>
    <t>E05010851</t>
  </si>
  <si>
    <t>Lodge</t>
  </si>
  <si>
    <t>E05010847</t>
  </si>
  <si>
    <t>Hawkwell West</t>
  </si>
  <si>
    <t>E05004035</t>
  </si>
  <si>
    <t>Wickford North</t>
  </si>
  <si>
    <t>E05004036</t>
  </si>
  <si>
    <t>Wickford Park</t>
  </si>
  <si>
    <t>E05004034</t>
  </si>
  <si>
    <t>Wickford Castledon</t>
  </si>
  <si>
    <t>E05010855</t>
  </si>
  <si>
    <t>E05010854</t>
  </si>
  <si>
    <t>Sweyne Park and Grange</t>
  </si>
  <si>
    <t>E05010846</t>
  </si>
  <si>
    <t>Hawkwell East</t>
  </si>
  <si>
    <t>E05002325</t>
  </si>
  <si>
    <t>Mapledurham</t>
  </si>
  <si>
    <t>Reading</t>
  </si>
  <si>
    <t>E05002319</t>
  </si>
  <si>
    <t>E05002330</t>
  </si>
  <si>
    <t>Redlands</t>
  </si>
  <si>
    <t>E05002374</t>
  </si>
  <si>
    <t>Bulmershe and Whitegates</t>
  </si>
  <si>
    <t>E05002322</t>
  </si>
  <si>
    <t>E05002329</t>
  </si>
  <si>
    <t>Peppard</t>
  </si>
  <si>
    <t>E05002323</t>
  </si>
  <si>
    <t>Katesgrove</t>
  </si>
  <si>
    <t>E05002328</t>
  </si>
  <si>
    <t>E05002332</t>
  </si>
  <si>
    <t>E05002321</t>
  </si>
  <si>
    <t>Caversham</t>
  </si>
  <si>
    <t>E05002391</t>
  </si>
  <si>
    <t>South Lake</t>
  </si>
  <si>
    <t>E05002384</t>
  </si>
  <si>
    <t>Loddon</t>
  </si>
  <si>
    <t>E05002307</t>
  </si>
  <si>
    <t>Pangbourne</t>
  </si>
  <si>
    <t>E05002291</t>
  </si>
  <si>
    <t>Birch Copse</t>
  </si>
  <si>
    <t>E05002316</t>
  </si>
  <si>
    <t>Theale</t>
  </si>
  <si>
    <t>E05002331</t>
  </si>
  <si>
    <t>Southcote</t>
  </si>
  <si>
    <t>E05002333</t>
  </si>
  <si>
    <t>Tilehurst</t>
  </si>
  <si>
    <t>E05002308</t>
  </si>
  <si>
    <t>Purley on Thames</t>
  </si>
  <si>
    <t>E05002334</t>
  </si>
  <si>
    <t>Whitley</t>
  </si>
  <si>
    <t>E05002326</t>
  </si>
  <si>
    <t>E05002324</t>
  </si>
  <si>
    <t>Kentwood</t>
  </si>
  <si>
    <t>E05002294</t>
  </si>
  <si>
    <t>Calcot</t>
  </si>
  <si>
    <t>E05002320</t>
  </si>
  <si>
    <t>Battle</t>
  </si>
  <si>
    <t>E05002327</t>
  </si>
  <si>
    <t>Norcot</t>
  </si>
  <si>
    <t>E05002318</t>
  </si>
  <si>
    <t>E05001509</t>
  </si>
  <si>
    <t>E05001507</t>
  </si>
  <si>
    <t>Dormanstown</t>
  </si>
  <si>
    <t>E05001506</t>
  </si>
  <si>
    <t>Coatham</t>
  </si>
  <si>
    <t>E05001522</t>
  </si>
  <si>
    <t>South Bank</t>
  </si>
  <si>
    <t>E05001519</t>
  </si>
  <si>
    <t>St Germain's</t>
  </si>
  <si>
    <t>E05001515</t>
  </si>
  <si>
    <t>Longbeck</t>
  </si>
  <si>
    <t>E05001516</t>
  </si>
  <si>
    <t>Newcomen</t>
  </si>
  <si>
    <t>E05001518</t>
  </si>
  <si>
    <t>E05001508</t>
  </si>
  <si>
    <t>Eston</t>
  </si>
  <si>
    <t>E05001523</t>
  </si>
  <si>
    <t>Teesville</t>
  </si>
  <si>
    <t>E05001526</t>
  </si>
  <si>
    <t>Zetland</t>
  </si>
  <si>
    <t>E05001517</t>
  </si>
  <si>
    <t>Normanby</t>
  </si>
  <si>
    <t>E05001512</t>
  </si>
  <si>
    <t>Kirkleatham</t>
  </si>
  <si>
    <t>E05001524</t>
  </si>
  <si>
    <t>West Dyke</t>
  </si>
  <si>
    <t>E05007917</t>
  </si>
  <si>
    <t>Inkberrow</t>
  </si>
  <si>
    <t>E05007869</t>
  </si>
  <si>
    <t>Astwood Bank and Feckenham</t>
  </si>
  <si>
    <t>E05007876</t>
  </si>
  <si>
    <t>E05007868</t>
  </si>
  <si>
    <t>E05007871</t>
  </si>
  <si>
    <t>E05007873</t>
  </si>
  <si>
    <t>Crabbs Cross</t>
  </si>
  <si>
    <t>E05007877</t>
  </si>
  <si>
    <t>Matchborough</t>
  </si>
  <si>
    <t>E05007878</t>
  </si>
  <si>
    <t>E05007874</t>
  </si>
  <si>
    <t>E05007870</t>
  </si>
  <si>
    <t>Batchley &amp; Brockhill</t>
  </si>
  <si>
    <t>E05007875</t>
  </si>
  <si>
    <t>Headless Cross and Oakenshaw</t>
  </si>
  <si>
    <t>E05007872</t>
  </si>
  <si>
    <t>Church Hill</t>
  </si>
  <si>
    <t>E05007879</t>
  </si>
  <si>
    <t>Winyates</t>
  </si>
  <si>
    <t>E05007335</t>
  </si>
  <si>
    <t>Kingswood with Burgh Heath</t>
  </si>
  <si>
    <t>E05007346</t>
  </si>
  <si>
    <t>Tadworth and Walton</t>
  </si>
  <si>
    <t>E05007330</t>
  </si>
  <si>
    <t>Chipstead, Hooley and Woodmansterne</t>
  </si>
  <si>
    <t>E05007344</t>
  </si>
  <si>
    <t>Salfords and Sidlow</t>
  </si>
  <si>
    <t>E05007343</t>
  </si>
  <si>
    <t>Reigate Hill</t>
  </si>
  <si>
    <t>E05007329</t>
  </si>
  <si>
    <t>Banstead Village</t>
  </si>
  <si>
    <t>E05007341</t>
  </si>
  <si>
    <t>Redhill West</t>
  </si>
  <si>
    <t>E05007342</t>
  </si>
  <si>
    <t>Reigate Central</t>
  </si>
  <si>
    <t>E05007336</t>
  </si>
  <si>
    <t>Meadvale and St John's</t>
  </si>
  <si>
    <t>E05007339</t>
  </si>
  <si>
    <t>E05007331</t>
  </si>
  <si>
    <t>Earlswood and Whitebushes</t>
  </si>
  <si>
    <t>E05007337</t>
  </si>
  <si>
    <t>Merstham</t>
  </si>
  <si>
    <t>E05007340</t>
  </si>
  <si>
    <t>Redhill East</t>
  </si>
  <si>
    <t>E05007345</t>
  </si>
  <si>
    <t>South Park and Woodhatch</t>
  </si>
  <si>
    <t>W05000677</t>
  </si>
  <si>
    <t>Llwyn-y-pia</t>
  </si>
  <si>
    <t>W05000702</t>
  </si>
  <si>
    <t>Tylorstown</t>
  </si>
  <si>
    <t>W05000667</t>
  </si>
  <si>
    <t>Ferndale</t>
  </si>
  <si>
    <t>W05000694</t>
  </si>
  <si>
    <t>Tonypandy</t>
  </si>
  <si>
    <t>W05000700</t>
  </si>
  <si>
    <t>Treherbert</t>
  </si>
  <si>
    <t>W05000687</t>
  </si>
  <si>
    <t>Porth</t>
  </si>
  <si>
    <t>W05000682</t>
  </si>
  <si>
    <t>Pentre</t>
  </si>
  <si>
    <t>W05000698</t>
  </si>
  <si>
    <t>Trealaw</t>
  </si>
  <si>
    <t>W05000678</t>
  </si>
  <si>
    <t>Maerdy</t>
  </si>
  <si>
    <t>W05000704</t>
  </si>
  <si>
    <t>Ynyshir</t>
  </si>
  <si>
    <t>W05000666</t>
  </si>
  <si>
    <t>W05000664</t>
  </si>
  <si>
    <t>Cwm Clydach</t>
  </si>
  <si>
    <t>W05000706</t>
  </si>
  <si>
    <t>Ystrad</t>
  </si>
  <si>
    <t>W05000683</t>
  </si>
  <si>
    <t>Pen-y-graig</t>
  </si>
  <si>
    <t>W05000701</t>
  </si>
  <si>
    <t>Treorchy</t>
  </si>
  <si>
    <t>E05005296</t>
  </si>
  <si>
    <t>Chatburn</t>
  </si>
  <si>
    <t>E05005302</t>
  </si>
  <si>
    <t>Gisburn, Rimington</t>
  </si>
  <si>
    <t>E05005295</t>
  </si>
  <si>
    <t>Bowland, Newton and Slaidburn</t>
  </si>
  <si>
    <t>E05005292</t>
  </si>
  <si>
    <t>Aighton, Bailey and Chaigley</t>
  </si>
  <si>
    <t>E05005312</t>
  </si>
  <si>
    <t>Waddington and West Bradford</t>
  </si>
  <si>
    <t>E05005307</t>
  </si>
  <si>
    <t>Read and Simonstone</t>
  </si>
  <si>
    <t>E05005297</t>
  </si>
  <si>
    <t>Chipping</t>
  </si>
  <si>
    <t>E05005315</t>
  </si>
  <si>
    <t>Wiswell and Pendleton</t>
  </si>
  <si>
    <t>E05005294</t>
  </si>
  <si>
    <t>Billington and Old Langho</t>
  </si>
  <si>
    <t>E05005309</t>
  </si>
  <si>
    <t>Sabden</t>
  </si>
  <si>
    <t>E05005303</t>
  </si>
  <si>
    <t>Langho</t>
  </si>
  <si>
    <t>E05010233</t>
  </si>
  <si>
    <t>Samlesbury &amp; Walton</t>
  </si>
  <si>
    <t>E05005299</t>
  </si>
  <si>
    <t>Derby and Thornley</t>
  </si>
  <si>
    <t>E05005313</t>
  </si>
  <si>
    <t>Whalley</t>
  </si>
  <si>
    <t>E05005298</t>
  </si>
  <si>
    <t>Clayton-le-Dale with Ramsgreave</t>
  </si>
  <si>
    <t>E05005300</t>
  </si>
  <si>
    <t>Dilworth</t>
  </si>
  <si>
    <t>E05005304</t>
  </si>
  <si>
    <t>Littlemoor</t>
  </si>
  <si>
    <t>E05005305</t>
  </si>
  <si>
    <t>Mellor</t>
  </si>
  <si>
    <t>E05005293</t>
  </si>
  <si>
    <t>Alston and Hothersall</t>
  </si>
  <si>
    <t>E05005306</t>
  </si>
  <si>
    <t>E05005311</t>
  </si>
  <si>
    <t>Salthill</t>
  </si>
  <si>
    <t>E05005308</t>
  </si>
  <si>
    <t>Ribchester</t>
  </si>
  <si>
    <t>E05005310</t>
  </si>
  <si>
    <t>E05010214</t>
  </si>
  <si>
    <t>Bamber Bridge East</t>
  </si>
  <si>
    <t>E05005314</t>
  </si>
  <si>
    <t>Wilpshire</t>
  </si>
  <si>
    <t>E05010223</t>
  </si>
  <si>
    <t>Farington West</t>
  </si>
  <si>
    <t>E05005301</t>
  </si>
  <si>
    <t>Edisford and Low Moor</t>
  </si>
  <si>
    <t>E05010236</t>
  </si>
  <si>
    <t>Walton-le-Dale West</t>
  </si>
  <si>
    <t>E05010222</t>
  </si>
  <si>
    <t>Farington East</t>
  </si>
  <si>
    <t>E05010235</t>
  </si>
  <si>
    <t>Walton-le-Dale East</t>
  </si>
  <si>
    <t>E05010215</t>
  </si>
  <si>
    <t>Bamber Bridge West</t>
  </si>
  <si>
    <t>E05010228</t>
  </si>
  <si>
    <t>Lostock Hall</t>
  </si>
  <si>
    <t>E05010220</t>
  </si>
  <si>
    <t>Coupe Green &amp; Gregson Lane</t>
  </si>
  <si>
    <t>E05006289</t>
  </si>
  <si>
    <t>Newsham with Eppleby</t>
  </si>
  <si>
    <t>Richmondshire</t>
  </si>
  <si>
    <t>E05006291</t>
  </si>
  <si>
    <t>Reeth and Arkengarthdale</t>
  </si>
  <si>
    <t>E05006285</t>
  </si>
  <si>
    <t>Lower Wensleydale</t>
  </si>
  <si>
    <t>E05006280</t>
  </si>
  <si>
    <t>Gilling West</t>
  </si>
  <si>
    <t>E05009672</t>
  </si>
  <si>
    <t>Appleton Wiske &amp; Smeatons</t>
  </si>
  <si>
    <t>Hambleton</t>
  </si>
  <si>
    <t>E05009682</t>
  </si>
  <si>
    <t>Osmotherley &amp; Swainby</t>
  </si>
  <si>
    <t>E05009673</t>
  </si>
  <si>
    <t>Bagby &amp; Thorntons</t>
  </si>
  <si>
    <t>E05006296</t>
  </si>
  <si>
    <t>Swaledale</t>
  </si>
  <si>
    <t>E05006279</t>
  </si>
  <si>
    <t>E05006275</t>
  </si>
  <si>
    <t>Bolton Castle</t>
  </si>
  <si>
    <t>E05009687</t>
  </si>
  <si>
    <t>E05006288</t>
  </si>
  <si>
    <t>Middleton Tyas</t>
  </si>
  <si>
    <t>E05006274</t>
  </si>
  <si>
    <t>E05006287</t>
  </si>
  <si>
    <t>Middleham</t>
  </si>
  <si>
    <t>E05006283</t>
  </si>
  <si>
    <t>Hornby Castle</t>
  </si>
  <si>
    <t>E05006286</t>
  </si>
  <si>
    <t>Melsonby</t>
  </si>
  <si>
    <t>E05006290</t>
  </si>
  <si>
    <t>Penhill</t>
  </si>
  <si>
    <t>E05006273</t>
  </si>
  <si>
    <t>Addlebrough</t>
  </si>
  <si>
    <t>E05006281</t>
  </si>
  <si>
    <t>Hawes and High Abbotside</t>
  </si>
  <si>
    <t>E05009678</t>
  </si>
  <si>
    <t>Hutton Rudby</t>
  </si>
  <si>
    <t>E05006284</t>
  </si>
  <si>
    <t>Leyburn</t>
  </si>
  <si>
    <t>E05009674</t>
  </si>
  <si>
    <t>Bedale</t>
  </si>
  <si>
    <t>E05009676</t>
  </si>
  <si>
    <t>Great Ayton</t>
  </si>
  <si>
    <t>E05006294</t>
  </si>
  <si>
    <t>Richmond West</t>
  </si>
  <si>
    <t>E05006276</t>
  </si>
  <si>
    <t>Brompton-on-Swale and Scorton</t>
  </si>
  <si>
    <t>E05006278</t>
  </si>
  <si>
    <t>Colburn</t>
  </si>
  <si>
    <t>E05006292</t>
  </si>
  <si>
    <t>Richmond Central</t>
  </si>
  <si>
    <t>E05009686</t>
  </si>
  <si>
    <t>Stokesley</t>
  </si>
  <si>
    <t>E05009680</t>
  </si>
  <si>
    <t>Northallerton North &amp; Brompton</t>
  </si>
  <si>
    <t>E05006295</t>
  </si>
  <si>
    <t>Scotton</t>
  </si>
  <si>
    <t>E05006282</t>
  </si>
  <si>
    <t>Hipswell</t>
  </si>
  <si>
    <t>E05006293</t>
  </si>
  <si>
    <t>Richmond East</t>
  </si>
  <si>
    <t>E05009681</t>
  </si>
  <si>
    <t>Northallerton South</t>
  </si>
  <si>
    <t>E05009684</t>
  </si>
  <si>
    <t>Romanby</t>
  </si>
  <si>
    <t>E05006277</t>
  </si>
  <si>
    <t>Catterick</t>
  </si>
  <si>
    <t>E05000519</t>
  </si>
  <si>
    <t>Ham, Petersham and Richmond Riverside</t>
  </si>
  <si>
    <t>Richmond upon Thames</t>
  </si>
  <si>
    <t>E05000406</t>
  </si>
  <si>
    <t>Coombe Hill</t>
  </si>
  <si>
    <t>E05000528</t>
  </si>
  <si>
    <t>South Richmond</t>
  </si>
  <si>
    <t>E05000403</t>
  </si>
  <si>
    <t>Canbury</t>
  </si>
  <si>
    <t>E05000524</t>
  </si>
  <si>
    <t>Kew</t>
  </si>
  <si>
    <t>E05000407</t>
  </si>
  <si>
    <t>Coombe Vale</t>
  </si>
  <si>
    <t>E05000517</t>
  </si>
  <si>
    <t>East Sheen</t>
  </si>
  <si>
    <t>E05000516</t>
  </si>
  <si>
    <t>Barnes</t>
  </si>
  <si>
    <t>E05000525</t>
  </si>
  <si>
    <t>Mortlake and Barnes Common</t>
  </si>
  <si>
    <t>E05000526</t>
  </si>
  <si>
    <t>North Richmond</t>
  </si>
  <si>
    <t>E05000415</t>
  </si>
  <si>
    <t>Tudor</t>
  </si>
  <si>
    <t>E05000747</t>
  </si>
  <si>
    <t>Littleborough Lakeside</t>
  </si>
  <si>
    <t>E05000748</t>
  </si>
  <si>
    <t>Milkstone and Deeplish</t>
  </si>
  <si>
    <t>E05000742</t>
  </si>
  <si>
    <t>Central Rochdale</t>
  </si>
  <si>
    <t>E05000756</t>
  </si>
  <si>
    <t>Wardle and West Littleborough</t>
  </si>
  <si>
    <t>E05000753</t>
  </si>
  <si>
    <t>Smallbridge and Firgrove</t>
  </si>
  <si>
    <t>E05000749</t>
  </si>
  <si>
    <t>Milnrow and Newhey</t>
  </si>
  <si>
    <t>E05000755</t>
  </si>
  <si>
    <t>Spotland and Falinge</t>
  </si>
  <si>
    <t>E05000739</t>
  </si>
  <si>
    <t>Balderstone and Kirkholt</t>
  </si>
  <si>
    <t>E05000744</t>
  </si>
  <si>
    <t>Healey</t>
  </si>
  <si>
    <t>E05000746</t>
  </si>
  <si>
    <t>E05002256</t>
  </si>
  <si>
    <t>E05002261</t>
  </si>
  <si>
    <t>E05002266</t>
  </si>
  <si>
    <t>Strood Rural</t>
  </si>
  <si>
    <t>E05002250</t>
  </si>
  <si>
    <t>Cuxton and Halling</t>
  </si>
  <si>
    <t>E05002264</t>
  </si>
  <si>
    <t>Rochester West</t>
  </si>
  <si>
    <t>E05002262</t>
  </si>
  <si>
    <t>Rochester East</t>
  </si>
  <si>
    <t>E05002265</t>
  </si>
  <si>
    <t>Strood North</t>
  </si>
  <si>
    <t>E05002263</t>
  </si>
  <si>
    <t>Rochester South and Horsted</t>
  </si>
  <si>
    <t>E05002267</t>
  </si>
  <si>
    <t>Strood South</t>
  </si>
  <si>
    <t>E05010853</t>
  </si>
  <si>
    <t>Roche South</t>
  </si>
  <si>
    <t>E05010845</t>
  </si>
  <si>
    <t>Foulness and The Wakerings</t>
  </si>
  <si>
    <t>E05002218</t>
  </si>
  <si>
    <t>Southend-on-Sea</t>
  </si>
  <si>
    <t>E05002216</t>
  </si>
  <si>
    <t>Kursaal</t>
  </si>
  <si>
    <t>E05002225</t>
  </si>
  <si>
    <t>E05002223</t>
  </si>
  <si>
    <t>Southchurch</t>
  </si>
  <si>
    <t>E05002222</t>
  </si>
  <si>
    <t>Shoeburyness</t>
  </si>
  <si>
    <t>E05002228</t>
  </si>
  <si>
    <t>West Shoebury</t>
  </si>
  <si>
    <t>E05002224</t>
  </si>
  <si>
    <t>Thorpe</t>
  </si>
  <si>
    <t>E05002221</t>
  </si>
  <si>
    <t>St. Luke's</t>
  </si>
  <si>
    <t>E05000313</t>
  </si>
  <si>
    <t>Havering Park</t>
  </si>
  <si>
    <t>E05000319</t>
  </si>
  <si>
    <t>Romford Town</t>
  </si>
  <si>
    <t>E05000316</t>
  </si>
  <si>
    <t>Mawneys</t>
  </si>
  <si>
    <t>E05000306</t>
  </si>
  <si>
    <t>Brooklands</t>
  </si>
  <si>
    <t>E05000317</t>
  </si>
  <si>
    <t>Pettits</t>
  </si>
  <si>
    <t>E05000322</t>
  </si>
  <si>
    <t>Squirrel's Heath</t>
  </si>
  <si>
    <t>E05000315</t>
  </si>
  <si>
    <t>Hylands</t>
  </si>
  <si>
    <t>E05004640</t>
  </si>
  <si>
    <t>E05004639</t>
  </si>
  <si>
    <t>Dun Valley</t>
  </si>
  <si>
    <t>E05004645</t>
  </si>
  <si>
    <t>Over Wallop</t>
  </si>
  <si>
    <t>E05004642</t>
  </si>
  <si>
    <t>Kings Somborne and Michelmersh</t>
  </si>
  <si>
    <t>E05004635</t>
  </si>
  <si>
    <t>Broughton and Stockbridge</t>
  </si>
  <si>
    <t>E05002456</t>
  </si>
  <si>
    <t>Bassett</t>
  </si>
  <si>
    <t>Southampton</t>
  </si>
  <si>
    <t>E05002469</t>
  </si>
  <si>
    <t>Swaythling</t>
  </si>
  <si>
    <t>E05004628</t>
  </si>
  <si>
    <t>E05004630</t>
  </si>
  <si>
    <t>Ampfield and Braishfield</t>
  </si>
  <si>
    <t>E05004649</t>
  </si>
  <si>
    <t>Tadburn</t>
  </si>
  <si>
    <t>E05004647</t>
  </si>
  <si>
    <t>Romsey Extra</t>
  </si>
  <si>
    <t>E05004637</t>
  </si>
  <si>
    <t>Chilworth, Nursling and Rownhams</t>
  </si>
  <si>
    <t>E05004633</t>
  </si>
  <si>
    <t>Blackwater</t>
  </si>
  <si>
    <t>E05004644</t>
  </si>
  <si>
    <t>North Baddesley</t>
  </si>
  <si>
    <t>E05004638</t>
  </si>
  <si>
    <t>Cupernham</t>
  </si>
  <si>
    <t>E05004650</t>
  </si>
  <si>
    <t>Valley Park</t>
  </si>
  <si>
    <t>S13002671</t>
  </si>
  <si>
    <t>Black Isle</t>
  </si>
  <si>
    <t>S13002683</t>
  </si>
  <si>
    <t>Fort William and Ardnamurchan</t>
  </si>
  <si>
    <t>S13002672</t>
  </si>
  <si>
    <t>Eilean a'Chèo</t>
  </si>
  <si>
    <t>E05001634</t>
  </si>
  <si>
    <t>North Turton with Tockholes</t>
  </si>
  <si>
    <t>E05005321</t>
  </si>
  <si>
    <t>Greensclough</t>
  </si>
  <si>
    <t>E05005328</t>
  </si>
  <si>
    <t>Whitewell</t>
  </si>
  <si>
    <t>E05001625</t>
  </si>
  <si>
    <t>East Rural</t>
  </si>
  <si>
    <t>E05005327</t>
  </si>
  <si>
    <t>Stacksteads</t>
  </si>
  <si>
    <t>E05005317</t>
  </si>
  <si>
    <t>E05005318</t>
  </si>
  <si>
    <t>Facit and Shawforth</t>
  </si>
  <si>
    <t>E05005322</t>
  </si>
  <si>
    <t>Hareholme</t>
  </si>
  <si>
    <t>E05005319</t>
  </si>
  <si>
    <t>Goodshaw</t>
  </si>
  <si>
    <t>E05001640</t>
  </si>
  <si>
    <t>Sunnyhurst</t>
  </si>
  <si>
    <t>E05001642</t>
  </si>
  <si>
    <t>Whitehall</t>
  </si>
  <si>
    <t>E05005323</t>
  </si>
  <si>
    <t>Healey and Whitworth</t>
  </si>
  <si>
    <t>E05005325</t>
  </si>
  <si>
    <t>Irwell</t>
  </si>
  <si>
    <t>E05005326</t>
  </si>
  <si>
    <t>Longholme</t>
  </si>
  <si>
    <t>E05005316</t>
  </si>
  <si>
    <t>Cribden</t>
  </si>
  <si>
    <t>E05005324</t>
  </si>
  <si>
    <t>Helmshore</t>
  </si>
  <si>
    <t>E05001631</t>
  </si>
  <si>
    <t>Marsh House</t>
  </si>
  <si>
    <t>E05001639</t>
  </si>
  <si>
    <t>Sudell</t>
  </si>
  <si>
    <t>E05001624</t>
  </si>
  <si>
    <t>Earcroft</t>
  </si>
  <si>
    <t>E05001627</t>
  </si>
  <si>
    <t>E05001028</t>
  </si>
  <si>
    <t>Rother Vale</t>
  </si>
  <si>
    <t>E05008936</t>
  </si>
  <si>
    <t>Dinnington</t>
  </si>
  <si>
    <t>E05001035</t>
  </si>
  <si>
    <t>E05001022</t>
  </si>
  <si>
    <t>Hellaby</t>
  </si>
  <si>
    <t>E05008935</t>
  </si>
  <si>
    <t>Anston and Woodsetts</t>
  </si>
  <si>
    <t>E05001026</t>
  </si>
  <si>
    <t>Maltby</t>
  </si>
  <si>
    <t>E05001023</t>
  </si>
  <si>
    <t>E05001032</t>
  </si>
  <si>
    <t>Sitwell</t>
  </si>
  <si>
    <t>E05001019</t>
  </si>
  <si>
    <t>Boston Castle</t>
  </si>
  <si>
    <t>E05001038</t>
  </si>
  <si>
    <t>E05001025</t>
  </si>
  <si>
    <t>Keppel</t>
  </si>
  <si>
    <t>E05001030</t>
  </si>
  <si>
    <t>Rotherham West</t>
  </si>
  <si>
    <t>E05001034</t>
  </si>
  <si>
    <t>E05001029</t>
  </si>
  <si>
    <t>Rotherham East</t>
  </si>
  <si>
    <t>E05001020</t>
  </si>
  <si>
    <t>Brinsworth and Catcliffe</t>
  </si>
  <si>
    <t>E05008976</t>
  </si>
  <si>
    <t>Clifton, Newton and Churchover</t>
  </si>
  <si>
    <t>E05008984</t>
  </si>
  <si>
    <t>Revel and Binley Woods</t>
  </si>
  <si>
    <t>E05010760</t>
  </si>
  <si>
    <t>Wolston and the Lawfords</t>
  </si>
  <si>
    <t>E05008988</t>
  </si>
  <si>
    <t>Wolvey and Shilton</t>
  </si>
  <si>
    <t>E05008986</t>
  </si>
  <si>
    <t>Eastlands</t>
  </si>
  <si>
    <t>E05008981</t>
  </si>
  <si>
    <t>New Bilton</t>
  </si>
  <si>
    <t>E05007479</t>
  </si>
  <si>
    <t>Bulkington</t>
  </si>
  <si>
    <t>E05008974</t>
  </si>
  <si>
    <t>Benn</t>
  </si>
  <si>
    <t>E05008982</t>
  </si>
  <si>
    <t>Newbold and Brownsover</t>
  </si>
  <si>
    <t>E05010758</t>
  </si>
  <si>
    <t>Admirals and Cawston</t>
  </si>
  <si>
    <t>E05008975</t>
  </si>
  <si>
    <t>E05008983</t>
  </si>
  <si>
    <t>Paddox</t>
  </si>
  <si>
    <t>E05008979</t>
  </si>
  <si>
    <t>Hillmorton</t>
  </si>
  <si>
    <t>E05008985</t>
  </si>
  <si>
    <t>Rokeby and Overslade</t>
  </si>
  <si>
    <t>E05008977</t>
  </si>
  <si>
    <t>Coton and Boughton</t>
  </si>
  <si>
    <t>E05000330</t>
  </si>
  <si>
    <t>Harefield</t>
  </si>
  <si>
    <t>E05000335</t>
  </si>
  <si>
    <t>E05000297</t>
  </si>
  <si>
    <t>Pinner</t>
  </si>
  <si>
    <t>E05000336</t>
  </si>
  <si>
    <t>Northwood Hills</t>
  </si>
  <si>
    <t>E05000291</t>
  </si>
  <si>
    <t>Hatch End</t>
  </si>
  <si>
    <t>E05000343</t>
  </si>
  <si>
    <t>West Ruislip</t>
  </si>
  <si>
    <t>E05000329</t>
  </si>
  <si>
    <t>Eastcote and East Ruislip</t>
  </si>
  <si>
    <t>E05000298</t>
  </si>
  <si>
    <t>Pinner South</t>
  </si>
  <si>
    <t>E05000333</t>
  </si>
  <si>
    <t>Ickenham</t>
  </si>
  <si>
    <t>E05007357</t>
  </si>
  <si>
    <t>Foxhills</t>
  </si>
  <si>
    <t>Runnymede</t>
  </si>
  <si>
    <t>E05007360</t>
  </si>
  <si>
    <t>Virginia Water</t>
  </si>
  <si>
    <t>E05007355</t>
  </si>
  <si>
    <t>Englefield Green East</t>
  </si>
  <si>
    <t>E05007352</t>
  </si>
  <si>
    <t>Chertsey South and Row Town</t>
  </si>
  <si>
    <t>E05007359</t>
  </si>
  <si>
    <t>E05011088</t>
  </si>
  <si>
    <t>Weybridge Riverside</t>
  </si>
  <si>
    <t>E05007356</t>
  </si>
  <si>
    <t>Englefield Green West</t>
  </si>
  <si>
    <t>E05007348</t>
  </si>
  <si>
    <t>Addlestone Bourneside</t>
  </si>
  <si>
    <t>E05007353</t>
  </si>
  <si>
    <t>Egham Hythe</t>
  </si>
  <si>
    <t>E05007350</t>
  </si>
  <si>
    <t>Chertsey Meads</t>
  </si>
  <si>
    <t>E05007354</t>
  </si>
  <si>
    <t>Egham Town</t>
  </si>
  <si>
    <t>E05007351</t>
  </si>
  <si>
    <t>Chertsey St Ann's</t>
  </si>
  <si>
    <t>E05007349</t>
  </si>
  <si>
    <t>Addlestone North</t>
  </si>
  <si>
    <t>E05007361</t>
  </si>
  <si>
    <t>Woodham</t>
  </si>
  <si>
    <t>E05007358</t>
  </si>
  <si>
    <t>New Haw</t>
  </si>
  <si>
    <t>E05009726</t>
  </si>
  <si>
    <t>Nevile &amp; Langar</t>
  </si>
  <si>
    <t>E05009715</t>
  </si>
  <si>
    <t>Cropwell</t>
  </si>
  <si>
    <t>E05009711</t>
  </si>
  <si>
    <t>Bunny</t>
  </si>
  <si>
    <t>E05009720</t>
  </si>
  <si>
    <t>Gotham</t>
  </si>
  <si>
    <t>E05009731</t>
  </si>
  <si>
    <t>Tollerton</t>
  </si>
  <si>
    <t>E05009729</t>
  </si>
  <si>
    <t>Sutton Bonington</t>
  </si>
  <si>
    <t>E05009721</t>
  </si>
  <si>
    <t>Keyworth &amp; Wolds</t>
  </si>
  <si>
    <t>E05009713</t>
  </si>
  <si>
    <t>Cotgrave</t>
  </si>
  <si>
    <t>E05009723</t>
  </si>
  <si>
    <t>Leake</t>
  </si>
  <si>
    <t>E05009727</t>
  </si>
  <si>
    <t>Radcliffe on Trent</t>
  </si>
  <si>
    <t>E05009724</t>
  </si>
  <si>
    <t>Lutterell</t>
  </si>
  <si>
    <t>E05009717</t>
  </si>
  <si>
    <t>Edwalton</t>
  </si>
  <si>
    <t>E05009718</t>
  </si>
  <si>
    <t>Gamston North</t>
  </si>
  <si>
    <t>E05009712</t>
  </si>
  <si>
    <t>Compton Acres</t>
  </si>
  <si>
    <t>E05009732</t>
  </si>
  <si>
    <t>Trent Bridge</t>
  </si>
  <si>
    <t>E05009728</t>
  </si>
  <si>
    <t>Ruddington</t>
  </si>
  <si>
    <t>E05009708</t>
  </si>
  <si>
    <t>E05009719</t>
  </si>
  <si>
    <t>Gamston South</t>
  </si>
  <si>
    <t>E05009722</t>
  </si>
  <si>
    <t>Lady Bay</t>
  </si>
  <si>
    <t>E05009725</t>
  </si>
  <si>
    <t>Musters</t>
  </si>
  <si>
    <t>S13002797</t>
  </si>
  <si>
    <t>Rutherglen South</t>
  </si>
  <si>
    <t>S13002800</t>
  </si>
  <si>
    <t>Cambuslang East</t>
  </si>
  <si>
    <t>S13002798</t>
  </si>
  <si>
    <t>Rutherglen Central and North</t>
  </si>
  <si>
    <t>E05005510</t>
  </si>
  <si>
    <t>Wymondham</t>
  </si>
  <si>
    <t>Melton</t>
  </si>
  <si>
    <t>E05005497</t>
  </si>
  <si>
    <t>Croxton Kerrial</t>
  </si>
  <si>
    <t>E05005454</t>
  </si>
  <si>
    <t>Billesdon</t>
  </si>
  <si>
    <t>E05001806</t>
  </si>
  <si>
    <t>Braunston and Belton</t>
  </si>
  <si>
    <t>Rutland</t>
  </si>
  <si>
    <t>E05001812</t>
  </si>
  <si>
    <t>Lyddington</t>
  </si>
  <si>
    <t>E05005499</t>
  </si>
  <si>
    <t>Gaddesby</t>
  </si>
  <si>
    <t>E05001813</t>
  </si>
  <si>
    <t>Martinsthorpe</t>
  </si>
  <si>
    <t>E05001808</t>
  </si>
  <si>
    <t>Exton</t>
  </si>
  <si>
    <t>E05001809</t>
  </si>
  <si>
    <t>Greetham</t>
  </si>
  <si>
    <t>E05005498</t>
  </si>
  <si>
    <t>Frisby-on-the-Wreake</t>
  </si>
  <si>
    <t>E05001819</t>
  </si>
  <si>
    <t>Ryhall and Casterton</t>
  </si>
  <si>
    <t>E05005500</t>
  </si>
  <si>
    <t>Long Clawson and Stathern</t>
  </si>
  <si>
    <t>E05005508</t>
  </si>
  <si>
    <t>Somerby</t>
  </si>
  <si>
    <t>E05005477</t>
  </si>
  <si>
    <t>Tilton</t>
  </si>
  <si>
    <t>E05001811</t>
  </si>
  <si>
    <t>Langham</t>
  </si>
  <si>
    <t>E05005507</t>
  </si>
  <si>
    <t>Old Dalby</t>
  </si>
  <si>
    <t>E05005509</t>
  </si>
  <si>
    <t>Waltham-on-the-Wolds</t>
  </si>
  <si>
    <t>E05001814</t>
  </si>
  <si>
    <t>E05001810</t>
  </si>
  <si>
    <t>Ketton</t>
  </si>
  <si>
    <t>E05001807</t>
  </si>
  <si>
    <t>Cottesmore</t>
  </si>
  <si>
    <t>E05005496</t>
  </si>
  <si>
    <t>Bottesford</t>
  </si>
  <si>
    <t>E05001820</t>
  </si>
  <si>
    <t>Uppingham</t>
  </si>
  <si>
    <t>E05005474</t>
  </si>
  <si>
    <t>Nevill</t>
  </si>
  <si>
    <t>E05001821</t>
  </si>
  <si>
    <t>Whissendine</t>
  </si>
  <si>
    <t>E05001815</t>
  </si>
  <si>
    <t>Oakham North East</t>
  </si>
  <si>
    <t>E05005495</t>
  </si>
  <si>
    <t>Asfordby</t>
  </si>
  <si>
    <t>E05005501</t>
  </si>
  <si>
    <t>Melton Craven</t>
  </si>
  <si>
    <t>E05001816</t>
  </si>
  <si>
    <t>Oakham North West</t>
  </si>
  <si>
    <t>E05005476</t>
  </si>
  <si>
    <t>Thurnby and Houghton</t>
  </si>
  <si>
    <t>E05001817</t>
  </si>
  <si>
    <t>Oakham South East</t>
  </si>
  <si>
    <t>E05001818</t>
  </si>
  <si>
    <t>Oakham South West</t>
  </si>
  <si>
    <t>E05005502</t>
  </si>
  <si>
    <t>Melton Dorian</t>
  </si>
  <si>
    <t>E05005503</t>
  </si>
  <si>
    <t>Melton Egerton</t>
  </si>
  <si>
    <t>E05005506</t>
  </si>
  <si>
    <t>Melton Warwick</t>
  </si>
  <si>
    <t>E05005504</t>
  </si>
  <si>
    <t>Melton Newport</t>
  </si>
  <si>
    <t>E05005505</t>
  </si>
  <si>
    <t>Melton Sysonby</t>
  </si>
  <si>
    <t>E05004100</t>
  </si>
  <si>
    <t>Chelmsford Rural West</t>
  </si>
  <si>
    <t>E05009920</t>
  </si>
  <si>
    <t>High Easter &amp; the Rodings</t>
  </si>
  <si>
    <t>Uttlesford</t>
  </si>
  <si>
    <t>E05009915</t>
  </si>
  <si>
    <t>Felsted &amp; Stebbing</t>
  </si>
  <si>
    <t>E05009911</t>
  </si>
  <si>
    <t>Broad Oak &amp; the Hallingburys</t>
  </si>
  <si>
    <t>E05009921</t>
  </si>
  <si>
    <t>Littlebury, Chesterford &amp; Wenden Lofts</t>
  </si>
  <si>
    <t>E05009910</t>
  </si>
  <si>
    <t>Ashdon</t>
  </si>
  <si>
    <t>E05009928</t>
  </si>
  <si>
    <t>Stort Valley</t>
  </si>
  <si>
    <t>E05009922</t>
  </si>
  <si>
    <t>E05004097</t>
  </si>
  <si>
    <t>Boreham and The Leighs</t>
  </si>
  <si>
    <t>E05009912</t>
  </si>
  <si>
    <t>Clavering</t>
  </si>
  <si>
    <t>E05009930</t>
  </si>
  <si>
    <t>Thaxted &amp; the Eastons</t>
  </si>
  <si>
    <t>E05009913</t>
  </si>
  <si>
    <t>Debden &amp; Wimbish</t>
  </si>
  <si>
    <t>E05004098</t>
  </si>
  <si>
    <t>Broomfield and The Walthams</t>
  </si>
  <si>
    <t>E05009931</t>
  </si>
  <si>
    <t>The Sampfords</t>
  </si>
  <si>
    <t>E05009919</t>
  </si>
  <si>
    <t>Hatfield Heath</t>
  </si>
  <si>
    <t>E05009929</t>
  </si>
  <si>
    <t>Takeley</t>
  </si>
  <si>
    <t>E05009927</t>
  </si>
  <si>
    <t>Stansted South &amp; Birchanger</t>
  </si>
  <si>
    <t>E05009916</t>
  </si>
  <si>
    <t>Flitch Green &amp; Little Dunmow</t>
  </si>
  <si>
    <t>E05009924</t>
  </si>
  <si>
    <t>Saffron Walden Castle</t>
  </si>
  <si>
    <t>E05004119</t>
  </si>
  <si>
    <t>Writtle</t>
  </si>
  <si>
    <t>E05009914</t>
  </si>
  <si>
    <t>Elsenham &amp; Henham</t>
  </si>
  <si>
    <t>E05009918</t>
  </si>
  <si>
    <t>Great Dunmow South &amp; Barnston</t>
  </si>
  <si>
    <t>E05009926</t>
  </si>
  <si>
    <t>Stansted North</t>
  </si>
  <si>
    <t>E05009923</t>
  </si>
  <si>
    <t>Saffron Walden Audley</t>
  </si>
  <si>
    <t>E05009917</t>
  </si>
  <si>
    <t>Great Dunmow North</t>
  </si>
  <si>
    <t>E05009925</t>
  </si>
  <si>
    <t>Saffron Walden Shire</t>
  </si>
  <si>
    <t>E05000766</t>
  </si>
  <si>
    <t>Irwell Riverside</t>
  </si>
  <si>
    <t>E05000770</t>
  </si>
  <si>
    <t>Ordsall</t>
  </si>
  <si>
    <t>E05000768</t>
  </si>
  <si>
    <t>Langworthy</t>
  </si>
  <si>
    <t>E05000776</t>
  </si>
  <si>
    <t>Weaste and Seedley</t>
  </si>
  <si>
    <t>E05000764</t>
  </si>
  <si>
    <t>Eccles</t>
  </si>
  <si>
    <t>E05000771</t>
  </si>
  <si>
    <t>Pendlebury</t>
  </si>
  <si>
    <t>E05000772</t>
  </si>
  <si>
    <t>Swinton North</t>
  </si>
  <si>
    <t>E05000773</t>
  </si>
  <si>
    <t>Swinton South</t>
  </si>
  <si>
    <t>E05000763</t>
  </si>
  <si>
    <t>E05008363</t>
  </si>
  <si>
    <t>Fovant and Chalke Valley</t>
  </si>
  <si>
    <t>E05008380</t>
  </si>
  <si>
    <t>Nadder and East Knoyle</t>
  </si>
  <si>
    <t>E05008400</t>
  </si>
  <si>
    <t>Till and Wylye Valley</t>
  </si>
  <si>
    <t>E05008360</t>
  </si>
  <si>
    <t>Downton and Ebble Valley</t>
  </si>
  <si>
    <t>E05008421</t>
  </si>
  <si>
    <t>Winterslow</t>
  </si>
  <si>
    <t>E05008331</t>
  </si>
  <si>
    <t>Bourne and Woodford Valley</t>
  </si>
  <si>
    <t>E05008419</t>
  </si>
  <si>
    <t>Wilton and Lower Wylye Valley</t>
  </si>
  <si>
    <t>E05008328</t>
  </si>
  <si>
    <t>Alderbury and Whiteparish</t>
  </si>
  <si>
    <t>E05008384</t>
  </si>
  <si>
    <t>Redlynch and Landford</t>
  </si>
  <si>
    <t>E05008367</t>
  </si>
  <si>
    <t>Laverstock, Ford and Old Sarum</t>
  </si>
  <si>
    <t>E05008393</t>
  </si>
  <si>
    <t>Salisbury St Paul's</t>
  </si>
  <si>
    <t>E05008392</t>
  </si>
  <si>
    <t>Salisbury St Martin's and Cathedral</t>
  </si>
  <si>
    <t>E05008330</t>
  </si>
  <si>
    <t>Amesbury West</t>
  </si>
  <si>
    <t>E05008389</t>
  </si>
  <si>
    <t>Salisbury St Edmund and Milford</t>
  </si>
  <si>
    <t>E05008388</t>
  </si>
  <si>
    <t>Salisbury Harnham</t>
  </si>
  <si>
    <t>E05008391</t>
  </si>
  <si>
    <t>Salisbury St Mark's and Bishopdown</t>
  </si>
  <si>
    <t>E05008387</t>
  </si>
  <si>
    <t>Salisbury Fisherton and Bemerton Village</t>
  </si>
  <si>
    <t>E05008390</t>
  </si>
  <si>
    <t>Salisbury St Francis and Stratford</t>
  </si>
  <si>
    <t>E05008329</t>
  </si>
  <si>
    <t>Amesbury East</t>
  </si>
  <si>
    <t>E05008386</t>
  </si>
  <si>
    <t>Salisbury Bemerton</t>
  </si>
  <si>
    <t>E05006320</t>
  </si>
  <si>
    <t>Danby</t>
  </si>
  <si>
    <t>Scarborough</t>
  </si>
  <si>
    <t>E05006326</t>
  </si>
  <si>
    <t>Fylingdales</t>
  </si>
  <si>
    <t>E05006323</t>
  </si>
  <si>
    <t>Esk Valley</t>
  </si>
  <si>
    <t>E05006330</t>
  </si>
  <si>
    <t>Mulgrave</t>
  </si>
  <si>
    <t>E05006338</t>
  </si>
  <si>
    <t>Streonshalh</t>
  </si>
  <si>
    <t>E05006335</t>
  </si>
  <si>
    <t>Scalby, Hackness and Staintondale</t>
  </si>
  <si>
    <t>E05006317</t>
  </si>
  <si>
    <t>E05006340</t>
  </si>
  <si>
    <t>Whitby West Cliff</t>
  </si>
  <si>
    <t>E05006321</t>
  </si>
  <si>
    <t>E05006339</t>
  </si>
  <si>
    <t>Weaponness</t>
  </si>
  <si>
    <t>E05006333</t>
  </si>
  <si>
    <t>Northstead</t>
  </si>
  <si>
    <t>E05006324</t>
  </si>
  <si>
    <t>Falsgrave Park</t>
  </si>
  <si>
    <t>E05006336</t>
  </si>
  <si>
    <t>Seamer</t>
  </si>
  <si>
    <t>E05006329</t>
  </si>
  <si>
    <t>E05006334</t>
  </si>
  <si>
    <t>Ramshill</t>
  </si>
  <si>
    <t>E05006318</t>
  </si>
  <si>
    <t>Cayton</t>
  </si>
  <si>
    <t>E05006332</t>
  </si>
  <si>
    <t>North Bay</t>
  </si>
  <si>
    <t>E05006328</t>
  </si>
  <si>
    <t>Lindhead</t>
  </si>
  <si>
    <t>E05006337</t>
  </si>
  <si>
    <t>Stepney</t>
  </si>
  <si>
    <t>E05006319</t>
  </si>
  <si>
    <t>E05006331</t>
  </si>
  <si>
    <t>Newby</t>
  </si>
  <si>
    <t>E05006341</t>
  </si>
  <si>
    <t>E05006322</t>
  </si>
  <si>
    <t>E05001743</t>
  </si>
  <si>
    <t>Ridge</t>
  </si>
  <si>
    <t>E05001741</t>
  </si>
  <si>
    <t>Frodingham</t>
  </si>
  <si>
    <t>E05001744</t>
  </si>
  <si>
    <t>E05001728</t>
  </si>
  <si>
    <t>Ashby</t>
  </si>
  <si>
    <t>E05001736</t>
  </si>
  <si>
    <t>Brumby</t>
  </si>
  <si>
    <t>E05001739</t>
  </si>
  <si>
    <t>Crosby and Park</t>
  </si>
  <si>
    <t>E05001742</t>
  </si>
  <si>
    <t>Kingsway with Lincoln Gardens</t>
  </si>
  <si>
    <t>E05001733</t>
  </si>
  <si>
    <t>E05010419</t>
  </si>
  <si>
    <t>Heighington &amp; Coniscliffe</t>
  </si>
  <si>
    <t>E05009039</t>
  </si>
  <si>
    <t>Bishop Middleham and Cornforth</t>
  </si>
  <si>
    <t>E05009078</t>
  </si>
  <si>
    <t>E05010429</t>
  </si>
  <si>
    <t>Sadberge &amp; Middleton St George</t>
  </si>
  <si>
    <t>E05009047</t>
  </si>
  <si>
    <t>Chilton</t>
  </si>
  <si>
    <t>E05010421</t>
  </si>
  <si>
    <t>Hurworth</t>
  </si>
  <si>
    <t>E05009031</t>
  </si>
  <si>
    <t>Aycliffe East</t>
  </si>
  <si>
    <t>E05009091</t>
  </si>
  <si>
    <t>Wingate</t>
  </si>
  <si>
    <t>E05009032</t>
  </si>
  <si>
    <t>Aycliffe North and Middridge</t>
  </si>
  <si>
    <t>E05009033</t>
  </si>
  <si>
    <t>Aycliffe West</t>
  </si>
  <si>
    <t>E05000949</t>
  </si>
  <si>
    <t>E05000946</t>
  </si>
  <si>
    <t>Molyneux</t>
  </si>
  <si>
    <t>E05000950</t>
  </si>
  <si>
    <t>Ravenmeols</t>
  </si>
  <si>
    <t>E05000940</t>
  </si>
  <si>
    <t>Harington</t>
  </si>
  <si>
    <t>E05000944</t>
  </si>
  <si>
    <t>E05000952</t>
  </si>
  <si>
    <t>E05000934</t>
  </si>
  <si>
    <t>Blundellsands</t>
  </si>
  <si>
    <t>E05006267</t>
  </si>
  <si>
    <t>Spofforth with Lower Wharfedale</t>
  </si>
  <si>
    <t>E05010062</t>
  </si>
  <si>
    <t>Selby</t>
  </si>
  <si>
    <t>E05010044</t>
  </si>
  <si>
    <t>Appleton Roebuck &amp; Church Fenton</t>
  </si>
  <si>
    <t>E05010052</t>
  </si>
  <si>
    <t>Escrick</t>
  </si>
  <si>
    <t>E05010054</t>
  </si>
  <si>
    <t>Monk Fryston</t>
  </si>
  <si>
    <t>E05006261</t>
  </si>
  <si>
    <t>Ribston</t>
  </si>
  <si>
    <t>E05006258</t>
  </si>
  <si>
    <t>E05006253</t>
  </si>
  <si>
    <t>Marston Moor</t>
  </si>
  <si>
    <t>E05010048</t>
  </si>
  <si>
    <t>Camblesforth &amp; Carlton</t>
  </si>
  <si>
    <t>E05010049</t>
  </si>
  <si>
    <t>Cawood &amp; Wistow</t>
  </si>
  <si>
    <t>E05010047</t>
  </si>
  <si>
    <t>Byram &amp; Brotherton</t>
  </si>
  <si>
    <t>E05010055</t>
  </si>
  <si>
    <t>Riccall</t>
  </si>
  <si>
    <t>E05010050</t>
  </si>
  <si>
    <t>E05010051</t>
  </si>
  <si>
    <t>Eggborough</t>
  </si>
  <si>
    <t>E05010059</t>
  </si>
  <si>
    <t>South Milford</t>
  </si>
  <si>
    <t>E05010058</t>
  </si>
  <si>
    <t>Sherburn in Elmet</t>
  </si>
  <si>
    <t>E05010045</t>
  </si>
  <si>
    <t>Barlby Village</t>
  </si>
  <si>
    <t>E05010056</t>
  </si>
  <si>
    <t>Selby East</t>
  </si>
  <si>
    <t>E05010053</t>
  </si>
  <si>
    <t>E05010060</t>
  </si>
  <si>
    <t>Tadcaster</t>
  </si>
  <si>
    <t>E05010046</t>
  </si>
  <si>
    <t>Brayton</t>
  </si>
  <si>
    <t>E05010057</t>
  </si>
  <si>
    <t>Selby West</t>
  </si>
  <si>
    <t>E05010061</t>
  </si>
  <si>
    <t>Thorpe Willoughby</t>
  </si>
  <si>
    <t>E05005011</t>
  </si>
  <si>
    <t>Crockenhill and Well Hill</t>
  </si>
  <si>
    <t>E05009965</t>
  </si>
  <si>
    <t>Westerham and Crockham Hill</t>
  </si>
  <si>
    <t>E05005018</t>
  </si>
  <si>
    <t>Halstead, Knockholt and Badgers Mount</t>
  </si>
  <si>
    <t>E05005025</t>
  </si>
  <si>
    <t>Seal and Weald</t>
  </si>
  <si>
    <t>E05005021</t>
  </si>
  <si>
    <t>Kemsing</t>
  </si>
  <si>
    <t>E05009957</t>
  </si>
  <si>
    <t>Brasted, Chevening and Sundridge</t>
  </si>
  <si>
    <t>E05005016</t>
  </si>
  <si>
    <t>Farningham, Horton Kirby and South Darenth</t>
  </si>
  <si>
    <t>E05009958</t>
  </si>
  <si>
    <t>Eynsford</t>
  </si>
  <si>
    <t>E05005027</t>
  </si>
  <si>
    <t>Sevenoaks Kippington</t>
  </si>
  <si>
    <t>E05009962</t>
  </si>
  <si>
    <t>Otford and Shoreham</t>
  </si>
  <si>
    <t>E05005029</t>
  </si>
  <si>
    <t>Sevenoaks Town and St John's</t>
  </si>
  <si>
    <t>E05005017</t>
  </si>
  <si>
    <t>Fawkham and West Kingsdown</t>
  </si>
  <si>
    <t>E05005012</t>
  </si>
  <si>
    <t>Dunton Green and Riverhead</t>
  </si>
  <si>
    <t>E05005028</t>
  </si>
  <si>
    <t>Sevenoaks Northern</t>
  </si>
  <si>
    <t>E05009964</t>
  </si>
  <si>
    <t>Swanley Christchurch and Swanley Village</t>
  </si>
  <si>
    <t>E05005026</t>
  </si>
  <si>
    <t>Sevenoaks Eastern</t>
  </si>
  <si>
    <t>E05009956</t>
  </si>
  <si>
    <t>Ash and New Ash Green</t>
  </si>
  <si>
    <t>E05009960</t>
  </si>
  <si>
    <t>Hextable</t>
  </si>
  <si>
    <t>E05005031</t>
  </si>
  <si>
    <t>Swanley St Mary's</t>
  </si>
  <si>
    <t>E05005032</t>
  </si>
  <si>
    <t>Swanley White Oak</t>
  </si>
  <si>
    <t>E05010862</t>
  </si>
  <si>
    <t>E05010873</t>
  </si>
  <si>
    <t>Manor Castle</t>
  </si>
  <si>
    <t>E05010860</t>
  </si>
  <si>
    <t>Broomhill and Sharrow Vale</t>
  </si>
  <si>
    <t>E05010875</t>
  </si>
  <si>
    <t>Nether Edge and Sharrow</t>
  </si>
  <si>
    <t>E05010867</t>
  </si>
  <si>
    <t>Ecclesall</t>
  </si>
  <si>
    <t>E05010864</t>
  </si>
  <si>
    <t>Darnall</t>
  </si>
  <si>
    <t>E05010858</t>
  </si>
  <si>
    <t>Beighton</t>
  </si>
  <si>
    <t>E05010884</t>
  </si>
  <si>
    <t>E05010874</t>
  </si>
  <si>
    <t>Mosborough</t>
  </si>
  <si>
    <t>E05010859</t>
  </si>
  <si>
    <t>Birley</t>
  </si>
  <si>
    <t>E05010861</t>
  </si>
  <si>
    <t>Burngreave</t>
  </si>
  <si>
    <t>E05010872</t>
  </si>
  <si>
    <t>Hillsborough</t>
  </si>
  <si>
    <t>E05010868</t>
  </si>
  <si>
    <t>Firth Park</t>
  </si>
  <si>
    <t>E05010878</t>
  </si>
  <si>
    <t>Shiregreen and Brightside</t>
  </si>
  <si>
    <t>E05010879</t>
  </si>
  <si>
    <t>Southey</t>
  </si>
  <si>
    <t>E05010869</t>
  </si>
  <si>
    <t>Fulwood</t>
  </si>
  <si>
    <t>E05010880</t>
  </si>
  <si>
    <t>Stannington</t>
  </si>
  <si>
    <t>E05010882</t>
  </si>
  <si>
    <t>Walkley</t>
  </si>
  <si>
    <t>E05010865</t>
  </si>
  <si>
    <t>Dore and Totley</t>
  </si>
  <si>
    <t>E05010857</t>
  </si>
  <si>
    <t>Beauchief and Greenhill</t>
  </si>
  <si>
    <t>E05010863</t>
  </si>
  <si>
    <t>Crookes and Crosspool</t>
  </si>
  <si>
    <t>E05010876</t>
  </si>
  <si>
    <t>Park and Arbourthorne</t>
  </si>
  <si>
    <t>E05010870</t>
  </si>
  <si>
    <t>Gleadless Valley</t>
  </si>
  <si>
    <t>E05010877</t>
  </si>
  <si>
    <t>Richmond</t>
  </si>
  <si>
    <t>E05010871</t>
  </si>
  <si>
    <t>Graves Park</t>
  </si>
  <si>
    <t>E05010067</t>
  </si>
  <si>
    <t>E05010081</t>
  </si>
  <si>
    <t>Southwell</t>
  </si>
  <si>
    <t>E05010075</t>
  </si>
  <si>
    <t>Farnsfield</t>
  </si>
  <si>
    <t>E05010080</t>
  </si>
  <si>
    <t>Rainworth South &amp; Blidworth</t>
  </si>
  <si>
    <t>E05010073</t>
  </si>
  <si>
    <t>Edwinstowe &amp; Clipstone</t>
  </si>
  <si>
    <t>E05010078</t>
  </si>
  <si>
    <t>Ollerton</t>
  </si>
  <si>
    <t>E05009697</t>
  </si>
  <si>
    <t>Dumbles</t>
  </si>
  <si>
    <t>E05010066</t>
  </si>
  <si>
    <t>Bilsthorpe</t>
  </si>
  <si>
    <t>E05009690</t>
  </si>
  <si>
    <t>Calverton</t>
  </si>
  <si>
    <t>E05009701</t>
  </si>
  <si>
    <t>Newstead Abbey</t>
  </si>
  <si>
    <t>E05010678</t>
  </si>
  <si>
    <t>Hucknall Central</t>
  </si>
  <si>
    <t>E05010681</t>
  </si>
  <si>
    <t>Hucknall West</t>
  </si>
  <si>
    <t>E05009689</t>
  </si>
  <si>
    <t>Bestwood St Albans</t>
  </si>
  <si>
    <t>E05010680</t>
  </si>
  <si>
    <t>Hucknall South</t>
  </si>
  <si>
    <t>E05010679</t>
  </si>
  <si>
    <t>Hucknall North</t>
  </si>
  <si>
    <t>E05001343</t>
  </si>
  <si>
    <t>Bingley Rural</t>
  </si>
  <si>
    <t>E05001341</t>
  </si>
  <si>
    <t>Baildon</t>
  </si>
  <si>
    <t>E05001342</t>
  </si>
  <si>
    <t>Bingley</t>
  </si>
  <si>
    <t>E05001366</t>
  </si>
  <si>
    <t>Wharfedale</t>
  </si>
  <si>
    <t>E05001362</t>
  </si>
  <si>
    <t>E05001368</t>
  </si>
  <si>
    <t>Windhill and Wrose</t>
  </si>
  <si>
    <t>E05008149</t>
  </si>
  <si>
    <t>Burnell</t>
  </si>
  <si>
    <t>E05008186</t>
  </si>
  <si>
    <t>Severn Valley</t>
  </si>
  <si>
    <t>E05008165</t>
  </si>
  <si>
    <t>Loton</t>
  </si>
  <si>
    <t>E05008164</t>
  </si>
  <si>
    <t>Longden</t>
  </si>
  <si>
    <t>E05008191</t>
  </si>
  <si>
    <t>Tern</t>
  </si>
  <si>
    <t>E05008172</t>
  </si>
  <si>
    <t>Rea Valley</t>
  </si>
  <si>
    <t>E05008180</t>
  </si>
  <si>
    <t>Quarry and Coton Hill</t>
  </si>
  <si>
    <t>E05008178</t>
  </si>
  <si>
    <t>E05008171</t>
  </si>
  <si>
    <t>Meole</t>
  </si>
  <si>
    <t>E05008142</t>
  </si>
  <si>
    <t>E05008144</t>
  </si>
  <si>
    <t>E05008160</t>
  </si>
  <si>
    <t>Harlescott</t>
  </si>
  <si>
    <t>E05008141</t>
  </si>
  <si>
    <t>Bayston Hill, Column and Sutton</t>
  </si>
  <si>
    <t>E05008193</t>
  </si>
  <si>
    <t>Underdale</t>
  </si>
  <si>
    <t>E05008136</t>
  </si>
  <si>
    <t>E05008139</t>
  </si>
  <si>
    <t>Bagley</t>
  </si>
  <si>
    <t>E05008190</t>
  </si>
  <si>
    <t>Sundorne</t>
  </si>
  <si>
    <t>E05008173</t>
  </si>
  <si>
    <t>Monkmoor</t>
  </si>
  <si>
    <t>E05008140</t>
  </si>
  <si>
    <t>Battlefield</t>
  </si>
  <si>
    <t>E05008181</t>
  </si>
  <si>
    <t>Radbrook</t>
  </si>
  <si>
    <t>E05008157</t>
  </si>
  <si>
    <t>Copthorne</t>
  </si>
  <si>
    <t>E05008150</t>
  </si>
  <si>
    <t>Castlefields and Ditherington</t>
  </si>
  <si>
    <t>E05009563</t>
  </si>
  <si>
    <t>Teynham and Lynsted</t>
  </si>
  <si>
    <t>E05009566</t>
  </si>
  <si>
    <t>West Downs</t>
  </si>
  <si>
    <t>E05009545</t>
  </si>
  <si>
    <t>Bobbing, Iwade and Lower Halstow</t>
  </si>
  <si>
    <t>E05009562</t>
  </si>
  <si>
    <t>Sheppey East</t>
  </si>
  <si>
    <t>E05009550</t>
  </si>
  <si>
    <t>Hartlip, Newington and Upchurch</t>
  </si>
  <si>
    <t>E05009548</t>
  </si>
  <si>
    <t>Chalkwell</t>
  </si>
  <si>
    <t>E05009557</t>
  </si>
  <si>
    <t>Queenborough and Halfway</t>
  </si>
  <si>
    <t>E05009546</t>
  </si>
  <si>
    <t>Borden and Grove Park</t>
  </si>
  <si>
    <t>E05009560</t>
  </si>
  <si>
    <t>Sheerness</t>
  </si>
  <si>
    <t>E05009555</t>
  </si>
  <si>
    <t>Murston</t>
  </si>
  <si>
    <t>E05009554</t>
  </si>
  <si>
    <t>Minster Cliffs</t>
  </si>
  <si>
    <t>E05009551</t>
  </si>
  <si>
    <t>Homewood</t>
  </si>
  <si>
    <t>E05009558</t>
  </si>
  <si>
    <t>Roman</t>
  </si>
  <si>
    <t>E05009561</t>
  </si>
  <si>
    <t>Sheppey Central</t>
  </si>
  <si>
    <t>E05009553</t>
  </si>
  <si>
    <t>Milton Regis</t>
  </si>
  <si>
    <t>E05009552</t>
  </si>
  <si>
    <t>Kemsley</t>
  </si>
  <si>
    <t>E05009567</t>
  </si>
  <si>
    <t>E05009564</t>
  </si>
  <si>
    <t>The Meads</t>
  </si>
  <si>
    <t>E05006270</t>
  </si>
  <si>
    <t>Washburn</t>
  </si>
  <si>
    <t>E05010775</t>
  </si>
  <si>
    <t>Barden Fell</t>
  </si>
  <si>
    <t>E05009671</t>
  </si>
  <si>
    <t>West Craven</t>
  </si>
  <si>
    <t>E05010779</t>
  </si>
  <si>
    <t>Penyghent</t>
  </si>
  <si>
    <t>E05006271</t>
  </si>
  <si>
    <t>Wathvale</t>
  </si>
  <si>
    <t>E05006260</t>
  </si>
  <si>
    <t>Pateley Bridge</t>
  </si>
  <si>
    <t>E05006247</t>
  </si>
  <si>
    <t>Kirkby Malzeard</t>
  </si>
  <si>
    <t>E05010778</t>
  </si>
  <si>
    <t>Hellifield and Long Preston</t>
  </si>
  <si>
    <t>E05006206</t>
  </si>
  <si>
    <t>Upper Wharfedale</t>
  </si>
  <si>
    <t>E05006198</t>
  </si>
  <si>
    <t>Ingleton and Clapham</t>
  </si>
  <si>
    <t>E05006252</t>
  </si>
  <si>
    <t>Lower Nidderdale</t>
  </si>
  <si>
    <t>E05006254</t>
  </si>
  <si>
    <t>Mashamshire</t>
  </si>
  <si>
    <t>E05010774</t>
  </si>
  <si>
    <t>Aire Valley with Lothersdale</t>
  </si>
  <si>
    <t>E05006239</t>
  </si>
  <si>
    <t>Bishop Monkton</t>
  </si>
  <si>
    <t>E05010780</t>
  </si>
  <si>
    <t>Settle and Ribblebanks</t>
  </si>
  <si>
    <t>E05009665</t>
  </si>
  <si>
    <t>Gargrave and Malhamdale</t>
  </si>
  <si>
    <t>E05009670</t>
  </si>
  <si>
    <t>Sutton-in-Craven</t>
  </si>
  <si>
    <t>E05006257</t>
  </si>
  <si>
    <t>Nidd Valley</t>
  </si>
  <si>
    <t>E05010777</t>
  </si>
  <si>
    <t>Grassington</t>
  </si>
  <si>
    <t>E05006255</t>
  </si>
  <si>
    <t>E05010776</t>
  </si>
  <si>
    <t>Cowling</t>
  </si>
  <si>
    <t>E05009666</t>
  </si>
  <si>
    <t>Glusburn</t>
  </si>
  <si>
    <t>E05009664</t>
  </si>
  <si>
    <t>Embsay-with-Eastby</t>
  </si>
  <si>
    <t>E05006191</t>
  </si>
  <si>
    <t>Bentham</t>
  </si>
  <si>
    <t>E05009668</t>
  </si>
  <si>
    <t>Skipton North</t>
  </si>
  <si>
    <t>E05006264</t>
  </si>
  <si>
    <t>Ripon Spa</t>
  </si>
  <si>
    <t>E05009669</t>
  </si>
  <si>
    <t>Skipton West</t>
  </si>
  <si>
    <t>E05006203</t>
  </si>
  <si>
    <t>Skipton South</t>
  </si>
  <si>
    <t>E05006262</t>
  </si>
  <si>
    <t>Ripon Minster</t>
  </si>
  <si>
    <t>E05006263</t>
  </si>
  <si>
    <t>Ripon Moorside</t>
  </si>
  <si>
    <t>E05009667</t>
  </si>
  <si>
    <t>Skipton East</t>
  </si>
  <si>
    <t>E05005635</t>
  </si>
  <si>
    <t>Osbournby</t>
  </si>
  <si>
    <t>E05010168</t>
  </si>
  <si>
    <t>Loveden Heath</t>
  </si>
  <si>
    <t>E05005628</t>
  </si>
  <si>
    <t>Leasingham and Rauceby</t>
  </si>
  <si>
    <t>E05005627</t>
  </si>
  <si>
    <t>Kirkby la Thorpe and South Kyme</t>
  </si>
  <si>
    <t>E05010171</t>
  </si>
  <si>
    <t>Peascliffe &amp; Ridgeway</t>
  </si>
  <si>
    <t>E05005623</t>
  </si>
  <si>
    <t>Cliff Villages</t>
  </si>
  <si>
    <t>E05010177</t>
  </si>
  <si>
    <t>Viking</t>
  </si>
  <si>
    <t>E05005619</t>
  </si>
  <si>
    <t>Bassingham and Brant Broughton</t>
  </si>
  <si>
    <t>E05005618</t>
  </si>
  <si>
    <t>Ashby de la Launde and Cranwell</t>
  </si>
  <si>
    <t>E05005620</t>
  </si>
  <si>
    <t>Billinghay, Martin and North Kyme</t>
  </si>
  <si>
    <t>E05005625</t>
  </si>
  <si>
    <t>Heckington Rural</t>
  </si>
  <si>
    <t>E05005629</t>
  </si>
  <si>
    <t>Metheringham</t>
  </si>
  <si>
    <t>E05005622</t>
  </si>
  <si>
    <t>E05005642</t>
  </si>
  <si>
    <t>Sleaford Westholme</t>
  </si>
  <si>
    <t>E05005624</t>
  </si>
  <si>
    <t>Eagle, Swinderby and Witham St Hughs</t>
  </si>
  <si>
    <t>E05005640</t>
  </si>
  <si>
    <t>Sleaford Navigation</t>
  </si>
  <si>
    <t>E05005636</t>
  </si>
  <si>
    <t>Ruskington</t>
  </si>
  <si>
    <t>E05005626</t>
  </si>
  <si>
    <t>Heighington and Washingborough</t>
  </si>
  <si>
    <t>E05005639</t>
  </si>
  <si>
    <t>Sleaford Holdingham</t>
  </si>
  <si>
    <t>E05005631</t>
  </si>
  <si>
    <t>North Hykeham Memorial</t>
  </si>
  <si>
    <t>E05005638</t>
  </si>
  <si>
    <t>Sleaford Castle</t>
  </si>
  <si>
    <t>E05005634</t>
  </si>
  <si>
    <t>North Hykeham Witham</t>
  </si>
  <si>
    <t>E05005641</t>
  </si>
  <si>
    <t>Sleaford Quarrington and Mareham</t>
  </si>
  <si>
    <t>E05005632</t>
  </si>
  <si>
    <t>North Hykeham Mill</t>
  </si>
  <si>
    <t>E05005630</t>
  </si>
  <si>
    <t>North Hykeham Forum</t>
  </si>
  <si>
    <t>E05005633</t>
  </si>
  <si>
    <t>North Hykeham Moor</t>
  </si>
  <si>
    <t>E05009339</t>
  </si>
  <si>
    <t>E05009345</t>
  </si>
  <si>
    <t>Farnham</t>
  </si>
  <si>
    <t>E05009337</t>
  </si>
  <si>
    <t>Baylis and Stoke</t>
  </si>
  <si>
    <t>E05009341</t>
  </si>
  <si>
    <t>Cippenham Green</t>
  </si>
  <si>
    <t>E05009351</t>
  </si>
  <si>
    <t>Wexham Lea</t>
  </si>
  <si>
    <t>E05009340</t>
  </si>
  <si>
    <t>Chalvey</t>
  </si>
  <si>
    <t>E05009344</t>
  </si>
  <si>
    <t>Elliman</t>
  </si>
  <si>
    <t>E05009338</t>
  </si>
  <si>
    <t>Britwell and Northborough</t>
  </si>
  <si>
    <t>E05009348</t>
  </si>
  <si>
    <t>Langley Kedermister</t>
  </si>
  <si>
    <t>E05009342</t>
  </si>
  <si>
    <t>Cippenham Meadows</t>
  </si>
  <si>
    <t>E05009350</t>
  </si>
  <si>
    <t>E05009347</t>
  </si>
  <si>
    <t>Haymill and Lynch Hill</t>
  </si>
  <si>
    <t>E05009346</t>
  </si>
  <si>
    <t>Foxborough</t>
  </si>
  <si>
    <t>E05009349</t>
  </si>
  <si>
    <t>Langley St Mary's</t>
  </si>
  <si>
    <t>E05001297</t>
  </si>
  <si>
    <t>Shirley South</t>
  </si>
  <si>
    <t>E05001299</t>
  </si>
  <si>
    <t>Silhill</t>
  </si>
  <si>
    <t>E05001295</t>
  </si>
  <si>
    <t>St Alphege</t>
  </si>
  <si>
    <t>E05001298</t>
  </si>
  <si>
    <t>Shirley West</t>
  </si>
  <si>
    <t>E05001292</t>
  </si>
  <si>
    <t>Lyndon</t>
  </si>
  <si>
    <t>E05001294</t>
  </si>
  <si>
    <t>Olton</t>
  </si>
  <si>
    <t>E05001289</t>
  </si>
  <si>
    <t>Elmdon</t>
  </si>
  <si>
    <t>E05001296</t>
  </si>
  <si>
    <t>Shirley East</t>
  </si>
  <si>
    <t>E05006848</t>
  </si>
  <si>
    <t>South Somerset</t>
  </si>
  <si>
    <t>E05006780</t>
  </si>
  <si>
    <t>Postlebury</t>
  </si>
  <si>
    <t>E05006760</t>
  </si>
  <si>
    <t>Ammerdown</t>
  </si>
  <si>
    <t>E05006824</t>
  </si>
  <si>
    <t>Camelot</t>
  </si>
  <si>
    <t>E05006762</t>
  </si>
  <si>
    <t>Beckington and Selwood</t>
  </si>
  <si>
    <t>E05006821</t>
  </si>
  <si>
    <t>Bruton</t>
  </si>
  <si>
    <t>E05006781</t>
  </si>
  <si>
    <t>Rode and Norton St Philip</t>
  </si>
  <si>
    <t>E05006820</t>
  </si>
  <si>
    <t>Blackmoor Vale</t>
  </si>
  <si>
    <t>E05006763</t>
  </si>
  <si>
    <t>Butleigh and Baltonsborough</t>
  </si>
  <si>
    <t>E05006849</t>
  </si>
  <si>
    <t>Turn Hill</t>
  </si>
  <si>
    <t>E05006789</t>
  </si>
  <si>
    <t>The Pennards and Ditcheat</t>
  </si>
  <si>
    <t>E05006833</t>
  </si>
  <si>
    <t>Curry Rivel</t>
  </si>
  <si>
    <t>E05006837</t>
  </si>
  <si>
    <t>Islemoor</t>
  </si>
  <si>
    <t>E05006850</t>
  </si>
  <si>
    <t>Wessex</t>
  </si>
  <si>
    <t>E05006765</t>
  </si>
  <si>
    <t>Coleford and Holcombe</t>
  </si>
  <si>
    <t>E05006767</t>
  </si>
  <si>
    <t>Creech</t>
  </si>
  <si>
    <t>E05006766</t>
  </si>
  <si>
    <t>Cranmore, Doulting and Nunney</t>
  </si>
  <si>
    <t>E05006825</t>
  </si>
  <si>
    <t>Cary</t>
  </si>
  <si>
    <t>E05006841</t>
  </si>
  <si>
    <t>Milborne Port</t>
  </si>
  <si>
    <t>E05006843</t>
  </si>
  <si>
    <t>Northstone</t>
  </si>
  <si>
    <t>E05006851</t>
  </si>
  <si>
    <t>Wincanton</t>
  </si>
  <si>
    <t>E05006839</t>
  </si>
  <si>
    <t>Langport and Huish</t>
  </si>
  <si>
    <t>E05006773</t>
  </si>
  <si>
    <t>Frome Oakfield</t>
  </si>
  <si>
    <t>E05006772</t>
  </si>
  <si>
    <t>Frome Market</t>
  </si>
  <si>
    <t>E05006823</t>
  </si>
  <si>
    <t>Burrow Hill</t>
  </si>
  <si>
    <t>E05006771</t>
  </si>
  <si>
    <t>Frome Keyford</t>
  </si>
  <si>
    <t>E05006840</t>
  </si>
  <si>
    <t>Martock</t>
  </si>
  <si>
    <t>E05006774</t>
  </si>
  <si>
    <t>Frome Park</t>
  </si>
  <si>
    <t>E05006769</t>
  </si>
  <si>
    <t>Frome Berkley Down</t>
  </si>
  <si>
    <t>E05006770</t>
  </si>
  <si>
    <t>Frome College</t>
  </si>
  <si>
    <t>E05002234</t>
  </si>
  <si>
    <t>East Tilbury</t>
  </si>
  <si>
    <t>E05002240</t>
  </si>
  <si>
    <t>Orsett</t>
  </si>
  <si>
    <t>E05002233</t>
  </si>
  <si>
    <t>Corringham and Fobbing</t>
  </si>
  <si>
    <t>E05002243</t>
  </si>
  <si>
    <t>Stanford-le-Hope West</t>
  </si>
  <si>
    <t>E05004031</t>
  </si>
  <si>
    <t>Pitsea South East</t>
  </si>
  <si>
    <t>E05004027</t>
  </si>
  <si>
    <t>Langdon Hills</t>
  </si>
  <si>
    <t>E05004030</t>
  </si>
  <si>
    <t>Pitsea North West</t>
  </si>
  <si>
    <t>E05004029</t>
  </si>
  <si>
    <t>Nethermayne</t>
  </si>
  <si>
    <t>E05004033</t>
  </si>
  <si>
    <t>Vange</t>
  </si>
  <si>
    <t>E05002242</t>
  </si>
  <si>
    <t>Stanford East and Corringham Town</t>
  </si>
  <si>
    <t>E05002245</t>
  </si>
  <si>
    <t>The Homesteads</t>
  </si>
  <si>
    <t>E05002796</t>
  </si>
  <si>
    <t>Caldecote</t>
  </si>
  <si>
    <t>E05002819</t>
  </si>
  <si>
    <t>The Mordens</t>
  </si>
  <si>
    <t>E05002806</t>
  </si>
  <si>
    <t>Haslingfield and The Eversdens</t>
  </si>
  <si>
    <t>E05002813</t>
  </si>
  <si>
    <t>Orwell and Barrington</t>
  </si>
  <si>
    <t>E05002811</t>
  </si>
  <si>
    <t>Meldreth</t>
  </si>
  <si>
    <t>E05002802</t>
  </si>
  <si>
    <t>Gamlingay</t>
  </si>
  <si>
    <t>E05002794</t>
  </si>
  <si>
    <t>Bassingbourn</t>
  </si>
  <si>
    <t>E05002793</t>
  </si>
  <si>
    <t>E05002795</t>
  </si>
  <si>
    <t>Bourn</t>
  </si>
  <si>
    <t>E05002814</t>
  </si>
  <si>
    <t>Papworth and Elsworth</t>
  </si>
  <si>
    <t>E05002810</t>
  </si>
  <si>
    <t>Melbourn</t>
  </si>
  <si>
    <t>E05002818</t>
  </si>
  <si>
    <t>The Abingtons</t>
  </si>
  <si>
    <t>E05002800</t>
  </si>
  <si>
    <t>Fowlmere and Foxton</t>
  </si>
  <si>
    <t>E05002823</t>
  </si>
  <si>
    <t>Whittlesford</t>
  </si>
  <si>
    <t>E05002792</t>
  </si>
  <si>
    <t>Bar Hill</t>
  </si>
  <si>
    <t>E05002804</t>
  </si>
  <si>
    <t>Hardwick</t>
  </si>
  <si>
    <t>E05002816</t>
  </si>
  <si>
    <t>Swavesey</t>
  </si>
  <si>
    <t>E05002799</t>
  </si>
  <si>
    <t>Duxford</t>
  </si>
  <si>
    <t>E05002820</t>
  </si>
  <si>
    <t>The Shelfords and Stapleford</t>
  </si>
  <si>
    <t>E05002805</t>
  </si>
  <si>
    <t>Harston and Hauxton</t>
  </si>
  <si>
    <t>E05002798</t>
  </si>
  <si>
    <t>Cottenham</t>
  </si>
  <si>
    <t>E05002712</t>
  </si>
  <si>
    <t>Queen Edith's</t>
  </si>
  <si>
    <t>E05002809</t>
  </si>
  <si>
    <t>Longstanton</t>
  </si>
  <si>
    <t>E05002803</t>
  </si>
  <si>
    <t>Girton</t>
  </si>
  <si>
    <t>E05002797</t>
  </si>
  <si>
    <t>Comberton</t>
  </si>
  <si>
    <t>E05002815</t>
  </si>
  <si>
    <t>Sawston</t>
  </si>
  <si>
    <t>E05008818</t>
  </si>
  <si>
    <t>Repton</t>
  </si>
  <si>
    <t>E05008811</t>
  </si>
  <si>
    <t>Etwall</t>
  </si>
  <si>
    <t>E05008815</t>
  </si>
  <si>
    <t>Melbourne</t>
  </si>
  <si>
    <t>E05008809</t>
  </si>
  <si>
    <t>E05008819</t>
  </si>
  <si>
    <t>Seales</t>
  </si>
  <si>
    <t>E05008814</t>
  </si>
  <si>
    <t>Linton</t>
  </si>
  <si>
    <t>E05008817</t>
  </si>
  <si>
    <t>Newhall and Stanton</t>
  </si>
  <si>
    <t>E05008823</t>
  </si>
  <si>
    <t>Woodville</t>
  </si>
  <si>
    <t>E05008813</t>
  </si>
  <si>
    <t>Hilton</t>
  </si>
  <si>
    <t>E05008821</t>
  </si>
  <si>
    <t>Swadlincote</t>
  </si>
  <si>
    <t>E05008810</t>
  </si>
  <si>
    <t>Church Gresley</t>
  </si>
  <si>
    <t>E05008820</t>
  </si>
  <si>
    <t>Stenson</t>
  </si>
  <si>
    <t>E05008822</t>
  </si>
  <si>
    <t>Willington and Findern</t>
  </si>
  <si>
    <t>E05008816</t>
  </si>
  <si>
    <t>Midway</t>
  </si>
  <si>
    <t>E05008812</t>
  </si>
  <si>
    <t>Hatton</t>
  </si>
  <si>
    <t>E05010752</t>
  </si>
  <si>
    <t>Langton</t>
  </si>
  <si>
    <t>E05009541</t>
  </si>
  <si>
    <t>Swanage South</t>
  </si>
  <si>
    <t>E05010750</t>
  </si>
  <si>
    <t>E05009540</t>
  </si>
  <si>
    <t>Swanage North</t>
  </si>
  <si>
    <t>E05009535</t>
  </si>
  <si>
    <t>Lulworth and Winfrith</t>
  </si>
  <si>
    <t>E05003782</t>
  </si>
  <si>
    <t>Weymouth East</t>
  </si>
  <si>
    <t>Weymouth and Portland</t>
  </si>
  <si>
    <t>E05003777</t>
  </si>
  <si>
    <t>Upwey and Broadwey</t>
  </si>
  <si>
    <t>E05010754</t>
  </si>
  <si>
    <t>Wool</t>
  </si>
  <si>
    <t>E05003776</t>
  </si>
  <si>
    <t>E05003771</t>
  </si>
  <si>
    <t>Melcombe Regis</t>
  </si>
  <si>
    <t>E05003772</t>
  </si>
  <si>
    <t>E05003775</t>
  </si>
  <si>
    <t>Tophill West</t>
  </si>
  <si>
    <t>E05003774</t>
  </si>
  <si>
    <t>Tophill East</t>
  </si>
  <si>
    <t>E05003781</t>
  </si>
  <si>
    <t>Wey Valley</t>
  </si>
  <si>
    <t>E05003780</t>
  </si>
  <si>
    <t>Westham West</t>
  </si>
  <si>
    <t>E05003778</t>
  </si>
  <si>
    <t>Westham East</t>
  </si>
  <si>
    <t>E05003783</t>
  </si>
  <si>
    <t>Weymouth West</t>
  </si>
  <si>
    <t>E05003773</t>
  </si>
  <si>
    <t>Radipole</t>
  </si>
  <si>
    <t>E05003779</t>
  </si>
  <si>
    <t>Westham North</t>
  </si>
  <si>
    <t>E05003784</t>
  </si>
  <si>
    <t>Wyke Regis</t>
  </si>
  <si>
    <t>E05003770</t>
  </si>
  <si>
    <t>E05002791</t>
  </si>
  <si>
    <t>Balsham</t>
  </si>
  <si>
    <t>E05002721</t>
  </si>
  <si>
    <t>Ely East</t>
  </si>
  <si>
    <t>E05002734</t>
  </si>
  <si>
    <t>The Swaffhams</t>
  </si>
  <si>
    <t>E05002716</t>
  </si>
  <si>
    <t>Bottisham</t>
  </si>
  <si>
    <t>E05002720</t>
  </si>
  <si>
    <t>Dullingham Villages</t>
  </si>
  <si>
    <t>E05002725</t>
  </si>
  <si>
    <t>Fordham Villages</t>
  </si>
  <si>
    <t>E05002821</t>
  </si>
  <si>
    <t>The Wilbrahams</t>
  </si>
  <si>
    <t>E05002812</t>
  </si>
  <si>
    <t>E05002732</t>
  </si>
  <si>
    <t>Stretham</t>
  </si>
  <si>
    <t>E05002808</t>
  </si>
  <si>
    <t>E05002718</t>
  </si>
  <si>
    <t>Cheveley</t>
  </si>
  <si>
    <t>E05002822</t>
  </si>
  <si>
    <t>Waterbeach</t>
  </si>
  <si>
    <t>E05002824</t>
  </si>
  <si>
    <t>Willingham and Over</t>
  </si>
  <si>
    <t>E05002727</t>
  </si>
  <si>
    <t>Isleham</t>
  </si>
  <si>
    <t>E05002726</t>
  </si>
  <si>
    <t>Haddenham</t>
  </si>
  <si>
    <t>E05002731</t>
  </si>
  <si>
    <t>Soham South</t>
  </si>
  <si>
    <t>E05002717</t>
  </si>
  <si>
    <t>Burwell</t>
  </si>
  <si>
    <t>E05002801</t>
  </si>
  <si>
    <t>Fulbourn</t>
  </si>
  <si>
    <t>E05002730</t>
  </si>
  <si>
    <t>Soham North</t>
  </si>
  <si>
    <t>E05002722</t>
  </si>
  <si>
    <t>Ely North</t>
  </si>
  <si>
    <t>E05002807</t>
  </si>
  <si>
    <t>Histon and Impington</t>
  </si>
  <si>
    <t>E05002723</t>
  </si>
  <si>
    <t>Ely South</t>
  </si>
  <si>
    <t>E05002817</t>
  </si>
  <si>
    <t>Teversham</t>
  </si>
  <si>
    <t>E05002724</t>
  </si>
  <si>
    <t>Ely West</t>
  </si>
  <si>
    <t>E05009206</t>
  </si>
  <si>
    <t>Lostwithiel</t>
  </si>
  <si>
    <t>E05009254</t>
  </si>
  <si>
    <t>St Germans and Landulph</t>
  </si>
  <si>
    <t>E05009187</t>
  </si>
  <si>
    <t>Gunnislake and Calstock</t>
  </si>
  <si>
    <t>E05009202</t>
  </si>
  <si>
    <t>Liskeard North</t>
  </si>
  <si>
    <t>E05009249</t>
  </si>
  <si>
    <t>St Cleer</t>
  </si>
  <si>
    <t>E05009252</t>
  </si>
  <si>
    <t>St Dominick, Harrowbarrow and Kelly Bray</t>
  </si>
  <si>
    <t>E05009208</t>
  </si>
  <si>
    <t>Lynher</t>
  </si>
  <si>
    <t>E05009236</t>
  </si>
  <si>
    <t>Rame Peninsular</t>
  </si>
  <si>
    <t>E05009203</t>
  </si>
  <si>
    <t>Liskeard West and Dobwalls</t>
  </si>
  <si>
    <t>E05009211</t>
  </si>
  <si>
    <t>Menheniot</t>
  </si>
  <si>
    <t>E05009274</t>
  </si>
  <si>
    <t>Trelawny</t>
  </si>
  <si>
    <t>E05009166</t>
  </si>
  <si>
    <t>Callington</t>
  </si>
  <si>
    <t>E05009204</t>
  </si>
  <si>
    <t>Looe East</t>
  </si>
  <si>
    <t>E05009205</t>
  </si>
  <si>
    <t>Looe West, Lansallos and Lanteglos</t>
  </si>
  <si>
    <t>E05009201</t>
  </si>
  <si>
    <t>Liskeard East</t>
  </si>
  <si>
    <t>E05009265</t>
  </si>
  <si>
    <t>Saltash East</t>
  </si>
  <si>
    <t>E05009272</t>
  </si>
  <si>
    <t>Torpoint East</t>
  </si>
  <si>
    <t>E05009165</t>
  </si>
  <si>
    <t>Bugle</t>
  </si>
  <si>
    <t>E05009268</t>
  </si>
  <si>
    <t>Saltash West</t>
  </si>
  <si>
    <t>E05009266</t>
  </si>
  <si>
    <t>Saltash North</t>
  </si>
  <si>
    <t>E05009267</t>
  </si>
  <si>
    <t>Saltash South</t>
  </si>
  <si>
    <t>E05009273</t>
  </si>
  <si>
    <t>Torpoint West</t>
  </si>
  <si>
    <t>E05005648</t>
  </si>
  <si>
    <t>Holbeach Hurn</t>
  </si>
  <si>
    <t>South Holland</t>
  </si>
  <si>
    <t>E05005661</t>
  </si>
  <si>
    <t>Whaplode and Holbeach St John's</t>
  </si>
  <si>
    <t>E05005660</t>
  </si>
  <si>
    <t>The Saints</t>
  </si>
  <si>
    <t>E05005647</t>
  </si>
  <si>
    <t>Gedney</t>
  </si>
  <si>
    <t>E05005644</t>
  </si>
  <si>
    <t>Crowland and Deeping St Nicholas</t>
  </si>
  <si>
    <t>E05005650</t>
  </si>
  <si>
    <t>Long Sutton</t>
  </si>
  <si>
    <t>E05005653</t>
  </si>
  <si>
    <t>Spalding Castle</t>
  </si>
  <si>
    <t>E05005645</t>
  </si>
  <si>
    <t>Donington, Quadring and Gosberton</t>
  </si>
  <si>
    <t>E05005652</t>
  </si>
  <si>
    <t>Pinchbeck and Surfleet</t>
  </si>
  <si>
    <t>E05005657</t>
  </si>
  <si>
    <t>Spalding St Paul's</t>
  </si>
  <si>
    <t>E05005646</t>
  </si>
  <si>
    <t>Fleet</t>
  </si>
  <si>
    <t>E05005651</t>
  </si>
  <si>
    <t>Moulton, Weston and Cowbit</t>
  </si>
  <si>
    <t>E05005659</t>
  </si>
  <si>
    <t>Sutton Bridge</t>
  </si>
  <si>
    <t>E05005656</t>
  </si>
  <si>
    <t>Spalding St Mary's</t>
  </si>
  <si>
    <t>E05005649</t>
  </si>
  <si>
    <t>Holbeach Town</t>
  </si>
  <si>
    <t>E05010156</t>
  </si>
  <si>
    <t>Deeping St James</t>
  </si>
  <si>
    <t>E05005655</t>
  </si>
  <si>
    <t>Spalding St John's</t>
  </si>
  <si>
    <t>E05005658</t>
  </si>
  <si>
    <t>Spalding Wygate</t>
  </si>
  <si>
    <t>E05010169</t>
  </si>
  <si>
    <t>Market &amp; West Deeping</t>
  </si>
  <si>
    <t>E05005654</t>
  </si>
  <si>
    <t>Spalding Monks House</t>
  </si>
  <si>
    <t>E05005473</t>
  </si>
  <si>
    <t>E05005478</t>
  </si>
  <si>
    <t>Ullesthorpe</t>
  </si>
  <si>
    <t>E05005460</t>
  </si>
  <si>
    <t>Dunton</t>
  </si>
  <si>
    <t>E05005475</t>
  </si>
  <si>
    <t>Peatling</t>
  </si>
  <si>
    <t>E05005467</t>
  </si>
  <si>
    <t>Lutterworth Springs</t>
  </si>
  <si>
    <t>E05005413</t>
  </si>
  <si>
    <t>Enderby and St John's</t>
  </si>
  <si>
    <t>E05005466</t>
  </si>
  <si>
    <t>Lutterworth Orchard</t>
  </si>
  <si>
    <t>E05005419</t>
  </si>
  <si>
    <t>E05005424</t>
  </si>
  <si>
    <t>Stanton and Flamville</t>
  </si>
  <si>
    <t>E05005418</t>
  </si>
  <si>
    <t>Narborough and Littlethorpe</t>
  </si>
  <si>
    <t>E05005458</t>
  </si>
  <si>
    <t>Broughton Astley-Primethorpe</t>
  </si>
  <si>
    <t>E05005411</t>
  </si>
  <si>
    <t>Croft Hill</t>
  </si>
  <si>
    <t>E05005409</t>
  </si>
  <si>
    <t>Cosby with South Whetstone</t>
  </si>
  <si>
    <t>E05005410</t>
  </si>
  <si>
    <t>Countesthorpe</t>
  </si>
  <si>
    <t>E05005456</t>
  </si>
  <si>
    <t>Broughton Astley-Astley</t>
  </si>
  <si>
    <t>E05005459</t>
  </si>
  <si>
    <t>Broughton Astley-Sutton</t>
  </si>
  <si>
    <t>E05005408</t>
  </si>
  <si>
    <t>Blaby South</t>
  </si>
  <si>
    <t>E05005420</t>
  </si>
  <si>
    <t>North Whetstone</t>
  </si>
  <si>
    <t>E05005421</t>
  </si>
  <si>
    <t>Pastures</t>
  </si>
  <si>
    <t>E05005423</t>
  </si>
  <si>
    <t>Saxondale</t>
  </si>
  <si>
    <t>E05005465</t>
  </si>
  <si>
    <t>Lutterworth Brookfield</t>
  </si>
  <si>
    <t>E05005416</t>
  </si>
  <si>
    <t>Millfield</t>
  </si>
  <si>
    <t>E05005468</t>
  </si>
  <si>
    <t>Lutterworth Swift</t>
  </si>
  <si>
    <t>E05005457</t>
  </si>
  <si>
    <t>Broughton Astley-Broughton</t>
  </si>
  <si>
    <t>E05005422</t>
  </si>
  <si>
    <t>Ravenhurst and Fosse</t>
  </si>
  <si>
    <t>E05005914</t>
  </si>
  <si>
    <t>Bressingham and Burston</t>
  </si>
  <si>
    <t>E05005897</t>
  </si>
  <si>
    <t>Hempnall</t>
  </si>
  <si>
    <t>E05005892</t>
  </si>
  <si>
    <t>Bunwell</t>
  </si>
  <si>
    <t>E05005913</t>
  </si>
  <si>
    <t>Beck Vale</t>
  </si>
  <si>
    <t>E05005909</t>
  </si>
  <si>
    <t>Tasburgh</t>
  </si>
  <si>
    <t>E05005907</t>
  </si>
  <si>
    <t>Stoke Holy Cross</t>
  </si>
  <si>
    <t>E05005893</t>
  </si>
  <si>
    <t>Dickleburgh</t>
  </si>
  <si>
    <t>E05005895</t>
  </si>
  <si>
    <t>E05005919</t>
  </si>
  <si>
    <t>Earsham</t>
  </si>
  <si>
    <t>E05005910</t>
  </si>
  <si>
    <t>Thurlton</t>
  </si>
  <si>
    <t>E05005900</t>
  </si>
  <si>
    <t>Newton Flotman</t>
  </si>
  <si>
    <t>E05005920</t>
  </si>
  <si>
    <t>Gillingham</t>
  </si>
  <si>
    <t>E05005894</t>
  </si>
  <si>
    <t>Ditchingham and Broome</t>
  </si>
  <si>
    <t>E05005915</t>
  </si>
  <si>
    <t>Chedgrave and Thurton</t>
  </si>
  <si>
    <t>E05005906</t>
  </si>
  <si>
    <t>Scole</t>
  </si>
  <si>
    <t>E05005904</t>
  </si>
  <si>
    <t>Rockland</t>
  </si>
  <si>
    <t>E05005891</t>
  </si>
  <si>
    <t>Brooke</t>
  </si>
  <si>
    <t>E05005896</t>
  </si>
  <si>
    <t>Forncett</t>
  </si>
  <si>
    <t>E05005924</t>
  </si>
  <si>
    <t>Mulbarton</t>
  </si>
  <si>
    <t>E05005908</t>
  </si>
  <si>
    <t>Stratton</t>
  </si>
  <si>
    <t>E05005921</t>
  </si>
  <si>
    <t>Harleston</t>
  </si>
  <si>
    <t>E05005903</t>
  </si>
  <si>
    <t>Poringland with the Framinghams</t>
  </si>
  <si>
    <t>E05005925</t>
  </si>
  <si>
    <t>E05005918</t>
  </si>
  <si>
    <t>Diss</t>
  </si>
  <si>
    <t>E05005916</t>
  </si>
  <si>
    <t>Cringleford</t>
  </si>
  <si>
    <t>E05005923</t>
  </si>
  <si>
    <t>E05005922</t>
  </si>
  <si>
    <t>Hethersett</t>
  </si>
  <si>
    <t>E05005902</t>
  </si>
  <si>
    <t>Old Costessey</t>
  </si>
  <si>
    <t>E05006052</t>
  </si>
  <si>
    <t>Washington</t>
  </si>
  <si>
    <t>E05006035</t>
  </si>
  <si>
    <t>Danvers and Wardoun</t>
  </si>
  <si>
    <t>E05006028</t>
  </si>
  <si>
    <t>Blakesley and Cote</t>
  </si>
  <si>
    <t>E05006027</t>
  </si>
  <si>
    <t>Astwell</t>
  </si>
  <si>
    <t>E05006043</t>
  </si>
  <si>
    <t>Little Brook</t>
  </si>
  <si>
    <t>E05006048</t>
  </si>
  <si>
    <t>Steane</t>
  </si>
  <si>
    <t>E05006049</t>
  </si>
  <si>
    <t>Tove</t>
  </si>
  <si>
    <t>E05006041</t>
  </si>
  <si>
    <t>Kings Sutton</t>
  </si>
  <si>
    <t>E05006046</t>
  </si>
  <si>
    <t>Salcey</t>
  </si>
  <si>
    <t>E05006042</t>
  </si>
  <si>
    <t>Kingthorn</t>
  </si>
  <si>
    <t>E05006038</t>
  </si>
  <si>
    <t>Hackleton</t>
  </si>
  <si>
    <t>E05006033</t>
  </si>
  <si>
    <t>Brafield and Yardley</t>
  </si>
  <si>
    <t>E05006053</t>
  </si>
  <si>
    <t>Whittlewood</t>
  </si>
  <si>
    <t>E05006036</t>
  </si>
  <si>
    <t>Deanshanger</t>
  </si>
  <si>
    <t>E05006030</t>
  </si>
  <si>
    <t>Brackley East</t>
  </si>
  <si>
    <t>E05006051</t>
  </si>
  <si>
    <t>Towcester Mill</t>
  </si>
  <si>
    <t>E05006029</t>
  </si>
  <si>
    <t>Blisworth and Roade</t>
  </si>
  <si>
    <t>E05006037</t>
  </si>
  <si>
    <t>Grange Park</t>
  </si>
  <si>
    <t>E05006044</t>
  </si>
  <si>
    <t>Middleton Cheney</t>
  </si>
  <si>
    <t>E05006047</t>
  </si>
  <si>
    <t>Silverstone</t>
  </si>
  <si>
    <t>E05006045</t>
  </si>
  <si>
    <t>Old Stratford</t>
  </si>
  <si>
    <t>E05006034</t>
  </si>
  <si>
    <t>Cosgrove and Grafton</t>
  </si>
  <si>
    <t>E05008836</t>
  </si>
  <si>
    <t>Nene Valley</t>
  </si>
  <si>
    <t>E05006050</t>
  </si>
  <si>
    <t>Towcester Brook</t>
  </si>
  <si>
    <t>E05006031</t>
  </si>
  <si>
    <t>Brackley South</t>
  </si>
  <si>
    <t>E05008854</t>
  </si>
  <si>
    <t>E05008830</t>
  </si>
  <si>
    <t>East Hunsbury</t>
  </si>
  <si>
    <t>E05008855</t>
  </si>
  <si>
    <t>West Hunsbury</t>
  </si>
  <si>
    <t>E05006032</t>
  </si>
  <si>
    <t>Brackley West</t>
  </si>
  <si>
    <t>E05005369</t>
  </si>
  <si>
    <t>North Meols</t>
  </si>
  <si>
    <t>E05005377</t>
  </si>
  <si>
    <t>Tarleton</t>
  </si>
  <si>
    <t>E05005371</t>
  </si>
  <si>
    <t>Rufford</t>
  </si>
  <si>
    <t>E05005182</t>
  </si>
  <si>
    <t>Lostock</t>
  </si>
  <si>
    <t>E05005178</t>
  </si>
  <si>
    <t>Eccleston and Mawdesley</t>
  </si>
  <si>
    <t>E05010224</t>
  </si>
  <si>
    <t>E05010227</t>
  </si>
  <si>
    <t>Longton &amp; Hutton West</t>
  </si>
  <si>
    <t>E05010231</t>
  </si>
  <si>
    <t>New Longton &amp; Hutton East</t>
  </si>
  <si>
    <t>E05010219</t>
  </si>
  <si>
    <t>Charnock</t>
  </si>
  <si>
    <t>E05010230</t>
  </si>
  <si>
    <t>E05010226</t>
  </si>
  <si>
    <t>Leyland Central</t>
  </si>
  <si>
    <t>E05010218</t>
  </si>
  <si>
    <t>Buckshaw &amp; Worden</t>
  </si>
  <si>
    <t>E05010232</t>
  </si>
  <si>
    <t>St Ambrose</t>
  </si>
  <si>
    <t>E05010229</t>
  </si>
  <si>
    <t>Middleforth</t>
  </si>
  <si>
    <t>E05010221</t>
  </si>
  <si>
    <t>Earnshaw Bridge</t>
  </si>
  <si>
    <t>E05010225</t>
  </si>
  <si>
    <t>Howick &amp; Priory</t>
  </si>
  <si>
    <t>E05010234</t>
  </si>
  <si>
    <t>Seven Stars</t>
  </si>
  <si>
    <t>E05005366</t>
  </si>
  <si>
    <t>Hesketh-with-Becconsall</t>
  </si>
  <si>
    <t>E05010217</t>
  </si>
  <si>
    <t>Broadfield</t>
  </si>
  <si>
    <t>E05010216</t>
  </si>
  <si>
    <t>Broad Oak</t>
  </si>
  <si>
    <t>E05001135</t>
  </si>
  <si>
    <t>Beacon and Bents</t>
  </si>
  <si>
    <t>E05001148</t>
  </si>
  <si>
    <t>Simonside and Rekendyke</t>
  </si>
  <si>
    <t>E05001151</t>
  </si>
  <si>
    <t>Whitburn and Marsden</t>
  </si>
  <si>
    <t>E05001149</t>
  </si>
  <si>
    <t>Westoe</t>
  </si>
  <si>
    <t>E05001137</t>
  </si>
  <si>
    <t>Biddick and All Saints</t>
  </si>
  <si>
    <t>E05001142</t>
  </si>
  <si>
    <t>Harton</t>
  </si>
  <si>
    <t>E05001140</t>
  </si>
  <si>
    <t>Cleadon Park</t>
  </si>
  <si>
    <t>E05001150</t>
  </si>
  <si>
    <t>West Park</t>
  </si>
  <si>
    <t>E05001152</t>
  </si>
  <si>
    <t>Whiteleas</t>
  </si>
  <si>
    <t>E05001145</t>
  </si>
  <si>
    <t>Horsley Hill</t>
  </si>
  <si>
    <t>E05007008</t>
  </si>
  <si>
    <t>Trysull and Seisdon</t>
  </si>
  <si>
    <t>E05007000</t>
  </si>
  <si>
    <t>Kinver</t>
  </si>
  <si>
    <t>E05006998</t>
  </si>
  <si>
    <t>Himley and Swindon</t>
  </si>
  <si>
    <t>E05007010</t>
  </si>
  <si>
    <t>Wombourne North and Lower Penn</t>
  </si>
  <si>
    <t>E05006992</t>
  </si>
  <si>
    <t>Codsall North</t>
  </si>
  <si>
    <t>E05007001</t>
  </si>
  <si>
    <t>Pattingham and Patshull</t>
  </si>
  <si>
    <t>E05006989</t>
  </si>
  <si>
    <t>Brewood and Coven</t>
  </si>
  <si>
    <t>E05006993</t>
  </si>
  <si>
    <t>Codsall South</t>
  </si>
  <si>
    <t>E05006995</t>
  </si>
  <si>
    <t>Featherstone and Shareshill</t>
  </si>
  <si>
    <t>E05007005</t>
  </si>
  <si>
    <t>Perton Dippons</t>
  </si>
  <si>
    <t>E05007012</t>
  </si>
  <si>
    <t>Wombourne South West</t>
  </si>
  <si>
    <t>E05006999</t>
  </si>
  <si>
    <t>Huntington and Hatherton</t>
  </si>
  <si>
    <t>E05006994</t>
  </si>
  <si>
    <t>Essington</t>
  </si>
  <si>
    <t>E05006990</t>
  </si>
  <si>
    <t>Cheslyn Hay North and Saredon</t>
  </si>
  <si>
    <t>E05007011</t>
  </si>
  <si>
    <t>Wombourne South East</t>
  </si>
  <si>
    <t>E05006988</t>
  </si>
  <si>
    <t>Bilbrook</t>
  </si>
  <si>
    <t>E05006996</t>
  </si>
  <si>
    <t>Great Wyrley Landywood</t>
  </si>
  <si>
    <t>E05006997</t>
  </si>
  <si>
    <t>Great Wyrley Town</t>
  </si>
  <si>
    <t>E05007007</t>
  </si>
  <si>
    <t>Perton Lakeside</t>
  </si>
  <si>
    <t>E05006991</t>
  </si>
  <si>
    <t>Cheslyn Hay South</t>
  </si>
  <si>
    <t>E05007006</t>
  </si>
  <si>
    <t>Perton East</t>
  </si>
  <si>
    <t>E05007093</t>
  </si>
  <si>
    <t>Lower Brett</t>
  </si>
  <si>
    <t>Babergh</t>
  </si>
  <si>
    <t>E05007098</t>
  </si>
  <si>
    <t>South Cosford</t>
  </si>
  <si>
    <t>E05007096</t>
  </si>
  <si>
    <t>North Cosford</t>
  </si>
  <si>
    <t>E05007082</t>
  </si>
  <si>
    <t>Chadacre</t>
  </si>
  <si>
    <t>E05007080</t>
  </si>
  <si>
    <t>Brook</t>
  </si>
  <si>
    <t>E05007089</t>
  </si>
  <si>
    <t>E05007078</t>
  </si>
  <si>
    <t>Boxford</t>
  </si>
  <si>
    <t>E05007076</t>
  </si>
  <si>
    <t>Alton</t>
  </si>
  <si>
    <t>E05007079</t>
  </si>
  <si>
    <t>Brett Vale</t>
  </si>
  <si>
    <t>E05007095</t>
  </si>
  <si>
    <t>Nayland</t>
  </si>
  <si>
    <t>E05007081</t>
  </si>
  <si>
    <t>Bures St Mary</t>
  </si>
  <si>
    <t>E05007077</t>
  </si>
  <si>
    <t>Berners</t>
  </si>
  <si>
    <t>E05007091</t>
  </si>
  <si>
    <t>Leavenheath</t>
  </si>
  <si>
    <t>E05007083</t>
  </si>
  <si>
    <t>Dodnash</t>
  </si>
  <si>
    <t>E05007094</t>
  </si>
  <si>
    <t>Mid Samford</t>
  </si>
  <si>
    <t>E05007167</t>
  </si>
  <si>
    <t>E05007092</t>
  </si>
  <si>
    <t>Long Melford</t>
  </si>
  <si>
    <t>E05007102</t>
  </si>
  <si>
    <t>Waldingfield</t>
  </si>
  <si>
    <t>E05007101</t>
  </si>
  <si>
    <t>Sudbury South</t>
  </si>
  <si>
    <t>E05007090</t>
  </si>
  <si>
    <t>Lavenham</t>
  </si>
  <si>
    <t>E05007087</t>
  </si>
  <si>
    <t>Hadleigh North</t>
  </si>
  <si>
    <t>E05007088</t>
  </si>
  <si>
    <t>Hadleigh South</t>
  </si>
  <si>
    <t>E05007169</t>
  </si>
  <si>
    <t>Clare</t>
  </si>
  <si>
    <t>E05007084</t>
  </si>
  <si>
    <t>Glemsford and Stanstead</t>
  </si>
  <si>
    <t>E05007085</t>
  </si>
  <si>
    <t>Great Cornard North</t>
  </si>
  <si>
    <t>E05007099</t>
  </si>
  <si>
    <t>Sudbury East</t>
  </si>
  <si>
    <t>E05007097</t>
  </si>
  <si>
    <t>Pinewood</t>
  </si>
  <si>
    <t>E05007100</t>
  </si>
  <si>
    <t>Sudbury North</t>
  </si>
  <si>
    <t>E05007086</t>
  </si>
  <si>
    <t>Great Cornard South</t>
  </si>
  <si>
    <t>E05008966</t>
  </si>
  <si>
    <t>E05008955</t>
  </si>
  <si>
    <t>Chiseldon and Lawn</t>
  </si>
  <si>
    <t>E05008972</t>
  </si>
  <si>
    <t>Wroughton and Wichelstowe</t>
  </si>
  <si>
    <t>E05008954</t>
  </si>
  <si>
    <t>E05008957</t>
  </si>
  <si>
    <t>Eastcott</t>
  </si>
  <si>
    <t>E05008961</t>
  </si>
  <si>
    <t>Lydiard and Freshbrook</t>
  </si>
  <si>
    <t>E05008970</t>
  </si>
  <si>
    <t>E05008963</t>
  </si>
  <si>
    <t>E05008971</t>
  </si>
  <si>
    <t>Walcot and Park North</t>
  </si>
  <si>
    <t>E05008960</t>
  </si>
  <si>
    <t>Liden, Eldene and Park South</t>
  </si>
  <si>
    <t>E05004949</t>
  </si>
  <si>
    <t>Little Stour and Ashstone</t>
  </si>
  <si>
    <t>E05004959</t>
  </si>
  <si>
    <t>Sandwich</t>
  </si>
  <si>
    <t>E05005092</t>
  </si>
  <si>
    <t>Kingsgate</t>
  </si>
  <si>
    <t>E05005085</t>
  </si>
  <si>
    <t>Central Harbour</t>
  </si>
  <si>
    <t>E05005097</t>
  </si>
  <si>
    <t>St Peters</t>
  </si>
  <si>
    <t>E05005101</t>
  </si>
  <si>
    <t>E05005090</t>
  </si>
  <si>
    <t>Eastcliff</t>
  </si>
  <si>
    <t>E05005084</t>
  </si>
  <si>
    <t>Bradstowe</t>
  </si>
  <si>
    <t>E05005087</t>
  </si>
  <si>
    <t>Cliftonville East</t>
  </si>
  <si>
    <t>E05005088</t>
  </si>
  <si>
    <t>Cliftonville West</t>
  </si>
  <si>
    <t>E05005086</t>
  </si>
  <si>
    <t>Cliffsend and Pegwell</t>
  </si>
  <si>
    <t>E05005099</t>
  </si>
  <si>
    <t>Sir Moses Montefiore</t>
  </si>
  <si>
    <t>E05005094</t>
  </si>
  <si>
    <t>Nethercourt</t>
  </si>
  <si>
    <t>E05005081</t>
  </si>
  <si>
    <t>Beacon Road</t>
  </si>
  <si>
    <t>E05005096</t>
  </si>
  <si>
    <t>E05005095</t>
  </si>
  <si>
    <t>E05008791</t>
  </si>
  <si>
    <t>Eaton Bray</t>
  </si>
  <si>
    <t>E05008793</t>
  </si>
  <si>
    <t>Heath and Reach</t>
  </si>
  <si>
    <t>E05008796</t>
  </si>
  <si>
    <t>Leighton Buzzard North</t>
  </si>
  <si>
    <t>E05008795</t>
  </si>
  <si>
    <t>Houghton Hall</t>
  </si>
  <si>
    <t>E05008787</t>
  </si>
  <si>
    <t>Dunstable-Icknield</t>
  </si>
  <si>
    <t>E05008797</t>
  </si>
  <si>
    <t>Leighton Buzzard South</t>
  </si>
  <si>
    <t>E05008806</t>
  </si>
  <si>
    <t>Tithe Farm</t>
  </si>
  <si>
    <t>E05008798</t>
  </si>
  <si>
    <t>Linslade</t>
  </si>
  <si>
    <t>E05008788</t>
  </si>
  <si>
    <t>Dunstable-Manshead</t>
  </si>
  <si>
    <t>E05008786</t>
  </si>
  <si>
    <t>Dunstable-Central</t>
  </si>
  <si>
    <t>E05008789</t>
  </si>
  <si>
    <t>Dunstable-Northfields</t>
  </si>
  <si>
    <t>E05008790</t>
  </si>
  <si>
    <t>Dunstable-Watling</t>
  </si>
  <si>
    <t>E05008800</t>
  </si>
  <si>
    <t>E05010129</t>
  </si>
  <si>
    <t>Bickleigh &amp; Cornwood</t>
  </si>
  <si>
    <t>South Hams</t>
  </si>
  <si>
    <t>E05010138</t>
  </si>
  <si>
    <t>Loddiswell &amp; Aveton Gifford</t>
  </si>
  <si>
    <t>E05010134</t>
  </si>
  <si>
    <t>Ermington &amp; Ugborough</t>
  </si>
  <si>
    <t>E05010140</t>
  </si>
  <si>
    <t>Newton &amp; Yealmpton</t>
  </si>
  <si>
    <t>E05010145</t>
  </si>
  <si>
    <t>Wembury &amp; Brixton</t>
  </si>
  <si>
    <t>E05010131</t>
  </si>
  <si>
    <t>Charterlands</t>
  </si>
  <si>
    <t>E05002092</t>
  </si>
  <si>
    <t>Plymstock Radford</t>
  </si>
  <si>
    <t>E05002091</t>
  </si>
  <si>
    <t>Plymstock Dunstone</t>
  </si>
  <si>
    <t>E05010136</t>
  </si>
  <si>
    <t>Ivybridge West</t>
  </si>
  <si>
    <t>E05002089</t>
  </si>
  <si>
    <t>Plympton Erle</t>
  </si>
  <si>
    <t>E05010135</t>
  </si>
  <si>
    <t>Ivybridge East</t>
  </si>
  <si>
    <t>E05002090</t>
  </si>
  <si>
    <t>Plympton St Mary</t>
  </si>
  <si>
    <t>E05010147</t>
  </si>
  <si>
    <t>Woolwell</t>
  </si>
  <si>
    <t>E05002088</t>
  </si>
  <si>
    <t>Plympton Chaddlewood</t>
  </si>
  <si>
    <t>E05009427</t>
  </si>
  <si>
    <t>Chorleywood North &amp; Sarratt</t>
  </si>
  <si>
    <t>Three Rivers</t>
  </si>
  <si>
    <t>E05009433</t>
  </si>
  <si>
    <t>Moor Park &amp; Eastbury</t>
  </si>
  <si>
    <t>E05004693</t>
  </si>
  <si>
    <t>Aldbury and Wigginton</t>
  </si>
  <si>
    <t>E05004712</t>
  </si>
  <si>
    <t>Tring East</t>
  </si>
  <si>
    <t>E05009428</t>
  </si>
  <si>
    <t>Chorleywood South &amp; Maple Cross</t>
  </si>
  <si>
    <t>E05004710</t>
  </si>
  <si>
    <t>Northchurch</t>
  </si>
  <si>
    <t>E05004713</t>
  </si>
  <si>
    <t>Tring West and Rural</t>
  </si>
  <si>
    <t>E05004700</t>
  </si>
  <si>
    <t>Bovingdon, Flaunden and Chipperfield</t>
  </si>
  <si>
    <t>E05009436</t>
  </si>
  <si>
    <t>Rickmansworth Town</t>
  </si>
  <si>
    <t>E05009429</t>
  </si>
  <si>
    <t>Dickinsons</t>
  </si>
  <si>
    <t>E05009437</t>
  </si>
  <si>
    <t>South Oxhey</t>
  </si>
  <si>
    <t>E05004699</t>
  </si>
  <si>
    <t>Berkhamsted West</t>
  </si>
  <si>
    <t>E05004697</t>
  </si>
  <si>
    <t>Berkhamsted Castle</t>
  </si>
  <si>
    <t>E05004698</t>
  </si>
  <si>
    <t>Berkhamsted East</t>
  </si>
  <si>
    <t>E05009430</t>
  </si>
  <si>
    <t>Durrants</t>
  </si>
  <si>
    <t>E05009426</t>
  </si>
  <si>
    <t>Carpenders Park</t>
  </si>
  <si>
    <t>E05009435</t>
  </si>
  <si>
    <t>Penn &amp; Mill End</t>
  </si>
  <si>
    <t>E05004711</t>
  </si>
  <si>
    <t>Tring Central</t>
  </si>
  <si>
    <t>E05010249</t>
  </si>
  <si>
    <t>Launditch</t>
  </si>
  <si>
    <t>E05010237</t>
  </si>
  <si>
    <t>All Saints &amp; Wayland</t>
  </si>
  <si>
    <t>E05010245</t>
  </si>
  <si>
    <t>E05005817</t>
  </si>
  <si>
    <t>Hilgay with Denver</t>
  </si>
  <si>
    <t>E05010246</t>
  </si>
  <si>
    <t>Guiltcross</t>
  </si>
  <si>
    <t>E05005837</t>
  </si>
  <si>
    <t>E05005801</t>
  </si>
  <si>
    <t>Airfield</t>
  </si>
  <si>
    <t>E05010239</t>
  </si>
  <si>
    <t>Bedingfeld</t>
  </si>
  <si>
    <t>E05010252</t>
  </si>
  <si>
    <t>Nar Valley</t>
  </si>
  <si>
    <t>E05010238</t>
  </si>
  <si>
    <t>Ashill</t>
  </si>
  <si>
    <t>E05010257</t>
  </si>
  <si>
    <t>The Buckenhams &amp; Banham</t>
  </si>
  <si>
    <t>E05005841</t>
  </si>
  <si>
    <t>Wimbotsham with Fincham</t>
  </si>
  <si>
    <t>E05010247</t>
  </si>
  <si>
    <t>Harling &amp; Heathlands</t>
  </si>
  <si>
    <t>E05005805</t>
  </si>
  <si>
    <t>E05005834</t>
  </si>
  <si>
    <t>Upwell and Delph</t>
  </si>
  <si>
    <t>E05005842</t>
  </si>
  <si>
    <t>Wissey</t>
  </si>
  <si>
    <t>E05005840</t>
  </si>
  <si>
    <t>Wiggenhall</t>
  </si>
  <si>
    <t>E05005819</t>
  </si>
  <si>
    <t>Mershe Lande</t>
  </si>
  <si>
    <t>E05010256</t>
  </si>
  <si>
    <t>Swaffham</t>
  </si>
  <si>
    <t>E05005810</t>
  </si>
  <si>
    <t>Emneth with Outwell</t>
  </si>
  <si>
    <t>E05005826</t>
  </si>
  <si>
    <t>St Lawrence</t>
  </si>
  <si>
    <t>E05005808</t>
  </si>
  <si>
    <t>Downham Old Town</t>
  </si>
  <si>
    <t>E05010260</t>
  </si>
  <si>
    <t>Thetford Castle</t>
  </si>
  <si>
    <t>E05010259</t>
  </si>
  <si>
    <t>Thetford Burrell</t>
  </si>
  <si>
    <t>E05010261</t>
  </si>
  <si>
    <t>Thetford Priory</t>
  </si>
  <si>
    <t>E05010258</t>
  </si>
  <si>
    <t>Thetford Boudica</t>
  </si>
  <si>
    <t>E05005830</t>
  </si>
  <si>
    <t>South Downham</t>
  </si>
  <si>
    <t>E05005838</t>
  </si>
  <si>
    <t>E05005809</t>
  </si>
  <si>
    <t>East Downham</t>
  </si>
  <si>
    <t>E05005820</t>
  </si>
  <si>
    <t>North Downham</t>
  </si>
  <si>
    <t>E05007428</t>
  </si>
  <si>
    <t>Frensham, Dockenfield and Tilford</t>
  </si>
  <si>
    <t>E05007417</t>
  </si>
  <si>
    <t>Elstead and Thursley</t>
  </si>
  <si>
    <t>E05007414</t>
  </si>
  <si>
    <t>Chiddingfold and Dunsfold</t>
  </si>
  <si>
    <t>E05007420</t>
  </si>
  <si>
    <t>Farnham Castle</t>
  </si>
  <si>
    <t>E05007419</t>
  </si>
  <si>
    <t>Farnham Bourne</t>
  </si>
  <si>
    <t>E05007439</t>
  </si>
  <si>
    <t>Witley and Hambledon</t>
  </si>
  <si>
    <t>E05007413</t>
  </si>
  <si>
    <t>Bramley, Busbridge and Hascombe</t>
  </si>
  <si>
    <t>E05007423</t>
  </si>
  <si>
    <t>Farnham Moor Park</t>
  </si>
  <si>
    <t>E05007432</t>
  </si>
  <si>
    <t>Godalming Farncombe and Catteshall</t>
  </si>
  <si>
    <t>E05007437</t>
  </si>
  <si>
    <t>E05007430</t>
  </si>
  <si>
    <t>Godalming Central and Ockford</t>
  </si>
  <si>
    <t>E05007427</t>
  </si>
  <si>
    <t>Farnham Wrecclesham and Rowledge</t>
  </si>
  <si>
    <t>E05007424</t>
  </si>
  <si>
    <t>Farnham Shortheath and Boundstone</t>
  </si>
  <si>
    <t>E05007431</t>
  </si>
  <si>
    <t>Godalming Charterhouse</t>
  </si>
  <si>
    <t>E05007435</t>
  </si>
  <si>
    <t>Haslemere East and Grayswood</t>
  </si>
  <si>
    <t>E05007425</t>
  </si>
  <si>
    <t>Farnham Upper Hale</t>
  </si>
  <si>
    <t>E05007426</t>
  </si>
  <si>
    <t>Farnham Weybourne and Badshot Lea</t>
  </si>
  <si>
    <t>E05007434</t>
  </si>
  <si>
    <t>Haslemere Critchmere and Shottermill</t>
  </si>
  <si>
    <t>E05007436</t>
  </si>
  <si>
    <t>Hindhead</t>
  </si>
  <si>
    <t>E05007421</t>
  </si>
  <si>
    <t>Farnham Firgrove</t>
  </si>
  <si>
    <t>E05007422</t>
  </si>
  <si>
    <t>Farnham Hale and Heath End</t>
  </si>
  <si>
    <t>E05007433</t>
  </si>
  <si>
    <t>Godalming Holloway</t>
  </si>
  <si>
    <t>E05007429</t>
  </si>
  <si>
    <t>Godalming Binscombe</t>
  </si>
  <si>
    <t>E05008401</t>
  </si>
  <si>
    <t>Tisbury</t>
  </si>
  <si>
    <t>E05008378</t>
  </si>
  <si>
    <t>Mere</t>
  </si>
  <si>
    <t>E05008414</t>
  </si>
  <si>
    <t>Warminster Without</t>
  </si>
  <si>
    <t>E05008362</t>
  </si>
  <si>
    <t>Ethandune</t>
  </si>
  <si>
    <t>E05008411</t>
  </si>
  <si>
    <t>Warminster Copheap and Wylye</t>
  </si>
  <si>
    <t>E05008395</t>
  </si>
  <si>
    <t>Southwick</t>
  </si>
  <si>
    <t>E05008416</t>
  </si>
  <si>
    <t>Westbury East</t>
  </si>
  <si>
    <t>E05008410</t>
  </si>
  <si>
    <t>Warminster Broadway</t>
  </si>
  <si>
    <t>E05008403</t>
  </si>
  <si>
    <t>Trowbridge Central</t>
  </si>
  <si>
    <t>E05008412</t>
  </si>
  <si>
    <t>Warminster East</t>
  </si>
  <si>
    <t>E05008413</t>
  </si>
  <si>
    <t>Warminster West</t>
  </si>
  <si>
    <t>E05008402</t>
  </si>
  <si>
    <t>Trowbridge Adcroft</t>
  </si>
  <si>
    <t>E05008407</t>
  </si>
  <si>
    <t>Trowbridge Park</t>
  </si>
  <si>
    <t>E05008417</t>
  </si>
  <si>
    <t>Westbury North</t>
  </si>
  <si>
    <t>E05008405</t>
  </si>
  <si>
    <t>Trowbridge Grove</t>
  </si>
  <si>
    <t>E05008418</t>
  </si>
  <si>
    <t>Westbury West</t>
  </si>
  <si>
    <t>E05008408</t>
  </si>
  <si>
    <t>Trowbridge Paxcroft</t>
  </si>
  <si>
    <t>E05008406</t>
  </si>
  <si>
    <t>Trowbridge Lambrok</t>
  </si>
  <si>
    <t>E05008404</t>
  </si>
  <si>
    <t>Trowbridge Drynham</t>
  </si>
  <si>
    <t>E05002455</t>
  </si>
  <si>
    <t>Bargate</t>
  </si>
  <si>
    <t>E05002459</t>
  </si>
  <si>
    <t>Bitterne Park</t>
  </si>
  <si>
    <t>E05002462</t>
  </si>
  <si>
    <t>E05002458</t>
  </si>
  <si>
    <t>Bitterne</t>
  </si>
  <si>
    <t>E05002464</t>
  </si>
  <si>
    <t>Peartree</t>
  </si>
  <si>
    <t>E05002470</t>
  </si>
  <si>
    <t>Woolston</t>
  </si>
  <si>
    <t>E05002468</t>
  </si>
  <si>
    <t>Sholing</t>
  </si>
  <si>
    <t>E05002457</t>
  </si>
  <si>
    <t>Bevois</t>
  </si>
  <si>
    <t>E05002463</t>
  </si>
  <si>
    <t>Millbrook</t>
  </si>
  <si>
    <t>E05002465</t>
  </si>
  <si>
    <t>Portswood</t>
  </si>
  <si>
    <t>E05002466</t>
  </si>
  <si>
    <t>E05002461</t>
  </si>
  <si>
    <t>Freemantle</t>
  </si>
  <si>
    <t>E05002467</t>
  </si>
  <si>
    <t>E05002460</t>
  </si>
  <si>
    <t>Coxford</t>
  </si>
  <si>
    <t>E05002219</t>
  </si>
  <si>
    <t>Prittlewell</t>
  </si>
  <si>
    <t>E05002217</t>
  </si>
  <si>
    <t>E05002227</t>
  </si>
  <si>
    <t>West Leigh</t>
  </si>
  <si>
    <t>E05002220</t>
  </si>
  <si>
    <t>St Laurence</t>
  </si>
  <si>
    <t>E05002214</t>
  </si>
  <si>
    <t>E05002215</t>
  </si>
  <si>
    <t>Eastwood Park</t>
  </si>
  <si>
    <t>E05002213</t>
  </si>
  <si>
    <t>Blenheim Park</t>
  </si>
  <si>
    <t>E05002212</t>
  </si>
  <si>
    <t>Belfairs</t>
  </si>
  <si>
    <t>E05002226</t>
  </si>
  <si>
    <t>E05000938</t>
  </si>
  <si>
    <t>Duke's</t>
  </si>
  <si>
    <t>E05000932</t>
  </si>
  <si>
    <t>Ainsdale</t>
  </si>
  <si>
    <t>E05000945</t>
  </si>
  <si>
    <t>Meols</t>
  </si>
  <si>
    <t>E05000935</t>
  </si>
  <si>
    <t>E05000948</t>
  </si>
  <si>
    <t>Norwood</t>
  </si>
  <si>
    <t>E05000941</t>
  </si>
  <si>
    <t>E05000933</t>
  </si>
  <si>
    <t>Birkdale</t>
  </si>
  <si>
    <t>E05007369</t>
  </si>
  <si>
    <t>Shepperton Town</t>
  </si>
  <si>
    <t>E05007374</t>
  </si>
  <si>
    <t>Sunbury East</t>
  </si>
  <si>
    <t>E05007370</t>
  </si>
  <si>
    <t>Staines</t>
  </si>
  <si>
    <t>E05007367</t>
  </si>
  <si>
    <t>Laleham and Shepperton Green</t>
  </si>
  <si>
    <t>E05007372</t>
  </si>
  <si>
    <t>Stanwell North</t>
  </si>
  <si>
    <t>E05007373</t>
  </si>
  <si>
    <t>Sunbury Common</t>
  </si>
  <si>
    <t>E05007365</t>
  </si>
  <si>
    <t>Ashford Town</t>
  </si>
  <si>
    <t>E05007366</t>
  </si>
  <si>
    <t>Halliford and Sunbury West</t>
  </si>
  <si>
    <t>E05007363</t>
  </si>
  <si>
    <t>Ashford East</t>
  </si>
  <si>
    <t>E05007368</t>
  </si>
  <si>
    <t>Riverside and Laleham</t>
  </si>
  <si>
    <t>E05007364</t>
  </si>
  <si>
    <t>Ashford North and Stanwell South</t>
  </si>
  <si>
    <t>E05007371</t>
  </si>
  <si>
    <t>Staines South</t>
  </si>
  <si>
    <t>E05007362</t>
  </si>
  <si>
    <t>Ashford Common</t>
  </si>
  <si>
    <t>E05004797</t>
  </si>
  <si>
    <t>Park Street</t>
  </si>
  <si>
    <t>E05004800</t>
  </si>
  <si>
    <t>St Stephen</t>
  </si>
  <si>
    <t>E05004799</t>
  </si>
  <si>
    <t>E05009028</t>
  </si>
  <si>
    <t>Colney Heath</t>
  </si>
  <si>
    <t>E05004802</t>
  </si>
  <si>
    <t>Sopwell</t>
  </si>
  <si>
    <t>E05004803</t>
  </si>
  <si>
    <t>Verulam</t>
  </si>
  <si>
    <t>E05009425</t>
  </si>
  <si>
    <t>Abbots Langley &amp; Bedmond</t>
  </si>
  <si>
    <t>E05004789</t>
  </si>
  <si>
    <t>Cunningham</t>
  </si>
  <si>
    <t>E05004786</t>
  </si>
  <si>
    <t>Batchwood</t>
  </si>
  <si>
    <t>E05009431</t>
  </si>
  <si>
    <t>Gade Valley</t>
  </si>
  <si>
    <t>E05004796</t>
  </si>
  <si>
    <t>Marshalswick South</t>
  </si>
  <si>
    <t>E05004794</t>
  </si>
  <si>
    <t>London Colney</t>
  </si>
  <si>
    <t>E05004787</t>
  </si>
  <si>
    <t>Clarence</t>
  </si>
  <si>
    <t>E05004795</t>
  </si>
  <si>
    <t>Marshalswick North</t>
  </si>
  <si>
    <t>E05004785</t>
  </si>
  <si>
    <t>E05009235</t>
  </si>
  <si>
    <t>Probus, Tregony and Grampound</t>
  </si>
  <si>
    <t>E05009216</t>
  </si>
  <si>
    <t>Newlyn and Goonhavern</t>
  </si>
  <si>
    <t>E05009251</t>
  </si>
  <si>
    <t>St Dennis and Nanpean</t>
  </si>
  <si>
    <t>E05009250</t>
  </si>
  <si>
    <t>St Columb Major</t>
  </si>
  <si>
    <t>E05009253</t>
  </si>
  <si>
    <t>St Enoder</t>
  </si>
  <si>
    <t>E05009241</t>
  </si>
  <si>
    <t>Roseland</t>
  </si>
  <si>
    <t>E05009261</t>
  </si>
  <si>
    <t>St Mewan</t>
  </si>
  <si>
    <t>E05009212</t>
  </si>
  <si>
    <t>Mevagissey</t>
  </si>
  <si>
    <t>E05009260</t>
  </si>
  <si>
    <t>St Mawgan and Colan</t>
  </si>
  <si>
    <t>E05009218</t>
  </si>
  <si>
    <t>Newquay Central</t>
  </si>
  <si>
    <t>E05009240</t>
  </si>
  <si>
    <t>Roche</t>
  </si>
  <si>
    <t>E05009184</t>
  </si>
  <si>
    <t>Fowey and Tywardreath</t>
  </si>
  <si>
    <t>E05009263</t>
  </si>
  <si>
    <t>St Stephen-In-Brannel</t>
  </si>
  <si>
    <t>E05009245</t>
  </si>
  <si>
    <t>St Austell Gover</t>
  </si>
  <si>
    <t>E05009243</t>
  </si>
  <si>
    <t>St Austell Bay</t>
  </si>
  <si>
    <t>E05009222</t>
  </si>
  <si>
    <t>Newquay Treviglas</t>
  </si>
  <si>
    <t>E05009246</t>
  </si>
  <si>
    <t>St Austell Poltair</t>
  </si>
  <si>
    <t>E05009224</t>
  </si>
  <si>
    <t>Par and St Blazey Gate</t>
  </si>
  <si>
    <t>E05009213</t>
  </si>
  <si>
    <t>Mount Charles</t>
  </si>
  <si>
    <t>E05009219</t>
  </si>
  <si>
    <t>Newquay Pentire</t>
  </si>
  <si>
    <t>E05009220</t>
  </si>
  <si>
    <t>Newquay Treloggan</t>
  </si>
  <si>
    <t>E05009247</t>
  </si>
  <si>
    <t>St Blazey</t>
  </si>
  <si>
    <t>E05009227</t>
  </si>
  <si>
    <t>Penwithick and Boscoppa</t>
  </si>
  <si>
    <t>E05009221</t>
  </si>
  <si>
    <t>Newquay Tretherras</t>
  </si>
  <si>
    <t>E05009244</t>
  </si>
  <si>
    <t>St Austell Bethel</t>
  </si>
  <si>
    <t>E05000925</t>
  </si>
  <si>
    <t>Rainford</t>
  </si>
  <si>
    <t>St. Helens</t>
  </si>
  <si>
    <t>E05000931</t>
  </si>
  <si>
    <t>Windle</t>
  </si>
  <si>
    <t>E05000921</t>
  </si>
  <si>
    <t>Haydock</t>
  </si>
  <si>
    <t>E05000919</t>
  </si>
  <si>
    <t>Earlestown</t>
  </si>
  <si>
    <t>E05000923</t>
  </si>
  <si>
    <t>E05000922</t>
  </si>
  <si>
    <t>Moss Bank</t>
  </si>
  <si>
    <t>E05000917</t>
  </si>
  <si>
    <t>E05000924</t>
  </si>
  <si>
    <t>Parr</t>
  </si>
  <si>
    <t>E05000916</t>
  </si>
  <si>
    <t>Billinge and Seneley Green</t>
  </si>
  <si>
    <t>E05000929</t>
  </si>
  <si>
    <t>E05000918</t>
  </si>
  <si>
    <t>Bold</t>
  </si>
  <si>
    <t>E05000920</t>
  </si>
  <si>
    <t>Eccleston</t>
  </si>
  <si>
    <t>E05000930</t>
  </si>
  <si>
    <t>E05000928</t>
  </si>
  <si>
    <t>Thatto Heath</t>
  </si>
  <si>
    <t>E05000926</t>
  </si>
  <si>
    <t>Rainhill</t>
  </si>
  <si>
    <t>E05000927</t>
  </si>
  <si>
    <t>E05010941</t>
  </si>
  <si>
    <t>Prescot South</t>
  </si>
  <si>
    <t>E05009217</t>
  </si>
  <si>
    <t>Newlyn and Mousehole</t>
  </si>
  <si>
    <t>E05008326</t>
  </si>
  <si>
    <t>Tresco</t>
  </si>
  <si>
    <t>Isles of Scilly</t>
  </si>
  <si>
    <t>E05009248</t>
  </si>
  <si>
    <t>St Buryan</t>
  </si>
  <si>
    <t>E05009163</t>
  </si>
  <si>
    <t>Breage, Germoe and Sithney</t>
  </si>
  <si>
    <t>E05009228</t>
  </si>
  <si>
    <t>Penzance Central</t>
  </si>
  <si>
    <t>E05009210</t>
  </si>
  <si>
    <t>Marazion and Perranuthnoe</t>
  </si>
  <si>
    <t>E05009230</t>
  </si>
  <si>
    <t>Penzance Promenade</t>
  </si>
  <si>
    <t>E05009256</t>
  </si>
  <si>
    <t>E05009207</t>
  </si>
  <si>
    <t>Ludgvan</t>
  </si>
  <si>
    <t>E05009186</t>
  </si>
  <si>
    <t>Gulval and Heamoor</t>
  </si>
  <si>
    <t>E05009258</t>
  </si>
  <si>
    <t>St Just In Penwith</t>
  </si>
  <si>
    <t>E05009200</t>
  </si>
  <si>
    <t>Lelant and Carbis Bay</t>
  </si>
  <si>
    <t>E05009257</t>
  </si>
  <si>
    <t>E05009233</t>
  </si>
  <si>
    <t>Porthleven and Helston West</t>
  </si>
  <si>
    <t>E05009229</t>
  </si>
  <si>
    <t>Penzance East</t>
  </si>
  <si>
    <t>E05009192</t>
  </si>
  <si>
    <t>Helston South</t>
  </si>
  <si>
    <t>E05009215</t>
  </si>
  <si>
    <t>Mullion and Grade-Ruan</t>
  </si>
  <si>
    <t>E05009191</t>
  </si>
  <si>
    <t>Helston North</t>
  </si>
  <si>
    <t>E05008325</t>
  </si>
  <si>
    <t>E05008323</t>
  </si>
  <si>
    <t>St. Agnes</t>
  </si>
  <si>
    <t>E05008324</t>
  </si>
  <si>
    <t>St. Martin's</t>
  </si>
  <si>
    <t>E05008322</t>
  </si>
  <si>
    <t>Bryher</t>
  </si>
  <si>
    <t>E05007009</t>
  </si>
  <si>
    <t>Wheaton Aston, Bishopswood and Lapley</t>
  </si>
  <si>
    <t>E05010485</t>
  </si>
  <si>
    <t>Forebridge</t>
  </si>
  <si>
    <t>E05007002</t>
  </si>
  <si>
    <t>Penkridge North East and Acton Trussell</t>
  </si>
  <si>
    <t>E05010498</t>
  </si>
  <si>
    <t>Seighford &amp; Church Eaton</t>
  </si>
  <si>
    <t>E05010496</t>
  </si>
  <si>
    <t>E05007004</t>
  </si>
  <si>
    <t>Penkridge West</t>
  </si>
  <si>
    <t>E05010488</t>
  </si>
  <si>
    <t>Haywood &amp; Hixon</t>
  </si>
  <si>
    <t>E05010493</t>
  </si>
  <si>
    <t>E05010481</t>
  </si>
  <si>
    <t>Common</t>
  </si>
  <si>
    <t>E05007003</t>
  </si>
  <si>
    <t>Penkridge South East</t>
  </si>
  <si>
    <t>E05010483</t>
  </si>
  <si>
    <t>Doxey &amp; Castletown</t>
  </si>
  <si>
    <t>E05010482</t>
  </si>
  <si>
    <t>Coton</t>
  </si>
  <si>
    <t>E05010492</t>
  </si>
  <si>
    <t>E05010490</t>
  </si>
  <si>
    <t>Holmcroft</t>
  </si>
  <si>
    <t>E05010501</t>
  </si>
  <si>
    <t>Weeping Cross &amp; Wildwood</t>
  </si>
  <si>
    <t>E05010480</t>
  </si>
  <si>
    <t>Baswich</t>
  </si>
  <si>
    <t>E05010491</t>
  </si>
  <si>
    <t>Littleworth</t>
  </si>
  <si>
    <t>E05010495</t>
  </si>
  <si>
    <t>Penkside</t>
  </si>
  <si>
    <t>E05010489</t>
  </si>
  <si>
    <t>Highfields &amp; Western Downs</t>
  </si>
  <si>
    <t>E05007064</t>
  </si>
  <si>
    <t>Manifold</t>
  </si>
  <si>
    <t>E05007055</t>
  </si>
  <si>
    <t>Dane</t>
  </si>
  <si>
    <t>E05007059</t>
  </si>
  <si>
    <t>Ipstones</t>
  </si>
  <si>
    <t>E05007058</t>
  </si>
  <si>
    <t>Horton</t>
  </si>
  <si>
    <t>E05007057</t>
  </si>
  <si>
    <t>Hamps Valley</t>
  </si>
  <si>
    <t>E05007039</t>
  </si>
  <si>
    <t>E05007042</t>
  </si>
  <si>
    <t>Biddulph Moor</t>
  </si>
  <si>
    <t>E05007054</t>
  </si>
  <si>
    <t>E05007040</t>
  </si>
  <si>
    <t>Bagnall and Stanley</t>
  </si>
  <si>
    <t>E05007053</t>
  </si>
  <si>
    <t>Cheddleton</t>
  </si>
  <si>
    <t>E05007047</t>
  </si>
  <si>
    <t>Caverswall</t>
  </si>
  <si>
    <t>E05007046</t>
  </si>
  <si>
    <t>Brown Edge and Endon</t>
  </si>
  <si>
    <t>E05007060</t>
  </si>
  <si>
    <t>Leek East</t>
  </si>
  <si>
    <t>E05007044</t>
  </si>
  <si>
    <t>Biddulph South</t>
  </si>
  <si>
    <t>E05007061</t>
  </si>
  <si>
    <t>Leek North</t>
  </si>
  <si>
    <t>E05006978</t>
  </si>
  <si>
    <t>Newchapel</t>
  </si>
  <si>
    <t>E05007063</t>
  </si>
  <si>
    <t>Leek West</t>
  </si>
  <si>
    <t>E05007043</t>
  </si>
  <si>
    <t>Biddulph North</t>
  </si>
  <si>
    <t>E05007062</t>
  </si>
  <si>
    <t>Leek South</t>
  </si>
  <si>
    <t>E05007045</t>
  </si>
  <si>
    <t>Biddulph West</t>
  </si>
  <si>
    <t>E05007041</t>
  </si>
  <si>
    <t>Biddulph East</t>
  </si>
  <si>
    <t>E05007065</t>
  </si>
  <si>
    <t>E05007048</t>
  </si>
  <si>
    <t>Cellarhead</t>
  </si>
  <si>
    <t>E05000815</t>
  </si>
  <si>
    <t>Mossley</t>
  </si>
  <si>
    <t>E05000814</t>
  </si>
  <si>
    <t>Longdendale</t>
  </si>
  <si>
    <t>E05000811</t>
  </si>
  <si>
    <t>Hyde Godley</t>
  </si>
  <si>
    <t>E05000817</t>
  </si>
  <si>
    <t>Stalybridge North</t>
  </si>
  <si>
    <t>E05000810</t>
  </si>
  <si>
    <t>Dukinfield Stalybridge</t>
  </si>
  <si>
    <t>E05000813</t>
  </si>
  <si>
    <t>Hyde Werneth</t>
  </si>
  <si>
    <t>E05000812</t>
  </si>
  <si>
    <t>Hyde Newton</t>
  </si>
  <si>
    <t>E05000818</t>
  </si>
  <si>
    <t>Stalybridge South</t>
  </si>
  <si>
    <t>E05004723</t>
  </si>
  <si>
    <t>Datchworth &amp; Aston</t>
  </si>
  <si>
    <t>E05004775</t>
  </si>
  <si>
    <t>Knebworth</t>
  </si>
  <si>
    <t>E05004766</t>
  </si>
  <si>
    <t>Codicote</t>
  </si>
  <si>
    <t>E05004811</t>
  </si>
  <si>
    <t>E05004815</t>
  </si>
  <si>
    <t>Shephall</t>
  </si>
  <si>
    <t>E05004817</t>
  </si>
  <si>
    <t>E05004816</t>
  </si>
  <si>
    <t>Symonds Green</t>
  </si>
  <si>
    <t>E05004808</t>
  </si>
  <si>
    <t>Longmeadow</t>
  </si>
  <si>
    <t>E05004806</t>
  </si>
  <si>
    <t>Bedwell</t>
  </si>
  <si>
    <t>E05004813</t>
  </si>
  <si>
    <t>Roebuck</t>
  </si>
  <si>
    <t>E05004807</t>
  </si>
  <si>
    <t>Chells</t>
  </si>
  <si>
    <t>E05004812</t>
  </si>
  <si>
    <t>Pin Green</t>
  </si>
  <si>
    <t>E05004814</t>
  </si>
  <si>
    <t>St Nicholas</t>
  </si>
  <si>
    <t>E05004810</t>
  </si>
  <si>
    <t>Martins Wood</t>
  </si>
  <si>
    <t>E05004805</t>
  </si>
  <si>
    <t>Bandley Hill</t>
  </si>
  <si>
    <t>S13002807</t>
  </si>
  <si>
    <t>Trossachs and Teith</t>
  </si>
  <si>
    <t>S13002808</t>
  </si>
  <si>
    <t>Forth and Endrick</t>
  </si>
  <si>
    <t>S13002809</t>
  </si>
  <si>
    <t>Dunblane and Bridge of Allan</t>
  </si>
  <si>
    <t>S13002811</t>
  </si>
  <si>
    <t>Stirling West</t>
  </si>
  <si>
    <t>S13002813</t>
  </si>
  <si>
    <t>Bannockburn</t>
  </si>
  <si>
    <t>S13002810</t>
  </si>
  <si>
    <t>S13002812</t>
  </si>
  <si>
    <t>Stirling East</t>
  </si>
  <si>
    <t>E05000783</t>
  </si>
  <si>
    <t>Brinnington and Central</t>
  </si>
  <si>
    <t>E05000788</t>
  </si>
  <si>
    <t>Edgeley and Cheadle Heath</t>
  </si>
  <si>
    <t>E05000792</t>
  </si>
  <si>
    <t>Heatons South</t>
  </si>
  <si>
    <t>E05000793</t>
  </si>
  <si>
    <t>E05000787</t>
  </si>
  <si>
    <t>Davenport and Cale Green</t>
  </si>
  <si>
    <t>E05000791</t>
  </si>
  <si>
    <t>Heatons North</t>
  </si>
  <si>
    <t>E05001549</t>
  </si>
  <si>
    <t>Stockton Town Centre</t>
  </si>
  <si>
    <t>Stockton-on-Tees</t>
  </si>
  <si>
    <t>E05001551</t>
  </si>
  <si>
    <t>Western Parishes</t>
  </si>
  <si>
    <t>E05001542</t>
  </si>
  <si>
    <t>Northern Parishes</t>
  </si>
  <si>
    <t>E05001528</t>
  </si>
  <si>
    <t>Billingham East</t>
  </si>
  <si>
    <t>E05001536</t>
  </si>
  <si>
    <t>Hardwick and Salters Lane</t>
  </si>
  <si>
    <t>E05001527</t>
  </si>
  <si>
    <t>Billingham Central</t>
  </si>
  <si>
    <t>E05001530</t>
  </si>
  <si>
    <t>Billingham South</t>
  </si>
  <si>
    <t>E05001544</t>
  </si>
  <si>
    <t>Norton South</t>
  </si>
  <si>
    <t>E05001547</t>
  </si>
  <si>
    <t>Roseworth</t>
  </si>
  <si>
    <t>E05001541</t>
  </si>
  <si>
    <t>E05001543</t>
  </si>
  <si>
    <t>Norton North</t>
  </si>
  <si>
    <t>E05001531</t>
  </si>
  <si>
    <t>Billingham West</t>
  </si>
  <si>
    <t>E05001529</t>
  </si>
  <si>
    <t>Billingham North</t>
  </si>
  <si>
    <t>E05001545</t>
  </si>
  <si>
    <t>Norton West</t>
  </si>
  <si>
    <t>E05001533</t>
  </si>
  <si>
    <t>Eaglescliffe</t>
  </si>
  <si>
    <t>E05001546</t>
  </si>
  <si>
    <t>Parkfield and Oxbridge</t>
  </si>
  <si>
    <t>E05001550</t>
  </si>
  <si>
    <t>E05001540</t>
  </si>
  <si>
    <t>Mandale and Victoria</t>
  </si>
  <si>
    <t>E05001537</t>
  </si>
  <si>
    <t>Hartburn</t>
  </si>
  <si>
    <t>E05001548</t>
  </si>
  <si>
    <t>Stainsby Hill</t>
  </si>
  <si>
    <t>E05001552</t>
  </si>
  <si>
    <t>Yarm</t>
  </si>
  <si>
    <t>E05001535</t>
  </si>
  <si>
    <t>Grangefield</t>
  </si>
  <si>
    <t>E05001534</t>
  </si>
  <si>
    <t>E05001532</t>
  </si>
  <si>
    <t>Bishopsgarth and Elm Tree</t>
  </si>
  <si>
    <t>E05001538</t>
  </si>
  <si>
    <t>Ingleby Barwick East</t>
  </si>
  <si>
    <t>E05001539</t>
  </si>
  <si>
    <t>Ingleby Barwick West</t>
  </si>
  <si>
    <t>E05008727</t>
  </si>
  <si>
    <t>Etruria and Hanley</t>
  </si>
  <si>
    <t>Stoke-on-Trent</t>
  </si>
  <si>
    <t>E05008735</t>
  </si>
  <si>
    <t>Hartshill and Basford</t>
  </si>
  <si>
    <t>E05008729</t>
  </si>
  <si>
    <t>Fenton West and Mount Pleasant</t>
  </si>
  <si>
    <t>E05008745</t>
  </si>
  <si>
    <t>Penkhull and Stoke</t>
  </si>
  <si>
    <t>E05008748</t>
  </si>
  <si>
    <t>Springfields and Trent Vale</t>
  </si>
  <si>
    <t>E05008737</t>
  </si>
  <si>
    <t>Joiner's Square</t>
  </si>
  <si>
    <t>E05008746</t>
  </si>
  <si>
    <t>Sandford Hill</t>
  </si>
  <si>
    <t>E05008734</t>
  </si>
  <si>
    <t>Hanley Park and Shelton</t>
  </si>
  <si>
    <t>E05008716</t>
  </si>
  <si>
    <t>Bentilee and Ubberley</t>
  </si>
  <si>
    <t>E05008714</t>
  </si>
  <si>
    <t>Abbey Hulton and Townsend</t>
  </si>
  <si>
    <t>E05008733</t>
  </si>
  <si>
    <t>Hanford and Trentham</t>
  </si>
  <si>
    <t>E05008717</t>
  </si>
  <si>
    <t>Birches Head and Central Forest Park</t>
  </si>
  <si>
    <t>E05008715</t>
  </si>
  <si>
    <t>Baddeley, Milton and Norton</t>
  </si>
  <si>
    <t>E05008726</t>
  </si>
  <si>
    <t>Eaton Park</t>
  </si>
  <si>
    <t>E05008720</t>
  </si>
  <si>
    <t>Boothen and Oak Hill</t>
  </si>
  <si>
    <t>E05008747</t>
  </si>
  <si>
    <t>Sneyd Green</t>
  </si>
  <si>
    <t>E05008723</t>
  </si>
  <si>
    <t>Burslem Central</t>
  </si>
  <si>
    <t>E05008749</t>
  </si>
  <si>
    <t>Tunstall</t>
  </si>
  <si>
    <t>E05008744</t>
  </si>
  <si>
    <t>Moorcroft</t>
  </si>
  <si>
    <t>E05006983</t>
  </si>
  <si>
    <t>Talke</t>
  </si>
  <si>
    <t>E05006980</t>
  </si>
  <si>
    <t>Ravenscliffe</t>
  </si>
  <si>
    <t>E05008731</t>
  </si>
  <si>
    <t>Goldenhill and Sandyford</t>
  </si>
  <si>
    <t>E05008739</t>
  </si>
  <si>
    <t>Little Chell and Stanfield</t>
  </si>
  <si>
    <t>E05006973</t>
  </si>
  <si>
    <t>Kidsgrove</t>
  </si>
  <si>
    <t>E05008730</t>
  </si>
  <si>
    <t>Ford Green and Smallthorne</t>
  </si>
  <si>
    <t>E05008732</t>
  </si>
  <si>
    <t>Great Chell and Packmoor</t>
  </si>
  <si>
    <t>E05008724</t>
  </si>
  <si>
    <t>Burslem Park</t>
  </si>
  <si>
    <t>E05006966</t>
  </si>
  <si>
    <t>Butt Lane</t>
  </si>
  <si>
    <t>E05008721</t>
  </si>
  <si>
    <t>Bradeley and Chell Heath</t>
  </si>
  <si>
    <t>E05008722</t>
  </si>
  <si>
    <t>Broadway and Longton East</t>
  </si>
  <si>
    <t>E05008725</t>
  </si>
  <si>
    <t>Dresden and Florence</t>
  </si>
  <si>
    <t>E05008738</t>
  </si>
  <si>
    <t>Lightwood North and Normacot</t>
  </si>
  <si>
    <t>E05008736</t>
  </si>
  <si>
    <t>Hollybush and Longton West</t>
  </si>
  <si>
    <t>E05008741</t>
  </si>
  <si>
    <t>Meir North</t>
  </si>
  <si>
    <t>E05008742</t>
  </si>
  <si>
    <t>Meir Park</t>
  </si>
  <si>
    <t>E05008728</t>
  </si>
  <si>
    <t>Fenton East</t>
  </si>
  <si>
    <t>E05008743</t>
  </si>
  <si>
    <t>Meir South</t>
  </si>
  <si>
    <t>E05008719</t>
  </si>
  <si>
    <t>Blurton West and Newstead</t>
  </si>
  <si>
    <t>E05008740</t>
  </si>
  <si>
    <t>Meir Hay</t>
  </si>
  <si>
    <t>E05008718</t>
  </si>
  <si>
    <t>Blurton East</t>
  </si>
  <si>
    <t>E05008750</t>
  </si>
  <si>
    <t>Weston Coyney</t>
  </si>
  <si>
    <t>E05006975</t>
  </si>
  <si>
    <t>Loggerheads and Whitmore</t>
  </si>
  <si>
    <t>E05010486</t>
  </si>
  <si>
    <t>Fulford</t>
  </si>
  <si>
    <t>E05010494</t>
  </si>
  <si>
    <t>Milwich</t>
  </si>
  <si>
    <t>E05007051</t>
  </si>
  <si>
    <t>Cheadle West</t>
  </si>
  <si>
    <t>E05006976</t>
  </si>
  <si>
    <t>Madeley</t>
  </si>
  <si>
    <t>E05010484</t>
  </si>
  <si>
    <t>Eccleshall</t>
  </si>
  <si>
    <t>E05007050</t>
  </si>
  <si>
    <t>Cheadle South East</t>
  </si>
  <si>
    <t>E05010487</t>
  </si>
  <si>
    <t>Gnosall &amp; Woodseaves</t>
  </si>
  <si>
    <t>E05010479</t>
  </si>
  <si>
    <t>Barlaston</t>
  </si>
  <si>
    <t>E05010499</t>
  </si>
  <si>
    <t>Swynnerton &amp; Oulton</t>
  </si>
  <si>
    <t>E05007049</t>
  </si>
  <si>
    <t>Cheadle North East</t>
  </si>
  <si>
    <t>E05007052</t>
  </si>
  <si>
    <t>Checkley</t>
  </si>
  <si>
    <t>E05007056</t>
  </si>
  <si>
    <t>Forsbrook</t>
  </si>
  <si>
    <t>E05010497</t>
  </si>
  <si>
    <t>St Michael's &amp; Stonefield</t>
  </si>
  <si>
    <t>E05010500</t>
  </si>
  <si>
    <t>E05001249</t>
  </si>
  <si>
    <t>Lye and Stourbridge North</t>
  </si>
  <si>
    <t>E05001252</t>
  </si>
  <si>
    <t>Pedmore and Stourbridge East</t>
  </si>
  <si>
    <t>E05001258</t>
  </si>
  <si>
    <t>Wollaston and Stourbridge Town</t>
  </si>
  <si>
    <t>E05001242</t>
  </si>
  <si>
    <t>Cradley and Wollescote</t>
  </si>
  <si>
    <t>E05001251</t>
  </si>
  <si>
    <t>E05001236</t>
  </si>
  <si>
    <t>Amblecote</t>
  </si>
  <si>
    <t>E05001253</t>
  </si>
  <si>
    <t>Quarry Bank and Dudley Wood</t>
  </si>
  <si>
    <t>E05010188</t>
  </si>
  <si>
    <t>Ettington</t>
  </si>
  <si>
    <t>E05010207</t>
  </si>
  <si>
    <t>Tanworth-in-Arden</t>
  </si>
  <si>
    <t>E05010213</t>
  </si>
  <si>
    <t>Wotton Wawen</t>
  </si>
  <si>
    <t>E05010198</t>
  </si>
  <si>
    <t>Red Horse</t>
  </si>
  <si>
    <t>E05010185</t>
  </si>
  <si>
    <t>Brailes &amp; Compton</t>
  </si>
  <si>
    <t>E05010194</t>
  </si>
  <si>
    <t>Kinwarton</t>
  </si>
  <si>
    <t>E05010179</t>
  </si>
  <si>
    <t>Alcester &amp; Rural</t>
  </si>
  <si>
    <t>E05010210</t>
  </si>
  <si>
    <t>Welford-on-Avon</t>
  </si>
  <si>
    <t>E05010205</t>
  </si>
  <si>
    <t>Studley with Mappleborough Green</t>
  </si>
  <si>
    <t>E05010197</t>
  </si>
  <si>
    <t>E05010182</t>
  </si>
  <si>
    <t>Bidford West &amp; Salford</t>
  </si>
  <si>
    <t>E05010192</t>
  </si>
  <si>
    <t>Henley-in-Arden</t>
  </si>
  <si>
    <t>E05010200</t>
  </si>
  <si>
    <t>Shipston South</t>
  </si>
  <si>
    <t>E05010199</t>
  </si>
  <si>
    <t>Shipston North</t>
  </si>
  <si>
    <t>E05010208</t>
  </si>
  <si>
    <t>Tiddington</t>
  </si>
  <si>
    <t>E05010181</t>
  </si>
  <si>
    <t>Bidford East</t>
  </si>
  <si>
    <t>E05010209</t>
  </si>
  <si>
    <t>Welcombe</t>
  </si>
  <si>
    <t>E05010206</t>
  </si>
  <si>
    <t>Studley with Sambourne</t>
  </si>
  <si>
    <t>E05010211</t>
  </si>
  <si>
    <t>Wellesbourne East</t>
  </si>
  <si>
    <t>E05010191</t>
  </si>
  <si>
    <t>Hathaway</t>
  </si>
  <si>
    <t>E05010178</t>
  </si>
  <si>
    <t>Alcester Town</t>
  </si>
  <si>
    <t>E05010186</t>
  </si>
  <si>
    <t>Bridgetown</t>
  </si>
  <si>
    <t>E05010189</t>
  </si>
  <si>
    <t>Guildhall</t>
  </si>
  <si>
    <t>E05010187</t>
  </si>
  <si>
    <t>Clopton</t>
  </si>
  <si>
    <t>E05010184</t>
  </si>
  <si>
    <t>Bishopton</t>
  </si>
  <si>
    <t>E05010201</t>
  </si>
  <si>
    <t>Shottery</t>
  </si>
  <si>
    <t>E05010180</t>
  </si>
  <si>
    <t>E05000428</t>
  </si>
  <si>
    <t>E05000435</t>
  </si>
  <si>
    <t>Tulse Hill</t>
  </si>
  <si>
    <t>E05000433</t>
  </si>
  <si>
    <t>Thornton</t>
  </si>
  <si>
    <t>E05000418</t>
  </si>
  <si>
    <t>Clapham Common</t>
  </si>
  <si>
    <t>E05000417</t>
  </si>
  <si>
    <t>Brixton Hill</t>
  </si>
  <si>
    <t>E05000430</t>
  </si>
  <si>
    <t>Streatham Hill</t>
  </si>
  <si>
    <t>E05000432</t>
  </si>
  <si>
    <t>Streatham Wells</t>
  </si>
  <si>
    <t>E05000431</t>
  </si>
  <si>
    <t>Streatham South</t>
  </si>
  <si>
    <t>E05000824</t>
  </si>
  <si>
    <t>Bucklow-St Martins</t>
  </si>
  <si>
    <t>E05000825</t>
  </si>
  <si>
    <t>Clifford</t>
  </si>
  <si>
    <t>E05000829</t>
  </si>
  <si>
    <t>Gorse Hill</t>
  </si>
  <si>
    <t>E05000838</t>
  </si>
  <si>
    <t>Urmston</t>
  </si>
  <si>
    <t>E05000826</t>
  </si>
  <si>
    <t>Davyhulme East</t>
  </si>
  <si>
    <t>E05000828</t>
  </si>
  <si>
    <t>Flixton</t>
  </si>
  <si>
    <t>E05000832</t>
  </si>
  <si>
    <t>E05000836</t>
  </si>
  <si>
    <t>Stretford</t>
  </si>
  <si>
    <t>E05000827</t>
  </si>
  <si>
    <t>Davyhulme West</t>
  </si>
  <si>
    <t>E05010982</t>
  </si>
  <si>
    <t>Randwick, Whiteshill and Ruscombe</t>
  </si>
  <si>
    <t>E05010991</t>
  </si>
  <si>
    <t>Stroud Valley</t>
  </si>
  <si>
    <t>E05010993</t>
  </si>
  <si>
    <t>Thrupp</t>
  </si>
  <si>
    <t>E05010986</t>
  </si>
  <si>
    <t>Stroud Central</t>
  </si>
  <si>
    <t>E05010981</t>
  </si>
  <si>
    <t>Painswick and Upton</t>
  </si>
  <si>
    <t>E05010969</t>
  </si>
  <si>
    <t>Berkeley Vale</t>
  </si>
  <si>
    <t>E05010968</t>
  </si>
  <si>
    <t>Amberley and Woodchester</t>
  </si>
  <si>
    <t>E05010994</t>
  </si>
  <si>
    <t>Wotton-under-Edge</t>
  </si>
  <si>
    <t>E05010970</t>
  </si>
  <si>
    <t>Bisley</t>
  </si>
  <si>
    <t>E05010980</t>
  </si>
  <si>
    <t>Nailsworth</t>
  </si>
  <si>
    <t>E05010989</t>
  </si>
  <si>
    <t>Stroud Trinity</t>
  </si>
  <si>
    <t>E05010977</t>
  </si>
  <si>
    <t>Hardwicke</t>
  </si>
  <si>
    <t>E05010974</t>
  </si>
  <si>
    <t>Chalford</t>
  </si>
  <si>
    <t>E05010983</t>
  </si>
  <si>
    <t>Rodborough</t>
  </si>
  <si>
    <t>E05010975</t>
  </si>
  <si>
    <t>Coaley and Uley</t>
  </si>
  <si>
    <t>E05010992</t>
  </si>
  <si>
    <t>The Stanleys</t>
  </si>
  <si>
    <t>E05010971</t>
  </si>
  <si>
    <t>Cainscross</t>
  </si>
  <si>
    <t>E05010984</t>
  </si>
  <si>
    <t>E05010990</t>
  </si>
  <si>
    <t>Stroud Uplands</t>
  </si>
  <si>
    <t>E05010987</t>
  </si>
  <si>
    <t>Stroud Farmhill and Paganhill</t>
  </si>
  <si>
    <t>E05010972</t>
  </si>
  <si>
    <t>Cam East</t>
  </si>
  <si>
    <t>E05010973</t>
  </si>
  <si>
    <t>Cam West</t>
  </si>
  <si>
    <t>E05010988</t>
  </si>
  <si>
    <t>Stroud Slade</t>
  </si>
  <si>
    <t>E05010976</t>
  </si>
  <si>
    <t>Dursley</t>
  </si>
  <si>
    <t>E05010985</t>
  </si>
  <si>
    <t>Stonehouse</t>
  </si>
  <si>
    <t>E05010441</t>
  </si>
  <si>
    <t>Hacheston</t>
  </si>
  <si>
    <t>E05010450</t>
  </si>
  <si>
    <t>Peasenhall &amp; Yoxford</t>
  </si>
  <si>
    <t>E05010449</t>
  </si>
  <si>
    <t>Orford &amp; Eyke</t>
  </si>
  <si>
    <t>E05010455</t>
  </si>
  <si>
    <t>Wenhaston &amp; Westleton</t>
  </si>
  <si>
    <t>E05010433</t>
  </si>
  <si>
    <t>Deben</t>
  </si>
  <si>
    <t>E05007230</t>
  </si>
  <si>
    <t>Blything</t>
  </si>
  <si>
    <t>E05007250</t>
  </si>
  <si>
    <t>Wrentham</t>
  </si>
  <si>
    <t>E05010432</t>
  </si>
  <si>
    <t>Aldeburgh</t>
  </si>
  <si>
    <t>E05010444</t>
  </si>
  <si>
    <t>Kirton</t>
  </si>
  <si>
    <t>E05010448</t>
  </si>
  <si>
    <t>Nacton &amp; Purdis Farm</t>
  </si>
  <si>
    <t>E05007245</t>
  </si>
  <si>
    <t>Southwold and Reydon</t>
  </si>
  <si>
    <t>E05010452</t>
  </si>
  <si>
    <t>Saxmundham</t>
  </si>
  <si>
    <t>E05010445</t>
  </si>
  <si>
    <t>Leiston</t>
  </si>
  <si>
    <t>E05010447</t>
  </si>
  <si>
    <t>E05007235</t>
  </si>
  <si>
    <t>Halesworth</t>
  </si>
  <si>
    <t>E05010446</t>
  </si>
  <si>
    <t>Martlesham</t>
  </si>
  <si>
    <t>E05010434</t>
  </si>
  <si>
    <t>Felixstowe East</t>
  </si>
  <si>
    <t>E05010436</t>
  </si>
  <si>
    <t>Felixstowe South</t>
  </si>
  <si>
    <t>E05010437</t>
  </si>
  <si>
    <t>Felixstowe West</t>
  </si>
  <si>
    <t>E05010453</t>
  </si>
  <si>
    <t>The Trimleys</t>
  </si>
  <si>
    <t>E05010451</t>
  </si>
  <si>
    <t>Rendlesham</t>
  </si>
  <si>
    <t>E05010435</t>
  </si>
  <si>
    <t>Felixstowe North</t>
  </si>
  <si>
    <t>E05001158</t>
  </si>
  <si>
    <t>E05001172</t>
  </si>
  <si>
    <t>E05001161</t>
  </si>
  <si>
    <t>E05001168</t>
  </si>
  <si>
    <t>E05001167</t>
  </si>
  <si>
    <t>E05001162</t>
  </si>
  <si>
    <t>Pallion</t>
  </si>
  <si>
    <t>E05001157</t>
  </si>
  <si>
    <t>Fulwell</t>
  </si>
  <si>
    <t>E05001164</t>
  </si>
  <si>
    <t>Ryhope</t>
  </si>
  <si>
    <t>E05001153</t>
  </si>
  <si>
    <t>E05007377</t>
  </si>
  <si>
    <t>Chobham</t>
  </si>
  <si>
    <t>E05007288</t>
  </si>
  <si>
    <t>Ash Wharf</t>
  </si>
  <si>
    <t>E05007382</t>
  </si>
  <si>
    <t>Mytchett and Deepcut</t>
  </si>
  <si>
    <t>E05007390</t>
  </si>
  <si>
    <t>Windlesham</t>
  </si>
  <si>
    <t>E05007286</t>
  </si>
  <si>
    <t>Ash South and Tongham</t>
  </si>
  <si>
    <t>E05007389</t>
  </si>
  <si>
    <t>E05007287</t>
  </si>
  <si>
    <t>Ash Vale</t>
  </si>
  <si>
    <t>E05007375</t>
  </si>
  <si>
    <t>Bagshot</t>
  </si>
  <si>
    <t>E05007378</t>
  </si>
  <si>
    <t>Frimley</t>
  </si>
  <si>
    <t>E05007385</t>
  </si>
  <si>
    <t>E05007376</t>
  </si>
  <si>
    <t>E05007387</t>
  </si>
  <si>
    <t>E05007379</t>
  </si>
  <si>
    <t>Frimley Green</t>
  </si>
  <si>
    <t>E05007381</t>
  </si>
  <si>
    <t>Lightwater</t>
  </si>
  <si>
    <t>E05007386</t>
  </si>
  <si>
    <t>E05007380</t>
  </si>
  <si>
    <t>Heatherside</t>
  </si>
  <si>
    <t>E05007384</t>
  </si>
  <si>
    <t>E05007388</t>
  </si>
  <si>
    <t>Watchetts</t>
  </si>
  <si>
    <t>E05007383</t>
  </si>
  <si>
    <t>Old Dean</t>
  </si>
  <si>
    <t>E05000560</t>
  </si>
  <si>
    <t>Cheam</t>
  </si>
  <si>
    <t>E05000564</t>
  </si>
  <si>
    <t>Sutton Central</t>
  </si>
  <si>
    <t>E05000566</t>
  </si>
  <si>
    <t>Sutton South</t>
  </si>
  <si>
    <t>E05000567</t>
  </si>
  <si>
    <t>Sutton West</t>
  </si>
  <si>
    <t>E05000572</t>
  </si>
  <si>
    <t>Worcester Park</t>
  </si>
  <si>
    <t>E05000557</t>
  </si>
  <si>
    <t>E05000565</t>
  </si>
  <si>
    <t>Sutton North</t>
  </si>
  <si>
    <t>E05000561</t>
  </si>
  <si>
    <t>E05000563</t>
  </si>
  <si>
    <t>Stonecot</t>
  </si>
  <si>
    <t>E05001211</t>
  </si>
  <si>
    <t>Sutton Four Oaks</t>
  </si>
  <si>
    <t>E05001213</t>
  </si>
  <si>
    <t>Sutton Trinity</t>
  </si>
  <si>
    <t>E05001214</t>
  </si>
  <si>
    <t>Sutton Vesey</t>
  </si>
  <si>
    <t>E05001212</t>
  </si>
  <si>
    <t>Sutton New Hall</t>
  </si>
  <si>
    <t>W05000971</t>
  </si>
  <si>
    <t>Llansamlet</t>
  </si>
  <si>
    <t>W05000972</t>
  </si>
  <si>
    <t>Morriston</t>
  </si>
  <si>
    <t>W05000960</t>
  </si>
  <si>
    <t>Bonymaen</t>
  </si>
  <si>
    <t>W05000975</t>
  </si>
  <si>
    <t>Penderry</t>
  </si>
  <si>
    <t>W05000973</t>
  </si>
  <si>
    <t>Mynyddbach</t>
  </si>
  <si>
    <t>W05000964</t>
  </si>
  <si>
    <t>Cwmbwrla</t>
  </si>
  <si>
    <t>W05000545</t>
  </si>
  <si>
    <t>St. Thomas</t>
  </si>
  <si>
    <t>W05000961</t>
  </si>
  <si>
    <t>W05000969</t>
  </si>
  <si>
    <t>Landore</t>
  </si>
  <si>
    <t>W05000548</t>
  </si>
  <si>
    <t>Uplands</t>
  </si>
  <si>
    <t>W05000534</t>
  </si>
  <si>
    <t>Mayals</t>
  </si>
  <si>
    <t>W05000963</t>
  </si>
  <si>
    <t>Cockett</t>
  </si>
  <si>
    <t>W05000546</t>
  </si>
  <si>
    <t>Sketty</t>
  </si>
  <si>
    <t>W05000527</t>
  </si>
  <si>
    <t>Killay South</t>
  </si>
  <si>
    <t>W05000979</t>
  </si>
  <si>
    <t>Townhill</t>
  </si>
  <si>
    <t>W05000526</t>
  </si>
  <si>
    <t>Killay North</t>
  </si>
  <si>
    <t>E05010655</t>
  </si>
  <si>
    <t>Bourne Vale</t>
  </si>
  <si>
    <t>E05010667</t>
  </si>
  <si>
    <t>Mease Valley</t>
  </si>
  <si>
    <t>E05010669</t>
  </si>
  <si>
    <t>Shenstone</t>
  </si>
  <si>
    <t>E05010665</t>
  </si>
  <si>
    <t>Little Aston &amp; Stonnall</t>
  </si>
  <si>
    <t>E05010661</t>
  </si>
  <si>
    <t>Fazeley</t>
  </si>
  <si>
    <t>E05007069</t>
  </si>
  <si>
    <t>E05007075</t>
  </si>
  <si>
    <t>Wilnecote</t>
  </si>
  <si>
    <t>E05007071</t>
  </si>
  <si>
    <t>Mercian</t>
  </si>
  <si>
    <t>E05007068</t>
  </si>
  <si>
    <t>Bolehall</t>
  </si>
  <si>
    <t>E05007072</t>
  </si>
  <si>
    <t>Spital</t>
  </si>
  <si>
    <t>E05007066</t>
  </si>
  <si>
    <t>Amington</t>
  </si>
  <si>
    <t>E05007067</t>
  </si>
  <si>
    <t>E05007074</t>
  </si>
  <si>
    <t>E05007073</t>
  </si>
  <si>
    <t>Stonydelph</t>
  </si>
  <si>
    <t>E05007070</t>
  </si>
  <si>
    <t>Glascote</t>
  </si>
  <si>
    <t>E05008631</t>
  </si>
  <si>
    <t>High Legh</t>
  </si>
  <si>
    <t>E05008641</t>
  </si>
  <si>
    <t>Mobberley</t>
  </si>
  <si>
    <t>E05008617</t>
  </si>
  <si>
    <t>Chelford</t>
  </si>
  <si>
    <t>E05008693</t>
  </si>
  <si>
    <t>Shakerley</t>
  </si>
  <si>
    <t>E05008685</t>
  </si>
  <si>
    <t>Marbury</t>
  </si>
  <si>
    <t>E05008632</t>
  </si>
  <si>
    <t>Knutsford</t>
  </si>
  <si>
    <t>E05008657</t>
  </si>
  <si>
    <t>Wilmslow Lacey Green</t>
  </si>
  <si>
    <t>E05008610</t>
  </si>
  <si>
    <t>Alderley Edge</t>
  </si>
  <si>
    <t>E05008656</t>
  </si>
  <si>
    <t>Wilmslow East</t>
  </si>
  <si>
    <t>E05008629</t>
  </si>
  <si>
    <t>Handforth</t>
  </si>
  <si>
    <t>E05008707</t>
  </si>
  <si>
    <t>Witton and Rudheath</t>
  </si>
  <si>
    <t>E05008658</t>
  </si>
  <si>
    <t>Wilmslow West and Chorley</t>
  </si>
  <si>
    <t>E05008655</t>
  </si>
  <si>
    <t>Wilmslow Dean Row</t>
  </si>
  <si>
    <t>E05006883</t>
  </si>
  <si>
    <t>Wiveliscombe and West Deane</t>
  </si>
  <si>
    <t>E05006864</t>
  </si>
  <si>
    <t>Monument</t>
  </si>
  <si>
    <t>E05006863</t>
  </si>
  <si>
    <t>Milverton and North Deane</t>
  </si>
  <si>
    <t>E05006865</t>
  </si>
  <si>
    <t>Neroche</t>
  </si>
  <si>
    <t>E05006860</t>
  </si>
  <si>
    <t>Blackdown</t>
  </si>
  <si>
    <t>E05006866</t>
  </si>
  <si>
    <t>North Curry and Stoke St Gregory</t>
  </si>
  <si>
    <t>E05006861</t>
  </si>
  <si>
    <t>Bradford-on-Tone</t>
  </si>
  <si>
    <t>E05006878</t>
  </si>
  <si>
    <t>Trull</t>
  </si>
  <si>
    <t>E05006868</t>
  </si>
  <si>
    <t>Ruishton and Creech</t>
  </si>
  <si>
    <t>E05006867</t>
  </si>
  <si>
    <t>Norton Fitzwarren</t>
  </si>
  <si>
    <t>E05006876</t>
  </si>
  <si>
    <t>Taunton Manor and Wilton</t>
  </si>
  <si>
    <t>E05006859</t>
  </si>
  <si>
    <t>Bishop's Lydeard</t>
  </si>
  <si>
    <t>E05006869</t>
  </si>
  <si>
    <t>Staplegrove</t>
  </si>
  <si>
    <t>E05006880</t>
  </si>
  <si>
    <t>Wellington North</t>
  </si>
  <si>
    <t>E05006879</t>
  </si>
  <si>
    <t>Wellington East</t>
  </si>
  <si>
    <t>E05006881</t>
  </si>
  <si>
    <t>Wellington Rockwell Green and West</t>
  </si>
  <si>
    <t>E05006877</t>
  </si>
  <si>
    <t>Taunton Pyrland and Rowbarton</t>
  </si>
  <si>
    <t>E05006858</t>
  </si>
  <si>
    <t>Bishop's Hull</t>
  </si>
  <si>
    <t>E05006871</t>
  </si>
  <si>
    <t>Taunton Eastgate</t>
  </si>
  <si>
    <t>E05006882</t>
  </si>
  <si>
    <t>West Monkton</t>
  </si>
  <si>
    <t>E05006872</t>
  </si>
  <si>
    <t>Taunton Fairwater</t>
  </si>
  <si>
    <t>E05006862</t>
  </si>
  <si>
    <t>Comeytrowe</t>
  </si>
  <si>
    <t>E05006875</t>
  </si>
  <si>
    <t>Taunton Lyngford</t>
  </si>
  <si>
    <t>E05006874</t>
  </si>
  <si>
    <t>Taunton Killams and Mountfield</t>
  </si>
  <si>
    <t>E05006873</t>
  </si>
  <si>
    <t>Taunton Halcon</t>
  </si>
  <si>
    <t>E05006870</t>
  </si>
  <si>
    <t>Taunton Blackbrook and Holway</t>
  </si>
  <si>
    <t>E05009980</t>
  </si>
  <si>
    <t>Ironbridge Gorge</t>
  </si>
  <si>
    <t>Telford and Wrekin</t>
  </si>
  <si>
    <t>E05009990</t>
  </si>
  <si>
    <t>St Georges</t>
  </si>
  <si>
    <t>E05009981</t>
  </si>
  <si>
    <t>Ketley &amp; Overdale</t>
  </si>
  <si>
    <t>E05009972</t>
  </si>
  <si>
    <t>Dawley &amp; Aqueduct</t>
  </si>
  <si>
    <t>E05009995</t>
  </si>
  <si>
    <t>Wrockwardine Wood &amp; Trench</t>
  </si>
  <si>
    <t>E05009982</t>
  </si>
  <si>
    <t>Madeley &amp; Sutton Hill</t>
  </si>
  <si>
    <t>E05009983</t>
  </si>
  <si>
    <t>Malinslee &amp; Dawley Bank</t>
  </si>
  <si>
    <t>E05009979</t>
  </si>
  <si>
    <t>Horsehay &amp; Lightmoor</t>
  </si>
  <si>
    <t>E05009992</t>
  </si>
  <si>
    <t>The Nedge</t>
  </si>
  <si>
    <t>E05009993</t>
  </si>
  <si>
    <t>E05009989</t>
  </si>
  <si>
    <t>Priorslee</t>
  </si>
  <si>
    <t>E05009969</t>
  </si>
  <si>
    <t>E05004427</t>
  </si>
  <si>
    <t>Tewkesbury Town with Mitton</t>
  </si>
  <si>
    <t>E05008569</t>
  </si>
  <si>
    <t>E05008563</t>
  </si>
  <si>
    <t>Badgeworth</t>
  </si>
  <si>
    <t>E05008574</t>
  </si>
  <si>
    <t>Tewkesbury Prior's Park</t>
  </si>
  <si>
    <t>E05004305</t>
  </si>
  <si>
    <t>Swindon Village</t>
  </si>
  <si>
    <t>E05008575</t>
  </si>
  <si>
    <t>Winchcombe</t>
  </si>
  <si>
    <t>E05004428</t>
  </si>
  <si>
    <t>Twyning</t>
  </si>
  <si>
    <t>E05008565</t>
  </si>
  <si>
    <t>Churchdown Brookfield</t>
  </si>
  <si>
    <t>E05008571</t>
  </si>
  <si>
    <t>Isbourne</t>
  </si>
  <si>
    <t>E05004425</t>
  </si>
  <si>
    <t>Tewkesbury Newtown</t>
  </si>
  <si>
    <t>E05008567</t>
  </si>
  <si>
    <t>Cleeve Hill</t>
  </si>
  <si>
    <t>E05004408</t>
  </si>
  <si>
    <t>Ashchurch with Walton Cardiff</t>
  </si>
  <si>
    <t>E05004420</t>
  </si>
  <si>
    <t>Innsworth with Down Hatherley</t>
  </si>
  <si>
    <t>E05008572</t>
  </si>
  <si>
    <t>Oxenton Hill</t>
  </si>
  <si>
    <t>E05004300</t>
  </si>
  <si>
    <t>E05008573</t>
  </si>
  <si>
    <t>Shurdington</t>
  </si>
  <si>
    <t>E05008564</t>
  </si>
  <si>
    <t>Brockworth</t>
  </si>
  <si>
    <t>E05008570</t>
  </si>
  <si>
    <t>E05008568</t>
  </si>
  <si>
    <t>Cleeve St Michael's</t>
  </si>
  <si>
    <t>E05004412</t>
  </si>
  <si>
    <t>Churchdown St John's</t>
  </si>
  <si>
    <t>E05004422</t>
  </si>
  <si>
    <t>Northway</t>
  </si>
  <si>
    <t>E05008566</t>
  </si>
  <si>
    <t>Cleeve Grange</t>
  </si>
  <si>
    <t>E05010960</t>
  </si>
  <si>
    <t>Longlevens</t>
  </si>
  <si>
    <t>E05004416</t>
  </si>
  <si>
    <t>Cleeve West</t>
  </si>
  <si>
    <t>E05010706</t>
  </si>
  <si>
    <t>Fosseridge</t>
  </si>
  <si>
    <t>Cotswold</t>
  </si>
  <si>
    <t>E05010708</t>
  </si>
  <si>
    <t>Grumbolds Ash with Avening</t>
  </si>
  <si>
    <t>E05010704</t>
  </si>
  <si>
    <t>Ermin</t>
  </si>
  <si>
    <t>E05010697</t>
  </si>
  <si>
    <t>Blockley</t>
  </si>
  <si>
    <t>E05010714</t>
  </si>
  <si>
    <t>Northleach</t>
  </si>
  <si>
    <t>E05010703</t>
  </si>
  <si>
    <t>Coln Valley</t>
  </si>
  <si>
    <t>E05010709</t>
  </si>
  <si>
    <t>Kemble</t>
  </si>
  <si>
    <t>E05010700</t>
  </si>
  <si>
    <t>Campden &amp; Vale</t>
  </si>
  <si>
    <t>E05010724</t>
  </si>
  <si>
    <t>The Ampneys &amp; Hampton</t>
  </si>
  <si>
    <t>E05010696</t>
  </si>
  <si>
    <t>E05010716</t>
  </si>
  <si>
    <t>Sandywell</t>
  </si>
  <si>
    <t>E05010711</t>
  </si>
  <si>
    <t>Moreton East</t>
  </si>
  <si>
    <t>E05010701</t>
  </si>
  <si>
    <t>Chedworth &amp; Churn Valley</t>
  </si>
  <si>
    <t>E05010698</t>
  </si>
  <si>
    <t>Bourton Vale</t>
  </si>
  <si>
    <t>E05010979</t>
  </si>
  <si>
    <t>Minchinhampton</t>
  </si>
  <si>
    <t>E05010712</t>
  </si>
  <si>
    <t>Moreton West</t>
  </si>
  <si>
    <t>E05010710</t>
  </si>
  <si>
    <t>Lechlade, Kempsford &amp; Fairford South</t>
  </si>
  <si>
    <t>E05010978</t>
  </si>
  <si>
    <t>E05010705</t>
  </si>
  <si>
    <t>Fairford North</t>
  </si>
  <si>
    <t>E05010699</t>
  </si>
  <si>
    <t>Bourton Village</t>
  </si>
  <si>
    <t>E05010719</t>
  </si>
  <si>
    <t>E05010717</t>
  </si>
  <si>
    <t>Siddington &amp; Cerney Rural</t>
  </si>
  <si>
    <t>E05010721</t>
  </si>
  <si>
    <t>Tetbury East &amp; Rural</t>
  </si>
  <si>
    <t>E05010726</t>
  </si>
  <si>
    <t>The Rissingtons</t>
  </si>
  <si>
    <t>E05010720</t>
  </si>
  <si>
    <t>E05010723</t>
  </si>
  <si>
    <t>Tetbury with Upton</t>
  </si>
  <si>
    <t>E05010727</t>
  </si>
  <si>
    <t>Watermoor</t>
  </si>
  <si>
    <t>E05010718</t>
  </si>
  <si>
    <t>South Cerney Village</t>
  </si>
  <si>
    <t>E05010713</t>
  </si>
  <si>
    <t>New Mills</t>
  </si>
  <si>
    <t>E05010715</t>
  </si>
  <si>
    <t>E05010722</t>
  </si>
  <si>
    <t>Tetbury Town</t>
  </si>
  <si>
    <t>E05010707</t>
  </si>
  <si>
    <t>Four Acres</t>
  </si>
  <si>
    <t>E05010725</t>
  </si>
  <si>
    <t>The Beeches</t>
  </si>
  <si>
    <t>E05010702</t>
  </si>
  <si>
    <t>E05009975</t>
  </si>
  <si>
    <t>Edgmond &amp; Ercall Magna</t>
  </si>
  <si>
    <t>E05009970</t>
  </si>
  <si>
    <t>Church Aston &amp; Lilleshall</t>
  </si>
  <si>
    <t>E05009994</t>
  </si>
  <si>
    <t>Wrockwardine</t>
  </si>
  <si>
    <t>E05008189</t>
  </si>
  <si>
    <t>Shifnal South and Cosford</t>
  </si>
  <si>
    <t>E05008137</t>
  </si>
  <si>
    <t>Albrighton</t>
  </si>
  <si>
    <t>E05009971</t>
  </si>
  <si>
    <t>E05008188</t>
  </si>
  <si>
    <t>Shifnal North</t>
  </si>
  <si>
    <t>E05009978</t>
  </si>
  <si>
    <t>Haygate</t>
  </si>
  <si>
    <t>E05009987</t>
  </si>
  <si>
    <t>Oakengates &amp; Ketley Bank</t>
  </si>
  <si>
    <t>E05009985</t>
  </si>
  <si>
    <t>Newport North &amp; West</t>
  </si>
  <si>
    <t>E05009973</t>
  </si>
  <si>
    <t>E05009976</t>
  </si>
  <si>
    <t>Ercall</t>
  </si>
  <si>
    <t>E05009977</t>
  </si>
  <si>
    <t>Hadley &amp; Leegomery</t>
  </si>
  <si>
    <t>E05009968</t>
  </si>
  <si>
    <t>Arleston</t>
  </si>
  <si>
    <t>E05009967</t>
  </si>
  <si>
    <t>Apley Castle</t>
  </si>
  <si>
    <t>E05009966</t>
  </si>
  <si>
    <t>Admaston &amp; Bratton</t>
  </si>
  <si>
    <t>E05009988</t>
  </si>
  <si>
    <t>E05009984</t>
  </si>
  <si>
    <t>Muxton</t>
  </si>
  <si>
    <t>E05009986</t>
  </si>
  <si>
    <t>Newport South &amp; East</t>
  </si>
  <si>
    <t>E05009974</t>
  </si>
  <si>
    <t>Dothill</t>
  </si>
  <si>
    <t>E05009991</t>
  </si>
  <si>
    <t>Shawbirch</t>
  </si>
  <si>
    <t>E05009679</t>
  </si>
  <si>
    <t>Morton-on-Swale</t>
  </si>
  <si>
    <t>E05006300</t>
  </si>
  <si>
    <t>Ryedale</t>
  </si>
  <si>
    <t>E05006299</t>
  </si>
  <si>
    <t>Cropton</t>
  </si>
  <si>
    <t>E05006301</t>
  </si>
  <si>
    <t>E05006311</t>
  </si>
  <si>
    <t>Ryedale South West</t>
  </si>
  <si>
    <t>E05009683</t>
  </si>
  <si>
    <t>Raskelf &amp; White Horse</t>
  </si>
  <si>
    <t>E05006313</t>
  </si>
  <si>
    <t>Sheriff Hutton</t>
  </si>
  <si>
    <t>E05006316</t>
  </si>
  <si>
    <t>E05006315</t>
  </si>
  <si>
    <t>Thornton Dale</t>
  </si>
  <si>
    <t>E05006302</t>
  </si>
  <si>
    <t>Helmsley</t>
  </si>
  <si>
    <t>E05006314</t>
  </si>
  <si>
    <t>Sinnington</t>
  </si>
  <si>
    <t>E05006298</t>
  </si>
  <si>
    <t>Ampleforth</t>
  </si>
  <si>
    <t>E05006312</t>
  </si>
  <si>
    <t>E05006303</t>
  </si>
  <si>
    <t>Hovingham</t>
  </si>
  <si>
    <t>E05009677</t>
  </si>
  <si>
    <t>Huby</t>
  </si>
  <si>
    <t>E05009675</t>
  </si>
  <si>
    <t>Easingwold</t>
  </si>
  <si>
    <t>E05006304</t>
  </si>
  <si>
    <t>Kirkbymoorside</t>
  </si>
  <si>
    <t>E05009685</t>
  </si>
  <si>
    <t>Sowerby &amp; Topcliffe</t>
  </si>
  <si>
    <t>E05006310</t>
  </si>
  <si>
    <t>Rillington</t>
  </si>
  <si>
    <t>E05006297</t>
  </si>
  <si>
    <t>Amotherby</t>
  </si>
  <si>
    <t>E05009688</t>
  </si>
  <si>
    <t>Thirsk</t>
  </si>
  <si>
    <t>E05006327</t>
  </si>
  <si>
    <t>Hertford</t>
  </si>
  <si>
    <t>E05006305</t>
  </si>
  <si>
    <t>Malton</t>
  </si>
  <si>
    <t>E05006307</t>
  </si>
  <si>
    <t>E05006309</t>
  </si>
  <si>
    <t>Pickering West</t>
  </si>
  <si>
    <t>E05006325</t>
  </si>
  <si>
    <t>Filey</t>
  </si>
  <si>
    <t>E05006308</t>
  </si>
  <si>
    <t>Pickering East</t>
  </si>
  <si>
    <t>E05006306</t>
  </si>
  <si>
    <t>Norton East</t>
  </si>
  <si>
    <t>E05002067</t>
  </si>
  <si>
    <t>E05002051</t>
  </si>
  <si>
    <t>Cotswold Edge</t>
  </si>
  <si>
    <t>E05002073</t>
  </si>
  <si>
    <t>Westerleigh</t>
  </si>
  <si>
    <t>E05002045</t>
  </si>
  <si>
    <t>Boyd Valley</t>
  </si>
  <si>
    <t>E05002060</t>
  </si>
  <si>
    <t>Ladden Brook</t>
  </si>
  <si>
    <t>E05002049</t>
  </si>
  <si>
    <t>Charfield</t>
  </si>
  <si>
    <t>E05002056</t>
  </si>
  <si>
    <t>Frampton Cotterell</t>
  </si>
  <si>
    <t>E05002072</t>
  </si>
  <si>
    <t>Thornbury South and Alveston</t>
  </si>
  <si>
    <t>E05002071</t>
  </si>
  <si>
    <t>Thornbury North</t>
  </si>
  <si>
    <t>E05002050</t>
  </si>
  <si>
    <t>Chipping Sodbury</t>
  </si>
  <si>
    <t>E05002076</t>
  </si>
  <si>
    <t>Yate Central</t>
  </si>
  <si>
    <t>E05002077</t>
  </si>
  <si>
    <t>Yate North</t>
  </si>
  <si>
    <t>E05002052</t>
  </si>
  <si>
    <t>Dodington</t>
  </si>
  <si>
    <t>E05002246</t>
  </si>
  <si>
    <t>Tilbury Riverside and Thurrock Park</t>
  </si>
  <si>
    <t>E05002231</t>
  </si>
  <si>
    <t>Chadwell St Mary</t>
  </si>
  <si>
    <t>E05002236</t>
  </si>
  <si>
    <t>Grays Thurrock</t>
  </si>
  <si>
    <t>E05002248</t>
  </si>
  <si>
    <t>West Thurrock and South Stifford</t>
  </si>
  <si>
    <t>E05002229</t>
  </si>
  <si>
    <t>Aveley and Uplands</t>
  </si>
  <si>
    <t>E05002230</t>
  </si>
  <si>
    <t>Belhus</t>
  </si>
  <si>
    <t>E05002235</t>
  </si>
  <si>
    <t>Grays Riverside</t>
  </si>
  <si>
    <t>E05002239</t>
  </si>
  <si>
    <t>Ockendon</t>
  </si>
  <si>
    <t>E05002237</t>
  </si>
  <si>
    <t>Little Thurrock Blackshots</t>
  </si>
  <si>
    <t>E05002232</t>
  </si>
  <si>
    <t>Chafford and North Stifford</t>
  </si>
  <si>
    <t>E05002238</t>
  </si>
  <si>
    <t>Little Thurrock Rectory</t>
  </si>
  <si>
    <t>E05002244</t>
  </si>
  <si>
    <t>Stifford Clays</t>
  </si>
  <si>
    <t>E05002241</t>
  </si>
  <si>
    <t>South Chafford</t>
  </si>
  <si>
    <t>E05002247</t>
  </si>
  <si>
    <t>Tilbury St Chads</t>
  </si>
  <si>
    <t>E05003478</t>
  </si>
  <si>
    <t>Otterhead</t>
  </si>
  <si>
    <t>E05003476</t>
  </si>
  <si>
    <t>Newbridges</t>
  </si>
  <si>
    <t>E05003461</t>
  </si>
  <si>
    <t>Beer and Branscombe</t>
  </si>
  <si>
    <t>E05003490</t>
  </si>
  <si>
    <t>Yarty</t>
  </si>
  <si>
    <t>E05003517</t>
  </si>
  <si>
    <t>Cullompton Outer</t>
  </si>
  <si>
    <t>E05003486</t>
  </si>
  <si>
    <t>Tale Vale</t>
  </si>
  <si>
    <t>E05003514</t>
  </si>
  <si>
    <t>Clare and Shuttern</t>
  </si>
  <si>
    <t>E05003465</t>
  </si>
  <si>
    <t>Coly Valley</t>
  </si>
  <si>
    <t>E05003528</t>
  </si>
  <si>
    <t>Upper Culm</t>
  </si>
  <si>
    <t>E05003487</t>
  </si>
  <si>
    <t>E05003512</t>
  </si>
  <si>
    <t>Canonsleigh</t>
  </si>
  <si>
    <t>E05003519</t>
  </si>
  <si>
    <t>Halberton</t>
  </si>
  <si>
    <t>E05003466</t>
  </si>
  <si>
    <t>Dunkeswell</t>
  </si>
  <si>
    <t>E05003531</t>
  </si>
  <si>
    <t>Westexe</t>
  </si>
  <si>
    <t>E05003475</t>
  </si>
  <si>
    <t>Honiton St Paul's</t>
  </si>
  <si>
    <t>E05003460</t>
  </si>
  <si>
    <t>Axminster Town</t>
  </si>
  <si>
    <t>E05003513</t>
  </si>
  <si>
    <t>E05003482</t>
  </si>
  <si>
    <t>E05003459</t>
  </si>
  <si>
    <t>Axminster Rural</t>
  </si>
  <si>
    <t>E05003522</t>
  </si>
  <si>
    <t>Lowman</t>
  </si>
  <si>
    <t>E05003516</t>
  </si>
  <si>
    <t>Cullompton North</t>
  </si>
  <si>
    <t>E05003521</t>
  </si>
  <si>
    <t>Lower Culm</t>
  </si>
  <si>
    <t>E05003515</t>
  </si>
  <si>
    <t>Cranmore</t>
  </si>
  <si>
    <t>E05008543</t>
  </si>
  <si>
    <t>Honiton St Michael's</t>
  </si>
  <si>
    <t>E05003518</t>
  </si>
  <si>
    <t>Cullompton South</t>
  </si>
  <si>
    <t>E05009575</t>
  </si>
  <si>
    <t>Downs and Mereworth</t>
  </si>
  <si>
    <t>E05009961</t>
  </si>
  <si>
    <t>Leigh and Chiddingstone Causeway</t>
  </si>
  <si>
    <t>E05009963</t>
  </si>
  <si>
    <t>Penshurst, Fordcombe and Chiddingstone</t>
  </si>
  <si>
    <t>E05009589</t>
  </si>
  <si>
    <t>Wateringbury</t>
  </si>
  <si>
    <t>E05005010</t>
  </si>
  <si>
    <t>Cowden and Hever</t>
  </si>
  <si>
    <t>E05009591</t>
  </si>
  <si>
    <t>Wrotham, Ightham and Stansted</t>
  </si>
  <si>
    <t>E05009577</t>
  </si>
  <si>
    <t>Hadlow and East Peckham</t>
  </si>
  <si>
    <t>E05009570</t>
  </si>
  <si>
    <t>Borough Green and Long Mill</t>
  </si>
  <si>
    <t>E05009579</t>
  </si>
  <si>
    <t>Hildenborough</t>
  </si>
  <si>
    <t>E05005014</t>
  </si>
  <si>
    <t>Edenbridge South and West</t>
  </si>
  <si>
    <t>E05009576</t>
  </si>
  <si>
    <t>East Malling</t>
  </si>
  <si>
    <t>E05009581</t>
  </si>
  <si>
    <t>Kings Hill</t>
  </si>
  <si>
    <t>E05005013</t>
  </si>
  <si>
    <t>Edenbridge North and East</t>
  </si>
  <si>
    <t>E05009573</t>
  </si>
  <si>
    <t>E05009590</t>
  </si>
  <si>
    <t>West Malling and Leybourne</t>
  </si>
  <si>
    <t>E05009580</t>
  </si>
  <si>
    <t>Judd</t>
  </si>
  <si>
    <t>E05009584</t>
  </si>
  <si>
    <t>E05009572</t>
  </si>
  <si>
    <t>Cage Green</t>
  </si>
  <si>
    <t>E05009588</t>
  </si>
  <si>
    <t>E05009587</t>
  </si>
  <si>
    <t>Trench</t>
  </si>
  <si>
    <t>E05009578</t>
  </si>
  <si>
    <t>E05000626</t>
  </si>
  <si>
    <t>E05000618</t>
  </si>
  <si>
    <t>Nightingale</t>
  </si>
  <si>
    <t>E05000615</t>
  </si>
  <si>
    <t>Furzedown</t>
  </si>
  <si>
    <t>E05000612</t>
  </si>
  <si>
    <t>Earlsfield</t>
  </si>
  <si>
    <t>E05000616</t>
  </si>
  <si>
    <t>E05000627</t>
  </si>
  <si>
    <t>Wandsworth Common</t>
  </si>
  <si>
    <t>E05000611</t>
  </si>
  <si>
    <t>E05002106</t>
  </si>
  <si>
    <t>Roundham-with-Hyde</t>
  </si>
  <si>
    <t>E05002112</t>
  </si>
  <si>
    <t>Wellswood</t>
  </si>
  <si>
    <t>E05002110</t>
  </si>
  <si>
    <t>Tormohun</t>
  </si>
  <si>
    <t>E05002102</t>
  </si>
  <si>
    <t>Cockington-with-Chelston</t>
  </si>
  <si>
    <t>E05002107</t>
  </si>
  <si>
    <t>St Marychurch</t>
  </si>
  <si>
    <t>E05002105</t>
  </si>
  <si>
    <t>E05002111</t>
  </si>
  <si>
    <t>Watcombe</t>
  </si>
  <si>
    <t>E05002109</t>
  </si>
  <si>
    <t>Shiphay-with-the-Willows</t>
  </si>
  <si>
    <t>E05002104</t>
  </si>
  <si>
    <t>Goodrington-with-Roselands</t>
  </si>
  <si>
    <t>E05002103</t>
  </si>
  <si>
    <t>Ellacombe</t>
  </si>
  <si>
    <t>E05002101</t>
  </si>
  <si>
    <t>Clifton-with-Maidenway</t>
  </si>
  <si>
    <t>W05000782</t>
  </si>
  <si>
    <t>Pontnewynydd</t>
  </si>
  <si>
    <t>W05000767</t>
  </si>
  <si>
    <t>Abersychan</t>
  </si>
  <si>
    <t>W05000773</t>
  </si>
  <si>
    <t>Cwmyniscoy</t>
  </si>
  <si>
    <t>W05000786</t>
  </si>
  <si>
    <t>Snatchwood</t>
  </si>
  <si>
    <t>W05000783</t>
  </si>
  <si>
    <t>Pontypool</t>
  </si>
  <si>
    <t>W05000768</t>
  </si>
  <si>
    <t>Blaenavon</t>
  </si>
  <si>
    <t>W05000790</t>
  </si>
  <si>
    <t>Wainfelin</t>
  </si>
  <si>
    <t>W05000769</t>
  </si>
  <si>
    <t>Brynwern</t>
  </si>
  <si>
    <t>W05000787</t>
  </si>
  <si>
    <t>Trevethin</t>
  </si>
  <si>
    <t>W05000784</t>
  </si>
  <si>
    <t>St. Cadocs and Penygarn</t>
  </si>
  <si>
    <t>W05000785</t>
  </si>
  <si>
    <t>St. Dials</t>
  </si>
  <si>
    <t>W05000789</t>
  </si>
  <si>
    <t>Upper Cwmbran</t>
  </si>
  <si>
    <t>W05000776</t>
  </si>
  <si>
    <t>Llantarnam</t>
  </si>
  <si>
    <t>W05000779</t>
  </si>
  <si>
    <t>New Inn</t>
  </si>
  <si>
    <t>W05000781</t>
  </si>
  <si>
    <t>Pontnewydd</t>
  </si>
  <si>
    <t>W05000775</t>
  </si>
  <si>
    <t>Greenmeadow</t>
  </si>
  <si>
    <t>W05000774</t>
  </si>
  <si>
    <t>W05000788</t>
  </si>
  <si>
    <t>Two Locks</t>
  </si>
  <si>
    <t>W05000780</t>
  </si>
  <si>
    <t>Panteg</t>
  </si>
  <si>
    <t>W05000770</t>
  </si>
  <si>
    <t>Coed Eva</t>
  </si>
  <si>
    <t>E05003620</t>
  </si>
  <si>
    <t>Clinton</t>
  </si>
  <si>
    <t>Torridge</t>
  </si>
  <si>
    <t>E05003622</t>
  </si>
  <si>
    <t>Coham Bridge</t>
  </si>
  <si>
    <t>E05003635</t>
  </si>
  <si>
    <t>Waldon</t>
  </si>
  <si>
    <t>E05003619</t>
  </si>
  <si>
    <t>E05010560</t>
  </si>
  <si>
    <t>Milton Ford</t>
  </si>
  <si>
    <t>E05003630</t>
  </si>
  <si>
    <t>Shebbear and Langtree</t>
  </si>
  <si>
    <t>E05003632</t>
  </si>
  <si>
    <t>Three Moors</t>
  </si>
  <si>
    <t>E05010551</t>
  </si>
  <si>
    <t>Bridestowe</t>
  </si>
  <si>
    <t>E05003624</t>
  </si>
  <si>
    <t>Hartland and Bradworthy</t>
  </si>
  <si>
    <t>E05010564</t>
  </si>
  <si>
    <t>Tamarside</t>
  </si>
  <si>
    <t>E05003631</t>
  </si>
  <si>
    <t>E05010550</t>
  </si>
  <si>
    <t>Bere Ferrers</t>
  </si>
  <si>
    <t>E05003634</t>
  </si>
  <si>
    <t>Two Rivers</t>
  </si>
  <si>
    <t>E05010555</t>
  </si>
  <si>
    <t>Dartmoor</t>
  </si>
  <si>
    <t>E05003627</t>
  </si>
  <si>
    <t>Monkleigh and Littleham</t>
  </si>
  <si>
    <t>E05003637</t>
  </si>
  <si>
    <t>Winkleigh</t>
  </si>
  <si>
    <t>E05010559</t>
  </si>
  <si>
    <t>Mary Tavy</t>
  </si>
  <si>
    <t>E05003623</t>
  </si>
  <si>
    <t>E05003621</t>
  </si>
  <si>
    <t>Clovelly Bay</t>
  </si>
  <si>
    <t>E05003625</t>
  </si>
  <si>
    <t>Holsworthy</t>
  </si>
  <si>
    <t>E05003626</t>
  </si>
  <si>
    <t>Kenwith</t>
  </si>
  <si>
    <t>E05003615</t>
  </si>
  <si>
    <t>Appledore</t>
  </si>
  <si>
    <t>E05010552</t>
  </si>
  <si>
    <t>Buckland Monachorum</t>
  </si>
  <si>
    <t>E05010553</t>
  </si>
  <si>
    <t>Burrator</t>
  </si>
  <si>
    <t>E05010565</t>
  </si>
  <si>
    <t>Tavistock North</t>
  </si>
  <si>
    <t>E05003629</t>
  </si>
  <si>
    <t>Orchard Hill</t>
  </si>
  <si>
    <t>E05003616</t>
  </si>
  <si>
    <t>Bideford East</t>
  </si>
  <si>
    <t>E05003628</t>
  </si>
  <si>
    <t>Northam</t>
  </si>
  <si>
    <t>E05003633</t>
  </si>
  <si>
    <t>Torrington</t>
  </si>
  <si>
    <t>E05003617</t>
  </si>
  <si>
    <t>Bideford North</t>
  </si>
  <si>
    <t>E05003636</t>
  </si>
  <si>
    <t>Westward Ho!</t>
  </si>
  <si>
    <t>E05003618</t>
  </si>
  <si>
    <t>Bideford South</t>
  </si>
  <si>
    <t>E05010567</t>
  </si>
  <si>
    <t>Tavistock South West</t>
  </si>
  <si>
    <t>E05010566</t>
  </si>
  <si>
    <t>Tavistock South East</t>
  </si>
  <si>
    <t>E05010146</t>
  </si>
  <si>
    <t>West Dart</t>
  </si>
  <si>
    <t>E05010142</t>
  </si>
  <si>
    <t>South Brent</t>
  </si>
  <si>
    <t>E05010130</t>
  </si>
  <si>
    <t>Blackawton &amp; Stoke Fleming</t>
  </si>
  <si>
    <t>E05010128</t>
  </si>
  <si>
    <t>Allington &amp; Strete</t>
  </si>
  <si>
    <t>E05010132</t>
  </si>
  <si>
    <t>Dartington &amp; Staverton</t>
  </si>
  <si>
    <t>E05010141</t>
  </si>
  <si>
    <t>Salcombe &amp; Thurlestone</t>
  </si>
  <si>
    <t>E05010143</t>
  </si>
  <si>
    <t>Stokenham</t>
  </si>
  <si>
    <t>E05010133</t>
  </si>
  <si>
    <t>Dartmouth &amp; East Dart</t>
  </si>
  <si>
    <t>E05010139</t>
  </si>
  <si>
    <t>Marldon &amp; Littlehempston</t>
  </si>
  <si>
    <t>E05010144</t>
  </si>
  <si>
    <t>E05002098</t>
  </si>
  <si>
    <t>Berry Head-with-Furzeham</t>
  </si>
  <si>
    <t>E05010137</t>
  </si>
  <si>
    <t>E05002100</t>
  </si>
  <si>
    <t>Churston-with-Galmpton</t>
  </si>
  <si>
    <t>E05002108</t>
  </si>
  <si>
    <t>St Mary's-with-Summercombe</t>
  </si>
  <si>
    <t>E05002099</t>
  </si>
  <si>
    <t>Blatchcombe</t>
  </si>
  <si>
    <t>E05000283</t>
  </si>
  <si>
    <t>White Hart Lane</t>
  </si>
  <si>
    <t>E05000276</t>
  </si>
  <si>
    <t>Northumberland Park</t>
  </si>
  <si>
    <t>E05000282</t>
  </si>
  <si>
    <t>E05000281</t>
  </si>
  <si>
    <t>Tottenham Hale</t>
  </si>
  <si>
    <t>E05000278</t>
  </si>
  <si>
    <t>E05000277</t>
  </si>
  <si>
    <t>E05000280</t>
  </si>
  <si>
    <t>Tottenham Green</t>
  </si>
  <si>
    <t>E05000268</t>
  </si>
  <si>
    <t>Bruce Grove</t>
  </si>
  <si>
    <t>E05000271</t>
  </si>
  <si>
    <t>Harringay</t>
  </si>
  <si>
    <t>E05009174</t>
  </si>
  <si>
    <t>Chacewater, Kenwyn and Baldhu</t>
  </si>
  <si>
    <t>E05009194</t>
  </si>
  <si>
    <t>Ladock, St Clement and St Erme</t>
  </si>
  <si>
    <t>E05009275</t>
  </si>
  <si>
    <t>Truro Boscawen</t>
  </si>
  <si>
    <t>E05009231</t>
  </si>
  <si>
    <t>Perranporth</t>
  </si>
  <si>
    <t>E05009182</t>
  </si>
  <si>
    <t>Feock and Playing Place</t>
  </si>
  <si>
    <t>E05009180</t>
  </si>
  <si>
    <t>Falmouth Smithick</t>
  </si>
  <si>
    <t>E05009278</t>
  </si>
  <si>
    <t>Truro Trehaverne</t>
  </si>
  <si>
    <t>E05009177</t>
  </si>
  <si>
    <t>Falmouth Arwenack</t>
  </si>
  <si>
    <t>E05009181</t>
  </si>
  <si>
    <t>Falmouth Trescobeas</t>
  </si>
  <si>
    <t>E05009225</t>
  </si>
  <si>
    <t>Penryn East and Mylor</t>
  </si>
  <si>
    <t>E05009179</t>
  </si>
  <si>
    <t>Falmouth Penwerris</t>
  </si>
  <si>
    <t>E05009226</t>
  </si>
  <si>
    <t>Penryn West</t>
  </si>
  <si>
    <t>E05009276</t>
  </si>
  <si>
    <t>Truro Redannick</t>
  </si>
  <si>
    <t>E05009270</t>
  </si>
  <si>
    <t>Threemilestone and Gloweth</t>
  </si>
  <si>
    <t>E05009277</t>
  </si>
  <si>
    <t>Truro Tregolls</t>
  </si>
  <si>
    <t>E05009178</t>
  </si>
  <si>
    <t>Falmouth Boslowick</t>
  </si>
  <si>
    <t>E05005136</t>
  </si>
  <si>
    <t>Goudhurst and Lamberhurst</t>
  </si>
  <si>
    <t>E05005131</t>
  </si>
  <si>
    <t>Brenchley and Horsmonden</t>
  </si>
  <si>
    <t>E05005133</t>
  </si>
  <si>
    <t>Capel</t>
  </si>
  <si>
    <t>E05005137</t>
  </si>
  <si>
    <t>Hawkhurst and Sandhurst</t>
  </si>
  <si>
    <t>E05005149</t>
  </si>
  <si>
    <t>Speldhurst and Bidborough</t>
  </si>
  <si>
    <t>E05005138</t>
  </si>
  <si>
    <t>Paddock Wood East</t>
  </si>
  <si>
    <t>E05005142</t>
  </si>
  <si>
    <t>Pembury</t>
  </si>
  <si>
    <t>E05005148</t>
  </si>
  <si>
    <t>Southborough North</t>
  </si>
  <si>
    <t>E05005141</t>
  </si>
  <si>
    <t>E05005140</t>
  </si>
  <si>
    <t>Pantiles and St Mark's</t>
  </si>
  <si>
    <t>E05005132</t>
  </si>
  <si>
    <t>E05005143</t>
  </si>
  <si>
    <t>Rusthall</t>
  </si>
  <si>
    <t>E05005146</t>
  </si>
  <si>
    <t>E05005139</t>
  </si>
  <si>
    <t>Paddock Wood West</t>
  </si>
  <si>
    <t>E05005144</t>
  </si>
  <si>
    <t>E05005134</t>
  </si>
  <si>
    <t>Culverden</t>
  </si>
  <si>
    <t>E05005145</t>
  </si>
  <si>
    <t>E05005147</t>
  </si>
  <si>
    <t>Southborough and High Brooms</t>
  </si>
  <si>
    <t>E05000530</t>
  </si>
  <si>
    <t>Teddington</t>
  </si>
  <si>
    <t>E05000521</t>
  </si>
  <si>
    <t>Hampton North</t>
  </si>
  <si>
    <t>E05000518</t>
  </si>
  <si>
    <t>Fulwell and Hampton Hill</t>
  </si>
  <si>
    <t>E05000531</t>
  </si>
  <si>
    <t>Twickenham Riverside</t>
  </si>
  <si>
    <t>E05000520</t>
  </si>
  <si>
    <t>E05000529</t>
  </si>
  <si>
    <t>South Twickenham</t>
  </si>
  <si>
    <t>E05000522</t>
  </si>
  <si>
    <t>Hampton Wick</t>
  </si>
  <si>
    <t>E05000527</t>
  </si>
  <si>
    <t>St Margarets and North Twickenham</t>
  </si>
  <si>
    <t>E05000532</t>
  </si>
  <si>
    <t>West Twickenham</t>
  </si>
  <si>
    <t>E05000523</t>
  </si>
  <si>
    <t>E05000533</t>
  </si>
  <si>
    <t>E05001130</t>
  </si>
  <si>
    <t>E05001127</t>
  </si>
  <si>
    <t>E05001129</t>
  </si>
  <si>
    <t>E05001119</t>
  </si>
  <si>
    <t>Collingwood</t>
  </si>
  <si>
    <t>E05001118</t>
  </si>
  <si>
    <t>Chirton</t>
  </si>
  <si>
    <t>E05001131</t>
  </si>
  <si>
    <t>E05001134</t>
  </si>
  <si>
    <t>Whitley Bay</t>
  </si>
  <si>
    <t>E05001120</t>
  </si>
  <si>
    <t>Cullercoats</t>
  </si>
  <si>
    <t>E05001125</t>
  </si>
  <si>
    <t>Monkseaton South</t>
  </si>
  <si>
    <t>E05001124</t>
  </si>
  <si>
    <t>Monkseaton North</t>
  </si>
  <si>
    <t>E05000341</t>
  </si>
  <si>
    <t>Uxbridge South</t>
  </si>
  <si>
    <t>E05000326</t>
  </si>
  <si>
    <t>Brunel</t>
  </si>
  <si>
    <t>E05000327</t>
  </si>
  <si>
    <t>E05000338</t>
  </si>
  <si>
    <t>South Ruislip</t>
  </si>
  <si>
    <t>E05000334</t>
  </si>
  <si>
    <t>E05000345</t>
  </si>
  <si>
    <t>Yiewsley</t>
  </si>
  <si>
    <t>E05000332</t>
  </si>
  <si>
    <t>Hillingdon East</t>
  </si>
  <si>
    <t>E05000340</t>
  </si>
  <si>
    <t>Uxbridge North</t>
  </si>
  <si>
    <t>W05000179</t>
  </si>
  <si>
    <t>Tremeirchion</t>
  </si>
  <si>
    <t>W05000152</t>
  </si>
  <si>
    <t>Denbigh Central</t>
  </si>
  <si>
    <t>W05000154</t>
  </si>
  <si>
    <t>Denbigh Upper/Henllan</t>
  </si>
  <si>
    <t>W05000178</t>
  </si>
  <si>
    <t>Trefnant</t>
  </si>
  <si>
    <t>W05000150</t>
  </si>
  <si>
    <t>Bodelwyddan</t>
  </si>
  <si>
    <t>W05000174</t>
  </si>
  <si>
    <t>Rhyl West</t>
  </si>
  <si>
    <t>W05000170</t>
  </si>
  <si>
    <t>Rhyl East</t>
  </si>
  <si>
    <t>W05000160</t>
  </si>
  <si>
    <t>Llandyrnog</t>
  </si>
  <si>
    <t>W05000153</t>
  </si>
  <si>
    <t>Denbigh Lower</t>
  </si>
  <si>
    <t>W05000166</t>
  </si>
  <si>
    <t>Prestatyn Meliden</t>
  </si>
  <si>
    <t>W05000164</t>
  </si>
  <si>
    <t>Prestatyn Central</t>
  </si>
  <si>
    <t>W05000177</t>
  </si>
  <si>
    <t>St. Asaph West</t>
  </si>
  <si>
    <t>W05000167</t>
  </si>
  <si>
    <t>Prestatyn North</t>
  </si>
  <si>
    <t>W05000169</t>
  </si>
  <si>
    <t>Rhuddlan</t>
  </si>
  <si>
    <t>W05000176</t>
  </si>
  <si>
    <t>St. Asaph East</t>
  </si>
  <si>
    <t>W05000165</t>
  </si>
  <si>
    <t>Prestatyn East</t>
  </si>
  <si>
    <t>W05000168</t>
  </si>
  <si>
    <t>Prestatyn South West</t>
  </si>
  <si>
    <t>W05000171</t>
  </si>
  <si>
    <t>Rhyl South</t>
  </si>
  <si>
    <t>W05000172</t>
  </si>
  <si>
    <t>Rhyl South East</t>
  </si>
  <si>
    <t>W05000173</t>
  </si>
  <si>
    <t>Rhyl South West</t>
  </si>
  <si>
    <t>W05000155</t>
  </si>
  <si>
    <t>Dyserth</t>
  </si>
  <si>
    <t>W05000646</t>
  </si>
  <si>
    <t>Peterston-super-Ely</t>
  </si>
  <si>
    <t>W05000654</t>
  </si>
  <si>
    <t>Wenvoe</t>
  </si>
  <si>
    <t>W05000651</t>
  </si>
  <si>
    <t>St. Bride's Major</t>
  </si>
  <si>
    <t>W05000638</t>
  </si>
  <si>
    <t>Cowbridge</t>
  </si>
  <si>
    <t>W05000632</t>
  </si>
  <si>
    <t>Baruc</t>
  </si>
  <si>
    <t>W05000644</t>
  </si>
  <si>
    <t>Llandow/Ewenny</t>
  </si>
  <si>
    <t>W05000645</t>
  </si>
  <si>
    <t>Llantwit Major</t>
  </si>
  <si>
    <t>W05000932</t>
  </si>
  <si>
    <t>Dinas Powys</t>
  </si>
  <si>
    <t>W05000648</t>
  </si>
  <si>
    <t>Rhoose</t>
  </si>
  <si>
    <t>W05000637</t>
  </si>
  <si>
    <t>W05000634</t>
  </si>
  <si>
    <t>Cadoc</t>
  </si>
  <si>
    <t>W05000649</t>
  </si>
  <si>
    <t>St. Athan</t>
  </si>
  <si>
    <t>W05000640</t>
  </si>
  <si>
    <t>Dyfan</t>
  </si>
  <si>
    <t>W05000633</t>
  </si>
  <si>
    <t>Buttrills</t>
  </si>
  <si>
    <t>W05000642</t>
  </si>
  <si>
    <t>Illtyd</t>
  </si>
  <si>
    <t>W05000641</t>
  </si>
  <si>
    <t>Gibbonsdown</t>
  </si>
  <si>
    <t>W05000635</t>
  </si>
  <si>
    <t>Castleland</t>
  </si>
  <si>
    <t>E05000416</t>
  </si>
  <si>
    <t>Bishop's</t>
  </si>
  <si>
    <t>E05000419</t>
  </si>
  <si>
    <t>Clapham Town</t>
  </si>
  <si>
    <t>E05000436</t>
  </si>
  <si>
    <t>Vassall</t>
  </si>
  <si>
    <t>E05000427</t>
  </si>
  <si>
    <t>Prince's</t>
  </si>
  <si>
    <t>E05000426</t>
  </si>
  <si>
    <t>Oval</t>
  </si>
  <si>
    <t>E05000425</t>
  </si>
  <si>
    <t>E05000421</t>
  </si>
  <si>
    <t>E05000429</t>
  </si>
  <si>
    <t>Stockwell</t>
  </si>
  <si>
    <t>E05001451</t>
  </si>
  <si>
    <t>Horbury and South Ossett</t>
  </si>
  <si>
    <t>E05001454</t>
  </si>
  <si>
    <t>Ossett</t>
  </si>
  <si>
    <t>E05001461</t>
  </si>
  <si>
    <t>Wakefield Rural</t>
  </si>
  <si>
    <t>E05001460</t>
  </si>
  <si>
    <t>Wakefield North</t>
  </si>
  <si>
    <t>E05001459</t>
  </si>
  <si>
    <t>Wakefield East</t>
  </si>
  <si>
    <t>E05001463</t>
  </si>
  <si>
    <t>Wakefield West</t>
  </si>
  <si>
    <t>E05000972</t>
  </si>
  <si>
    <t>Seacombe</t>
  </si>
  <si>
    <t>E05000964</t>
  </si>
  <si>
    <t>Leasowe and Moreton East</t>
  </si>
  <si>
    <t>E05000965</t>
  </si>
  <si>
    <t>Liscard</t>
  </si>
  <si>
    <t>E05000974</t>
  </si>
  <si>
    <t>E05000967</t>
  </si>
  <si>
    <t>E05000966</t>
  </si>
  <si>
    <t>Moreton West and Saughall Massie</t>
  </si>
  <si>
    <t>E05001320</t>
  </si>
  <si>
    <t>Willenhall South</t>
  </si>
  <si>
    <t>E05001307</t>
  </si>
  <si>
    <t>Bloxwich West</t>
  </si>
  <si>
    <t>E05001305</t>
  </si>
  <si>
    <t>Blakenall</t>
  </si>
  <si>
    <t>E05001304</t>
  </si>
  <si>
    <t>Birchills Leamore</t>
  </si>
  <si>
    <t>E05001306</t>
  </si>
  <si>
    <t>Bloxwich East</t>
  </si>
  <si>
    <t>E05001317</t>
  </si>
  <si>
    <t>Short Heath</t>
  </si>
  <si>
    <t>E05001319</t>
  </si>
  <si>
    <t>Willenhall North</t>
  </si>
  <si>
    <t>E05001316</t>
  </si>
  <si>
    <t>E05001313</t>
  </si>
  <si>
    <t>Pheasey Park Farm</t>
  </si>
  <si>
    <t>E05001309</t>
  </si>
  <si>
    <t>Darlaston South</t>
  </si>
  <si>
    <t>E05001303</t>
  </si>
  <si>
    <t>Bentley and Darlaston North</t>
  </si>
  <si>
    <t>E05001310</t>
  </si>
  <si>
    <t>Paddock</t>
  </si>
  <si>
    <t>E05001314</t>
  </si>
  <si>
    <t>Pleck</t>
  </si>
  <si>
    <t>E05001311</t>
  </si>
  <si>
    <t>Palfrey</t>
  </si>
  <si>
    <t>E05000609</t>
  </si>
  <si>
    <t>Wood Street</t>
  </si>
  <si>
    <t>E05000603</t>
  </si>
  <si>
    <t>E05000601</t>
  </si>
  <si>
    <t>Hoe Street</t>
  </si>
  <si>
    <t>E05000599</t>
  </si>
  <si>
    <t>E05000600</t>
  </si>
  <si>
    <t>Higham Hill</t>
  </si>
  <si>
    <t>E05000608</t>
  </si>
  <si>
    <t>William Morris</t>
  </si>
  <si>
    <t>E05000592</t>
  </si>
  <si>
    <t>Chapel End</t>
  </si>
  <si>
    <t>E05000606</t>
  </si>
  <si>
    <t>Markhouse</t>
  </si>
  <si>
    <t>E05009137</t>
  </si>
  <si>
    <t>Newbiggin Central and East</t>
  </si>
  <si>
    <t>E05009152</t>
  </si>
  <si>
    <t>Sleekburn</t>
  </si>
  <si>
    <t>E05009107</t>
  </si>
  <si>
    <t>Choppington</t>
  </si>
  <si>
    <t>E05009135</t>
  </si>
  <si>
    <t>Morpeth North</t>
  </si>
  <si>
    <t>E05009155</t>
  </si>
  <si>
    <t>Stakeford</t>
  </si>
  <si>
    <t>E05009105</t>
  </si>
  <si>
    <t>Bothal</t>
  </si>
  <si>
    <t>E05009098</t>
  </si>
  <si>
    <t>Bedlington Central</t>
  </si>
  <si>
    <t>E05009096</t>
  </si>
  <si>
    <t>Ashington Central</t>
  </si>
  <si>
    <t>E05009100</t>
  </si>
  <si>
    <t>Bedlington West</t>
  </si>
  <si>
    <t>E05009108</t>
  </si>
  <si>
    <t>E05009134</t>
  </si>
  <si>
    <t>Morpeth Kirkhill</t>
  </si>
  <si>
    <t>E05009136</t>
  </si>
  <si>
    <t>Morpeth Stobhill</t>
  </si>
  <si>
    <t>E05009099</t>
  </si>
  <si>
    <t>Bedlington East</t>
  </si>
  <si>
    <t>E05009121</t>
  </si>
  <si>
    <t>Haydon</t>
  </si>
  <si>
    <t>E05009149</t>
  </si>
  <si>
    <t>Seaton with Newbiggin West</t>
  </si>
  <si>
    <t>E05009126</t>
  </si>
  <si>
    <t>Hirst</t>
  </si>
  <si>
    <t>E05009769</t>
  </si>
  <si>
    <t>E05009765</t>
  </si>
  <si>
    <t>Hendreds</t>
  </si>
  <si>
    <t>E05009776</t>
  </si>
  <si>
    <t>Watchfield &amp; Shrivenham</t>
  </si>
  <si>
    <t>E05009759</t>
  </si>
  <si>
    <t>Blewbury &amp; Harwell</t>
  </si>
  <si>
    <t>E05009737</t>
  </si>
  <si>
    <t>Cholsey</t>
  </si>
  <si>
    <t>E05009770</t>
  </si>
  <si>
    <t>Stanford</t>
  </si>
  <si>
    <t>E05009771</t>
  </si>
  <si>
    <t>Steventon &amp; the Hanneys</t>
  </si>
  <si>
    <t>E05009762</t>
  </si>
  <si>
    <t>E05009750</t>
  </si>
  <si>
    <t>Wallingford</t>
  </si>
  <si>
    <t>E05009772</t>
  </si>
  <si>
    <t>Sutton Courtenay</t>
  </si>
  <si>
    <t>E05009768</t>
  </si>
  <si>
    <t>Marcham</t>
  </si>
  <si>
    <t>E05009767</t>
  </si>
  <si>
    <t>Kingston Bagpuize</t>
  </si>
  <si>
    <t>E05009774</t>
  </si>
  <si>
    <t>Wantage &amp; Grove Brook</t>
  </si>
  <si>
    <t>E05009763</t>
  </si>
  <si>
    <t>Faringdon</t>
  </si>
  <si>
    <t>E05009740</t>
  </si>
  <si>
    <t>Didcot West</t>
  </si>
  <si>
    <t>E05009739</t>
  </si>
  <si>
    <t>Didcot South</t>
  </si>
  <si>
    <t>E05009775</t>
  </si>
  <si>
    <t>Wantage Charlton</t>
  </si>
  <si>
    <t>E05009738</t>
  </si>
  <si>
    <t>Didcot North East</t>
  </si>
  <si>
    <t>E05009764</t>
  </si>
  <si>
    <t>Grove North</t>
  </si>
  <si>
    <t>E05001276</t>
  </si>
  <si>
    <t>E05001278</t>
  </si>
  <si>
    <t>Soho and Victoria</t>
  </si>
  <si>
    <t>E05001277</t>
  </si>
  <si>
    <t>Smethwick</t>
  </si>
  <si>
    <t>E05001262</t>
  </si>
  <si>
    <t>Bristnall</t>
  </si>
  <si>
    <t>E05001270</t>
  </si>
  <si>
    <t>Langley</t>
  </si>
  <si>
    <t>E05001260</t>
  </si>
  <si>
    <t>E05001272</t>
  </si>
  <si>
    <t>Old Warley</t>
  </si>
  <si>
    <t>E05011027</t>
  </si>
  <si>
    <t>Burtonwood and Winwick</t>
  </si>
  <si>
    <t>Warrington</t>
  </si>
  <si>
    <t>E05011029</t>
  </si>
  <si>
    <t>Culcheth, Glazebury and Croft</t>
  </si>
  <si>
    <t>E05011043</t>
  </si>
  <si>
    <t>Rixton and Woolston</t>
  </si>
  <si>
    <t>E05011038</t>
  </si>
  <si>
    <t>Orford</t>
  </si>
  <si>
    <t>E05011040</t>
  </si>
  <si>
    <t>Poplars and Hulme</t>
  </si>
  <si>
    <t>E05011030</t>
  </si>
  <si>
    <t>Fairfield and Howley</t>
  </si>
  <si>
    <t>E05011026</t>
  </si>
  <si>
    <t>E05011045</t>
  </si>
  <si>
    <t>E05011042</t>
  </si>
  <si>
    <t>Poulton South</t>
  </si>
  <si>
    <t>E05011041</t>
  </si>
  <si>
    <t>Poulton North</t>
  </si>
  <si>
    <t>E05011024</t>
  </si>
  <si>
    <t>E05011037</t>
  </si>
  <si>
    <t>Lymm South</t>
  </si>
  <si>
    <t>E05011025</t>
  </si>
  <si>
    <t>Bewsey and Whitecross</t>
  </si>
  <si>
    <t>E05011036</t>
  </si>
  <si>
    <t>Lymm North and Thelwall</t>
  </si>
  <si>
    <t>E05011031</t>
  </si>
  <si>
    <t>Grappenhall</t>
  </si>
  <si>
    <t>E05011039</t>
  </si>
  <si>
    <t>Penketh and Cuerdley</t>
  </si>
  <si>
    <t>E05011044</t>
  </si>
  <si>
    <t>Stockton Heath</t>
  </si>
  <si>
    <t>E05011032</t>
  </si>
  <si>
    <t>Great Sankey North and Whittle Hall</t>
  </si>
  <si>
    <t>E05011034</t>
  </si>
  <si>
    <t>Latchford East</t>
  </si>
  <si>
    <t>E05011035</t>
  </si>
  <si>
    <t>Latchford West</t>
  </si>
  <si>
    <t>E05011033</t>
  </si>
  <si>
    <t>Great Sankey South</t>
  </si>
  <si>
    <t>E05011028</t>
  </si>
  <si>
    <t>Chapelford and Old Hall</t>
  </si>
  <si>
    <t>E05009784</t>
  </si>
  <si>
    <t>Clarendon</t>
  </si>
  <si>
    <t>E05009783</t>
  </si>
  <si>
    <t>Budbrooke</t>
  </si>
  <si>
    <t>E05009787</t>
  </si>
  <si>
    <t>Leam</t>
  </si>
  <si>
    <t>E05009781</t>
  </si>
  <si>
    <t>Bishop's Tachbrook</t>
  </si>
  <si>
    <t>E05009791</t>
  </si>
  <si>
    <t>Newbold</t>
  </si>
  <si>
    <t>E05009790</t>
  </si>
  <si>
    <t>Myton &amp; Heathcote</t>
  </si>
  <si>
    <t>E05009795</t>
  </si>
  <si>
    <t>Saltisford</t>
  </si>
  <si>
    <t>E05009799</t>
  </si>
  <si>
    <t>Woodloes</t>
  </si>
  <si>
    <t>E05009782</t>
  </si>
  <si>
    <t>E05009786</t>
  </si>
  <si>
    <t>Emscote</t>
  </si>
  <si>
    <t>E05009797</t>
  </si>
  <si>
    <t>E05009780</t>
  </si>
  <si>
    <t>Aylesford</t>
  </si>
  <si>
    <t>E05009785</t>
  </si>
  <si>
    <t>E05009798</t>
  </si>
  <si>
    <t>Whitnash</t>
  </si>
  <si>
    <t>E05001177</t>
  </si>
  <si>
    <t>Washington West</t>
  </si>
  <si>
    <t>E05001165</t>
  </si>
  <si>
    <t>St Anne's</t>
  </si>
  <si>
    <t>E05001175</t>
  </si>
  <si>
    <t>Washington North</t>
  </si>
  <si>
    <t>E05001174</t>
  </si>
  <si>
    <t>Washington East</t>
  </si>
  <si>
    <t>E05001154</t>
  </si>
  <si>
    <t>E05001163</t>
  </si>
  <si>
    <t>E05001173</t>
  </si>
  <si>
    <t>Washington Central</t>
  </si>
  <si>
    <t>E05001176</t>
  </si>
  <si>
    <t>Washington South</t>
  </si>
  <si>
    <t>E05011047</t>
  </si>
  <si>
    <t>E05011052</t>
  </si>
  <si>
    <t>Oxhey</t>
  </si>
  <si>
    <t>E05009432</t>
  </si>
  <si>
    <t>Leavesden</t>
  </si>
  <si>
    <t>E05011053</t>
  </si>
  <si>
    <t>E05009434</t>
  </si>
  <si>
    <t>Oxhey Hall &amp; Hayling</t>
  </si>
  <si>
    <t>E05011048</t>
  </si>
  <si>
    <t>E05011051</t>
  </si>
  <si>
    <t>Nascot</t>
  </si>
  <si>
    <t>E05011057</t>
  </si>
  <si>
    <t>E05011049</t>
  </si>
  <si>
    <t>Leggatts</t>
  </si>
  <si>
    <t>E05011055</t>
  </si>
  <si>
    <t>E05011046</t>
  </si>
  <si>
    <t>Callowland</t>
  </si>
  <si>
    <t>E05011054</t>
  </si>
  <si>
    <t>Stanborough</t>
  </si>
  <si>
    <t>E05011050</t>
  </si>
  <si>
    <t>E05011056</t>
  </si>
  <si>
    <t>Vicarage</t>
  </si>
  <si>
    <t>E05007246</t>
  </si>
  <si>
    <t>E05007247</t>
  </si>
  <si>
    <t>Wainford</t>
  </si>
  <si>
    <t>E05007239</t>
  </si>
  <si>
    <t>E05007228</t>
  </si>
  <si>
    <t>Beccles North</t>
  </si>
  <si>
    <t>E05007234</t>
  </si>
  <si>
    <t>Gunton and Corton</t>
  </si>
  <si>
    <t>E05007237</t>
  </si>
  <si>
    <t>Kessingland</t>
  </si>
  <si>
    <t>E05007231</t>
  </si>
  <si>
    <t>Bungay</t>
  </si>
  <si>
    <t>E05007240</t>
  </si>
  <si>
    <t>Normanston</t>
  </si>
  <si>
    <t>E05007236</t>
  </si>
  <si>
    <t>E05007243</t>
  </si>
  <si>
    <t>Pakefield</t>
  </si>
  <si>
    <t>E05007248</t>
  </si>
  <si>
    <t>E05007232</t>
  </si>
  <si>
    <t>E05007242</t>
  </si>
  <si>
    <t>Oulton Broad</t>
  </si>
  <si>
    <t>E05007238</t>
  </si>
  <si>
    <t>Kirkley</t>
  </si>
  <si>
    <t>E05007233</t>
  </si>
  <si>
    <t>Carlton Colville</t>
  </si>
  <si>
    <t>E05007241</t>
  </si>
  <si>
    <t>Oulton</t>
  </si>
  <si>
    <t>E05007249</t>
  </si>
  <si>
    <t>Worlingham</t>
  </si>
  <si>
    <t>E05007244</t>
  </si>
  <si>
    <t>E05007229</t>
  </si>
  <si>
    <t>Beccles South</t>
  </si>
  <si>
    <t>E05003999</t>
  </si>
  <si>
    <t>Frant/Withyham</t>
  </si>
  <si>
    <t>E05003998</t>
  </si>
  <si>
    <t>Framfield</t>
  </si>
  <si>
    <t>E05003995</t>
  </si>
  <si>
    <t>Danehill/Fletching/Nutley</t>
  </si>
  <si>
    <t>E05004009</t>
  </si>
  <si>
    <t>E05004019</t>
  </si>
  <si>
    <t>Wadhurst</t>
  </si>
  <si>
    <t>E05004001</t>
  </si>
  <si>
    <t>Hailsham East</t>
  </si>
  <si>
    <t>E05004003</t>
  </si>
  <si>
    <t>Hartfield</t>
  </si>
  <si>
    <t>E05004014</t>
  </si>
  <si>
    <t>Rotherfield</t>
  </si>
  <si>
    <t>E05003994</t>
  </si>
  <si>
    <t>Crowborough West</t>
  </si>
  <si>
    <t>E05003988</t>
  </si>
  <si>
    <t>Chiddingly and East Hoathly</t>
  </si>
  <si>
    <t>E05004017</t>
  </si>
  <si>
    <t>Uckfield North</t>
  </si>
  <si>
    <t>E05003990</t>
  </si>
  <si>
    <t>Crowborough East</t>
  </si>
  <si>
    <t>E05004008</t>
  </si>
  <si>
    <t>Horam</t>
  </si>
  <si>
    <t>E05003987</t>
  </si>
  <si>
    <t>Buxted and Maresfield</t>
  </si>
  <si>
    <t>E05003991</t>
  </si>
  <si>
    <t>Crowborough Jarvis Brook</t>
  </si>
  <si>
    <t>E05003992</t>
  </si>
  <si>
    <t>Crowborough North</t>
  </si>
  <si>
    <t>E05004000</t>
  </si>
  <si>
    <t>Hailsham Central and North</t>
  </si>
  <si>
    <t>E05004006</t>
  </si>
  <si>
    <t>Hellingly</t>
  </si>
  <si>
    <t>E05003997</t>
  </si>
  <si>
    <t>Forest Row</t>
  </si>
  <si>
    <t>E05004002</t>
  </si>
  <si>
    <t>Hailsham South and West</t>
  </si>
  <si>
    <t>E05003993</t>
  </si>
  <si>
    <t>Crowborough St. Johns</t>
  </si>
  <si>
    <t>E05004015</t>
  </si>
  <si>
    <t>Uckfield Central</t>
  </si>
  <si>
    <t>E05004016</t>
  </si>
  <si>
    <t>Uckfield New Town</t>
  </si>
  <si>
    <t>E05004018</t>
  </si>
  <si>
    <t>Uckfield Ridgewood</t>
  </si>
  <si>
    <t>E05008680</t>
  </si>
  <si>
    <t>E05008673</t>
  </si>
  <si>
    <t>Gowy</t>
  </si>
  <si>
    <t>E05001582</t>
  </si>
  <si>
    <t>Daresbury</t>
  </si>
  <si>
    <t>E05008671</t>
  </si>
  <si>
    <t>Frodsham</t>
  </si>
  <si>
    <t>E05008678</t>
  </si>
  <si>
    <t>Helsby</t>
  </si>
  <si>
    <t>E05008703</t>
  </si>
  <si>
    <t>Winnington and Castle</t>
  </si>
  <si>
    <t>E05008677</t>
  </si>
  <si>
    <t>Hartford and Greenbank</t>
  </si>
  <si>
    <t>E05001578</t>
  </si>
  <si>
    <t>E05001597</t>
  </si>
  <si>
    <t>E05001595</t>
  </si>
  <si>
    <t>E05001594</t>
  </si>
  <si>
    <t>E05001588</t>
  </si>
  <si>
    <t>Halton Lea</t>
  </si>
  <si>
    <t>E05010028</t>
  </si>
  <si>
    <t>Bozeat</t>
  </si>
  <si>
    <t>E05010041</t>
  </si>
  <si>
    <t>Swanspool</t>
  </si>
  <si>
    <t>E05010032</t>
  </si>
  <si>
    <t>Finedon</t>
  </si>
  <si>
    <t>E05010762</t>
  </si>
  <si>
    <t>Higham Ferrers Lancaster</t>
  </si>
  <si>
    <t>E05010768</t>
  </si>
  <si>
    <t>Rushden Hayden</t>
  </si>
  <si>
    <t>E05010035</t>
  </si>
  <si>
    <t>E05010037</t>
  </si>
  <si>
    <t>Isebrook</t>
  </si>
  <si>
    <t>E05010043</t>
  </si>
  <si>
    <t>Wollaston</t>
  </si>
  <si>
    <t>E05010033</t>
  </si>
  <si>
    <t>Great Doddington &amp; Wilby</t>
  </si>
  <si>
    <t>E05010770</t>
  </si>
  <si>
    <t>Rushden Sartoris</t>
  </si>
  <si>
    <t>E05005982</t>
  </si>
  <si>
    <t>Rushden Spencer</t>
  </si>
  <si>
    <t>E05010042</t>
  </si>
  <si>
    <t>E05010761</t>
  </si>
  <si>
    <t>Higham Ferrers Chichele</t>
  </si>
  <si>
    <t>E05010767</t>
  </si>
  <si>
    <t>Rushden Bates</t>
  </si>
  <si>
    <t>E05010036</t>
  </si>
  <si>
    <t>Irchester</t>
  </si>
  <si>
    <t>E05010029</t>
  </si>
  <si>
    <t>E05010038</t>
  </si>
  <si>
    <t>Queensway</t>
  </si>
  <si>
    <t>E05010040</t>
  </si>
  <si>
    <t>Rixon</t>
  </si>
  <si>
    <t>E05010769</t>
  </si>
  <si>
    <t>Rushden Pemberton</t>
  </si>
  <si>
    <t>E05010039</t>
  </si>
  <si>
    <t>Redwell</t>
  </si>
  <si>
    <t>E05010030</t>
  </si>
  <si>
    <t>Croyland</t>
  </si>
  <si>
    <t>E05006764</t>
  </si>
  <si>
    <t>Chewton Mendip and Ston Easton</t>
  </si>
  <si>
    <t>E05006768</t>
  </si>
  <si>
    <t>Croscombe and pilton</t>
  </si>
  <si>
    <t>E05008914</t>
  </si>
  <si>
    <t>Wedmore and Mark</t>
  </si>
  <si>
    <t>E05006761</t>
  </si>
  <si>
    <t>Ashwick, Chilcompton and Stratton</t>
  </si>
  <si>
    <t>E05006782</t>
  </si>
  <si>
    <t>Rodney and Westbury</t>
  </si>
  <si>
    <t>E05006793</t>
  </si>
  <si>
    <t>Wookey and St Cuthbert Out West</t>
  </si>
  <si>
    <t>E05006779</t>
  </si>
  <si>
    <t>E05006783</t>
  </si>
  <si>
    <t>St Cuthbert Out North</t>
  </si>
  <si>
    <t>E05008893</t>
  </si>
  <si>
    <t>Axevale</t>
  </si>
  <si>
    <t>E05006775</t>
  </si>
  <si>
    <t>Glastonbury St Benedict's</t>
  </si>
  <si>
    <t>E05008910</t>
  </si>
  <si>
    <t>Knoll</t>
  </si>
  <si>
    <t>E05006784</t>
  </si>
  <si>
    <t>Shepton East</t>
  </si>
  <si>
    <t>E05008905</t>
  </si>
  <si>
    <t>Cheddar and Shipham</t>
  </si>
  <si>
    <t>E05006776</t>
  </si>
  <si>
    <t>Glastonbury St Edmund's</t>
  </si>
  <si>
    <t>E05006785</t>
  </si>
  <si>
    <t>Shepton West</t>
  </si>
  <si>
    <t>E05006790</t>
  </si>
  <si>
    <t>Wells Central</t>
  </si>
  <si>
    <t>E05006792</t>
  </si>
  <si>
    <t>Wells St Thomas'</t>
  </si>
  <si>
    <t>E05006777</t>
  </si>
  <si>
    <t>Glastonbury St John's</t>
  </si>
  <si>
    <t>E05006791</t>
  </si>
  <si>
    <t>Wells St Cuthbert's</t>
  </si>
  <si>
    <t>E05006786</t>
  </si>
  <si>
    <t>Street North</t>
  </si>
  <si>
    <t>E05006787</t>
  </si>
  <si>
    <t>Street South</t>
  </si>
  <si>
    <t>E05006778</t>
  </si>
  <si>
    <t>Glastonbury St Mary's</t>
  </si>
  <si>
    <t>E05008903</t>
  </si>
  <si>
    <t>Burnham North</t>
  </si>
  <si>
    <t>E05008902</t>
  </si>
  <si>
    <t>Burnham Central</t>
  </si>
  <si>
    <t>E05008894</t>
  </si>
  <si>
    <t>Berrow</t>
  </si>
  <si>
    <t>E05006788</t>
  </si>
  <si>
    <t>Street West</t>
  </si>
  <si>
    <t>E05011058</t>
  </si>
  <si>
    <t>Brookmans Park and Little Heath</t>
  </si>
  <si>
    <t>E05011073</t>
  </si>
  <si>
    <t>Welwyn West</t>
  </si>
  <si>
    <t>E05011072</t>
  </si>
  <si>
    <t>Welwyn East</t>
  </si>
  <si>
    <t>E05011062</t>
  </si>
  <si>
    <t>Hatfield East</t>
  </si>
  <si>
    <t>E05011067</t>
  </si>
  <si>
    <t>Northaw and Cuffley</t>
  </si>
  <si>
    <t>E05011071</t>
  </si>
  <si>
    <t>Welham Green and Hatfield South</t>
  </si>
  <si>
    <t>E05011064</t>
  </si>
  <si>
    <t>Hatfield Villages</t>
  </si>
  <si>
    <t>E05011063</t>
  </si>
  <si>
    <t>Hatfield South West</t>
  </si>
  <si>
    <t>E05011060</t>
  </si>
  <si>
    <t>Handside</t>
  </si>
  <si>
    <t>E05011069</t>
  </si>
  <si>
    <t>E05011061</t>
  </si>
  <si>
    <t>Hatfield Central</t>
  </si>
  <si>
    <t>E05011059</t>
  </si>
  <si>
    <t>Haldens</t>
  </si>
  <si>
    <t>E05011070</t>
  </si>
  <si>
    <t>Sherrards</t>
  </si>
  <si>
    <t>E05011066</t>
  </si>
  <si>
    <t>Howlands</t>
  </si>
  <si>
    <t>E05011065</t>
  </si>
  <si>
    <t>Hollybush</t>
  </si>
  <si>
    <t>E05011068</t>
  </si>
  <si>
    <t>Panshanger</t>
  </si>
  <si>
    <t>E05001027</t>
  </si>
  <si>
    <t>Rawmarsh</t>
  </si>
  <si>
    <t>E05001036</t>
  </si>
  <si>
    <t>Wath</t>
  </si>
  <si>
    <t>E05001031</t>
  </si>
  <si>
    <t>Silverwood</t>
  </si>
  <si>
    <t>E05001024</t>
  </si>
  <si>
    <t>Hoober</t>
  </si>
  <si>
    <t>E05000981</t>
  </si>
  <si>
    <t>Dearne North</t>
  </si>
  <si>
    <t>E05000982</t>
  </si>
  <si>
    <t>Dearne South</t>
  </si>
  <si>
    <t>E05001033</t>
  </si>
  <si>
    <t>Swinton</t>
  </si>
  <si>
    <t>E05001037</t>
  </si>
  <si>
    <t>Wickersley</t>
  </si>
  <si>
    <t>S13002504</t>
  </si>
  <si>
    <t>Banchory and Mid Deeside</t>
  </si>
  <si>
    <t>S13002507</t>
  </si>
  <si>
    <t>Mearns</t>
  </si>
  <si>
    <t>S13002506</t>
  </si>
  <si>
    <t>Stonehaven and Lower Deeside</t>
  </si>
  <si>
    <t>S13002505</t>
  </si>
  <si>
    <t>North Kincardine</t>
  </si>
  <si>
    <t>E05001283</t>
  </si>
  <si>
    <t>West Bromwich Central</t>
  </si>
  <si>
    <t>E05001268</t>
  </si>
  <si>
    <t>Greets Green and Lyng</t>
  </si>
  <si>
    <t>E05001269</t>
  </si>
  <si>
    <t>Hateley Heath</t>
  </si>
  <si>
    <t>E05001263</t>
  </si>
  <si>
    <t>Charlemont with Grove Vale</t>
  </si>
  <si>
    <t>E05001271</t>
  </si>
  <si>
    <t>E05001266</t>
  </si>
  <si>
    <t>Great Barr with Yew Tree</t>
  </si>
  <si>
    <t>E05001265</t>
  </si>
  <si>
    <t>Friar Park</t>
  </si>
  <si>
    <t>E05001282</t>
  </si>
  <si>
    <t>Wednesbury South</t>
  </si>
  <si>
    <t>E05001273</t>
  </si>
  <si>
    <t>Oldbury</t>
  </si>
  <si>
    <t>E05001279</t>
  </si>
  <si>
    <t>Tipton Green</t>
  </si>
  <si>
    <t>E05001267</t>
  </si>
  <si>
    <t>Great Bridge</t>
  </si>
  <si>
    <t>E05001281</t>
  </si>
  <si>
    <t>Wednesbury North</t>
  </si>
  <si>
    <t>E05001274</t>
  </si>
  <si>
    <t>Princes End</t>
  </si>
  <si>
    <t>E05001280</t>
  </si>
  <si>
    <t>Tividale</t>
  </si>
  <si>
    <t>E05010599</t>
  </si>
  <si>
    <t>Queen Thorne</t>
  </si>
  <si>
    <t>E05010584</t>
  </si>
  <si>
    <t>Broadwindsor</t>
  </si>
  <si>
    <t>E05010598</t>
  </si>
  <si>
    <t>Puddletown</t>
  </si>
  <si>
    <t>E05010585</t>
  </si>
  <si>
    <t>Burton Bradstock</t>
  </si>
  <si>
    <t>E05010588</t>
  </si>
  <si>
    <t>Chideock &amp; Symondsbury</t>
  </si>
  <si>
    <t>E05010597</t>
  </si>
  <si>
    <t>Piddle Valley</t>
  </si>
  <si>
    <t>E05010595</t>
  </si>
  <si>
    <t>Maiden Newton</t>
  </si>
  <si>
    <t>E05010603</t>
  </si>
  <si>
    <t>Yetminster &amp; Cam Vale</t>
  </si>
  <si>
    <t>E05010602</t>
  </si>
  <si>
    <t>Winterbourne St Martin</t>
  </si>
  <si>
    <t>E05010593</t>
  </si>
  <si>
    <t>Frome Valley</t>
  </si>
  <si>
    <t>E05010601</t>
  </si>
  <si>
    <t>Sherborne West</t>
  </si>
  <si>
    <t>E05010594</t>
  </si>
  <si>
    <t>Lyme Regis &amp; Charmouth</t>
  </si>
  <si>
    <t>E05010596</t>
  </si>
  <si>
    <t>Netherbury</t>
  </si>
  <si>
    <t>E05010583</t>
  </si>
  <si>
    <t>Broadmayne &amp; Crossways</t>
  </si>
  <si>
    <t>E05010590</t>
  </si>
  <si>
    <t>Dorchester North</t>
  </si>
  <si>
    <t>E05010586</t>
  </si>
  <si>
    <t>Cerne Valley</t>
  </si>
  <si>
    <t>E05010581</t>
  </si>
  <si>
    <t>Bridport North</t>
  </si>
  <si>
    <t>E05010600</t>
  </si>
  <si>
    <t>Sherborne East</t>
  </si>
  <si>
    <t>E05010580</t>
  </si>
  <si>
    <t>Beaminster</t>
  </si>
  <si>
    <t>E05010592</t>
  </si>
  <si>
    <t>Dorchester West</t>
  </si>
  <si>
    <t>E05010582</t>
  </si>
  <si>
    <t>Bridport South</t>
  </si>
  <si>
    <t>E05010587</t>
  </si>
  <si>
    <t>Chickerell &amp; Chesil Bank</t>
  </si>
  <si>
    <t>E05010589</t>
  </si>
  <si>
    <t>Dorchester East</t>
  </si>
  <si>
    <t>E05010591</t>
  </si>
  <si>
    <t>Dorchester South</t>
  </si>
  <si>
    <t>S13002817</t>
  </si>
  <si>
    <t>Kilpatrick</t>
  </si>
  <si>
    <t>S13002816</t>
  </si>
  <si>
    <t>Dumbarton</t>
  </si>
  <si>
    <t>S13002818</t>
  </si>
  <si>
    <t>Clydebank Central</t>
  </si>
  <si>
    <t>S13002819</t>
  </si>
  <si>
    <t>Clydebank Waterfront</t>
  </si>
  <si>
    <t>S13002814</t>
  </si>
  <si>
    <t>Lomond</t>
  </si>
  <si>
    <t>S13002815</t>
  </si>
  <si>
    <t>Leven</t>
  </si>
  <si>
    <t>E05000492</t>
  </si>
  <si>
    <t>Stratford and New Town</t>
  </si>
  <si>
    <t>E05000479</t>
  </si>
  <si>
    <t>Custom House</t>
  </si>
  <si>
    <t>E05000477</t>
  </si>
  <si>
    <t>Canning Town North</t>
  </si>
  <si>
    <t>E05000478</t>
  </si>
  <si>
    <t>Canning Town South</t>
  </si>
  <si>
    <t>E05000483</t>
  </si>
  <si>
    <t>Forest Gate North</t>
  </si>
  <si>
    <t>E05000484</t>
  </si>
  <si>
    <t>Forest Gate South</t>
  </si>
  <si>
    <t>E05000490</t>
  </si>
  <si>
    <t>Plaistow South</t>
  </si>
  <si>
    <t>E05000489</t>
  </si>
  <si>
    <t>Plaistow North</t>
  </si>
  <si>
    <t>E05000494</t>
  </si>
  <si>
    <t>E05000486</t>
  </si>
  <si>
    <t>Green Street West</t>
  </si>
  <si>
    <t>E05005380</t>
  </si>
  <si>
    <t>Bickerstaffe</t>
  </si>
  <si>
    <t>E05005365</t>
  </si>
  <si>
    <t>Halsall</t>
  </si>
  <si>
    <t>E05005358</t>
  </si>
  <si>
    <t>Aughton and Downholland</t>
  </si>
  <si>
    <t>E05005379</t>
  </si>
  <si>
    <t>Wrightington</t>
  </si>
  <si>
    <t>E05005381</t>
  </si>
  <si>
    <t>Newburgh</t>
  </si>
  <si>
    <t>E05005372</t>
  </si>
  <si>
    <t>Scarisbrick</t>
  </si>
  <si>
    <t>E05005370</t>
  </si>
  <si>
    <t>Parbold</t>
  </si>
  <si>
    <t>E05005359</t>
  </si>
  <si>
    <t>Aughton Park</t>
  </si>
  <si>
    <t>E05005378</t>
  </si>
  <si>
    <t>Up Holland</t>
  </si>
  <si>
    <t>E05005362</t>
  </si>
  <si>
    <t>Burscough West</t>
  </si>
  <si>
    <t>E05005360</t>
  </si>
  <si>
    <t>Birch Green</t>
  </si>
  <si>
    <t>E05005374</t>
  </si>
  <si>
    <t>Skelmersdale North</t>
  </si>
  <si>
    <t>E05005364</t>
  </si>
  <si>
    <t>Digmoor</t>
  </si>
  <si>
    <t>E05005363</t>
  </si>
  <si>
    <t>E05005357</t>
  </si>
  <si>
    <t>Ashurst</t>
  </si>
  <si>
    <t>E05005367</t>
  </si>
  <si>
    <t>E05005373</t>
  </si>
  <si>
    <t>Scott</t>
  </si>
  <si>
    <t>E05005375</t>
  </si>
  <si>
    <t>Skelmersdale South</t>
  </si>
  <si>
    <t>E05005368</t>
  </si>
  <si>
    <t>E05005376</t>
  </si>
  <si>
    <t>Tanhouse</t>
  </si>
  <si>
    <t>E05005361</t>
  </si>
  <si>
    <t>Burscough East</t>
  </si>
  <si>
    <t>E05007109</t>
  </si>
  <si>
    <t>Iceni</t>
  </si>
  <si>
    <t>Forest Heath</t>
  </si>
  <si>
    <t>E05007193</t>
  </si>
  <si>
    <t>Withersfield</t>
  </si>
  <si>
    <t>E05007185</t>
  </si>
  <si>
    <t>Risby</t>
  </si>
  <si>
    <t>E05007165</t>
  </si>
  <si>
    <t>Barningham</t>
  </si>
  <si>
    <t>E05007164</t>
  </si>
  <si>
    <t>Bardwell</t>
  </si>
  <si>
    <t>E05007168</t>
  </si>
  <si>
    <t>Chedburgh</t>
  </si>
  <si>
    <t>E05007166</t>
  </si>
  <si>
    <t>Barrow</t>
  </si>
  <si>
    <t>E05007178</t>
  </si>
  <si>
    <t>Hundon</t>
  </si>
  <si>
    <t>E05007192</t>
  </si>
  <si>
    <t>Wickhambrook</t>
  </si>
  <si>
    <t>E05007111</t>
  </si>
  <si>
    <t>E05007107</t>
  </si>
  <si>
    <t>Exning</t>
  </si>
  <si>
    <t>E05007179</t>
  </si>
  <si>
    <t>Ixworth</t>
  </si>
  <si>
    <t>E05007116</t>
  </si>
  <si>
    <t>E05007190</t>
  </si>
  <si>
    <t>E05007106</t>
  </si>
  <si>
    <t>Eriswell and The Rows</t>
  </si>
  <si>
    <t>E05007104</t>
  </si>
  <si>
    <t>Brandon East</t>
  </si>
  <si>
    <t>E05007110</t>
  </si>
  <si>
    <t>Lakenheath</t>
  </si>
  <si>
    <t>E05007180</t>
  </si>
  <si>
    <t>Kedington</t>
  </si>
  <si>
    <t>E05007115</t>
  </si>
  <si>
    <t>Severals</t>
  </si>
  <si>
    <t>E05007175</t>
  </si>
  <si>
    <t>Haverhill South</t>
  </si>
  <si>
    <t>E05007105</t>
  </si>
  <si>
    <t>Brandon West</t>
  </si>
  <si>
    <t>E05007112</t>
  </si>
  <si>
    <t>E05007103</t>
  </si>
  <si>
    <t>E05007174</t>
  </si>
  <si>
    <t>Haverhill North</t>
  </si>
  <si>
    <t>E05007113</t>
  </si>
  <si>
    <t>Red Lodge</t>
  </si>
  <si>
    <t>E05007114</t>
  </si>
  <si>
    <t>E05007108</t>
  </si>
  <si>
    <t>Great Heath</t>
  </si>
  <si>
    <t>E05007176</t>
  </si>
  <si>
    <t>Haverhill West</t>
  </si>
  <si>
    <t>E05007173</t>
  </si>
  <si>
    <t>Haverhill East</t>
  </si>
  <si>
    <t>E05007853</t>
  </si>
  <si>
    <t>Lindridge</t>
  </si>
  <si>
    <t>Malvern Hills</t>
  </si>
  <si>
    <t>E05007855</t>
  </si>
  <si>
    <t>E05007847</t>
  </si>
  <si>
    <t>Baldwin</t>
  </si>
  <si>
    <t>E05007908</t>
  </si>
  <si>
    <t>Eckington</t>
  </si>
  <si>
    <t>E05007856</t>
  </si>
  <si>
    <t>Martley</t>
  </si>
  <si>
    <t>E05007862</t>
  </si>
  <si>
    <t>Teme Valley</t>
  </si>
  <si>
    <t>E05007867</t>
  </si>
  <si>
    <t>Woodbury</t>
  </si>
  <si>
    <t>E05007857</t>
  </si>
  <si>
    <t>E05007909</t>
  </si>
  <si>
    <t>Elmley Castle and Somerville</t>
  </si>
  <si>
    <t>E05007864</t>
  </si>
  <si>
    <t>Upton and Hanley</t>
  </si>
  <si>
    <t>E05007924</t>
  </si>
  <si>
    <t>South Bredon Hill</t>
  </si>
  <si>
    <t>E05007860</t>
  </si>
  <si>
    <t>E05007863</t>
  </si>
  <si>
    <t>Tenbury</t>
  </si>
  <si>
    <t>E05007846</t>
  </si>
  <si>
    <t>Alfrick and Leigh</t>
  </si>
  <si>
    <t>E05007861</t>
  </si>
  <si>
    <t>Ripple</t>
  </si>
  <si>
    <t>E05007849</t>
  </si>
  <si>
    <t>E05007858</t>
  </si>
  <si>
    <t>Pickersleigh</t>
  </si>
  <si>
    <t>E05007865</t>
  </si>
  <si>
    <t>E05007898</t>
  </si>
  <si>
    <t>Bredon</t>
  </si>
  <si>
    <t>E05007854</t>
  </si>
  <si>
    <t>Link</t>
  </si>
  <si>
    <t>E05007859</t>
  </si>
  <si>
    <t>Powick</t>
  </si>
  <si>
    <t>E05007852</t>
  </si>
  <si>
    <t>Kempsey</t>
  </si>
  <si>
    <t>E05007851</t>
  </si>
  <si>
    <t>Hallow</t>
  </si>
  <si>
    <t>E05007850</t>
  </si>
  <si>
    <t>Dyson Perrins</t>
  </si>
  <si>
    <t>E05007922</t>
  </si>
  <si>
    <t>Pershore</t>
  </si>
  <si>
    <t>E05007848</t>
  </si>
  <si>
    <t>E05007866</t>
  </si>
  <si>
    <t>E05000630</t>
  </si>
  <si>
    <t>Abbey Road</t>
  </si>
  <si>
    <t>E05000643</t>
  </si>
  <si>
    <t>E05000634</t>
  </si>
  <si>
    <t>Church Street</t>
  </si>
  <si>
    <t>E05000640</t>
  </si>
  <si>
    <t>Maida Vale</t>
  </si>
  <si>
    <t>E05000648</t>
  </si>
  <si>
    <t>E05000642</t>
  </si>
  <si>
    <t>E05000638</t>
  </si>
  <si>
    <t>Lancaster Gate</t>
  </si>
  <si>
    <t>E05000639</t>
  </si>
  <si>
    <t>Little Venice</t>
  </si>
  <si>
    <t>E05000631</t>
  </si>
  <si>
    <t>Bayswater</t>
  </si>
  <si>
    <t>E05000635</t>
  </si>
  <si>
    <t>Harrow Road</t>
  </si>
  <si>
    <t>E05003275</t>
  </si>
  <si>
    <t>Whinfell</t>
  </si>
  <si>
    <t>E05003267</t>
  </si>
  <si>
    <t>Staveley-in-Cartmel</t>
  </si>
  <si>
    <t>E05003245</t>
  </si>
  <si>
    <t>Hawkshead</t>
  </si>
  <si>
    <t>E05003261</t>
  </si>
  <si>
    <t>Levens</t>
  </si>
  <si>
    <t>E05003266</t>
  </si>
  <si>
    <t>Sedbergh and Kirkby Lonsdale</t>
  </si>
  <si>
    <t>E05003276</t>
  </si>
  <si>
    <t>Windermere Applethwaite and Troutbeck</t>
  </si>
  <si>
    <t>E05003268</t>
  </si>
  <si>
    <t>Staveley-in-Westmorland</t>
  </si>
  <si>
    <t>E05003238</t>
  </si>
  <si>
    <t>Burneside</t>
  </si>
  <si>
    <t>E05003263</t>
  </si>
  <si>
    <t>Lyth Valley</t>
  </si>
  <si>
    <t>E05003243</t>
  </si>
  <si>
    <t>Grange North</t>
  </si>
  <si>
    <t>E05003235</t>
  </si>
  <si>
    <t>Ambleside and Grasmere</t>
  </si>
  <si>
    <t>E05003278</t>
  </si>
  <si>
    <t>Windermere Bowness South</t>
  </si>
  <si>
    <t>E05003236</t>
  </si>
  <si>
    <t>Arnside and Beetham</t>
  </si>
  <si>
    <t>E05003277</t>
  </si>
  <si>
    <t>Windermere Bowness North</t>
  </si>
  <si>
    <t>E05003249</t>
  </si>
  <si>
    <t>Kendal Fell</t>
  </si>
  <si>
    <t>E05003265</t>
  </si>
  <si>
    <t>Milnthorpe</t>
  </si>
  <si>
    <t>E05003242</t>
  </si>
  <si>
    <t>Crooklands</t>
  </si>
  <si>
    <t>E05003239</t>
  </si>
  <si>
    <t>Burton and Holme</t>
  </si>
  <si>
    <t>E05003279</t>
  </si>
  <si>
    <t>Windermere Town</t>
  </si>
  <si>
    <t>E05003240</t>
  </si>
  <si>
    <t>Cartmel and Grange West</t>
  </si>
  <si>
    <t>E05003251</t>
  </si>
  <si>
    <t>Kendal Highgate</t>
  </si>
  <si>
    <t>E05003253</t>
  </si>
  <si>
    <t>Kendal Mintsfeet</t>
  </si>
  <si>
    <t>E05003247</t>
  </si>
  <si>
    <t>Kendal Castle</t>
  </si>
  <si>
    <t>E05003255</t>
  </si>
  <si>
    <t>Kendal Oxenholme and Natland</t>
  </si>
  <si>
    <t>E05003244</t>
  </si>
  <si>
    <t>Grange South</t>
  </si>
  <si>
    <t>E05003248</t>
  </si>
  <si>
    <t>Kendal Far Cross</t>
  </si>
  <si>
    <t>E05003258</t>
  </si>
  <si>
    <t>Kendal Stonecross</t>
  </si>
  <si>
    <t>E05003259</t>
  </si>
  <si>
    <t>Kendal Strickland</t>
  </si>
  <si>
    <t>E05003257</t>
  </si>
  <si>
    <t>Kendal Romney</t>
  </si>
  <si>
    <t>E05003252</t>
  </si>
  <si>
    <t>Kendal Kirkland</t>
  </si>
  <si>
    <t>E05003250</t>
  </si>
  <si>
    <t>Kendal Heron Hill</t>
  </si>
  <si>
    <t>E05003260</t>
  </si>
  <si>
    <t>Kendal Underley</t>
  </si>
  <si>
    <t>E05003256</t>
  </si>
  <si>
    <t>Kendal Parks</t>
  </si>
  <si>
    <t>E05003254</t>
  </si>
  <si>
    <t>Kendal Nether</t>
  </si>
  <si>
    <t>E05010277</t>
  </si>
  <si>
    <t>Banwell &amp; Winscombe</t>
  </si>
  <si>
    <t>Weston-super-Mare</t>
  </si>
  <si>
    <t>E05010278</t>
  </si>
  <si>
    <t>Blagdon &amp; Churchill</t>
  </si>
  <si>
    <t>E05010284</t>
  </si>
  <si>
    <t>Congresbury &amp; Puxton</t>
  </si>
  <si>
    <t>E05010286</t>
  </si>
  <si>
    <t>Hutton &amp; Locking</t>
  </si>
  <si>
    <t>E05010300</t>
  </si>
  <si>
    <t>Weston-super-Mare Kewstoke</t>
  </si>
  <si>
    <t>E05010298</t>
  </si>
  <si>
    <t>Weston-super-Mare Central</t>
  </si>
  <si>
    <t>E05010301</t>
  </si>
  <si>
    <t>Weston-super-Mare Mid Worle</t>
  </si>
  <si>
    <t>E05010305</t>
  </si>
  <si>
    <t>Weston-super-Mare Uphill</t>
  </si>
  <si>
    <t>E05010299</t>
  </si>
  <si>
    <t>Weston-super-Mare Hillside</t>
  </si>
  <si>
    <t>E05010304</t>
  </si>
  <si>
    <t>Weston-super-Mare South Worle</t>
  </si>
  <si>
    <t>E05010297</t>
  </si>
  <si>
    <t>Weston-super-Mare Bournville</t>
  </si>
  <si>
    <t>E05010302</t>
  </si>
  <si>
    <t>Weston-super-Mare Milton</t>
  </si>
  <si>
    <t>E05010307</t>
  </si>
  <si>
    <t>Wick St Lawrence &amp; St Georges</t>
  </si>
  <si>
    <t>E05010306</t>
  </si>
  <si>
    <t>Weston-super-Mare Winterstoke</t>
  </si>
  <si>
    <t>E05010303</t>
  </si>
  <si>
    <t>Weston-super-Mare North Worle</t>
  </si>
  <si>
    <t>E05000851</t>
  </si>
  <si>
    <t>Ince</t>
  </si>
  <si>
    <t>E05000842</t>
  </si>
  <si>
    <t>Aspull New Springs Whelley</t>
  </si>
  <si>
    <t>E05000861</t>
  </si>
  <si>
    <t>Wigan Central</t>
  </si>
  <si>
    <t>E05000847</t>
  </si>
  <si>
    <t>Douglas</t>
  </si>
  <si>
    <t>E05000857</t>
  </si>
  <si>
    <t>Pemberton</t>
  </si>
  <si>
    <t>E05000859</t>
  </si>
  <si>
    <t>Standish with Langtree</t>
  </si>
  <si>
    <t>E05000862</t>
  </si>
  <si>
    <t>Wigan West</t>
  </si>
  <si>
    <t>E05000858</t>
  </si>
  <si>
    <t>Shevington with Lower Ground</t>
  </si>
  <si>
    <t>E05000472</t>
  </si>
  <si>
    <t>E05000462</t>
  </si>
  <si>
    <t>E05000473</t>
  </si>
  <si>
    <t>West Barnes</t>
  </si>
  <si>
    <t>E05000469</t>
  </si>
  <si>
    <t>Raynes Park</t>
  </si>
  <si>
    <t>E05000455</t>
  </si>
  <si>
    <t>E05000471</t>
  </si>
  <si>
    <t>E05000459</t>
  </si>
  <si>
    <t>Dundonald</t>
  </si>
  <si>
    <t>E05000466</t>
  </si>
  <si>
    <t>Merton Park</t>
  </si>
  <si>
    <t>E05000474</t>
  </si>
  <si>
    <t>Wimbledon Park</t>
  </si>
  <si>
    <t>E05000456</t>
  </si>
  <si>
    <t>Cannon Hill</t>
  </si>
  <si>
    <t>E05010995</t>
  </si>
  <si>
    <t>Alresford and Itchen Valley</t>
  </si>
  <si>
    <t>E05011010</t>
  </si>
  <si>
    <t>Wonston and Micheldever</t>
  </si>
  <si>
    <t>E05004511</t>
  </si>
  <si>
    <t>Hiltingbury East</t>
  </si>
  <si>
    <t>E05010999</t>
  </si>
  <si>
    <t>Colden Common and Twyford</t>
  </si>
  <si>
    <t>E05011007</t>
  </si>
  <si>
    <t>The Worthys</t>
  </si>
  <si>
    <t>E05011004</t>
  </si>
  <si>
    <t>St Michael</t>
  </si>
  <si>
    <t>E05004512</t>
  </si>
  <si>
    <t>Hiltingbury West</t>
  </si>
  <si>
    <t>E05010996</t>
  </si>
  <si>
    <t>Badger Farm and Oliver's Battery</t>
  </si>
  <si>
    <t>E05011002</t>
  </si>
  <si>
    <t>St Bartholomew</t>
  </si>
  <si>
    <t>E05011005</t>
  </si>
  <si>
    <t>St Paul</t>
  </si>
  <si>
    <t>E05004502</t>
  </si>
  <si>
    <t>Chandler's Ford West</t>
  </si>
  <si>
    <t>E05011001</t>
  </si>
  <si>
    <t>St Barnabas</t>
  </si>
  <si>
    <t>E05004501</t>
  </si>
  <si>
    <t>Chandler's Ford East</t>
  </si>
  <si>
    <t>E05011003</t>
  </si>
  <si>
    <t>St Luke</t>
  </si>
  <si>
    <t>E05002360</t>
  </si>
  <si>
    <t>Eton and Castle</t>
  </si>
  <si>
    <t>E05002288</t>
  </si>
  <si>
    <t>Winkfield and Cranbourne</t>
  </si>
  <si>
    <t>E05002272</t>
  </si>
  <si>
    <t>Binfield with Warfield</t>
  </si>
  <si>
    <t>E05002271</t>
  </si>
  <si>
    <t>Ascot</t>
  </si>
  <si>
    <t>E05002349</t>
  </si>
  <si>
    <t>Ascot and Cheapside</t>
  </si>
  <si>
    <t>E05002371</t>
  </si>
  <si>
    <t>Sunninghill and South Ascot</t>
  </si>
  <si>
    <t>E05002366</t>
  </si>
  <si>
    <t>Old Windsor</t>
  </si>
  <si>
    <t>E05002370</t>
  </si>
  <si>
    <t>Sunningdale</t>
  </si>
  <si>
    <t>E05009343</t>
  </si>
  <si>
    <t>Colnbrook with Poyle</t>
  </si>
  <si>
    <t>E05002363</t>
  </si>
  <si>
    <t>Horton and Wraysbury</t>
  </si>
  <si>
    <t>E05002361</t>
  </si>
  <si>
    <t>Eton Wick</t>
  </si>
  <si>
    <t>E05002368</t>
  </si>
  <si>
    <t>E05002356</t>
  </si>
  <si>
    <t>Clewer North</t>
  </si>
  <si>
    <t>E05002354</t>
  </si>
  <si>
    <t>Castle Without</t>
  </si>
  <si>
    <t>E05002359</t>
  </si>
  <si>
    <t>Datchet</t>
  </si>
  <si>
    <t>E05002355</t>
  </si>
  <si>
    <t>Clewer East</t>
  </si>
  <si>
    <t>E05002357</t>
  </si>
  <si>
    <t>Clewer South</t>
  </si>
  <si>
    <t>E05002286</t>
  </si>
  <si>
    <t>Warfield Harvest Ride</t>
  </si>
  <si>
    <t>E05000962</t>
  </si>
  <si>
    <t>Heswall</t>
  </si>
  <si>
    <t>E05000957</t>
  </si>
  <si>
    <t>Bromborough</t>
  </si>
  <si>
    <t>E05000958</t>
  </si>
  <si>
    <t>Clatterbridge</t>
  </si>
  <si>
    <t>E05000954</t>
  </si>
  <si>
    <t>Bebington</t>
  </si>
  <si>
    <t>E05000960</t>
  </si>
  <si>
    <t>Eastham</t>
  </si>
  <si>
    <t>E05000963</t>
  </si>
  <si>
    <t>Hoylake and Meols</t>
  </si>
  <si>
    <t>E05000975</t>
  </si>
  <si>
    <t>West Kirby and Thurstaston</t>
  </si>
  <si>
    <t>E05000973</t>
  </si>
  <si>
    <t>E05000961</t>
  </si>
  <si>
    <t>Greasby, Frankby and Irby</t>
  </si>
  <si>
    <t>E05000969</t>
  </si>
  <si>
    <t>Pensby and Thingwall</t>
  </si>
  <si>
    <t>E05004206</t>
  </si>
  <si>
    <t>Wickham Bishops and Woodham</t>
  </si>
  <si>
    <t>E05010377</t>
  </si>
  <si>
    <t>Hatfield Peverel &amp; Terling</t>
  </si>
  <si>
    <t>E05004193</t>
  </si>
  <si>
    <t>Great Totham</t>
  </si>
  <si>
    <t>E05010832</t>
  </si>
  <si>
    <t>Marks Tey and Layer</t>
  </si>
  <si>
    <t>E05010372</t>
  </si>
  <si>
    <t>Coggeshall</t>
  </si>
  <si>
    <t>E05004205</t>
  </si>
  <si>
    <t>Tolleshunt D'Arcy</t>
  </si>
  <si>
    <t>E05010379</t>
  </si>
  <si>
    <t>Kelvedon &amp; Feering</t>
  </si>
  <si>
    <t>E05010381</t>
  </si>
  <si>
    <t>Silver End &amp; Cressing</t>
  </si>
  <si>
    <t>E05010842</t>
  </si>
  <si>
    <t>Tiptree</t>
  </si>
  <si>
    <t>E05004204</t>
  </si>
  <si>
    <t>Tollesbury</t>
  </si>
  <si>
    <t>E05010841</t>
  </si>
  <si>
    <t>Stanway</t>
  </si>
  <si>
    <t>E05010386</t>
  </si>
  <si>
    <t>Witham Central</t>
  </si>
  <si>
    <t>E05010388</t>
  </si>
  <si>
    <t>Witham South</t>
  </si>
  <si>
    <t>E05010389</t>
  </si>
  <si>
    <t>Witham West</t>
  </si>
  <si>
    <t>E05010387</t>
  </si>
  <si>
    <t>Witham North</t>
  </si>
  <si>
    <t>E05010781</t>
  </si>
  <si>
    <t>Chadlington and Churchill</t>
  </si>
  <si>
    <t>West Oxfordshire</t>
  </si>
  <si>
    <t>E05006642</t>
  </si>
  <si>
    <t>Kingham, Rollright and Enstone</t>
  </si>
  <si>
    <t>E05006647</t>
  </si>
  <si>
    <t>The Bartons</t>
  </si>
  <si>
    <t>E05006627</t>
  </si>
  <si>
    <t>Alvescot and Filkins</t>
  </si>
  <si>
    <t>E05006646</t>
  </si>
  <si>
    <t>Stonesfield and Tackley</t>
  </si>
  <si>
    <t>E05009363</t>
  </si>
  <si>
    <t>Burford</t>
  </si>
  <si>
    <t>E05009364</t>
  </si>
  <si>
    <t>Brize Norton and Shilton</t>
  </si>
  <si>
    <t>E05006644</t>
  </si>
  <si>
    <t>North Leigh</t>
  </si>
  <si>
    <t>E05006643</t>
  </si>
  <si>
    <t>Milton-under-Wychwood</t>
  </si>
  <si>
    <t>E05006638</t>
  </si>
  <si>
    <t>Ducklington</t>
  </si>
  <si>
    <t>E05006629</t>
  </si>
  <si>
    <t>Bampton and Clanfield</t>
  </si>
  <si>
    <t>E05010782</t>
  </si>
  <si>
    <t>Charlbury and Finstock</t>
  </si>
  <si>
    <t>E05006628</t>
  </si>
  <si>
    <t>Ascott and Shipton</t>
  </si>
  <si>
    <t>E05010783</t>
  </si>
  <si>
    <t>Hailey, Minster Lovell and Leafield</t>
  </si>
  <si>
    <t>E05006639</t>
  </si>
  <si>
    <t>Eynsham and Cassington</t>
  </si>
  <si>
    <t>E05006645</t>
  </si>
  <si>
    <t>Standlake, Aston and Stanton Harcourt</t>
  </si>
  <si>
    <t>E05006653</t>
  </si>
  <si>
    <t>Woodstock and Bladon</t>
  </si>
  <si>
    <t>E05006637</t>
  </si>
  <si>
    <t>Chipping Norton</t>
  </si>
  <si>
    <t>E05006640</t>
  </si>
  <si>
    <t>Freeland and Hanborough</t>
  </si>
  <si>
    <t>E05006632</t>
  </si>
  <si>
    <t>Carterton North East</t>
  </si>
  <si>
    <t>E05006651</t>
  </si>
  <si>
    <t>Witney South</t>
  </si>
  <si>
    <t>E05006634</t>
  </si>
  <si>
    <t>Carterton South</t>
  </si>
  <si>
    <t>E05006649</t>
  </si>
  <si>
    <t>Witney East</t>
  </si>
  <si>
    <t>E05006648</t>
  </si>
  <si>
    <t>Witney Central</t>
  </si>
  <si>
    <t>E05009365</t>
  </si>
  <si>
    <t>Carterton North West</t>
  </si>
  <si>
    <t>E05006650</t>
  </si>
  <si>
    <t>Witney North</t>
  </si>
  <si>
    <t>E05006652</t>
  </si>
  <si>
    <t>Witney West</t>
  </si>
  <si>
    <t>E05007297</t>
  </si>
  <si>
    <t>Normandy</t>
  </si>
  <si>
    <t>E05007300</t>
  </si>
  <si>
    <t>Pirbright</t>
  </si>
  <si>
    <t>E05010800</t>
  </si>
  <si>
    <t>Horsell</t>
  </si>
  <si>
    <t>E05010798</t>
  </si>
  <si>
    <t>Heathlands</t>
  </si>
  <si>
    <t>E05010803</t>
  </si>
  <si>
    <t>Pyrford</t>
  </si>
  <si>
    <t>E05010801</t>
  </si>
  <si>
    <t>Knaphill</t>
  </si>
  <si>
    <t>E05010795</t>
  </si>
  <si>
    <t>Byfleet and West Byfleet</t>
  </si>
  <si>
    <t>E05010802</t>
  </si>
  <si>
    <t>Mount Hermon</t>
  </si>
  <si>
    <t>E05010796</t>
  </si>
  <si>
    <t>Canalside</t>
  </si>
  <si>
    <t>E05010799</t>
  </si>
  <si>
    <t>Hoe Valley</t>
  </si>
  <si>
    <t>E05010804</t>
  </si>
  <si>
    <t>E05010797</t>
  </si>
  <si>
    <t>Goldsworth Park</t>
  </si>
  <si>
    <t>E05002311</t>
  </si>
  <si>
    <t>Sulhamstead</t>
  </si>
  <si>
    <t>E05002392</t>
  </si>
  <si>
    <t>Swallowfield</t>
  </si>
  <si>
    <t>E05002305</t>
  </si>
  <si>
    <t>E05002372</t>
  </si>
  <si>
    <t>Arborfield</t>
  </si>
  <si>
    <t>E05002293</t>
  </si>
  <si>
    <t>Burghfield</t>
  </si>
  <si>
    <t>E05002389</t>
  </si>
  <si>
    <t>Shinfield South</t>
  </si>
  <si>
    <t>E05002373</t>
  </si>
  <si>
    <t>Barkham</t>
  </si>
  <si>
    <t>E05002386</t>
  </si>
  <si>
    <t>Norreys</t>
  </si>
  <si>
    <t>E05002394</t>
  </si>
  <si>
    <t>Wescott</t>
  </si>
  <si>
    <t>E05002395</t>
  </si>
  <si>
    <t>Winnersh</t>
  </si>
  <si>
    <t>E05002378</t>
  </si>
  <si>
    <t>Evendons</t>
  </si>
  <si>
    <t>E05002377</t>
  </si>
  <si>
    <t>Emmbrook</t>
  </si>
  <si>
    <t>E05002385</t>
  </si>
  <si>
    <t>Maiden Erlegh</t>
  </si>
  <si>
    <t>E05002388</t>
  </si>
  <si>
    <t>Shinfield North</t>
  </si>
  <si>
    <t>E05002382</t>
  </si>
  <si>
    <t>E05002381</t>
  </si>
  <si>
    <t>Hawkedon</t>
  </si>
  <si>
    <t>E05001325</t>
  </si>
  <si>
    <t>Bushbury South and Low Hill</t>
  </si>
  <si>
    <t>Wolverhampton</t>
  </si>
  <si>
    <t>E05001328</t>
  </si>
  <si>
    <t>Fallings Park</t>
  </si>
  <si>
    <t>E05001324</t>
  </si>
  <si>
    <t>Bushbury North</t>
  </si>
  <si>
    <t>E05001340</t>
  </si>
  <si>
    <t>Wednesfield South</t>
  </si>
  <si>
    <t>E05001330</t>
  </si>
  <si>
    <t>Heath Town</t>
  </si>
  <si>
    <t>E05001332</t>
  </si>
  <si>
    <t>Oxley</t>
  </si>
  <si>
    <t>E05001339</t>
  </si>
  <si>
    <t>Wednesfield North</t>
  </si>
  <si>
    <t>E05001326</t>
  </si>
  <si>
    <t>East Park</t>
  </si>
  <si>
    <t>E05001327</t>
  </si>
  <si>
    <t>Ettingshall</t>
  </si>
  <si>
    <t>E05001323</t>
  </si>
  <si>
    <t>Blakenhall</t>
  </si>
  <si>
    <t>E05001321</t>
  </si>
  <si>
    <t>Bilston East</t>
  </si>
  <si>
    <t>E05001241</t>
  </si>
  <si>
    <t>Coseley East</t>
  </si>
  <si>
    <t>E05001322</t>
  </si>
  <si>
    <t>Bilston North</t>
  </si>
  <si>
    <t>E05001336</t>
  </si>
  <si>
    <t>Spring Vale</t>
  </si>
  <si>
    <t>E05001335</t>
  </si>
  <si>
    <t>E05001333</t>
  </si>
  <si>
    <t>E05001329</t>
  </si>
  <si>
    <t>Graiseley</t>
  </si>
  <si>
    <t>E05001334</t>
  </si>
  <si>
    <t>Penn</t>
  </si>
  <si>
    <t>E05001337</t>
  </si>
  <si>
    <t>Tettenhall Regis</t>
  </si>
  <si>
    <t>E05001338</t>
  </si>
  <si>
    <t>Tettenhall Wightwick</t>
  </si>
  <si>
    <t>E05001331</t>
  </si>
  <si>
    <t>Merry Hill</t>
  </si>
  <si>
    <t>E05007883</t>
  </si>
  <si>
    <t>Cathedral</t>
  </si>
  <si>
    <t>E05007888</t>
  </si>
  <si>
    <t>St Clement</t>
  </si>
  <si>
    <t>E05007882</t>
  </si>
  <si>
    <t>Bedwardine</t>
  </si>
  <si>
    <t>E05007886</t>
  </si>
  <si>
    <t>Nunnery</t>
  </si>
  <si>
    <t>E05007880</t>
  </si>
  <si>
    <t>E05007887</t>
  </si>
  <si>
    <t>Rainbow Hill</t>
  </si>
  <si>
    <t>E05007890</t>
  </si>
  <si>
    <t>St Peter's Parish</t>
  </si>
  <si>
    <t>E05007881</t>
  </si>
  <si>
    <t>Battenhall</t>
  </si>
  <si>
    <t>E05007889</t>
  </si>
  <si>
    <t>St John</t>
  </si>
  <si>
    <t>E05007884</t>
  </si>
  <si>
    <t>Claines</t>
  </si>
  <si>
    <t>E05007892</t>
  </si>
  <si>
    <t>Warndon</t>
  </si>
  <si>
    <t>E05007891</t>
  </si>
  <si>
    <t>E05007885</t>
  </si>
  <si>
    <t>E05007893</t>
  </si>
  <si>
    <t>Warndon Parish North</t>
  </si>
  <si>
    <t>E05007894</t>
  </si>
  <si>
    <t>Warndon Parish South</t>
  </si>
  <si>
    <t>E05003143</t>
  </si>
  <si>
    <t>Wharrels</t>
  </si>
  <si>
    <t>E05003138</t>
  </si>
  <si>
    <t>Solway</t>
  </si>
  <si>
    <t>E05003140</t>
  </si>
  <si>
    <t>Wampool</t>
  </si>
  <si>
    <t>E05003128</t>
  </si>
  <si>
    <t>Holme</t>
  </si>
  <si>
    <t>E05003142</t>
  </si>
  <si>
    <t>Waver</t>
  </si>
  <si>
    <t>E05003130</t>
  </si>
  <si>
    <t>E05003116</t>
  </si>
  <si>
    <t>Boltons</t>
  </si>
  <si>
    <t>E05003115</t>
  </si>
  <si>
    <t>Aspatria</t>
  </si>
  <si>
    <t>E05003119</t>
  </si>
  <si>
    <t>E05003137</t>
  </si>
  <si>
    <t>Silloth</t>
  </si>
  <si>
    <t>E05003126</t>
  </si>
  <si>
    <t>Flimby</t>
  </si>
  <si>
    <t>E05003125</t>
  </si>
  <si>
    <t>Ewanrigg</t>
  </si>
  <si>
    <t>E05003133</t>
  </si>
  <si>
    <t>Netherhall</t>
  </si>
  <si>
    <t>E05003135</t>
  </si>
  <si>
    <t>E05003117</t>
  </si>
  <si>
    <t>Broughton St Bridget's</t>
  </si>
  <si>
    <t>E05003134</t>
  </si>
  <si>
    <t>E05003127</t>
  </si>
  <si>
    <t>Harrington</t>
  </si>
  <si>
    <t>E05003118</t>
  </si>
  <si>
    <t>E05003124</t>
  </si>
  <si>
    <t>Ellenborough</t>
  </si>
  <si>
    <t>E05003136</t>
  </si>
  <si>
    <t>E05003123</t>
  </si>
  <si>
    <t>Ellen</t>
  </si>
  <si>
    <t>E05003131</t>
  </si>
  <si>
    <t>Moorclose</t>
  </si>
  <si>
    <t>E05003132</t>
  </si>
  <si>
    <t>Moss Bay</t>
  </si>
  <si>
    <t>E05003114</t>
  </si>
  <si>
    <t>E05003139</t>
  </si>
  <si>
    <t>Stainburn</t>
  </si>
  <si>
    <t>E05000778</t>
  </si>
  <si>
    <t>E05000762</t>
  </si>
  <si>
    <t>Cadishead</t>
  </si>
  <si>
    <t>E05000759</t>
  </si>
  <si>
    <t>E05000765</t>
  </si>
  <si>
    <t>Irlam</t>
  </si>
  <si>
    <t>E05000774</t>
  </si>
  <si>
    <t>Walkden North</t>
  </si>
  <si>
    <t>E05000769</t>
  </si>
  <si>
    <t>Little Hulton</t>
  </si>
  <si>
    <t>E05000777</t>
  </si>
  <si>
    <t>E05000775</t>
  </si>
  <si>
    <t>Walkden South</t>
  </si>
  <si>
    <t>E05000760</t>
  </si>
  <si>
    <t>Boothstown and Ellenbrook</t>
  </si>
  <si>
    <t>E05009812</t>
  </si>
  <si>
    <t>Ferring</t>
  </si>
  <si>
    <t>E05009809</t>
  </si>
  <si>
    <t>East Preston</t>
  </si>
  <si>
    <t>E05007696</t>
  </si>
  <si>
    <t>E05007699</t>
  </si>
  <si>
    <t>E05009821</t>
  </si>
  <si>
    <t>Rustington West</t>
  </si>
  <si>
    <t>E05007701</t>
  </si>
  <si>
    <t>E05007700</t>
  </si>
  <si>
    <t>Heene</t>
  </si>
  <si>
    <t>E05009820</t>
  </si>
  <si>
    <t>Rustington East</t>
  </si>
  <si>
    <t>E05007702</t>
  </si>
  <si>
    <t>Northbrook</t>
  </si>
  <si>
    <t>E05007704</t>
  </si>
  <si>
    <t>Salvington</t>
  </si>
  <si>
    <t>E05007695</t>
  </si>
  <si>
    <t>E05007706</t>
  </si>
  <si>
    <t>Tarring</t>
  </si>
  <si>
    <t>E05007697</t>
  </si>
  <si>
    <t>Durrington</t>
  </si>
  <si>
    <t>W05000256</t>
  </si>
  <si>
    <t>Gwersyllt North</t>
  </si>
  <si>
    <t>W05000909</t>
  </si>
  <si>
    <t>W05000907</t>
  </si>
  <si>
    <t>Gresford East and West</t>
  </si>
  <si>
    <t>W05000253</t>
  </si>
  <si>
    <t>Grosvenor</t>
  </si>
  <si>
    <t>W05000264</t>
  </si>
  <si>
    <t>Maesydre</t>
  </si>
  <si>
    <t>W05000278</t>
  </si>
  <si>
    <t>W05000261</t>
  </si>
  <si>
    <t>Little Acton</t>
  </si>
  <si>
    <t>W05000908</t>
  </si>
  <si>
    <t>Gwersyllt East and South</t>
  </si>
  <si>
    <t>W05000905</t>
  </si>
  <si>
    <t>Cartrefle</t>
  </si>
  <si>
    <t>W05000266</t>
  </si>
  <si>
    <t>Marford and Hoseley</t>
  </si>
  <si>
    <t>W05000281</t>
  </si>
  <si>
    <t>Stansty</t>
  </si>
  <si>
    <t>W05000257</t>
  </si>
  <si>
    <t>Gwersyllt West</t>
  </si>
  <si>
    <t>W05000263</t>
  </si>
  <si>
    <t>Llay</t>
  </si>
  <si>
    <t>W05000251</t>
  </si>
  <si>
    <t>Garden Village</t>
  </si>
  <si>
    <t>W05000269</t>
  </si>
  <si>
    <t>Offa</t>
  </si>
  <si>
    <t>W05000280</t>
  </si>
  <si>
    <t>Smithfield</t>
  </si>
  <si>
    <t>W05000276</t>
  </si>
  <si>
    <t>W05000237</t>
  </si>
  <si>
    <t>Acton</t>
  </si>
  <si>
    <t>W05000912</t>
  </si>
  <si>
    <t>Whitegate</t>
  </si>
  <si>
    <t>W05000241</t>
  </si>
  <si>
    <t>Brynyffynnon</t>
  </si>
  <si>
    <t>W05000249</t>
  </si>
  <si>
    <t>Erddig</t>
  </si>
  <si>
    <t>W05000238</t>
  </si>
  <si>
    <t>Borras Park</t>
  </si>
  <si>
    <t>W05000911</t>
  </si>
  <si>
    <t>Rhosnesni</t>
  </si>
  <si>
    <t>W05000283</t>
  </si>
  <si>
    <t>Wynnstay</t>
  </si>
  <si>
    <t>W05000258</t>
  </si>
  <si>
    <t>E05002685</t>
  </si>
  <si>
    <t>Hambleden Valley</t>
  </si>
  <si>
    <t>E05002679</t>
  </si>
  <si>
    <t>Chiltern Rise</t>
  </si>
  <si>
    <t>E05002684</t>
  </si>
  <si>
    <t>Greater Marlow</t>
  </si>
  <si>
    <t>E05002701</t>
  </si>
  <si>
    <t>Tylers Green and Loudwater</t>
  </si>
  <si>
    <t>E05002674</t>
  </si>
  <si>
    <t>E05002676</t>
  </si>
  <si>
    <t>Booker and Cressex</t>
  </si>
  <si>
    <t>E05002694</t>
  </si>
  <si>
    <t>Ryemead</t>
  </si>
  <si>
    <t>E05002681</t>
  </si>
  <si>
    <t>Downley and Plomer Hill</t>
  </si>
  <si>
    <t>E05002693</t>
  </si>
  <si>
    <t>Oakridge and Castlefield</t>
  </si>
  <si>
    <t>E05002687</t>
  </si>
  <si>
    <t>Hazlemere South</t>
  </si>
  <si>
    <t>E05002697</t>
  </si>
  <si>
    <t>Terriers and Amersham Hill</t>
  </si>
  <si>
    <t>E05002692</t>
  </si>
  <si>
    <t>Micklefield</t>
  </si>
  <si>
    <t>E05002686</t>
  </si>
  <si>
    <t>Hazlemere North</t>
  </si>
  <si>
    <t>E05002698</t>
  </si>
  <si>
    <t>E05002680</t>
  </si>
  <si>
    <t>Disraeli</t>
  </si>
  <si>
    <t>E05002695</t>
  </si>
  <si>
    <t>Sands</t>
  </si>
  <si>
    <t>E05002678</t>
  </si>
  <si>
    <t>Bowerdean</t>
  </si>
  <si>
    <t>E05009939</t>
  </si>
  <si>
    <t>Great Eccleston</t>
  </si>
  <si>
    <t>E05009935</t>
  </si>
  <si>
    <t>E05009934</t>
  </si>
  <si>
    <t>Brock with Catterall</t>
  </si>
  <si>
    <t>E05009951</t>
  </si>
  <si>
    <t>Stanah</t>
  </si>
  <si>
    <t>E05005283</t>
  </si>
  <si>
    <t>Preston Rural North</t>
  </si>
  <si>
    <t>E05009940</t>
  </si>
  <si>
    <t>Hambleton &amp; Stalmine</t>
  </si>
  <si>
    <t>E05005272</t>
  </si>
  <si>
    <t>Cadley</t>
  </si>
  <si>
    <t>E05009938</t>
  </si>
  <si>
    <t>Garstang</t>
  </si>
  <si>
    <t>E05009941</t>
  </si>
  <si>
    <t>Hardhorn with High Cross</t>
  </si>
  <si>
    <t>E05005273</t>
  </si>
  <si>
    <t>E05009952</t>
  </si>
  <si>
    <t>Tithebarn</t>
  </si>
  <si>
    <t>E05005276</t>
  </si>
  <si>
    <t>Garrison</t>
  </si>
  <si>
    <t>E05009936</t>
  </si>
  <si>
    <t>Carleton</t>
  </si>
  <si>
    <t>E05009933</t>
  </si>
  <si>
    <t>Breck</t>
  </si>
  <si>
    <t>E05005288</t>
  </si>
  <si>
    <t>Sharoe Green</t>
  </si>
  <si>
    <t>E05005277</t>
  </si>
  <si>
    <t>E05010512</t>
  </si>
  <si>
    <t>Wribbenhall &amp; Arley</t>
  </si>
  <si>
    <t>E05010504</t>
  </si>
  <si>
    <t>Bewdley &amp; Rock</t>
  </si>
  <si>
    <t>E05010513</t>
  </si>
  <si>
    <t>Wyre Forest Rural</t>
  </si>
  <si>
    <t>E05010503</t>
  </si>
  <si>
    <t>Areley Kings &amp; Riverside</t>
  </si>
  <si>
    <t>E05010505</t>
  </si>
  <si>
    <t>Blakebrook &amp; Habberley South</t>
  </si>
  <si>
    <t>E05010510</t>
  </si>
  <si>
    <t>Mitton</t>
  </si>
  <si>
    <t>E05010508</t>
  </si>
  <si>
    <t>Franche &amp; Habberley North</t>
  </si>
  <si>
    <t>E05010509</t>
  </si>
  <si>
    <t>Lickhill</t>
  </si>
  <si>
    <t>E05010507</t>
  </si>
  <si>
    <t>Foley Park &amp; Hoobrook</t>
  </si>
  <si>
    <t>E05010506</t>
  </si>
  <si>
    <t>Broadwaters</t>
  </si>
  <si>
    <t>E05010511</t>
  </si>
  <si>
    <t>Offmore &amp; Comberton</t>
  </si>
  <si>
    <t>E05010502</t>
  </si>
  <si>
    <t>Aggborough &amp; Spennells</t>
  </si>
  <si>
    <t>E05000718</t>
  </si>
  <si>
    <t>Woodhouse Park</t>
  </si>
  <si>
    <t>E05000691</t>
  </si>
  <si>
    <t>E05000689</t>
  </si>
  <si>
    <t>Baguley</t>
  </si>
  <si>
    <t>E05000712</t>
  </si>
  <si>
    <t>Northenden</t>
  </si>
  <si>
    <t>E05000833</t>
  </si>
  <si>
    <t>E05000823</t>
  </si>
  <si>
    <t>E05000835</t>
  </si>
  <si>
    <t>Sale Moor</t>
  </si>
  <si>
    <t>E05000715</t>
  </si>
  <si>
    <t>Sharston</t>
  </si>
  <si>
    <t>E05006819</t>
  </si>
  <si>
    <t>E05006852</t>
  </si>
  <si>
    <t>Windwhistle</t>
  </si>
  <si>
    <t>E05006844</t>
  </si>
  <si>
    <t>Parrett</t>
  </si>
  <si>
    <t>E05006842</t>
  </si>
  <si>
    <t>E05006831</t>
  </si>
  <si>
    <t>Coker</t>
  </si>
  <si>
    <t>E05006847</t>
  </si>
  <si>
    <t>Tatworth and Forton</t>
  </si>
  <si>
    <t>E05006845</t>
  </si>
  <si>
    <t>E05006834</t>
  </si>
  <si>
    <t>Eggwood</t>
  </si>
  <si>
    <t>E05006838</t>
  </si>
  <si>
    <t>Ivelchester</t>
  </si>
  <si>
    <t>E05006846</t>
  </si>
  <si>
    <t>South Petherton</t>
  </si>
  <si>
    <t>E05006853</t>
  </si>
  <si>
    <t>Yeovil Central</t>
  </si>
  <si>
    <t>E05006827</t>
  </si>
  <si>
    <t>Chard Combe</t>
  </si>
  <si>
    <t>E05006832</t>
  </si>
  <si>
    <t>Crewkerne</t>
  </si>
  <si>
    <t>E05006836</t>
  </si>
  <si>
    <t>Ilminster</t>
  </si>
  <si>
    <t>E05006829</t>
  </si>
  <si>
    <t>Chard Holyrood</t>
  </si>
  <si>
    <t>E05006835</t>
  </si>
  <si>
    <t>Hamdon</t>
  </si>
  <si>
    <t>E05006828</t>
  </si>
  <si>
    <t>Chard Crimchard</t>
  </si>
  <si>
    <t>E05006854</t>
  </si>
  <si>
    <t>Yeovil East</t>
  </si>
  <si>
    <t>E05006826</t>
  </si>
  <si>
    <t>Chard Avishayes</t>
  </si>
  <si>
    <t>E05006857</t>
  </si>
  <si>
    <t>Yeovil Without</t>
  </si>
  <si>
    <t>E05006830</t>
  </si>
  <si>
    <t>Chard Jocelyn</t>
  </si>
  <si>
    <t>E05006855</t>
  </si>
  <si>
    <t>Yeovil South</t>
  </si>
  <si>
    <t>E05006822</t>
  </si>
  <si>
    <t>Brympton</t>
  </si>
  <si>
    <t>E05006856</t>
  </si>
  <si>
    <t>Yeovil West</t>
  </si>
  <si>
    <t>W05000982</t>
  </si>
  <si>
    <t>Bro Aberffraw</t>
  </si>
  <si>
    <t>Ynys Môn</t>
  </si>
  <si>
    <t>Isle of Anglesey</t>
  </si>
  <si>
    <t>W05000989</t>
  </si>
  <si>
    <t>Talybolion</t>
  </si>
  <si>
    <t>W05000990</t>
  </si>
  <si>
    <t>Twrcelyn</t>
  </si>
  <si>
    <t>W05000985</t>
  </si>
  <si>
    <t>Canolbarth Môn</t>
  </si>
  <si>
    <t>W05000988</t>
  </si>
  <si>
    <t>Seiriol</t>
  </si>
  <si>
    <t>W05000986</t>
  </si>
  <si>
    <t>Llifôn</t>
  </si>
  <si>
    <t>W05000983</t>
  </si>
  <si>
    <t>Bro Rhosyr</t>
  </si>
  <si>
    <t>W05000981</t>
  </si>
  <si>
    <t>Aethwy</t>
  </si>
  <si>
    <t>W05000984</t>
  </si>
  <si>
    <t>Caergybi</t>
  </si>
  <si>
    <t>W05000987</t>
  </si>
  <si>
    <t>Lligwy</t>
  </si>
  <si>
    <t>W05000991</t>
  </si>
  <si>
    <t>Ynys Gybi</t>
  </si>
  <si>
    <t>E05010318</t>
  </si>
  <si>
    <t>York</t>
  </si>
  <si>
    <t>E05010317</t>
  </si>
  <si>
    <t>Fulford &amp; Heslington</t>
  </si>
  <si>
    <t>E05010316</t>
  </si>
  <si>
    <t>Fishergate</t>
  </si>
  <si>
    <t>E05010325</t>
  </si>
  <si>
    <t>Micklegate</t>
  </si>
  <si>
    <t>E05010323</t>
  </si>
  <si>
    <t>Hull Road</t>
  </si>
  <si>
    <t>E05010327</t>
  </si>
  <si>
    <t>Rawcliffe &amp; Clifton Without</t>
  </si>
  <si>
    <t>E05010320</t>
  </si>
  <si>
    <t>Heworth</t>
  </si>
  <si>
    <t>E05010313</t>
  </si>
  <si>
    <t>E05010330</t>
  </si>
  <si>
    <t>E05010322</t>
  </si>
  <si>
    <t>Holgate</t>
  </si>
  <si>
    <t>E05010321</t>
  </si>
  <si>
    <t>Heworth Without</t>
  </si>
  <si>
    <t>E05010311</t>
  </si>
  <si>
    <t>Acomb</t>
  </si>
  <si>
    <t>E05010328</t>
  </si>
  <si>
    <t>Rural West York</t>
  </si>
  <si>
    <t>E05010331</t>
  </si>
  <si>
    <t>Wheldrake</t>
  </si>
  <si>
    <t>E05010326</t>
  </si>
  <si>
    <t>Osbaldwick &amp; Derwent</t>
  </si>
  <si>
    <t>E05010312</t>
  </si>
  <si>
    <t>Bishopthorpe</t>
  </si>
  <si>
    <t>E05010329</t>
  </si>
  <si>
    <t>Strensall</t>
  </si>
  <si>
    <t>E05010314</t>
  </si>
  <si>
    <t>Copmanthorpe</t>
  </si>
  <si>
    <t>E05010319</t>
  </si>
  <si>
    <t>Haxby &amp; Wigginton</t>
  </si>
  <si>
    <t>E05010324</t>
  </si>
  <si>
    <t>Huntington &amp; New Earswick</t>
  </si>
  <si>
    <t>E05010315</t>
  </si>
  <si>
    <t>Dringhouses &amp; Woodthorpe</t>
  </si>
  <si>
    <t>Connections receiving superfast speeds %
(&gt; 30 Mb/s)</t>
  </si>
  <si>
    <t>Availability of Superfast broadband %</t>
  </si>
  <si>
    <t>Connections receiving speeds under 2 Mb/s</t>
  </si>
  <si>
    <t>Connections receiving speeds under 10 Mb/s</t>
  </si>
  <si>
    <t>Connections unable to receive 10 Mb/s</t>
  </si>
  <si>
    <t>N/A</t>
  </si>
  <si>
    <t>Rank: Ave download speed (1=best, 8,668=worst)</t>
  </si>
  <si>
    <t>Rank: Connections over 30 Mb/s % (1=best)</t>
  </si>
  <si>
    <t>Region/ Country</t>
  </si>
  <si>
    <t>Ward Name</t>
  </si>
  <si>
    <t>Ave Download Speed Mb/s</t>
  </si>
  <si>
    <t>Broadband Coverage and Speeds - Ward Level Data, June 2016</t>
  </si>
  <si>
    <r>
      <t>Estimated data completeness</t>
    </r>
    <r>
      <rPr>
        <b/>
        <vertAlign val="superscript"/>
        <sz val="8"/>
        <color theme="0"/>
        <rFont val="Arial"/>
        <family val="2"/>
      </rPr>
      <t>a</t>
    </r>
  </si>
  <si>
    <t>Connections Receiving Superfast Speeds 
(&gt;30 Mb/s) %</t>
  </si>
  <si>
    <r>
      <t xml:space="preserve">House of Commons Library analysis of Ofcom's </t>
    </r>
    <r>
      <rPr>
        <i/>
        <sz val="9"/>
        <color theme="1"/>
        <rFont val="Arial"/>
        <family val="2"/>
      </rPr>
      <t>Connected Nations</t>
    </r>
    <r>
      <rPr>
        <sz val="9"/>
        <color theme="1"/>
        <rFont val="Arial"/>
        <family val="2"/>
      </rPr>
      <t xml:space="preserve"> open data</t>
    </r>
  </si>
  <si>
    <t>Rank Unable to receive 10 Mb/s 
(1 = worst)</t>
  </si>
  <si>
    <t>Rank: Connections receiving superfast (1=best)</t>
  </si>
  <si>
    <t>You can use the arrow buttons below the UK data line
 to filter and sort the data</t>
  </si>
  <si>
    <t>Aberdeen North / Aberdeen South</t>
  </si>
  <si>
    <t>Aberdeen North / Gordon</t>
  </si>
  <si>
    <t>Airdrie and Shotts / Coatbridge, Chryston and Bellshill / Motherwell and Wishaw</t>
  </si>
  <si>
    <t>Airdrie and Shotts / Motherwell and Wishaw</t>
  </si>
  <si>
    <t>Airdrie and Shotts / Coatbridge, Chryston and Bellshill</t>
  </si>
  <si>
    <t>Amber Valley / Mid Derbyshire</t>
  </si>
  <si>
    <t>Angus / Dundee East</t>
  </si>
  <si>
    <t>Ashfield / Broxtowe</t>
  </si>
  <si>
    <t>Aylesbury / Buckingham</t>
  </si>
  <si>
    <t>Ayr, Carrick and Cumnock / Central Ayrshire</t>
  </si>
  <si>
    <t>Ayr, Carrick and Cumnock / Kilmarnock and Loudoun</t>
  </si>
  <si>
    <t>Banbury / Henley</t>
  </si>
  <si>
    <t>Banff and Buchan / Gordon</t>
  </si>
  <si>
    <t>Barrow and Furness / Westmorland and Lonsdale</t>
  </si>
  <si>
    <t>Bedford / Mid Bedfordshire / North East Bedfordshire</t>
  </si>
  <si>
    <t>Bedford / North East Bedfordshire</t>
  </si>
  <si>
    <t>Bedford / Mid Bedfordshire</t>
  </si>
  <si>
    <t>Berwickshire, Roxburgh and Selkirk / Dumfriesshire, Clydesdale and Tweeddale</t>
  </si>
  <si>
    <t>Berwick-upon-Tweed / Wansbeck</t>
  </si>
  <si>
    <t>Berwick-upon-Tweed / Hexham</t>
  </si>
  <si>
    <t>Bexhill and Battle / Eastbourne / Lewes</t>
  </si>
  <si>
    <t>Bexhill and Battle / Eastbourne</t>
  </si>
  <si>
    <t>Bishop Auckland / Sedgefield</t>
  </si>
  <si>
    <t>Blackpool North and Cleveleys / Wyre and Preston North</t>
  </si>
  <si>
    <t>Blaydon / Hexham</t>
  </si>
  <si>
    <t>Boston and Skegness / Louth and Horncastle</t>
  </si>
  <si>
    <t>Bournemouth West / Poole</t>
  </si>
  <si>
    <t>Braintree / Witham</t>
  </si>
  <si>
    <t>Brecon and Radnorshire / Merthyr Tydfil and Rhymney</t>
  </si>
  <si>
    <t>Brentwood and Ongar / Harlow</t>
  </si>
  <si>
    <t>Bridgwater and West Somerset / Wells</t>
  </si>
  <si>
    <t>Bristol East / Bristol South</t>
  </si>
  <si>
    <t>Bristol South / Bristol East</t>
  </si>
  <si>
    <t>Bristol West / Bristol North West</t>
  </si>
  <si>
    <t>Buckingham / Aylesbury</t>
  </si>
  <si>
    <t>Caithness, Sutherland and Easter Ross / Ross, Skye and Lochaber</t>
  </si>
  <si>
    <t>Camborne and Redruth / St Ives</t>
  </si>
  <si>
    <t>Camborne and Redruth / Truro and Falmouth</t>
  </si>
  <si>
    <t>Cardiff North / Cardiff South and Penarth</t>
  </si>
  <si>
    <t>Central Ayrshire / North Ayrshire and Arran</t>
  </si>
  <si>
    <t>Central Suffolk and North Ipswich / Suffolk Coastal</t>
  </si>
  <si>
    <t>Charnwood / South Leicestershire</t>
  </si>
  <si>
    <t>Chelsea and Fulham / Kensington</t>
  </si>
  <si>
    <t>Chippenham / South West Wiltshire</t>
  </si>
  <si>
    <t>Chippenham / North Wiltshire</t>
  </si>
  <si>
    <t>Chippenham / Devizes / South West Wiltshire</t>
  </si>
  <si>
    <t>City of Chester / Eddisbury</t>
  </si>
  <si>
    <t>City of Chester / Eddisbury / Ellesmere Port and Neston</t>
  </si>
  <si>
    <t>City of Chester / Ellesmere Port and Neston</t>
  </si>
  <si>
    <t>City of Durham / North West Durham</t>
  </si>
  <si>
    <t>City of Durham / Easington / Sedgefield</t>
  </si>
  <si>
    <t>Coatbridge, Chryston and Bellshill / Motherwell and Wishaw</t>
  </si>
  <si>
    <t>Coatbridge, Chryston and Bellshill / Cumbernauld, Kilsyth and Kirkintilloch East</t>
  </si>
  <si>
    <t>Colchester / Harwich and North Essex</t>
  </si>
  <si>
    <t>Colne Valley / Dewsbury / Huddersfield</t>
  </si>
  <si>
    <t>Congleton / Eddisbury</t>
  </si>
  <si>
    <t>Corby / Wellingborough</t>
  </si>
  <si>
    <t>Crewe and Nantwich / Eddisbury</t>
  </si>
  <si>
    <t>Cumbernauld, Kilsyth and Kirkintilloch East / East Dunbartonshire</t>
  </si>
  <si>
    <t>Darlington / Sedgefield</t>
  </si>
  <si>
    <t>Daventry / Wellingborough</t>
  </si>
  <si>
    <t>Devizes / Salisbury</t>
  </si>
  <si>
    <t>Dewsbury / Huddersfield</t>
  </si>
  <si>
    <t>Doncaster Central / Don Valley</t>
  </si>
  <si>
    <t>Doncaster North / Doncaster Central</t>
  </si>
  <si>
    <t>Doncaster North / Don Valley</t>
  </si>
  <si>
    <t>Dumfries and Galloway / Dumfriesshire, Clydesdale and Tweeddale</t>
  </si>
  <si>
    <t>Dumfriesshire, Clydesdale and Tweeddale / Lanark and Hamilton East</t>
  </si>
  <si>
    <t>Dumfriesshire, Clydesdale and Tweeddale / East Kilbride, Strathaven and Lesmahagow / Lanark and Hamilton East</t>
  </si>
  <si>
    <t>Dundee East / Dundee West</t>
  </si>
  <si>
    <t>Dunfermline and West Fife / Kirkcaldy and Cowdenbeath</t>
  </si>
  <si>
    <t>Easington / Sedgefield</t>
  </si>
  <si>
    <t>East Devon / Tiverton and Honiton</t>
  </si>
  <si>
    <t>East Devon / Exeter</t>
  </si>
  <si>
    <t>East Dunbartonshire / Glasgow East / Glasgow North East</t>
  </si>
  <si>
    <t>East Dunbartonshire / Glasgow North East</t>
  </si>
  <si>
    <t>East Kilbride, Strathaven and Lesmahagow / Lanark and Hamilton East</t>
  </si>
  <si>
    <t>East Kilbride, Strathaven and Lesmahagow / Rutherglen and Hamilton West</t>
  </si>
  <si>
    <t>East Kilbride, Strathaven and Lesmahagow / Lanark and Hamilton East / Rutherglen and Hamilton West</t>
  </si>
  <si>
    <t>Eddisbury / Weaver Vale</t>
  </si>
  <si>
    <t>Edinburgh East / Edinburgh South</t>
  </si>
  <si>
    <t>Edinburgh East / Edinburgh South / Edinburgh South West</t>
  </si>
  <si>
    <t>Edinburgh East / Edinburgh North and Leith</t>
  </si>
  <si>
    <t>Edinburgh North and Leith / Edinburgh West</t>
  </si>
  <si>
    <t>Edinburgh South / Edinburgh South West</t>
  </si>
  <si>
    <t>Edinburgh South West / Edinburgh West</t>
  </si>
  <si>
    <t>Edinburgh South West / Edinburgh West / Edinburgh East / Edinburgh North and Leith</t>
  </si>
  <si>
    <t>Esher and Walton / Runnymede and Weybridge</t>
  </si>
  <si>
    <t>Exeter / East Devon</t>
  </si>
  <si>
    <t>Falkirk / Linlithgow and East Falkirk</t>
  </si>
  <si>
    <t>Gedling / Sherwood</t>
  </si>
  <si>
    <t>Glasgow Central / Glasgow East / Glasgow North East</t>
  </si>
  <si>
    <t>Glasgow Central / Glasgow South West</t>
  </si>
  <si>
    <t>Glasgow Central / Glasgow North / Glasgow North East / Glasgow South West</t>
  </si>
  <si>
    <t>Glasgow Central / Glasgow South</t>
  </si>
  <si>
    <t>Glasgow North / Glasgow North West</t>
  </si>
  <si>
    <t>Glasgow North / Glasgow North East</t>
  </si>
  <si>
    <t>Glasgow North / Glasgow North East / Glasgow North West</t>
  </si>
  <si>
    <t>Glasgow North / Glasgow North West / Glasgow South West</t>
  </si>
  <si>
    <t>Glenrothes / Kirkcaldy and Cowdenbeath</t>
  </si>
  <si>
    <t>Glenrothes / North East Fife</t>
  </si>
  <si>
    <t>Gordon / West Aberdeenshire and Kincardine</t>
  </si>
  <si>
    <t>Gower / Swansea East</t>
  </si>
  <si>
    <t>Gower / Swansea West</t>
  </si>
  <si>
    <t>Grantham and Stamford / Sleaford and North Hykeham</t>
  </si>
  <si>
    <t>Hackney North and Stoke Newington / Hackney South and Shoreditch</t>
  </si>
  <si>
    <t>Hackney South and Shoreditch / Hackney North and Stoke Newington</t>
  </si>
  <si>
    <t>Henley / Wantage</t>
  </si>
  <si>
    <t>Hereford and South Herefordshire / North Herefordshire</t>
  </si>
  <si>
    <t>Huntingdon / North West Cambridgeshire</t>
  </si>
  <si>
    <t>Huntingdon / Huntingdon / North West Cambridgeshire</t>
  </si>
  <si>
    <t>Inverness, Nairn, Badenoch and Strathspey / Ross, Skye and Lochaber</t>
  </si>
  <si>
    <t>Keighley / Shipley</t>
  </si>
  <si>
    <t>Kenilworth and Southam / Stratford-on-Avon</t>
  </si>
  <si>
    <t>Kenilworth and Southam / Rugby</t>
  </si>
  <si>
    <t>Kenilworth and Southam / Warwick and Leamington</t>
  </si>
  <si>
    <t>Kensington / Chelsea and Fulham</t>
  </si>
  <si>
    <t>Knowsley / St Helens South and Whiston</t>
  </si>
  <si>
    <t>Knowsley / St Helens South and Whiston / Garston and Halewood</t>
  </si>
  <si>
    <t>Lanark and Hamilton East / Rutherglen and Hamilton West</t>
  </si>
  <si>
    <t>Lewes / Wealden</t>
  </si>
  <si>
    <t>Lichfield / Tamworth</t>
  </si>
  <si>
    <t>Lincoln / Sleaford and North Hykeham</t>
  </si>
  <si>
    <t>Linlithgow and East Falkirk / Livingston</t>
  </si>
  <si>
    <t>Luton South / South West Bedfordshire</t>
  </si>
  <si>
    <t>Meon Valley / Winchester</t>
  </si>
  <si>
    <t>Mid Bedfordshire / North East Bedfordshire</t>
  </si>
  <si>
    <t>Mid Dorset and North Poole / North Dorset</t>
  </si>
  <si>
    <t>Mid Dorset and North Poole / South Dorset</t>
  </si>
  <si>
    <t>Mid Dorset and North Poole / Christchurch</t>
  </si>
  <si>
    <t>Middlesbrough / Middlesbrough South and East Cleveland</t>
  </si>
  <si>
    <t>Middlesbrough South and East Cleveland / Middlesbrough</t>
  </si>
  <si>
    <t>Milton Keynes North / Milton Keynes South</t>
  </si>
  <si>
    <t>Milton Keynes South / Milton Keynes North</t>
  </si>
  <si>
    <t>Newark / Sherwood</t>
  </si>
  <si>
    <t>Newark / Rushcliffe</t>
  </si>
  <si>
    <t>North Dorset / Christchurch</t>
  </si>
  <si>
    <t>North East Fife / Glenrothes</t>
  </si>
  <si>
    <t>North East Hampshire / North West Hampshire</t>
  </si>
  <si>
    <t>North East Hampshire / Aldershot</t>
  </si>
  <si>
    <t>North East Hertfordshire / Stevenage</t>
  </si>
  <si>
    <t>North Herefordshire / Hereford and South Herefordshire</t>
  </si>
  <si>
    <t>North Swindon / South Swindon</t>
  </si>
  <si>
    <t>North Thanet / Canterbury</t>
  </si>
  <si>
    <t>North West Cambridgeshire / Peterborough</t>
  </si>
  <si>
    <t>Northampton North / Northampton South</t>
  </si>
  <si>
    <t>Northampton South / South Northamptonshire</t>
  </si>
  <si>
    <t>Ochil and South Perthshire / Perth and North Perthshire</t>
  </si>
  <si>
    <t>Ogmore / Pontypridd</t>
  </si>
  <si>
    <t>Oxford West and Abingdon / Wantage</t>
  </si>
  <si>
    <t>Paisley and Renfrewshire North / Paisley and Renfrewshire South</t>
  </si>
  <si>
    <t>Peterborough / North West Cambridgeshire</t>
  </si>
  <si>
    <t>Poplar and Limehouse / Bethnal Green and Bow</t>
  </si>
  <si>
    <t>Preseli Pembrokeshire / Carmarthen West and South Pembrokeshire</t>
  </si>
  <si>
    <t>Preston / Wyre and Preston North</t>
  </si>
  <si>
    <t>Rayleigh and Wickford / Rochford and Southend East</t>
  </si>
  <si>
    <t>Ribble Valley / South Ribble</t>
  </si>
  <si>
    <t>Richmond (Yorks) / Thirsk and Malton</t>
  </si>
  <si>
    <t>Rugby / Kenilworth and Southam</t>
  </si>
  <si>
    <t>Salisbury / South West Wiltshire</t>
  </si>
  <si>
    <t>Sevenoaks / Dartford</t>
  </si>
  <si>
    <t>Sheffield Central / Sheffield, Hallam</t>
  </si>
  <si>
    <t>Sheffield South East / Sheffield, Heeley</t>
  </si>
  <si>
    <t>Sheffield, Brightside and Hillsborough / Sheffield Central</t>
  </si>
  <si>
    <t>Sheffield, Brightside and Hillsborough / Penistone and Stocksbridge</t>
  </si>
  <si>
    <t>Sheffield, Hallam / Sheffield Central</t>
  </si>
  <si>
    <t>Sheffield, Hallam / Sheffield, Heeley</t>
  </si>
  <si>
    <t>Sheffield, Heeley / Sheffield South East</t>
  </si>
  <si>
    <t>Sherwood / Newark</t>
  </si>
  <si>
    <t>Sherwood / Gedling</t>
  </si>
  <si>
    <t>South East Cornwall / St Austell and Newquay</t>
  </si>
  <si>
    <t>South Ribble / Ribble Valley</t>
  </si>
  <si>
    <t>South West Devon / Totnes</t>
  </si>
  <si>
    <t>South West Hertfordshire / Watford</t>
  </si>
  <si>
    <t>South West Norfolk / Mid Norfolk</t>
  </si>
  <si>
    <t>St Albans / Welwyn Hatfield</t>
  </si>
  <si>
    <t>St Albans / Watford</t>
  </si>
  <si>
    <t>St Austell and Newquay / Truro and Falmouth</t>
  </si>
  <si>
    <t>Stafford / Stone</t>
  </si>
  <si>
    <t>Stoke-on-Trent Central / Stoke-on-Trent North</t>
  </si>
  <si>
    <t>Stoke-on-Trent Central / Stoke-on-Trent South</t>
  </si>
  <si>
    <t>Stone / Stafford</t>
  </si>
  <si>
    <t>Stratford-on-Avon / Kenilworth and Southam</t>
  </si>
  <si>
    <t>Stroud / The Cotswolds</t>
  </si>
  <si>
    <t>Suffolk Coastal / Central Suffolk and North Ipswich</t>
  </si>
  <si>
    <t>Swansea West / Swansea East</t>
  </si>
  <si>
    <t>Tatton / Weaver Vale</t>
  </si>
  <si>
    <t>The Wrekin / Telford</t>
  </si>
  <si>
    <t>Thirsk and Malton / Richmond (Yorks)</t>
  </si>
  <si>
    <t>Torridge and West Devon / Central Devon</t>
  </si>
  <si>
    <t>Vale of Glamorgan / Cardiff South and Penarth</t>
  </si>
  <si>
    <t>Wantage / Oxford West and Abingdon</t>
  </si>
  <si>
    <t>Warrington North / Warrington South</t>
  </si>
  <si>
    <t>Warrington South / Warrington North</t>
  </si>
  <si>
    <t>Watford / South West Hertfordshire</t>
  </si>
  <si>
    <t>Weaver Vale / Eddisbury</t>
  </si>
  <si>
    <t>Wellingborough / Corby</t>
  </si>
  <si>
    <t>Wells / Bridgwater and West Somerset</t>
  </si>
  <si>
    <t>Welwyn Hatfield / Broxbourne</t>
  </si>
  <si>
    <t>West Dorset / South Dorset</t>
  </si>
  <si>
    <t>Winchester / Meon Valley</t>
  </si>
  <si>
    <t>Witham / Braintree</t>
  </si>
  <si>
    <t>Worthing West / Arundel and South Downs</t>
  </si>
  <si>
    <t>York Central / York Outer</t>
  </si>
  <si>
    <t>UFBB Availability (&gt;300 Mb/s) %</t>
  </si>
  <si>
    <t>Avaiability of Ultrafast Broadband (&gt;300 Mb/s) %</t>
  </si>
  <si>
    <t>You can use the arrow buttons below the UK data line to filter and sort the data. Some wards cross multiple constituencies. In these cases all relevant constituencies are listed. To view all the wards in one constituency, use the text search box in the 'Constituency' column.</t>
  </si>
  <si>
    <t>Select a constituency from the dropdown menu:</t>
  </si>
  <si>
    <t>Average download speed (Mb/s)</t>
  </si>
  <si>
    <t>Superfast broadband availability</t>
  </si>
  <si>
    <t>Measure</t>
  </si>
  <si>
    <t>(Optional) Select a second constituency to compare:</t>
  </si>
  <si>
    <t>SUMMARY</t>
  </si>
  <si>
    <t>DATA</t>
  </si>
  <si>
    <t>UK average</t>
  </si>
  <si>
    <t>Full constituency data is available on the second tab of this worksheet</t>
  </si>
  <si>
    <t>Data for each ward in Great Britain is available on the third tab. You can filter by constituency.</t>
  </si>
  <si>
    <t>Information about Ofcom's data is given below:</t>
  </si>
  <si>
    <t xml:space="preserve">Ofcom collected and analysed data from major fixed telecoms operators (BT, Virgin Media, Sky, Talk Talk, Vodafone and KCOM). The availability data also includes coverage information provided by alternative network providers (Gigaclear, Hyperoptic, IFNL, B4RN and Relish).
Due to variations in broadband performance over time, the data should not be regarded as a definitive and fixed view of the UK's fixed broadband infrastructure. However, data may be useful in identifying variations in broadband performance by postcode and the impact of superfast broadband on overall broadband performance. Due to privacy concerns Ofcom has not presented the information in postcodes with less than four broadband connections.
</t>
  </si>
  <si>
    <t>InputID</t>
  </si>
  <si>
    <t>TargetID</t>
  </si>
  <si>
    <t>COMPARISON TO NEARBY CONSTITUENCIES</t>
  </si>
  <si>
    <r>
      <t xml:space="preserve">Superfast broadband availability 
</t>
    </r>
    <r>
      <rPr>
        <sz val="8"/>
        <color theme="0"/>
        <rFont val="Arial"/>
        <family val="2"/>
      </rPr>
      <t>(higher is better)</t>
    </r>
  </si>
  <si>
    <r>
      <t xml:space="preserve">Average download speed (Mb/s)
</t>
    </r>
    <r>
      <rPr>
        <sz val="8"/>
        <color theme="0"/>
        <rFont val="Arial"/>
        <family val="2"/>
      </rPr>
      <t>(higher is better)</t>
    </r>
  </si>
  <si>
    <r>
      <t xml:space="preserve">Slower connections 
(&lt; 10 Mb/s)
</t>
    </r>
    <r>
      <rPr>
        <sz val="8"/>
        <color theme="0"/>
        <rFont val="Arial"/>
        <family val="2"/>
      </rPr>
      <t>(lower is better)</t>
    </r>
  </si>
  <si>
    <r>
      <t xml:space="preserve">Connections receiving superfast speeds </t>
    </r>
    <r>
      <rPr>
        <sz val="10"/>
        <color theme="1"/>
        <rFont val="Arial"/>
        <family val="2"/>
      </rPr>
      <t>(over 30 Mb/s)</t>
    </r>
  </si>
  <si>
    <r>
      <t xml:space="preserve">Connections receiving slower speeds </t>
    </r>
    <r>
      <rPr>
        <sz val="10"/>
        <color theme="1"/>
        <rFont val="Arial"/>
        <family val="2"/>
      </rPr>
      <t>(under 10 Mb/s)</t>
    </r>
  </si>
  <si>
    <r>
      <t xml:space="preserve">Connections receiving the slowest speeds </t>
    </r>
    <r>
      <rPr>
        <sz val="10"/>
        <color theme="1"/>
        <rFont val="Arial"/>
        <family val="2"/>
      </rPr>
      <t>(under 2 Mb/s)</t>
    </r>
  </si>
  <si>
    <t>Connections unable to receive speeds of 10 Mb/s</t>
  </si>
  <si>
    <r>
      <t xml:space="preserve">Broadband Coverage and Speeds     </t>
    </r>
    <r>
      <rPr>
        <sz val="16"/>
        <color theme="1"/>
        <rFont val="Arial"/>
        <family val="2"/>
      </rPr>
      <t xml:space="preserve">  </t>
    </r>
    <r>
      <rPr>
        <sz val="12"/>
        <color theme="1"/>
        <rFont val="Arial"/>
        <family val="2"/>
      </rPr>
      <t>Constituency Level Data, June 2016</t>
    </r>
  </si>
  <si>
    <t>Notes:</t>
  </si>
  <si>
    <t>Ofcom's 'availability' data is given in respect of premises in each postcode. In order to aggregate data these availability percentages are applied to the total number of connections in each postcode. This is a simplifying assumption but is necessary for aggregation. Postcodes where the number of connections is suppressed are included in this calculation by attributing them a nominal number of connections.</t>
  </si>
  <si>
    <t>The UK averages shown here are those calculated on the basis of the postcode-level data (for comparability with the constituency/ward averages). They will not precisely match those found in Ofcom's Connected Nations report.</t>
  </si>
  <si>
    <t xml:space="preserve">Ofcom collected and analysed data from major fixed telecoms operators (BT, Virgin Media, Sky, Talk Talk, Vodafone and KCOM). The availability data also includes coverage information provided by alternative network providers (Gigaclear, Hyperoptic, IFNL, B4RN and Relish).
Due to variations in broadband performance over time, the file should not be regarded as a definitive and fixed view of the UK's fixed broadband infrastructure. However, the information provided in this file may be useful in identifying variations in broadband performance by postcode and the impact of superfast broadband on overall broadband performance. Due to privacy concerns Ofcom has not presented the information in postcodes with less than four broadband connections. 
See the notes on the following sheets for further information on how the data was aggregated.
</t>
  </si>
  <si>
    <t>Higher = better</t>
  </si>
  <si>
    <t>Lower = better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</si>
</sst>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29" x14ac:knownFonts="1">
    <font>
      <sz val="11"/>
      <color theme="1"/>
      <name val="Calibri"/>
      <family val="2"/>
      <scheme val="minor"/>
    </font>
    <font>
      <sz val="11"/>
      <color theme="1"/>
      <name val="Calibri"/>
      <family val="2"/>
      <scheme val="minor"/>
    </font>
    <font>
      <sz val="9"/>
      <color theme="1"/>
      <name val="Arial"/>
      <family val="2"/>
    </font>
    <font>
      <b/>
      <sz val="9"/>
      <color theme="0"/>
      <name val="Arial"/>
      <family val="2"/>
    </font>
    <font>
      <b/>
      <sz val="10"/>
      <color theme="1"/>
      <name val="Arial"/>
      <family val="2"/>
    </font>
    <font>
      <sz val="8"/>
      <color theme="1"/>
      <name val="Arial"/>
      <family val="2"/>
    </font>
    <font>
      <i/>
      <sz val="9"/>
      <color theme="1"/>
      <name val="Arial"/>
      <family val="2"/>
    </font>
    <font>
      <b/>
      <i/>
      <sz val="10"/>
      <color theme="1"/>
      <name val="Arial"/>
      <family val="2"/>
    </font>
    <font>
      <b/>
      <sz val="8"/>
      <color theme="1"/>
      <name val="Arial"/>
      <family val="2"/>
    </font>
    <font>
      <i/>
      <sz val="8"/>
      <color theme="1"/>
      <name val="Arial"/>
      <family val="2"/>
    </font>
    <font>
      <sz val="8"/>
      <color theme="1"/>
      <name val="Calibri"/>
      <family val="2"/>
      <scheme val="minor"/>
    </font>
    <font>
      <b/>
      <sz val="8"/>
      <color theme="0"/>
      <name val="Arial"/>
      <family val="2"/>
    </font>
    <font>
      <b/>
      <i/>
      <sz val="8"/>
      <color theme="1"/>
      <name val="Arial"/>
      <family val="2"/>
    </font>
    <font>
      <sz val="10"/>
      <color theme="1"/>
      <name val="Arial"/>
      <family val="2"/>
    </font>
    <font>
      <sz val="10"/>
      <color theme="1"/>
      <name val="Calibri"/>
      <family val="2"/>
      <scheme val="minor"/>
    </font>
    <font>
      <b/>
      <sz val="11"/>
      <color theme="1"/>
      <name val="Arial"/>
      <family val="2"/>
    </font>
    <font>
      <b/>
      <vertAlign val="superscript"/>
      <sz val="8"/>
      <color theme="0"/>
      <name val="Arial"/>
      <family val="2"/>
    </font>
    <font>
      <sz val="8"/>
      <color theme="0"/>
      <name val="Arial"/>
      <family val="2"/>
    </font>
    <font>
      <sz val="9"/>
      <color theme="0"/>
      <name val="Arial"/>
      <family val="2"/>
    </font>
    <font>
      <sz val="12"/>
      <color theme="1"/>
      <name val="Arial"/>
      <family val="2"/>
    </font>
    <font>
      <sz val="10"/>
      <color theme="0"/>
      <name val="Arial"/>
      <family val="2"/>
    </font>
    <font>
      <b/>
      <sz val="10"/>
      <color theme="0"/>
      <name val="Arial"/>
      <family val="2"/>
    </font>
    <font>
      <b/>
      <sz val="11"/>
      <color theme="0"/>
      <name val="Arial"/>
      <family val="2"/>
    </font>
    <font>
      <i/>
      <sz val="8"/>
      <color theme="1" tint="0.499984740745262"/>
      <name val="Arial"/>
      <family val="2"/>
    </font>
    <font>
      <i/>
      <sz val="9"/>
      <color theme="0"/>
      <name val="Arial"/>
      <family val="2"/>
    </font>
    <font>
      <b/>
      <sz val="14"/>
      <color theme="1"/>
      <name val="Arial"/>
      <family val="2"/>
    </font>
    <font>
      <b/>
      <sz val="16"/>
      <color theme="1"/>
      <name val="Arial"/>
      <family val="2"/>
    </font>
    <font>
      <sz val="16"/>
      <color theme="1"/>
      <name val="Arial"/>
      <family val="2"/>
    </font>
    <font>
      <sz val="8"/>
      <color theme="2" tint="-0.499984740745262"/>
      <name val="Arial"/>
      <family val="2"/>
    </font>
  </fonts>
  <fills count="8">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4" tint="0.79998168889431442"/>
        <bgColor indexed="64"/>
      </patternFill>
    </fill>
  </fills>
  <borders count="2">
    <border>
      <left/>
      <right/>
      <top/>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117">
    <xf numFmtId="0" fontId="0" fillId="0" borderId="0" xfId="0"/>
    <xf numFmtId="0" fontId="5" fillId="2" borderId="0" xfId="0" applyFont="1" applyFill="1"/>
    <xf numFmtId="0" fontId="2" fillId="2" borderId="0" xfId="0" applyFont="1" applyFill="1"/>
    <xf numFmtId="0" fontId="8" fillId="2" borderId="0" xfId="0" applyFont="1" applyFill="1"/>
    <xf numFmtId="164" fontId="5" fillId="2" borderId="0" xfId="0" applyNumberFormat="1" applyFont="1" applyFill="1" applyAlignment="1">
      <alignment horizontal="right" vertical="center" wrapText="1"/>
    </xf>
    <xf numFmtId="165" fontId="5" fillId="2" borderId="0" xfId="0" applyNumberFormat="1" applyFont="1" applyFill="1" applyAlignment="1">
      <alignment horizontal="right" vertical="center" wrapText="1"/>
    </xf>
    <xf numFmtId="165" fontId="9" fillId="2" borderId="0" xfId="0" applyNumberFormat="1" applyFont="1" applyFill="1" applyAlignment="1">
      <alignment horizontal="right" vertical="center" wrapText="1"/>
    </xf>
    <xf numFmtId="0" fontId="10" fillId="0" borderId="0" xfId="0" applyFont="1"/>
    <xf numFmtId="9" fontId="9" fillId="2" borderId="0" xfId="1" applyFont="1" applyFill="1" applyAlignment="1">
      <alignment horizontal="right" vertical="center" wrapText="1"/>
    </xf>
    <xf numFmtId="0" fontId="10" fillId="2" borderId="0" xfId="0" applyFont="1" applyFill="1"/>
    <xf numFmtId="0" fontId="5" fillId="2" borderId="0" xfId="0" applyFont="1" applyFill="1" applyAlignment="1">
      <alignment vertical="top"/>
    </xf>
    <xf numFmtId="0" fontId="10" fillId="2" borderId="0" xfId="0" applyFont="1" applyFill="1" applyAlignment="1">
      <alignment vertical="top"/>
    </xf>
    <xf numFmtId="0" fontId="10" fillId="0" borderId="0" xfId="0" applyFont="1" applyAlignment="1">
      <alignment vertical="top"/>
    </xf>
    <xf numFmtId="0" fontId="8" fillId="2" borderId="1" xfId="0" applyFont="1" applyFill="1" applyBorder="1"/>
    <xf numFmtId="164" fontId="5" fillId="2" borderId="1" xfId="0" applyNumberFormat="1" applyFont="1" applyFill="1" applyBorder="1" applyAlignment="1">
      <alignment horizontal="right" vertical="center" wrapText="1"/>
    </xf>
    <xf numFmtId="165" fontId="5" fillId="2" borderId="1" xfId="0" applyNumberFormat="1" applyFont="1" applyFill="1" applyBorder="1" applyAlignment="1">
      <alignment horizontal="right" vertical="center" wrapText="1"/>
    </xf>
    <xf numFmtId="165" fontId="9" fillId="2" borderId="1" xfId="0" applyNumberFormat="1" applyFont="1" applyFill="1" applyBorder="1" applyAlignment="1">
      <alignment horizontal="right" vertical="center" wrapText="1"/>
    </xf>
    <xf numFmtId="0" fontId="5" fillId="2" borderId="1" xfId="0" applyFont="1" applyFill="1" applyBorder="1"/>
    <xf numFmtId="0" fontId="10" fillId="2" borderId="1" xfId="0" applyFont="1" applyFill="1" applyBorder="1"/>
    <xf numFmtId="0" fontId="10" fillId="0" borderId="1" xfId="0" applyFont="1" applyBorder="1"/>
    <xf numFmtId="0" fontId="15" fillId="2" borderId="0" xfId="0" applyFont="1" applyFill="1"/>
    <xf numFmtId="164" fontId="3" fillId="3" borderId="0" xfId="0" applyNumberFormat="1" applyFont="1" applyFill="1" applyAlignment="1">
      <alignment horizontal="right" vertical="center" wrapText="1"/>
    </xf>
    <xf numFmtId="0" fontId="11" fillId="3" borderId="0" xfId="0" applyFont="1" applyFill="1" applyAlignment="1">
      <alignment vertical="center" wrapText="1"/>
    </xf>
    <xf numFmtId="165" fontId="11" fillId="3" borderId="0" xfId="1" applyNumberFormat="1" applyFont="1" applyFill="1" applyAlignment="1">
      <alignment horizontal="right" vertical="center" wrapText="1"/>
    </xf>
    <xf numFmtId="164" fontId="11" fillId="3" borderId="0" xfId="0" applyNumberFormat="1" applyFont="1" applyFill="1" applyAlignment="1">
      <alignment horizontal="right" vertical="center" wrapText="1"/>
    </xf>
    <xf numFmtId="9" fontId="11" fillId="3" borderId="0" xfId="1" applyNumberFormat="1" applyFont="1" applyFill="1" applyAlignment="1">
      <alignment horizontal="right" vertical="center" wrapText="1"/>
    </xf>
    <xf numFmtId="0" fontId="11" fillId="3" borderId="0" xfId="0" applyFont="1" applyFill="1" applyAlignment="1">
      <alignment horizontal="right" vertical="center" wrapText="1"/>
    </xf>
    <xf numFmtId="165" fontId="5" fillId="2" borderId="0" xfId="1" applyNumberFormat="1" applyFont="1" applyFill="1"/>
    <xf numFmtId="164" fontId="5" fillId="2" borderId="0" xfId="0" applyNumberFormat="1" applyFont="1" applyFill="1"/>
    <xf numFmtId="164" fontId="5" fillId="2" borderId="0" xfId="1" applyNumberFormat="1" applyFont="1" applyFill="1"/>
    <xf numFmtId="164" fontId="5" fillId="2" borderId="0" xfId="1" applyNumberFormat="1" applyFont="1" applyFill="1" applyAlignment="1">
      <alignment horizontal="right"/>
    </xf>
    <xf numFmtId="9" fontId="5" fillId="2" borderId="0" xfId="1" applyNumberFormat="1" applyFont="1" applyFill="1"/>
    <xf numFmtId="165" fontId="5" fillId="2" borderId="0" xfId="1" applyNumberFormat="1" applyFont="1" applyFill="1" applyAlignment="1">
      <alignment horizontal="right"/>
    </xf>
    <xf numFmtId="0" fontId="4" fillId="4" borderId="0" xfId="0" applyFont="1" applyFill="1" applyAlignment="1">
      <alignment vertical="center" wrapText="1"/>
    </xf>
    <xf numFmtId="165" fontId="4" fillId="4" borderId="0" xfId="1" applyNumberFormat="1" applyFont="1" applyFill="1" applyAlignment="1">
      <alignment horizontal="right" vertical="center" wrapText="1"/>
    </xf>
    <xf numFmtId="164" fontId="4" fillId="4" borderId="0" xfId="0" applyNumberFormat="1" applyFont="1" applyFill="1" applyAlignment="1">
      <alignment horizontal="right" vertical="center" wrapText="1"/>
    </xf>
    <xf numFmtId="9" fontId="4" fillId="4" borderId="0" xfId="1" applyNumberFormat="1" applyFont="1" applyFill="1" applyAlignment="1">
      <alignment horizontal="right" vertical="center" wrapText="1"/>
    </xf>
    <xf numFmtId="0" fontId="4" fillId="4" borderId="0" xfId="0" applyFont="1" applyFill="1" applyAlignment="1">
      <alignment horizontal="right" vertical="center" wrapText="1"/>
    </xf>
    <xf numFmtId="3" fontId="5" fillId="2" borderId="0" xfId="0" applyNumberFormat="1" applyFont="1" applyFill="1"/>
    <xf numFmtId="0" fontId="13" fillId="4" borderId="0" xfId="0" applyFont="1" applyFill="1" applyAlignment="1">
      <alignment vertical="center" wrapText="1"/>
    </xf>
    <xf numFmtId="0" fontId="3" fillId="3" borderId="0" xfId="0" applyFont="1" applyFill="1" applyAlignment="1">
      <alignment vertical="center"/>
    </xf>
    <xf numFmtId="0" fontId="18" fillId="3" borderId="0" xfId="0" applyFont="1" applyFill="1" applyAlignment="1">
      <alignment vertical="center"/>
    </xf>
    <xf numFmtId="165" fontId="3" fillId="3" borderId="0" xfId="0" applyNumberFormat="1" applyFont="1" applyFill="1" applyAlignment="1">
      <alignment horizontal="right" vertical="center" wrapText="1"/>
    </xf>
    <xf numFmtId="165" fontId="11" fillId="3" borderId="0" xfId="0" applyNumberFormat="1" applyFont="1" applyFill="1" applyAlignment="1">
      <alignment horizontal="right" vertical="center" wrapText="1"/>
    </xf>
    <xf numFmtId="164" fontId="8" fillId="5" borderId="0" xfId="0" applyNumberFormat="1" applyFont="1" applyFill="1" applyAlignment="1">
      <alignment horizontal="left" vertical="center" wrapText="1"/>
    </xf>
    <xf numFmtId="164" fontId="12" fillId="5" borderId="0" xfId="0" applyNumberFormat="1" applyFont="1" applyFill="1" applyAlignment="1">
      <alignment horizontal="left" vertical="center" wrapText="1"/>
    </xf>
    <xf numFmtId="0" fontId="5" fillId="5" borderId="0" xfId="0" applyFont="1" applyFill="1"/>
    <xf numFmtId="165" fontId="4" fillId="4" borderId="0" xfId="0" applyNumberFormat="1" applyFont="1" applyFill="1" applyAlignment="1">
      <alignment horizontal="right" vertical="center" wrapText="1"/>
    </xf>
    <xf numFmtId="9" fontId="7" fillId="4" borderId="0" xfId="0" applyNumberFormat="1" applyFont="1" applyFill="1" applyAlignment="1">
      <alignment horizontal="right" vertical="center" wrapText="1"/>
    </xf>
    <xf numFmtId="0" fontId="14" fillId="2" borderId="0" xfId="0" applyFont="1" applyFill="1" applyAlignment="1">
      <alignment vertical="center"/>
    </xf>
    <xf numFmtId="0" fontId="4" fillId="4" borderId="0" xfId="0" applyFont="1" applyFill="1" applyAlignment="1">
      <alignment vertical="center"/>
    </xf>
    <xf numFmtId="0" fontId="13" fillId="2" borderId="0" xfId="0" applyFont="1" applyFill="1" applyAlignment="1">
      <alignment vertical="center"/>
    </xf>
    <xf numFmtId="0" fontId="14" fillId="0" borderId="0" xfId="0" applyFont="1" applyAlignment="1">
      <alignment vertical="center"/>
    </xf>
    <xf numFmtId="164" fontId="4" fillId="4" borderId="0" xfId="1" applyNumberFormat="1" applyFont="1" applyFill="1" applyAlignment="1">
      <alignment horizontal="right" vertical="center" wrapText="1"/>
    </xf>
    <xf numFmtId="165" fontId="5" fillId="2" borderId="1" xfId="1" applyNumberFormat="1" applyFont="1" applyFill="1" applyBorder="1"/>
    <xf numFmtId="164" fontId="5" fillId="2" borderId="1" xfId="0" applyNumberFormat="1" applyFont="1" applyFill="1" applyBorder="1"/>
    <xf numFmtId="164" fontId="5" fillId="2" borderId="1" xfId="1" applyNumberFormat="1" applyFont="1" applyFill="1" applyBorder="1"/>
    <xf numFmtId="164" fontId="5" fillId="2" borderId="1" xfId="1" applyNumberFormat="1" applyFont="1" applyFill="1" applyBorder="1" applyAlignment="1">
      <alignment horizontal="right"/>
    </xf>
    <xf numFmtId="9" fontId="5" fillId="2" borderId="1" xfId="1" applyNumberFormat="1" applyFont="1" applyFill="1" applyBorder="1"/>
    <xf numFmtId="3" fontId="5" fillId="2" borderId="1" xfId="0" applyNumberFormat="1" applyFont="1" applyFill="1" applyBorder="1"/>
    <xf numFmtId="0" fontId="2" fillId="2" borderId="0" xfId="0" applyFont="1" applyFill="1" applyAlignment="1">
      <alignment vertical="top"/>
    </xf>
    <xf numFmtId="165" fontId="5" fillId="2" borderId="0" xfId="1" applyNumberFormat="1" applyFont="1" applyFill="1" applyAlignment="1">
      <alignment vertical="top"/>
    </xf>
    <xf numFmtId="165" fontId="5" fillId="2" borderId="0" xfId="1" applyNumberFormat="1" applyFont="1" applyFill="1" applyAlignment="1">
      <alignment horizontal="right" vertical="top"/>
    </xf>
    <xf numFmtId="9" fontId="5" fillId="2" borderId="0" xfId="1" applyNumberFormat="1" applyFont="1" applyFill="1" applyAlignment="1">
      <alignment vertical="top"/>
    </xf>
    <xf numFmtId="0" fontId="5" fillId="2" borderId="0" xfId="0" applyFont="1" applyFill="1" applyAlignment="1">
      <alignment horizontal="left" vertical="top" wrapText="1"/>
    </xf>
    <xf numFmtId="0" fontId="13" fillId="2" borderId="0" xfId="0" applyFont="1" applyFill="1"/>
    <xf numFmtId="0" fontId="2" fillId="6" borderId="0" xfId="0" applyFont="1" applyFill="1"/>
    <xf numFmtId="164" fontId="13" fillId="2" borderId="0" xfId="0" applyNumberFormat="1" applyFont="1" applyFill="1" applyAlignment="1">
      <alignment vertical="center"/>
    </xf>
    <xf numFmtId="0" fontId="2" fillId="2" borderId="0" xfId="0" applyFont="1" applyFill="1" applyAlignment="1">
      <alignment vertical="center"/>
    </xf>
    <xf numFmtId="165" fontId="13" fillId="2" borderId="0" xfId="1" applyNumberFormat="1" applyFont="1" applyFill="1" applyAlignment="1">
      <alignment vertical="center"/>
    </xf>
    <xf numFmtId="0" fontId="19" fillId="2" borderId="0" xfId="0" applyFont="1" applyFill="1" applyAlignment="1">
      <alignment vertical="center"/>
    </xf>
    <xf numFmtId="0" fontId="4" fillId="2" borderId="0" xfId="0" applyFont="1" applyFill="1" applyAlignment="1">
      <alignment horizontal="right" vertical="center" wrapText="1"/>
    </xf>
    <xf numFmtId="0" fontId="20" fillId="3" borderId="0" xfId="0" applyFont="1" applyFill="1" applyAlignment="1">
      <alignment vertical="center"/>
    </xf>
    <xf numFmtId="0" fontId="21" fillId="3" borderId="0" xfId="0" applyFont="1" applyFill="1" applyAlignment="1">
      <alignment horizontal="right" vertical="center" wrapText="1"/>
    </xf>
    <xf numFmtId="164" fontId="13" fillId="4" borderId="0" xfId="0" applyNumberFormat="1" applyFont="1" applyFill="1" applyAlignment="1">
      <alignment vertical="center"/>
    </xf>
    <xf numFmtId="165" fontId="13" fillId="4" borderId="0" xfId="1" applyNumberFormat="1" applyFont="1" applyFill="1" applyAlignment="1">
      <alignment vertical="center"/>
    </xf>
    <xf numFmtId="0" fontId="13" fillId="4" borderId="0" xfId="0" applyFont="1" applyFill="1" applyAlignment="1">
      <alignment vertical="center"/>
    </xf>
    <xf numFmtId="0" fontId="2" fillId="4" borderId="0" xfId="0" applyFont="1" applyFill="1" applyAlignment="1">
      <alignment vertical="center"/>
    </xf>
    <xf numFmtId="0" fontId="11" fillId="2" borderId="0" xfId="0" applyFont="1" applyFill="1" applyAlignment="1" applyProtection="1">
      <alignment vertical="center" wrapText="1"/>
      <protection locked="0"/>
    </xf>
    <xf numFmtId="0" fontId="17" fillId="2" borderId="0" xfId="0" applyFont="1" applyFill="1" applyAlignment="1" applyProtection="1">
      <alignment vertical="center" wrapText="1"/>
      <protection locked="0"/>
    </xf>
    <xf numFmtId="9" fontId="11" fillId="2" borderId="0" xfId="1" applyNumberFormat="1" applyFont="1" applyFill="1" applyAlignment="1" applyProtection="1">
      <alignment horizontal="right" vertical="center" wrapText="1"/>
      <protection locked="0"/>
    </xf>
    <xf numFmtId="0" fontId="11" fillId="2" borderId="0" xfId="0" applyFont="1" applyFill="1" applyAlignment="1" applyProtection="1">
      <alignment horizontal="right" vertical="center" wrapText="1"/>
      <protection locked="0"/>
    </xf>
    <xf numFmtId="0" fontId="5" fillId="2" borderId="0" xfId="0" applyFont="1" applyFill="1" applyAlignment="1">
      <alignment horizontal="left" vertical="top" wrapText="1"/>
    </xf>
    <xf numFmtId="0" fontId="20" fillId="3" borderId="0" xfId="0" applyFont="1" applyFill="1" applyAlignment="1">
      <alignment horizontal="right" vertical="center" wrapText="1"/>
    </xf>
    <xf numFmtId="0" fontId="3" fillId="3" borderId="0" xfId="0" applyFont="1" applyFill="1" applyAlignment="1">
      <alignment horizontal="right" vertical="center" wrapText="1"/>
    </xf>
    <xf numFmtId="9" fontId="2" fillId="4" borderId="0" xfId="0" applyNumberFormat="1" applyFont="1" applyFill="1" applyAlignment="1">
      <alignment vertical="center"/>
    </xf>
    <xf numFmtId="164" fontId="2" fillId="4" borderId="0" xfId="0" applyNumberFormat="1" applyFont="1" applyFill="1" applyAlignment="1">
      <alignment vertical="center"/>
    </xf>
    <xf numFmtId="0" fontId="4" fillId="7" borderId="0" xfId="0" applyFont="1" applyFill="1" applyAlignment="1">
      <alignment vertical="center"/>
    </xf>
    <xf numFmtId="9" fontId="2" fillId="7" borderId="0" xfId="0" applyNumberFormat="1" applyFont="1" applyFill="1" applyAlignment="1">
      <alignment vertical="center"/>
    </xf>
    <xf numFmtId="164" fontId="2" fillId="7" borderId="0" xfId="0" applyNumberFormat="1" applyFont="1" applyFill="1" applyAlignment="1">
      <alignment vertical="center"/>
    </xf>
    <xf numFmtId="164" fontId="6" fillId="4" borderId="0" xfId="0" applyNumberFormat="1" applyFont="1" applyFill="1" applyAlignment="1">
      <alignment vertical="center"/>
    </xf>
    <xf numFmtId="0" fontId="23" fillId="2" borderId="0" xfId="0" applyFont="1" applyFill="1" applyAlignment="1">
      <alignment horizontal="right" wrapText="1"/>
    </xf>
    <xf numFmtId="0" fontId="24" fillId="3" borderId="0" xfId="0" applyFont="1" applyFill="1" applyAlignment="1">
      <alignment horizontal="right" vertical="center" wrapText="1"/>
    </xf>
    <xf numFmtId="164" fontId="4" fillId="4" borderId="0" xfId="0" applyNumberFormat="1" applyFont="1" applyFill="1" applyAlignment="1">
      <alignment vertical="center"/>
    </xf>
    <xf numFmtId="165" fontId="4" fillId="4" borderId="0" xfId="1" applyNumberFormat="1" applyFont="1" applyFill="1" applyAlignment="1">
      <alignment vertical="center"/>
    </xf>
    <xf numFmtId="0" fontId="13" fillId="7" borderId="0" xfId="0" applyFont="1" applyFill="1"/>
    <xf numFmtId="0" fontId="2" fillId="7" borderId="0" xfId="0" applyFont="1" applyFill="1"/>
    <xf numFmtId="0" fontId="25" fillId="2" borderId="0" xfId="0" applyFont="1" applyFill="1"/>
    <xf numFmtId="0" fontId="4" fillId="2" borderId="0" xfId="0" applyFont="1" applyFill="1"/>
    <xf numFmtId="0" fontId="18" fillId="2" borderId="0" xfId="0" applyFont="1" applyFill="1" applyAlignment="1">
      <alignment vertical="center"/>
    </xf>
    <xf numFmtId="0" fontId="18" fillId="2" borderId="0" xfId="0" applyFont="1" applyFill="1"/>
    <xf numFmtId="0" fontId="22" fillId="2" borderId="0" xfId="0" applyFont="1" applyFill="1" applyAlignment="1">
      <alignment vertical="center" wrapText="1"/>
    </xf>
    <xf numFmtId="0" fontId="22" fillId="2" borderId="0" xfId="0" applyFont="1" applyFill="1" applyAlignment="1">
      <alignment vertical="center"/>
    </xf>
    <xf numFmtId="0" fontId="26" fillId="7" borderId="0" xfId="0" applyFont="1" applyFill="1" applyAlignment="1">
      <alignment vertical="center"/>
    </xf>
    <xf numFmtId="0" fontId="19" fillId="7" borderId="0" xfId="0" applyFont="1" applyFill="1" applyAlignment="1">
      <alignment vertical="center"/>
    </xf>
    <xf numFmtId="0" fontId="2" fillId="7" borderId="0" xfId="0" applyFont="1" applyFill="1" applyAlignment="1">
      <alignment vertical="center"/>
    </xf>
    <xf numFmtId="0" fontId="13" fillId="7" borderId="0" xfId="0" applyFont="1" applyFill="1" applyAlignment="1">
      <alignment vertical="center"/>
    </xf>
    <xf numFmtId="0" fontId="8" fillId="2" borderId="0" xfId="0" applyFont="1" applyFill="1" applyAlignment="1">
      <alignment horizontal="left" vertical="top" wrapText="1"/>
    </xf>
    <xf numFmtId="164" fontId="28" fillId="2" borderId="0" xfId="0" applyNumberFormat="1" applyFont="1" applyFill="1" applyAlignment="1">
      <alignment horizontal="right" vertical="top" wrapText="1"/>
    </xf>
    <xf numFmtId="0" fontId="21" fillId="3" borderId="0" xfId="0" applyFont="1" applyFill="1" applyAlignment="1" applyProtection="1">
      <alignment horizontal="left" vertical="center" wrapText="1"/>
      <protection locked="0"/>
    </xf>
    <xf numFmtId="0" fontId="22" fillId="3" borderId="0" xfId="0" applyFont="1" applyFill="1" applyAlignment="1" applyProtection="1">
      <alignment horizontal="left" vertical="center" wrapText="1"/>
      <protection locked="0"/>
    </xf>
    <xf numFmtId="0" fontId="4" fillId="6" borderId="0" xfId="0" applyFont="1" applyFill="1" applyAlignment="1">
      <alignment horizontal="left" vertical="center" wrapText="1"/>
    </xf>
    <xf numFmtId="0" fontId="5" fillId="2" borderId="0" xfId="0" applyFont="1" applyFill="1" applyAlignment="1">
      <alignment horizontal="left" vertical="top" wrapText="1"/>
    </xf>
    <xf numFmtId="165" fontId="4" fillId="4" borderId="0" xfId="0" applyNumberFormat="1" applyFont="1" applyFill="1" applyAlignment="1">
      <alignment horizontal="center" vertical="center" wrapText="1"/>
    </xf>
    <xf numFmtId="164" fontId="8" fillId="5" borderId="0" xfId="0" applyNumberFormat="1" applyFont="1" applyFill="1" applyAlignment="1">
      <alignment horizontal="left" vertical="center" wrapText="1"/>
    </xf>
    <xf numFmtId="0" fontId="8" fillId="5" borderId="0" xfId="0" applyFont="1" applyFill="1" applyAlignment="1">
      <alignment horizontal="left"/>
    </xf>
    <xf numFmtId="165" fontId="8" fillId="4" borderId="0" xfId="0" applyNumberFormat="1" applyFont="1" applyFill="1" applyAlignment="1">
      <alignment horizontal="center"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NEW GREENS">
      <a:dk1>
        <a:sysClr val="windowText" lastClr="000000"/>
      </a:dk1>
      <a:lt1>
        <a:sysClr val="window" lastClr="FFFFFF"/>
      </a:lt1>
      <a:dk2>
        <a:srgbClr val="44546A"/>
      </a:dk2>
      <a:lt2>
        <a:srgbClr val="E7E6E6"/>
      </a:lt2>
      <a:accent1>
        <a:srgbClr val="36845B"/>
      </a:accent1>
      <a:accent2>
        <a:srgbClr val="A3D9BC"/>
      </a:accent2>
      <a:accent3>
        <a:srgbClr val="9AC1AD"/>
      </a:accent3>
      <a:accent4>
        <a:srgbClr val="4472C4"/>
      </a:accent4>
      <a:accent5>
        <a:srgbClr val="FFC000"/>
      </a:accent5>
      <a:accent6>
        <a:srgbClr val="D25F15"/>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Q28"/>
  <sheetViews>
    <sheetView tabSelected="1" workbookViewId="0">
      <selection activeCell="Q10" sqref="Q10"/>
    </sheetView>
  </sheetViews>
  <sheetFormatPr defaultRowHeight="12" x14ac:dyDescent="0.2"/>
  <cols>
    <col min="1" max="1" width="2.28515625" style="2" customWidth="1"/>
    <col min="2" max="2" width="50.7109375" style="2" customWidth="1"/>
    <col min="3" max="5" width="17" style="2" customWidth="1"/>
    <col min="6" max="6" width="3.5703125" style="2" customWidth="1"/>
    <col min="7" max="7" width="1.85546875" style="2" customWidth="1"/>
    <col min="8" max="12" width="11.5703125" style="2" customWidth="1"/>
    <col min="13" max="13" width="13.85546875" style="2" customWidth="1"/>
    <col min="14" max="14" width="15.28515625" style="2" customWidth="1"/>
    <col min="15" max="16384" width="9.140625" style="2"/>
  </cols>
  <sheetData>
    <row r="1" spans="2:17" ht="9.75" customHeight="1" x14ac:dyDescent="0.2"/>
    <row r="2" spans="2:17" s="70" customFormat="1" ht="27.75" customHeight="1" x14ac:dyDescent="0.25">
      <c r="B2" s="103" t="s">
        <v>17723</v>
      </c>
      <c r="C2" s="104"/>
      <c r="D2" s="104"/>
      <c r="E2" s="104"/>
      <c r="F2" s="104"/>
      <c r="G2" s="104"/>
      <c r="H2" s="104"/>
      <c r="I2" s="104"/>
      <c r="J2" s="104"/>
      <c r="K2" s="104"/>
      <c r="L2" s="104"/>
      <c r="M2" s="104"/>
      <c r="N2" s="104"/>
    </row>
    <row r="3" spans="2:17" s="51" customFormat="1" ht="27.75" customHeight="1" x14ac:dyDescent="0.25">
      <c r="B3" s="105" t="s">
        <v>17490</v>
      </c>
      <c r="C3" s="106"/>
      <c r="D3" s="106"/>
      <c r="E3" s="106"/>
      <c r="F3" s="106"/>
      <c r="G3" s="106"/>
      <c r="H3" s="106"/>
      <c r="I3" s="106"/>
      <c r="J3" s="106"/>
      <c r="K3" s="106"/>
      <c r="L3" s="106"/>
      <c r="M3" s="106"/>
      <c r="N3" s="106"/>
    </row>
    <row r="4" spans="2:17" ht="11.25" customHeight="1" x14ac:dyDescent="0.2"/>
    <row r="5" spans="2:17" ht="18" x14ac:dyDescent="0.25">
      <c r="B5" s="97" t="s">
        <v>17701</v>
      </c>
      <c r="E5" s="98" t="s">
        <v>17705</v>
      </c>
      <c r="F5" s="65"/>
      <c r="G5" s="65"/>
      <c r="H5" s="65"/>
      <c r="I5" s="65"/>
      <c r="J5" s="65"/>
    </row>
    <row r="6" spans="2:17" s="68" customFormat="1" ht="33" customHeight="1" x14ac:dyDescent="0.25">
      <c r="B6" s="110" t="s">
        <v>10</v>
      </c>
      <c r="C6" s="110"/>
      <c r="E6" s="109"/>
      <c r="F6" s="109"/>
      <c r="G6" s="109"/>
      <c r="H6" s="109"/>
      <c r="I6" s="109"/>
      <c r="J6" s="109"/>
    </row>
    <row r="8" spans="2:17" ht="15" x14ac:dyDescent="0.25">
      <c r="B8" s="20" t="s">
        <v>17707</v>
      </c>
      <c r="C8" s="91"/>
      <c r="D8" s="91"/>
      <c r="H8" s="20" t="s">
        <v>17706</v>
      </c>
    </row>
    <row r="9" spans="2:17" ht="42" customHeight="1" x14ac:dyDescent="0.2">
      <c r="B9" s="72" t="s">
        <v>17704</v>
      </c>
      <c r="C9" s="73" t="str">
        <f>B6</f>
        <v>Aberavon</v>
      </c>
      <c r="D9" s="92" t="str">
        <f>IF(E6="","",E6)</f>
        <v/>
      </c>
      <c r="E9" s="73" t="s">
        <v>17708</v>
      </c>
      <c r="F9" s="71"/>
      <c r="G9" s="65"/>
      <c r="H9" s="87" t="str">
        <f>CONCATENATE(B6,"…")</f>
        <v>Aberavon…</v>
      </c>
      <c r="I9" s="95"/>
      <c r="J9" s="95"/>
      <c r="K9" s="95"/>
      <c r="L9" s="95"/>
      <c r="M9" s="95"/>
      <c r="N9" s="96"/>
    </row>
    <row r="10" spans="2:17" s="68" customFormat="1" ht="18.75" customHeight="1" x14ac:dyDescent="0.25">
      <c r="B10" s="50" t="s">
        <v>17702</v>
      </c>
      <c r="C10" s="74">
        <f>VLOOKUP(B6,'Constituency Data'!B:O,3,FALSE)</f>
        <v>53.069724649773846</v>
      </c>
      <c r="D10" s="90" t="str">
        <f>IF(E$6="","",VLOOKUP(E$6,'Constituency Data'!B:O,3,FALSE))</f>
        <v/>
      </c>
      <c r="E10" s="93">
        <v>37.842030116859327</v>
      </c>
      <c r="F10" s="67"/>
      <c r="G10" s="51"/>
      <c r="H10" s="77" t="str">
        <f>IF(C10&gt;E10,"has faster than average download speeds","has slower than average download speeds")</f>
        <v>has faster than average download speeds</v>
      </c>
      <c r="I10" s="76"/>
      <c r="J10" s="76"/>
      <c r="K10" s="76"/>
      <c r="L10" s="76"/>
      <c r="M10" s="76"/>
      <c r="N10" s="77"/>
    </row>
    <row r="11" spans="2:17" s="68" customFormat="1" ht="18.75" customHeight="1" x14ac:dyDescent="0.25">
      <c r="B11" s="50" t="s">
        <v>17703</v>
      </c>
      <c r="C11" s="75">
        <f>VLOOKUP(B6,'Constituency Data'!B:O,5,FALSE)</f>
        <v>0.94512348741398966</v>
      </c>
      <c r="D11" s="75" t="str">
        <f>IF(E$6="","",VLOOKUP(E$6,'Constituency Data'!B:O,5,FALSE))</f>
        <v/>
      </c>
      <c r="E11" s="94">
        <v>0.87963481109347008</v>
      </c>
      <c r="F11" s="69"/>
      <c r="G11" s="51"/>
      <c r="H11" s="77" t="str">
        <f>IF(C11&gt;E11,"has better superfast availability than average","has worse superfast availability than average")</f>
        <v>has better superfast availability than average</v>
      </c>
      <c r="I11" s="76"/>
      <c r="J11" s="76"/>
      <c r="K11" s="76"/>
      <c r="L11" s="76"/>
      <c r="M11" s="76"/>
      <c r="N11" s="77"/>
    </row>
    <row r="12" spans="2:17" s="68" customFormat="1" ht="18.75" customHeight="1" x14ac:dyDescent="0.25">
      <c r="B12" s="50" t="s">
        <v>17722</v>
      </c>
      <c r="C12" s="75">
        <f>VLOOKUP(B6,'Constituency Data'!B:O,7,FALSE)</f>
        <v>1.8923017191173619E-2</v>
      </c>
      <c r="D12" s="75" t="str">
        <f>IF(E$6="","",VLOOKUP(E$6,'Constituency Data'!B:O,7,FALSE))</f>
        <v/>
      </c>
      <c r="E12" s="94">
        <v>4.9017720997670773E-2</v>
      </c>
      <c r="F12" s="69"/>
      <c r="G12" s="51"/>
      <c r="H12" s="77" t="str">
        <f>IF(C12&gt;E12,"has a higher than average % of connections unable to receive 10 Mb/s","has a lower than average % of connections unable to receive 10 Mb/s")</f>
        <v>has a lower than average % of connections unable to receive 10 Mb/s</v>
      </c>
      <c r="I12" s="76"/>
      <c r="J12" s="76"/>
      <c r="K12" s="76"/>
      <c r="L12" s="76"/>
      <c r="M12" s="76"/>
      <c r="N12" s="77"/>
    </row>
    <row r="13" spans="2:17" s="68" customFormat="1" ht="18.75" customHeight="1" x14ac:dyDescent="0.25">
      <c r="B13" s="50" t="s">
        <v>17721</v>
      </c>
      <c r="C13" s="75">
        <f>VLOOKUP(B6,'Constituency Data'!B:O,8,FALSE)</f>
        <v>3.5571560317948267E-2</v>
      </c>
      <c r="D13" s="75" t="str">
        <f>IF(E$6="","",VLOOKUP(E$6,'Constituency Data'!B:O,8,FALSE))</f>
        <v/>
      </c>
      <c r="E13" s="94">
        <v>2.9186682633738834E-2</v>
      </c>
      <c r="F13" s="69"/>
      <c r="G13" s="51"/>
      <c r="H13" s="77" t="str">
        <f>IF(C13&gt;E13,"has a higher than average % of connections receiving the slowest speeds (under 2 Mb/s)","has a lower than average % of connections receiving the slowest speeds (under 2 Mb/s)")</f>
        <v>has a higher than average % of connections receiving the slowest speeds (under 2 Mb/s)</v>
      </c>
      <c r="I13" s="76"/>
      <c r="J13" s="76"/>
      <c r="K13" s="76"/>
      <c r="L13" s="76"/>
      <c r="M13" s="76"/>
      <c r="N13" s="77"/>
    </row>
    <row r="14" spans="2:17" s="68" customFormat="1" ht="18.75" customHeight="1" x14ac:dyDescent="0.25">
      <c r="B14" s="50" t="s">
        <v>17720</v>
      </c>
      <c r="C14" s="75">
        <f>VLOOKUP(B6,'Constituency Data'!B:O,9,FALSE)</f>
        <v>0.26814808308813842</v>
      </c>
      <c r="D14" s="75" t="str">
        <f>IF(E$6="","",VLOOKUP(E$6,'Constituency Data'!B:O,9,FALSE))</f>
        <v/>
      </c>
      <c r="E14" s="94">
        <v>0.30183881616550745</v>
      </c>
      <c r="F14" s="69"/>
      <c r="G14" s="51"/>
      <c r="H14" s="77" t="str">
        <f>IF(C14&gt;E14,"has a higher than average % of connections receiving slower speeds (under 10 Mb/s)","has a lower than average % of connections receiving slower speeds (under 10 Mb/s)")</f>
        <v>has a lower than average % of connections receiving slower speeds (under 10 Mb/s)</v>
      </c>
      <c r="I14" s="76"/>
      <c r="J14" s="76"/>
      <c r="K14" s="76"/>
      <c r="L14" s="76"/>
      <c r="M14" s="76"/>
      <c r="N14" s="77"/>
    </row>
    <row r="15" spans="2:17" s="68" customFormat="1" ht="18.75" customHeight="1" x14ac:dyDescent="0.25">
      <c r="B15" s="50" t="s">
        <v>17719</v>
      </c>
      <c r="C15" s="75">
        <f>VLOOKUP(B6,'Constituency Data'!B:O,10,FALSE)</f>
        <v>0.53445171490053134</v>
      </c>
      <c r="D15" s="75" t="str">
        <f>IF(E$6="","",VLOOKUP(E$6,'Constituency Data'!B:O,10,FALSE))</f>
        <v/>
      </c>
      <c r="E15" s="94">
        <v>0.40773808578000509</v>
      </c>
      <c r="F15" s="69"/>
      <c r="G15" s="51"/>
      <c r="H15" s="77" t="str">
        <f>IF(C15&gt;E15,"has a higher than average % of connections receiving superfast speeds (over 30 Mb/s)","has a lower than average % of connections receiving superfast speeds (over 30 Mb/s)")</f>
        <v>has a higher than average % of connections receiving superfast speeds (over 30 Mb/s)</v>
      </c>
      <c r="I15" s="76"/>
      <c r="J15" s="76"/>
      <c r="K15" s="76"/>
      <c r="L15" s="76"/>
      <c r="M15" s="76"/>
      <c r="N15" s="77"/>
      <c r="O15" s="99"/>
      <c r="P15" s="99"/>
      <c r="Q15" s="99"/>
    </row>
    <row r="16" spans="2:17" x14ac:dyDescent="0.2">
      <c r="O16" s="100"/>
      <c r="P16" s="100"/>
      <c r="Q16" s="100"/>
    </row>
    <row r="17" spans="2:17" ht="15" x14ac:dyDescent="0.25">
      <c r="B17" s="20" t="s">
        <v>17715</v>
      </c>
      <c r="O17" s="100"/>
      <c r="P17" s="100"/>
      <c r="Q17" s="100"/>
    </row>
    <row r="18" spans="2:17" ht="54" customHeight="1" x14ac:dyDescent="0.2">
      <c r="B18" s="83"/>
      <c r="C18" s="84" t="s">
        <v>17716</v>
      </c>
      <c r="D18" s="84" t="s">
        <v>17717</v>
      </c>
      <c r="E18" s="84" t="s">
        <v>17718</v>
      </c>
      <c r="H18" s="111" t="s">
        <v>17709</v>
      </c>
      <c r="I18" s="111"/>
      <c r="J18" s="111"/>
      <c r="K18" s="111"/>
      <c r="L18" s="111"/>
      <c r="M18" s="111"/>
      <c r="N18" s="111"/>
      <c r="O18" s="101"/>
      <c r="P18" s="101"/>
      <c r="Q18" s="100"/>
    </row>
    <row r="19" spans="2:17" ht="16.5" customHeight="1" x14ac:dyDescent="0.2">
      <c r="B19" s="87" t="str">
        <f>INDEX(Neighbours!$B$2:$B$3901,(MATCH($B$6,Neighbours!$A$2:$A$3901,0)),0)</f>
        <v>Aberavon</v>
      </c>
      <c r="C19" s="88">
        <f>VLOOKUP(B19,'Constituency Data'!B:O,5,FALSE)</f>
        <v>0.94512348741398966</v>
      </c>
      <c r="D19" s="89">
        <f>VLOOKUP(B19,'Constituency Data'!B:O,3,FALSE)</f>
        <v>53.069724649773846</v>
      </c>
      <c r="E19" s="88">
        <f>VLOOKUP(B19,'Constituency Data'!B:O,9,FALSE)</f>
        <v>0.26814808308813842</v>
      </c>
      <c r="H19" s="111" t="s">
        <v>17710</v>
      </c>
      <c r="I19" s="111"/>
      <c r="J19" s="111"/>
      <c r="K19" s="111"/>
      <c r="L19" s="111"/>
      <c r="M19" s="111"/>
      <c r="N19" s="111"/>
      <c r="O19" s="102"/>
      <c r="P19" s="102"/>
      <c r="Q19" s="100"/>
    </row>
    <row r="20" spans="2:17" ht="16.5" customHeight="1" x14ac:dyDescent="0.2">
      <c r="B20" s="50" t="str">
        <f>INDEX(Neighbours!$B$2:$B$3901,(MATCH($B$6,Neighbours!$A$2:$A$3901,0)+1),0)</f>
        <v>Neath</v>
      </c>
      <c r="C20" s="85">
        <f>VLOOKUP(B20,'Constituency Data'!B:O,5,FALSE)</f>
        <v>0.90710919909938836</v>
      </c>
      <c r="D20" s="86">
        <f>VLOOKUP(B20,'Constituency Data'!B:O,3,FALSE)</f>
        <v>37.185835216765966</v>
      </c>
      <c r="E20" s="85">
        <f>VLOOKUP(B20,'Constituency Data'!B:O,9,FALSE)</f>
        <v>0.29369221286213271</v>
      </c>
      <c r="H20" s="66"/>
      <c r="I20" s="66"/>
      <c r="J20" s="66"/>
      <c r="K20" s="66"/>
      <c r="L20" s="66"/>
      <c r="M20" s="66"/>
      <c r="N20" s="66"/>
      <c r="O20" s="100"/>
      <c r="P20" s="100"/>
      <c r="Q20" s="100"/>
    </row>
    <row r="21" spans="2:17" ht="16.5" customHeight="1" x14ac:dyDescent="0.2">
      <c r="B21" s="50" t="str">
        <f>INDEX(Neighbours!$B$2:$B$3901,(MATCH($B$6,Neighbours!$A$2:$A$3901,0)+2),0)</f>
        <v>Ogmore</v>
      </c>
      <c r="C21" s="85">
        <f>VLOOKUP(B21,'Constituency Data'!B:O,5,FALSE)</f>
        <v>0.91401447172086614</v>
      </c>
      <c r="D21" s="86">
        <f>VLOOKUP(B21,'Constituency Data'!B:O,3,FALSE)</f>
        <v>21.829941413553833</v>
      </c>
      <c r="E21" s="85">
        <f>VLOOKUP(B21,'Constituency Data'!B:O,9,FALSE)</f>
        <v>0.38887273029459424</v>
      </c>
      <c r="O21" s="100"/>
      <c r="P21" s="100"/>
      <c r="Q21" s="100"/>
    </row>
    <row r="22" spans="2:17" ht="16.5" customHeight="1" x14ac:dyDescent="0.2">
      <c r="B22" s="50" t="str">
        <f>INDEX(Neighbours!$B$2:$B$3901,(MATCH($B$6,Neighbours!$A$2:$A$3901,0)+3),0)</f>
        <v>Bridgend</v>
      </c>
      <c r="C22" s="85">
        <f>VLOOKUP(B22,'Constituency Data'!B:O,5,FALSE)</f>
        <v>0.89784066244733363</v>
      </c>
      <c r="D22" s="86">
        <f>VLOOKUP(B22,'Constituency Data'!B:O,3,FALSE)</f>
        <v>22.072225705329146</v>
      </c>
      <c r="E22" s="85">
        <f>VLOOKUP(B22,'Constituency Data'!B:O,9,FALSE)</f>
        <v>0.43300756039092753</v>
      </c>
      <c r="O22" s="100"/>
      <c r="P22" s="100"/>
      <c r="Q22" s="100"/>
    </row>
    <row r="23" spans="2:17" ht="16.5" customHeight="1" x14ac:dyDescent="0.2">
      <c r="B23" s="50" t="str">
        <f>INDEX(Neighbours!$B$2:$B$3901,(MATCH($B$6,Neighbours!$A$2:$A$3901,0)+4),0)</f>
        <v>Swansea East</v>
      </c>
      <c r="C23" s="85">
        <f>VLOOKUP(B23,'Constituency Data'!B:O,5,FALSE)</f>
        <v>0.97902972588109649</v>
      </c>
      <c r="D23" s="86">
        <f>VLOOKUP(B23,'Constituency Data'!B:O,3,FALSE)</f>
        <v>54.611746739013178</v>
      </c>
      <c r="E23" s="85">
        <f>VLOOKUP(B23,'Constituency Data'!B:O,9,FALSE)</f>
        <v>0.2524704445003414</v>
      </c>
      <c r="O23" s="100"/>
      <c r="P23" s="100"/>
      <c r="Q23" s="100"/>
    </row>
    <row r="24" spans="2:17" ht="16.5" customHeight="1" x14ac:dyDescent="0.2">
      <c r="B24" s="50" t="str">
        <f>INDEX(Neighbours!$B$2:$B$3901,(MATCH($B$6,Neighbours!$A$2:$A$3901,0)+5),0)</f>
        <v>Rhondda</v>
      </c>
      <c r="C24" s="85">
        <f>VLOOKUP(B24,'Constituency Data'!B:O,5,FALSE)</f>
        <v>0.97157524317246524</v>
      </c>
      <c r="D24" s="86">
        <f>VLOOKUP(B24,'Constituency Data'!B:O,3,FALSE)</f>
        <v>20.081214367160772</v>
      </c>
      <c r="E24" s="85">
        <f>VLOOKUP(B24,'Constituency Data'!B:O,9,FALSE)</f>
        <v>0.41614405169137209</v>
      </c>
    </row>
    <row r="26" spans="2:17" ht="26.25" customHeight="1" x14ac:dyDescent="0.2">
      <c r="B26" s="3" t="s">
        <v>17711</v>
      </c>
    </row>
    <row r="27" spans="2:17" ht="5.25" customHeight="1" x14ac:dyDescent="0.2"/>
    <row r="28" spans="2:17" ht="165.75" customHeight="1" x14ac:dyDescent="0.2">
      <c r="B28" s="112" t="s">
        <v>17727</v>
      </c>
      <c r="C28" s="112"/>
      <c r="D28" s="112"/>
      <c r="E28" s="112"/>
    </row>
  </sheetData>
  <sheetProtection sheet="1" objects="1" scenarios="1"/>
  <mergeCells count="5">
    <mergeCell ref="E6:J6"/>
    <mergeCell ref="B6:C6"/>
    <mergeCell ref="H18:N18"/>
    <mergeCell ref="H19:N19"/>
    <mergeCell ref="B28:E28"/>
  </mergeCells>
  <dataValidations count="1">
    <dataValidation type="list" allowBlank="1" showInputMessage="1" showErrorMessage="1" sqref="B6 E6:F6">
      <formula1>cons</formula1>
    </dataValidation>
  </dataValidation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2:AC669"/>
  <sheetViews>
    <sheetView zoomScaleNormal="100" workbookViewId="0">
      <pane ySplit="8" topLeftCell="A9" activePane="bottomLeft" state="frozen"/>
      <selection pane="bottomLeft" activeCell="N9" activeCellId="1" sqref="B9:B18 N9:N18"/>
    </sheetView>
  </sheetViews>
  <sheetFormatPr defaultRowHeight="11.25" x14ac:dyDescent="0.2"/>
  <cols>
    <col min="1" max="1" width="2.85546875" style="9" customWidth="1"/>
    <col min="2" max="2" width="30.140625" style="3" customWidth="1"/>
    <col min="3" max="3" width="11.85546875" style="3" customWidth="1"/>
    <col min="4" max="4" width="12" style="4" customWidth="1"/>
    <col min="5" max="14" width="12" style="5" customWidth="1"/>
    <col min="15" max="15" width="13.42578125" style="6" customWidth="1"/>
    <col min="16" max="16" width="3" style="1" customWidth="1"/>
    <col min="17" max="22" width="11.28515625" style="1" customWidth="1"/>
    <col min="23" max="23" width="3" style="1" customWidth="1"/>
    <col min="24" max="28" width="11.28515625" style="1" customWidth="1"/>
    <col min="29" max="29" width="9.140625" style="9"/>
    <col min="30" max="16384" width="9.140625" style="7"/>
  </cols>
  <sheetData>
    <row r="2" spans="1:29" ht="22.5" customHeight="1" x14ac:dyDescent="0.25">
      <c r="B2" s="20" t="s">
        <v>683</v>
      </c>
      <c r="I2" s="113" t="s">
        <v>17493</v>
      </c>
      <c r="J2" s="113"/>
      <c r="K2" s="113"/>
      <c r="L2" s="113"/>
      <c r="M2" s="113"/>
    </row>
    <row r="3" spans="1:29" ht="12" x14ac:dyDescent="0.2">
      <c r="B3" s="2" t="s">
        <v>17490</v>
      </c>
      <c r="I3" s="113"/>
      <c r="J3" s="113"/>
      <c r="K3" s="113"/>
      <c r="L3" s="113"/>
      <c r="M3" s="113"/>
    </row>
    <row r="5" spans="1:29" x14ac:dyDescent="0.2">
      <c r="D5" s="114" t="s">
        <v>0</v>
      </c>
      <c r="E5" s="114"/>
      <c r="F5" s="114"/>
      <c r="G5" s="114"/>
      <c r="H5" s="114"/>
      <c r="I5" s="114"/>
      <c r="J5" s="114"/>
      <c r="K5" s="114"/>
      <c r="L5" s="114"/>
      <c r="M5" s="44"/>
      <c r="N5" s="44"/>
      <c r="O5" s="45"/>
      <c r="Q5" s="115" t="s">
        <v>672</v>
      </c>
      <c r="R5" s="115"/>
      <c r="S5" s="115"/>
      <c r="T5" s="115"/>
      <c r="U5" s="115"/>
      <c r="V5" s="46"/>
      <c r="X5" s="115" t="s">
        <v>673</v>
      </c>
      <c r="Y5" s="115"/>
      <c r="Z5" s="115"/>
      <c r="AA5" s="115"/>
      <c r="AB5" s="115"/>
    </row>
    <row r="6" spans="1:29" ht="66" customHeight="1" x14ac:dyDescent="0.2">
      <c r="B6" s="40" t="s">
        <v>1</v>
      </c>
      <c r="C6" s="41" t="s">
        <v>674</v>
      </c>
      <c r="D6" s="21" t="s">
        <v>2</v>
      </c>
      <c r="E6" s="42" t="s">
        <v>3</v>
      </c>
      <c r="F6" s="42" t="s">
        <v>4</v>
      </c>
      <c r="G6" s="42" t="s">
        <v>17698</v>
      </c>
      <c r="H6" s="42" t="s">
        <v>5</v>
      </c>
      <c r="I6" s="42" t="s">
        <v>6</v>
      </c>
      <c r="J6" s="42" t="s">
        <v>7</v>
      </c>
      <c r="K6" s="42" t="s">
        <v>17489</v>
      </c>
      <c r="L6" s="42" t="s">
        <v>8</v>
      </c>
      <c r="M6" s="42" t="s">
        <v>679</v>
      </c>
      <c r="N6" s="42" t="s">
        <v>680</v>
      </c>
      <c r="O6" s="43" t="s">
        <v>17488</v>
      </c>
      <c r="Q6" s="26" t="s">
        <v>682</v>
      </c>
      <c r="R6" s="26" t="s">
        <v>678</v>
      </c>
      <c r="S6" s="26" t="s">
        <v>677</v>
      </c>
      <c r="T6" s="26" t="s">
        <v>681</v>
      </c>
      <c r="U6" s="26" t="s">
        <v>17492</v>
      </c>
      <c r="V6" s="26" t="s">
        <v>17491</v>
      </c>
      <c r="X6" s="26" t="s">
        <v>682</v>
      </c>
      <c r="Y6" s="26" t="s">
        <v>678</v>
      </c>
      <c r="Z6" s="26" t="s">
        <v>677</v>
      </c>
      <c r="AA6" s="26" t="s">
        <v>681</v>
      </c>
      <c r="AB6" s="26" t="s">
        <v>17492</v>
      </c>
    </row>
    <row r="7" spans="1:29" s="52" customFormat="1" ht="17.25" customHeight="1" x14ac:dyDescent="0.25">
      <c r="A7" s="49"/>
      <c r="B7" s="50" t="s">
        <v>9</v>
      </c>
      <c r="C7" s="50"/>
      <c r="D7" s="35">
        <v>37.842030116859327</v>
      </c>
      <c r="E7" s="47">
        <v>0.92438181401496344</v>
      </c>
      <c r="F7" s="47">
        <v>0.87963481109347008</v>
      </c>
      <c r="G7" s="47">
        <v>1.6554641639978825E-2</v>
      </c>
      <c r="H7" s="47">
        <v>4.9017720997670773E-2</v>
      </c>
      <c r="I7" s="47">
        <v>2.9186682633738834E-2</v>
      </c>
      <c r="J7" s="47">
        <v>0.30183881616550745</v>
      </c>
      <c r="K7" s="47">
        <v>0.40773808578000509</v>
      </c>
      <c r="L7" s="47">
        <v>1.1886776400488164E-3</v>
      </c>
      <c r="M7" s="35">
        <v>11.230680017134219</v>
      </c>
      <c r="N7" s="35">
        <v>73.382371817751775</v>
      </c>
      <c r="O7" s="48">
        <v>0.98325686647208055</v>
      </c>
      <c r="P7" s="51"/>
      <c r="Q7" s="51"/>
      <c r="R7" s="51"/>
      <c r="S7" s="51"/>
      <c r="T7" s="51"/>
      <c r="U7" s="51"/>
      <c r="V7" s="51"/>
      <c r="W7" s="51"/>
      <c r="X7" s="51"/>
      <c r="Y7" s="51"/>
      <c r="Z7" s="51"/>
      <c r="AA7" s="51"/>
      <c r="AB7" s="51"/>
      <c r="AC7" s="49"/>
    </row>
    <row r="8" spans="1:29" ht="22.5" customHeight="1" x14ac:dyDescent="0.2">
      <c r="D8" s="108" t="s">
        <v>17728</v>
      </c>
      <c r="E8" s="108" t="s">
        <v>17728</v>
      </c>
      <c r="F8" s="108" t="s">
        <v>17728</v>
      </c>
      <c r="G8" s="108" t="s">
        <v>17728</v>
      </c>
      <c r="H8" s="108" t="s">
        <v>17729</v>
      </c>
      <c r="I8" s="108" t="s">
        <v>17729</v>
      </c>
      <c r="J8" s="108" t="s">
        <v>17729</v>
      </c>
      <c r="K8" s="108" t="s">
        <v>17728</v>
      </c>
      <c r="L8" s="108" t="s">
        <v>17728</v>
      </c>
      <c r="M8" s="108" t="s">
        <v>17728</v>
      </c>
      <c r="N8" s="108" t="s">
        <v>17728</v>
      </c>
    </row>
    <row r="9" spans="1:29" ht="10.5" customHeight="1" x14ac:dyDescent="0.2">
      <c r="B9" s="3" t="s">
        <v>10</v>
      </c>
      <c r="C9" s="1" t="s">
        <v>11</v>
      </c>
      <c r="D9" s="4">
        <v>53.069724649773846</v>
      </c>
      <c r="E9" s="5">
        <v>0.97318716162291552</v>
      </c>
      <c r="F9" s="5">
        <v>0.94512348741398966</v>
      </c>
      <c r="G9" s="5">
        <v>0</v>
      </c>
      <c r="H9" s="5">
        <v>1.8923017191173619E-2</v>
      </c>
      <c r="I9" s="5">
        <v>3.5571560317948267E-2</v>
      </c>
      <c r="J9" s="5">
        <v>0.26814808308813842</v>
      </c>
      <c r="K9" s="5">
        <v>0.53445171490053134</v>
      </c>
      <c r="L9" s="5">
        <v>1.7566202626147294E-4</v>
      </c>
      <c r="M9" s="4">
        <v>10.337453996414068</v>
      </c>
      <c r="N9" s="4">
        <v>89.786840808279948</v>
      </c>
      <c r="O9" s="8">
        <v>0.98233428959685942</v>
      </c>
      <c r="Q9" s="1">
        <v>48</v>
      </c>
      <c r="R9" s="1">
        <v>199</v>
      </c>
      <c r="S9" s="1">
        <v>209</v>
      </c>
      <c r="T9" s="1">
        <v>423</v>
      </c>
      <c r="U9" s="1">
        <v>90</v>
      </c>
      <c r="V9" s="1">
        <v>404</v>
      </c>
      <c r="X9" s="1">
        <v>56</v>
      </c>
      <c r="Y9" s="1">
        <v>318</v>
      </c>
      <c r="Z9" s="1">
        <v>210</v>
      </c>
      <c r="AA9" s="1">
        <v>413</v>
      </c>
      <c r="AB9" s="1">
        <v>123</v>
      </c>
    </row>
    <row r="10" spans="1:29" ht="10.5" customHeight="1" x14ac:dyDescent="0.2">
      <c r="B10" s="3" t="s">
        <v>12</v>
      </c>
      <c r="C10" s="1" t="s">
        <v>11</v>
      </c>
      <c r="D10" s="4">
        <v>19.101326919010358</v>
      </c>
      <c r="E10" s="5">
        <v>0.88152563483388813</v>
      </c>
      <c r="F10" s="5">
        <v>0.82732136956355928</v>
      </c>
      <c r="G10" s="5">
        <v>0</v>
      </c>
      <c r="H10" s="5">
        <v>0.11444447268752703</v>
      </c>
      <c r="I10" s="5">
        <v>4.8688940579403678E-2</v>
      </c>
      <c r="J10" s="5">
        <v>0.44301120744343414</v>
      </c>
      <c r="K10" s="5">
        <v>0.20157538591668428</v>
      </c>
      <c r="L10" s="5">
        <v>0</v>
      </c>
      <c r="M10" s="4">
        <v>10.610348937297223</v>
      </c>
      <c r="N10" s="4">
        <v>52.249672174141097</v>
      </c>
      <c r="O10" s="8">
        <v>0.96164306957118528</v>
      </c>
      <c r="Q10" s="1">
        <v>626</v>
      </c>
      <c r="R10" s="1">
        <v>489</v>
      </c>
      <c r="S10" s="1">
        <v>106</v>
      </c>
      <c r="T10" s="1">
        <v>33</v>
      </c>
      <c r="U10" s="1">
        <v>625</v>
      </c>
      <c r="V10" s="1">
        <v>85</v>
      </c>
      <c r="X10" s="1">
        <v>639</v>
      </c>
      <c r="Y10" s="1">
        <v>587</v>
      </c>
      <c r="Z10" s="1">
        <v>146</v>
      </c>
      <c r="AA10" s="1">
        <v>31</v>
      </c>
      <c r="AB10" s="1">
        <v>644</v>
      </c>
    </row>
    <row r="11" spans="1:29" ht="10.5" customHeight="1" x14ac:dyDescent="0.2">
      <c r="B11" s="3" t="s">
        <v>13</v>
      </c>
      <c r="C11" s="1" t="s">
        <v>14</v>
      </c>
      <c r="D11" s="4">
        <v>22.778344719995729</v>
      </c>
      <c r="E11" s="5">
        <v>0.9059633210538216</v>
      </c>
      <c r="F11" s="5">
        <v>0.88724974399212697</v>
      </c>
      <c r="G11" s="5">
        <v>2.2903727740614154E-3</v>
      </c>
      <c r="H11" s="5">
        <v>2.39588791509848E-2</v>
      </c>
      <c r="I11" s="5">
        <v>1.7402765076120288E-2</v>
      </c>
      <c r="J11" s="5">
        <v>0.28775082037764271</v>
      </c>
      <c r="K11" s="5">
        <v>0.25477432890419066</v>
      </c>
      <c r="L11" s="5">
        <v>0</v>
      </c>
      <c r="M11" s="4">
        <v>12.387991770735562</v>
      </c>
      <c r="N11" s="4">
        <v>52.731735641891895</v>
      </c>
      <c r="O11" s="8">
        <v>0.98886864468767044</v>
      </c>
      <c r="Q11" s="1">
        <v>535</v>
      </c>
      <c r="R11" s="1">
        <v>400</v>
      </c>
      <c r="S11" s="1">
        <v>454</v>
      </c>
      <c r="T11" s="1">
        <v>368</v>
      </c>
      <c r="U11" s="1">
        <v>564</v>
      </c>
      <c r="V11" s="1">
        <v>350</v>
      </c>
      <c r="X11" s="1">
        <v>499</v>
      </c>
      <c r="Y11" s="1">
        <v>375</v>
      </c>
      <c r="Z11" s="1">
        <v>437</v>
      </c>
      <c r="AA11" s="1">
        <v>379</v>
      </c>
      <c r="AB11" s="1">
        <v>529</v>
      </c>
    </row>
    <row r="12" spans="1:29" ht="10.5" customHeight="1" x14ac:dyDescent="0.2">
      <c r="B12" s="3" t="s">
        <v>15</v>
      </c>
      <c r="C12" s="1" t="s">
        <v>14</v>
      </c>
      <c r="D12" s="4">
        <v>22.833263487348166</v>
      </c>
      <c r="E12" s="5">
        <v>0.90728328396550439</v>
      </c>
      <c r="F12" s="5">
        <v>0.86824307321292793</v>
      </c>
      <c r="G12" s="5">
        <v>0</v>
      </c>
      <c r="H12" s="5">
        <v>2.684421610002884E-2</v>
      </c>
      <c r="I12" s="5">
        <v>2.2810460983502201E-2</v>
      </c>
      <c r="J12" s="5">
        <v>0.33775396530688029</v>
      </c>
      <c r="K12" s="5">
        <v>0.27205453291602566</v>
      </c>
      <c r="L12" s="5">
        <v>0</v>
      </c>
      <c r="M12" s="4">
        <v>11.612559664784108</v>
      </c>
      <c r="N12" s="4">
        <v>52.394072340840403</v>
      </c>
      <c r="O12" s="8">
        <v>0.98828278591837271</v>
      </c>
      <c r="Q12" s="1">
        <v>532</v>
      </c>
      <c r="R12" s="1">
        <v>441</v>
      </c>
      <c r="S12" s="1">
        <v>373</v>
      </c>
      <c r="T12" s="1">
        <v>216</v>
      </c>
      <c r="U12" s="1">
        <v>532</v>
      </c>
      <c r="V12" s="1">
        <v>327</v>
      </c>
      <c r="X12" s="1">
        <v>516</v>
      </c>
      <c r="Y12" s="1">
        <v>440</v>
      </c>
      <c r="Z12" s="1">
        <v>374</v>
      </c>
      <c r="AA12" s="1">
        <v>244</v>
      </c>
      <c r="AB12" s="1">
        <v>527</v>
      </c>
    </row>
    <row r="13" spans="1:29" ht="10.5" customHeight="1" x14ac:dyDescent="0.2">
      <c r="B13" s="3" t="s">
        <v>16</v>
      </c>
      <c r="C13" s="1" t="s">
        <v>14</v>
      </c>
      <c r="D13" s="4">
        <v>46.404662416980898</v>
      </c>
      <c r="E13" s="5">
        <v>0.92069637514669678</v>
      </c>
      <c r="F13" s="5">
        <v>0.88677482272434249</v>
      </c>
      <c r="G13" s="5">
        <v>0</v>
      </c>
      <c r="H13" s="5">
        <v>5.0894064364700245E-2</v>
      </c>
      <c r="I13" s="5">
        <v>3.6177952808463774E-2</v>
      </c>
      <c r="J13" s="5">
        <v>0.31225177719186997</v>
      </c>
      <c r="K13" s="5">
        <v>0.44328004538931348</v>
      </c>
      <c r="L13" s="5">
        <v>0</v>
      </c>
      <c r="M13" s="4">
        <v>10.510137281937542</v>
      </c>
      <c r="N13" s="4">
        <v>91.06407167595242</v>
      </c>
      <c r="O13" s="8">
        <v>0.9905287690705632</v>
      </c>
      <c r="Q13" s="1">
        <v>184</v>
      </c>
      <c r="R13" s="1">
        <v>396</v>
      </c>
      <c r="S13" s="1">
        <v>204</v>
      </c>
      <c r="T13" s="1">
        <v>279</v>
      </c>
      <c r="U13" s="1">
        <v>276</v>
      </c>
      <c r="V13" s="1">
        <v>207</v>
      </c>
      <c r="X13" s="1">
        <v>256</v>
      </c>
      <c r="Y13" s="1">
        <v>547</v>
      </c>
      <c r="Z13" s="1">
        <v>277</v>
      </c>
      <c r="AA13" s="1">
        <v>270</v>
      </c>
      <c r="AB13" s="1">
        <v>345</v>
      </c>
    </row>
    <row r="14" spans="1:29" ht="10.5" customHeight="1" x14ac:dyDescent="0.2">
      <c r="B14" s="3" t="s">
        <v>17</v>
      </c>
      <c r="C14" s="1" t="s">
        <v>18</v>
      </c>
      <c r="D14" s="4">
        <v>57.947546668834207</v>
      </c>
      <c r="E14" s="5">
        <v>0.95171499530138348</v>
      </c>
      <c r="F14" s="5">
        <v>0.94541777419787931</v>
      </c>
      <c r="G14" s="5">
        <v>0</v>
      </c>
      <c r="H14" s="5">
        <v>2.396778091018929E-2</v>
      </c>
      <c r="I14" s="5">
        <v>2.2027147850117858E-2</v>
      </c>
      <c r="J14" s="5">
        <v>0.20257931669782439</v>
      </c>
      <c r="K14" s="5">
        <v>0.5954374271857813</v>
      </c>
      <c r="L14" s="5">
        <v>2.43842965130456E-4</v>
      </c>
      <c r="M14" s="4">
        <v>11.283233934195541</v>
      </c>
      <c r="N14" s="4">
        <v>89.104975893750563</v>
      </c>
      <c r="O14" s="8">
        <v>0.99097865485300041</v>
      </c>
      <c r="Q14" s="1">
        <v>13</v>
      </c>
      <c r="R14" s="1">
        <v>208</v>
      </c>
      <c r="S14" s="1">
        <v>386</v>
      </c>
      <c r="T14" s="1">
        <v>589</v>
      </c>
      <c r="U14" s="1">
        <v>11</v>
      </c>
      <c r="V14" s="1">
        <v>356</v>
      </c>
      <c r="X14" s="1">
        <v>8</v>
      </c>
      <c r="Y14" s="1">
        <v>154</v>
      </c>
      <c r="Z14" s="1">
        <v>391</v>
      </c>
      <c r="AA14" s="1">
        <v>584</v>
      </c>
      <c r="AB14" s="1">
        <v>20</v>
      </c>
    </row>
    <row r="15" spans="1:29" ht="10.5" customHeight="1" x14ac:dyDescent="0.2">
      <c r="B15" s="3" t="s">
        <v>19</v>
      </c>
      <c r="C15" s="1" t="s">
        <v>20</v>
      </c>
      <c r="D15" s="4">
        <v>38.423500880109501</v>
      </c>
      <c r="E15" s="5">
        <v>0.910526223911863</v>
      </c>
      <c r="F15" s="5">
        <v>0.90249030180774381</v>
      </c>
      <c r="G15" s="5">
        <v>0</v>
      </c>
      <c r="H15" s="5">
        <v>3.1930328186825979E-2</v>
      </c>
      <c r="I15" s="5">
        <v>1.1656561705456678E-2</v>
      </c>
      <c r="J15" s="5">
        <v>0.27091726970467433</v>
      </c>
      <c r="K15" s="5">
        <v>0.41560727557207117</v>
      </c>
      <c r="L15" s="5">
        <v>3.9115978877371407E-5</v>
      </c>
      <c r="M15" s="4">
        <v>11.890521453912584</v>
      </c>
      <c r="N15" s="4">
        <v>75.284208545078116</v>
      </c>
      <c r="O15" s="8">
        <v>0.99173714019706727</v>
      </c>
      <c r="Q15" s="1">
        <v>330</v>
      </c>
      <c r="R15" s="1">
        <v>364</v>
      </c>
      <c r="S15" s="1">
        <v>564</v>
      </c>
      <c r="T15" s="1">
        <v>415</v>
      </c>
      <c r="U15" s="1">
        <v>323</v>
      </c>
      <c r="V15" s="1">
        <v>282</v>
      </c>
      <c r="X15" s="1">
        <v>295</v>
      </c>
      <c r="Y15" s="1">
        <v>290</v>
      </c>
      <c r="Z15" s="1">
        <v>558</v>
      </c>
      <c r="AA15" s="1">
        <v>421</v>
      </c>
      <c r="AB15" s="1">
        <v>321</v>
      </c>
    </row>
    <row r="16" spans="1:29" ht="10.5" customHeight="1" x14ac:dyDescent="0.2">
      <c r="B16" s="3" t="s">
        <v>21</v>
      </c>
      <c r="C16" s="1" t="s">
        <v>22</v>
      </c>
      <c r="D16" s="4">
        <v>43.147678639945589</v>
      </c>
      <c r="E16" s="5">
        <v>0.98313017022817839</v>
      </c>
      <c r="F16" s="5">
        <v>0.95700152118797555</v>
      </c>
      <c r="G16" s="5">
        <v>4.6360014487504524E-3</v>
      </c>
      <c r="H16" s="5">
        <v>1.0902281781963058E-2</v>
      </c>
      <c r="I16" s="5">
        <v>1.7709040465157463E-2</v>
      </c>
      <c r="J16" s="5">
        <v>0.24450281868894069</v>
      </c>
      <c r="K16" s="5">
        <v>0.51326702281514713</v>
      </c>
      <c r="L16" s="5">
        <v>1.7709040465157462E-4</v>
      </c>
      <c r="M16" s="4">
        <v>11.261461935092504</v>
      </c>
      <c r="N16" s="4">
        <v>72.847321223269716</v>
      </c>
      <c r="O16" s="8">
        <v>0.98170228178196306</v>
      </c>
      <c r="Q16" s="1">
        <v>250</v>
      </c>
      <c r="R16" s="1">
        <v>132</v>
      </c>
      <c r="S16" s="1">
        <v>447</v>
      </c>
      <c r="T16" s="1">
        <v>481</v>
      </c>
      <c r="U16" s="1">
        <v>135</v>
      </c>
      <c r="V16" s="1">
        <v>523</v>
      </c>
      <c r="X16" s="1">
        <v>227</v>
      </c>
      <c r="Y16" s="1">
        <v>214</v>
      </c>
      <c r="Z16" s="1">
        <v>443</v>
      </c>
      <c r="AA16" s="1">
        <v>465</v>
      </c>
      <c r="AB16" s="1">
        <v>174</v>
      </c>
    </row>
    <row r="17" spans="2:28" ht="10.5" customHeight="1" x14ac:dyDescent="0.2">
      <c r="B17" s="3" t="s">
        <v>23</v>
      </c>
      <c r="C17" s="1" t="s">
        <v>11</v>
      </c>
      <c r="D17" s="4">
        <v>22.549192592592586</v>
      </c>
      <c r="E17" s="5">
        <v>0.94159695748465977</v>
      </c>
      <c r="F17" s="5">
        <v>0.87940892422756933</v>
      </c>
      <c r="G17" s="5">
        <v>3.3110227644047488E-2</v>
      </c>
      <c r="H17" s="5">
        <v>5.3720182986602812E-2</v>
      </c>
      <c r="I17" s="5">
        <v>4.1703703703703701E-2</v>
      </c>
      <c r="J17" s="5">
        <v>0.43066666666666664</v>
      </c>
      <c r="K17" s="5">
        <v>0.31959259259259259</v>
      </c>
      <c r="L17" s="5">
        <v>0</v>
      </c>
      <c r="M17" s="4">
        <v>9.6718033857710637</v>
      </c>
      <c r="N17" s="4">
        <v>49.501680380113569</v>
      </c>
      <c r="O17" s="8">
        <v>0.98028537196383836</v>
      </c>
      <c r="Q17" s="1">
        <v>546</v>
      </c>
      <c r="R17" s="1">
        <v>413</v>
      </c>
      <c r="S17" s="1">
        <v>169</v>
      </c>
      <c r="T17" s="1">
        <v>49</v>
      </c>
      <c r="U17" s="1">
        <v>473</v>
      </c>
      <c r="V17" s="1">
        <v>199</v>
      </c>
      <c r="X17" s="1">
        <v>505</v>
      </c>
      <c r="Y17" s="1">
        <v>333</v>
      </c>
      <c r="Z17" s="1">
        <v>191</v>
      </c>
      <c r="AA17" s="1">
        <v>81</v>
      </c>
      <c r="AB17" s="1">
        <v>448</v>
      </c>
    </row>
    <row r="18" spans="2:28" ht="10.5" customHeight="1" x14ac:dyDescent="0.2">
      <c r="B18" s="3" t="s">
        <v>24</v>
      </c>
      <c r="C18" s="1" t="s">
        <v>25</v>
      </c>
      <c r="D18" s="4">
        <v>21.344858843066724</v>
      </c>
      <c r="E18" s="5">
        <v>0.97595800164699442</v>
      </c>
      <c r="F18" s="5">
        <v>0.8871470971726596</v>
      </c>
      <c r="G18" s="5">
        <v>0</v>
      </c>
      <c r="H18" s="5">
        <v>2.5199869612956356E-2</v>
      </c>
      <c r="I18" s="5">
        <v>2.8335178522003873E-2</v>
      </c>
      <c r="J18" s="5">
        <v>0.37046775532798226</v>
      </c>
      <c r="K18" s="5">
        <v>0.25290617215610295</v>
      </c>
      <c r="L18" s="5">
        <v>0</v>
      </c>
      <c r="M18" s="4">
        <v>11.50740483467631</v>
      </c>
      <c r="N18" s="4">
        <v>49.961012311901506</v>
      </c>
      <c r="O18" s="8">
        <v>0.99176502882239914</v>
      </c>
      <c r="Q18" s="1">
        <v>585</v>
      </c>
      <c r="R18" s="1">
        <v>401</v>
      </c>
      <c r="S18" s="1">
        <v>304</v>
      </c>
      <c r="T18" s="1">
        <v>151</v>
      </c>
      <c r="U18" s="1">
        <v>568</v>
      </c>
      <c r="V18" s="1">
        <v>338</v>
      </c>
      <c r="X18" s="1">
        <v>569</v>
      </c>
      <c r="Y18" s="1">
        <v>446</v>
      </c>
      <c r="Z18" s="1">
        <v>267</v>
      </c>
      <c r="AA18" s="1">
        <v>139</v>
      </c>
      <c r="AB18" s="1">
        <v>564</v>
      </c>
    </row>
    <row r="19" spans="2:28" ht="10.5" customHeight="1" x14ac:dyDescent="0.2">
      <c r="B19" s="3" t="s">
        <v>26</v>
      </c>
      <c r="C19" s="1" t="s">
        <v>14</v>
      </c>
      <c r="D19" s="4">
        <v>19.820959376308757</v>
      </c>
      <c r="E19" s="5">
        <v>0.77450619902889728</v>
      </c>
      <c r="F19" s="5">
        <v>0.69797121262119111</v>
      </c>
      <c r="G19" s="5">
        <v>0</v>
      </c>
      <c r="H19" s="5">
        <v>0.15515517214286836</v>
      </c>
      <c r="I19" s="5">
        <v>3.7498791920363393E-2</v>
      </c>
      <c r="J19" s="5">
        <v>0.39228761959988401</v>
      </c>
      <c r="K19" s="5">
        <v>0.20347282626204052</v>
      </c>
      <c r="L19" s="5">
        <v>0</v>
      </c>
      <c r="M19" s="4">
        <v>11.756060667340764</v>
      </c>
      <c r="N19" s="4">
        <v>50.982742241925273</v>
      </c>
      <c r="O19" s="8">
        <v>0.97553387073964082</v>
      </c>
      <c r="Q19" s="1">
        <v>614</v>
      </c>
      <c r="R19" s="1">
        <v>606</v>
      </c>
      <c r="S19" s="1">
        <v>192</v>
      </c>
      <c r="T19" s="1">
        <v>115</v>
      </c>
      <c r="U19" s="1">
        <v>624</v>
      </c>
      <c r="V19" s="1">
        <v>46</v>
      </c>
      <c r="X19" s="1">
        <v>575</v>
      </c>
      <c r="Y19" s="1">
        <v>572</v>
      </c>
      <c r="Z19" s="1">
        <v>213</v>
      </c>
      <c r="AA19" s="1">
        <v>143</v>
      </c>
      <c r="AB19" s="1">
        <v>583</v>
      </c>
    </row>
    <row r="20" spans="2:28" ht="10.5" customHeight="1" x14ac:dyDescent="0.2">
      <c r="B20" s="3" t="s">
        <v>27</v>
      </c>
      <c r="C20" s="1" t="s">
        <v>11</v>
      </c>
      <c r="D20" s="4">
        <v>23.110933287443373</v>
      </c>
      <c r="E20" s="5">
        <v>0.89247189467029442</v>
      </c>
      <c r="F20" s="5">
        <v>0.81292267942057672</v>
      </c>
      <c r="G20" s="5">
        <v>3.5958055028723797E-2</v>
      </c>
      <c r="H20" s="5">
        <v>0.1065668893103543</v>
      </c>
      <c r="I20" s="5">
        <v>5.4609074743302934E-2</v>
      </c>
      <c r="J20" s="5">
        <v>0.35903172144782886</v>
      </c>
      <c r="K20" s="5">
        <v>0.29117191533298914</v>
      </c>
      <c r="L20" s="5">
        <v>0</v>
      </c>
      <c r="M20" s="4">
        <v>11.464853928947159</v>
      </c>
      <c r="N20" s="4">
        <v>51.032505910165483</v>
      </c>
      <c r="O20" s="8">
        <v>0.95835738434897333</v>
      </c>
      <c r="Q20" s="1">
        <v>524</v>
      </c>
      <c r="R20" s="1">
        <v>510</v>
      </c>
      <c r="S20" s="1">
        <v>66</v>
      </c>
      <c r="T20" s="1">
        <v>174</v>
      </c>
      <c r="U20" s="1">
        <v>511</v>
      </c>
      <c r="V20" s="1">
        <v>91</v>
      </c>
      <c r="X20" s="1">
        <v>501</v>
      </c>
      <c r="Y20" s="1">
        <v>342</v>
      </c>
      <c r="Z20" s="1">
        <v>95</v>
      </c>
      <c r="AA20" s="1">
        <v>208</v>
      </c>
      <c r="AB20" s="1">
        <v>489</v>
      </c>
    </row>
    <row r="21" spans="2:28" ht="10.5" customHeight="1" x14ac:dyDescent="0.2">
      <c r="B21" s="3" t="s">
        <v>28</v>
      </c>
      <c r="C21" s="1" t="s">
        <v>14</v>
      </c>
      <c r="D21" s="4">
        <v>14.59382266652179</v>
      </c>
      <c r="E21" s="5">
        <v>0.57909287773511664</v>
      </c>
      <c r="F21" s="5">
        <v>0.49538573952783943</v>
      </c>
      <c r="G21" s="5">
        <v>0</v>
      </c>
      <c r="H21" s="5">
        <v>0.3069854259940748</v>
      </c>
      <c r="I21" s="5">
        <v>5.4954906008910141E-2</v>
      </c>
      <c r="J21" s="5">
        <v>0.61686406606541344</v>
      </c>
      <c r="K21" s="5">
        <v>0.12055851352819733</v>
      </c>
      <c r="L21" s="5">
        <v>0</v>
      </c>
      <c r="M21" s="4">
        <v>9.5820195218385145</v>
      </c>
      <c r="N21" s="4">
        <v>50.700315457413247</v>
      </c>
      <c r="O21" s="8">
        <v>0.97811906311859809</v>
      </c>
      <c r="Q21" s="1">
        <v>646</v>
      </c>
      <c r="R21" s="1">
        <v>643</v>
      </c>
      <c r="S21" s="1">
        <v>64</v>
      </c>
      <c r="T21" s="1">
        <v>3</v>
      </c>
      <c r="U21" s="1">
        <v>649</v>
      </c>
      <c r="V21" s="1">
        <v>7</v>
      </c>
      <c r="X21" s="1">
        <v>649</v>
      </c>
      <c r="Y21" s="1">
        <v>647</v>
      </c>
      <c r="Z21" s="1">
        <v>52</v>
      </c>
      <c r="AA21" s="1">
        <v>2</v>
      </c>
      <c r="AB21" s="1">
        <v>648</v>
      </c>
    </row>
    <row r="22" spans="2:28" ht="10.5" customHeight="1" x14ac:dyDescent="0.2">
      <c r="B22" s="3" t="s">
        <v>29</v>
      </c>
      <c r="C22" s="1" t="s">
        <v>18</v>
      </c>
      <c r="D22" s="4">
        <v>24.158469294479389</v>
      </c>
      <c r="E22" s="5">
        <v>0.97024976698320964</v>
      </c>
      <c r="F22" s="5">
        <v>0.82363627767496517</v>
      </c>
      <c r="G22" s="5">
        <v>8.6189196125842568E-3</v>
      </c>
      <c r="H22" s="5">
        <v>7.4728011995299118E-2</v>
      </c>
      <c r="I22" s="5">
        <v>3.4652779701393313E-2</v>
      </c>
      <c r="J22" s="5">
        <v>0.33763607656297612</v>
      </c>
      <c r="K22" s="5">
        <v>0.30262319603335086</v>
      </c>
      <c r="L22" s="5">
        <v>0</v>
      </c>
      <c r="M22" s="4">
        <v>12.07628693994279</v>
      </c>
      <c r="N22" s="4">
        <v>51.531624713958813</v>
      </c>
      <c r="O22" s="8">
        <v>0.97532048251360948</v>
      </c>
      <c r="Q22" s="1">
        <v>506</v>
      </c>
      <c r="R22" s="1">
        <v>500</v>
      </c>
      <c r="S22" s="1">
        <v>216</v>
      </c>
      <c r="T22" s="1">
        <v>217</v>
      </c>
      <c r="U22" s="1">
        <v>495</v>
      </c>
      <c r="V22" s="1">
        <v>147</v>
      </c>
      <c r="X22" s="1">
        <v>520</v>
      </c>
      <c r="Y22" s="1">
        <v>500</v>
      </c>
      <c r="Z22" s="1">
        <v>226</v>
      </c>
      <c r="AA22" s="1">
        <v>132</v>
      </c>
      <c r="AB22" s="1">
        <v>513</v>
      </c>
    </row>
    <row r="23" spans="2:28" ht="10.5" customHeight="1" x14ac:dyDescent="0.2">
      <c r="B23" s="3" t="s">
        <v>30</v>
      </c>
      <c r="C23" s="1" t="s">
        <v>25</v>
      </c>
      <c r="D23" s="4">
        <v>54.917554041551092</v>
      </c>
      <c r="E23" s="5">
        <v>0.97420549183176997</v>
      </c>
      <c r="F23" s="5">
        <v>0.96082182829336171</v>
      </c>
      <c r="G23" s="5">
        <v>0</v>
      </c>
      <c r="H23" s="5">
        <v>2.6954466458116094E-2</v>
      </c>
      <c r="I23" s="5">
        <v>2.4504443883702022E-2</v>
      </c>
      <c r="J23" s="5">
        <v>0.24411921383912299</v>
      </c>
      <c r="K23" s="5">
        <v>0.57240586536574423</v>
      </c>
      <c r="L23" s="5">
        <v>5.6074242296800962E-5</v>
      </c>
      <c r="M23" s="4">
        <v>10.4424224539314</v>
      </c>
      <c r="N23" s="4">
        <v>87.685424625330597</v>
      </c>
      <c r="O23" s="8">
        <v>0.99178310740354536</v>
      </c>
      <c r="Q23" s="1">
        <v>26</v>
      </c>
      <c r="R23" s="1">
        <v>121</v>
      </c>
      <c r="S23" s="1">
        <v>355</v>
      </c>
      <c r="T23" s="1">
        <v>485</v>
      </c>
      <c r="U23" s="1">
        <v>28</v>
      </c>
      <c r="V23" s="1">
        <v>323</v>
      </c>
      <c r="X23" s="1">
        <v>31</v>
      </c>
      <c r="Y23" s="1">
        <v>113</v>
      </c>
      <c r="Z23" s="1">
        <v>363</v>
      </c>
      <c r="AA23" s="1">
        <v>495</v>
      </c>
      <c r="AB23" s="1">
        <v>42</v>
      </c>
    </row>
    <row r="24" spans="2:28" ht="10.5" customHeight="1" x14ac:dyDescent="0.2">
      <c r="B24" s="3" t="s">
        <v>31</v>
      </c>
      <c r="C24" s="1" t="s">
        <v>18</v>
      </c>
      <c r="D24" s="4">
        <v>36.511095161489948</v>
      </c>
      <c r="E24" s="5">
        <v>0.94206333252603514</v>
      </c>
      <c r="F24" s="5">
        <v>0.83452373456042572</v>
      </c>
      <c r="G24" s="5">
        <v>2.0147735529183822E-3</v>
      </c>
      <c r="H24" s="5">
        <v>8.6272463066117688E-2</v>
      </c>
      <c r="I24" s="5">
        <v>5.652765746813513E-2</v>
      </c>
      <c r="J24" s="5">
        <v>0.40195520356391534</v>
      </c>
      <c r="K24" s="5">
        <v>0.41480014849647323</v>
      </c>
      <c r="L24" s="5">
        <v>1.262220022274471E-3</v>
      </c>
      <c r="M24" s="4">
        <v>9.061151140120371</v>
      </c>
      <c r="N24" s="4">
        <v>73.067336862768428</v>
      </c>
      <c r="O24" s="8">
        <v>0.97856623879874061</v>
      </c>
      <c r="Q24" s="1">
        <v>365</v>
      </c>
      <c r="R24" s="1">
        <v>481</v>
      </c>
      <c r="S24" s="1">
        <v>56</v>
      </c>
      <c r="T24" s="1">
        <v>95</v>
      </c>
      <c r="U24" s="1">
        <v>326</v>
      </c>
      <c r="V24" s="1">
        <v>130</v>
      </c>
      <c r="X24" s="1">
        <v>361</v>
      </c>
      <c r="Y24" s="1">
        <v>488</v>
      </c>
      <c r="Z24" s="1">
        <v>82</v>
      </c>
      <c r="AA24" s="1">
        <v>116</v>
      </c>
      <c r="AB24" s="1">
        <v>331</v>
      </c>
    </row>
    <row r="25" spans="2:28" ht="10.5" customHeight="1" x14ac:dyDescent="0.2">
      <c r="B25" s="3" t="s">
        <v>32</v>
      </c>
      <c r="C25" s="1" t="s">
        <v>22</v>
      </c>
      <c r="D25" s="4">
        <v>33.86784893595761</v>
      </c>
      <c r="E25" s="5">
        <v>0.99373909764574742</v>
      </c>
      <c r="F25" s="5">
        <v>0.9805862679519971</v>
      </c>
      <c r="G25" s="5">
        <v>0</v>
      </c>
      <c r="H25" s="5">
        <v>2.4678667453603515E-3</v>
      </c>
      <c r="I25" s="5">
        <v>1.4220534851966563E-2</v>
      </c>
      <c r="J25" s="5">
        <v>0.33383288373796915</v>
      </c>
      <c r="K25" s="5">
        <v>0.39341259533086886</v>
      </c>
      <c r="L25" s="5">
        <v>0</v>
      </c>
      <c r="M25" s="4">
        <v>10.748007027561224</v>
      </c>
      <c r="N25" s="4">
        <v>69.080673833911789</v>
      </c>
      <c r="O25" s="8">
        <v>0.98455636435176075</v>
      </c>
      <c r="Q25" s="1">
        <v>397</v>
      </c>
      <c r="R25" s="1">
        <v>20</v>
      </c>
      <c r="S25" s="1">
        <v>514</v>
      </c>
      <c r="T25" s="1">
        <v>228</v>
      </c>
      <c r="U25" s="1">
        <v>366</v>
      </c>
      <c r="V25" s="1">
        <v>629</v>
      </c>
      <c r="X25" s="1">
        <v>355</v>
      </c>
      <c r="Y25" s="1">
        <v>77</v>
      </c>
      <c r="Z25" s="1">
        <v>530</v>
      </c>
      <c r="AA25" s="1">
        <v>252</v>
      </c>
      <c r="AB25" s="1">
        <v>367</v>
      </c>
    </row>
    <row r="26" spans="2:28" ht="10.5" customHeight="1" x14ac:dyDescent="0.2">
      <c r="B26" s="3" t="s">
        <v>33</v>
      </c>
      <c r="C26" s="1" t="s">
        <v>18</v>
      </c>
      <c r="D26" s="4">
        <v>61.330701858771441</v>
      </c>
      <c r="E26" s="5">
        <v>0.92843958941519977</v>
      </c>
      <c r="F26" s="5">
        <v>0.90087261041529398</v>
      </c>
      <c r="G26" s="5">
        <v>7.495326772765798E-2</v>
      </c>
      <c r="H26" s="5">
        <v>5.1706493078444292E-2</v>
      </c>
      <c r="I26" s="5">
        <v>1.7778518218816194E-2</v>
      </c>
      <c r="J26" s="5">
        <v>0.26986695861199039</v>
      </c>
      <c r="K26" s="5">
        <v>0.46266987171859009</v>
      </c>
      <c r="L26" s="5">
        <v>3.9484018373515485E-2</v>
      </c>
      <c r="M26" s="4">
        <v>10.984018548618431</v>
      </c>
      <c r="N26" s="4">
        <v>63.927058154414901</v>
      </c>
      <c r="O26" s="8">
        <v>0.98919389773048305</v>
      </c>
      <c r="Q26" s="1">
        <v>7</v>
      </c>
      <c r="R26" s="1">
        <v>366</v>
      </c>
      <c r="S26" s="1">
        <v>444</v>
      </c>
      <c r="T26" s="1">
        <v>418</v>
      </c>
      <c r="U26" s="1">
        <v>251</v>
      </c>
      <c r="V26" s="1">
        <v>201</v>
      </c>
      <c r="X26" s="1">
        <v>290</v>
      </c>
      <c r="Y26" s="1">
        <v>311</v>
      </c>
      <c r="Z26" s="1">
        <v>402</v>
      </c>
      <c r="AA26" s="1">
        <v>340</v>
      </c>
      <c r="AB26" s="1">
        <v>261</v>
      </c>
    </row>
    <row r="27" spans="2:28" ht="10.5" customHeight="1" x14ac:dyDescent="0.2">
      <c r="B27" s="3" t="s">
        <v>34</v>
      </c>
      <c r="C27" s="1" t="s">
        <v>14</v>
      </c>
      <c r="D27" s="4">
        <v>19.341672598966191</v>
      </c>
      <c r="E27" s="5">
        <v>0.81339955916543427</v>
      </c>
      <c r="F27" s="5">
        <v>0.7547201002445737</v>
      </c>
      <c r="G27" s="5">
        <v>0</v>
      </c>
      <c r="H27" s="5">
        <v>0.13446239318820014</v>
      </c>
      <c r="I27" s="5">
        <v>3.1105883809464854E-2</v>
      </c>
      <c r="J27" s="5">
        <v>0.43074685072270885</v>
      </c>
      <c r="K27" s="5">
        <v>0.20910582190720853</v>
      </c>
      <c r="L27" s="5">
        <v>0</v>
      </c>
      <c r="M27" s="4">
        <v>11.265413063045438</v>
      </c>
      <c r="N27" s="4">
        <v>49.443457667258734</v>
      </c>
      <c r="O27" s="8">
        <v>0.97554273981702344</v>
      </c>
      <c r="Q27" s="1">
        <v>620</v>
      </c>
      <c r="R27" s="1">
        <v>570</v>
      </c>
      <c r="S27" s="1">
        <v>255</v>
      </c>
      <c r="T27" s="1">
        <v>48</v>
      </c>
      <c r="U27" s="1">
        <v>615</v>
      </c>
      <c r="V27" s="1">
        <v>64</v>
      </c>
      <c r="X27" s="1">
        <v>602</v>
      </c>
      <c r="Y27" s="1">
        <v>550</v>
      </c>
      <c r="Z27" s="1">
        <v>302</v>
      </c>
      <c r="AA27" s="1">
        <v>85</v>
      </c>
      <c r="AB27" s="1">
        <v>598</v>
      </c>
    </row>
    <row r="28" spans="2:28" ht="10.5" customHeight="1" x14ac:dyDescent="0.2">
      <c r="B28" s="3" t="s">
        <v>35</v>
      </c>
      <c r="C28" s="1" t="s">
        <v>18</v>
      </c>
      <c r="D28" s="4">
        <v>35.431840892085603</v>
      </c>
      <c r="E28" s="5">
        <v>0.92985614225408597</v>
      </c>
      <c r="F28" s="5">
        <v>0.88301723934627241</v>
      </c>
      <c r="G28" s="5">
        <v>2.5940735325330769E-2</v>
      </c>
      <c r="H28" s="5">
        <v>3.9614296158290686E-2</v>
      </c>
      <c r="I28" s="5">
        <v>2.9881006975453164E-2</v>
      </c>
      <c r="J28" s="5">
        <v>0.34112138253964425</v>
      </c>
      <c r="K28" s="5">
        <v>0.38990128164900678</v>
      </c>
      <c r="L28" s="5">
        <v>6.589268904926263E-3</v>
      </c>
      <c r="M28" s="4">
        <v>10.618157094864825</v>
      </c>
      <c r="N28" s="4">
        <v>58.1217507761612</v>
      </c>
      <c r="O28" s="8">
        <v>0.97707709360186779</v>
      </c>
      <c r="Q28" s="1">
        <v>378</v>
      </c>
      <c r="R28" s="1">
        <v>398</v>
      </c>
      <c r="S28" s="1">
        <v>274</v>
      </c>
      <c r="T28" s="1">
        <v>213</v>
      </c>
      <c r="U28" s="1">
        <v>370</v>
      </c>
      <c r="V28" s="1">
        <v>255</v>
      </c>
      <c r="X28" s="1">
        <v>428</v>
      </c>
      <c r="Y28" s="1">
        <v>474</v>
      </c>
      <c r="Z28" s="1">
        <v>224</v>
      </c>
      <c r="AA28" s="1">
        <v>174</v>
      </c>
      <c r="AB28" s="1">
        <v>387</v>
      </c>
    </row>
    <row r="29" spans="2:28" ht="10.5" customHeight="1" x14ac:dyDescent="0.2">
      <c r="B29" s="3" t="s">
        <v>36</v>
      </c>
      <c r="C29" s="1" t="s">
        <v>14</v>
      </c>
      <c r="D29" s="4">
        <v>20.318493519662823</v>
      </c>
      <c r="E29" s="5">
        <v>0.83111935347687171</v>
      </c>
      <c r="F29" s="5">
        <v>0.72055455038899918</v>
      </c>
      <c r="G29" s="5">
        <v>4.076955551534889E-4</v>
      </c>
      <c r="H29" s="5">
        <v>0.19008760026536395</v>
      </c>
      <c r="I29" s="5">
        <v>5.4789745539816838E-2</v>
      </c>
      <c r="J29" s="5">
        <v>0.43724054884811608</v>
      </c>
      <c r="K29" s="5">
        <v>0.23554203504769147</v>
      </c>
      <c r="L29" s="5">
        <v>0</v>
      </c>
      <c r="M29" s="4">
        <v>11.020560437738334</v>
      </c>
      <c r="N29" s="4">
        <v>50.038746132113545</v>
      </c>
      <c r="O29" s="8">
        <v>0.95160123032386468</v>
      </c>
      <c r="Q29" s="1">
        <v>604</v>
      </c>
      <c r="R29" s="1">
        <v>583</v>
      </c>
      <c r="S29" s="1">
        <v>65</v>
      </c>
      <c r="T29" s="1">
        <v>43</v>
      </c>
      <c r="U29" s="1">
        <v>592</v>
      </c>
      <c r="V29" s="1">
        <v>33</v>
      </c>
      <c r="X29" s="1">
        <v>616</v>
      </c>
      <c r="Y29" s="1">
        <v>583</v>
      </c>
      <c r="Z29" s="1">
        <v>97</v>
      </c>
      <c r="AA29" s="1">
        <v>32</v>
      </c>
      <c r="AB29" s="1">
        <v>610</v>
      </c>
    </row>
    <row r="30" spans="2:28" ht="10.5" customHeight="1" x14ac:dyDescent="0.2">
      <c r="B30" s="3" t="s">
        <v>283</v>
      </c>
      <c r="C30" s="1" t="s">
        <v>38</v>
      </c>
      <c r="D30" s="4">
        <v>41.69138537894711</v>
      </c>
      <c r="E30" s="5">
        <v>0.95939290311182901</v>
      </c>
      <c r="F30" s="5">
        <v>0.95837177901723769</v>
      </c>
      <c r="G30" s="5">
        <v>3.9743835651010778E-2</v>
      </c>
      <c r="H30" s="5">
        <v>1.4346970194079198E-2</v>
      </c>
      <c r="I30" s="5">
        <v>1.9042313438504977E-2</v>
      </c>
      <c r="J30" s="5">
        <v>0.29773872527917755</v>
      </c>
      <c r="K30" s="5">
        <v>0.47555139145628117</v>
      </c>
      <c r="L30" s="5">
        <v>2.5322225317160873E-5</v>
      </c>
      <c r="M30" s="4">
        <v>10.369763399324011</v>
      </c>
      <c r="N30" s="4">
        <v>75.752835312283693</v>
      </c>
      <c r="O30" s="8">
        <v>0.99666860156979531</v>
      </c>
      <c r="Q30" s="1">
        <v>282</v>
      </c>
      <c r="R30" s="1">
        <v>138</v>
      </c>
      <c r="S30" s="1">
        <v>425</v>
      </c>
      <c r="T30" s="1">
        <v>328</v>
      </c>
      <c r="U30" s="1">
        <v>230</v>
      </c>
      <c r="V30" s="1">
        <v>451</v>
      </c>
      <c r="X30" s="1">
        <v>239</v>
      </c>
      <c r="Y30" s="1">
        <v>92</v>
      </c>
      <c r="Z30" s="1">
        <v>417</v>
      </c>
      <c r="AA30" s="1">
        <v>367</v>
      </c>
      <c r="AB30" s="1">
        <v>206</v>
      </c>
    </row>
    <row r="31" spans="2:28" ht="10.5" customHeight="1" x14ac:dyDescent="0.2">
      <c r="B31" s="3" t="s">
        <v>39</v>
      </c>
      <c r="C31" s="1" t="s">
        <v>40</v>
      </c>
      <c r="D31" s="4">
        <v>42.226074289876252</v>
      </c>
      <c r="E31" s="5">
        <v>0.91984255188631026</v>
      </c>
      <c r="F31" s="5">
        <v>0.91146287019050576</v>
      </c>
      <c r="G31" s="5">
        <v>0</v>
      </c>
      <c r="H31" s="5">
        <v>2.6256347340081108E-2</v>
      </c>
      <c r="I31" s="5">
        <v>1.3768945305726078E-2</v>
      </c>
      <c r="J31" s="5">
        <v>0.25807234765719833</v>
      </c>
      <c r="K31" s="5">
        <v>0.46370478271425103</v>
      </c>
      <c r="L31" s="5">
        <v>3.4682481878403219E-5</v>
      </c>
      <c r="M31" s="4">
        <v>11.75059500711421</v>
      </c>
      <c r="N31" s="4">
        <v>77.035375065440135</v>
      </c>
      <c r="O31" s="8">
        <v>0.98261936407320316</v>
      </c>
      <c r="Q31" s="1">
        <v>273</v>
      </c>
      <c r="R31" s="1">
        <v>333</v>
      </c>
      <c r="S31" s="1">
        <v>526</v>
      </c>
      <c r="T31" s="1">
        <v>452</v>
      </c>
      <c r="U31" s="1">
        <v>249</v>
      </c>
      <c r="V31" s="1">
        <v>330</v>
      </c>
      <c r="X31" s="1">
        <v>234</v>
      </c>
      <c r="Y31" s="1">
        <v>274</v>
      </c>
      <c r="Z31" s="1">
        <v>511</v>
      </c>
      <c r="AA31" s="1">
        <v>453</v>
      </c>
      <c r="AB31" s="1">
        <v>244</v>
      </c>
    </row>
    <row r="32" spans="2:28" ht="10.5" customHeight="1" x14ac:dyDescent="0.2">
      <c r="B32" s="3" t="s">
        <v>41</v>
      </c>
      <c r="C32" s="1" t="s">
        <v>40</v>
      </c>
      <c r="D32" s="4">
        <v>29.900027434842283</v>
      </c>
      <c r="E32" s="5">
        <v>0.85293867393095546</v>
      </c>
      <c r="F32" s="5">
        <v>0.82363853436244039</v>
      </c>
      <c r="G32" s="5">
        <v>0</v>
      </c>
      <c r="H32" s="5">
        <v>6.1275286283609939E-2</v>
      </c>
      <c r="I32" s="5">
        <v>4.296982167352538E-2</v>
      </c>
      <c r="J32" s="5">
        <v>0.37578875171467763</v>
      </c>
      <c r="K32" s="5">
        <v>0.34732510288065843</v>
      </c>
      <c r="L32" s="5">
        <v>0</v>
      </c>
      <c r="M32" s="4">
        <v>10.170880622110126</v>
      </c>
      <c r="N32" s="4">
        <v>66.562006319115326</v>
      </c>
      <c r="O32" s="8">
        <v>0.98067900923170059</v>
      </c>
      <c r="Q32" s="1">
        <v>445</v>
      </c>
      <c r="R32" s="1">
        <v>504</v>
      </c>
      <c r="S32" s="1">
        <v>158</v>
      </c>
      <c r="T32" s="1">
        <v>139</v>
      </c>
      <c r="U32" s="1">
        <v>440</v>
      </c>
      <c r="V32" s="1">
        <v>175</v>
      </c>
      <c r="X32" s="1">
        <v>425</v>
      </c>
      <c r="Y32" s="1">
        <v>448</v>
      </c>
      <c r="Z32" s="1">
        <v>169</v>
      </c>
      <c r="AA32" s="1">
        <v>172</v>
      </c>
      <c r="AB32" s="1">
        <v>443</v>
      </c>
    </row>
    <row r="33" spans="2:28" ht="10.5" customHeight="1" x14ac:dyDescent="0.2">
      <c r="B33" s="3" t="s">
        <v>42</v>
      </c>
      <c r="C33" s="1" t="s">
        <v>22</v>
      </c>
      <c r="D33" s="4">
        <v>24.474343168957137</v>
      </c>
      <c r="E33" s="5">
        <v>0.99105006045158961</v>
      </c>
      <c r="F33" s="5">
        <v>0.93718066856190585</v>
      </c>
      <c r="G33" s="5">
        <v>1.4116263111459661E-4</v>
      </c>
      <c r="H33" s="5">
        <v>2.5374309708198543E-2</v>
      </c>
      <c r="I33" s="5">
        <v>3.5266774454324981E-2</v>
      </c>
      <c r="J33" s="5">
        <v>0.33276071139854485</v>
      </c>
      <c r="K33" s="5">
        <v>0.31517784963621664</v>
      </c>
      <c r="L33" s="5">
        <v>0</v>
      </c>
      <c r="M33" s="4">
        <v>11.635315528011413</v>
      </c>
      <c r="N33" s="4">
        <v>51.927434006626058</v>
      </c>
      <c r="O33" s="8">
        <v>0.97010097049308897</v>
      </c>
      <c r="Q33" s="1">
        <v>499</v>
      </c>
      <c r="R33" s="1">
        <v>230</v>
      </c>
      <c r="S33" s="1">
        <v>211</v>
      </c>
      <c r="T33" s="1">
        <v>234</v>
      </c>
      <c r="U33" s="1">
        <v>479</v>
      </c>
      <c r="V33" s="1">
        <v>358</v>
      </c>
      <c r="X33" s="1">
        <v>500</v>
      </c>
      <c r="Y33" s="1">
        <v>334</v>
      </c>
      <c r="Z33" s="1">
        <v>219</v>
      </c>
      <c r="AA33" s="1">
        <v>198</v>
      </c>
      <c r="AB33" s="1">
        <v>502</v>
      </c>
    </row>
    <row r="34" spans="2:28" ht="10.5" customHeight="1" x14ac:dyDescent="0.2">
      <c r="B34" s="3" t="s">
        <v>43</v>
      </c>
      <c r="C34" s="1" t="s">
        <v>44</v>
      </c>
      <c r="D34" s="4">
        <v>40.009062195589891</v>
      </c>
      <c r="E34" s="5">
        <v>0.92503968835124895</v>
      </c>
      <c r="F34" s="5">
        <v>0.87889619519053364</v>
      </c>
      <c r="G34" s="5">
        <v>3.3039454028880233E-3</v>
      </c>
      <c r="H34" s="5">
        <v>4.30164611464222E-2</v>
      </c>
      <c r="I34" s="5">
        <v>2.2227469964872924E-2</v>
      </c>
      <c r="J34" s="5">
        <v>0.30849839123889367</v>
      </c>
      <c r="K34" s="5">
        <v>0.41700858989875139</v>
      </c>
      <c r="L34" s="5">
        <v>0</v>
      </c>
      <c r="M34" s="4">
        <v>11.030379746835461</v>
      </c>
      <c r="N34" s="4">
        <v>80.085014511219654</v>
      </c>
      <c r="O34" s="8">
        <v>0.99226736182302799</v>
      </c>
      <c r="Q34" s="1">
        <v>301</v>
      </c>
      <c r="R34" s="1">
        <v>416</v>
      </c>
      <c r="S34" s="1">
        <v>382</v>
      </c>
      <c r="T34" s="1">
        <v>292</v>
      </c>
      <c r="U34" s="1">
        <v>321</v>
      </c>
      <c r="V34" s="1">
        <v>227</v>
      </c>
      <c r="X34" s="1">
        <v>291</v>
      </c>
      <c r="Y34" s="1">
        <v>414</v>
      </c>
      <c r="Z34" s="1">
        <v>371</v>
      </c>
      <c r="AA34" s="1">
        <v>336</v>
      </c>
      <c r="AB34" s="1">
        <v>288</v>
      </c>
    </row>
    <row r="35" spans="2:28" ht="10.5" customHeight="1" x14ac:dyDescent="0.2">
      <c r="B35" s="3" t="s">
        <v>45</v>
      </c>
      <c r="C35" s="1" t="s">
        <v>18</v>
      </c>
      <c r="D35" s="4">
        <v>42.868293045373463</v>
      </c>
      <c r="E35" s="5">
        <v>0.92982085811176107</v>
      </c>
      <c r="F35" s="5">
        <v>0.91580208384528472</v>
      </c>
      <c r="G35" s="5">
        <v>1.409347815402762E-2</v>
      </c>
      <c r="H35" s="5">
        <v>5.7799675627856685E-2</v>
      </c>
      <c r="I35" s="5">
        <v>4.9261937784822664E-2</v>
      </c>
      <c r="J35" s="5">
        <v>0.33492668912225082</v>
      </c>
      <c r="K35" s="5">
        <v>0.53271745591440456</v>
      </c>
      <c r="L35" s="5">
        <v>1.2383594214384784E-4</v>
      </c>
      <c r="M35" s="4">
        <v>8.147508217580322</v>
      </c>
      <c r="N35" s="4">
        <v>72.815283071488338</v>
      </c>
      <c r="O35" s="8">
        <v>0.99218558018381087</v>
      </c>
      <c r="Q35" s="1">
        <v>256</v>
      </c>
      <c r="R35" s="1">
        <v>315</v>
      </c>
      <c r="S35" s="1">
        <v>102</v>
      </c>
      <c r="T35" s="1">
        <v>225</v>
      </c>
      <c r="U35" s="1">
        <v>95</v>
      </c>
      <c r="V35" s="1">
        <v>186</v>
      </c>
      <c r="X35" s="1">
        <v>222</v>
      </c>
      <c r="Y35" s="1">
        <v>331</v>
      </c>
      <c r="Z35" s="1">
        <v>133</v>
      </c>
      <c r="AA35" s="1">
        <v>276</v>
      </c>
      <c r="AB35" s="1">
        <v>87</v>
      </c>
    </row>
    <row r="36" spans="2:28" ht="10.5" customHeight="1" x14ac:dyDescent="0.2">
      <c r="B36" s="3" t="s">
        <v>46</v>
      </c>
      <c r="C36" s="1" t="s">
        <v>25</v>
      </c>
      <c r="D36" s="4">
        <v>21.836381317135935</v>
      </c>
      <c r="E36" s="5">
        <v>0.95455860923292135</v>
      </c>
      <c r="F36" s="5">
        <v>0.86772630566565534</v>
      </c>
      <c r="G36" s="5">
        <v>0</v>
      </c>
      <c r="H36" s="5">
        <v>4.1483008859874104E-2</v>
      </c>
      <c r="I36" s="5">
        <v>6.678435714071991E-2</v>
      </c>
      <c r="J36" s="5">
        <v>0.41285419347117081</v>
      </c>
      <c r="K36" s="5">
        <v>0.30029023667753807</v>
      </c>
      <c r="L36" s="5">
        <v>0</v>
      </c>
      <c r="M36" s="4">
        <v>9.900414795809283</v>
      </c>
      <c r="N36" s="4">
        <v>49.18951773614986</v>
      </c>
      <c r="O36" s="8">
        <v>0.97403240848682682</v>
      </c>
      <c r="Q36" s="1">
        <v>564</v>
      </c>
      <c r="R36" s="1">
        <v>430</v>
      </c>
      <c r="S36" s="1">
        <v>27</v>
      </c>
      <c r="T36" s="1">
        <v>74</v>
      </c>
      <c r="U36" s="1">
        <v>500</v>
      </c>
      <c r="V36" s="1">
        <v>245</v>
      </c>
      <c r="X36" s="1">
        <v>573</v>
      </c>
      <c r="Y36" s="1">
        <v>466</v>
      </c>
      <c r="Z36" s="1">
        <v>15</v>
      </c>
      <c r="AA36" s="1">
        <v>58</v>
      </c>
      <c r="AB36" s="1">
        <v>517</v>
      </c>
    </row>
    <row r="37" spans="2:28" ht="10.5" customHeight="1" x14ac:dyDescent="0.2">
      <c r="B37" s="3" t="s">
        <v>47</v>
      </c>
      <c r="C37" s="1" t="s">
        <v>48</v>
      </c>
      <c r="D37" s="4">
        <v>34.912239474947981</v>
      </c>
      <c r="E37" s="5">
        <v>0.90385035147588433</v>
      </c>
      <c r="F37" s="5">
        <v>0.88983346176225453</v>
      </c>
      <c r="G37" s="5">
        <v>1.4260328044158582E-3</v>
      </c>
      <c r="H37" s="5">
        <v>1.0840082404189403E-2</v>
      </c>
      <c r="I37" s="5">
        <v>1.7512405954858333E-2</v>
      </c>
      <c r="J37" s="5">
        <v>0.28455258524091565</v>
      </c>
      <c r="K37" s="5">
        <v>0.41828077477189052</v>
      </c>
      <c r="L37" s="5">
        <v>0</v>
      </c>
      <c r="M37" s="4">
        <v>11.607242707760053</v>
      </c>
      <c r="N37" s="4">
        <v>66.886414083429003</v>
      </c>
      <c r="O37" s="8">
        <v>0.98240261680479324</v>
      </c>
      <c r="Q37" s="1">
        <v>383</v>
      </c>
      <c r="R37" s="1">
        <v>393</v>
      </c>
      <c r="S37" s="1">
        <v>450</v>
      </c>
      <c r="T37" s="1">
        <v>378</v>
      </c>
      <c r="U37" s="1">
        <v>319</v>
      </c>
      <c r="V37" s="1">
        <v>494</v>
      </c>
      <c r="X37" s="1">
        <v>333</v>
      </c>
      <c r="Y37" s="1">
        <v>285</v>
      </c>
      <c r="Z37" s="1">
        <v>445</v>
      </c>
      <c r="AA37" s="1">
        <v>389</v>
      </c>
      <c r="AB37" s="1">
        <v>285</v>
      </c>
    </row>
    <row r="38" spans="2:28" ht="10.5" customHeight="1" x14ac:dyDescent="0.2">
      <c r="B38" s="3" t="s">
        <v>49</v>
      </c>
      <c r="C38" s="1" t="s">
        <v>40</v>
      </c>
      <c r="D38" s="4">
        <v>31.147930347963069</v>
      </c>
      <c r="E38" s="5">
        <v>0.93005215976288402</v>
      </c>
      <c r="F38" s="5">
        <v>0.8948209278335536</v>
      </c>
      <c r="G38" s="5">
        <v>0</v>
      </c>
      <c r="H38" s="5">
        <v>2.1219143650021068E-2</v>
      </c>
      <c r="I38" s="5">
        <v>2.151368377262057E-2</v>
      </c>
      <c r="J38" s="5">
        <v>0.34817103972899888</v>
      </c>
      <c r="K38" s="5">
        <v>0.32490416901910679</v>
      </c>
      <c r="L38" s="5">
        <v>1.1886013134044514E-4</v>
      </c>
      <c r="M38" s="4">
        <v>11.113022232005289</v>
      </c>
      <c r="N38" s="4">
        <v>72.28140427866154</v>
      </c>
      <c r="O38" s="8">
        <v>0.97790111438824878</v>
      </c>
      <c r="Q38" s="1">
        <v>429</v>
      </c>
      <c r="R38" s="1">
        <v>385</v>
      </c>
      <c r="S38" s="1">
        <v>394</v>
      </c>
      <c r="T38" s="1">
        <v>195</v>
      </c>
      <c r="U38" s="1">
        <v>464</v>
      </c>
      <c r="V38" s="1">
        <v>377</v>
      </c>
      <c r="X38" s="1">
        <v>421</v>
      </c>
      <c r="Y38" s="1">
        <v>357</v>
      </c>
      <c r="Z38" s="1">
        <v>389</v>
      </c>
      <c r="AA38" s="1">
        <v>249</v>
      </c>
      <c r="AB38" s="1">
        <v>449</v>
      </c>
    </row>
    <row r="39" spans="2:28" ht="10.5" customHeight="1" x14ac:dyDescent="0.2">
      <c r="B39" s="3" t="s">
        <v>309</v>
      </c>
      <c r="C39" s="1" t="s">
        <v>38</v>
      </c>
      <c r="D39" s="4">
        <v>38.283712978792224</v>
      </c>
      <c r="E39" s="5">
        <v>0.95598123965422144</v>
      </c>
      <c r="F39" s="5">
        <v>0.9543055683281223</v>
      </c>
      <c r="G39" s="5">
        <v>5.5069316718778731E-2</v>
      </c>
      <c r="H39" s="5">
        <v>4.9485010115872721E-3</v>
      </c>
      <c r="I39" s="5">
        <v>7.0692602689091163E-3</v>
      </c>
      <c r="J39" s="5">
        <v>0.18943769348057107</v>
      </c>
      <c r="K39" s="5">
        <v>0.42715889664094625</v>
      </c>
      <c r="L39" s="5">
        <v>6.9306473224599172E-5</v>
      </c>
      <c r="M39" s="4">
        <v>13.355160730851452</v>
      </c>
      <c r="N39" s="4">
        <v>71.23035743254205</v>
      </c>
      <c r="O39" s="8">
        <v>0.99517196983630674</v>
      </c>
      <c r="Q39" s="1">
        <v>334</v>
      </c>
      <c r="R39" s="1">
        <v>162</v>
      </c>
      <c r="S39" s="1">
        <v>638</v>
      </c>
      <c r="T39" s="1">
        <v>608</v>
      </c>
      <c r="U39" s="1">
        <v>299</v>
      </c>
      <c r="V39" s="1">
        <v>599</v>
      </c>
      <c r="X39" s="1">
        <v>283</v>
      </c>
      <c r="Y39" s="1">
        <v>89</v>
      </c>
      <c r="Z39" s="1">
        <v>626</v>
      </c>
      <c r="AA39" s="1">
        <v>602</v>
      </c>
      <c r="AB39" s="1">
        <v>293</v>
      </c>
    </row>
    <row r="40" spans="2:28" ht="10.5" customHeight="1" x14ac:dyDescent="0.2">
      <c r="B40" s="3" t="s">
        <v>51</v>
      </c>
      <c r="C40" s="1" t="s">
        <v>18</v>
      </c>
      <c r="D40" s="4">
        <v>30.301583660383621</v>
      </c>
      <c r="E40" s="5">
        <v>0.95590974704890364</v>
      </c>
      <c r="F40" s="5">
        <v>0.85867521079258036</v>
      </c>
      <c r="G40" s="5">
        <v>0</v>
      </c>
      <c r="H40" s="5">
        <v>3.6763170320404728E-2</v>
      </c>
      <c r="I40" s="5">
        <v>2.4957161019291359E-2</v>
      </c>
      <c r="J40" s="5">
        <v>0.27552374108672822</v>
      </c>
      <c r="K40" s="5">
        <v>0.38010613011994915</v>
      </c>
      <c r="L40" s="5">
        <v>2.76380520700901E-5</v>
      </c>
      <c r="M40" s="4">
        <v>12.4744248261102</v>
      </c>
      <c r="N40" s="4">
        <v>58.921041151664973</v>
      </c>
      <c r="O40" s="8">
        <v>0.97624283305227655</v>
      </c>
      <c r="Q40" s="1">
        <v>440</v>
      </c>
      <c r="R40" s="1">
        <v>451</v>
      </c>
      <c r="S40" s="1">
        <v>350</v>
      </c>
      <c r="T40" s="1">
        <v>401</v>
      </c>
      <c r="U40" s="1">
        <v>387</v>
      </c>
      <c r="V40" s="1">
        <v>263</v>
      </c>
      <c r="X40" s="1">
        <v>410</v>
      </c>
      <c r="Y40" s="1">
        <v>436</v>
      </c>
      <c r="Z40" s="1">
        <v>360</v>
      </c>
      <c r="AA40" s="1">
        <v>384</v>
      </c>
      <c r="AB40" s="1">
        <v>386</v>
      </c>
    </row>
    <row r="41" spans="2:28" ht="10.5" customHeight="1" x14ac:dyDescent="0.2">
      <c r="B41" s="3" t="s">
        <v>101</v>
      </c>
      <c r="C41" s="1" t="s">
        <v>38</v>
      </c>
      <c r="D41" s="4">
        <v>49.556793714577054</v>
      </c>
      <c r="E41" s="5">
        <v>0.97879074344675421</v>
      </c>
      <c r="F41" s="5">
        <v>0.97319759639757863</v>
      </c>
      <c r="G41" s="5">
        <v>3.1610652193361762E-3</v>
      </c>
      <c r="H41" s="5">
        <v>4.549846419944532E-3</v>
      </c>
      <c r="I41" s="5">
        <v>1.3434491858338081E-2</v>
      </c>
      <c r="J41" s="5">
        <v>0.18466428764206674</v>
      </c>
      <c r="K41" s="5">
        <v>0.54313731370138241</v>
      </c>
      <c r="L41" s="5">
        <v>2.9987705040933217E-5</v>
      </c>
      <c r="M41" s="4">
        <v>12.836044374425597</v>
      </c>
      <c r="N41" s="4">
        <v>79.994423894440459</v>
      </c>
      <c r="O41" s="8">
        <v>0.99445322518116486</v>
      </c>
      <c r="Q41" s="1">
        <v>103</v>
      </c>
      <c r="R41" s="1">
        <v>50</v>
      </c>
      <c r="S41" s="1">
        <v>533</v>
      </c>
      <c r="T41" s="1">
        <v>614</v>
      </c>
      <c r="U41" s="1">
        <v>72</v>
      </c>
      <c r="V41" s="1">
        <v>604</v>
      </c>
      <c r="X41" s="1">
        <v>64</v>
      </c>
      <c r="Y41" s="1">
        <v>65</v>
      </c>
      <c r="Z41" s="1">
        <v>523</v>
      </c>
      <c r="AA41" s="1">
        <v>612</v>
      </c>
      <c r="AB41" s="1">
        <v>78</v>
      </c>
    </row>
    <row r="42" spans="2:28" ht="10.5" customHeight="1" x14ac:dyDescent="0.2">
      <c r="B42" s="3" t="s">
        <v>53</v>
      </c>
      <c r="C42" s="1" t="s">
        <v>44</v>
      </c>
      <c r="D42" s="4">
        <v>53.399429694637618</v>
      </c>
      <c r="E42" s="5">
        <v>0.96606914528741983</v>
      </c>
      <c r="F42" s="5">
        <v>0.96170846480998817</v>
      </c>
      <c r="G42" s="5">
        <v>8.5690766909041031E-3</v>
      </c>
      <c r="H42" s="5">
        <v>1.2689394978735079E-2</v>
      </c>
      <c r="I42" s="5">
        <v>1.6555466349215137E-2</v>
      </c>
      <c r="J42" s="5">
        <v>0.20251377315135241</v>
      </c>
      <c r="K42" s="5">
        <v>0.56905954984634977</v>
      </c>
      <c r="L42" s="5">
        <v>1.328866864151048E-3</v>
      </c>
      <c r="M42" s="4">
        <v>11.827464879494796</v>
      </c>
      <c r="N42" s="4">
        <v>83.03926612629229</v>
      </c>
      <c r="O42" s="8">
        <v>0.99110989161750584</v>
      </c>
      <c r="Q42" s="1">
        <v>45</v>
      </c>
      <c r="R42" s="1">
        <v>110</v>
      </c>
      <c r="S42" s="1">
        <v>470</v>
      </c>
      <c r="T42" s="1">
        <v>590</v>
      </c>
      <c r="U42" s="1">
        <v>35</v>
      </c>
      <c r="V42" s="1">
        <v>479</v>
      </c>
      <c r="X42" s="1">
        <v>48</v>
      </c>
      <c r="Y42" s="1">
        <v>84</v>
      </c>
      <c r="Z42" s="1">
        <v>492</v>
      </c>
      <c r="AA42" s="1">
        <v>597</v>
      </c>
      <c r="AB42" s="1">
        <v>30</v>
      </c>
    </row>
    <row r="43" spans="2:28" ht="10.5" customHeight="1" x14ac:dyDescent="0.2">
      <c r="B43" s="3" t="s">
        <v>54</v>
      </c>
      <c r="C43" s="1" t="s">
        <v>55</v>
      </c>
      <c r="D43" s="4">
        <v>52.31487788097693</v>
      </c>
      <c r="E43" s="5">
        <v>0.97833440212047373</v>
      </c>
      <c r="F43" s="5">
        <v>0.97107006968492171</v>
      </c>
      <c r="G43" s="5">
        <v>0</v>
      </c>
      <c r="H43" s="5">
        <v>7.4642668832741932E-3</v>
      </c>
      <c r="I43" s="5">
        <v>1.0004586629973626E-2</v>
      </c>
      <c r="J43" s="5">
        <v>0.17196995757367275</v>
      </c>
      <c r="K43" s="5">
        <v>0.55650154798761609</v>
      </c>
      <c r="L43" s="5">
        <v>1.7199862401100791E-4</v>
      </c>
      <c r="M43" s="4">
        <v>12.802567086970573</v>
      </c>
      <c r="N43" s="4">
        <v>83.302023791132399</v>
      </c>
      <c r="O43" s="8">
        <v>0.99614494988434854</v>
      </c>
      <c r="Q43" s="1">
        <v>57</v>
      </c>
      <c r="R43" s="1">
        <v>66</v>
      </c>
      <c r="S43" s="1">
        <v>594</v>
      </c>
      <c r="T43" s="1">
        <v>631</v>
      </c>
      <c r="U43" s="1">
        <v>51</v>
      </c>
      <c r="V43" s="1">
        <v>547</v>
      </c>
      <c r="X43" s="1">
        <v>35</v>
      </c>
      <c r="Y43" s="1">
        <v>74</v>
      </c>
      <c r="Z43" s="1">
        <v>615</v>
      </c>
      <c r="AA43" s="1">
        <v>635</v>
      </c>
      <c r="AB43" s="1">
        <v>40</v>
      </c>
    </row>
    <row r="44" spans="2:28" ht="10.5" customHeight="1" x14ac:dyDescent="0.2">
      <c r="B44" s="3" t="s">
        <v>56</v>
      </c>
      <c r="C44" s="1" t="s">
        <v>55</v>
      </c>
      <c r="D44" s="4">
        <v>52.119222634253532</v>
      </c>
      <c r="E44" s="5">
        <v>0.97481311600731668</v>
      </c>
      <c r="F44" s="5">
        <v>0.9666336309280037</v>
      </c>
      <c r="G44" s="5">
        <v>0</v>
      </c>
      <c r="H44" s="5">
        <v>1.3594615993665873E-2</v>
      </c>
      <c r="I44" s="5">
        <v>1.0053564070869386E-2</v>
      </c>
      <c r="J44" s="5">
        <v>0.1780799340749897</v>
      </c>
      <c r="K44" s="5">
        <v>0.54138167834088724</v>
      </c>
      <c r="L44" s="5">
        <v>1.0987501716797143E-4</v>
      </c>
      <c r="M44" s="4">
        <v>12.847615624251134</v>
      </c>
      <c r="N44" s="4">
        <v>84.919393293765538</v>
      </c>
      <c r="O44" s="8">
        <v>0.99595108472628791</v>
      </c>
      <c r="Q44" s="1">
        <v>62</v>
      </c>
      <c r="R44" s="1">
        <v>87</v>
      </c>
      <c r="S44" s="1">
        <v>591</v>
      </c>
      <c r="T44" s="1">
        <v>622</v>
      </c>
      <c r="U44" s="1">
        <v>77</v>
      </c>
      <c r="V44" s="1">
        <v>464</v>
      </c>
      <c r="X44" s="1">
        <v>39</v>
      </c>
      <c r="Y44" s="1">
        <v>42</v>
      </c>
      <c r="Z44" s="1">
        <v>612</v>
      </c>
      <c r="AA44" s="1">
        <v>634</v>
      </c>
      <c r="AB44" s="1">
        <v>62</v>
      </c>
    </row>
    <row r="45" spans="2:28" ht="10.5" customHeight="1" x14ac:dyDescent="0.2">
      <c r="B45" s="3" t="s">
        <v>57</v>
      </c>
      <c r="C45" s="1" t="s">
        <v>55</v>
      </c>
      <c r="D45" s="4">
        <v>51.510001174122344</v>
      </c>
      <c r="E45" s="5">
        <v>0.97422936432914387</v>
      </c>
      <c r="F45" s="5">
        <v>0.96729335153870399</v>
      </c>
      <c r="G45" s="5">
        <v>2.6141044941591104E-5</v>
      </c>
      <c r="H45" s="5">
        <v>4.0219864860133753E-3</v>
      </c>
      <c r="I45" s="5">
        <v>1.5381002700481389E-2</v>
      </c>
      <c r="J45" s="5">
        <v>0.15329341317365269</v>
      </c>
      <c r="K45" s="5">
        <v>0.60255958670893506</v>
      </c>
      <c r="L45" s="5">
        <v>1.4089468122578373E-4</v>
      </c>
      <c r="M45" s="4">
        <v>13.045983805189428</v>
      </c>
      <c r="N45" s="4">
        <v>76.383347619418686</v>
      </c>
      <c r="O45" s="8">
        <v>0.99593068126008555</v>
      </c>
      <c r="Q45" s="1">
        <v>75</v>
      </c>
      <c r="R45" s="1">
        <v>81</v>
      </c>
      <c r="S45" s="1">
        <v>493</v>
      </c>
      <c r="T45" s="1">
        <v>640</v>
      </c>
      <c r="U45" s="1">
        <v>8</v>
      </c>
      <c r="V45" s="1">
        <v>613</v>
      </c>
      <c r="X45" s="1">
        <v>15</v>
      </c>
      <c r="Y45" s="1">
        <v>12</v>
      </c>
      <c r="Z45" s="1">
        <v>515</v>
      </c>
      <c r="AA45" s="1">
        <v>647</v>
      </c>
      <c r="AB45" s="1">
        <v>2</v>
      </c>
    </row>
    <row r="46" spans="2:28" ht="10.5" customHeight="1" x14ac:dyDescent="0.2">
      <c r="B46" s="3" t="s">
        <v>58</v>
      </c>
      <c r="C46" s="1" t="s">
        <v>55</v>
      </c>
      <c r="D46" s="4">
        <v>53.921386000927058</v>
      </c>
      <c r="E46" s="5">
        <v>0.98416451342143829</v>
      </c>
      <c r="F46" s="5">
        <v>0.97808117048764875</v>
      </c>
      <c r="G46" s="5">
        <v>0</v>
      </c>
      <c r="H46" s="5">
        <v>3.1268412303944964E-3</v>
      </c>
      <c r="I46" s="5">
        <v>4.3308390172836234E-2</v>
      </c>
      <c r="J46" s="5">
        <v>0.27643864644725513</v>
      </c>
      <c r="K46" s="5">
        <v>0.6316138004105688</v>
      </c>
      <c r="L46" s="5">
        <v>0</v>
      </c>
      <c r="M46" s="4">
        <v>7.5917760201330227</v>
      </c>
      <c r="N46" s="4">
        <v>80.503407422939816</v>
      </c>
      <c r="O46" s="8">
        <v>0.99610817941952512</v>
      </c>
      <c r="Q46" s="1">
        <v>41</v>
      </c>
      <c r="R46" s="1">
        <v>28</v>
      </c>
      <c r="S46" s="1">
        <v>156</v>
      </c>
      <c r="T46" s="1">
        <v>395</v>
      </c>
      <c r="U46" s="1">
        <v>2</v>
      </c>
      <c r="V46" s="1">
        <v>621</v>
      </c>
      <c r="X46" s="1">
        <v>42</v>
      </c>
      <c r="Y46" s="1">
        <v>5</v>
      </c>
      <c r="Z46" s="1">
        <v>116</v>
      </c>
      <c r="AA46" s="1">
        <v>375</v>
      </c>
      <c r="AB46" s="1">
        <v>3</v>
      </c>
    </row>
    <row r="47" spans="2:28" ht="10.5" customHeight="1" x14ac:dyDescent="0.2">
      <c r="B47" s="3" t="s">
        <v>617</v>
      </c>
      <c r="C47" s="1" t="s">
        <v>38</v>
      </c>
      <c r="D47" s="4">
        <v>33.701944675339696</v>
      </c>
      <c r="E47" s="5">
        <v>0.82409470031061882</v>
      </c>
      <c r="F47" s="5">
        <v>0.73131897841009319</v>
      </c>
      <c r="G47" s="5">
        <v>8.3985600337462135E-2</v>
      </c>
      <c r="H47" s="5">
        <v>8.7089676726617299E-2</v>
      </c>
      <c r="I47" s="5">
        <v>2.0142661073630899E-2</v>
      </c>
      <c r="J47" s="5">
        <v>0.29875703156714545</v>
      </c>
      <c r="K47" s="5">
        <v>0.23504281765285806</v>
      </c>
      <c r="L47" s="5">
        <v>1.5464615027739654E-2</v>
      </c>
      <c r="M47" s="4">
        <v>12.270979057051496</v>
      </c>
      <c r="N47" s="4">
        <v>61.0766262828922</v>
      </c>
      <c r="O47" s="8">
        <v>0.99188940445603402</v>
      </c>
      <c r="Q47" s="1">
        <v>398</v>
      </c>
      <c r="R47" s="1">
        <v>592</v>
      </c>
      <c r="S47" s="1">
        <v>411</v>
      </c>
      <c r="T47" s="1">
        <v>324</v>
      </c>
      <c r="U47" s="1">
        <v>595</v>
      </c>
      <c r="V47" s="1">
        <v>119</v>
      </c>
      <c r="X47" s="1">
        <v>467</v>
      </c>
      <c r="Y47" s="1">
        <v>536</v>
      </c>
      <c r="Z47" s="1">
        <v>405</v>
      </c>
      <c r="AA47" s="1">
        <v>373</v>
      </c>
      <c r="AB47" s="1">
        <v>547</v>
      </c>
    </row>
    <row r="48" spans="2:28" ht="10.5" customHeight="1" x14ac:dyDescent="0.2">
      <c r="B48" s="3" t="s">
        <v>60</v>
      </c>
      <c r="C48" s="1" t="s">
        <v>14</v>
      </c>
      <c r="D48" s="4">
        <v>19.299535305451606</v>
      </c>
      <c r="E48" s="5">
        <v>0.77061619814784355</v>
      </c>
      <c r="F48" s="5">
        <v>0.66116252945366838</v>
      </c>
      <c r="G48" s="5">
        <v>2.5480848265658392E-5</v>
      </c>
      <c r="H48" s="5">
        <v>0.2197875226039783</v>
      </c>
      <c r="I48" s="5">
        <v>4.5761078998073218E-2</v>
      </c>
      <c r="J48" s="5">
        <v>0.45282216933015978</v>
      </c>
      <c r="K48" s="5">
        <v>0.20440893120253881</v>
      </c>
      <c r="L48" s="5">
        <v>0</v>
      </c>
      <c r="M48" s="4">
        <v>11.00161336277513</v>
      </c>
      <c r="N48" s="4">
        <v>51.132797338508453</v>
      </c>
      <c r="O48" s="8">
        <v>0.96695709353937198</v>
      </c>
      <c r="Q48" s="1">
        <v>622</v>
      </c>
      <c r="R48" s="1">
        <v>621</v>
      </c>
      <c r="S48" s="1">
        <v>132</v>
      </c>
      <c r="T48" s="1">
        <v>30</v>
      </c>
      <c r="U48" s="1">
        <v>620</v>
      </c>
      <c r="V48" s="1">
        <v>17</v>
      </c>
      <c r="X48" s="1">
        <v>605</v>
      </c>
      <c r="Y48" s="1">
        <v>609</v>
      </c>
      <c r="Z48" s="1">
        <v>183</v>
      </c>
      <c r="AA48" s="1">
        <v>64</v>
      </c>
      <c r="AB48" s="1">
        <v>603</v>
      </c>
    </row>
    <row r="49" spans="2:28" ht="10.5" customHeight="1" x14ac:dyDescent="0.2">
      <c r="B49" s="3" t="s">
        <v>61</v>
      </c>
      <c r="C49" s="1" t="s">
        <v>62</v>
      </c>
      <c r="D49" s="4">
        <v>22.597866753003785</v>
      </c>
      <c r="E49" s="5">
        <v>0.86047026349657951</v>
      </c>
      <c r="F49" s="5">
        <v>0.73998729932940488</v>
      </c>
      <c r="G49" s="5">
        <v>1.696250762040236E-2</v>
      </c>
      <c r="H49" s="5">
        <v>0.14979424913635436</v>
      </c>
      <c r="I49" s="5">
        <v>5.047125692495863E-2</v>
      </c>
      <c r="J49" s="5">
        <v>0.38063889488452407</v>
      </c>
      <c r="K49" s="5">
        <v>0.27973235484567233</v>
      </c>
      <c r="L49" s="5">
        <v>0</v>
      </c>
      <c r="M49" s="4">
        <v>11.375881530316663</v>
      </c>
      <c r="N49" s="4">
        <v>51.057741769547327</v>
      </c>
      <c r="O49" s="8">
        <v>0.94147530989636252</v>
      </c>
      <c r="Q49" s="1">
        <v>544</v>
      </c>
      <c r="R49" s="1">
        <v>573</v>
      </c>
      <c r="S49" s="1">
        <v>96</v>
      </c>
      <c r="T49" s="1">
        <v>130</v>
      </c>
      <c r="U49" s="1">
        <v>524</v>
      </c>
      <c r="V49" s="1">
        <v>55</v>
      </c>
      <c r="X49" s="1">
        <v>537</v>
      </c>
      <c r="Y49" s="1">
        <v>516</v>
      </c>
      <c r="Z49" s="1">
        <v>119</v>
      </c>
      <c r="AA49" s="1">
        <v>118</v>
      </c>
      <c r="AB49" s="1">
        <v>520</v>
      </c>
    </row>
    <row r="50" spans="2:28" ht="10.5" customHeight="1" x14ac:dyDescent="0.2">
      <c r="B50" s="3" t="s">
        <v>643</v>
      </c>
      <c r="C50" s="1" t="s">
        <v>38</v>
      </c>
      <c r="D50" s="4">
        <v>23.152063712221221</v>
      </c>
      <c r="E50" s="5">
        <v>0.89828445796644363</v>
      </c>
      <c r="F50" s="5">
        <v>0.8047996313527801</v>
      </c>
      <c r="G50" s="5">
        <v>7.8753372788949463E-2</v>
      </c>
      <c r="H50" s="5">
        <v>2.1715430995236464E-2</v>
      </c>
      <c r="I50" s="5">
        <v>9.5747298718149489E-3</v>
      </c>
      <c r="J50" s="5">
        <v>0.2976219771369768</v>
      </c>
      <c r="K50" s="5">
        <v>0.20675152681148073</v>
      </c>
      <c r="L50" s="5">
        <v>2.2370864186483524E-5</v>
      </c>
      <c r="M50" s="4">
        <v>12.739802019290433</v>
      </c>
      <c r="N50" s="4">
        <v>62.648274369793356</v>
      </c>
      <c r="O50" s="8">
        <v>0.99270478242041327</v>
      </c>
      <c r="Q50" s="1">
        <v>523</v>
      </c>
      <c r="R50" s="1">
        <v>526</v>
      </c>
      <c r="S50" s="1">
        <v>601</v>
      </c>
      <c r="T50" s="1">
        <v>329</v>
      </c>
      <c r="U50" s="1">
        <v>618</v>
      </c>
      <c r="V50" s="1">
        <v>374</v>
      </c>
      <c r="X50" s="1">
        <v>515</v>
      </c>
      <c r="Y50" s="1">
        <v>462</v>
      </c>
      <c r="Z50" s="1">
        <v>602</v>
      </c>
      <c r="AA50" s="1">
        <v>346</v>
      </c>
      <c r="AB50" s="1">
        <v>596</v>
      </c>
    </row>
    <row r="51" spans="2:28" ht="10.5" customHeight="1" x14ac:dyDescent="0.2">
      <c r="B51" s="3" t="s">
        <v>64</v>
      </c>
      <c r="C51" s="1" t="s">
        <v>40</v>
      </c>
      <c r="D51" s="4">
        <v>26.687362655066863</v>
      </c>
      <c r="E51" s="5">
        <v>0.57102034737898177</v>
      </c>
      <c r="F51" s="5">
        <v>0.53133794206170004</v>
      </c>
      <c r="G51" s="5">
        <v>0.21712518811136197</v>
      </c>
      <c r="H51" s="5">
        <v>0.13487145723601696</v>
      </c>
      <c r="I51" s="5">
        <v>2.8226196230062832E-2</v>
      </c>
      <c r="J51" s="5">
        <v>0.31129370066054457</v>
      </c>
      <c r="K51" s="5">
        <v>0.24088931851135814</v>
      </c>
      <c r="L51" s="5">
        <v>8.6998550024166264E-4</v>
      </c>
      <c r="M51" s="4">
        <v>11.781714261431231</v>
      </c>
      <c r="N51" s="4">
        <v>71.422630947620945</v>
      </c>
      <c r="O51" s="8">
        <v>0.97300601956358168</v>
      </c>
      <c r="Q51" s="1">
        <v>478</v>
      </c>
      <c r="R51" s="1">
        <v>641</v>
      </c>
      <c r="S51" s="1">
        <v>306</v>
      </c>
      <c r="T51" s="1">
        <v>281</v>
      </c>
      <c r="U51" s="1">
        <v>585</v>
      </c>
      <c r="V51" s="1">
        <v>61</v>
      </c>
      <c r="X51" s="1">
        <v>549</v>
      </c>
      <c r="Y51" s="1">
        <v>643</v>
      </c>
      <c r="Z51" s="1">
        <v>217</v>
      </c>
      <c r="AA51" s="1">
        <v>191</v>
      </c>
      <c r="AB51" s="1">
        <v>607</v>
      </c>
    </row>
    <row r="52" spans="2:28" ht="10.5" customHeight="1" x14ac:dyDescent="0.2">
      <c r="B52" s="3" t="s">
        <v>65</v>
      </c>
      <c r="C52" s="1" t="s">
        <v>18</v>
      </c>
      <c r="D52" s="4">
        <v>22.73978244623434</v>
      </c>
      <c r="E52" s="5">
        <v>0.97835694242080851</v>
      </c>
      <c r="F52" s="5">
        <v>0.83521072796934892</v>
      </c>
      <c r="G52" s="5">
        <v>2.6220927095137875E-3</v>
      </c>
      <c r="H52" s="5">
        <v>6.2418110193729427E-2</v>
      </c>
      <c r="I52" s="5">
        <v>2.9975919621356806E-2</v>
      </c>
      <c r="J52" s="5">
        <v>0.34188601954108888</v>
      </c>
      <c r="K52" s="5">
        <v>0.27620471089706328</v>
      </c>
      <c r="L52" s="5">
        <v>0</v>
      </c>
      <c r="M52" s="4">
        <v>12.112156787762908</v>
      </c>
      <c r="N52" s="4">
        <v>50.136085780138288</v>
      </c>
      <c r="O52" s="8">
        <v>0.97482596729804116</v>
      </c>
      <c r="Q52" s="1">
        <v>538</v>
      </c>
      <c r="R52" s="1">
        <v>484</v>
      </c>
      <c r="S52" s="1">
        <v>273</v>
      </c>
      <c r="T52" s="1">
        <v>209</v>
      </c>
      <c r="U52" s="1">
        <v>526</v>
      </c>
      <c r="V52" s="1">
        <v>182</v>
      </c>
      <c r="X52" s="1">
        <v>561</v>
      </c>
      <c r="Y52" s="1">
        <v>486</v>
      </c>
      <c r="Z52" s="1">
        <v>271</v>
      </c>
      <c r="AA52" s="1">
        <v>138</v>
      </c>
      <c r="AB52" s="1">
        <v>561</v>
      </c>
    </row>
    <row r="53" spans="2:28" ht="10.5" customHeight="1" x14ac:dyDescent="0.2">
      <c r="B53" s="3" t="s">
        <v>317</v>
      </c>
      <c r="C53" s="1" t="s">
        <v>38</v>
      </c>
      <c r="D53" s="4">
        <v>44.365803459271426</v>
      </c>
      <c r="E53" s="5">
        <v>0.92467446224917016</v>
      </c>
      <c r="F53" s="5">
        <v>0.92295301798116902</v>
      </c>
      <c r="G53" s="5">
        <v>4.8059926535457065E-3</v>
      </c>
      <c r="H53" s="5">
        <v>3.5397879473236762E-2</v>
      </c>
      <c r="I53" s="5">
        <v>1.7425194060617773E-2</v>
      </c>
      <c r="J53" s="5">
        <v>0.30344316681160821</v>
      </c>
      <c r="K53" s="5">
        <v>0.4265790575578961</v>
      </c>
      <c r="L53" s="5">
        <v>2.2546461815956453E-4</v>
      </c>
      <c r="M53" s="4">
        <v>10.921870083164761</v>
      </c>
      <c r="N53" s="4">
        <v>88.785450154705302</v>
      </c>
      <c r="O53" s="8">
        <v>0.99600596698907651</v>
      </c>
      <c r="Q53" s="1">
        <v>228</v>
      </c>
      <c r="R53" s="1">
        <v>300</v>
      </c>
      <c r="S53" s="1">
        <v>452</v>
      </c>
      <c r="T53" s="1">
        <v>311</v>
      </c>
      <c r="U53" s="1">
        <v>301</v>
      </c>
      <c r="V53" s="1">
        <v>258</v>
      </c>
      <c r="X53" s="1">
        <v>230</v>
      </c>
      <c r="Y53" s="1">
        <v>194</v>
      </c>
      <c r="Z53" s="1">
        <v>439</v>
      </c>
      <c r="AA53" s="1">
        <v>354</v>
      </c>
      <c r="AB53" s="1">
        <v>275</v>
      </c>
    </row>
    <row r="54" spans="2:28" ht="10.5" customHeight="1" x14ac:dyDescent="0.2">
      <c r="B54" s="3" t="s">
        <v>67</v>
      </c>
      <c r="C54" s="1" t="s">
        <v>22</v>
      </c>
      <c r="D54" s="4">
        <v>45.44981574864233</v>
      </c>
      <c r="E54" s="5">
        <v>0.96544256120527316</v>
      </c>
      <c r="F54" s="5">
        <v>0.95894347090555054</v>
      </c>
      <c r="G54" s="5">
        <v>9.168821219955951E-4</v>
      </c>
      <c r="H54" s="5">
        <v>9.9537170034153678E-3</v>
      </c>
      <c r="I54" s="5">
        <v>1.3026894233255754E-2</v>
      </c>
      <c r="J54" s="5">
        <v>0.18832428238944918</v>
      </c>
      <c r="K54" s="5">
        <v>0.44175071114559089</v>
      </c>
      <c r="L54" s="5">
        <v>3.2324799586242565E-5</v>
      </c>
      <c r="M54" s="4">
        <v>13.27941976952922</v>
      </c>
      <c r="N54" s="4">
        <v>85.656252286529593</v>
      </c>
      <c r="O54" s="8">
        <v>0.98745571196016468</v>
      </c>
      <c r="Q54" s="1">
        <v>205</v>
      </c>
      <c r="R54" s="1">
        <v>133</v>
      </c>
      <c r="S54" s="1">
        <v>537</v>
      </c>
      <c r="T54" s="1">
        <v>609</v>
      </c>
      <c r="U54" s="1">
        <v>280</v>
      </c>
      <c r="V54" s="1">
        <v>511</v>
      </c>
      <c r="X54" s="1">
        <v>181</v>
      </c>
      <c r="Y54" s="1">
        <v>135</v>
      </c>
      <c r="Z54" s="1">
        <v>562</v>
      </c>
      <c r="AA54" s="1">
        <v>600</v>
      </c>
      <c r="AB54" s="1">
        <v>291</v>
      </c>
    </row>
    <row r="55" spans="2:28" ht="10.5" customHeight="1" x14ac:dyDescent="0.2">
      <c r="B55" s="3" t="s">
        <v>68</v>
      </c>
      <c r="C55" s="1" t="s">
        <v>20</v>
      </c>
      <c r="D55" s="4">
        <v>50.410603741762202</v>
      </c>
      <c r="E55" s="5">
        <v>0.95983708204802221</v>
      </c>
      <c r="F55" s="5">
        <v>0.95926849684549842</v>
      </c>
      <c r="G55" s="5">
        <v>8.9556819767171499E-3</v>
      </c>
      <c r="H55" s="5">
        <v>1.1921997798825006E-2</v>
      </c>
      <c r="I55" s="5">
        <v>1.5647937033450979E-2</v>
      </c>
      <c r="J55" s="5">
        <v>0.19417809288815316</v>
      </c>
      <c r="K55" s="5">
        <v>0.52447137458225312</v>
      </c>
      <c r="L55" s="5">
        <v>9.3700221757191495E-5</v>
      </c>
      <c r="M55" s="4">
        <v>12.213559322033893</v>
      </c>
      <c r="N55" s="4">
        <v>84.58719857100327</v>
      </c>
      <c r="O55" s="8">
        <v>0.99260591217001748</v>
      </c>
      <c r="Q55" s="1">
        <v>89</v>
      </c>
      <c r="R55" s="1">
        <v>128</v>
      </c>
      <c r="S55" s="1">
        <v>485</v>
      </c>
      <c r="T55" s="1">
        <v>599</v>
      </c>
      <c r="U55" s="1">
        <v>119</v>
      </c>
      <c r="V55" s="1">
        <v>483</v>
      </c>
      <c r="X55" s="1">
        <v>89</v>
      </c>
      <c r="Y55" s="1">
        <v>138</v>
      </c>
      <c r="Z55" s="1">
        <v>526</v>
      </c>
      <c r="AA55" s="1">
        <v>606</v>
      </c>
      <c r="AB55" s="1">
        <v>118</v>
      </c>
    </row>
    <row r="56" spans="2:28" ht="10.5" customHeight="1" x14ac:dyDescent="0.2">
      <c r="B56" s="3" t="s">
        <v>69</v>
      </c>
      <c r="C56" s="1" t="s">
        <v>20</v>
      </c>
      <c r="D56" s="4">
        <v>49.486955015120913</v>
      </c>
      <c r="E56" s="5">
        <v>0.94827409020412645</v>
      </c>
      <c r="F56" s="5">
        <v>0.94790688202027173</v>
      </c>
      <c r="G56" s="5">
        <v>5.9248351166324637E-4</v>
      </c>
      <c r="H56" s="5">
        <v>3.4366080240627879E-2</v>
      </c>
      <c r="I56" s="5">
        <v>2.9202368951612902E-2</v>
      </c>
      <c r="J56" s="5">
        <v>0.3110194052419355</v>
      </c>
      <c r="K56" s="5">
        <v>0.54063760080645162</v>
      </c>
      <c r="L56" s="5">
        <v>3.1502016129032257E-5</v>
      </c>
      <c r="M56" s="4">
        <v>8.6937521432000526</v>
      </c>
      <c r="N56" s="4">
        <v>83.699528054535918</v>
      </c>
      <c r="O56" s="8">
        <v>0.99459527203797404</v>
      </c>
      <c r="Q56" s="1">
        <v>104</v>
      </c>
      <c r="R56" s="1">
        <v>192</v>
      </c>
      <c r="S56" s="1">
        <v>286</v>
      </c>
      <c r="T56" s="1">
        <v>282</v>
      </c>
      <c r="U56" s="1">
        <v>78</v>
      </c>
      <c r="V56" s="1">
        <v>270</v>
      </c>
      <c r="X56" s="1">
        <v>124</v>
      </c>
      <c r="Y56" s="1">
        <v>132</v>
      </c>
      <c r="Z56" s="1">
        <v>326</v>
      </c>
      <c r="AA56" s="1">
        <v>329</v>
      </c>
      <c r="AB56" s="1">
        <v>84</v>
      </c>
    </row>
    <row r="57" spans="2:28" ht="10.5" customHeight="1" x14ac:dyDescent="0.2">
      <c r="B57" s="3" t="s">
        <v>70</v>
      </c>
      <c r="C57" s="1" t="s">
        <v>20</v>
      </c>
      <c r="D57" s="4">
        <v>44.158910922859782</v>
      </c>
      <c r="E57" s="5">
        <v>0.97255506186995344</v>
      </c>
      <c r="F57" s="5">
        <v>0.97131686652970861</v>
      </c>
      <c r="G57" s="5">
        <v>0</v>
      </c>
      <c r="H57" s="5">
        <v>1.8210628573248611E-3</v>
      </c>
      <c r="I57" s="5">
        <v>9.5302271852137077E-3</v>
      </c>
      <c r="J57" s="5">
        <v>0.18582338595815684</v>
      </c>
      <c r="K57" s="5">
        <v>0.50519830573738933</v>
      </c>
      <c r="L57" s="5">
        <v>0</v>
      </c>
      <c r="M57" s="4">
        <v>12.730869001297</v>
      </c>
      <c r="N57" s="4">
        <v>74.532964939024396</v>
      </c>
      <c r="O57" s="8">
        <v>0.99259471597152549</v>
      </c>
      <c r="Q57" s="1">
        <v>230</v>
      </c>
      <c r="R57" s="1">
        <v>58</v>
      </c>
      <c r="S57" s="1">
        <v>602</v>
      </c>
      <c r="T57" s="1">
        <v>612</v>
      </c>
      <c r="U57" s="1">
        <v>155</v>
      </c>
      <c r="V57" s="1">
        <v>638</v>
      </c>
      <c r="X57" s="1">
        <v>183</v>
      </c>
      <c r="Y57" s="1">
        <v>38</v>
      </c>
      <c r="Z57" s="1">
        <v>595</v>
      </c>
      <c r="AA57" s="1">
        <v>615</v>
      </c>
      <c r="AB57" s="1">
        <v>150</v>
      </c>
    </row>
    <row r="58" spans="2:28" ht="10.5" customHeight="1" x14ac:dyDescent="0.2">
      <c r="B58" s="3" t="s">
        <v>71</v>
      </c>
      <c r="C58" s="1" t="s">
        <v>20</v>
      </c>
      <c r="D58" s="4">
        <v>44.891082954817115</v>
      </c>
      <c r="E58" s="5">
        <v>0.98539621360047569</v>
      </c>
      <c r="F58" s="5">
        <v>0.98525154936751891</v>
      </c>
      <c r="G58" s="5">
        <v>0</v>
      </c>
      <c r="H58" s="5">
        <v>1.1439171406740807E-2</v>
      </c>
      <c r="I58" s="5">
        <v>2.3872135514497454E-2</v>
      </c>
      <c r="J58" s="5">
        <v>0.36200949421126327</v>
      </c>
      <c r="K58" s="5">
        <v>0.55541135890167681</v>
      </c>
      <c r="L58" s="5">
        <v>0</v>
      </c>
      <c r="M58" s="4">
        <v>7.3094945460132195</v>
      </c>
      <c r="N58" s="4">
        <v>74.55635491606715</v>
      </c>
      <c r="O58" s="8">
        <v>0.99434586976823158</v>
      </c>
      <c r="Q58" s="1">
        <v>217</v>
      </c>
      <c r="R58" s="1">
        <v>11</v>
      </c>
      <c r="S58" s="1">
        <v>362</v>
      </c>
      <c r="T58" s="1">
        <v>168</v>
      </c>
      <c r="U58" s="1">
        <v>53</v>
      </c>
      <c r="V58" s="1">
        <v>486</v>
      </c>
      <c r="X58" s="1">
        <v>191</v>
      </c>
      <c r="Y58" s="1">
        <v>7</v>
      </c>
      <c r="Z58" s="1">
        <v>350</v>
      </c>
      <c r="AA58" s="1">
        <v>210</v>
      </c>
      <c r="AB58" s="1">
        <v>65</v>
      </c>
    </row>
    <row r="59" spans="2:28" ht="10.5" customHeight="1" x14ac:dyDescent="0.2">
      <c r="B59" s="3" t="s">
        <v>72</v>
      </c>
      <c r="C59" s="1" t="s">
        <v>20</v>
      </c>
      <c r="D59" s="4">
        <v>31.024892211838054</v>
      </c>
      <c r="E59" s="5">
        <v>0.76863038598545841</v>
      </c>
      <c r="F59" s="5">
        <v>0.76855035865905386</v>
      </c>
      <c r="G59" s="5">
        <v>6.9418337969062605E-2</v>
      </c>
      <c r="H59" s="5">
        <v>2.6245547260040008E-2</v>
      </c>
      <c r="I59" s="5">
        <v>8.8722741433021803E-3</v>
      </c>
      <c r="J59" s="5">
        <v>0.19606230529595015</v>
      </c>
      <c r="K59" s="5">
        <v>0.2874766355140187</v>
      </c>
      <c r="L59" s="5">
        <v>2.4922118380062307E-5</v>
      </c>
      <c r="M59" s="4">
        <v>14.276749798873665</v>
      </c>
      <c r="N59" s="4">
        <v>72.126126907073512</v>
      </c>
      <c r="O59" s="8">
        <v>0.97899282681891375</v>
      </c>
      <c r="Q59" s="1">
        <v>431</v>
      </c>
      <c r="R59" s="1">
        <v>558</v>
      </c>
      <c r="S59" s="1">
        <v>611</v>
      </c>
      <c r="T59" s="1">
        <v>598</v>
      </c>
      <c r="U59" s="1">
        <v>515</v>
      </c>
      <c r="V59" s="1">
        <v>359</v>
      </c>
      <c r="X59" s="1">
        <v>396</v>
      </c>
      <c r="Y59" s="1">
        <v>539</v>
      </c>
      <c r="Z59" s="1">
        <v>625</v>
      </c>
      <c r="AA59" s="1">
        <v>599</v>
      </c>
      <c r="AB59" s="1">
        <v>484</v>
      </c>
    </row>
    <row r="60" spans="2:28" ht="10.5" customHeight="1" x14ac:dyDescent="0.2">
      <c r="B60" s="3" t="s">
        <v>73</v>
      </c>
      <c r="C60" s="1" t="s">
        <v>20</v>
      </c>
      <c r="D60" s="4">
        <v>53.758860593331647</v>
      </c>
      <c r="E60" s="5">
        <v>0.95130733712565319</v>
      </c>
      <c r="F60" s="5">
        <v>0.94867963582150017</v>
      </c>
      <c r="G60" s="5">
        <v>0</v>
      </c>
      <c r="H60" s="5">
        <v>1.8854343074673964E-2</v>
      </c>
      <c r="I60" s="5">
        <v>1.4906216271403984E-2</v>
      </c>
      <c r="J60" s="5">
        <v>0.29086082669700419</v>
      </c>
      <c r="K60" s="5">
        <v>0.54703771768618181</v>
      </c>
      <c r="L60" s="5">
        <v>2.9170677634841459E-5</v>
      </c>
      <c r="M60" s="4">
        <v>9.6650351001481276</v>
      </c>
      <c r="N60" s="4">
        <v>89.82931641249867</v>
      </c>
      <c r="O60" s="8">
        <v>0.99240088583959352</v>
      </c>
      <c r="Q60" s="1">
        <v>42</v>
      </c>
      <c r="R60" s="1">
        <v>185</v>
      </c>
      <c r="S60" s="1">
        <v>503</v>
      </c>
      <c r="T60" s="1">
        <v>355</v>
      </c>
      <c r="U60" s="1">
        <v>66</v>
      </c>
      <c r="V60" s="1">
        <v>399</v>
      </c>
      <c r="X60" s="1">
        <v>40</v>
      </c>
      <c r="Y60" s="1">
        <v>152</v>
      </c>
      <c r="Z60" s="1">
        <v>513</v>
      </c>
      <c r="AA60" s="1">
        <v>419</v>
      </c>
      <c r="AB60" s="1">
        <v>51</v>
      </c>
    </row>
    <row r="61" spans="2:28" ht="10.5" customHeight="1" x14ac:dyDescent="0.2">
      <c r="B61" s="3" t="s">
        <v>74</v>
      </c>
      <c r="C61" s="1" t="s">
        <v>20</v>
      </c>
      <c r="D61" s="4">
        <v>48.868290652369396</v>
      </c>
      <c r="E61" s="5">
        <v>0.96823047379399385</v>
      </c>
      <c r="F61" s="5">
        <v>0.96780303281130997</v>
      </c>
      <c r="G61" s="5">
        <v>0</v>
      </c>
      <c r="H61" s="5">
        <v>9.3796973810548641E-3</v>
      </c>
      <c r="I61" s="5">
        <v>1.5784741416630589E-2</v>
      </c>
      <c r="J61" s="5">
        <v>0.27550034966199338</v>
      </c>
      <c r="K61" s="5">
        <v>0.53301808252023042</v>
      </c>
      <c r="L61" s="5">
        <v>1.3320456891671384E-4</v>
      </c>
      <c r="M61" s="4">
        <v>10.156801483700688</v>
      </c>
      <c r="N61" s="4">
        <v>82.291630231105557</v>
      </c>
      <c r="O61" s="8">
        <v>0.99423898288249513</v>
      </c>
      <c r="Q61" s="1">
        <v>119</v>
      </c>
      <c r="R61" s="1">
        <v>78</v>
      </c>
      <c r="S61" s="1">
        <v>483</v>
      </c>
      <c r="T61" s="1">
        <v>402</v>
      </c>
      <c r="U61" s="1">
        <v>94</v>
      </c>
      <c r="V61" s="1">
        <v>528</v>
      </c>
      <c r="X61" s="1">
        <v>119</v>
      </c>
      <c r="Y61" s="1">
        <v>30</v>
      </c>
      <c r="Z61" s="1">
        <v>478</v>
      </c>
      <c r="AA61" s="1">
        <v>426</v>
      </c>
      <c r="AB61" s="1">
        <v>82</v>
      </c>
    </row>
    <row r="62" spans="2:28" ht="10.5" customHeight="1" x14ac:dyDescent="0.2">
      <c r="B62" s="3" t="s">
        <v>75</v>
      </c>
      <c r="C62" s="1" t="s">
        <v>20</v>
      </c>
      <c r="D62" s="4">
        <v>52.309808656314942</v>
      </c>
      <c r="E62" s="5">
        <v>0.96569028999178408</v>
      </c>
      <c r="F62" s="5">
        <v>0.96524906429723423</v>
      </c>
      <c r="G62" s="5">
        <v>0</v>
      </c>
      <c r="H62" s="5">
        <v>1.3452819280041387E-2</v>
      </c>
      <c r="I62" s="5">
        <v>9.7200146717202601E-3</v>
      </c>
      <c r="J62" s="5">
        <v>0.19207727106003178</v>
      </c>
      <c r="K62" s="5">
        <v>0.53982760728695445</v>
      </c>
      <c r="L62" s="5">
        <v>0</v>
      </c>
      <c r="M62" s="4">
        <v>12.383121886416477</v>
      </c>
      <c r="N62" s="4">
        <v>85.919257120208371</v>
      </c>
      <c r="O62" s="8">
        <v>0.99552688433800929</v>
      </c>
      <c r="Q62" s="1">
        <v>58</v>
      </c>
      <c r="R62" s="1">
        <v>102</v>
      </c>
      <c r="S62" s="1">
        <v>599</v>
      </c>
      <c r="T62" s="1">
        <v>606</v>
      </c>
      <c r="U62" s="1">
        <v>80</v>
      </c>
      <c r="V62" s="1">
        <v>462</v>
      </c>
      <c r="X62" s="1">
        <v>43</v>
      </c>
      <c r="Y62" s="1">
        <v>40</v>
      </c>
      <c r="Z62" s="1">
        <v>617</v>
      </c>
      <c r="AA62" s="1">
        <v>613</v>
      </c>
      <c r="AB62" s="1">
        <v>63</v>
      </c>
    </row>
    <row r="63" spans="2:28" ht="10.5" customHeight="1" x14ac:dyDescent="0.2">
      <c r="B63" s="3" t="s">
        <v>76</v>
      </c>
      <c r="C63" s="1" t="s">
        <v>20</v>
      </c>
      <c r="D63" s="4">
        <v>48.29610461030822</v>
      </c>
      <c r="E63" s="5">
        <v>0.97282221647838629</v>
      </c>
      <c r="F63" s="5">
        <v>0.97265132049079317</v>
      </c>
      <c r="G63" s="5">
        <v>0</v>
      </c>
      <c r="H63" s="5">
        <v>1.3849112830882911E-2</v>
      </c>
      <c r="I63" s="5">
        <v>1.020439338853075E-2</v>
      </c>
      <c r="J63" s="5">
        <v>0.21905838501726194</v>
      </c>
      <c r="K63" s="5">
        <v>0.53744156915462404</v>
      </c>
      <c r="L63" s="5">
        <v>0</v>
      </c>
      <c r="M63" s="4">
        <v>11.511221928665782</v>
      </c>
      <c r="N63" s="4">
        <v>79.536979137058722</v>
      </c>
      <c r="O63" s="8">
        <v>0.99530188076811965</v>
      </c>
      <c r="Q63" s="1">
        <v>133</v>
      </c>
      <c r="R63" s="1">
        <v>51</v>
      </c>
      <c r="S63" s="1">
        <v>589</v>
      </c>
      <c r="T63" s="1">
        <v>549</v>
      </c>
      <c r="U63" s="1">
        <v>84</v>
      </c>
      <c r="V63" s="1">
        <v>463</v>
      </c>
      <c r="X63" s="1">
        <v>76</v>
      </c>
      <c r="Y63" s="1">
        <v>27</v>
      </c>
      <c r="Z63" s="1">
        <v>586</v>
      </c>
      <c r="AA63" s="1">
        <v>567</v>
      </c>
      <c r="AB63" s="1">
        <v>79</v>
      </c>
    </row>
    <row r="64" spans="2:28" ht="10.5" customHeight="1" x14ac:dyDescent="0.2">
      <c r="B64" s="3" t="s">
        <v>77</v>
      </c>
      <c r="C64" s="1" t="s">
        <v>62</v>
      </c>
      <c r="D64" s="4">
        <v>21.791274509803944</v>
      </c>
      <c r="E64" s="5">
        <v>0.9276043346337236</v>
      </c>
      <c r="F64" s="5">
        <v>0.83363207628955349</v>
      </c>
      <c r="G64" s="5">
        <v>5.8951018638925008E-4</v>
      </c>
      <c r="H64" s="5">
        <v>6.9305418292154322E-2</v>
      </c>
      <c r="I64" s="5">
        <v>4.4625998547567172E-2</v>
      </c>
      <c r="J64" s="5">
        <v>0.37026143790849675</v>
      </c>
      <c r="K64" s="5">
        <v>0.26572258533042847</v>
      </c>
      <c r="L64" s="5">
        <v>0</v>
      </c>
      <c r="M64" s="4">
        <v>11.411863317179296</v>
      </c>
      <c r="N64" s="4">
        <v>50.054386444383709</v>
      </c>
      <c r="O64" s="8">
        <v>0.95500650195058512</v>
      </c>
      <c r="Q64" s="1">
        <v>567</v>
      </c>
      <c r="R64" s="1">
        <v>474</v>
      </c>
      <c r="S64" s="1">
        <v>146</v>
      </c>
      <c r="T64" s="1">
        <v>152</v>
      </c>
      <c r="U64" s="1">
        <v>542</v>
      </c>
      <c r="V64" s="1">
        <v>181</v>
      </c>
      <c r="X64" s="1">
        <v>568</v>
      </c>
      <c r="Y64" s="1">
        <v>529</v>
      </c>
      <c r="Z64" s="1">
        <v>134</v>
      </c>
      <c r="AA64" s="1">
        <v>125</v>
      </c>
      <c r="AB64" s="1">
        <v>550</v>
      </c>
    </row>
    <row r="65" spans="2:28" ht="10.5" customHeight="1" x14ac:dyDescent="0.2">
      <c r="B65" s="3" t="s">
        <v>78</v>
      </c>
      <c r="C65" s="1" t="s">
        <v>22</v>
      </c>
      <c r="D65" s="4">
        <v>40.509491130389733</v>
      </c>
      <c r="E65" s="5">
        <v>0.9708517571884987</v>
      </c>
      <c r="F65" s="5">
        <v>0.95825878594249259</v>
      </c>
      <c r="G65" s="5">
        <v>3.0198083067092645E-3</v>
      </c>
      <c r="H65" s="5">
        <v>2.3319488817891377E-3</v>
      </c>
      <c r="I65" s="5">
        <v>2.0782079502783893E-2</v>
      </c>
      <c r="J65" s="5">
        <v>0.35154732616858736</v>
      </c>
      <c r="K65" s="5">
        <v>0.45419526090897322</v>
      </c>
      <c r="L65" s="5">
        <v>2.9133756312313869E-4</v>
      </c>
      <c r="M65" s="4">
        <v>9.4246320911464441</v>
      </c>
      <c r="N65" s="4">
        <v>77.269444444444446</v>
      </c>
      <c r="O65" s="8">
        <v>0.98696485623003194</v>
      </c>
      <c r="Q65" s="1">
        <v>290</v>
      </c>
      <c r="R65" s="1">
        <v>136</v>
      </c>
      <c r="S65" s="1">
        <v>399</v>
      </c>
      <c r="T65" s="1">
        <v>189</v>
      </c>
      <c r="U65" s="1">
        <v>265</v>
      </c>
      <c r="V65" s="1">
        <v>631</v>
      </c>
      <c r="X65" s="1">
        <v>305</v>
      </c>
      <c r="Y65" s="1">
        <v>155</v>
      </c>
      <c r="Z65" s="1">
        <v>403</v>
      </c>
      <c r="AA65" s="1">
        <v>206</v>
      </c>
      <c r="AB65" s="1">
        <v>276</v>
      </c>
    </row>
    <row r="66" spans="2:28" ht="10.5" customHeight="1" x14ac:dyDescent="0.2">
      <c r="B66" s="3" t="s">
        <v>79</v>
      </c>
      <c r="C66" s="1" t="s">
        <v>22</v>
      </c>
      <c r="D66" s="4">
        <v>29.865698259305574</v>
      </c>
      <c r="E66" s="5">
        <v>0.90961764399696532</v>
      </c>
      <c r="F66" s="5">
        <v>0.89944081735845616</v>
      </c>
      <c r="G66" s="5">
        <v>2.4909802055293646E-2</v>
      </c>
      <c r="H66" s="5">
        <v>4.5548103091863593E-2</v>
      </c>
      <c r="I66" s="5">
        <v>4.1825442794866323E-2</v>
      </c>
      <c r="J66" s="5">
        <v>0.38462945462305276</v>
      </c>
      <c r="K66" s="5">
        <v>0.35350425265981772</v>
      </c>
      <c r="L66" s="5">
        <v>3.0485016614334054E-5</v>
      </c>
      <c r="M66" s="4">
        <v>9.9183674431764626</v>
      </c>
      <c r="N66" s="4">
        <v>65.894369233422438</v>
      </c>
      <c r="O66" s="8">
        <v>0.9756844782201336</v>
      </c>
      <c r="Q66" s="1">
        <v>446</v>
      </c>
      <c r="R66" s="1">
        <v>376</v>
      </c>
      <c r="S66" s="1">
        <v>168</v>
      </c>
      <c r="T66" s="1">
        <v>126</v>
      </c>
      <c r="U66" s="1">
        <v>426</v>
      </c>
      <c r="V66" s="1">
        <v>212</v>
      </c>
      <c r="X66" s="1">
        <v>409</v>
      </c>
      <c r="Y66" s="1">
        <v>326</v>
      </c>
      <c r="Z66" s="1">
        <v>221</v>
      </c>
      <c r="AA66" s="1">
        <v>180</v>
      </c>
      <c r="AB66" s="1">
        <v>403</v>
      </c>
    </row>
    <row r="67" spans="2:28" ht="10.5" customHeight="1" x14ac:dyDescent="0.2">
      <c r="B67" s="3" t="s">
        <v>80</v>
      </c>
      <c r="C67" s="1" t="s">
        <v>22</v>
      </c>
      <c r="D67" s="4">
        <v>35.318072246446206</v>
      </c>
      <c r="E67" s="5">
        <v>0.9782738283307002</v>
      </c>
      <c r="F67" s="5">
        <v>0.97222977005441424</v>
      </c>
      <c r="G67" s="5">
        <v>0</v>
      </c>
      <c r="H67" s="5">
        <v>9.5957521502545214E-3</v>
      </c>
      <c r="I67" s="5">
        <v>1.6165053706263959E-2</v>
      </c>
      <c r="J67" s="5">
        <v>0.27863447835797084</v>
      </c>
      <c r="K67" s="5">
        <v>0.36970470417242723</v>
      </c>
      <c r="L67" s="5">
        <v>0</v>
      </c>
      <c r="M67" s="4">
        <v>12.131895388076487</v>
      </c>
      <c r="N67" s="4">
        <v>74.422859334547894</v>
      </c>
      <c r="O67" s="8">
        <v>0.99031068983675619</v>
      </c>
      <c r="Q67" s="1">
        <v>380</v>
      </c>
      <c r="R67" s="1">
        <v>63</v>
      </c>
      <c r="S67" s="1">
        <v>475</v>
      </c>
      <c r="T67" s="1">
        <v>390</v>
      </c>
      <c r="U67" s="1">
        <v>403</v>
      </c>
      <c r="V67" s="1">
        <v>513</v>
      </c>
      <c r="X67" s="1">
        <v>368</v>
      </c>
      <c r="Y67" s="1">
        <v>71</v>
      </c>
      <c r="Z67" s="1">
        <v>466</v>
      </c>
      <c r="AA67" s="1">
        <v>393</v>
      </c>
      <c r="AB67" s="1">
        <v>413</v>
      </c>
    </row>
    <row r="68" spans="2:28" ht="10.5" customHeight="1" x14ac:dyDescent="0.2">
      <c r="B68" s="3" t="s">
        <v>81</v>
      </c>
      <c r="C68" s="1" t="s">
        <v>22</v>
      </c>
      <c r="D68" s="4">
        <v>45.238315774333941</v>
      </c>
      <c r="E68" s="5">
        <v>0.97586979324076872</v>
      </c>
      <c r="F68" s="5">
        <v>0.97234013049120882</v>
      </c>
      <c r="G68" s="5">
        <v>8.8428238724243995E-4</v>
      </c>
      <c r="H68" s="5">
        <v>9.7743959892620321E-4</v>
      </c>
      <c r="I68" s="5">
        <v>1.2944518356046169E-2</v>
      </c>
      <c r="J68" s="5">
        <v>0.20366042213512639</v>
      </c>
      <c r="K68" s="5">
        <v>0.41551903922908201</v>
      </c>
      <c r="L68" s="5">
        <v>3.5956995433461577E-5</v>
      </c>
      <c r="M68" s="4">
        <v>13.547256060046774</v>
      </c>
      <c r="N68" s="4">
        <v>89.382798304058142</v>
      </c>
      <c r="O68" s="8">
        <v>0.98885313516684736</v>
      </c>
      <c r="Q68" s="1">
        <v>212</v>
      </c>
      <c r="R68" s="1">
        <v>56</v>
      </c>
      <c r="S68" s="1">
        <v>540</v>
      </c>
      <c r="T68" s="1">
        <v>588</v>
      </c>
      <c r="U68" s="1">
        <v>324</v>
      </c>
      <c r="V68" s="1">
        <v>645</v>
      </c>
      <c r="X68" s="1">
        <v>232</v>
      </c>
      <c r="Y68" s="1">
        <v>195</v>
      </c>
      <c r="Z68" s="1">
        <v>544</v>
      </c>
      <c r="AA68" s="1">
        <v>582</v>
      </c>
      <c r="AB68" s="1">
        <v>336</v>
      </c>
    </row>
    <row r="69" spans="2:28" ht="10.5" customHeight="1" x14ac:dyDescent="0.2">
      <c r="B69" s="3" t="s">
        <v>82</v>
      </c>
      <c r="C69" s="1" t="s">
        <v>11</v>
      </c>
      <c r="D69" s="4">
        <v>21.644365260357258</v>
      </c>
      <c r="E69" s="5">
        <v>0.99264238963932594</v>
      </c>
      <c r="F69" s="5">
        <v>0.9610077519379846</v>
      </c>
      <c r="G69" s="5">
        <v>9.8677064475699763E-3</v>
      </c>
      <c r="H69" s="5">
        <v>9.6873694471522071E-3</v>
      </c>
      <c r="I69" s="5">
        <v>2.3470163435955909E-2</v>
      </c>
      <c r="J69" s="5">
        <v>0.32554161915621438</v>
      </c>
      <c r="K69" s="5">
        <v>0.23940516913721019</v>
      </c>
      <c r="L69" s="5">
        <v>0</v>
      </c>
      <c r="M69" s="4">
        <v>12.648279093010183</v>
      </c>
      <c r="N69" s="4">
        <v>49.783091883310178</v>
      </c>
      <c r="O69" s="8">
        <v>0.97702269878846959</v>
      </c>
      <c r="Q69" s="1">
        <v>577</v>
      </c>
      <c r="R69" s="1">
        <v>112</v>
      </c>
      <c r="S69" s="1">
        <v>365</v>
      </c>
      <c r="T69" s="1">
        <v>257</v>
      </c>
      <c r="U69" s="1">
        <v>587</v>
      </c>
      <c r="V69" s="1">
        <v>518</v>
      </c>
      <c r="X69" s="1">
        <v>538</v>
      </c>
      <c r="Y69" s="1">
        <v>122</v>
      </c>
      <c r="Z69" s="1">
        <v>356</v>
      </c>
      <c r="AA69" s="1">
        <v>281</v>
      </c>
      <c r="AB69" s="1">
        <v>571</v>
      </c>
    </row>
    <row r="70" spans="2:28" ht="10.5" customHeight="1" x14ac:dyDescent="0.2">
      <c r="B70" s="3" t="s">
        <v>83</v>
      </c>
      <c r="C70" s="1" t="s">
        <v>62</v>
      </c>
      <c r="D70" s="4">
        <v>30.602492122600996</v>
      </c>
      <c r="E70" s="5">
        <v>0.8863853845435008</v>
      </c>
      <c r="F70" s="5">
        <v>0.84965081145064292</v>
      </c>
      <c r="G70" s="5">
        <v>0</v>
      </c>
      <c r="H70" s="5">
        <v>6.6333208734386195E-2</v>
      </c>
      <c r="I70" s="5">
        <v>2.5462299882236864E-2</v>
      </c>
      <c r="J70" s="5">
        <v>0.35220726312104139</v>
      </c>
      <c r="K70" s="5">
        <v>0.29402590789013017</v>
      </c>
      <c r="L70" s="5">
        <v>0</v>
      </c>
      <c r="M70" s="4">
        <v>11.26342815923538</v>
      </c>
      <c r="N70" s="4">
        <v>76.617557912968181</v>
      </c>
      <c r="O70" s="8">
        <v>0.97869358003924867</v>
      </c>
      <c r="Q70" s="1">
        <v>435</v>
      </c>
      <c r="R70" s="1">
        <v>466</v>
      </c>
      <c r="S70" s="1">
        <v>345</v>
      </c>
      <c r="T70" s="1">
        <v>187</v>
      </c>
      <c r="U70" s="1">
        <v>510</v>
      </c>
      <c r="V70" s="1">
        <v>163</v>
      </c>
      <c r="X70" s="1">
        <v>412</v>
      </c>
      <c r="Y70" s="1">
        <v>535</v>
      </c>
      <c r="Z70" s="1">
        <v>345</v>
      </c>
      <c r="AA70" s="1">
        <v>182</v>
      </c>
      <c r="AB70" s="1">
        <v>503</v>
      </c>
    </row>
    <row r="71" spans="2:28" ht="10.5" customHeight="1" x14ac:dyDescent="0.2">
      <c r="B71" s="3" t="s">
        <v>84</v>
      </c>
      <c r="C71" s="1" t="s">
        <v>62</v>
      </c>
      <c r="D71" s="4">
        <v>22.786063708759958</v>
      </c>
      <c r="E71" s="5">
        <v>0.98847368421052617</v>
      </c>
      <c r="F71" s="5">
        <v>0.96784929824561372</v>
      </c>
      <c r="G71" s="5">
        <v>1.7294736842105264E-3</v>
      </c>
      <c r="H71" s="5">
        <v>8.828771929824562E-3</v>
      </c>
      <c r="I71" s="5">
        <v>3.0503412969283276E-2</v>
      </c>
      <c r="J71" s="5">
        <v>0.40251706484641636</v>
      </c>
      <c r="K71" s="5">
        <v>0.31822383390216152</v>
      </c>
      <c r="L71" s="5">
        <v>0</v>
      </c>
      <c r="M71" s="4">
        <v>10.003530270636706</v>
      </c>
      <c r="N71" s="4">
        <v>49.714668752094738</v>
      </c>
      <c r="O71" s="8">
        <v>0.98694736842105268</v>
      </c>
      <c r="Q71" s="1">
        <v>534</v>
      </c>
      <c r="R71" s="1">
        <v>80</v>
      </c>
      <c r="S71" s="1">
        <v>264</v>
      </c>
      <c r="T71" s="1">
        <v>93</v>
      </c>
      <c r="U71" s="1">
        <v>475</v>
      </c>
      <c r="V71" s="1">
        <v>532</v>
      </c>
      <c r="X71" s="1">
        <v>514</v>
      </c>
      <c r="Y71" s="1">
        <v>91</v>
      </c>
      <c r="Z71" s="1">
        <v>321</v>
      </c>
      <c r="AA71" s="1">
        <v>119</v>
      </c>
      <c r="AB71" s="1">
        <v>471</v>
      </c>
    </row>
    <row r="72" spans="2:28" ht="10.5" customHeight="1" x14ac:dyDescent="0.2">
      <c r="B72" s="3" t="s">
        <v>85</v>
      </c>
      <c r="C72" s="1" t="s">
        <v>18</v>
      </c>
      <c r="D72" s="4">
        <v>23.700613337940556</v>
      </c>
      <c r="E72" s="5">
        <v>0.99340552016985162</v>
      </c>
      <c r="F72" s="5">
        <v>0.95651479122434546</v>
      </c>
      <c r="G72" s="5">
        <v>4.3048832271762212E-3</v>
      </c>
      <c r="H72" s="5">
        <v>4.8724699221514498E-3</v>
      </c>
      <c r="I72" s="5">
        <v>2.0559778852798895E-2</v>
      </c>
      <c r="J72" s="5">
        <v>0.33275742916378714</v>
      </c>
      <c r="K72" s="5">
        <v>0.30672656070029947</v>
      </c>
      <c r="L72" s="5">
        <v>0</v>
      </c>
      <c r="M72" s="4">
        <v>11.586966273467363</v>
      </c>
      <c r="N72" s="4">
        <v>50.646263612467145</v>
      </c>
      <c r="O72" s="8">
        <v>0.983099787685775</v>
      </c>
      <c r="Q72" s="1">
        <v>513</v>
      </c>
      <c r="R72" s="1">
        <v>150</v>
      </c>
      <c r="S72" s="1">
        <v>404</v>
      </c>
      <c r="T72" s="1">
        <v>235</v>
      </c>
      <c r="U72" s="1">
        <v>490</v>
      </c>
      <c r="V72" s="1">
        <v>601</v>
      </c>
      <c r="X72" s="1">
        <v>497</v>
      </c>
      <c r="Y72" s="1">
        <v>255</v>
      </c>
      <c r="Z72" s="1">
        <v>362</v>
      </c>
      <c r="AA72" s="1">
        <v>257</v>
      </c>
      <c r="AB72" s="1">
        <v>476</v>
      </c>
    </row>
    <row r="73" spans="2:28" ht="10.5" customHeight="1" x14ac:dyDescent="0.2">
      <c r="B73" s="3" t="s">
        <v>86</v>
      </c>
      <c r="C73" s="1" t="s">
        <v>25</v>
      </c>
      <c r="D73" s="4">
        <v>27.883850305631402</v>
      </c>
      <c r="E73" s="5">
        <v>0.96106748485865356</v>
      </c>
      <c r="F73" s="5">
        <v>0.86723077168927865</v>
      </c>
      <c r="G73" s="5">
        <v>0</v>
      </c>
      <c r="H73" s="5">
        <v>3.9113891685443526E-2</v>
      </c>
      <c r="I73" s="5">
        <v>3.859409546104825E-2</v>
      </c>
      <c r="J73" s="5">
        <v>0.33196774613083624</v>
      </c>
      <c r="K73" s="5">
        <v>0.29750292625829106</v>
      </c>
      <c r="L73" s="5">
        <v>0</v>
      </c>
      <c r="M73" s="4">
        <v>11.584333055632667</v>
      </c>
      <c r="N73" s="4">
        <v>65.933333333333337</v>
      </c>
      <c r="O73" s="8">
        <v>0.98298096744810393</v>
      </c>
      <c r="Q73" s="1">
        <v>465</v>
      </c>
      <c r="R73" s="1">
        <v>438</v>
      </c>
      <c r="S73" s="1">
        <v>187</v>
      </c>
      <c r="T73" s="1">
        <v>237</v>
      </c>
      <c r="U73" s="1">
        <v>505</v>
      </c>
      <c r="V73" s="1">
        <v>246</v>
      </c>
      <c r="X73" s="1">
        <v>465</v>
      </c>
      <c r="Y73" s="1">
        <v>502</v>
      </c>
      <c r="Z73" s="1">
        <v>190</v>
      </c>
      <c r="AA73" s="1">
        <v>246</v>
      </c>
      <c r="AB73" s="1">
        <v>510</v>
      </c>
    </row>
    <row r="74" spans="2:28" ht="10.5" customHeight="1" x14ac:dyDescent="0.2">
      <c r="B74" s="3" t="s">
        <v>87</v>
      </c>
      <c r="C74" s="1" t="s">
        <v>22</v>
      </c>
      <c r="D74" s="4">
        <v>46.940619193096232</v>
      </c>
      <c r="E74" s="5">
        <v>0.98357628826036425</v>
      </c>
      <c r="F74" s="5">
        <v>0.97558698179000403</v>
      </c>
      <c r="G74" s="5">
        <v>0</v>
      </c>
      <c r="H74" s="5">
        <v>7.6320805889190241E-3</v>
      </c>
      <c r="I74" s="5">
        <v>2.1983559572926838E-2</v>
      </c>
      <c r="J74" s="5">
        <v>0.28254228213284621</v>
      </c>
      <c r="K74" s="5">
        <v>0.51170041888444462</v>
      </c>
      <c r="L74" s="5">
        <v>9.4485213064155458E-5</v>
      </c>
      <c r="M74" s="4">
        <v>10.234784852590156</v>
      </c>
      <c r="N74" s="4">
        <v>81.48344615384616</v>
      </c>
      <c r="O74" s="8">
        <v>0.98414567996900426</v>
      </c>
      <c r="Q74" s="1">
        <v>171</v>
      </c>
      <c r="R74" s="1">
        <v>41</v>
      </c>
      <c r="S74" s="1">
        <v>387</v>
      </c>
      <c r="T74" s="1">
        <v>381</v>
      </c>
      <c r="U74" s="1">
        <v>137</v>
      </c>
      <c r="V74" s="1">
        <v>542</v>
      </c>
      <c r="X74" s="1">
        <v>187</v>
      </c>
      <c r="Y74" s="1">
        <v>133</v>
      </c>
      <c r="Z74" s="1">
        <v>361</v>
      </c>
      <c r="AA74" s="1">
        <v>382</v>
      </c>
      <c r="AB74" s="1">
        <v>173</v>
      </c>
    </row>
    <row r="75" spans="2:28" ht="10.5" customHeight="1" x14ac:dyDescent="0.2">
      <c r="B75" s="3" t="s">
        <v>88</v>
      </c>
      <c r="C75" s="1" t="s">
        <v>22</v>
      </c>
      <c r="D75" s="4">
        <v>43.467461417322902</v>
      </c>
      <c r="E75" s="5">
        <v>0.9819071420809985</v>
      </c>
      <c r="F75" s="5">
        <v>0.97897828347898974</v>
      </c>
      <c r="G75" s="5">
        <v>0</v>
      </c>
      <c r="H75" s="5">
        <v>5.9312956955030176E-3</v>
      </c>
      <c r="I75" s="5">
        <v>1.7039370078740158E-2</v>
      </c>
      <c r="J75" s="5">
        <v>0.28670866141732282</v>
      </c>
      <c r="K75" s="5">
        <v>0.47253543307086615</v>
      </c>
      <c r="L75" s="5">
        <v>1.2598425196850394E-4</v>
      </c>
      <c r="M75" s="4">
        <v>10.716699516215725</v>
      </c>
      <c r="N75" s="4">
        <v>79.539281668554679</v>
      </c>
      <c r="O75" s="8">
        <v>0.98570341969233632</v>
      </c>
      <c r="Q75" s="1">
        <v>242</v>
      </c>
      <c r="R75" s="1">
        <v>22</v>
      </c>
      <c r="S75" s="1">
        <v>460</v>
      </c>
      <c r="T75" s="1">
        <v>370</v>
      </c>
      <c r="U75" s="1">
        <v>234</v>
      </c>
      <c r="V75" s="1">
        <v>588</v>
      </c>
      <c r="X75" s="1">
        <v>246</v>
      </c>
      <c r="Y75" s="1">
        <v>37</v>
      </c>
      <c r="Z75" s="1">
        <v>453</v>
      </c>
      <c r="AA75" s="1">
        <v>371</v>
      </c>
      <c r="AB75" s="1">
        <v>248</v>
      </c>
    </row>
    <row r="76" spans="2:28" ht="10.5" customHeight="1" x14ac:dyDescent="0.2">
      <c r="B76" s="3" t="s">
        <v>89</v>
      </c>
      <c r="C76" s="1" t="s">
        <v>22</v>
      </c>
      <c r="D76" s="4">
        <v>46.522171705243252</v>
      </c>
      <c r="E76" s="5">
        <v>0.97912538857093068</v>
      </c>
      <c r="F76" s="5">
        <v>0.96024592545248522</v>
      </c>
      <c r="G76" s="5">
        <v>0</v>
      </c>
      <c r="H76" s="5">
        <v>6.7567763865082359E-3</v>
      </c>
      <c r="I76" s="5">
        <v>1.4052905054322154E-2</v>
      </c>
      <c r="J76" s="5">
        <v>0.21876476145488899</v>
      </c>
      <c r="K76" s="5">
        <v>0.48376239962210676</v>
      </c>
      <c r="L76" s="5">
        <v>2.3618327822390176E-4</v>
      </c>
      <c r="M76" s="4">
        <v>12.447745737498582</v>
      </c>
      <c r="N76" s="4">
        <v>82.336952543613521</v>
      </c>
      <c r="O76" s="8">
        <v>0.9840504343278812</v>
      </c>
      <c r="Q76" s="1">
        <v>177</v>
      </c>
      <c r="R76" s="1">
        <v>118</v>
      </c>
      <c r="S76" s="1">
        <v>518</v>
      </c>
      <c r="T76" s="1">
        <v>550</v>
      </c>
      <c r="U76" s="1">
        <v>208</v>
      </c>
      <c r="V76" s="1">
        <v>579</v>
      </c>
      <c r="X76" s="1">
        <v>188</v>
      </c>
      <c r="Y76" s="1">
        <v>156</v>
      </c>
      <c r="Z76" s="1">
        <v>503</v>
      </c>
      <c r="AA76" s="1">
        <v>534</v>
      </c>
      <c r="AB76" s="1">
        <v>234</v>
      </c>
    </row>
    <row r="77" spans="2:28" ht="10.5" customHeight="1" x14ac:dyDescent="0.2">
      <c r="B77" s="3" t="s">
        <v>90</v>
      </c>
      <c r="C77" s="1" t="s">
        <v>22</v>
      </c>
      <c r="D77" s="4">
        <v>54.119711580480669</v>
      </c>
      <c r="E77" s="5">
        <v>0.9826368769948447</v>
      </c>
      <c r="F77" s="5">
        <v>0.98045088892419285</v>
      </c>
      <c r="G77" s="5">
        <v>0</v>
      </c>
      <c r="H77" s="5">
        <v>9.5779956961915616E-3</v>
      </c>
      <c r="I77" s="5">
        <v>1.4799708667152221E-2</v>
      </c>
      <c r="J77" s="5">
        <v>0.22601602330662782</v>
      </c>
      <c r="K77" s="5">
        <v>0.57488710852148583</v>
      </c>
      <c r="L77" s="5">
        <v>2.9133284777858705E-5</v>
      </c>
      <c r="M77" s="4">
        <v>10.879699814954396</v>
      </c>
      <c r="N77" s="4">
        <v>85.647511908381475</v>
      </c>
      <c r="O77" s="8">
        <v>0.99146459467656445</v>
      </c>
      <c r="Q77" s="1">
        <v>38</v>
      </c>
      <c r="R77" s="1">
        <v>21</v>
      </c>
      <c r="S77" s="1">
        <v>507</v>
      </c>
      <c r="T77" s="1">
        <v>528</v>
      </c>
      <c r="U77" s="1">
        <v>24</v>
      </c>
      <c r="V77" s="1">
        <v>521</v>
      </c>
      <c r="X77" s="1">
        <v>6</v>
      </c>
      <c r="Y77" s="1">
        <v>15</v>
      </c>
      <c r="Z77" s="1">
        <v>517</v>
      </c>
      <c r="AA77" s="1">
        <v>532</v>
      </c>
      <c r="AB77" s="1">
        <v>45</v>
      </c>
    </row>
    <row r="78" spans="2:28" ht="10.5" customHeight="1" x14ac:dyDescent="0.2">
      <c r="B78" s="3" t="s">
        <v>91</v>
      </c>
      <c r="C78" s="1" t="s">
        <v>25</v>
      </c>
      <c r="D78" s="4">
        <v>21.289821157362912</v>
      </c>
      <c r="E78" s="5">
        <v>0.91869623635847852</v>
      </c>
      <c r="F78" s="5">
        <v>0.80131152680530904</v>
      </c>
      <c r="G78" s="5">
        <v>0</v>
      </c>
      <c r="H78" s="5">
        <v>0.10282862815938373</v>
      </c>
      <c r="I78" s="5">
        <v>4.7701701639649131E-2</v>
      </c>
      <c r="J78" s="5">
        <v>0.41372470012088153</v>
      </c>
      <c r="K78" s="5">
        <v>0.25995722654433873</v>
      </c>
      <c r="L78" s="5">
        <v>0</v>
      </c>
      <c r="M78" s="4">
        <v>10.63388758586027</v>
      </c>
      <c r="N78" s="4">
        <v>51.183259806843928</v>
      </c>
      <c r="O78" s="8">
        <v>0.96331905110251859</v>
      </c>
      <c r="Q78" s="1">
        <v>586</v>
      </c>
      <c r="R78" s="1">
        <v>514</v>
      </c>
      <c r="S78" s="1">
        <v>118</v>
      </c>
      <c r="T78" s="1">
        <v>72</v>
      </c>
      <c r="U78" s="1">
        <v>556</v>
      </c>
      <c r="V78" s="1">
        <v>102</v>
      </c>
      <c r="X78" s="1">
        <v>563</v>
      </c>
      <c r="Y78" s="1">
        <v>527</v>
      </c>
      <c r="Z78" s="1">
        <v>135</v>
      </c>
      <c r="AA78" s="1">
        <v>95</v>
      </c>
      <c r="AB78" s="1">
        <v>537</v>
      </c>
    </row>
    <row r="79" spans="2:28" ht="10.5" customHeight="1" x14ac:dyDescent="0.2">
      <c r="B79" s="3" t="s">
        <v>92</v>
      </c>
      <c r="C79" s="1" t="s">
        <v>25</v>
      </c>
      <c r="D79" s="4">
        <v>40.340119922945448</v>
      </c>
      <c r="E79" s="5">
        <v>0.94507387440678703</v>
      </c>
      <c r="F79" s="5">
        <v>0.90523560490972477</v>
      </c>
      <c r="G79" s="5">
        <v>0</v>
      </c>
      <c r="H79" s="5">
        <v>5.619630829625049E-2</v>
      </c>
      <c r="I79" s="5">
        <v>3.0550506009713214E-2</v>
      </c>
      <c r="J79" s="5">
        <v>0.29880348373443311</v>
      </c>
      <c r="K79" s="5">
        <v>0.43826138861003339</v>
      </c>
      <c r="L79" s="5">
        <v>1.0852755243237377E-4</v>
      </c>
      <c r="M79" s="4">
        <v>11.011695652173893</v>
      </c>
      <c r="N79" s="4">
        <v>77.439128551092409</v>
      </c>
      <c r="O79" s="8">
        <v>0.99100600943764028</v>
      </c>
      <c r="Q79" s="1">
        <v>291</v>
      </c>
      <c r="R79" s="1">
        <v>350</v>
      </c>
      <c r="S79" s="1">
        <v>262</v>
      </c>
      <c r="T79" s="1">
        <v>323</v>
      </c>
      <c r="U79" s="1">
        <v>285</v>
      </c>
      <c r="V79" s="1">
        <v>191</v>
      </c>
      <c r="X79" s="1">
        <v>329</v>
      </c>
      <c r="Y79" s="1">
        <v>471</v>
      </c>
      <c r="Z79" s="1">
        <v>205</v>
      </c>
      <c r="AA79" s="1">
        <v>277</v>
      </c>
      <c r="AB79" s="1">
        <v>343</v>
      </c>
    </row>
    <row r="80" spans="2:28" ht="10.5" customHeight="1" x14ac:dyDescent="0.2">
      <c r="B80" s="3" t="s">
        <v>93</v>
      </c>
      <c r="C80" s="1" t="s">
        <v>48</v>
      </c>
      <c r="D80" s="4">
        <v>47.744460028050504</v>
      </c>
      <c r="E80" s="5">
        <v>0.99614680948938672</v>
      </c>
      <c r="F80" s="5">
        <v>0.99333179996057031</v>
      </c>
      <c r="G80" s="5">
        <v>0</v>
      </c>
      <c r="H80" s="5">
        <v>1.5072616152986792E-3</v>
      </c>
      <c r="I80" s="5">
        <v>1.1087882717192833E-2</v>
      </c>
      <c r="J80" s="5">
        <v>0.20865860435576492</v>
      </c>
      <c r="K80" s="5">
        <v>0.54791076768371749</v>
      </c>
      <c r="L80" s="5">
        <v>1.05850908994681E-4</v>
      </c>
      <c r="M80" s="4">
        <v>12.16384074941452</v>
      </c>
      <c r="N80" s="4">
        <v>76.61234245980009</v>
      </c>
      <c r="O80" s="8">
        <v>0.99333640007885915</v>
      </c>
      <c r="Q80" s="1">
        <v>148</v>
      </c>
      <c r="R80" s="1">
        <v>1</v>
      </c>
      <c r="S80" s="1">
        <v>578</v>
      </c>
      <c r="T80" s="1">
        <v>575</v>
      </c>
      <c r="U80" s="1">
        <v>65</v>
      </c>
      <c r="V80" s="1">
        <v>640</v>
      </c>
      <c r="X80" s="1">
        <v>116</v>
      </c>
      <c r="Y80" s="1">
        <v>2</v>
      </c>
      <c r="Z80" s="1">
        <v>566</v>
      </c>
      <c r="AA80" s="1">
        <v>568</v>
      </c>
      <c r="AB80" s="1">
        <v>80</v>
      </c>
    </row>
    <row r="81" spans="2:28" ht="10.5" customHeight="1" x14ac:dyDescent="0.2">
      <c r="B81" s="3" t="s">
        <v>94</v>
      </c>
      <c r="C81" s="1" t="s">
        <v>48</v>
      </c>
      <c r="D81" s="4">
        <v>45.977710411729056</v>
      </c>
      <c r="E81" s="5">
        <v>0.99219414694044605</v>
      </c>
      <c r="F81" s="5">
        <v>0.98635909680060052</v>
      </c>
      <c r="G81" s="5">
        <v>0</v>
      </c>
      <c r="H81" s="5">
        <v>1.3648952861723175E-3</v>
      </c>
      <c r="I81" s="5">
        <v>1.2897536239872127E-2</v>
      </c>
      <c r="J81" s="5">
        <v>0.22058094030755662</v>
      </c>
      <c r="K81" s="5">
        <v>0.48699222840765033</v>
      </c>
      <c r="L81" s="5">
        <v>2.7558838119384884E-4</v>
      </c>
      <c r="M81" s="4">
        <v>12.569492072023676</v>
      </c>
      <c r="N81" s="4">
        <v>80.585091340987503</v>
      </c>
      <c r="O81" s="8">
        <v>0.99013575277986221</v>
      </c>
      <c r="Q81" s="1">
        <v>198</v>
      </c>
      <c r="R81" s="1">
        <v>9</v>
      </c>
      <c r="S81" s="1">
        <v>541</v>
      </c>
      <c r="T81" s="1">
        <v>546</v>
      </c>
      <c r="U81" s="1">
        <v>201</v>
      </c>
      <c r="V81" s="1">
        <v>642</v>
      </c>
      <c r="X81" s="1">
        <v>190</v>
      </c>
      <c r="Y81" s="1">
        <v>120</v>
      </c>
      <c r="Z81" s="1">
        <v>502</v>
      </c>
      <c r="AA81" s="1">
        <v>531</v>
      </c>
      <c r="AB81" s="1">
        <v>215</v>
      </c>
    </row>
    <row r="82" spans="2:28" ht="10.5" customHeight="1" x14ac:dyDescent="0.2">
      <c r="B82" s="3" t="s">
        <v>95</v>
      </c>
      <c r="C82" s="1" t="s">
        <v>18</v>
      </c>
      <c r="D82" s="4">
        <v>43.571091203053378</v>
      </c>
      <c r="E82" s="5">
        <v>0.95902748109609859</v>
      </c>
      <c r="F82" s="5">
        <v>0.9231341816609222</v>
      </c>
      <c r="G82" s="5">
        <v>0</v>
      </c>
      <c r="H82" s="5">
        <v>1.5826333101812414E-2</v>
      </c>
      <c r="I82" s="5">
        <v>3.1991306422115617E-2</v>
      </c>
      <c r="J82" s="5">
        <v>0.28972408492141322</v>
      </c>
      <c r="K82" s="5">
        <v>0.52855893344642058</v>
      </c>
      <c r="L82" s="5">
        <v>5.3009621246256194E-5</v>
      </c>
      <c r="M82" s="4">
        <v>9.5624515040764706</v>
      </c>
      <c r="N82" s="4">
        <v>73.45041115122342</v>
      </c>
      <c r="O82" s="8">
        <v>0.98887389099296263</v>
      </c>
      <c r="Q82" s="1">
        <v>239</v>
      </c>
      <c r="R82" s="1">
        <v>293</v>
      </c>
      <c r="S82" s="1">
        <v>243</v>
      </c>
      <c r="T82" s="1">
        <v>363</v>
      </c>
      <c r="U82" s="1">
        <v>108</v>
      </c>
      <c r="V82" s="1">
        <v>433</v>
      </c>
      <c r="X82" s="1">
        <v>216</v>
      </c>
      <c r="Y82" s="1">
        <v>265</v>
      </c>
      <c r="Z82" s="1">
        <v>198</v>
      </c>
      <c r="AA82" s="1">
        <v>348</v>
      </c>
      <c r="AB82" s="1">
        <v>99</v>
      </c>
    </row>
    <row r="83" spans="2:28" ht="10.5" customHeight="1" x14ac:dyDescent="0.2">
      <c r="B83" s="3" t="s">
        <v>96</v>
      </c>
      <c r="C83" s="1" t="s">
        <v>40</v>
      </c>
      <c r="D83" s="4">
        <v>39.735987169206176</v>
      </c>
      <c r="E83" s="5">
        <v>0.95718575671386086</v>
      </c>
      <c r="F83" s="5">
        <v>0.95406037368197694</v>
      </c>
      <c r="G83" s="5">
        <v>0</v>
      </c>
      <c r="H83" s="5">
        <v>6.249194650910634E-3</v>
      </c>
      <c r="I83" s="5">
        <v>9.6872493985565352E-3</v>
      </c>
      <c r="J83" s="5">
        <v>0.22155573376102647</v>
      </c>
      <c r="K83" s="5">
        <v>0.43172413793103448</v>
      </c>
      <c r="L83" s="5">
        <v>0</v>
      </c>
      <c r="M83" s="4">
        <v>12.848707383156464</v>
      </c>
      <c r="N83" s="4">
        <v>74.720930232558146</v>
      </c>
      <c r="O83" s="8">
        <v>0.97977591652654905</v>
      </c>
      <c r="Q83" s="1">
        <v>304</v>
      </c>
      <c r="R83" s="1">
        <v>152</v>
      </c>
      <c r="S83" s="1">
        <v>600</v>
      </c>
      <c r="T83" s="1">
        <v>542</v>
      </c>
      <c r="U83" s="1">
        <v>290</v>
      </c>
      <c r="V83" s="1">
        <v>573</v>
      </c>
      <c r="X83" s="1">
        <v>258</v>
      </c>
      <c r="Y83" s="1">
        <v>242</v>
      </c>
      <c r="Z83" s="1">
        <v>591</v>
      </c>
      <c r="AA83" s="1">
        <v>551</v>
      </c>
      <c r="AB83" s="1">
        <v>278</v>
      </c>
    </row>
    <row r="84" spans="2:28" ht="10.5" customHeight="1" x14ac:dyDescent="0.2">
      <c r="B84" s="3" t="s">
        <v>97</v>
      </c>
      <c r="C84" s="1" t="s">
        <v>40</v>
      </c>
      <c r="D84" s="4">
        <v>41.957640282182346</v>
      </c>
      <c r="E84" s="5">
        <v>0.96281055262075721</v>
      </c>
      <c r="F84" s="5">
        <v>0.95089140543447359</v>
      </c>
      <c r="G84" s="5">
        <v>0</v>
      </c>
      <c r="H84" s="5">
        <v>2.4578812513839244E-2</v>
      </c>
      <c r="I84" s="5">
        <v>1.8995534269626562E-2</v>
      </c>
      <c r="J84" s="5">
        <v>0.30661445861109315</v>
      </c>
      <c r="K84" s="5">
        <v>0.46375639117209244</v>
      </c>
      <c r="L84" s="5">
        <v>0</v>
      </c>
      <c r="M84" s="4">
        <v>10.256954921247962</v>
      </c>
      <c r="N84" s="4">
        <v>78.203823878305769</v>
      </c>
      <c r="O84" s="8">
        <v>0.97750925252269638</v>
      </c>
      <c r="Q84" s="1">
        <v>278</v>
      </c>
      <c r="R84" s="1">
        <v>175</v>
      </c>
      <c r="S84" s="1">
        <v>426</v>
      </c>
      <c r="T84" s="1">
        <v>298</v>
      </c>
      <c r="U84" s="1">
        <v>248</v>
      </c>
      <c r="V84" s="1">
        <v>344</v>
      </c>
      <c r="X84" s="1">
        <v>226</v>
      </c>
      <c r="Y84" s="1">
        <v>179</v>
      </c>
      <c r="Z84" s="1">
        <v>427</v>
      </c>
      <c r="AA84" s="1">
        <v>332</v>
      </c>
      <c r="AB84" s="1">
        <v>231</v>
      </c>
    </row>
    <row r="85" spans="2:28" ht="10.5" customHeight="1" x14ac:dyDescent="0.2">
      <c r="B85" s="3" t="s">
        <v>98</v>
      </c>
      <c r="C85" s="1" t="s">
        <v>40</v>
      </c>
      <c r="D85" s="4">
        <v>38.857205740256965</v>
      </c>
      <c r="E85" s="5">
        <v>0.91937574005711498</v>
      </c>
      <c r="F85" s="5">
        <v>0.91221512154349793</v>
      </c>
      <c r="G85" s="5">
        <v>0</v>
      </c>
      <c r="H85" s="5">
        <v>1.0395799958208539E-2</v>
      </c>
      <c r="I85" s="5">
        <v>1.6605232079590596E-2</v>
      </c>
      <c r="J85" s="5">
        <v>0.21407866012954943</v>
      </c>
      <c r="K85" s="5">
        <v>0.44154170990945851</v>
      </c>
      <c r="L85" s="5">
        <v>0</v>
      </c>
      <c r="M85" s="4">
        <v>13.141256007689828</v>
      </c>
      <c r="N85" s="4">
        <v>70.991246555357435</v>
      </c>
      <c r="O85" s="8">
        <v>0.97314898655708015</v>
      </c>
      <c r="Q85" s="1">
        <v>318</v>
      </c>
      <c r="R85" s="1">
        <v>323</v>
      </c>
      <c r="S85" s="1">
        <v>469</v>
      </c>
      <c r="T85" s="1">
        <v>561</v>
      </c>
      <c r="U85" s="1">
        <v>281</v>
      </c>
      <c r="V85" s="1">
        <v>501</v>
      </c>
      <c r="X85" s="1">
        <v>265</v>
      </c>
      <c r="Y85" s="1">
        <v>248</v>
      </c>
      <c r="Z85" s="1">
        <v>484</v>
      </c>
      <c r="AA85" s="1">
        <v>548</v>
      </c>
      <c r="AB85" s="1">
        <v>249</v>
      </c>
    </row>
    <row r="86" spans="2:28" ht="10.5" customHeight="1" x14ac:dyDescent="0.2">
      <c r="B86" s="3" t="s">
        <v>99</v>
      </c>
      <c r="C86" s="1" t="s">
        <v>44</v>
      </c>
      <c r="D86" s="4">
        <v>21.766008475340282</v>
      </c>
      <c r="E86" s="5">
        <v>0.74350407399251239</v>
      </c>
      <c r="F86" s="5">
        <v>0.68606356896425091</v>
      </c>
      <c r="G86" s="5">
        <v>0</v>
      </c>
      <c r="H86" s="5">
        <v>0.10382456140350878</v>
      </c>
      <c r="I86" s="5">
        <v>5.2775523697893185E-2</v>
      </c>
      <c r="J86" s="5">
        <v>0.38947494965888257</v>
      </c>
      <c r="K86" s="5">
        <v>0.26123283142487902</v>
      </c>
      <c r="L86" s="5">
        <v>0</v>
      </c>
      <c r="M86" s="4">
        <v>10.850246125055953</v>
      </c>
      <c r="N86" s="4">
        <v>52.207202024850439</v>
      </c>
      <c r="O86" s="8">
        <v>0.97696542611759529</v>
      </c>
      <c r="Q86" s="1">
        <v>570</v>
      </c>
      <c r="R86" s="1">
        <v>613</v>
      </c>
      <c r="S86" s="1">
        <v>79</v>
      </c>
      <c r="T86" s="1">
        <v>118</v>
      </c>
      <c r="U86" s="1">
        <v>553</v>
      </c>
      <c r="V86" s="1">
        <v>99</v>
      </c>
      <c r="X86" s="1">
        <v>539</v>
      </c>
      <c r="Y86" s="1">
        <v>600</v>
      </c>
      <c r="Z86" s="1">
        <v>55</v>
      </c>
      <c r="AA86" s="1">
        <v>109</v>
      </c>
      <c r="AB86" s="1">
        <v>519</v>
      </c>
    </row>
    <row r="87" spans="2:28" ht="10.5" customHeight="1" x14ac:dyDescent="0.2">
      <c r="B87" s="3" t="s">
        <v>100</v>
      </c>
      <c r="C87" s="1" t="s">
        <v>11</v>
      </c>
      <c r="D87" s="4">
        <v>16.2426683087028</v>
      </c>
      <c r="E87" s="5">
        <v>0.71016369396855172</v>
      </c>
      <c r="F87" s="5">
        <v>0.59701634983963092</v>
      </c>
      <c r="G87" s="5">
        <v>5.0844872095752187E-3</v>
      </c>
      <c r="H87" s="5">
        <v>0.2684536102636314</v>
      </c>
      <c r="I87" s="5">
        <v>8.41543513957307E-2</v>
      </c>
      <c r="J87" s="5">
        <v>0.48891625615763545</v>
      </c>
      <c r="K87" s="5">
        <v>0.13501642036124795</v>
      </c>
      <c r="L87" s="5">
        <v>0</v>
      </c>
      <c r="M87" s="4">
        <v>10.811954819420064</v>
      </c>
      <c r="N87" s="4">
        <v>50.586804499847979</v>
      </c>
      <c r="O87" s="8">
        <v>0.95282797465383717</v>
      </c>
      <c r="Q87" s="1">
        <v>643</v>
      </c>
      <c r="R87" s="1">
        <v>631</v>
      </c>
      <c r="S87" s="1">
        <v>11</v>
      </c>
      <c r="T87" s="1">
        <v>15</v>
      </c>
      <c r="U87" s="1">
        <v>645</v>
      </c>
      <c r="V87" s="1">
        <v>11</v>
      </c>
      <c r="X87" s="1">
        <v>642</v>
      </c>
      <c r="Y87" s="1">
        <v>622</v>
      </c>
      <c r="Z87" s="1">
        <v>18</v>
      </c>
      <c r="AA87" s="1">
        <v>12</v>
      </c>
      <c r="AB87" s="1">
        <v>647</v>
      </c>
    </row>
    <row r="88" spans="2:28" ht="10.5" customHeight="1" x14ac:dyDescent="0.2">
      <c r="B88" s="3" t="s">
        <v>603</v>
      </c>
      <c r="C88" s="1" t="s">
        <v>38</v>
      </c>
      <c r="D88" s="4">
        <v>29.554763611200354</v>
      </c>
      <c r="E88" s="5">
        <v>0.90878581056243102</v>
      </c>
      <c r="F88" s="5">
        <v>0.90244553363558333</v>
      </c>
      <c r="G88" s="5">
        <v>1.2098517338561453E-2</v>
      </c>
      <c r="H88" s="5">
        <v>3.7051586815341257E-2</v>
      </c>
      <c r="I88" s="5">
        <v>2.646862565800855E-2</v>
      </c>
      <c r="J88" s="5">
        <v>0.32516125843363075</v>
      </c>
      <c r="K88" s="5">
        <v>0.34925734621753207</v>
      </c>
      <c r="L88" s="5">
        <v>0</v>
      </c>
      <c r="M88" s="4">
        <v>11.188428088564825</v>
      </c>
      <c r="N88" s="4">
        <v>63.350622700254739</v>
      </c>
      <c r="O88" s="8">
        <v>0.99161867418208549</v>
      </c>
      <c r="Q88" s="1">
        <v>450</v>
      </c>
      <c r="R88" s="1">
        <v>367</v>
      </c>
      <c r="S88" s="1">
        <v>333</v>
      </c>
      <c r="T88" s="1">
        <v>258</v>
      </c>
      <c r="U88" s="1">
        <v>435</v>
      </c>
      <c r="V88" s="1">
        <v>250</v>
      </c>
      <c r="X88" s="1">
        <v>407</v>
      </c>
      <c r="Y88" s="1">
        <v>271</v>
      </c>
      <c r="Z88" s="1">
        <v>379</v>
      </c>
      <c r="AA88" s="1">
        <v>306</v>
      </c>
      <c r="AB88" s="1">
        <v>402</v>
      </c>
    </row>
    <row r="89" spans="2:28" ht="10.5" customHeight="1" x14ac:dyDescent="0.2">
      <c r="B89" s="3" t="s">
        <v>277</v>
      </c>
      <c r="C89" s="1" t="s">
        <v>38</v>
      </c>
      <c r="D89" s="4">
        <v>43.368737448118907</v>
      </c>
      <c r="E89" s="5">
        <v>0.94900126405428731</v>
      </c>
      <c r="F89" s="5">
        <v>0.94846450668618121</v>
      </c>
      <c r="G89" s="5">
        <v>3.442977845785377E-2</v>
      </c>
      <c r="H89" s="5">
        <v>1.0115627702747656E-2</v>
      </c>
      <c r="I89" s="5">
        <v>1.4486544383451599E-2</v>
      </c>
      <c r="J89" s="5">
        <v>0.244316508234034</v>
      </c>
      <c r="K89" s="5">
        <v>0.47786852322934797</v>
      </c>
      <c r="L89" s="5">
        <v>0</v>
      </c>
      <c r="M89" s="4">
        <v>11.593050925688507</v>
      </c>
      <c r="N89" s="4">
        <v>77.651126302812955</v>
      </c>
      <c r="O89" s="8">
        <v>0.99381278690705876</v>
      </c>
      <c r="Q89" s="1">
        <v>245</v>
      </c>
      <c r="R89" s="1">
        <v>190</v>
      </c>
      <c r="S89" s="1">
        <v>511</v>
      </c>
      <c r="T89" s="1">
        <v>483</v>
      </c>
      <c r="U89" s="1">
        <v>226</v>
      </c>
      <c r="V89" s="1">
        <v>505</v>
      </c>
      <c r="X89" s="1">
        <v>248</v>
      </c>
      <c r="Y89" s="1">
        <v>148</v>
      </c>
      <c r="Z89" s="1">
        <v>516</v>
      </c>
      <c r="AA89" s="1">
        <v>484</v>
      </c>
      <c r="AB89" s="1">
        <v>213</v>
      </c>
    </row>
    <row r="90" spans="2:28" ht="10.5" customHeight="1" x14ac:dyDescent="0.2">
      <c r="B90" s="3" t="s">
        <v>180</v>
      </c>
      <c r="C90" s="1" t="s">
        <v>38</v>
      </c>
      <c r="D90" s="4">
        <v>48.083860261632275</v>
      </c>
      <c r="E90" s="5">
        <v>0.95122331032268426</v>
      </c>
      <c r="F90" s="5">
        <v>0.94633199550489677</v>
      </c>
      <c r="G90" s="5">
        <v>3.130315192379729E-2</v>
      </c>
      <c r="H90" s="5">
        <v>1.6518007170760424E-2</v>
      </c>
      <c r="I90" s="5">
        <v>1.0236848343785694E-2</v>
      </c>
      <c r="J90" s="5">
        <v>0.22340035775091055</v>
      </c>
      <c r="K90" s="5">
        <v>0.51076485420572837</v>
      </c>
      <c r="L90" s="5">
        <v>3.4482015473804445E-4</v>
      </c>
      <c r="M90" s="4">
        <v>11.718818602600825</v>
      </c>
      <c r="N90" s="4">
        <v>82.318266149434976</v>
      </c>
      <c r="O90" s="8">
        <v>0.99322523679563335</v>
      </c>
      <c r="Q90" s="1">
        <v>138</v>
      </c>
      <c r="R90" s="1">
        <v>201</v>
      </c>
      <c r="S90" s="1">
        <v>588</v>
      </c>
      <c r="T90" s="1">
        <v>536</v>
      </c>
      <c r="U90" s="1">
        <v>138</v>
      </c>
      <c r="V90" s="1">
        <v>422</v>
      </c>
      <c r="X90" s="1">
        <v>128</v>
      </c>
      <c r="Y90" s="1">
        <v>172</v>
      </c>
      <c r="Z90" s="1">
        <v>587</v>
      </c>
      <c r="AA90" s="1">
        <v>550</v>
      </c>
      <c r="AB90" s="1">
        <v>135</v>
      </c>
    </row>
    <row r="91" spans="2:28" ht="10.5" customHeight="1" x14ac:dyDescent="0.2">
      <c r="B91" s="3" t="s">
        <v>104</v>
      </c>
      <c r="C91" s="1" t="s">
        <v>44</v>
      </c>
      <c r="D91" s="4">
        <v>29.721291196908989</v>
      </c>
      <c r="E91" s="5">
        <v>0.89894775643297709</v>
      </c>
      <c r="F91" s="5">
        <v>0.85567321188062695</v>
      </c>
      <c r="G91" s="5">
        <v>0.10947912383922875</v>
      </c>
      <c r="H91" s="5">
        <v>6.235088962926208E-2</v>
      </c>
      <c r="I91" s="5">
        <v>5.014272944840114E-2</v>
      </c>
      <c r="J91" s="5">
        <v>0.40212219947521699</v>
      </c>
      <c r="K91" s="5">
        <v>0.30166373518641332</v>
      </c>
      <c r="L91" s="5">
        <v>4.4693059600357547E-3</v>
      </c>
      <c r="M91" s="4">
        <v>10.236610704787235</v>
      </c>
      <c r="N91" s="4">
        <v>54.704342092869929</v>
      </c>
      <c r="O91" s="8">
        <v>0.98336995817679163</v>
      </c>
      <c r="Q91" s="1">
        <v>448</v>
      </c>
      <c r="R91" s="1">
        <v>457</v>
      </c>
      <c r="S91" s="1">
        <v>99</v>
      </c>
      <c r="T91" s="1">
        <v>94</v>
      </c>
      <c r="U91" s="1">
        <v>497</v>
      </c>
      <c r="V91" s="1">
        <v>178</v>
      </c>
      <c r="X91" s="1">
        <v>498</v>
      </c>
      <c r="Y91" s="1">
        <v>505</v>
      </c>
      <c r="Z91" s="1">
        <v>111</v>
      </c>
      <c r="AA91" s="1">
        <v>93</v>
      </c>
      <c r="AB91" s="1">
        <v>482</v>
      </c>
    </row>
    <row r="92" spans="2:28" ht="10.5" customHeight="1" x14ac:dyDescent="0.2">
      <c r="B92" s="3" t="s">
        <v>105</v>
      </c>
      <c r="C92" s="1" t="s">
        <v>11</v>
      </c>
      <c r="D92" s="4">
        <v>22.072225705329146</v>
      </c>
      <c r="E92" s="5">
        <v>0.9246865595418311</v>
      </c>
      <c r="F92" s="5">
        <v>0.89784066244733363</v>
      </c>
      <c r="G92" s="5">
        <v>2.4197931675999048E-3</v>
      </c>
      <c r="H92" s="5">
        <v>5.2520291097451988E-2</v>
      </c>
      <c r="I92" s="5">
        <v>4.3112668264798079E-2</v>
      </c>
      <c r="J92" s="5">
        <v>0.43300756039092753</v>
      </c>
      <c r="K92" s="5">
        <v>0.30064539922552092</v>
      </c>
      <c r="L92" s="5">
        <v>0</v>
      </c>
      <c r="M92" s="4">
        <v>9.7987660180351188</v>
      </c>
      <c r="N92" s="4">
        <v>50.177870461236509</v>
      </c>
      <c r="O92" s="8">
        <v>0.9891112043336312</v>
      </c>
      <c r="Q92" s="1">
        <v>558</v>
      </c>
      <c r="R92" s="1">
        <v>380</v>
      </c>
      <c r="S92" s="1">
        <v>157</v>
      </c>
      <c r="T92" s="1">
        <v>46</v>
      </c>
      <c r="U92" s="1">
        <v>499</v>
      </c>
      <c r="V92" s="1">
        <v>198</v>
      </c>
      <c r="X92" s="1">
        <v>524</v>
      </c>
      <c r="Y92" s="1">
        <v>409</v>
      </c>
      <c r="Z92" s="1">
        <v>178</v>
      </c>
      <c r="AA92" s="1">
        <v>77</v>
      </c>
      <c r="AB92" s="1">
        <v>481</v>
      </c>
    </row>
    <row r="93" spans="2:28" ht="10.5" customHeight="1" x14ac:dyDescent="0.2">
      <c r="B93" s="3" t="s">
        <v>106</v>
      </c>
      <c r="C93" s="1" t="s">
        <v>48</v>
      </c>
      <c r="D93" s="4">
        <v>27.095114803394406</v>
      </c>
      <c r="E93" s="5">
        <v>0.89145433936227925</v>
      </c>
      <c r="F93" s="5">
        <v>0.79866418609235645</v>
      </c>
      <c r="G93" s="5">
        <v>2.3555517224385192E-2</v>
      </c>
      <c r="H93" s="5">
        <v>0.10665492090089201</v>
      </c>
      <c r="I93" s="5">
        <v>4.7603272087867285E-2</v>
      </c>
      <c r="J93" s="5">
        <v>0.44081445426976884</v>
      </c>
      <c r="K93" s="5">
        <v>0.26423893376825258</v>
      </c>
      <c r="L93" s="5">
        <v>1.1008893759078514E-2</v>
      </c>
      <c r="M93" s="4">
        <v>10.211891701828423</v>
      </c>
      <c r="N93" s="4">
        <v>47.149152856217015</v>
      </c>
      <c r="O93" s="8">
        <v>0.96695579320881175</v>
      </c>
      <c r="Q93" s="1">
        <v>473</v>
      </c>
      <c r="R93" s="1">
        <v>521</v>
      </c>
      <c r="S93" s="1">
        <v>119</v>
      </c>
      <c r="T93" s="1">
        <v>37</v>
      </c>
      <c r="U93" s="1">
        <v>546</v>
      </c>
      <c r="V93" s="1">
        <v>95</v>
      </c>
      <c r="X93" s="1">
        <v>606</v>
      </c>
      <c r="Y93" s="1">
        <v>555</v>
      </c>
      <c r="Z93" s="1">
        <v>102</v>
      </c>
      <c r="AA93" s="1">
        <v>21</v>
      </c>
      <c r="AB93" s="1">
        <v>577</v>
      </c>
    </row>
    <row r="94" spans="2:28" ht="10.5" customHeight="1" x14ac:dyDescent="0.2">
      <c r="B94" s="3" t="s">
        <v>107</v>
      </c>
      <c r="C94" s="1" t="s">
        <v>40</v>
      </c>
      <c r="D94" s="4">
        <v>22.486218462884644</v>
      </c>
      <c r="E94" s="5">
        <v>0.87555840707964616</v>
      </c>
      <c r="F94" s="5">
        <v>0.77987451327433566</v>
      </c>
      <c r="G94" s="5">
        <v>0</v>
      </c>
      <c r="H94" s="5">
        <v>9.447256637168143E-2</v>
      </c>
      <c r="I94" s="5">
        <v>6.8178503718827471E-2</v>
      </c>
      <c r="J94" s="5">
        <v>0.3847528073501531</v>
      </c>
      <c r="K94" s="5">
        <v>0.27151086480968356</v>
      </c>
      <c r="L94" s="5">
        <v>0</v>
      </c>
      <c r="M94" s="4">
        <v>11.287938541614544</v>
      </c>
      <c r="N94" s="4">
        <v>52.085806364979184</v>
      </c>
      <c r="O94" s="8">
        <v>0.97090265486725669</v>
      </c>
      <c r="Q94" s="1">
        <v>549</v>
      </c>
      <c r="R94" s="1">
        <v>551</v>
      </c>
      <c r="S94" s="1">
        <v>25</v>
      </c>
      <c r="T94" s="1">
        <v>125</v>
      </c>
      <c r="U94" s="1">
        <v>533</v>
      </c>
      <c r="V94" s="1">
        <v>114</v>
      </c>
      <c r="X94" s="1">
        <v>576</v>
      </c>
      <c r="Y94" s="1">
        <v>540</v>
      </c>
      <c r="Z94" s="1">
        <v>19</v>
      </c>
      <c r="AA94" s="1">
        <v>96</v>
      </c>
      <c r="AB94" s="1">
        <v>574</v>
      </c>
    </row>
    <row r="95" spans="2:28" ht="10.5" customHeight="1" x14ac:dyDescent="0.2">
      <c r="B95" s="3" t="s">
        <v>108</v>
      </c>
      <c r="C95" s="1" t="s">
        <v>18</v>
      </c>
      <c r="D95" s="4">
        <v>47.344188136608814</v>
      </c>
      <c r="E95" s="5">
        <v>0.97884083610846795</v>
      </c>
      <c r="F95" s="5">
        <v>0.96790779614652689</v>
      </c>
      <c r="G95" s="5">
        <v>1.6316305899143672E-2</v>
      </c>
      <c r="H95" s="5">
        <v>1.7263320647002854E-3</v>
      </c>
      <c r="I95" s="5">
        <v>1.596764529658478E-2</v>
      </c>
      <c r="J95" s="5">
        <v>0.19275014979029359</v>
      </c>
      <c r="K95" s="5">
        <v>0.50476333133612938</v>
      </c>
      <c r="L95" s="5">
        <v>1.7974835230677051E-4</v>
      </c>
      <c r="M95" s="4">
        <v>12.95571558245082</v>
      </c>
      <c r="N95" s="4">
        <v>80.553188964698904</v>
      </c>
      <c r="O95" s="8">
        <v>0.99250713606089436</v>
      </c>
      <c r="Q95" s="1">
        <v>160</v>
      </c>
      <c r="R95" s="1">
        <v>83</v>
      </c>
      <c r="S95" s="1">
        <v>479</v>
      </c>
      <c r="T95" s="1">
        <v>603</v>
      </c>
      <c r="U95" s="1">
        <v>156</v>
      </c>
      <c r="V95" s="1">
        <v>636</v>
      </c>
      <c r="X95" s="1">
        <v>149</v>
      </c>
      <c r="Y95" s="1">
        <v>160</v>
      </c>
      <c r="Z95" s="1">
        <v>471</v>
      </c>
      <c r="AA95" s="1">
        <v>596</v>
      </c>
      <c r="AB95" s="1">
        <v>157</v>
      </c>
    </row>
    <row r="96" spans="2:28" ht="10.5" customHeight="1" x14ac:dyDescent="0.2">
      <c r="B96" s="3" t="s">
        <v>109</v>
      </c>
      <c r="C96" s="1" t="s">
        <v>18</v>
      </c>
      <c r="D96" s="4">
        <v>54.545815549731643</v>
      </c>
      <c r="E96" s="5">
        <v>0.96104690897794331</v>
      </c>
      <c r="F96" s="5">
        <v>0.95932836284560397</v>
      </c>
      <c r="G96" s="5">
        <v>1.5159987573780678E-3</v>
      </c>
      <c r="H96" s="5">
        <v>1.5051009630319976E-2</v>
      </c>
      <c r="I96" s="5">
        <v>1.2879071508798202E-2</v>
      </c>
      <c r="J96" s="5">
        <v>0.21729689254960688</v>
      </c>
      <c r="K96" s="5">
        <v>0.59952577062273804</v>
      </c>
      <c r="L96" s="5">
        <v>2.7455384999376014E-4</v>
      </c>
      <c r="M96" s="4">
        <v>10.45742172882624</v>
      </c>
      <c r="N96" s="4">
        <v>83.436144979401604</v>
      </c>
      <c r="O96" s="8">
        <v>0.99571295433364404</v>
      </c>
      <c r="Q96" s="1">
        <v>32</v>
      </c>
      <c r="R96" s="1">
        <v>130</v>
      </c>
      <c r="S96" s="1">
        <v>542</v>
      </c>
      <c r="T96" s="1">
        <v>555</v>
      </c>
      <c r="U96" s="1">
        <v>10</v>
      </c>
      <c r="V96" s="1">
        <v>441</v>
      </c>
      <c r="X96" s="1">
        <v>26</v>
      </c>
      <c r="Y96" s="1">
        <v>126</v>
      </c>
      <c r="Z96" s="1">
        <v>554</v>
      </c>
      <c r="AA96" s="1">
        <v>561</v>
      </c>
      <c r="AB96" s="1">
        <v>12</v>
      </c>
    </row>
    <row r="97" spans="2:28" ht="10.5" customHeight="1" x14ac:dyDescent="0.2">
      <c r="B97" s="3" t="s">
        <v>110</v>
      </c>
      <c r="C97" s="1" t="s">
        <v>48</v>
      </c>
      <c r="D97" s="4">
        <v>52.977547951424413</v>
      </c>
      <c r="E97" s="5">
        <v>0.94678421423537817</v>
      </c>
      <c r="F97" s="5">
        <v>0.94211895701198101</v>
      </c>
      <c r="G97" s="5">
        <v>2.7523608174770966E-3</v>
      </c>
      <c r="H97" s="5">
        <v>2.8944326990838619E-2</v>
      </c>
      <c r="I97" s="5">
        <v>1.0583361706957213E-2</v>
      </c>
      <c r="J97" s="5">
        <v>0.22315855181023719</v>
      </c>
      <c r="K97" s="5">
        <v>0.57167177391896495</v>
      </c>
      <c r="L97" s="5">
        <v>8.5120871637725564E-5</v>
      </c>
      <c r="M97" s="4">
        <v>11.044974491486101</v>
      </c>
      <c r="N97" s="4">
        <v>83.937372835095033</v>
      </c>
      <c r="O97" s="8">
        <v>0.99348837209302321</v>
      </c>
      <c r="Q97" s="1">
        <v>51</v>
      </c>
      <c r="R97" s="1">
        <v>225</v>
      </c>
      <c r="S97" s="1">
        <v>585</v>
      </c>
      <c r="T97" s="1">
        <v>537</v>
      </c>
      <c r="U97" s="1">
        <v>31</v>
      </c>
      <c r="V97" s="1">
        <v>304</v>
      </c>
      <c r="X97" s="1">
        <v>23</v>
      </c>
      <c r="Y97" s="1">
        <v>128</v>
      </c>
      <c r="Z97" s="1">
        <v>578</v>
      </c>
      <c r="AA97" s="1">
        <v>555</v>
      </c>
      <c r="AB97" s="1">
        <v>24</v>
      </c>
    </row>
    <row r="98" spans="2:28" ht="10.5" customHeight="1" x14ac:dyDescent="0.2">
      <c r="B98" s="3" t="s">
        <v>111</v>
      </c>
      <c r="C98" s="1" t="s">
        <v>48</v>
      </c>
      <c r="D98" s="4">
        <v>54.764344791580889</v>
      </c>
      <c r="E98" s="5">
        <v>0.9612754559581258</v>
      </c>
      <c r="F98" s="5">
        <v>0.95301000517979373</v>
      </c>
      <c r="G98" s="5">
        <v>0</v>
      </c>
      <c r="H98" s="5">
        <v>1.9414547040702272E-2</v>
      </c>
      <c r="I98" s="5">
        <v>1.5579919215233698E-2</v>
      </c>
      <c r="J98" s="5">
        <v>0.19325144945456543</v>
      </c>
      <c r="K98" s="5">
        <v>0.57895749182535106</v>
      </c>
      <c r="L98" s="5">
        <v>2.7477811667078832E-5</v>
      </c>
      <c r="M98" s="4">
        <v>12.009704999347331</v>
      </c>
      <c r="N98" s="4">
        <v>85.427601917327138</v>
      </c>
      <c r="O98" s="8">
        <v>0.99214852375889429</v>
      </c>
      <c r="Q98" s="1">
        <v>28</v>
      </c>
      <c r="R98" s="1">
        <v>168</v>
      </c>
      <c r="S98" s="1">
        <v>488</v>
      </c>
      <c r="T98" s="1">
        <v>600</v>
      </c>
      <c r="U98" s="1">
        <v>20</v>
      </c>
      <c r="V98" s="1">
        <v>393</v>
      </c>
      <c r="X98" s="1">
        <v>17</v>
      </c>
      <c r="Y98" s="1">
        <v>116</v>
      </c>
      <c r="Z98" s="1">
        <v>529</v>
      </c>
      <c r="AA98" s="1">
        <v>608</v>
      </c>
      <c r="AB98" s="1">
        <v>22</v>
      </c>
    </row>
    <row r="99" spans="2:28" ht="10.5" customHeight="1" x14ac:dyDescent="0.2">
      <c r="B99" s="3" t="s">
        <v>112</v>
      </c>
      <c r="C99" s="1" t="s">
        <v>48</v>
      </c>
      <c r="D99" s="4">
        <v>54.548854068628572</v>
      </c>
      <c r="E99" s="5">
        <v>0.97160563273458123</v>
      </c>
      <c r="F99" s="5">
        <v>0.97134093465977334</v>
      </c>
      <c r="G99" s="5">
        <v>1.24640685636274E-2</v>
      </c>
      <c r="H99" s="5">
        <v>5.5608085047213346E-3</v>
      </c>
      <c r="I99" s="5">
        <v>6.8425202859105127E-3</v>
      </c>
      <c r="J99" s="5">
        <v>0.15531757942665275</v>
      </c>
      <c r="K99" s="5">
        <v>0.59059344237275202</v>
      </c>
      <c r="L99" s="5">
        <v>0</v>
      </c>
      <c r="M99" s="4">
        <v>12.95896862379621</v>
      </c>
      <c r="N99" s="4">
        <v>82.959040399689897</v>
      </c>
      <c r="O99" s="8">
        <v>0.99389449999367963</v>
      </c>
      <c r="Q99" s="1">
        <v>31</v>
      </c>
      <c r="R99" s="1">
        <v>60</v>
      </c>
      <c r="S99" s="1">
        <v>642</v>
      </c>
      <c r="T99" s="1">
        <v>638</v>
      </c>
      <c r="U99" s="1">
        <v>15</v>
      </c>
      <c r="V99" s="1">
        <v>585</v>
      </c>
      <c r="X99" s="1">
        <v>3</v>
      </c>
      <c r="Y99" s="1">
        <v>22</v>
      </c>
      <c r="Z99" s="1">
        <v>648</v>
      </c>
      <c r="AA99" s="1">
        <v>644</v>
      </c>
      <c r="AB99" s="1">
        <v>4</v>
      </c>
    </row>
    <row r="100" spans="2:28" ht="10.5" customHeight="1" x14ac:dyDescent="0.2">
      <c r="B100" s="3" t="s">
        <v>113</v>
      </c>
      <c r="C100" s="1" t="s">
        <v>48</v>
      </c>
      <c r="D100" s="4">
        <v>48.917633567464613</v>
      </c>
      <c r="E100" s="5">
        <v>0.87797623622206311</v>
      </c>
      <c r="F100" s="5">
        <v>0.87772909293153811</v>
      </c>
      <c r="G100" s="5">
        <v>1.5020527859237538E-2</v>
      </c>
      <c r="H100" s="5">
        <v>4.9560117302052797E-3</v>
      </c>
      <c r="I100" s="5">
        <v>5.3652243360022937E-3</v>
      </c>
      <c r="J100" s="5">
        <v>0.11266971105604816</v>
      </c>
      <c r="K100" s="5">
        <v>0.52767595683246982</v>
      </c>
      <c r="L100" s="5">
        <v>8.1911821923699141E-5</v>
      </c>
      <c r="M100" s="4">
        <v>14.625861844672837</v>
      </c>
      <c r="N100" s="4">
        <v>79.150201769362099</v>
      </c>
      <c r="O100" s="8">
        <v>0.98762261098189907</v>
      </c>
      <c r="Q100" s="1">
        <v>117</v>
      </c>
      <c r="R100" s="1">
        <v>418</v>
      </c>
      <c r="S100" s="1">
        <v>649</v>
      </c>
      <c r="T100" s="1">
        <v>650</v>
      </c>
      <c r="U100" s="1">
        <v>112</v>
      </c>
      <c r="V100" s="1">
        <v>600</v>
      </c>
      <c r="X100" s="1">
        <v>81</v>
      </c>
      <c r="Y100" s="1">
        <v>323</v>
      </c>
      <c r="Z100" s="1">
        <v>649</v>
      </c>
      <c r="AA100" s="1">
        <v>650</v>
      </c>
      <c r="AB100" s="1">
        <v>74</v>
      </c>
    </row>
    <row r="101" spans="2:28" ht="10.5" customHeight="1" x14ac:dyDescent="0.2">
      <c r="B101" s="3" t="s">
        <v>114</v>
      </c>
      <c r="C101" s="1" t="s">
        <v>44</v>
      </c>
      <c r="D101" s="4">
        <v>23.461678451027744</v>
      </c>
      <c r="E101" s="5">
        <v>0.84214434530223969</v>
      </c>
      <c r="F101" s="5">
        <v>0.73046180151443363</v>
      </c>
      <c r="G101" s="5">
        <v>9.7935255829992678E-3</v>
      </c>
      <c r="H101" s="5">
        <v>0.14928904981536559</v>
      </c>
      <c r="I101" s="5">
        <v>6.1248843939258328E-2</v>
      </c>
      <c r="J101" s="5">
        <v>0.40603836629971063</v>
      </c>
      <c r="K101" s="5">
        <v>0.25812225901727376</v>
      </c>
      <c r="L101" s="5">
        <v>4.4452400131268829E-3</v>
      </c>
      <c r="M101" s="4">
        <v>10.675556274779517</v>
      </c>
      <c r="N101" s="4">
        <v>48.775593682536076</v>
      </c>
      <c r="O101" s="8">
        <v>0.96323117375748957</v>
      </c>
      <c r="Q101" s="1">
        <v>517</v>
      </c>
      <c r="R101" s="1">
        <v>582</v>
      </c>
      <c r="S101" s="1">
        <v>34</v>
      </c>
      <c r="T101" s="1">
        <v>86</v>
      </c>
      <c r="U101" s="1">
        <v>559</v>
      </c>
      <c r="V101" s="1">
        <v>54</v>
      </c>
      <c r="X101" s="1">
        <v>595</v>
      </c>
      <c r="Y101" s="1">
        <v>574</v>
      </c>
      <c r="Z101" s="1">
        <v>42</v>
      </c>
      <c r="AA101" s="1">
        <v>79</v>
      </c>
      <c r="AB101" s="1">
        <v>578</v>
      </c>
    </row>
    <row r="102" spans="2:28" ht="10.5" customHeight="1" x14ac:dyDescent="0.2">
      <c r="B102" s="3" t="s">
        <v>200</v>
      </c>
      <c r="C102" s="1" t="s">
        <v>38</v>
      </c>
      <c r="D102" s="4">
        <v>46.615945486535637</v>
      </c>
      <c r="E102" s="5">
        <v>0.96387297117023651</v>
      </c>
      <c r="F102" s="5">
        <v>0.95165359816201034</v>
      </c>
      <c r="G102" s="5">
        <v>2.1937300822648781E-3</v>
      </c>
      <c r="H102" s="5">
        <v>8.6385533239457489E-3</v>
      </c>
      <c r="I102" s="5">
        <v>1.0676050457758029E-2</v>
      </c>
      <c r="J102" s="5">
        <v>0.24206006023916737</v>
      </c>
      <c r="K102" s="5">
        <v>0.50708257537351265</v>
      </c>
      <c r="L102" s="5">
        <v>5.9642739987475026E-5</v>
      </c>
      <c r="M102" s="4">
        <v>11.517208204755857</v>
      </c>
      <c r="N102" s="4">
        <v>80.256321298365279</v>
      </c>
      <c r="O102" s="8">
        <v>0.99408582227821829</v>
      </c>
      <c r="Q102" s="1">
        <v>175</v>
      </c>
      <c r="R102" s="1">
        <v>176</v>
      </c>
      <c r="S102" s="1">
        <v>584</v>
      </c>
      <c r="T102" s="1">
        <v>491</v>
      </c>
      <c r="U102" s="1">
        <v>149</v>
      </c>
      <c r="V102" s="1">
        <v>531</v>
      </c>
      <c r="X102" s="1">
        <v>108</v>
      </c>
      <c r="Y102" s="1">
        <v>146</v>
      </c>
      <c r="Z102" s="1">
        <v>582</v>
      </c>
      <c r="AA102" s="1">
        <v>505</v>
      </c>
      <c r="AB102" s="1">
        <v>137</v>
      </c>
    </row>
    <row r="103" spans="2:28" ht="10.5" customHeight="1" x14ac:dyDescent="0.2">
      <c r="B103" s="3" t="s">
        <v>116</v>
      </c>
      <c r="C103" s="1" t="s">
        <v>20</v>
      </c>
      <c r="D103" s="4">
        <v>30.504210068094906</v>
      </c>
      <c r="E103" s="5">
        <v>0.95495675568864058</v>
      </c>
      <c r="F103" s="5">
        <v>0.8999290154889108</v>
      </c>
      <c r="G103" s="5">
        <v>1.2874340695253008E-2</v>
      </c>
      <c r="H103" s="5">
        <v>3.2041982702275457E-2</v>
      </c>
      <c r="I103" s="5">
        <v>4.1416622617455927E-2</v>
      </c>
      <c r="J103" s="5">
        <v>0.38008768384067659</v>
      </c>
      <c r="K103" s="5">
        <v>0.38493827928236063</v>
      </c>
      <c r="L103" s="5">
        <v>0</v>
      </c>
      <c r="M103" s="4">
        <v>9.7483544815732124</v>
      </c>
      <c r="N103" s="4">
        <v>63.232310177705976</v>
      </c>
      <c r="O103" s="8">
        <v>0.97770143945036403</v>
      </c>
      <c r="Q103" s="1">
        <v>437</v>
      </c>
      <c r="R103" s="1">
        <v>352</v>
      </c>
      <c r="S103" s="1">
        <v>172</v>
      </c>
      <c r="T103" s="1">
        <v>131</v>
      </c>
      <c r="U103" s="1">
        <v>377</v>
      </c>
      <c r="V103" s="1">
        <v>309</v>
      </c>
      <c r="X103" s="1">
        <v>437</v>
      </c>
      <c r="Y103" s="1">
        <v>434</v>
      </c>
      <c r="Z103" s="1">
        <v>159</v>
      </c>
      <c r="AA103" s="1">
        <v>101</v>
      </c>
      <c r="AB103" s="1">
        <v>392</v>
      </c>
    </row>
    <row r="104" spans="2:28" ht="10.5" customHeight="1" x14ac:dyDescent="0.2">
      <c r="B104" s="3" t="s">
        <v>117</v>
      </c>
      <c r="C104" s="1" t="s">
        <v>44</v>
      </c>
      <c r="D104" s="4">
        <v>53.010263503108476</v>
      </c>
      <c r="E104" s="5">
        <v>0.98161943605520874</v>
      </c>
      <c r="F104" s="5">
        <v>0.96046190973496359</v>
      </c>
      <c r="G104" s="5">
        <v>0</v>
      </c>
      <c r="H104" s="5">
        <v>7.2000338705580169E-3</v>
      </c>
      <c r="I104" s="5">
        <v>2.7747675811327213E-2</v>
      </c>
      <c r="J104" s="5">
        <v>0.25908287229795246</v>
      </c>
      <c r="K104" s="5">
        <v>0.57195003707294811</v>
      </c>
      <c r="L104" s="5">
        <v>1.425882621342611E-4</v>
      </c>
      <c r="M104" s="4">
        <v>10.05438853715428</v>
      </c>
      <c r="N104" s="4">
        <v>84.646827177109813</v>
      </c>
      <c r="O104" s="8">
        <v>0.9897541561997234</v>
      </c>
      <c r="Q104" s="1">
        <v>49</v>
      </c>
      <c r="R104" s="1">
        <v>120</v>
      </c>
      <c r="S104" s="1">
        <v>313</v>
      </c>
      <c r="T104" s="1">
        <v>449</v>
      </c>
      <c r="U104" s="1">
        <v>30</v>
      </c>
      <c r="V104" s="1">
        <v>561</v>
      </c>
      <c r="X104" s="1">
        <v>70</v>
      </c>
      <c r="Y104" s="1">
        <v>130</v>
      </c>
      <c r="Z104" s="1">
        <v>272</v>
      </c>
      <c r="AA104" s="1">
        <v>444</v>
      </c>
      <c r="AB104" s="1">
        <v>41</v>
      </c>
    </row>
    <row r="105" spans="2:28" ht="10.5" customHeight="1" x14ac:dyDescent="0.2">
      <c r="B105" s="3" t="s">
        <v>118</v>
      </c>
      <c r="C105" s="1" t="s">
        <v>25</v>
      </c>
      <c r="D105" s="4">
        <v>54.164145966783501</v>
      </c>
      <c r="E105" s="5">
        <v>0.98579223957958428</v>
      </c>
      <c r="F105" s="5">
        <v>0.97720567273774372</v>
      </c>
      <c r="G105" s="5">
        <v>0</v>
      </c>
      <c r="H105" s="5">
        <v>4.7234900295155145E-3</v>
      </c>
      <c r="I105" s="5">
        <v>1.8376278948436277E-2</v>
      </c>
      <c r="J105" s="5">
        <v>0.23779020897944986</v>
      </c>
      <c r="K105" s="5">
        <v>0.56807049071041416</v>
      </c>
      <c r="L105" s="5">
        <v>2.0289266977768761E-4</v>
      </c>
      <c r="M105" s="4">
        <v>10.857435381000327</v>
      </c>
      <c r="N105" s="4">
        <v>86.572936856064473</v>
      </c>
      <c r="O105" s="8">
        <v>0.99347779137571091</v>
      </c>
      <c r="Q105" s="1">
        <v>37</v>
      </c>
      <c r="R105" s="1">
        <v>33</v>
      </c>
      <c r="S105" s="1">
        <v>433</v>
      </c>
      <c r="T105" s="1">
        <v>505</v>
      </c>
      <c r="U105" s="1">
        <v>37</v>
      </c>
      <c r="V105" s="1">
        <v>602</v>
      </c>
      <c r="X105" s="1">
        <v>72</v>
      </c>
      <c r="Y105" s="1">
        <v>193</v>
      </c>
      <c r="Z105" s="1">
        <v>426</v>
      </c>
      <c r="AA105" s="1">
        <v>486</v>
      </c>
      <c r="AB105" s="1">
        <v>68</v>
      </c>
    </row>
    <row r="106" spans="2:28" ht="10.5" customHeight="1" x14ac:dyDescent="0.2">
      <c r="B106" s="3" t="s">
        <v>119</v>
      </c>
      <c r="C106" s="1" t="s">
        <v>18</v>
      </c>
      <c r="D106" s="4">
        <v>27.536955565332196</v>
      </c>
      <c r="E106" s="5">
        <v>0.81717250879328118</v>
      </c>
      <c r="F106" s="5">
        <v>0.73277185615128448</v>
      </c>
      <c r="G106" s="5">
        <v>5.7179195698982242E-2</v>
      </c>
      <c r="H106" s="5">
        <v>0.15009147686999313</v>
      </c>
      <c r="I106" s="5">
        <v>5.9090409150901892E-2</v>
      </c>
      <c r="J106" s="5">
        <v>0.40359656841179059</v>
      </c>
      <c r="K106" s="5">
        <v>0.28390343158820941</v>
      </c>
      <c r="L106" s="5">
        <v>4.1520017597888254E-3</v>
      </c>
      <c r="M106" s="4">
        <v>10.690332921365643</v>
      </c>
      <c r="N106" s="4">
        <v>50.458762886597938</v>
      </c>
      <c r="O106" s="8">
        <v>0.97275754617308385</v>
      </c>
      <c r="Q106" s="1">
        <v>469</v>
      </c>
      <c r="R106" s="1">
        <v>586</v>
      </c>
      <c r="S106" s="1">
        <v>39</v>
      </c>
      <c r="T106" s="1">
        <v>90</v>
      </c>
      <c r="U106" s="1">
        <v>520</v>
      </c>
      <c r="V106" s="1">
        <v>49</v>
      </c>
      <c r="X106" s="1">
        <v>582</v>
      </c>
      <c r="Y106" s="1">
        <v>597</v>
      </c>
      <c r="Z106" s="1">
        <v>32</v>
      </c>
      <c r="AA106" s="1">
        <v>47</v>
      </c>
      <c r="AB106" s="1">
        <v>560</v>
      </c>
    </row>
    <row r="107" spans="2:28" ht="10.5" customHeight="1" x14ac:dyDescent="0.2">
      <c r="B107" s="3" t="s">
        <v>120</v>
      </c>
      <c r="C107" s="1" t="s">
        <v>22</v>
      </c>
      <c r="D107" s="4">
        <v>47.073390910960221</v>
      </c>
      <c r="E107" s="5">
        <v>0.98812743517398904</v>
      </c>
      <c r="F107" s="5">
        <v>0.97039265081284432</v>
      </c>
      <c r="G107" s="5">
        <v>0</v>
      </c>
      <c r="H107" s="5">
        <v>1.3203345425231763E-2</v>
      </c>
      <c r="I107" s="5">
        <v>2.3270957570772501E-2</v>
      </c>
      <c r="J107" s="5">
        <v>0.28720268695592571</v>
      </c>
      <c r="K107" s="5">
        <v>0.50801974090067858</v>
      </c>
      <c r="L107" s="5">
        <v>3.4272397011446979E-5</v>
      </c>
      <c r="M107" s="4">
        <v>10.148481259579194</v>
      </c>
      <c r="N107" s="4">
        <v>82.388761467889907</v>
      </c>
      <c r="O107" s="8">
        <v>0.98004836759371217</v>
      </c>
      <c r="Q107" s="1">
        <v>168</v>
      </c>
      <c r="R107" s="1">
        <v>55</v>
      </c>
      <c r="S107" s="1">
        <v>368</v>
      </c>
      <c r="T107" s="1">
        <v>369</v>
      </c>
      <c r="U107" s="1">
        <v>146</v>
      </c>
      <c r="V107" s="1">
        <v>474</v>
      </c>
      <c r="X107" s="1">
        <v>203</v>
      </c>
      <c r="Y107" s="1">
        <v>46</v>
      </c>
      <c r="Z107" s="1">
        <v>355</v>
      </c>
      <c r="AA107" s="1">
        <v>365</v>
      </c>
      <c r="AB107" s="1">
        <v>187</v>
      </c>
    </row>
    <row r="108" spans="2:28" ht="10.5" customHeight="1" x14ac:dyDescent="0.2">
      <c r="B108" s="3" t="s">
        <v>121</v>
      </c>
      <c r="C108" s="1" t="s">
        <v>25</v>
      </c>
      <c r="D108" s="4">
        <v>21.81116048793584</v>
      </c>
      <c r="E108" s="5">
        <v>0.94666794241469654</v>
      </c>
      <c r="F108" s="5">
        <v>0.85809005799746829</v>
      </c>
      <c r="G108" s="5">
        <v>0</v>
      </c>
      <c r="H108" s="5">
        <v>5.1226337327406009E-2</v>
      </c>
      <c r="I108" s="5">
        <v>5.8158608965373261E-2</v>
      </c>
      <c r="J108" s="5">
        <v>0.45632139342062095</v>
      </c>
      <c r="K108" s="5">
        <v>0.31047749709206957</v>
      </c>
      <c r="L108" s="5">
        <v>0</v>
      </c>
      <c r="M108" s="4">
        <v>9.1714693542108137</v>
      </c>
      <c r="N108" s="4">
        <v>49.432660902977908</v>
      </c>
      <c r="O108" s="8">
        <v>0.98710513145111434</v>
      </c>
      <c r="Q108" s="1">
        <v>566</v>
      </c>
      <c r="R108" s="1">
        <v>455</v>
      </c>
      <c r="S108" s="1">
        <v>46</v>
      </c>
      <c r="T108" s="1">
        <v>28</v>
      </c>
      <c r="U108" s="1">
        <v>482</v>
      </c>
      <c r="V108" s="1">
        <v>209</v>
      </c>
      <c r="X108" s="1">
        <v>546</v>
      </c>
      <c r="Y108" s="1">
        <v>430</v>
      </c>
      <c r="Z108" s="1">
        <v>50</v>
      </c>
      <c r="AA108" s="1">
        <v>40</v>
      </c>
      <c r="AB108" s="1">
        <v>480</v>
      </c>
    </row>
    <row r="109" spans="2:28" ht="10.5" customHeight="1" x14ac:dyDescent="0.2">
      <c r="B109" s="3" t="s">
        <v>122</v>
      </c>
      <c r="C109" s="1" t="s">
        <v>22</v>
      </c>
      <c r="D109" s="4">
        <v>27.262282280243085</v>
      </c>
      <c r="E109" s="5">
        <v>0.9882132430223054</v>
      </c>
      <c r="F109" s="5">
        <v>0.94750037536911325</v>
      </c>
      <c r="G109" s="5">
        <v>0</v>
      </c>
      <c r="H109" s="5">
        <v>5.6799185866101675E-3</v>
      </c>
      <c r="I109" s="5">
        <v>2.2170916375241909E-2</v>
      </c>
      <c r="J109" s="5">
        <v>0.38532577326588124</v>
      </c>
      <c r="K109" s="5">
        <v>0.36013309340304894</v>
      </c>
      <c r="L109" s="5">
        <v>0</v>
      </c>
      <c r="M109" s="4">
        <v>10.314613180515744</v>
      </c>
      <c r="N109" s="4">
        <v>56.931177524276421</v>
      </c>
      <c r="O109" s="8">
        <v>0.98273302080379044</v>
      </c>
      <c r="Q109" s="1">
        <v>472</v>
      </c>
      <c r="R109" s="1">
        <v>189</v>
      </c>
      <c r="S109" s="1">
        <v>383</v>
      </c>
      <c r="T109" s="1">
        <v>124</v>
      </c>
      <c r="U109" s="1">
        <v>419</v>
      </c>
      <c r="V109" s="1">
        <v>581</v>
      </c>
      <c r="X109" s="1">
        <v>450</v>
      </c>
      <c r="Y109" s="1">
        <v>233</v>
      </c>
      <c r="Z109" s="1">
        <v>385</v>
      </c>
      <c r="AA109" s="1">
        <v>149</v>
      </c>
      <c r="AB109" s="1">
        <v>398</v>
      </c>
    </row>
    <row r="110" spans="2:28" ht="10.5" customHeight="1" x14ac:dyDescent="0.2">
      <c r="B110" s="3" t="s">
        <v>123</v>
      </c>
      <c r="C110" s="1" t="s">
        <v>22</v>
      </c>
      <c r="D110" s="4">
        <v>38.652930033975835</v>
      </c>
      <c r="E110" s="5">
        <v>0.99063524833650196</v>
      </c>
      <c r="F110" s="5">
        <v>0.96549177162547506</v>
      </c>
      <c r="G110" s="5">
        <v>0</v>
      </c>
      <c r="H110" s="5">
        <v>2.4321233365019006E-3</v>
      </c>
      <c r="I110" s="5">
        <v>1.6717279533359393E-2</v>
      </c>
      <c r="J110" s="5">
        <v>0.26777714302895456</v>
      </c>
      <c r="K110" s="5">
        <v>0.42265251510869239</v>
      </c>
      <c r="L110" s="5">
        <v>6.0134099040861122E-5</v>
      </c>
      <c r="M110" s="4">
        <v>11.765619791666646</v>
      </c>
      <c r="N110" s="4">
        <v>74.91500106693222</v>
      </c>
      <c r="O110" s="8">
        <v>0.98796934410646386</v>
      </c>
      <c r="Q110" s="1">
        <v>323</v>
      </c>
      <c r="R110" s="1">
        <v>95</v>
      </c>
      <c r="S110" s="1">
        <v>467</v>
      </c>
      <c r="T110" s="1">
        <v>424</v>
      </c>
      <c r="U110" s="1">
        <v>310</v>
      </c>
      <c r="V110" s="1">
        <v>630</v>
      </c>
      <c r="X110" s="1">
        <v>300</v>
      </c>
      <c r="Y110" s="1">
        <v>108</v>
      </c>
      <c r="Z110" s="1">
        <v>442</v>
      </c>
      <c r="AA110" s="1">
        <v>431</v>
      </c>
      <c r="AB110" s="1">
        <v>307</v>
      </c>
    </row>
    <row r="111" spans="2:28" ht="10.5" customHeight="1" x14ac:dyDescent="0.2">
      <c r="B111" s="3" t="s">
        <v>124</v>
      </c>
      <c r="C111" s="1" t="s">
        <v>44</v>
      </c>
      <c r="D111" s="4">
        <v>23.67477380114607</v>
      </c>
      <c r="E111" s="5">
        <v>0.90380458019018661</v>
      </c>
      <c r="F111" s="5">
        <v>0.79328132294763687</v>
      </c>
      <c r="G111" s="5">
        <v>3.1423692164041575E-3</v>
      </c>
      <c r="H111" s="5">
        <v>9.5438484409170202E-2</v>
      </c>
      <c r="I111" s="5">
        <v>4.8054689856238064E-2</v>
      </c>
      <c r="J111" s="5">
        <v>0.39160048255755503</v>
      </c>
      <c r="K111" s="5">
        <v>0.32072484166080223</v>
      </c>
      <c r="L111" s="5">
        <v>0</v>
      </c>
      <c r="M111" s="4">
        <v>10.466870166870185</v>
      </c>
      <c r="N111" s="4">
        <v>51.196849776663271</v>
      </c>
      <c r="O111" s="8">
        <v>0.97766420129247855</v>
      </c>
      <c r="Q111" s="1">
        <v>514</v>
      </c>
      <c r="R111" s="1">
        <v>533</v>
      </c>
      <c r="S111" s="1">
        <v>114</v>
      </c>
      <c r="T111" s="1">
        <v>116</v>
      </c>
      <c r="U111" s="1">
        <v>470</v>
      </c>
      <c r="V111" s="1">
        <v>112</v>
      </c>
      <c r="X111" s="1">
        <v>503</v>
      </c>
      <c r="Y111" s="1">
        <v>523</v>
      </c>
      <c r="Z111" s="1">
        <v>118</v>
      </c>
      <c r="AA111" s="1">
        <v>131</v>
      </c>
      <c r="AB111" s="1">
        <v>465</v>
      </c>
    </row>
    <row r="112" spans="2:28" ht="10.5" customHeight="1" x14ac:dyDescent="0.2">
      <c r="B112" s="3" t="s">
        <v>125</v>
      </c>
      <c r="C112" s="1" t="s">
        <v>11</v>
      </c>
      <c r="D112" s="4">
        <v>22.426569510750525</v>
      </c>
      <c r="E112" s="5">
        <v>0.96928050015096867</v>
      </c>
      <c r="F112" s="5">
        <v>0.92228797755004088</v>
      </c>
      <c r="G112" s="5">
        <v>3.236062021561906E-4</v>
      </c>
      <c r="H112" s="5">
        <v>1.7298367760154875E-2</v>
      </c>
      <c r="I112" s="5">
        <v>4.2248465486916256E-2</v>
      </c>
      <c r="J112" s="5">
        <v>0.40173732007609747</v>
      </c>
      <c r="K112" s="5">
        <v>0.3001184536415521</v>
      </c>
      <c r="L112" s="5">
        <v>0</v>
      </c>
      <c r="M112" s="4">
        <v>10.467176120627757</v>
      </c>
      <c r="N112" s="4">
        <v>49.86305465853367</v>
      </c>
      <c r="O112" s="8">
        <v>0.9896097898868621</v>
      </c>
      <c r="Q112" s="1">
        <v>551</v>
      </c>
      <c r="R112" s="1">
        <v>299</v>
      </c>
      <c r="S112" s="1">
        <v>166</v>
      </c>
      <c r="T112" s="1">
        <v>97</v>
      </c>
      <c r="U112" s="1">
        <v>501</v>
      </c>
      <c r="V112" s="1">
        <v>411</v>
      </c>
      <c r="X112" s="1">
        <v>532</v>
      </c>
      <c r="Y112" s="1">
        <v>358</v>
      </c>
      <c r="Z112" s="1">
        <v>164</v>
      </c>
      <c r="AA112" s="1">
        <v>99</v>
      </c>
      <c r="AB112" s="1">
        <v>504</v>
      </c>
    </row>
    <row r="113" spans="2:28" ht="10.5" customHeight="1" x14ac:dyDescent="0.2">
      <c r="B113" s="3" t="s">
        <v>126</v>
      </c>
      <c r="C113" s="1" t="s">
        <v>14</v>
      </c>
      <c r="D113" s="4">
        <v>16.957138657932315</v>
      </c>
      <c r="E113" s="5">
        <v>0.78196452765118918</v>
      </c>
      <c r="F113" s="5">
        <v>0.59913146118159122</v>
      </c>
      <c r="G113" s="5">
        <v>0</v>
      </c>
      <c r="H113" s="5">
        <v>0.26576056164552286</v>
      </c>
      <c r="I113" s="5">
        <v>6.7943226673385398E-2</v>
      </c>
      <c r="J113" s="5">
        <v>0.52233980011757786</v>
      </c>
      <c r="K113" s="5">
        <v>0.16654069035021415</v>
      </c>
      <c r="L113" s="5">
        <v>0</v>
      </c>
      <c r="M113" s="4">
        <v>10.223841193067303</v>
      </c>
      <c r="N113" s="4">
        <v>50.186081694402418</v>
      </c>
      <c r="O113" s="8">
        <v>0.97770661411503879</v>
      </c>
      <c r="Q113" s="1">
        <v>642</v>
      </c>
      <c r="R113" s="1">
        <v>635</v>
      </c>
      <c r="S113" s="1">
        <v>26</v>
      </c>
      <c r="T113" s="1">
        <v>10</v>
      </c>
      <c r="U113" s="1">
        <v>638</v>
      </c>
      <c r="V113" s="1">
        <v>10</v>
      </c>
      <c r="X113" s="1">
        <v>640</v>
      </c>
      <c r="Y113" s="1">
        <v>637</v>
      </c>
      <c r="Z113" s="1">
        <v>29</v>
      </c>
      <c r="AA113" s="1">
        <v>14</v>
      </c>
      <c r="AB113" s="1">
        <v>640</v>
      </c>
    </row>
    <row r="114" spans="2:28" ht="10.5" customHeight="1" x14ac:dyDescent="0.2">
      <c r="B114" s="3" t="s">
        <v>127</v>
      </c>
      <c r="C114" s="1" t="s">
        <v>40</v>
      </c>
      <c r="D114" s="4">
        <v>26.999174377224172</v>
      </c>
      <c r="E114" s="5">
        <v>0.87150197305755916</v>
      </c>
      <c r="F114" s="5">
        <v>0.75965791264117555</v>
      </c>
      <c r="G114" s="5">
        <v>0</v>
      </c>
      <c r="H114" s="5">
        <v>8.8212273778745395E-2</v>
      </c>
      <c r="I114" s="5">
        <v>3.5046263345195727E-2</v>
      </c>
      <c r="J114" s="5">
        <v>0.38069750889679715</v>
      </c>
      <c r="K114" s="5">
        <v>0.26676156583629895</v>
      </c>
      <c r="L114" s="5">
        <v>0</v>
      </c>
      <c r="M114" s="4">
        <v>11.179277810133947</v>
      </c>
      <c r="N114" s="4">
        <v>70.055176093916756</v>
      </c>
      <c r="O114" s="8">
        <v>0.95591236902979992</v>
      </c>
      <c r="Q114" s="1">
        <v>476</v>
      </c>
      <c r="R114" s="1">
        <v>567</v>
      </c>
      <c r="S114" s="1">
        <v>213</v>
      </c>
      <c r="T114" s="1">
        <v>129</v>
      </c>
      <c r="U114" s="1">
        <v>540</v>
      </c>
      <c r="V114" s="1">
        <v>122</v>
      </c>
      <c r="X114" s="1">
        <v>478</v>
      </c>
      <c r="Y114" s="1">
        <v>560</v>
      </c>
      <c r="Z114" s="1">
        <v>233</v>
      </c>
      <c r="AA114" s="1">
        <v>165</v>
      </c>
      <c r="AB114" s="1">
        <v>538</v>
      </c>
    </row>
    <row r="115" spans="2:28" ht="10.5" customHeight="1" x14ac:dyDescent="0.2">
      <c r="B115" s="3" t="s">
        <v>492</v>
      </c>
      <c r="C115" s="1" t="s">
        <v>38</v>
      </c>
      <c r="D115" s="4">
        <v>32.54931597320504</v>
      </c>
      <c r="E115" s="5">
        <v>0.88079898719932681</v>
      </c>
      <c r="F115" s="5">
        <v>0.87069278379519099</v>
      </c>
      <c r="G115" s="5">
        <v>3.324658883105922E-3</v>
      </c>
      <c r="H115" s="5">
        <v>4.1960191306794202E-2</v>
      </c>
      <c r="I115" s="5">
        <v>1.7996980847249742E-2</v>
      </c>
      <c r="J115" s="5">
        <v>0.33036135484479667</v>
      </c>
      <c r="K115" s="5">
        <v>0.37062458722520991</v>
      </c>
      <c r="L115" s="5">
        <v>4.7174261722804039E-5</v>
      </c>
      <c r="M115" s="4">
        <v>10.65473183164049</v>
      </c>
      <c r="N115" s="4">
        <v>69.25275214762965</v>
      </c>
      <c r="O115" s="8">
        <v>0.99395132930088625</v>
      </c>
      <c r="Q115" s="1">
        <v>409</v>
      </c>
      <c r="R115" s="1">
        <v>436</v>
      </c>
      <c r="S115" s="1">
        <v>439</v>
      </c>
      <c r="T115" s="1">
        <v>243</v>
      </c>
      <c r="U115" s="1">
        <v>402</v>
      </c>
      <c r="V115" s="1">
        <v>228</v>
      </c>
      <c r="X115" s="1">
        <v>370</v>
      </c>
      <c r="Y115" s="1">
        <v>301</v>
      </c>
      <c r="Z115" s="1">
        <v>473</v>
      </c>
      <c r="AA115" s="1">
        <v>312</v>
      </c>
      <c r="AB115" s="1">
        <v>361</v>
      </c>
    </row>
    <row r="116" spans="2:28" ht="10.5" customHeight="1" x14ac:dyDescent="0.2">
      <c r="B116" s="3" t="s">
        <v>129</v>
      </c>
      <c r="C116" s="1" t="s">
        <v>48</v>
      </c>
      <c r="D116" s="4">
        <v>19.525721491623123</v>
      </c>
      <c r="E116" s="5">
        <v>0.94359572990800133</v>
      </c>
      <c r="F116" s="5">
        <v>0.84535879187641072</v>
      </c>
      <c r="G116" s="5">
        <v>0.32995573685124091</v>
      </c>
      <c r="H116" s="5">
        <v>4.707845860093738E-2</v>
      </c>
      <c r="I116" s="5">
        <v>4.651414159610881E-2</v>
      </c>
      <c r="J116" s="5">
        <v>0.42658980363898397</v>
      </c>
      <c r="K116" s="5">
        <v>0.22053684020897135</v>
      </c>
      <c r="L116" s="5">
        <v>0</v>
      </c>
      <c r="M116" s="4">
        <v>10.709027456780996</v>
      </c>
      <c r="N116" s="4">
        <v>50.229047541251433</v>
      </c>
      <c r="O116" s="8">
        <v>0.96354799513973266</v>
      </c>
      <c r="Q116" s="1">
        <v>618</v>
      </c>
      <c r="R116" s="1">
        <v>469</v>
      </c>
      <c r="S116" s="1">
        <v>126</v>
      </c>
      <c r="T116" s="1">
        <v>58</v>
      </c>
      <c r="U116" s="1">
        <v>607</v>
      </c>
      <c r="V116" s="1">
        <v>219</v>
      </c>
      <c r="X116" s="1">
        <v>518</v>
      </c>
      <c r="Y116" s="1">
        <v>399</v>
      </c>
      <c r="Z116" s="1">
        <v>170</v>
      </c>
      <c r="AA116" s="1">
        <v>142</v>
      </c>
      <c r="AB116" s="1">
        <v>514</v>
      </c>
    </row>
    <row r="117" spans="2:28" ht="10.5" customHeight="1" x14ac:dyDescent="0.2">
      <c r="B117" s="3" t="s">
        <v>130</v>
      </c>
      <c r="C117" s="1" t="s">
        <v>44</v>
      </c>
      <c r="D117" s="4">
        <v>51.856276650809683</v>
      </c>
      <c r="E117" s="5">
        <v>0.96323754484346258</v>
      </c>
      <c r="F117" s="5">
        <v>0.96209481713663236</v>
      </c>
      <c r="G117" s="5">
        <v>1.4119476448765199E-2</v>
      </c>
      <c r="H117" s="5">
        <v>7.0172517233357398E-3</v>
      </c>
      <c r="I117" s="5">
        <v>1.3556481230435532E-2</v>
      </c>
      <c r="J117" s="5">
        <v>0.20396342214882551</v>
      </c>
      <c r="K117" s="5">
        <v>0.60604865544354347</v>
      </c>
      <c r="L117" s="5">
        <v>7.3944443075102902E-5</v>
      </c>
      <c r="M117" s="4">
        <v>11.232897371714643</v>
      </c>
      <c r="N117" s="4">
        <v>77.798218860558734</v>
      </c>
      <c r="O117" s="8">
        <v>0.99349846338447223</v>
      </c>
      <c r="Q117" s="1">
        <v>70</v>
      </c>
      <c r="R117" s="1">
        <v>119</v>
      </c>
      <c r="S117" s="1">
        <v>530</v>
      </c>
      <c r="T117" s="1">
        <v>586</v>
      </c>
      <c r="U117" s="1">
        <v>7</v>
      </c>
      <c r="V117" s="1">
        <v>554</v>
      </c>
      <c r="X117" s="1">
        <v>65</v>
      </c>
      <c r="Y117" s="1">
        <v>127</v>
      </c>
      <c r="Z117" s="1">
        <v>509</v>
      </c>
      <c r="AA117" s="1">
        <v>588</v>
      </c>
      <c r="AB117" s="1">
        <v>10</v>
      </c>
    </row>
    <row r="118" spans="2:28" ht="10.5" customHeight="1" x14ac:dyDescent="0.2">
      <c r="B118" s="3" t="s">
        <v>131</v>
      </c>
      <c r="C118" s="1" t="s">
        <v>20</v>
      </c>
      <c r="D118" s="4">
        <v>29.158524940319147</v>
      </c>
      <c r="E118" s="5">
        <v>0.97921346393034814</v>
      </c>
      <c r="F118" s="5">
        <v>0.94268034825870628</v>
      </c>
      <c r="G118" s="5">
        <v>0</v>
      </c>
      <c r="H118" s="5">
        <v>1.0742226368159203E-2</v>
      </c>
      <c r="I118" s="5">
        <v>1.7244628722201283E-2</v>
      </c>
      <c r="J118" s="5">
        <v>0.3452695062193743</v>
      </c>
      <c r="K118" s="5">
        <v>0.34743686392762912</v>
      </c>
      <c r="L118" s="5">
        <v>6.2821962558110312E-5</v>
      </c>
      <c r="M118" s="4">
        <v>10.758576036200838</v>
      </c>
      <c r="N118" s="4">
        <v>63.234204103769322</v>
      </c>
      <c r="O118" s="8">
        <v>0.98992537313432838</v>
      </c>
      <c r="Q118" s="1">
        <v>457</v>
      </c>
      <c r="R118" s="1">
        <v>219</v>
      </c>
      <c r="S118" s="1">
        <v>456</v>
      </c>
      <c r="T118" s="1">
        <v>202</v>
      </c>
      <c r="U118" s="1">
        <v>439</v>
      </c>
      <c r="V118" s="1">
        <v>506</v>
      </c>
      <c r="X118" s="1">
        <v>438</v>
      </c>
      <c r="Y118" s="1">
        <v>228</v>
      </c>
      <c r="Z118" s="1">
        <v>456</v>
      </c>
      <c r="AA118" s="1">
        <v>222</v>
      </c>
      <c r="AB118" s="1">
        <v>436</v>
      </c>
    </row>
    <row r="119" spans="2:28" ht="10.5" customHeight="1" x14ac:dyDescent="0.2">
      <c r="B119" s="3" t="s">
        <v>132</v>
      </c>
      <c r="C119" s="1" t="s">
        <v>18</v>
      </c>
      <c r="D119" s="4">
        <v>22.581989718257244</v>
      </c>
      <c r="E119" s="5">
        <v>0.97117536423097484</v>
      </c>
      <c r="F119" s="5">
        <v>0.89696165398759142</v>
      </c>
      <c r="G119" s="5">
        <v>0</v>
      </c>
      <c r="H119" s="5">
        <v>3.3310080565926506E-2</v>
      </c>
      <c r="I119" s="5">
        <v>3.2137626008788306E-2</v>
      </c>
      <c r="J119" s="5">
        <v>0.36554754588012295</v>
      </c>
      <c r="K119" s="5">
        <v>0.28628047904879522</v>
      </c>
      <c r="L119" s="5">
        <v>0</v>
      </c>
      <c r="M119" s="4">
        <v>11.047221439781094</v>
      </c>
      <c r="N119" s="4">
        <v>50.893860353130016</v>
      </c>
      <c r="O119" s="8">
        <v>0.97743031187715801</v>
      </c>
      <c r="Q119" s="1">
        <v>545</v>
      </c>
      <c r="R119" s="1">
        <v>375</v>
      </c>
      <c r="S119" s="1">
        <v>240</v>
      </c>
      <c r="T119" s="1">
        <v>161</v>
      </c>
      <c r="U119" s="1">
        <v>518</v>
      </c>
      <c r="V119" s="1">
        <v>286</v>
      </c>
      <c r="X119" s="1">
        <v>534</v>
      </c>
      <c r="Y119" s="1">
        <v>397</v>
      </c>
      <c r="Z119" s="1">
        <v>243</v>
      </c>
      <c r="AA119" s="1">
        <v>156</v>
      </c>
      <c r="AB119" s="1">
        <v>521</v>
      </c>
    </row>
    <row r="120" spans="2:28" ht="10.5" customHeight="1" x14ac:dyDescent="0.2">
      <c r="B120" s="3" t="s">
        <v>133</v>
      </c>
      <c r="C120" s="1" t="s">
        <v>11</v>
      </c>
      <c r="D120" s="4">
        <v>50.695553679470976</v>
      </c>
      <c r="E120" s="5">
        <v>0.91460937909352891</v>
      </c>
      <c r="F120" s="5">
        <v>0.90957401100340596</v>
      </c>
      <c r="G120" s="5">
        <v>1.5791808575670245E-2</v>
      </c>
      <c r="H120" s="5">
        <v>1.7639158152126452E-2</v>
      </c>
      <c r="I120" s="5">
        <v>3.1201632193611932E-2</v>
      </c>
      <c r="J120" s="5">
        <v>0.22551709582102153</v>
      </c>
      <c r="K120" s="5">
        <v>0.57745884339383702</v>
      </c>
      <c r="L120" s="5">
        <v>2.4623610524834671E-4</v>
      </c>
      <c r="M120" s="4">
        <v>10.678650562265728</v>
      </c>
      <c r="N120" s="4">
        <v>79.42458746879376</v>
      </c>
      <c r="O120" s="8">
        <v>0.99303117631647886</v>
      </c>
      <c r="Q120" s="1">
        <v>83</v>
      </c>
      <c r="R120" s="1">
        <v>335</v>
      </c>
      <c r="S120" s="1">
        <v>253</v>
      </c>
      <c r="T120" s="1">
        <v>530</v>
      </c>
      <c r="U120" s="1">
        <v>23</v>
      </c>
      <c r="V120" s="1">
        <v>406</v>
      </c>
      <c r="X120" s="1">
        <v>32</v>
      </c>
      <c r="Y120" s="1">
        <v>266</v>
      </c>
      <c r="Z120" s="1">
        <v>318</v>
      </c>
      <c r="AA120" s="1">
        <v>571</v>
      </c>
      <c r="AB120" s="1">
        <v>6</v>
      </c>
    </row>
    <row r="121" spans="2:28" ht="10.5" customHeight="1" x14ac:dyDescent="0.2">
      <c r="B121" s="3" t="s">
        <v>134</v>
      </c>
      <c r="C121" s="1" t="s">
        <v>11</v>
      </c>
      <c r="D121" s="4">
        <v>44.561489426287594</v>
      </c>
      <c r="E121" s="5">
        <v>0.98057752288962674</v>
      </c>
      <c r="F121" s="5">
        <v>0.96943723379280267</v>
      </c>
      <c r="G121" s="5">
        <v>5.0306871918704096E-5</v>
      </c>
      <c r="H121" s="5">
        <v>2.0080323305496861E-2</v>
      </c>
      <c r="I121" s="5">
        <v>2.5565786367162467E-2</v>
      </c>
      <c r="J121" s="5">
        <v>0.28948699787513915</v>
      </c>
      <c r="K121" s="5">
        <v>0.53492529258996935</v>
      </c>
      <c r="L121" s="5">
        <v>0</v>
      </c>
      <c r="M121" s="4">
        <v>9.7231053738487194</v>
      </c>
      <c r="N121" s="4">
        <v>74.407440100882724</v>
      </c>
      <c r="O121" s="8">
        <v>0.99436563034510517</v>
      </c>
      <c r="Q121" s="1">
        <v>225</v>
      </c>
      <c r="R121" s="1">
        <v>74</v>
      </c>
      <c r="S121" s="1">
        <v>343</v>
      </c>
      <c r="T121" s="1">
        <v>364</v>
      </c>
      <c r="U121" s="1">
        <v>89</v>
      </c>
      <c r="V121" s="1">
        <v>389</v>
      </c>
      <c r="X121" s="1">
        <v>212</v>
      </c>
      <c r="Y121" s="1">
        <v>79</v>
      </c>
      <c r="Z121" s="1">
        <v>364</v>
      </c>
      <c r="AA121" s="1">
        <v>369</v>
      </c>
      <c r="AB121" s="1">
        <v>106</v>
      </c>
    </row>
    <row r="122" spans="2:28" ht="10.5" customHeight="1" x14ac:dyDescent="0.2">
      <c r="B122" s="3" t="s">
        <v>135</v>
      </c>
      <c r="C122" s="1" t="s">
        <v>11</v>
      </c>
      <c r="D122" s="4">
        <v>46.950854049107775</v>
      </c>
      <c r="E122" s="5">
        <v>0.94996655940437891</v>
      </c>
      <c r="F122" s="5">
        <v>0.94278566471070735</v>
      </c>
      <c r="G122" s="5">
        <v>2.8032557259133069E-2</v>
      </c>
      <c r="H122" s="5">
        <v>2.6973310618966496E-2</v>
      </c>
      <c r="I122" s="5">
        <v>3.0654262620100656E-2</v>
      </c>
      <c r="J122" s="5">
        <v>0.28666564994153831</v>
      </c>
      <c r="K122" s="5">
        <v>0.52958670123532103</v>
      </c>
      <c r="L122" s="5">
        <v>1.5250876925423213E-4</v>
      </c>
      <c r="M122" s="4">
        <v>9.7191395059726773</v>
      </c>
      <c r="N122" s="4">
        <v>79.521807974665322</v>
      </c>
      <c r="O122" s="8">
        <v>0.99292068900246078</v>
      </c>
      <c r="Q122" s="1">
        <v>170</v>
      </c>
      <c r="R122" s="1">
        <v>221</v>
      </c>
      <c r="S122" s="1">
        <v>260</v>
      </c>
      <c r="T122" s="1">
        <v>371</v>
      </c>
      <c r="U122" s="1">
        <v>103</v>
      </c>
      <c r="V122" s="1">
        <v>325</v>
      </c>
      <c r="X122" s="1">
        <v>167</v>
      </c>
      <c r="Y122" s="1">
        <v>210</v>
      </c>
      <c r="Z122" s="1">
        <v>253</v>
      </c>
      <c r="AA122" s="1">
        <v>386</v>
      </c>
      <c r="AB122" s="1">
        <v>121</v>
      </c>
    </row>
    <row r="123" spans="2:28" ht="10.5" customHeight="1" x14ac:dyDescent="0.2">
      <c r="B123" s="3" t="s">
        <v>136</v>
      </c>
      <c r="C123" s="1" t="s">
        <v>11</v>
      </c>
      <c r="D123" s="4">
        <v>50.359861645850977</v>
      </c>
      <c r="E123" s="5">
        <v>0.98921216363353559</v>
      </c>
      <c r="F123" s="5">
        <v>0.97706050707730618</v>
      </c>
      <c r="G123" s="5">
        <v>1.1137035308757194E-4</v>
      </c>
      <c r="H123" s="5">
        <v>4.3171566340021771E-3</v>
      </c>
      <c r="I123" s="5">
        <v>1.3741509374902181E-2</v>
      </c>
      <c r="J123" s="5">
        <v>0.24531254890913073</v>
      </c>
      <c r="K123" s="5">
        <v>0.53954987948790178</v>
      </c>
      <c r="L123" s="5">
        <v>9.3905531035778003E-5</v>
      </c>
      <c r="M123" s="4">
        <v>10.92964574692323</v>
      </c>
      <c r="N123" s="4">
        <v>83.52993039443156</v>
      </c>
      <c r="O123" s="8">
        <v>0.99384041063929074</v>
      </c>
      <c r="Q123" s="1">
        <v>91</v>
      </c>
      <c r="R123" s="1">
        <v>36</v>
      </c>
      <c r="S123" s="1">
        <v>528</v>
      </c>
      <c r="T123" s="1">
        <v>478</v>
      </c>
      <c r="U123" s="1">
        <v>81</v>
      </c>
      <c r="V123" s="1">
        <v>608</v>
      </c>
      <c r="X123" s="1">
        <v>98</v>
      </c>
      <c r="Y123" s="1">
        <v>123</v>
      </c>
      <c r="Z123" s="1">
        <v>519</v>
      </c>
      <c r="AA123" s="1">
        <v>477</v>
      </c>
      <c r="AB123" s="1">
        <v>95</v>
      </c>
    </row>
    <row r="124" spans="2:28" ht="10.5" customHeight="1" x14ac:dyDescent="0.2">
      <c r="B124" s="3" t="s">
        <v>137</v>
      </c>
      <c r="C124" s="1" t="s">
        <v>22</v>
      </c>
      <c r="D124" s="4">
        <v>27.317251482145352</v>
      </c>
      <c r="E124" s="5">
        <v>0.94748670391813616</v>
      </c>
      <c r="F124" s="5">
        <v>0.92955382388582208</v>
      </c>
      <c r="G124" s="5">
        <v>2.3646829136932812E-4</v>
      </c>
      <c r="H124" s="5">
        <v>2.5585869126161304E-2</v>
      </c>
      <c r="I124" s="5">
        <v>5.3943195918930098E-2</v>
      </c>
      <c r="J124" s="5">
        <v>0.47993933544740108</v>
      </c>
      <c r="K124" s="5">
        <v>0.35516338067006759</v>
      </c>
      <c r="L124" s="5">
        <v>0</v>
      </c>
      <c r="M124" s="4">
        <v>7.9499037844772298</v>
      </c>
      <c r="N124" s="4">
        <v>62.03619953416149</v>
      </c>
      <c r="O124" s="8">
        <v>0.97657196714689642</v>
      </c>
      <c r="Q124" s="1">
        <v>471</v>
      </c>
      <c r="R124" s="1">
        <v>256</v>
      </c>
      <c r="S124" s="1">
        <v>72</v>
      </c>
      <c r="T124" s="1">
        <v>16</v>
      </c>
      <c r="U124" s="1">
        <v>424</v>
      </c>
      <c r="V124" s="1">
        <v>357</v>
      </c>
      <c r="X124" s="1">
        <v>483</v>
      </c>
      <c r="Y124" s="1">
        <v>251</v>
      </c>
      <c r="Z124" s="1">
        <v>74</v>
      </c>
      <c r="AA124" s="1">
        <v>27</v>
      </c>
      <c r="AB124" s="1">
        <v>455</v>
      </c>
    </row>
    <row r="125" spans="2:28" ht="10.5" customHeight="1" x14ac:dyDescent="0.2">
      <c r="B125" s="3" t="s">
        <v>138</v>
      </c>
      <c r="C125" s="1" t="s">
        <v>11</v>
      </c>
      <c r="D125" s="4">
        <v>14.288270798612663</v>
      </c>
      <c r="E125" s="5">
        <v>0.69415815631094424</v>
      </c>
      <c r="F125" s="5">
        <v>0.57362656489189934</v>
      </c>
      <c r="G125" s="5">
        <v>8.1783295237695811E-4</v>
      </c>
      <c r="H125" s="5">
        <v>0.26603959150292539</v>
      </c>
      <c r="I125" s="5">
        <v>0.10522048556371334</v>
      </c>
      <c r="J125" s="5">
        <v>0.58186568172604836</v>
      </c>
      <c r="K125" s="5">
        <v>0.13458853204810595</v>
      </c>
      <c r="L125" s="5">
        <v>0</v>
      </c>
      <c r="M125" s="4">
        <v>8.8848748243376949</v>
      </c>
      <c r="N125" s="4">
        <v>48.592704149933063</v>
      </c>
      <c r="O125" s="8">
        <v>0.93111330131901782</v>
      </c>
      <c r="Q125" s="1">
        <v>650</v>
      </c>
      <c r="R125" s="1">
        <v>634</v>
      </c>
      <c r="S125" s="1">
        <v>1</v>
      </c>
      <c r="T125" s="1">
        <v>5</v>
      </c>
      <c r="U125" s="1">
        <v>646</v>
      </c>
      <c r="V125" s="1">
        <v>12</v>
      </c>
      <c r="X125" s="1">
        <v>648</v>
      </c>
      <c r="Y125" s="1">
        <v>645</v>
      </c>
      <c r="Z125" s="1">
        <v>2</v>
      </c>
      <c r="AA125" s="1">
        <v>4</v>
      </c>
      <c r="AB125" s="1">
        <v>649</v>
      </c>
    </row>
    <row r="126" spans="2:28" ht="10.5" customHeight="1" x14ac:dyDescent="0.2">
      <c r="B126" s="3" t="s">
        <v>139</v>
      </c>
      <c r="C126" s="1" t="s">
        <v>11</v>
      </c>
      <c r="D126" s="4">
        <v>18.101828104724802</v>
      </c>
      <c r="E126" s="5">
        <v>0.83287139568029833</v>
      </c>
      <c r="F126" s="5">
        <v>0.74178617110696965</v>
      </c>
      <c r="G126" s="5">
        <v>1.6935277564594524E-3</v>
      </c>
      <c r="H126" s="5">
        <v>0.17612633848627712</v>
      </c>
      <c r="I126" s="5">
        <v>7.5070605297305554E-2</v>
      </c>
      <c r="J126" s="5">
        <v>0.49828257384932451</v>
      </c>
      <c r="K126" s="5">
        <v>0.19964124875963668</v>
      </c>
      <c r="L126" s="5">
        <v>0</v>
      </c>
      <c r="M126" s="4">
        <v>9.6170759620428221</v>
      </c>
      <c r="N126" s="4">
        <v>51.668705792391513</v>
      </c>
      <c r="O126" s="8">
        <v>0.95757044183751783</v>
      </c>
      <c r="Q126" s="1">
        <v>636</v>
      </c>
      <c r="R126" s="1">
        <v>574</v>
      </c>
      <c r="S126" s="1">
        <v>16</v>
      </c>
      <c r="T126" s="1">
        <v>12</v>
      </c>
      <c r="U126" s="1">
        <v>627</v>
      </c>
      <c r="V126" s="1">
        <v>35</v>
      </c>
      <c r="X126" s="1">
        <v>644</v>
      </c>
      <c r="Y126" s="1">
        <v>627</v>
      </c>
      <c r="Z126" s="1">
        <v>12</v>
      </c>
      <c r="AA126" s="1">
        <v>9</v>
      </c>
      <c r="AB126" s="1">
        <v>643</v>
      </c>
    </row>
    <row r="127" spans="2:28" ht="10.5" customHeight="1" x14ac:dyDescent="0.2">
      <c r="B127" s="3" t="s">
        <v>59</v>
      </c>
      <c r="C127" s="1" t="s">
        <v>38</v>
      </c>
      <c r="D127" s="4">
        <v>49.428151800388513</v>
      </c>
      <c r="E127" s="5">
        <v>0.97752192395731108</v>
      </c>
      <c r="F127" s="5">
        <v>0.97191964683849075</v>
      </c>
      <c r="G127" s="5">
        <v>6.9990189958084367E-3</v>
      </c>
      <c r="H127" s="5">
        <v>1.3048990754778679E-2</v>
      </c>
      <c r="I127" s="5">
        <v>1.5060510981622591E-2</v>
      </c>
      <c r="J127" s="5">
        <v>0.25435529657851486</v>
      </c>
      <c r="K127" s="5">
        <v>0.54669057223965334</v>
      </c>
      <c r="L127" s="5">
        <v>2.9881966233378156E-5</v>
      </c>
      <c r="M127" s="4">
        <v>10.793598786999802</v>
      </c>
      <c r="N127" s="4">
        <v>81.013609532138176</v>
      </c>
      <c r="O127" s="8">
        <v>0.99482743244448413</v>
      </c>
      <c r="Q127" s="1">
        <v>107</v>
      </c>
      <c r="R127" s="1">
        <v>59</v>
      </c>
      <c r="S127" s="1">
        <v>498</v>
      </c>
      <c r="T127" s="1">
        <v>456</v>
      </c>
      <c r="U127" s="1">
        <v>67</v>
      </c>
      <c r="V127" s="1">
        <v>469</v>
      </c>
      <c r="X127" s="1">
        <v>67</v>
      </c>
      <c r="Y127" s="1">
        <v>62</v>
      </c>
      <c r="Z127" s="1">
        <v>491</v>
      </c>
      <c r="AA127" s="1">
        <v>469</v>
      </c>
      <c r="AB127" s="1">
        <v>61</v>
      </c>
    </row>
    <row r="128" spans="2:28" ht="10.5" customHeight="1" x14ac:dyDescent="0.2">
      <c r="B128" s="3" t="s">
        <v>141</v>
      </c>
      <c r="C128" s="1" t="s">
        <v>44</v>
      </c>
      <c r="D128" s="4">
        <v>36.655267685791841</v>
      </c>
      <c r="E128" s="5">
        <v>0.98702937797472512</v>
      </c>
      <c r="F128" s="5">
        <v>0.96511127523387485</v>
      </c>
      <c r="G128" s="5">
        <v>0</v>
      </c>
      <c r="H128" s="5">
        <v>6.8572131954702112E-3</v>
      </c>
      <c r="I128" s="5">
        <v>1.5650850373899808E-2</v>
      </c>
      <c r="J128" s="5">
        <v>0.30438091456554828</v>
      </c>
      <c r="K128" s="5">
        <v>0.39593673482893255</v>
      </c>
      <c r="L128" s="5">
        <v>0</v>
      </c>
      <c r="M128" s="4">
        <v>11.511996056091119</v>
      </c>
      <c r="N128" s="4">
        <v>74.568861775029248</v>
      </c>
      <c r="O128" s="8">
        <v>0.99202363367799118</v>
      </c>
      <c r="Q128" s="1">
        <v>362</v>
      </c>
      <c r="R128" s="1">
        <v>98</v>
      </c>
      <c r="S128" s="1">
        <v>484</v>
      </c>
      <c r="T128" s="1">
        <v>305</v>
      </c>
      <c r="U128" s="1">
        <v>360</v>
      </c>
      <c r="V128" s="1">
        <v>560</v>
      </c>
      <c r="X128" s="1">
        <v>338</v>
      </c>
      <c r="Y128" s="1">
        <v>212</v>
      </c>
      <c r="Z128" s="1">
        <v>475</v>
      </c>
      <c r="AA128" s="1">
        <v>321</v>
      </c>
      <c r="AB128" s="1">
        <v>340</v>
      </c>
    </row>
    <row r="129" spans="2:28" ht="10.5" customHeight="1" x14ac:dyDescent="0.2">
      <c r="B129" s="3" t="s">
        <v>142</v>
      </c>
      <c r="C129" s="1" t="s">
        <v>14</v>
      </c>
      <c r="D129" s="4">
        <v>36.158374444241481</v>
      </c>
      <c r="E129" s="5">
        <v>0.95928173476896295</v>
      </c>
      <c r="F129" s="5">
        <v>0.92634109714526081</v>
      </c>
      <c r="G129" s="5">
        <v>0</v>
      </c>
      <c r="H129" s="5">
        <v>2.9779249448123619E-2</v>
      </c>
      <c r="I129" s="5">
        <v>2.387477921919727E-2</v>
      </c>
      <c r="J129" s="5">
        <v>0.30754004506973626</v>
      </c>
      <c r="K129" s="5">
        <v>0.34843778549241733</v>
      </c>
      <c r="L129" s="5">
        <v>1.2181009805712893E-4</v>
      </c>
      <c r="M129" s="4">
        <v>11.89722326103216</v>
      </c>
      <c r="N129" s="4">
        <v>81.011794513367121</v>
      </c>
      <c r="O129" s="8">
        <v>0.98625940442402127</v>
      </c>
      <c r="Q129" s="1">
        <v>367</v>
      </c>
      <c r="R129" s="1">
        <v>271</v>
      </c>
      <c r="S129" s="1">
        <v>361</v>
      </c>
      <c r="T129" s="1">
        <v>294</v>
      </c>
      <c r="U129" s="1">
        <v>437</v>
      </c>
      <c r="V129" s="1">
        <v>315</v>
      </c>
      <c r="X129" s="1">
        <v>357</v>
      </c>
      <c r="Y129" s="1">
        <v>389</v>
      </c>
      <c r="Z129" s="1">
        <v>349</v>
      </c>
      <c r="AA129" s="1">
        <v>228</v>
      </c>
      <c r="AB129" s="1">
        <v>456</v>
      </c>
    </row>
    <row r="130" spans="2:28" ht="10.5" customHeight="1" x14ac:dyDescent="0.2">
      <c r="B130" s="3" t="s">
        <v>143</v>
      </c>
      <c r="C130" s="1" t="s">
        <v>48</v>
      </c>
      <c r="D130" s="4">
        <v>19.524422351939634</v>
      </c>
      <c r="E130" s="5">
        <v>0.85906021766115281</v>
      </c>
      <c r="F130" s="5">
        <v>0.67138780635662842</v>
      </c>
      <c r="G130" s="5">
        <v>1.5995496665800642E-3</v>
      </c>
      <c r="H130" s="5">
        <v>0.19924179440547327</v>
      </c>
      <c r="I130" s="5">
        <v>5.554542137905874E-2</v>
      </c>
      <c r="J130" s="5">
        <v>0.46819895415298551</v>
      </c>
      <c r="K130" s="5">
        <v>0.21835096680043781</v>
      </c>
      <c r="L130" s="5">
        <v>3.0402529490453606E-5</v>
      </c>
      <c r="M130" s="4">
        <v>10.558707067563899</v>
      </c>
      <c r="N130" s="4">
        <v>51.112070165668939</v>
      </c>
      <c r="O130" s="8">
        <v>0.94951069541872346</v>
      </c>
      <c r="Q130" s="1">
        <v>619</v>
      </c>
      <c r="R130" s="1">
        <v>616</v>
      </c>
      <c r="S130" s="1">
        <v>61</v>
      </c>
      <c r="T130" s="1">
        <v>21</v>
      </c>
      <c r="U130" s="1">
        <v>608</v>
      </c>
      <c r="V130" s="1">
        <v>25</v>
      </c>
      <c r="X130" s="1">
        <v>617</v>
      </c>
      <c r="Y130" s="1">
        <v>607</v>
      </c>
      <c r="Z130" s="1">
        <v>94</v>
      </c>
      <c r="AA130" s="1">
        <v>23</v>
      </c>
      <c r="AB130" s="1">
        <v>609</v>
      </c>
    </row>
    <row r="131" spans="2:28" ht="10.5" customHeight="1" x14ac:dyDescent="0.2">
      <c r="B131" s="3" t="s">
        <v>144</v>
      </c>
      <c r="C131" s="1" t="s">
        <v>44</v>
      </c>
      <c r="D131" s="4">
        <v>27.004272226131821</v>
      </c>
      <c r="E131" s="5">
        <v>0.82524664680624937</v>
      </c>
      <c r="F131" s="5">
        <v>0.70452691646037058</v>
      </c>
      <c r="G131" s="5">
        <v>8.2276675198254511E-3</v>
      </c>
      <c r="H131" s="5">
        <v>0.19874319920558334</v>
      </c>
      <c r="I131" s="5">
        <v>4.9524982406755805E-2</v>
      </c>
      <c r="J131" s="5">
        <v>0.42258972554539059</v>
      </c>
      <c r="K131" s="5">
        <v>0.30477363359136755</v>
      </c>
      <c r="L131" s="5">
        <v>0</v>
      </c>
      <c r="M131" s="4">
        <v>10.314614086883182</v>
      </c>
      <c r="N131" s="4">
        <v>64.630556090051954</v>
      </c>
      <c r="O131" s="8">
        <v>0.95397138421516381</v>
      </c>
      <c r="Q131" s="1">
        <v>475</v>
      </c>
      <c r="R131" s="1">
        <v>598</v>
      </c>
      <c r="S131" s="1">
        <v>101</v>
      </c>
      <c r="T131" s="1">
        <v>60</v>
      </c>
      <c r="U131" s="1">
        <v>492</v>
      </c>
      <c r="V131" s="1">
        <v>29</v>
      </c>
      <c r="X131" s="1">
        <v>458</v>
      </c>
      <c r="Y131" s="1">
        <v>561</v>
      </c>
      <c r="Z131" s="1">
        <v>59</v>
      </c>
      <c r="AA131" s="1">
        <v>69</v>
      </c>
      <c r="AB131" s="1">
        <v>467</v>
      </c>
    </row>
    <row r="132" spans="2:28" ht="10.5" customHeight="1" x14ac:dyDescent="0.2">
      <c r="B132" s="3" t="s">
        <v>145</v>
      </c>
      <c r="C132" s="1" t="s">
        <v>11</v>
      </c>
      <c r="D132" s="4">
        <v>17.21511897241523</v>
      </c>
      <c r="E132" s="5">
        <v>0.68664943599607253</v>
      </c>
      <c r="F132" s="5">
        <v>0.55283063853659553</v>
      </c>
      <c r="G132" s="5">
        <v>1.0975536454889705E-3</v>
      </c>
      <c r="H132" s="5">
        <v>0.31052593616637614</v>
      </c>
      <c r="I132" s="5">
        <v>0.10094756790903348</v>
      </c>
      <c r="J132" s="5">
        <v>0.55114761002316282</v>
      </c>
      <c r="K132" s="5">
        <v>0.18559696778269108</v>
      </c>
      <c r="L132" s="5">
        <v>0</v>
      </c>
      <c r="M132" s="4">
        <v>9.187351328989557</v>
      </c>
      <c r="N132" s="4">
        <v>51.966190152030862</v>
      </c>
      <c r="O132" s="8">
        <v>0.95149365871250824</v>
      </c>
      <c r="Q132" s="1">
        <v>641</v>
      </c>
      <c r="R132" s="1">
        <v>639</v>
      </c>
      <c r="S132" s="1">
        <v>2</v>
      </c>
      <c r="T132" s="1">
        <v>8</v>
      </c>
      <c r="U132" s="1">
        <v>633</v>
      </c>
      <c r="V132" s="1">
        <v>9</v>
      </c>
      <c r="X132" s="1">
        <v>641</v>
      </c>
      <c r="Y132" s="1">
        <v>570</v>
      </c>
      <c r="Z132" s="1">
        <v>3</v>
      </c>
      <c r="AA132" s="1">
        <v>7</v>
      </c>
      <c r="AB132" s="1">
        <v>633</v>
      </c>
    </row>
    <row r="133" spans="2:28" ht="10.5" customHeight="1" x14ac:dyDescent="0.2">
      <c r="B133" s="3" t="s">
        <v>146</v>
      </c>
      <c r="C133" s="1" t="s">
        <v>25</v>
      </c>
      <c r="D133" s="4">
        <v>42.396027915091665</v>
      </c>
      <c r="E133" s="5">
        <v>0.97368576875306845</v>
      </c>
      <c r="F133" s="5">
        <v>0.94920467346408233</v>
      </c>
      <c r="G133" s="5">
        <v>0</v>
      </c>
      <c r="H133" s="5">
        <v>2.2361716877039944E-2</v>
      </c>
      <c r="I133" s="5">
        <v>2.8671125327129978E-2</v>
      </c>
      <c r="J133" s="5">
        <v>0.27426577493457399</v>
      </c>
      <c r="K133" s="5">
        <v>0.45394009886594938</v>
      </c>
      <c r="L133" s="5">
        <v>5.8156440825821461E-5</v>
      </c>
      <c r="M133" s="4">
        <v>11.509783245459859</v>
      </c>
      <c r="N133" s="4">
        <v>79.083904438608855</v>
      </c>
      <c r="O133" s="8">
        <v>0.99332774905404231</v>
      </c>
      <c r="Q133" s="1">
        <v>269</v>
      </c>
      <c r="R133" s="1">
        <v>183</v>
      </c>
      <c r="S133" s="1">
        <v>297</v>
      </c>
      <c r="T133" s="1">
        <v>404</v>
      </c>
      <c r="U133" s="1">
        <v>267</v>
      </c>
      <c r="V133" s="1">
        <v>380</v>
      </c>
      <c r="X133" s="1">
        <v>297</v>
      </c>
      <c r="Y133" s="1">
        <v>329</v>
      </c>
      <c r="Z133" s="1">
        <v>257</v>
      </c>
      <c r="AA133" s="1">
        <v>353</v>
      </c>
      <c r="AB133" s="1">
        <v>284</v>
      </c>
    </row>
    <row r="134" spans="2:28" ht="10.5" customHeight="1" x14ac:dyDescent="0.2">
      <c r="B134" s="3" t="s">
        <v>147</v>
      </c>
      <c r="C134" s="1" t="s">
        <v>18</v>
      </c>
      <c r="D134" s="4">
        <v>55.160866076205174</v>
      </c>
      <c r="E134" s="5">
        <v>0.98151268062518393</v>
      </c>
      <c r="F134" s="5">
        <v>0.97057283987024456</v>
      </c>
      <c r="G134" s="5">
        <v>0</v>
      </c>
      <c r="H134" s="5">
        <v>1.1046299026835741E-2</v>
      </c>
      <c r="I134" s="5">
        <v>2.3063662842537004E-2</v>
      </c>
      <c r="J134" s="5">
        <v>0.24335730844676931</v>
      </c>
      <c r="K134" s="5">
        <v>0.55840218748142423</v>
      </c>
      <c r="L134" s="5">
        <v>2.6749093502942401E-4</v>
      </c>
      <c r="M134" s="4">
        <v>10.662886389655876</v>
      </c>
      <c r="N134" s="4">
        <v>89.78714688514124</v>
      </c>
      <c r="O134" s="8">
        <v>0.99221468593335305</v>
      </c>
      <c r="Q134" s="1">
        <v>22</v>
      </c>
      <c r="R134" s="1">
        <v>68</v>
      </c>
      <c r="S134" s="1">
        <v>369</v>
      </c>
      <c r="T134" s="1">
        <v>486</v>
      </c>
      <c r="U134" s="1">
        <v>49</v>
      </c>
      <c r="V134" s="1">
        <v>491</v>
      </c>
      <c r="X134" s="1">
        <v>33</v>
      </c>
      <c r="Y134" s="1">
        <v>241</v>
      </c>
      <c r="Z134" s="1">
        <v>373</v>
      </c>
      <c r="AA134" s="1">
        <v>489</v>
      </c>
      <c r="AB134" s="1">
        <v>54</v>
      </c>
    </row>
    <row r="135" spans="2:28" ht="10.5" customHeight="1" x14ac:dyDescent="0.2">
      <c r="B135" s="3" t="s">
        <v>148</v>
      </c>
      <c r="C135" s="1" t="s">
        <v>22</v>
      </c>
      <c r="D135" s="4">
        <v>48.702347700457466</v>
      </c>
      <c r="E135" s="5">
        <v>0.98462203734737863</v>
      </c>
      <c r="F135" s="5">
        <v>0.97418452238448683</v>
      </c>
      <c r="G135" s="5">
        <v>0</v>
      </c>
      <c r="H135" s="5">
        <v>2.8389095044290165E-3</v>
      </c>
      <c r="I135" s="5">
        <v>8.1266554298097763E-3</v>
      </c>
      <c r="J135" s="5">
        <v>0.17457259812183964</v>
      </c>
      <c r="K135" s="5">
        <v>0.50812665542980973</v>
      </c>
      <c r="L135" s="5">
        <v>1.5049361907055141E-4</v>
      </c>
      <c r="M135" s="4">
        <v>13.445400012242155</v>
      </c>
      <c r="N135" s="4">
        <v>82.325575886776804</v>
      </c>
      <c r="O135" s="8">
        <v>0.99425424946133589</v>
      </c>
      <c r="Q135" s="1">
        <v>124</v>
      </c>
      <c r="R135" s="1">
        <v>46</v>
      </c>
      <c r="S135" s="1">
        <v>622</v>
      </c>
      <c r="T135" s="1">
        <v>629</v>
      </c>
      <c r="U135" s="1">
        <v>144</v>
      </c>
      <c r="V135" s="1">
        <v>626</v>
      </c>
      <c r="X135" s="1">
        <v>112</v>
      </c>
      <c r="Y135" s="1">
        <v>61</v>
      </c>
      <c r="Z135" s="1">
        <v>621</v>
      </c>
      <c r="AA135" s="1">
        <v>614</v>
      </c>
      <c r="AB135" s="1">
        <v>170</v>
      </c>
    </row>
    <row r="136" spans="2:28" ht="10.5" customHeight="1" x14ac:dyDescent="0.2">
      <c r="B136" s="3" t="s">
        <v>149</v>
      </c>
      <c r="C136" s="1" t="s">
        <v>44</v>
      </c>
      <c r="D136" s="4">
        <v>43.169279563866134</v>
      </c>
      <c r="E136" s="5">
        <v>0.96623724861556404</v>
      </c>
      <c r="F136" s="5">
        <v>0.95246841458314813</v>
      </c>
      <c r="G136" s="5">
        <v>0</v>
      </c>
      <c r="H136" s="5">
        <v>7.3089351564381028E-3</v>
      </c>
      <c r="I136" s="5">
        <v>2.2163346410556888E-2</v>
      </c>
      <c r="J136" s="5">
        <v>0.30738268711468897</v>
      </c>
      <c r="K136" s="5">
        <v>0.49663728537219137</v>
      </c>
      <c r="L136" s="5">
        <v>1.2737555408366027E-4</v>
      </c>
      <c r="M136" s="4">
        <v>10.036625493570929</v>
      </c>
      <c r="N136" s="4">
        <v>76.239999999999995</v>
      </c>
      <c r="O136" s="8">
        <v>0.99486776576736402</v>
      </c>
      <c r="Q136" s="1">
        <v>249</v>
      </c>
      <c r="R136" s="1">
        <v>171</v>
      </c>
      <c r="S136" s="1">
        <v>384</v>
      </c>
      <c r="T136" s="1">
        <v>296</v>
      </c>
      <c r="U136" s="1">
        <v>180</v>
      </c>
      <c r="V136" s="1">
        <v>549</v>
      </c>
      <c r="X136" s="1">
        <v>243</v>
      </c>
      <c r="Y136" s="1">
        <v>139</v>
      </c>
      <c r="Z136" s="1">
        <v>394</v>
      </c>
      <c r="AA136" s="1">
        <v>320</v>
      </c>
      <c r="AB136" s="1">
        <v>155</v>
      </c>
    </row>
    <row r="137" spans="2:28" ht="10.5" customHeight="1" x14ac:dyDescent="0.2">
      <c r="B137" s="3" t="s">
        <v>499</v>
      </c>
      <c r="C137" s="1" t="s">
        <v>38</v>
      </c>
      <c r="D137" s="4">
        <v>34.079914261345813</v>
      </c>
      <c r="E137" s="5">
        <v>0.96125137749479539</v>
      </c>
      <c r="F137" s="5">
        <v>0.92910960962632261</v>
      </c>
      <c r="G137" s="5">
        <v>4.6249763460489549E-2</v>
      </c>
      <c r="H137" s="5">
        <v>9.8434943286173863E-3</v>
      </c>
      <c r="I137" s="5">
        <v>9.8756565067109579E-3</v>
      </c>
      <c r="J137" s="5">
        <v>0.17376666517035508</v>
      </c>
      <c r="K137" s="5">
        <v>0.36656641379000765</v>
      </c>
      <c r="L137" s="5">
        <v>2.244467387888854E-5</v>
      </c>
      <c r="M137" s="4">
        <v>14.05487402997769</v>
      </c>
      <c r="N137" s="4">
        <v>68.232045551950037</v>
      </c>
      <c r="O137" s="8">
        <v>0.99188530338279324</v>
      </c>
      <c r="Q137" s="1">
        <v>393</v>
      </c>
      <c r="R137" s="1">
        <v>273</v>
      </c>
      <c r="S137" s="1">
        <v>595</v>
      </c>
      <c r="T137" s="1">
        <v>630</v>
      </c>
      <c r="U137" s="1">
        <v>409</v>
      </c>
      <c r="V137" s="1">
        <v>509</v>
      </c>
      <c r="X137" s="1">
        <v>346</v>
      </c>
      <c r="Y137" s="1">
        <v>196</v>
      </c>
      <c r="Z137" s="1">
        <v>598</v>
      </c>
      <c r="AA137" s="1">
        <v>624</v>
      </c>
      <c r="AB137" s="1">
        <v>412</v>
      </c>
    </row>
    <row r="138" spans="2:28" ht="10.5" customHeight="1" x14ac:dyDescent="0.2">
      <c r="B138" s="3" t="s">
        <v>151</v>
      </c>
      <c r="C138" s="1" t="s">
        <v>48</v>
      </c>
      <c r="D138" s="4">
        <v>49.198676772541781</v>
      </c>
      <c r="E138" s="5">
        <v>0.9403198915031532</v>
      </c>
      <c r="F138" s="5">
        <v>0.92309551952818736</v>
      </c>
      <c r="G138" s="5">
        <v>1.6294434559729256E-3</v>
      </c>
      <c r="H138" s="5">
        <v>3.398116235955756E-2</v>
      </c>
      <c r="I138" s="5">
        <v>2.9531800552612234E-2</v>
      </c>
      <c r="J138" s="5">
        <v>0.26479758675758575</v>
      </c>
      <c r="K138" s="5">
        <v>0.54799868184237877</v>
      </c>
      <c r="L138" s="5">
        <v>1.2167608811376714E-3</v>
      </c>
      <c r="M138" s="4">
        <v>10.04228195467581</v>
      </c>
      <c r="N138" s="4">
        <v>80.010708021785291</v>
      </c>
      <c r="O138" s="8">
        <v>0.98167249380995636</v>
      </c>
      <c r="Q138" s="1">
        <v>111</v>
      </c>
      <c r="R138" s="1">
        <v>301</v>
      </c>
      <c r="S138" s="1">
        <v>280</v>
      </c>
      <c r="T138" s="1">
        <v>429</v>
      </c>
      <c r="U138" s="1">
        <v>63</v>
      </c>
      <c r="V138" s="1">
        <v>267</v>
      </c>
      <c r="X138" s="1">
        <v>144</v>
      </c>
      <c r="Y138" s="1">
        <v>260</v>
      </c>
      <c r="Z138" s="1">
        <v>283</v>
      </c>
      <c r="AA138" s="1">
        <v>432</v>
      </c>
      <c r="AB138" s="1">
        <v>53</v>
      </c>
    </row>
    <row r="139" spans="2:28" ht="10.5" customHeight="1" x14ac:dyDescent="0.2">
      <c r="B139" s="3" t="s">
        <v>152</v>
      </c>
      <c r="C139" s="1" t="s">
        <v>18</v>
      </c>
      <c r="D139" s="4">
        <v>38.511646370582632</v>
      </c>
      <c r="E139" s="5">
        <v>0.95235936446516034</v>
      </c>
      <c r="F139" s="5">
        <v>0.88667296924925965</v>
      </c>
      <c r="G139" s="5">
        <v>0</v>
      </c>
      <c r="H139" s="5">
        <v>3.2890979978307387E-2</v>
      </c>
      <c r="I139" s="5">
        <v>2.0355778414517668E-2</v>
      </c>
      <c r="J139" s="5">
        <v>0.26689350525310412</v>
      </c>
      <c r="K139" s="5">
        <v>0.4482748328557784</v>
      </c>
      <c r="L139" s="5">
        <v>8.954154727793696E-5</v>
      </c>
      <c r="M139" s="4">
        <v>11.978406016664866</v>
      </c>
      <c r="N139" s="4">
        <v>70.672480362135531</v>
      </c>
      <c r="O139" s="8">
        <v>0.9821475683756925</v>
      </c>
      <c r="Q139" s="1">
        <v>327</v>
      </c>
      <c r="R139" s="1">
        <v>397</v>
      </c>
      <c r="S139" s="1">
        <v>408</v>
      </c>
      <c r="T139" s="1">
        <v>427</v>
      </c>
      <c r="U139" s="1">
        <v>270</v>
      </c>
      <c r="V139" s="1">
        <v>281</v>
      </c>
      <c r="X139" s="1">
        <v>309</v>
      </c>
      <c r="Y139" s="1">
        <v>413</v>
      </c>
      <c r="Z139" s="1">
        <v>412</v>
      </c>
      <c r="AA139" s="1">
        <v>414</v>
      </c>
      <c r="AB139" s="1">
        <v>271</v>
      </c>
    </row>
    <row r="140" spans="2:28" ht="10.5" customHeight="1" x14ac:dyDescent="0.2">
      <c r="B140" s="3" t="s">
        <v>153</v>
      </c>
      <c r="C140" s="1" t="s">
        <v>25</v>
      </c>
      <c r="D140" s="4">
        <v>28.587133247918</v>
      </c>
      <c r="E140" s="5">
        <v>0.95542868406528436</v>
      </c>
      <c r="F140" s="5">
        <v>0.91406780730111237</v>
      </c>
      <c r="G140" s="5">
        <v>3.598517700859418E-4</v>
      </c>
      <c r="H140" s="5">
        <v>1.7064416936056141E-2</v>
      </c>
      <c r="I140" s="5">
        <v>3.0172966047405509E-2</v>
      </c>
      <c r="J140" s="5">
        <v>0.40611787315823189</v>
      </c>
      <c r="K140" s="5">
        <v>0.34266495836002564</v>
      </c>
      <c r="L140" s="5">
        <v>1.2812299807815503E-4</v>
      </c>
      <c r="M140" s="4">
        <v>9.8415635052149213</v>
      </c>
      <c r="N140" s="4">
        <v>64.006634273967478</v>
      </c>
      <c r="O140" s="8">
        <v>0.9846250887014113</v>
      </c>
      <c r="Q140" s="1">
        <v>460</v>
      </c>
      <c r="R140" s="1">
        <v>326</v>
      </c>
      <c r="S140" s="1">
        <v>270</v>
      </c>
      <c r="T140" s="1">
        <v>85</v>
      </c>
      <c r="U140" s="1">
        <v>444</v>
      </c>
      <c r="V140" s="1">
        <v>409</v>
      </c>
      <c r="X140" s="1">
        <v>455</v>
      </c>
      <c r="Y140" s="1">
        <v>418</v>
      </c>
      <c r="Z140" s="1">
        <v>252</v>
      </c>
      <c r="AA140" s="1">
        <v>97</v>
      </c>
      <c r="AB140" s="1">
        <v>450</v>
      </c>
    </row>
    <row r="141" spans="2:28" ht="10.5" customHeight="1" x14ac:dyDescent="0.2">
      <c r="B141" s="3" t="s">
        <v>154</v>
      </c>
      <c r="C141" s="1" t="s">
        <v>18</v>
      </c>
      <c r="D141" s="4">
        <v>23.293450292397686</v>
      </c>
      <c r="E141" s="5">
        <v>0.96730467834092204</v>
      </c>
      <c r="F141" s="5">
        <v>0.83069453185739173</v>
      </c>
      <c r="G141" s="5">
        <v>9.6738365850949611E-4</v>
      </c>
      <c r="H141" s="5">
        <v>6.3551516049017071E-2</v>
      </c>
      <c r="I141" s="5">
        <v>5.2123061276379355E-2</v>
      </c>
      <c r="J141" s="5">
        <v>0.34210526315789475</v>
      </c>
      <c r="K141" s="5">
        <v>0.30152555301296718</v>
      </c>
      <c r="L141" s="5">
        <v>0</v>
      </c>
      <c r="M141" s="4">
        <v>11.385592078919593</v>
      </c>
      <c r="N141" s="4">
        <v>50.453157939117972</v>
      </c>
      <c r="O141" s="8">
        <v>0.97071563437118213</v>
      </c>
      <c r="Q141" s="1">
        <v>520</v>
      </c>
      <c r="R141" s="1">
        <v>488</v>
      </c>
      <c r="S141" s="1">
        <v>82</v>
      </c>
      <c r="T141" s="1">
        <v>208</v>
      </c>
      <c r="U141" s="1">
        <v>498</v>
      </c>
      <c r="V141" s="1">
        <v>177</v>
      </c>
      <c r="X141" s="1">
        <v>522</v>
      </c>
      <c r="Y141" s="1">
        <v>499</v>
      </c>
      <c r="Z141" s="1">
        <v>79</v>
      </c>
      <c r="AA141" s="1">
        <v>152</v>
      </c>
      <c r="AB141" s="1">
        <v>501</v>
      </c>
    </row>
    <row r="142" spans="2:28" ht="10.5" customHeight="1" x14ac:dyDescent="0.2">
      <c r="B142" s="3" t="s">
        <v>236</v>
      </c>
      <c r="C142" s="1" t="s">
        <v>38</v>
      </c>
      <c r="D142" s="4">
        <v>44.964657612671374</v>
      </c>
      <c r="E142" s="5">
        <v>0.96275976751183789</v>
      </c>
      <c r="F142" s="5">
        <v>0.95987694597976014</v>
      </c>
      <c r="G142" s="5">
        <v>8.9422422121216913E-2</v>
      </c>
      <c r="H142" s="5">
        <v>1.3700014253361413E-2</v>
      </c>
      <c r="I142" s="5">
        <v>9.4462644317928821E-3</v>
      </c>
      <c r="J142" s="5">
        <v>0.24642982093444865</v>
      </c>
      <c r="K142" s="5">
        <v>0.49133297286981964</v>
      </c>
      <c r="L142" s="5">
        <v>9.5416812442352349E-5</v>
      </c>
      <c r="M142" s="4">
        <v>11.496866791744848</v>
      </c>
      <c r="N142" s="4">
        <v>79.133518866092814</v>
      </c>
      <c r="O142" s="8">
        <v>0.99586652518885699</v>
      </c>
      <c r="Q142" s="1">
        <v>216</v>
      </c>
      <c r="R142" s="1">
        <v>129</v>
      </c>
      <c r="S142" s="1">
        <v>603</v>
      </c>
      <c r="T142" s="1">
        <v>474</v>
      </c>
      <c r="U142" s="1">
        <v>189</v>
      </c>
      <c r="V142" s="1">
        <v>459</v>
      </c>
      <c r="X142" s="1">
        <v>162</v>
      </c>
      <c r="Y142" s="1">
        <v>26</v>
      </c>
      <c r="Z142" s="1">
        <v>606</v>
      </c>
      <c r="AA142" s="1">
        <v>485</v>
      </c>
      <c r="AB142" s="1">
        <v>168</v>
      </c>
    </row>
    <row r="143" spans="2:28" ht="10.5" customHeight="1" x14ac:dyDescent="0.2">
      <c r="B143" s="3" t="s">
        <v>156</v>
      </c>
      <c r="C143" s="1" t="s">
        <v>48</v>
      </c>
      <c r="D143" s="4">
        <v>41.260214513155645</v>
      </c>
      <c r="E143" s="5">
        <v>0.94505731504743073</v>
      </c>
      <c r="F143" s="5">
        <v>0.89236851859478594</v>
      </c>
      <c r="G143" s="5">
        <v>3.7220597723871887E-2</v>
      </c>
      <c r="H143" s="5">
        <v>3.0712628529851869E-2</v>
      </c>
      <c r="I143" s="5">
        <v>1.9719568739176581E-2</v>
      </c>
      <c r="J143" s="5">
        <v>0.2968269929054243</v>
      </c>
      <c r="K143" s="5">
        <v>0.38006256633707614</v>
      </c>
      <c r="L143" s="5">
        <v>2.0222333947824144E-2</v>
      </c>
      <c r="M143" s="4">
        <v>11.501173676121294</v>
      </c>
      <c r="N143" s="4">
        <v>55.186518735608125</v>
      </c>
      <c r="O143" s="8">
        <v>0.98299081586425596</v>
      </c>
      <c r="Q143" s="1">
        <v>288</v>
      </c>
      <c r="R143" s="1">
        <v>384</v>
      </c>
      <c r="S143" s="1">
        <v>417</v>
      </c>
      <c r="T143" s="1">
        <v>336</v>
      </c>
      <c r="U143" s="1">
        <v>388</v>
      </c>
      <c r="V143" s="1">
        <v>298</v>
      </c>
      <c r="X143" s="1">
        <v>433</v>
      </c>
      <c r="Y143" s="1">
        <v>469</v>
      </c>
      <c r="Z143" s="1">
        <v>383</v>
      </c>
      <c r="AA143" s="1">
        <v>291</v>
      </c>
      <c r="AB143" s="1">
        <v>420</v>
      </c>
    </row>
    <row r="144" spans="2:28" ht="10.5" customHeight="1" x14ac:dyDescent="0.2">
      <c r="B144" s="3" t="s">
        <v>478</v>
      </c>
      <c r="C144" s="1" t="s">
        <v>38</v>
      </c>
      <c r="D144" s="4">
        <v>28.34098992051134</v>
      </c>
      <c r="E144" s="5">
        <v>0.93109343290851443</v>
      </c>
      <c r="F144" s="5">
        <v>0.90564940336066257</v>
      </c>
      <c r="G144" s="5">
        <v>0</v>
      </c>
      <c r="H144" s="5">
        <v>3.1975403847714905E-2</v>
      </c>
      <c r="I144" s="5">
        <v>2.2426179354803465E-2</v>
      </c>
      <c r="J144" s="5">
        <v>0.37733890573356277</v>
      </c>
      <c r="K144" s="5">
        <v>0.38160015296784944</v>
      </c>
      <c r="L144" s="5">
        <v>0</v>
      </c>
      <c r="M144" s="4">
        <v>9.9524713989133833</v>
      </c>
      <c r="N144" s="4">
        <v>57.704366499642092</v>
      </c>
      <c r="O144" s="8">
        <v>0.99058365127039527</v>
      </c>
      <c r="Q144" s="1">
        <v>462</v>
      </c>
      <c r="R144" s="1">
        <v>358</v>
      </c>
      <c r="S144" s="1">
        <v>377</v>
      </c>
      <c r="T144" s="1">
        <v>135</v>
      </c>
      <c r="U144" s="1">
        <v>383</v>
      </c>
      <c r="V144" s="1">
        <v>279</v>
      </c>
      <c r="X144" s="1">
        <v>434</v>
      </c>
      <c r="Y144" s="1">
        <v>330</v>
      </c>
      <c r="Z144" s="1">
        <v>369</v>
      </c>
      <c r="AA144" s="1">
        <v>173</v>
      </c>
      <c r="AB144" s="1">
        <v>356</v>
      </c>
    </row>
    <row r="145" spans="2:28" ht="10.5" customHeight="1" x14ac:dyDescent="0.2">
      <c r="B145" s="3" t="s">
        <v>158</v>
      </c>
      <c r="C145" s="1" t="s">
        <v>22</v>
      </c>
      <c r="D145" s="4">
        <v>39.55646888310455</v>
      </c>
      <c r="E145" s="5">
        <v>0.97380226144913162</v>
      </c>
      <c r="F145" s="5">
        <v>0.92826651338096844</v>
      </c>
      <c r="G145" s="5">
        <v>9.4580671449568509E-3</v>
      </c>
      <c r="H145" s="5">
        <v>2.7175371451023767E-2</v>
      </c>
      <c r="I145" s="5">
        <v>4.2563890203502132E-2</v>
      </c>
      <c r="J145" s="5">
        <v>0.29271178419309041</v>
      </c>
      <c r="K145" s="5">
        <v>0.44649195456696639</v>
      </c>
      <c r="L145" s="5">
        <v>2.9578797917652626E-5</v>
      </c>
      <c r="M145" s="4">
        <v>10.948188328345454</v>
      </c>
      <c r="N145" s="4">
        <v>74.562731849496558</v>
      </c>
      <c r="O145" s="8">
        <v>0.98397776387211311</v>
      </c>
      <c r="Q145" s="1">
        <v>307</v>
      </c>
      <c r="R145" s="1">
        <v>264</v>
      </c>
      <c r="S145" s="1">
        <v>164</v>
      </c>
      <c r="T145" s="1">
        <v>350</v>
      </c>
      <c r="U145" s="1">
        <v>272</v>
      </c>
      <c r="V145" s="1">
        <v>335</v>
      </c>
      <c r="X145" s="1">
        <v>308</v>
      </c>
      <c r="Y145" s="1">
        <v>280</v>
      </c>
      <c r="Z145" s="1">
        <v>173</v>
      </c>
      <c r="AA145" s="1">
        <v>350</v>
      </c>
      <c r="AB145" s="1">
        <v>290</v>
      </c>
    </row>
    <row r="146" spans="2:28" ht="10.5" customHeight="1" x14ac:dyDescent="0.2">
      <c r="B146" s="3" t="s">
        <v>159</v>
      </c>
      <c r="C146" s="1" t="s">
        <v>48</v>
      </c>
      <c r="D146" s="4">
        <v>29.437958307982928</v>
      </c>
      <c r="E146" s="5">
        <v>0.98214114076135106</v>
      </c>
      <c r="F146" s="5">
        <v>0.89985376881244461</v>
      </c>
      <c r="G146" s="5">
        <v>0</v>
      </c>
      <c r="H146" s="5">
        <v>1.5113823194637662E-2</v>
      </c>
      <c r="I146" s="5">
        <v>3.2565884274232286E-2</v>
      </c>
      <c r="J146" s="5">
        <v>0.3722181305837523</v>
      </c>
      <c r="K146" s="5">
        <v>0.35531076883665824</v>
      </c>
      <c r="L146" s="5">
        <v>0</v>
      </c>
      <c r="M146" s="4">
        <v>10.405036507226933</v>
      </c>
      <c r="N146" s="4">
        <v>63.548576063446284</v>
      </c>
      <c r="O146" s="8">
        <v>0.98738459592765904</v>
      </c>
      <c r="Q146" s="1">
        <v>451</v>
      </c>
      <c r="R146" s="1">
        <v>374</v>
      </c>
      <c r="S146" s="1">
        <v>237</v>
      </c>
      <c r="T146" s="1">
        <v>147</v>
      </c>
      <c r="U146" s="1">
        <v>423</v>
      </c>
      <c r="V146" s="1">
        <v>447</v>
      </c>
      <c r="X146" s="1">
        <v>441</v>
      </c>
      <c r="Y146" s="1">
        <v>378</v>
      </c>
      <c r="Z146" s="1">
        <v>211</v>
      </c>
      <c r="AA146" s="1">
        <v>155</v>
      </c>
      <c r="AB146" s="1">
        <v>430</v>
      </c>
    </row>
    <row r="147" spans="2:28" ht="10.5" customHeight="1" x14ac:dyDescent="0.2">
      <c r="B147" s="3" t="s">
        <v>647</v>
      </c>
      <c r="C147" s="1" t="s">
        <v>38</v>
      </c>
      <c r="D147" s="4">
        <v>18.865729466126851</v>
      </c>
      <c r="E147" s="5">
        <v>0.96199076406960826</v>
      </c>
      <c r="F147" s="5">
        <v>0.68826008324762444</v>
      </c>
      <c r="G147" s="5">
        <v>3.7630894118134306E-2</v>
      </c>
      <c r="H147" s="5">
        <v>4.8320206531418039E-3</v>
      </c>
      <c r="I147" s="5">
        <v>1.3847288490194013E-2</v>
      </c>
      <c r="J147" s="5">
        <v>0.27176808802059033</v>
      </c>
      <c r="K147" s="5">
        <v>0.10383961227592227</v>
      </c>
      <c r="L147" s="5">
        <v>0</v>
      </c>
      <c r="M147" s="4">
        <v>14.173611017803205</v>
      </c>
      <c r="N147" s="4">
        <v>58.92549644876069</v>
      </c>
      <c r="O147" s="8">
        <v>0.91722866865927144</v>
      </c>
      <c r="Q147" s="1">
        <v>630</v>
      </c>
      <c r="R147" s="1">
        <v>612</v>
      </c>
      <c r="S147" s="1">
        <v>524</v>
      </c>
      <c r="T147" s="1">
        <v>412</v>
      </c>
      <c r="U147" s="1">
        <v>650</v>
      </c>
      <c r="V147" s="1">
        <v>590</v>
      </c>
      <c r="X147" s="1">
        <v>585</v>
      </c>
      <c r="Y147" s="1">
        <v>465</v>
      </c>
      <c r="Z147" s="1">
        <v>514</v>
      </c>
      <c r="AA147" s="1">
        <v>392</v>
      </c>
      <c r="AB147" s="1">
        <v>638</v>
      </c>
    </row>
    <row r="148" spans="2:28" ht="10.5" customHeight="1" x14ac:dyDescent="0.2">
      <c r="B148" s="3" t="s">
        <v>161</v>
      </c>
      <c r="C148" s="1" t="s">
        <v>22</v>
      </c>
      <c r="D148" s="4">
        <v>23.412582446966582</v>
      </c>
      <c r="E148" s="5">
        <v>0.93403041268074005</v>
      </c>
      <c r="F148" s="5">
        <v>0.89133531591977888</v>
      </c>
      <c r="G148" s="5">
        <v>5.065308155462124E-2</v>
      </c>
      <c r="H148" s="5">
        <v>2.505735339359224E-2</v>
      </c>
      <c r="I148" s="5">
        <v>3.4345475072791017E-2</v>
      </c>
      <c r="J148" s="5">
        <v>0.4178798502584824</v>
      </c>
      <c r="K148" s="5">
        <v>0.32051815318794935</v>
      </c>
      <c r="L148" s="5">
        <v>0</v>
      </c>
      <c r="M148" s="4">
        <v>10.043406209007424</v>
      </c>
      <c r="N148" s="4">
        <v>51.300426399703376</v>
      </c>
      <c r="O148" s="8">
        <v>0.98615607740876932</v>
      </c>
      <c r="Q148" s="1">
        <v>519</v>
      </c>
      <c r="R148" s="1">
        <v>388</v>
      </c>
      <c r="S148" s="1">
        <v>221</v>
      </c>
      <c r="T148" s="1">
        <v>64</v>
      </c>
      <c r="U148" s="1">
        <v>471</v>
      </c>
      <c r="V148" s="1">
        <v>341</v>
      </c>
      <c r="X148" s="1">
        <v>495</v>
      </c>
      <c r="Y148" s="1">
        <v>367</v>
      </c>
      <c r="Z148" s="1">
        <v>228</v>
      </c>
      <c r="AA148" s="1">
        <v>105</v>
      </c>
      <c r="AB148" s="1">
        <v>462</v>
      </c>
    </row>
    <row r="149" spans="2:28" ht="10.5" customHeight="1" x14ac:dyDescent="0.2">
      <c r="B149" s="3" t="s">
        <v>162</v>
      </c>
      <c r="C149" s="1" t="s">
        <v>62</v>
      </c>
      <c r="D149" s="4">
        <v>24.46326114032658</v>
      </c>
      <c r="E149" s="5">
        <v>0.97475436432156581</v>
      </c>
      <c r="F149" s="5">
        <v>0.91964189748702874</v>
      </c>
      <c r="G149" s="5">
        <v>0</v>
      </c>
      <c r="H149" s="5">
        <v>1.7870819461578761E-2</v>
      </c>
      <c r="I149" s="5">
        <v>4.6913921948519233E-2</v>
      </c>
      <c r="J149" s="5">
        <v>0.37666066980348739</v>
      </c>
      <c r="K149" s="5">
        <v>0.35261555494049268</v>
      </c>
      <c r="L149" s="5">
        <v>0</v>
      </c>
      <c r="M149" s="4">
        <v>10.091369174861054</v>
      </c>
      <c r="N149" s="4">
        <v>50.384419152276294</v>
      </c>
      <c r="O149" s="8">
        <v>0.97693204671049294</v>
      </c>
      <c r="Q149" s="1">
        <v>500</v>
      </c>
      <c r="R149" s="1">
        <v>297</v>
      </c>
      <c r="S149" s="1">
        <v>123</v>
      </c>
      <c r="T149" s="1">
        <v>137</v>
      </c>
      <c r="U149" s="1">
        <v>428</v>
      </c>
      <c r="V149" s="1">
        <v>415</v>
      </c>
      <c r="X149" s="1">
        <v>492</v>
      </c>
      <c r="Y149" s="1">
        <v>322</v>
      </c>
      <c r="Z149" s="1">
        <v>108</v>
      </c>
      <c r="AA149" s="1">
        <v>144</v>
      </c>
      <c r="AB149" s="1">
        <v>433</v>
      </c>
    </row>
    <row r="150" spans="2:28" ht="10.5" customHeight="1" x14ac:dyDescent="0.2">
      <c r="B150" s="3" t="s">
        <v>163</v>
      </c>
      <c r="C150" s="1" t="s">
        <v>44</v>
      </c>
      <c r="D150" s="4">
        <v>21.655943871669017</v>
      </c>
      <c r="E150" s="5">
        <v>0.9194072586522426</v>
      </c>
      <c r="F150" s="5">
        <v>0.87137528948774845</v>
      </c>
      <c r="G150" s="5">
        <v>0</v>
      </c>
      <c r="H150" s="5">
        <v>3.9706706398691428E-2</v>
      </c>
      <c r="I150" s="5">
        <v>4.5719555980104749E-2</v>
      </c>
      <c r="J150" s="5">
        <v>0.39395236997266048</v>
      </c>
      <c r="K150" s="5">
        <v>0.27616192891728975</v>
      </c>
      <c r="L150" s="5">
        <v>0</v>
      </c>
      <c r="M150" s="4">
        <v>10.845874857792952</v>
      </c>
      <c r="N150" s="4">
        <v>49.564169847328245</v>
      </c>
      <c r="O150" s="8">
        <v>0.98333522276385898</v>
      </c>
      <c r="Q150" s="1">
        <v>576</v>
      </c>
      <c r="R150" s="1">
        <v>431</v>
      </c>
      <c r="S150" s="1">
        <v>133</v>
      </c>
      <c r="T150" s="1">
        <v>113</v>
      </c>
      <c r="U150" s="1">
        <v>527</v>
      </c>
      <c r="V150" s="1">
        <v>239</v>
      </c>
      <c r="X150" s="1">
        <v>544</v>
      </c>
      <c r="Y150" s="1">
        <v>454</v>
      </c>
      <c r="Z150" s="1">
        <v>160</v>
      </c>
      <c r="AA150" s="1">
        <v>150</v>
      </c>
      <c r="AB150" s="1">
        <v>518</v>
      </c>
    </row>
    <row r="151" spans="2:28" ht="10.5" customHeight="1" x14ac:dyDescent="0.2">
      <c r="B151" s="3" t="s">
        <v>164</v>
      </c>
      <c r="C151" s="1" t="s">
        <v>40</v>
      </c>
      <c r="D151" s="4">
        <v>51.528099274345905</v>
      </c>
      <c r="E151" s="5">
        <v>0.95235333732415428</v>
      </c>
      <c r="F151" s="5">
        <v>0.91830963783298436</v>
      </c>
      <c r="G151" s="5">
        <v>0</v>
      </c>
      <c r="H151" s="5">
        <v>3.0958395689913199E-2</v>
      </c>
      <c r="I151" s="5">
        <v>2.0611012866638211E-2</v>
      </c>
      <c r="J151" s="5">
        <v>0.21132386121104946</v>
      </c>
      <c r="K151" s="5">
        <v>0.50338435270443316</v>
      </c>
      <c r="L151" s="5">
        <v>1.5244832001951337E-4</v>
      </c>
      <c r="M151" s="4">
        <v>12.420874531720196</v>
      </c>
      <c r="N151" s="4">
        <v>89.641356342718737</v>
      </c>
      <c r="O151" s="8">
        <v>0.98168213109847346</v>
      </c>
      <c r="Q151" s="1">
        <v>74</v>
      </c>
      <c r="R151" s="1">
        <v>304</v>
      </c>
      <c r="S151" s="1">
        <v>401</v>
      </c>
      <c r="T151" s="1">
        <v>566</v>
      </c>
      <c r="U151" s="1">
        <v>163</v>
      </c>
      <c r="V151" s="1">
        <v>310</v>
      </c>
      <c r="X151" s="1">
        <v>99</v>
      </c>
      <c r="Y151" s="1">
        <v>257</v>
      </c>
      <c r="Z151" s="1">
        <v>404</v>
      </c>
      <c r="AA151" s="1">
        <v>558</v>
      </c>
      <c r="AB151" s="1">
        <v>184</v>
      </c>
    </row>
    <row r="152" spans="2:28" ht="10.5" customHeight="1" x14ac:dyDescent="0.2">
      <c r="B152" s="3" t="s">
        <v>165</v>
      </c>
      <c r="C152" s="1" t="s">
        <v>11</v>
      </c>
      <c r="D152" s="4">
        <v>20.186092508259645</v>
      </c>
      <c r="E152" s="5">
        <v>0.82886382087766552</v>
      </c>
      <c r="F152" s="5">
        <v>0.74757360167499831</v>
      </c>
      <c r="G152" s="5">
        <v>4.6241934794684445E-3</v>
      </c>
      <c r="H152" s="5">
        <v>0.15223155151049006</v>
      </c>
      <c r="I152" s="5">
        <v>5.6031788552549332E-2</v>
      </c>
      <c r="J152" s="5">
        <v>0.43794088757924815</v>
      </c>
      <c r="K152" s="5">
        <v>0.2353335119207072</v>
      </c>
      <c r="L152" s="5">
        <v>2.6788106080900083E-4</v>
      </c>
      <c r="M152" s="4">
        <v>10.359307283453056</v>
      </c>
      <c r="N152" s="4">
        <v>49.808413871517907</v>
      </c>
      <c r="O152" s="8">
        <v>0.9570567875913345</v>
      </c>
      <c r="Q152" s="1">
        <v>607</v>
      </c>
      <c r="R152" s="1">
        <v>575</v>
      </c>
      <c r="S152" s="1">
        <v>59</v>
      </c>
      <c r="T152" s="1">
        <v>42</v>
      </c>
      <c r="U152" s="1">
        <v>593</v>
      </c>
      <c r="V152" s="1">
        <v>47</v>
      </c>
      <c r="X152" s="1">
        <v>615</v>
      </c>
      <c r="Y152" s="1">
        <v>444</v>
      </c>
      <c r="Z152" s="1">
        <v>93</v>
      </c>
      <c r="AA152" s="1">
        <v>53</v>
      </c>
      <c r="AB152" s="1">
        <v>602</v>
      </c>
    </row>
    <row r="153" spans="2:28" ht="10.5" customHeight="1" x14ac:dyDescent="0.2">
      <c r="B153" s="3" t="s">
        <v>166</v>
      </c>
      <c r="C153" s="1" t="s">
        <v>11</v>
      </c>
      <c r="D153" s="4">
        <v>19.159425568017216</v>
      </c>
      <c r="E153" s="5">
        <v>0.84946097360891559</v>
      </c>
      <c r="F153" s="5">
        <v>0.78332599691870608</v>
      </c>
      <c r="G153" s="5">
        <v>0</v>
      </c>
      <c r="H153" s="5">
        <v>0.14260989615638567</v>
      </c>
      <c r="I153" s="5">
        <v>5.7443198278359475E-2</v>
      </c>
      <c r="J153" s="5">
        <v>0.41199354384803211</v>
      </c>
      <c r="K153" s="5">
        <v>0.20440342672681372</v>
      </c>
      <c r="L153" s="5">
        <v>0</v>
      </c>
      <c r="M153" s="4">
        <v>11.115995630461923</v>
      </c>
      <c r="N153" s="4">
        <v>50.028953229398667</v>
      </c>
      <c r="O153" s="8">
        <v>0.96692610896576558</v>
      </c>
      <c r="Q153" s="1">
        <v>625</v>
      </c>
      <c r="R153" s="1">
        <v>542</v>
      </c>
      <c r="S153" s="1">
        <v>47</v>
      </c>
      <c r="T153" s="1">
        <v>77</v>
      </c>
      <c r="U153" s="1">
        <v>621</v>
      </c>
      <c r="V153" s="1">
        <v>57</v>
      </c>
      <c r="X153" s="1">
        <v>637</v>
      </c>
      <c r="Y153" s="1">
        <v>573</v>
      </c>
      <c r="Z153" s="1">
        <v>63</v>
      </c>
      <c r="AA153" s="1">
        <v>60</v>
      </c>
      <c r="AB153" s="1">
        <v>641</v>
      </c>
    </row>
    <row r="154" spans="2:28" ht="10.5" customHeight="1" x14ac:dyDescent="0.2">
      <c r="B154" s="3" t="s">
        <v>167</v>
      </c>
      <c r="C154" s="1" t="s">
        <v>14</v>
      </c>
      <c r="D154" s="4">
        <v>49.229849855228281</v>
      </c>
      <c r="E154" s="5">
        <v>0.92596724410379116</v>
      </c>
      <c r="F154" s="5">
        <v>0.91395714264616856</v>
      </c>
      <c r="G154" s="5">
        <v>0</v>
      </c>
      <c r="H154" s="5">
        <v>3.7096126297756715E-2</v>
      </c>
      <c r="I154" s="5">
        <v>3.6894421062057849E-2</v>
      </c>
      <c r="J154" s="5">
        <v>0.31548311990686845</v>
      </c>
      <c r="K154" s="5">
        <v>0.48076176830542372</v>
      </c>
      <c r="L154" s="5">
        <v>0</v>
      </c>
      <c r="M154" s="4">
        <v>9.8440528887611212</v>
      </c>
      <c r="N154" s="4">
        <v>91.355954302744323</v>
      </c>
      <c r="O154" s="8">
        <v>0.9894998006291259</v>
      </c>
      <c r="Q154" s="1">
        <v>110</v>
      </c>
      <c r="R154" s="1">
        <v>321</v>
      </c>
      <c r="S154" s="1">
        <v>197</v>
      </c>
      <c r="T154" s="1">
        <v>274</v>
      </c>
      <c r="U154" s="1">
        <v>219</v>
      </c>
      <c r="V154" s="1">
        <v>252</v>
      </c>
      <c r="X154" s="1">
        <v>199</v>
      </c>
      <c r="Y154" s="1">
        <v>320</v>
      </c>
      <c r="Z154" s="1">
        <v>203</v>
      </c>
      <c r="AA154" s="1">
        <v>272</v>
      </c>
      <c r="AB154" s="1">
        <v>268</v>
      </c>
    </row>
    <row r="155" spans="2:28" ht="10.5" customHeight="1" x14ac:dyDescent="0.2">
      <c r="B155" s="3" t="s">
        <v>168</v>
      </c>
      <c r="C155" s="1" t="s">
        <v>44</v>
      </c>
      <c r="D155" s="4">
        <v>47.606049213120244</v>
      </c>
      <c r="E155" s="5">
        <v>0.94131834373281642</v>
      </c>
      <c r="F155" s="5">
        <v>0.92516220803748461</v>
      </c>
      <c r="G155" s="5">
        <v>0</v>
      </c>
      <c r="H155" s="5">
        <v>2.3188457768533791E-2</v>
      </c>
      <c r="I155" s="5">
        <v>2.8896440363434795E-2</v>
      </c>
      <c r="J155" s="5">
        <v>0.27240739401826813</v>
      </c>
      <c r="K155" s="5">
        <v>0.5200636251897911</v>
      </c>
      <c r="L155" s="5">
        <v>9.6401802713710742E-5</v>
      </c>
      <c r="M155" s="4">
        <v>10.309241587142122</v>
      </c>
      <c r="N155" s="4">
        <v>81.529120140851603</v>
      </c>
      <c r="O155" s="8">
        <v>0.99196729541705519</v>
      </c>
      <c r="Q155" s="1">
        <v>153</v>
      </c>
      <c r="R155" s="1">
        <v>285</v>
      </c>
      <c r="S155" s="1">
        <v>291</v>
      </c>
      <c r="T155" s="1">
        <v>410</v>
      </c>
      <c r="U155" s="1">
        <v>123</v>
      </c>
      <c r="V155" s="1">
        <v>361</v>
      </c>
      <c r="X155" s="1">
        <v>146</v>
      </c>
      <c r="Y155" s="1">
        <v>250</v>
      </c>
      <c r="Z155" s="1">
        <v>330</v>
      </c>
      <c r="AA155" s="1">
        <v>437</v>
      </c>
      <c r="AB155" s="1">
        <v>109</v>
      </c>
    </row>
    <row r="156" spans="2:28" ht="10.5" customHeight="1" x14ac:dyDescent="0.2">
      <c r="B156" s="3" t="s">
        <v>169</v>
      </c>
      <c r="C156" s="1" t="s">
        <v>40</v>
      </c>
      <c r="D156" s="4">
        <v>35.620034692107602</v>
      </c>
      <c r="E156" s="5">
        <v>0.82277366244198258</v>
      </c>
      <c r="F156" s="5">
        <v>0.7725455827005181</v>
      </c>
      <c r="G156" s="5">
        <v>2.0685436144321943E-3</v>
      </c>
      <c r="H156" s="5">
        <v>7.1139334778503302E-2</v>
      </c>
      <c r="I156" s="5">
        <v>3.7483738074588033E-2</v>
      </c>
      <c r="J156" s="5">
        <v>0.398444275802255</v>
      </c>
      <c r="K156" s="5">
        <v>0.36171942758022552</v>
      </c>
      <c r="L156" s="5">
        <v>5.4206418039895922E-5</v>
      </c>
      <c r="M156" s="4">
        <v>9.6249830134193832</v>
      </c>
      <c r="N156" s="4">
        <v>81.033263410248722</v>
      </c>
      <c r="O156" s="8">
        <v>0.98136794648438019</v>
      </c>
      <c r="Q156" s="1">
        <v>374</v>
      </c>
      <c r="R156" s="1">
        <v>559</v>
      </c>
      <c r="S156" s="1">
        <v>194</v>
      </c>
      <c r="T156" s="1">
        <v>102</v>
      </c>
      <c r="U156" s="1">
        <v>417</v>
      </c>
      <c r="V156" s="1">
        <v>153</v>
      </c>
      <c r="X156" s="1">
        <v>375</v>
      </c>
      <c r="Y156" s="1">
        <v>501</v>
      </c>
      <c r="Z156" s="1">
        <v>192</v>
      </c>
      <c r="AA156" s="1">
        <v>146</v>
      </c>
      <c r="AB156" s="1">
        <v>394</v>
      </c>
    </row>
    <row r="157" spans="2:28" ht="10.5" customHeight="1" x14ac:dyDescent="0.2">
      <c r="B157" s="3" t="s">
        <v>170</v>
      </c>
      <c r="C157" s="1" t="s">
        <v>22</v>
      </c>
      <c r="D157" s="4">
        <v>23.948441276348365</v>
      </c>
      <c r="E157" s="5">
        <v>0.96856803844998507</v>
      </c>
      <c r="F157" s="5">
        <v>0.86813262240913136</v>
      </c>
      <c r="G157" s="5">
        <v>3.3257735055572243E-3</v>
      </c>
      <c r="H157" s="5">
        <v>3.3497596875938715E-2</v>
      </c>
      <c r="I157" s="5">
        <v>2.9981338146663813E-2</v>
      </c>
      <c r="J157" s="5">
        <v>0.33722886774558691</v>
      </c>
      <c r="K157" s="5">
        <v>0.30990913818949428</v>
      </c>
      <c r="L157" s="5">
        <v>0</v>
      </c>
      <c r="M157" s="4">
        <v>11.623544797623797</v>
      </c>
      <c r="N157" s="4">
        <v>50.950246791707798</v>
      </c>
      <c r="O157" s="8">
        <v>0.98188645238810457</v>
      </c>
      <c r="Q157" s="1">
        <v>509</v>
      </c>
      <c r="R157" s="1">
        <v>434</v>
      </c>
      <c r="S157" s="1">
        <v>272</v>
      </c>
      <c r="T157" s="1">
        <v>218</v>
      </c>
      <c r="U157" s="1">
        <v>483</v>
      </c>
      <c r="V157" s="1">
        <v>280</v>
      </c>
      <c r="X157" s="1">
        <v>487</v>
      </c>
      <c r="Y157" s="1">
        <v>427</v>
      </c>
      <c r="Z157" s="1">
        <v>294</v>
      </c>
      <c r="AA157" s="1">
        <v>241</v>
      </c>
      <c r="AB157" s="1">
        <v>468</v>
      </c>
    </row>
    <row r="158" spans="2:28" ht="10.5" customHeight="1" x14ac:dyDescent="0.2">
      <c r="B158" s="3" t="s">
        <v>171</v>
      </c>
      <c r="C158" s="1" t="s">
        <v>22</v>
      </c>
      <c r="D158" s="4">
        <v>20.63478384831965</v>
      </c>
      <c r="E158" s="5">
        <v>0.88014444959722427</v>
      </c>
      <c r="F158" s="5">
        <v>0.80228989539856721</v>
      </c>
      <c r="G158" s="5">
        <v>5.1441919582281305E-4</v>
      </c>
      <c r="H158" s="5">
        <v>0.10009704402191649</v>
      </c>
      <c r="I158" s="5">
        <v>5.2995473823015789E-2</v>
      </c>
      <c r="J158" s="5">
        <v>0.43141238105420721</v>
      </c>
      <c r="K158" s="5">
        <v>0.24141986528386614</v>
      </c>
      <c r="L158" s="5">
        <v>0</v>
      </c>
      <c r="M158" s="4">
        <v>10.710270143293396</v>
      </c>
      <c r="N158" s="4">
        <v>51.360200767640983</v>
      </c>
      <c r="O158" s="8">
        <v>0.96387901272736642</v>
      </c>
      <c r="Q158" s="1">
        <v>597</v>
      </c>
      <c r="R158" s="1">
        <v>525</v>
      </c>
      <c r="S158" s="1">
        <v>77</v>
      </c>
      <c r="T158" s="1">
        <v>47</v>
      </c>
      <c r="U158" s="1">
        <v>581</v>
      </c>
      <c r="V158" s="1">
        <v>96</v>
      </c>
      <c r="X158" s="1">
        <v>621</v>
      </c>
      <c r="Y158" s="1">
        <v>563</v>
      </c>
      <c r="Z158" s="1">
        <v>56</v>
      </c>
      <c r="AA158" s="1">
        <v>29</v>
      </c>
      <c r="AB158" s="1">
        <v>614</v>
      </c>
    </row>
    <row r="159" spans="2:28" ht="10.5" customHeight="1" x14ac:dyDescent="0.2">
      <c r="B159" s="3" t="s">
        <v>172</v>
      </c>
      <c r="C159" s="1" t="s">
        <v>25</v>
      </c>
      <c r="D159" s="4">
        <v>57.507194244604285</v>
      </c>
      <c r="E159" s="5">
        <v>0.89549134286872423</v>
      </c>
      <c r="F159" s="5">
        <v>0.86173246858532659</v>
      </c>
      <c r="G159" s="5">
        <v>9.0072963113092847E-2</v>
      </c>
      <c r="H159" s="5">
        <v>7.1294921535699815E-2</v>
      </c>
      <c r="I159" s="5">
        <v>2.9315960912052116E-2</v>
      </c>
      <c r="J159" s="5">
        <v>0.27040517423194993</v>
      </c>
      <c r="K159" s="5">
        <v>0.40489302369179575</v>
      </c>
      <c r="L159" s="5">
        <v>3.2526421859255264E-2</v>
      </c>
      <c r="M159" s="4">
        <v>11.575223893031225</v>
      </c>
      <c r="N159" s="4">
        <v>64.147594556948462</v>
      </c>
      <c r="O159" s="8">
        <v>0.98843013492385201</v>
      </c>
      <c r="Q159" s="1">
        <v>14</v>
      </c>
      <c r="R159" s="1">
        <v>449</v>
      </c>
      <c r="S159" s="1">
        <v>283</v>
      </c>
      <c r="T159" s="1">
        <v>416</v>
      </c>
      <c r="U159" s="1">
        <v>345</v>
      </c>
      <c r="V159" s="1">
        <v>157</v>
      </c>
      <c r="X159" s="1">
        <v>345</v>
      </c>
      <c r="Y159" s="1">
        <v>410</v>
      </c>
      <c r="Z159" s="1">
        <v>216</v>
      </c>
      <c r="AA159" s="1">
        <v>313</v>
      </c>
      <c r="AB159" s="1">
        <v>364</v>
      </c>
    </row>
    <row r="160" spans="2:28" ht="10.5" customHeight="1" x14ac:dyDescent="0.2">
      <c r="B160" s="3" t="s">
        <v>173</v>
      </c>
      <c r="C160" s="1" t="s">
        <v>20</v>
      </c>
      <c r="D160" s="4">
        <v>47.180698704191741</v>
      </c>
      <c r="E160" s="5">
        <v>0.95125749070003451</v>
      </c>
      <c r="F160" s="5">
        <v>0.94647210010145488</v>
      </c>
      <c r="G160" s="5">
        <v>7.0904294893473123E-3</v>
      </c>
      <c r="H160" s="5">
        <v>2.7193506932702064E-2</v>
      </c>
      <c r="I160" s="5">
        <v>1.855423650539241E-2</v>
      </c>
      <c r="J160" s="5">
        <v>0.28991334112086059</v>
      </c>
      <c r="K160" s="5">
        <v>0.4894460894841216</v>
      </c>
      <c r="L160" s="5">
        <v>5.4331585667327703E-5</v>
      </c>
      <c r="M160" s="4">
        <v>10.508189655172417</v>
      </c>
      <c r="N160" s="4">
        <v>84.974859870137081</v>
      </c>
      <c r="O160" s="8">
        <v>0.99590125126817719</v>
      </c>
      <c r="Q160" s="1">
        <v>164</v>
      </c>
      <c r="R160" s="1">
        <v>202</v>
      </c>
      <c r="S160" s="1">
        <v>431</v>
      </c>
      <c r="T160" s="1">
        <v>360</v>
      </c>
      <c r="U160" s="1">
        <v>195</v>
      </c>
      <c r="V160" s="1">
        <v>322</v>
      </c>
      <c r="X160" s="1">
        <v>198</v>
      </c>
      <c r="Y160" s="1">
        <v>129</v>
      </c>
      <c r="Z160" s="1">
        <v>458</v>
      </c>
      <c r="AA160" s="1">
        <v>403</v>
      </c>
      <c r="AB160" s="1">
        <v>188</v>
      </c>
    </row>
    <row r="161" spans="2:28" ht="10.5" customHeight="1" x14ac:dyDescent="0.2">
      <c r="B161" s="3" t="s">
        <v>174</v>
      </c>
      <c r="C161" s="1" t="s">
        <v>20</v>
      </c>
      <c r="D161" s="4">
        <v>43.795940183253613</v>
      </c>
      <c r="E161" s="5">
        <v>0.93924438452049686</v>
      </c>
      <c r="F161" s="5">
        <v>0.92509438021744739</v>
      </c>
      <c r="G161" s="5">
        <v>0</v>
      </c>
      <c r="H161" s="5">
        <v>3.308170056513382E-2</v>
      </c>
      <c r="I161" s="5">
        <v>1.4147409669797729E-2</v>
      </c>
      <c r="J161" s="5">
        <v>0.29749899152884229</v>
      </c>
      <c r="K161" s="5">
        <v>0.46548147294415954</v>
      </c>
      <c r="L161" s="5">
        <v>0</v>
      </c>
      <c r="M161" s="4">
        <v>10.761468384453675</v>
      </c>
      <c r="N161" s="4">
        <v>81.295326524295888</v>
      </c>
      <c r="O161" s="8">
        <v>0.99561088958375166</v>
      </c>
      <c r="Q161" s="1">
        <v>234</v>
      </c>
      <c r="R161" s="1">
        <v>286</v>
      </c>
      <c r="S161" s="1">
        <v>516</v>
      </c>
      <c r="T161" s="1">
        <v>331</v>
      </c>
      <c r="U161" s="1">
        <v>243</v>
      </c>
      <c r="V161" s="1">
        <v>274</v>
      </c>
      <c r="X161" s="1">
        <v>251</v>
      </c>
      <c r="Y161" s="1">
        <v>217</v>
      </c>
      <c r="Z161" s="1">
        <v>512</v>
      </c>
      <c r="AA161" s="1">
        <v>383</v>
      </c>
      <c r="AB161" s="1">
        <v>239</v>
      </c>
    </row>
    <row r="162" spans="2:28" ht="10.5" customHeight="1" x14ac:dyDescent="0.2">
      <c r="B162" s="3" t="s">
        <v>175</v>
      </c>
      <c r="C162" s="1" t="s">
        <v>20</v>
      </c>
      <c r="D162" s="4">
        <v>30.505316287363645</v>
      </c>
      <c r="E162" s="5">
        <v>0.83307395565962672</v>
      </c>
      <c r="F162" s="5">
        <v>0.81207246964170443</v>
      </c>
      <c r="G162" s="5">
        <v>0</v>
      </c>
      <c r="H162" s="5">
        <v>3.1386199546689475E-2</v>
      </c>
      <c r="I162" s="5">
        <v>1.3026264091637199E-2</v>
      </c>
      <c r="J162" s="5">
        <v>0.27829661196240213</v>
      </c>
      <c r="K162" s="5">
        <v>0.3276513434279324</v>
      </c>
      <c r="L162" s="5">
        <v>6.0446701121286303E-5</v>
      </c>
      <c r="M162" s="4">
        <v>12.235524186297436</v>
      </c>
      <c r="N162" s="4">
        <v>67.526330351378775</v>
      </c>
      <c r="O162" s="8">
        <v>0.99329040392668977</v>
      </c>
      <c r="Q162" s="1">
        <v>436</v>
      </c>
      <c r="R162" s="1">
        <v>512</v>
      </c>
      <c r="S162" s="1">
        <v>538</v>
      </c>
      <c r="T162" s="1">
        <v>392</v>
      </c>
      <c r="U162" s="1">
        <v>460</v>
      </c>
      <c r="V162" s="1">
        <v>284</v>
      </c>
      <c r="X162" s="1">
        <v>402</v>
      </c>
      <c r="Y162" s="1">
        <v>435</v>
      </c>
      <c r="Z162" s="1">
        <v>536</v>
      </c>
      <c r="AA162" s="1">
        <v>428</v>
      </c>
      <c r="AB162" s="1">
        <v>431</v>
      </c>
    </row>
    <row r="163" spans="2:28" ht="10.5" customHeight="1" x14ac:dyDescent="0.2">
      <c r="B163" s="3" t="s">
        <v>176</v>
      </c>
      <c r="C163" s="1" t="s">
        <v>18</v>
      </c>
      <c r="D163" s="4">
        <v>53.365133382538929</v>
      </c>
      <c r="E163" s="5">
        <v>0.99473678010471189</v>
      </c>
      <c r="F163" s="5">
        <v>0.98247945026178019</v>
      </c>
      <c r="G163" s="5">
        <v>1.1909685863874343E-2</v>
      </c>
      <c r="H163" s="5">
        <v>1.9772251308900527E-3</v>
      </c>
      <c r="I163" s="5">
        <v>2.794179671024884E-2</v>
      </c>
      <c r="J163" s="5">
        <v>0.24148566005904681</v>
      </c>
      <c r="K163" s="5">
        <v>0.61110818220160268</v>
      </c>
      <c r="L163" s="5">
        <v>4.4548713622943907E-3</v>
      </c>
      <c r="M163" s="4">
        <v>9.4373491497531568</v>
      </c>
      <c r="N163" s="4">
        <v>76.04256594724221</v>
      </c>
      <c r="O163" s="8">
        <v>0.99308900523560206</v>
      </c>
      <c r="Q163" s="1">
        <v>46</v>
      </c>
      <c r="R163" s="1">
        <v>15</v>
      </c>
      <c r="S163" s="1">
        <v>312</v>
      </c>
      <c r="T163" s="1">
        <v>492</v>
      </c>
      <c r="U163" s="1">
        <v>4</v>
      </c>
      <c r="V163" s="1">
        <v>635</v>
      </c>
      <c r="X163" s="1">
        <v>34</v>
      </c>
      <c r="Y163" s="1">
        <v>29</v>
      </c>
      <c r="Z163" s="1">
        <v>305</v>
      </c>
      <c r="AA163" s="1">
        <v>476</v>
      </c>
      <c r="AB163" s="1">
        <v>8</v>
      </c>
    </row>
    <row r="164" spans="2:28" ht="10.5" customHeight="1" x14ac:dyDescent="0.2">
      <c r="B164" s="3" t="s">
        <v>177</v>
      </c>
      <c r="C164" s="1" t="s">
        <v>22</v>
      </c>
      <c r="D164" s="4">
        <v>24.955699695598994</v>
      </c>
      <c r="E164" s="5">
        <v>0.96193590986358757</v>
      </c>
      <c r="F164" s="5">
        <v>0.92018656663997445</v>
      </c>
      <c r="G164" s="5">
        <v>4.0235456090810745E-3</v>
      </c>
      <c r="H164" s="5">
        <v>2.7117629704555994E-2</v>
      </c>
      <c r="I164" s="5">
        <v>4.1961821854285798E-2</v>
      </c>
      <c r="J164" s="5">
        <v>0.39774117379306423</v>
      </c>
      <c r="K164" s="5">
        <v>0.36747176467241333</v>
      </c>
      <c r="L164" s="5">
        <v>0</v>
      </c>
      <c r="M164" s="4">
        <v>9.5274534496716701</v>
      </c>
      <c r="N164" s="4">
        <v>51.048772934892</v>
      </c>
      <c r="O164" s="8">
        <v>0.9876511990559278</v>
      </c>
      <c r="Q164" s="1">
        <v>493</v>
      </c>
      <c r="R164" s="1">
        <v>307</v>
      </c>
      <c r="S164" s="1">
        <v>167</v>
      </c>
      <c r="T164" s="1">
        <v>106</v>
      </c>
      <c r="U164" s="1">
        <v>406</v>
      </c>
      <c r="V164" s="1">
        <v>326</v>
      </c>
      <c r="X164" s="1">
        <v>468</v>
      </c>
      <c r="Y164" s="1">
        <v>276</v>
      </c>
      <c r="Z164" s="1">
        <v>162</v>
      </c>
      <c r="AA164" s="1">
        <v>121</v>
      </c>
      <c r="AB164" s="1">
        <v>389</v>
      </c>
    </row>
    <row r="165" spans="2:28" ht="10.5" customHeight="1" x14ac:dyDescent="0.2">
      <c r="B165" s="3" t="s">
        <v>288</v>
      </c>
      <c r="C165" s="1" t="s">
        <v>38</v>
      </c>
      <c r="D165" s="4">
        <v>43.62977642782451</v>
      </c>
      <c r="E165" s="5">
        <v>0.97408680331530029</v>
      </c>
      <c r="F165" s="5">
        <v>0.96751302794183303</v>
      </c>
      <c r="G165" s="5">
        <v>1.787582510298278E-2</v>
      </c>
      <c r="H165" s="5">
        <v>3.7448508610849174E-3</v>
      </c>
      <c r="I165" s="5">
        <v>1.1477368918986207E-2</v>
      </c>
      <c r="J165" s="5">
        <v>0.20953044863815168</v>
      </c>
      <c r="K165" s="5">
        <v>0.46230642832246177</v>
      </c>
      <c r="L165" s="5">
        <v>1.244833939152517E-4</v>
      </c>
      <c r="M165" s="4">
        <v>12.654052426824755</v>
      </c>
      <c r="N165" s="4">
        <v>79.14358781091849</v>
      </c>
      <c r="O165" s="8">
        <v>0.99672440319618838</v>
      </c>
      <c r="Q165" s="1">
        <v>238</v>
      </c>
      <c r="R165" s="1">
        <v>84</v>
      </c>
      <c r="S165" s="1">
        <v>573</v>
      </c>
      <c r="T165" s="1">
        <v>571</v>
      </c>
      <c r="U165" s="1">
        <v>252</v>
      </c>
      <c r="V165" s="1">
        <v>614</v>
      </c>
      <c r="X165" s="1">
        <v>192</v>
      </c>
      <c r="Y165" s="1">
        <v>90</v>
      </c>
      <c r="Z165" s="1">
        <v>565</v>
      </c>
      <c r="AA165" s="1">
        <v>575</v>
      </c>
      <c r="AB165" s="1">
        <v>226</v>
      </c>
    </row>
    <row r="166" spans="2:28" ht="10.5" customHeight="1" x14ac:dyDescent="0.2">
      <c r="B166" s="3" t="s">
        <v>352</v>
      </c>
      <c r="C166" s="1" t="s">
        <v>38</v>
      </c>
      <c r="D166" s="4">
        <v>39.390927524856089</v>
      </c>
      <c r="E166" s="5">
        <v>0.93595660299454642</v>
      </c>
      <c r="F166" s="5">
        <v>0.93512571440989356</v>
      </c>
      <c r="G166" s="5">
        <v>8.284079796596909E-2</v>
      </c>
      <c r="H166" s="5">
        <v>9.7910554794967061E-3</v>
      </c>
      <c r="I166" s="5">
        <v>9.8116169544740974E-3</v>
      </c>
      <c r="J166" s="5">
        <v>0.20048403976975407</v>
      </c>
      <c r="K166" s="5">
        <v>0.39828623757195186</v>
      </c>
      <c r="L166" s="5">
        <v>1.5262515262515263E-4</v>
      </c>
      <c r="M166" s="4">
        <v>13.256226893802094</v>
      </c>
      <c r="N166" s="4">
        <v>78.338075954908618</v>
      </c>
      <c r="O166" s="8">
        <v>0.99667514179542338</v>
      </c>
      <c r="Q166" s="1">
        <v>311</v>
      </c>
      <c r="R166" s="1">
        <v>250</v>
      </c>
      <c r="S166" s="1">
        <v>597</v>
      </c>
      <c r="T166" s="1">
        <v>592</v>
      </c>
      <c r="U166" s="1">
        <v>352</v>
      </c>
      <c r="V166" s="1">
        <v>516</v>
      </c>
      <c r="X166" s="1">
        <v>264</v>
      </c>
      <c r="Y166" s="1">
        <v>173</v>
      </c>
      <c r="Z166" s="1">
        <v>607</v>
      </c>
      <c r="AA166" s="1">
        <v>603</v>
      </c>
      <c r="AB166" s="1">
        <v>319</v>
      </c>
    </row>
    <row r="167" spans="2:28" ht="10.5" customHeight="1" x14ac:dyDescent="0.2">
      <c r="B167" s="3" t="s">
        <v>208</v>
      </c>
      <c r="C167" s="1" t="s">
        <v>38</v>
      </c>
      <c r="D167" s="4">
        <v>46.163705275924812</v>
      </c>
      <c r="E167" s="5">
        <v>0.962000955830566</v>
      </c>
      <c r="F167" s="5">
        <v>0.94757470570479929</v>
      </c>
      <c r="G167" s="5">
        <v>9.0703290069423491E-4</v>
      </c>
      <c r="H167" s="5">
        <v>1.6895814468256366E-2</v>
      </c>
      <c r="I167" s="5">
        <v>1.7005255710531634E-2</v>
      </c>
      <c r="J167" s="5">
        <v>0.27241257327673335</v>
      </c>
      <c r="K167" s="5">
        <v>0.50361330099049928</v>
      </c>
      <c r="L167" s="5">
        <v>1.7687487366080452E-4</v>
      </c>
      <c r="M167" s="4">
        <v>10.81395254099195</v>
      </c>
      <c r="N167" s="4">
        <v>80.497191293008328</v>
      </c>
      <c r="O167" s="8">
        <v>0.99547238152731665</v>
      </c>
      <c r="Q167" s="1">
        <v>192</v>
      </c>
      <c r="R167" s="1">
        <v>195</v>
      </c>
      <c r="S167" s="1">
        <v>463</v>
      </c>
      <c r="T167" s="1">
        <v>409</v>
      </c>
      <c r="U167" s="1">
        <v>160</v>
      </c>
      <c r="V167" s="1">
        <v>412</v>
      </c>
      <c r="X167" s="1">
        <v>145</v>
      </c>
      <c r="Y167" s="1">
        <v>174</v>
      </c>
      <c r="Z167" s="1">
        <v>452</v>
      </c>
      <c r="AA167" s="1">
        <v>425</v>
      </c>
      <c r="AB167" s="1">
        <v>140</v>
      </c>
    </row>
    <row r="168" spans="2:28" ht="10.5" customHeight="1" x14ac:dyDescent="0.2">
      <c r="B168" s="3" t="s">
        <v>181</v>
      </c>
      <c r="C168" s="1" t="s">
        <v>14</v>
      </c>
      <c r="D168" s="4">
        <v>47.975249942257562</v>
      </c>
      <c r="E168" s="5">
        <v>0.90674106415561584</v>
      </c>
      <c r="F168" s="5">
        <v>0.8823748004300932</v>
      </c>
      <c r="G168" s="5">
        <v>0</v>
      </c>
      <c r="H168" s="5">
        <v>3.6936235378449707E-2</v>
      </c>
      <c r="I168" s="5">
        <v>5.302405384894579E-2</v>
      </c>
      <c r="J168" s="5">
        <v>0.30177846702082028</v>
      </c>
      <c r="K168" s="5">
        <v>0.48662025274689014</v>
      </c>
      <c r="L168" s="5">
        <v>9.8987032698716462E-5</v>
      </c>
      <c r="M168" s="4">
        <v>9.8170609411159724</v>
      </c>
      <c r="N168" s="4">
        <v>87.727476103315027</v>
      </c>
      <c r="O168" s="8">
        <v>0.98748818871982014</v>
      </c>
      <c r="Q168" s="1">
        <v>141</v>
      </c>
      <c r="R168" s="1">
        <v>408</v>
      </c>
      <c r="S168" s="1">
        <v>76</v>
      </c>
      <c r="T168" s="1">
        <v>316</v>
      </c>
      <c r="U168" s="1">
        <v>203</v>
      </c>
      <c r="V168" s="1">
        <v>257</v>
      </c>
      <c r="X168" s="1">
        <v>182</v>
      </c>
      <c r="Y168" s="1">
        <v>419</v>
      </c>
      <c r="Z168" s="1">
        <v>72</v>
      </c>
      <c r="AA168" s="1">
        <v>319</v>
      </c>
      <c r="AB168" s="1">
        <v>218</v>
      </c>
    </row>
    <row r="169" spans="2:28" ht="10.5" customHeight="1" x14ac:dyDescent="0.2">
      <c r="B169" s="3" t="s">
        <v>182</v>
      </c>
      <c r="C169" s="1" t="s">
        <v>11</v>
      </c>
      <c r="D169" s="4">
        <v>21.278662683823512</v>
      </c>
      <c r="E169" s="5">
        <v>0.97339914897449176</v>
      </c>
      <c r="F169" s="5">
        <v>0.93386000855528339</v>
      </c>
      <c r="G169" s="5">
        <v>2.8457572551050274E-3</v>
      </c>
      <c r="H169" s="5">
        <v>2.6753945561384152E-2</v>
      </c>
      <c r="I169" s="5">
        <v>4.8161764705882355E-2</v>
      </c>
      <c r="J169" s="5">
        <v>0.40886948529411765</v>
      </c>
      <c r="K169" s="5">
        <v>0.27504595588235292</v>
      </c>
      <c r="L169" s="5">
        <v>0</v>
      </c>
      <c r="M169" s="4">
        <v>10.460874801901737</v>
      </c>
      <c r="N169" s="4">
        <v>49.360066833751041</v>
      </c>
      <c r="O169" s="8">
        <v>0.97980502960578153</v>
      </c>
      <c r="Q169" s="1">
        <v>587</v>
      </c>
      <c r="R169" s="1">
        <v>251</v>
      </c>
      <c r="S169" s="1">
        <v>113</v>
      </c>
      <c r="T169" s="1">
        <v>82</v>
      </c>
      <c r="U169" s="1">
        <v>529</v>
      </c>
      <c r="V169" s="1">
        <v>334</v>
      </c>
      <c r="X169" s="1">
        <v>564</v>
      </c>
      <c r="Y169" s="1">
        <v>247</v>
      </c>
      <c r="Z169" s="1">
        <v>117</v>
      </c>
      <c r="AA169" s="1">
        <v>107</v>
      </c>
      <c r="AB169" s="1">
        <v>534</v>
      </c>
    </row>
    <row r="170" spans="2:28" ht="10.5" customHeight="1" x14ac:dyDescent="0.2">
      <c r="B170" s="3" t="s">
        <v>214</v>
      </c>
      <c r="C170" s="1" t="s">
        <v>38</v>
      </c>
      <c r="D170" s="4">
        <v>44.760637587964119</v>
      </c>
      <c r="E170" s="5">
        <v>0.9667405273319658</v>
      </c>
      <c r="F170" s="5">
        <v>0.96564332689755017</v>
      </c>
      <c r="G170" s="5">
        <v>0</v>
      </c>
      <c r="H170" s="5">
        <v>1.8363249668154939E-2</v>
      </c>
      <c r="I170" s="5">
        <v>2.0413734530453774E-2</v>
      </c>
      <c r="J170" s="5">
        <v>0.30377942247027423</v>
      </c>
      <c r="K170" s="5">
        <v>0.50181994661489926</v>
      </c>
      <c r="L170" s="5">
        <v>0</v>
      </c>
      <c r="M170" s="4">
        <v>9.7242693619093874</v>
      </c>
      <c r="N170" s="4">
        <v>79.092782882011605</v>
      </c>
      <c r="O170" s="8">
        <v>0.99456980813322071</v>
      </c>
      <c r="Q170" s="1">
        <v>218</v>
      </c>
      <c r="R170" s="1">
        <v>96</v>
      </c>
      <c r="S170" s="1">
        <v>405</v>
      </c>
      <c r="T170" s="1">
        <v>309</v>
      </c>
      <c r="U170" s="1">
        <v>170</v>
      </c>
      <c r="V170" s="1">
        <v>401</v>
      </c>
      <c r="X170" s="1">
        <v>178</v>
      </c>
      <c r="Y170" s="1">
        <v>55</v>
      </c>
      <c r="Z170" s="1">
        <v>408</v>
      </c>
      <c r="AA170" s="1">
        <v>341</v>
      </c>
      <c r="AB170" s="1">
        <v>148</v>
      </c>
    </row>
    <row r="171" spans="2:28" ht="10.5" customHeight="1" x14ac:dyDescent="0.2">
      <c r="B171" s="3" t="s">
        <v>184</v>
      </c>
      <c r="C171" s="1" t="s">
        <v>62</v>
      </c>
      <c r="D171" s="4">
        <v>55.663858424725845</v>
      </c>
      <c r="E171" s="5">
        <v>0.97337604799630784</v>
      </c>
      <c r="F171" s="5">
        <v>0.97143081301438339</v>
      </c>
      <c r="G171" s="5">
        <v>0</v>
      </c>
      <c r="H171" s="5">
        <v>1.5944465810322283E-2</v>
      </c>
      <c r="I171" s="5">
        <v>3.0751495513459622E-2</v>
      </c>
      <c r="J171" s="5">
        <v>0.26211989032901295</v>
      </c>
      <c r="K171" s="5">
        <v>0.57938683948155534</v>
      </c>
      <c r="L171" s="5">
        <v>1.2462612163509471E-4</v>
      </c>
      <c r="M171" s="4">
        <v>9.4953689982217142</v>
      </c>
      <c r="N171" s="4">
        <v>88.700483870967744</v>
      </c>
      <c r="O171" s="8">
        <v>0.98749326974848084</v>
      </c>
      <c r="Q171" s="1">
        <v>20</v>
      </c>
      <c r="R171" s="1">
        <v>57</v>
      </c>
      <c r="S171" s="1">
        <v>258</v>
      </c>
      <c r="T171" s="1">
        <v>438</v>
      </c>
      <c r="U171" s="1">
        <v>19</v>
      </c>
      <c r="V171" s="1">
        <v>435</v>
      </c>
      <c r="X171" s="1">
        <v>30</v>
      </c>
      <c r="Y171" s="1">
        <v>50</v>
      </c>
      <c r="Z171" s="1">
        <v>265</v>
      </c>
      <c r="AA171" s="1">
        <v>455</v>
      </c>
      <c r="AB171" s="1">
        <v>28</v>
      </c>
    </row>
    <row r="172" spans="2:28" ht="10.5" customHeight="1" x14ac:dyDescent="0.2">
      <c r="B172" s="3" t="s">
        <v>185</v>
      </c>
      <c r="C172" s="1" t="s">
        <v>18</v>
      </c>
      <c r="D172" s="4">
        <v>43.096279166450138</v>
      </c>
      <c r="E172" s="5">
        <v>0.9504707323362559</v>
      </c>
      <c r="F172" s="5">
        <v>0.91353790613718355</v>
      </c>
      <c r="G172" s="5">
        <v>3.9480660134089733E-2</v>
      </c>
      <c r="H172" s="5">
        <v>3.1291258380608568E-2</v>
      </c>
      <c r="I172" s="5">
        <v>2.8737722808293925E-2</v>
      </c>
      <c r="J172" s="5">
        <v>0.33414748220131996</v>
      </c>
      <c r="K172" s="5">
        <v>0.37444785116665802</v>
      </c>
      <c r="L172" s="5">
        <v>1.9799407576781166E-2</v>
      </c>
      <c r="M172" s="4">
        <v>10.472607558014838</v>
      </c>
      <c r="N172" s="4">
        <v>63.50003295327226</v>
      </c>
      <c r="O172" s="8">
        <v>0.9924187725631769</v>
      </c>
      <c r="Q172" s="1">
        <v>252</v>
      </c>
      <c r="R172" s="1">
        <v>327</v>
      </c>
      <c r="S172" s="1">
        <v>293</v>
      </c>
      <c r="T172" s="1">
        <v>227</v>
      </c>
      <c r="U172" s="1">
        <v>397</v>
      </c>
      <c r="V172" s="1">
        <v>285</v>
      </c>
      <c r="X172" s="1">
        <v>401</v>
      </c>
      <c r="Y172" s="1">
        <v>370</v>
      </c>
      <c r="Z172" s="1">
        <v>239</v>
      </c>
      <c r="AA172" s="1">
        <v>181</v>
      </c>
      <c r="AB172" s="1">
        <v>417</v>
      </c>
    </row>
    <row r="173" spans="2:28" ht="10.5" customHeight="1" x14ac:dyDescent="0.2">
      <c r="B173" s="3" t="s">
        <v>186</v>
      </c>
      <c r="C173" s="1" t="s">
        <v>25</v>
      </c>
      <c r="D173" s="4">
        <v>40.968530433297232</v>
      </c>
      <c r="E173" s="5">
        <v>0.84420054124933785</v>
      </c>
      <c r="F173" s="5">
        <v>0.78297701085288662</v>
      </c>
      <c r="G173" s="5">
        <v>8.4376586781240423E-2</v>
      </c>
      <c r="H173" s="5">
        <v>7.4972379544122975E-2</v>
      </c>
      <c r="I173" s="5">
        <v>5.2069691966065021E-2</v>
      </c>
      <c r="J173" s="5">
        <v>0.35099356601947274</v>
      </c>
      <c r="K173" s="5">
        <v>0.30794852815578205</v>
      </c>
      <c r="L173" s="5">
        <v>1.2953367875647668E-2</v>
      </c>
      <c r="M173" s="4">
        <v>11.251601408568815</v>
      </c>
      <c r="N173" s="4">
        <v>51.140081618168914</v>
      </c>
      <c r="O173" s="8">
        <v>0.97999609407694666</v>
      </c>
      <c r="Q173" s="1">
        <v>289</v>
      </c>
      <c r="R173" s="1">
        <v>546</v>
      </c>
      <c r="S173" s="1">
        <v>84</v>
      </c>
      <c r="T173" s="1">
        <v>192</v>
      </c>
      <c r="U173" s="1">
        <v>487</v>
      </c>
      <c r="V173" s="1">
        <v>148</v>
      </c>
      <c r="X173" s="1">
        <v>510</v>
      </c>
      <c r="Y173" s="1">
        <v>542</v>
      </c>
      <c r="Z173" s="1">
        <v>51</v>
      </c>
      <c r="AA173" s="1">
        <v>111</v>
      </c>
      <c r="AB173" s="1">
        <v>505</v>
      </c>
    </row>
    <row r="174" spans="2:28" ht="10.5" customHeight="1" x14ac:dyDescent="0.2">
      <c r="B174" s="3" t="s">
        <v>187</v>
      </c>
      <c r="C174" s="1" t="s">
        <v>11</v>
      </c>
      <c r="D174" s="4">
        <v>21.535760621288258</v>
      </c>
      <c r="E174" s="5">
        <v>0.85307919123841647</v>
      </c>
      <c r="F174" s="5">
        <v>0.78103733427925282</v>
      </c>
      <c r="G174" s="5">
        <v>1.4907107701857844E-3</v>
      </c>
      <c r="H174" s="5">
        <v>0.13459694940806102</v>
      </c>
      <c r="I174" s="5">
        <v>6.3225216994061209E-2</v>
      </c>
      <c r="J174" s="5">
        <v>0.4284148012791229</v>
      </c>
      <c r="K174" s="5">
        <v>0.28328003654636819</v>
      </c>
      <c r="L174" s="5">
        <v>0</v>
      </c>
      <c r="M174" s="4">
        <v>10.028472177959097</v>
      </c>
      <c r="N174" s="4">
        <v>50.189001773907435</v>
      </c>
      <c r="O174" s="8">
        <v>0.97060258058794835</v>
      </c>
      <c r="Q174" s="1">
        <v>579</v>
      </c>
      <c r="R174" s="1">
        <v>553</v>
      </c>
      <c r="S174" s="1">
        <v>30</v>
      </c>
      <c r="T174" s="1">
        <v>52</v>
      </c>
      <c r="U174" s="1">
        <v>521</v>
      </c>
      <c r="V174" s="1">
        <v>58</v>
      </c>
      <c r="X174" s="1">
        <v>570</v>
      </c>
      <c r="Y174" s="1">
        <v>404</v>
      </c>
      <c r="Z174" s="1">
        <v>43</v>
      </c>
      <c r="AA174" s="1">
        <v>57</v>
      </c>
      <c r="AB174" s="1">
        <v>528</v>
      </c>
    </row>
    <row r="175" spans="2:28" ht="10.5" customHeight="1" x14ac:dyDescent="0.2">
      <c r="B175" s="3" t="s">
        <v>188</v>
      </c>
      <c r="C175" s="1" t="s">
        <v>22</v>
      </c>
      <c r="D175" s="4">
        <v>45.689152049681255</v>
      </c>
      <c r="E175" s="5">
        <v>0.9926912153559887</v>
      </c>
      <c r="F175" s="5">
        <v>0.98131900238305114</v>
      </c>
      <c r="G175" s="5">
        <v>0</v>
      </c>
      <c r="H175" s="5">
        <v>2.6566121502954333E-3</v>
      </c>
      <c r="I175" s="5">
        <v>1.800284081524791E-2</v>
      </c>
      <c r="J175" s="5">
        <v>0.29082020282099563</v>
      </c>
      <c r="K175" s="5">
        <v>0.5033197899118026</v>
      </c>
      <c r="L175" s="5">
        <v>1.3213094176328741E-4</v>
      </c>
      <c r="M175" s="4">
        <v>10.279729909526333</v>
      </c>
      <c r="N175" s="4">
        <v>80.131028147759338</v>
      </c>
      <c r="O175" s="8">
        <v>0.98824796787777891</v>
      </c>
      <c r="Q175" s="1">
        <v>201</v>
      </c>
      <c r="R175" s="1">
        <v>19</v>
      </c>
      <c r="S175" s="1">
        <v>438</v>
      </c>
      <c r="T175" s="1">
        <v>356</v>
      </c>
      <c r="U175" s="1">
        <v>164</v>
      </c>
      <c r="V175" s="1">
        <v>627</v>
      </c>
      <c r="X175" s="1">
        <v>185</v>
      </c>
      <c r="Y175" s="1">
        <v>20</v>
      </c>
      <c r="Z175" s="1">
        <v>432</v>
      </c>
      <c r="AA175" s="1">
        <v>368</v>
      </c>
      <c r="AB175" s="1">
        <v>175</v>
      </c>
    </row>
    <row r="176" spans="2:28" ht="10.5" customHeight="1" x14ac:dyDescent="0.2">
      <c r="B176" s="3" t="s">
        <v>189</v>
      </c>
      <c r="C176" s="1" t="s">
        <v>25</v>
      </c>
      <c r="D176" s="4">
        <v>48.960385225204043</v>
      </c>
      <c r="E176" s="5">
        <v>0.96236426758467797</v>
      </c>
      <c r="F176" s="5">
        <v>0.95671820754441772</v>
      </c>
      <c r="G176" s="5">
        <v>1.7166029699215218E-3</v>
      </c>
      <c r="H176" s="5">
        <v>2.2368206085713448E-2</v>
      </c>
      <c r="I176" s="5">
        <v>1.5179987080862059E-2</v>
      </c>
      <c r="J176" s="5">
        <v>0.24235128310529097</v>
      </c>
      <c r="K176" s="5">
        <v>0.55537612308415052</v>
      </c>
      <c r="L176" s="5">
        <v>1.1744670855599271E-4</v>
      </c>
      <c r="M176" s="4">
        <v>10.458583790210703</v>
      </c>
      <c r="N176" s="4">
        <v>79.277710238384699</v>
      </c>
      <c r="O176" s="8">
        <v>0.99361087609767484</v>
      </c>
      <c r="Q176" s="1">
        <v>116</v>
      </c>
      <c r="R176" s="1">
        <v>151</v>
      </c>
      <c r="S176" s="1">
        <v>496</v>
      </c>
      <c r="T176" s="1">
        <v>489</v>
      </c>
      <c r="U176" s="1">
        <v>54</v>
      </c>
      <c r="V176" s="1">
        <v>368</v>
      </c>
      <c r="X176" s="1">
        <v>84</v>
      </c>
      <c r="Y176" s="1">
        <v>107</v>
      </c>
      <c r="Z176" s="1">
        <v>481</v>
      </c>
      <c r="AA176" s="1">
        <v>504</v>
      </c>
      <c r="AB176" s="1">
        <v>49</v>
      </c>
    </row>
    <row r="177" spans="2:28" ht="10.5" customHeight="1" x14ac:dyDescent="0.2">
      <c r="B177" s="3" t="s">
        <v>190</v>
      </c>
      <c r="C177" s="1" t="s">
        <v>25</v>
      </c>
      <c r="D177" s="4">
        <v>46.428743658439217</v>
      </c>
      <c r="E177" s="5">
        <v>0.93788221970554908</v>
      </c>
      <c r="F177" s="5">
        <v>0.93268686296715786</v>
      </c>
      <c r="G177" s="5">
        <v>0</v>
      </c>
      <c r="H177" s="5">
        <v>2.812868063420159E-2</v>
      </c>
      <c r="I177" s="5">
        <v>1.4934731801858291E-2</v>
      </c>
      <c r="J177" s="5">
        <v>0.2123354044348173</v>
      </c>
      <c r="K177" s="5">
        <v>0.502308613122043</v>
      </c>
      <c r="L177" s="5">
        <v>8.5504189705295553E-5</v>
      </c>
      <c r="M177" s="4">
        <v>12.154516295320473</v>
      </c>
      <c r="N177" s="4">
        <v>79.899982980654684</v>
      </c>
      <c r="O177" s="8">
        <v>0.99337485843714612</v>
      </c>
      <c r="Q177" s="1">
        <v>181</v>
      </c>
      <c r="R177" s="1">
        <v>257</v>
      </c>
      <c r="S177" s="1">
        <v>502</v>
      </c>
      <c r="T177" s="1">
        <v>565</v>
      </c>
      <c r="U177" s="1">
        <v>168</v>
      </c>
      <c r="V177" s="1">
        <v>313</v>
      </c>
      <c r="X177" s="1">
        <v>133</v>
      </c>
      <c r="Y177" s="1">
        <v>206</v>
      </c>
      <c r="Z177" s="1">
        <v>537</v>
      </c>
      <c r="AA177" s="1">
        <v>574</v>
      </c>
      <c r="AB177" s="1">
        <v>141</v>
      </c>
    </row>
    <row r="178" spans="2:28" ht="10.5" customHeight="1" x14ac:dyDescent="0.2">
      <c r="B178" s="3" t="s">
        <v>191</v>
      </c>
      <c r="C178" s="1" t="s">
        <v>25</v>
      </c>
      <c r="D178" s="4">
        <v>18.688763368510529</v>
      </c>
      <c r="E178" s="5">
        <v>0.77314012760940398</v>
      </c>
      <c r="F178" s="5">
        <v>0.65431288577571223</v>
      </c>
      <c r="G178" s="5">
        <v>0</v>
      </c>
      <c r="H178" s="5">
        <v>0.1882174561342673</v>
      </c>
      <c r="I178" s="5">
        <v>5.2092924428075643E-2</v>
      </c>
      <c r="J178" s="5">
        <v>0.42871308166300731</v>
      </c>
      <c r="K178" s="5">
        <v>0.17809334938735039</v>
      </c>
      <c r="L178" s="5">
        <v>0</v>
      </c>
      <c r="M178" s="4">
        <v>11.354134172088411</v>
      </c>
      <c r="N178" s="4">
        <v>52.11831378007556</v>
      </c>
      <c r="O178" s="8">
        <v>0.97919411887093422</v>
      </c>
      <c r="Q178" s="1">
        <v>631</v>
      </c>
      <c r="R178" s="1">
        <v>622</v>
      </c>
      <c r="S178" s="1">
        <v>83</v>
      </c>
      <c r="T178" s="1">
        <v>51</v>
      </c>
      <c r="U178" s="1">
        <v>636</v>
      </c>
      <c r="V178" s="1">
        <v>30</v>
      </c>
      <c r="X178" s="1">
        <v>638</v>
      </c>
      <c r="Y178" s="1">
        <v>634</v>
      </c>
      <c r="Z178" s="1">
        <v>35</v>
      </c>
      <c r="AA178" s="1">
        <v>20</v>
      </c>
      <c r="AB178" s="1">
        <v>637</v>
      </c>
    </row>
    <row r="179" spans="2:28" ht="10.5" customHeight="1" x14ac:dyDescent="0.2">
      <c r="B179" s="3" t="s">
        <v>192</v>
      </c>
      <c r="C179" s="1" t="s">
        <v>48</v>
      </c>
      <c r="D179" s="4">
        <v>29.297476202951692</v>
      </c>
      <c r="E179" s="5">
        <v>0.91316779374471713</v>
      </c>
      <c r="F179" s="5">
        <v>0.79921329952099207</v>
      </c>
      <c r="G179" s="5">
        <v>6.1989292758523538E-5</v>
      </c>
      <c r="H179" s="5">
        <v>8.9957875457875452E-2</v>
      </c>
      <c r="I179" s="5">
        <v>2.8963991500014555E-2</v>
      </c>
      <c r="J179" s="5">
        <v>0.31432480423834891</v>
      </c>
      <c r="K179" s="5">
        <v>0.30361249381422289</v>
      </c>
      <c r="L179" s="5">
        <v>2.9109539195994526E-5</v>
      </c>
      <c r="M179" s="4">
        <v>12.253314940222374</v>
      </c>
      <c r="N179" s="4">
        <v>67.942575016776914</v>
      </c>
      <c r="O179" s="8">
        <v>0.96796280642434485</v>
      </c>
      <c r="Q179" s="1">
        <v>453</v>
      </c>
      <c r="R179" s="1">
        <v>524</v>
      </c>
      <c r="S179" s="1">
        <v>289</v>
      </c>
      <c r="T179" s="1">
        <v>277</v>
      </c>
      <c r="U179" s="1">
        <v>494</v>
      </c>
      <c r="V179" s="1">
        <v>121</v>
      </c>
      <c r="X179" s="1">
        <v>490</v>
      </c>
      <c r="Y179" s="1">
        <v>588</v>
      </c>
      <c r="Z179" s="1">
        <v>181</v>
      </c>
      <c r="AA179" s="1">
        <v>66</v>
      </c>
      <c r="AB179" s="1">
        <v>557</v>
      </c>
    </row>
    <row r="180" spans="2:28" ht="10.5" customHeight="1" x14ac:dyDescent="0.2">
      <c r="B180" s="3" t="s">
        <v>193</v>
      </c>
      <c r="C180" s="1" t="s">
        <v>40</v>
      </c>
      <c r="D180" s="4">
        <v>31.779611998209177</v>
      </c>
      <c r="E180" s="5">
        <v>0.7537418553688825</v>
      </c>
      <c r="F180" s="5">
        <v>0.72775076698319963</v>
      </c>
      <c r="G180" s="5">
        <v>0</v>
      </c>
      <c r="H180" s="5">
        <v>0.1204514243973703</v>
      </c>
      <c r="I180" s="5">
        <v>4.8410684972392183E-2</v>
      </c>
      <c r="J180" s="5">
        <v>0.42763766601999703</v>
      </c>
      <c r="K180" s="5">
        <v>0.32039994030741681</v>
      </c>
      <c r="L180" s="5">
        <v>1.4923145799134458E-4</v>
      </c>
      <c r="M180" s="4">
        <v>9.5312541181638437</v>
      </c>
      <c r="N180" s="4">
        <v>78.452607076350091</v>
      </c>
      <c r="O180" s="8">
        <v>0.97896274653031412</v>
      </c>
      <c r="Q180" s="1">
        <v>419</v>
      </c>
      <c r="R180" s="1">
        <v>594</v>
      </c>
      <c r="S180" s="1">
        <v>108</v>
      </c>
      <c r="T180" s="1">
        <v>55</v>
      </c>
      <c r="U180" s="1">
        <v>472</v>
      </c>
      <c r="V180" s="1">
        <v>72</v>
      </c>
      <c r="X180" s="1">
        <v>411</v>
      </c>
      <c r="Y180" s="1">
        <v>544</v>
      </c>
      <c r="Z180" s="1">
        <v>155</v>
      </c>
      <c r="AA180" s="1">
        <v>123</v>
      </c>
      <c r="AB180" s="1">
        <v>437</v>
      </c>
    </row>
    <row r="181" spans="2:28" ht="10.5" customHeight="1" x14ac:dyDescent="0.2">
      <c r="B181" s="3" t="s">
        <v>194</v>
      </c>
      <c r="C181" s="1" t="s">
        <v>40</v>
      </c>
      <c r="D181" s="4">
        <v>24.753821635334646</v>
      </c>
      <c r="E181" s="5">
        <v>0.72254498509793941</v>
      </c>
      <c r="F181" s="5">
        <v>0.6795781202683967</v>
      </c>
      <c r="G181" s="5">
        <v>0</v>
      </c>
      <c r="H181" s="5">
        <v>9.2151634445276756E-2</v>
      </c>
      <c r="I181" s="5">
        <v>4.7453327262082873E-2</v>
      </c>
      <c r="J181" s="5">
        <v>0.33373446952449098</v>
      </c>
      <c r="K181" s="5">
        <v>0.25421193000715542</v>
      </c>
      <c r="L181" s="5">
        <v>0</v>
      </c>
      <c r="M181" s="4">
        <v>12.076698648059324</v>
      </c>
      <c r="N181" s="4">
        <v>61.523541453428862</v>
      </c>
      <c r="O181" s="8">
        <v>0.98006152080710196</v>
      </c>
      <c r="Q181" s="1">
        <v>495</v>
      </c>
      <c r="R181" s="1">
        <v>617</v>
      </c>
      <c r="S181" s="1">
        <v>122</v>
      </c>
      <c r="T181" s="1">
        <v>231</v>
      </c>
      <c r="U181" s="1">
        <v>566</v>
      </c>
      <c r="V181" s="1">
        <v>115</v>
      </c>
      <c r="X181" s="1">
        <v>477</v>
      </c>
      <c r="Y181" s="1">
        <v>566</v>
      </c>
      <c r="Z181" s="1">
        <v>148</v>
      </c>
      <c r="AA181" s="1">
        <v>262</v>
      </c>
      <c r="AB181" s="1">
        <v>515</v>
      </c>
    </row>
    <row r="182" spans="2:28" ht="10.5" customHeight="1" x14ac:dyDescent="0.2">
      <c r="B182" s="3" t="s">
        <v>195</v>
      </c>
      <c r="C182" s="1" t="s">
        <v>40</v>
      </c>
      <c r="D182" s="4">
        <v>35.575876342374222</v>
      </c>
      <c r="E182" s="5">
        <v>0.89626351496107959</v>
      </c>
      <c r="F182" s="5">
        <v>0.8854735413839887</v>
      </c>
      <c r="G182" s="5">
        <v>0</v>
      </c>
      <c r="H182" s="5">
        <v>1.3845176033707062E-2</v>
      </c>
      <c r="I182" s="5">
        <v>1.956754566243089E-2</v>
      </c>
      <c r="J182" s="5">
        <v>0.2763771094451038</v>
      </c>
      <c r="K182" s="5">
        <v>0.39667699076620255</v>
      </c>
      <c r="L182" s="5">
        <v>0</v>
      </c>
      <c r="M182" s="4">
        <v>11.89740440435637</v>
      </c>
      <c r="N182" s="4">
        <v>71.168199065966135</v>
      </c>
      <c r="O182" s="8">
        <v>0.98684567592658712</v>
      </c>
      <c r="Q182" s="1">
        <v>375</v>
      </c>
      <c r="R182" s="1">
        <v>404</v>
      </c>
      <c r="S182" s="1">
        <v>419</v>
      </c>
      <c r="T182" s="1">
        <v>396</v>
      </c>
      <c r="U182" s="1">
        <v>357</v>
      </c>
      <c r="V182" s="1">
        <v>466</v>
      </c>
      <c r="X182" s="1">
        <v>323</v>
      </c>
      <c r="Y182" s="1">
        <v>371</v>
      </c>
      <c r="Z182" s="1">
        <v>441</v>
      </c>
      <c r="AA182" s="1">
        <v>404</v>
      </c>
      <c r="AB182" s="1">
        <v>326</v>
      </c>
    </row>
    <row r="183" spans="2:28" ht="10.5" customHeight="1" x14ac:dyDescent="0.2">
      <c r="B183" s="3" t="s">
        <v>196</v>
      </c>
      <c r="C183" s="1" t="s">
        <v>40</v>
      </c>
      <c r="D183" s="4">
        <v>29.35493161019453</v>
      </c>
      <c r="E183" s="5">
        <v>0.84789439825015767</v>
      </c>
      <c r="F183" s="5">
        <v>0.78358830435691684</v>
      </c>
      <c r="G183" s="5">
        <v>0</v>
      </c>
      <c r="H183" s="5">
        <v>0.11216221432362448</v>
      </c>
      <c r="I183" s="5">
        <v>3.3883294518975302E-2</v>
      </c>
      <c r="J183" s="5">
        <v>0.40387706235444615</v>
      </c>
      <c r="K183" s="5">
        <v>0.30941056843900677</v>
      </c>
      <c r="L183" s="5">
        <v>0</v>
      </c>
      <c r="M183" s="4">
        <v>10.354687945283562</v>
      </c>
      <c r="N183" s="4">
        <v>71.336160288349419</v>
      </c>
      <c r="O183" s="8">
        <v>0.98065200958553811</v>
      </c>
      <c r="Q183" s="1">
        <v>452</v>
      </c>
      <c r="R183" s="1">
        <v>548</v>
      </c>
      <c r="S183" s="1">
        <v>227</v>
      </c>
      <c r="T183" s="1">
        <v>89</v>
      </c>
      <c r="U183" s="1">
        <v>484</v>
      </c>
      <c r="V183" s="1">
        <v>82</v>
      </c>
      <c r="X183" s="1">
        <v>424</v>
      </c>
      <c r="Y183" s="1">
        <v>487</v>
      </c>
      <c r="Z183" s="1">
        <v>238</v>
      </c>
      <c r="AA183" s="1">
        <v>137</v>
      </c>
      <c r="AB183" s="1">
        <v>457</v>
      </c>
    </row>
    <row r="184" spans="2:28" ht="10.5" customHeight="1" x14ac:dyDescent="0.2">
      <c r="B184" s="3" t="s">
        <v>197</v>
      </c>
      <c r="C184" s="1" t="s">
        <v>18</v>
      </c>
      <c r="D184" s="4">
        <v>34.088667841088558</v>
      </c>
      <c r="E184" s="5">
        <v>0.96499623599568995</v>
      </c>
      <c r="F184" s="5">
        <v>0.90796463312028586</v>
      </c>
      <c r="G184" s="5">
        <v>6.8206710260232924E-3</v>
      </c>
      <c r="H184" s="5">
        <v>3.1046836022259286E-2</v>
      </c>
      <c r="I184" s="5">
        <v>3.8330701008382942E-2</v>
      </c>
      <c r="J184" s="5">
        <v>0.33161219778884704</v>
      </c>
      <c r="K184" s="5">
        <v>0.35463491677803427</v>
      </c>
      <c r="L184" s="5">
        <v>3.8877414651925647E-3</v>
      </c>
      <c r="M184" s="4">
        <v>11.049502840909087</v>
      </c>
      <c r="N184" s="4">
        <v>68.830650626906134</v>
      </c>
      <c r="O184" s="8">
        <v>0.97196923849026529</v>
      </c>
      <c r="Q184" s="1">
        <v>392</v>
      </c>
      <c r="R184" s="1">
        <v>328</v>
      </c>
      <c r="S184" s="1">
        <v>189</v>
      </c>
      <c r="T184" s="1">
        <v>239</v>
      </c>
      <c r="U184" s="1">
        <v>425</v>
      </c>
      <c r="V184" s="1">
        <v>316</v>
      </c>
      <c r="X184" s="1">
        <v>436</v>
      </c>
      <c r="Y184" s="1">
        <v>509</v>
      </c>
      <c r="Z184" s="1">
        <v>157</v>
      </c>
      <c r="AA184" s="1">
        <v>204</v>
      </c>
      <c r="AB184" s="1">
        <v>461</v>
      </c>
    </row>
    <row r="185" spans="2:28" ht="10.5" customHeight="1" x14ac:dyDescent="0.2">
      <c r="B185" s="3" t="s">
        <v>198</v>
      </c>
      <c r="C185" s="1" t="s">
        <v>20</v>
      </c>
      <c r="D185" s="4">
        <v>46.297741612803939</v>
      </c>
      <c r="E185" s="5">
        <v>0.96682431789189049</v>
      </c>
      <c r="F185" s="5">
        <v>0.96400373184059673</v>
      </c>
      <c r="G185" s="5">
        <v>0</v>
      </c>
      <c r="H185" s="5">
        <v>5.4414424706307942E-3</v>
      </c>
      <c r="I185" s="5">
        <v>1.8159433671899046E-2</v>
      </c>
      <c r="J185" s="5">
        <v>0.30420898738073254</v>
      </c>
      <c r="K185" s="5">
        <v>0.48461064943059401</v>
      </c>
      <c r="L185" s="5">
        <v>0</v>
      </c>
      <c r="M185" s="4">
        <v>10.112630636010753</v>
      </c>
      <c r="N185" s="4">
        <v>84.382184820577962</v>
      </c>
      <c r="O185" s="8">
        <v>0.98977551836408295</v>
      </c>
      <c r="Q185" s="1">
        <v>188</v>
      </c>
      <c r="R185" s="1">
        <v>99</v>
      </c>
      <c r="S185" s="1">
        <v>436</v>
      </c>
      <c r="T185" s="1">
        <v>306</v>
      </c>
      <c r="U185" s="1">
        <v>205</v>
      </c>
      <c r="V185" s="1">
        <v>592</v>
      </c>
      <c r="X185" s="1">
        <v>175</v>
      </c>
      <c r="Y185" s="1">
        <v>246</v>
      </c>
      <c r="Z185" s="1">
        <v>454</v>
      </c>
      <c r="AA185" s="1">
        <v>357</v>
      </c>
      <c r="AB185" s="1">
        <v>216</v>
      </c>
    </row>
    <row r="186" spans="2:28" ht="10.5" customHeight="1" x14ac:dyDescent="0.2">
      <c r="B186" s="3" t="s">
        <v>199</v>
      </c>
      <c r="C186" s="1" t="s">
        <v>20</v>
      </c>
      <c r="D186" s="4">
        <v>46.630772371302307</v>
      </c>
      <c r="E186" s="5">
        <v>0.93851594394792048</v>
      </c>
      <c r="F186" s="5">
        <v>0.93764904924785797</v>
      </c>
      <c r="G186" s="5">
        <v>0</v>
      </c>
      <c r="H186" s="5">
        <v>2.9054948692485937E-2</v>
      </c>
      <c r="I186" s="5">
        <v>1.540288757747838E-2</v>
      </c>
      <c r="J186" s="5">
        <v>0.28493486248747357</v>
      </c>
      <c r="K186" s="5">
        <v>0.50198567345878331</v>
      </c>
      <c r="L186" s="5">
        <v>0</v>
      </c>
      <c r="M186" s="4">
        <v>10.524400059621401</v>
      </c>
      <c r="N186" s="4">
        <v>82.021293900184844</v>
      </c>
      <c r="O186" s="8">
        <v>0.99095222332560962</v>
      </c>
      <c r="Q186" s="1">
        <v>174</v>
      </c>
      <c r="R186" s="1">
        <v>234</v>
      </c>
      <c r="S186" s="1">
        <v>492</v>
      </c>
      <c r="T186" s="1">
        <v>376</v>
      </c>
      <c r="U186" s="1">
        <v>169</v>
      </c>
      <c r="V186" s="1">
        <v>324</v>
      </c>
      <c r="X186" s="1">
        <v>159</v>
      </c>
      <c r="Y186" s="1">
        <v>207</v>
      </c>
      <c r="Z186" s="1">
        <v>546</v>
      </c>
      <c r="AA186" s="1">
        <v>422</v>
      </c>
      <c r="AB186" s="1">
        <v>163</v>
      </c>
    </row>
    <row r="187" spans="2:28" ht="10.5" customHeight="1" x14ac:dyDescent="0.2">
      <c r="B187" s="3" t="s">
        <v>284</v>
      </c>
      <c r="C187" s="1" t="s">
        <v>38</v>
      </c>
      <c r="D187" s="4">
        <v>40.30569991196078</v>
      </c>
      <c r="E187" s="5">
        <v>0.95615416395412878</v>
      </c>
      <c r="F187" s="5">
        <v>0.95525577144574103</v>
      </c>
      <c r="G187" s="5">
        <v>3.6306274725825031E-3</v>
      </c>
      <c r="H187" s="5">
        <v>1.2808352947067956E-2</v>
      </c>
      <c r="I187" s="5">
        <v>9.307005408124765E-3</v>
      </c>
      <c r="J187" s="5">
        <v>0.19305747704691234</v>
      </c>
      <c r="K187" s="5">
        <v>0.46419318324739028</v>
      </c>
      <c r="L187" s="5">
        <v>2.515406867060747E-5</v>
      </c>
      <c r="M187" s="4">
        <v>12.906849765258231</v>
      </c>
      <c r="N187" s="4">
        <v>71.473855323760503</v>
      </c>
      <c r="O187" s="8">
        <v>0.99541789774149936</v>
      </c>
      <c r="Q187" s="1">
        <v>294</v>
      </c>
      <c r="R187" s="1">
        <v>158</v>
      </c>
      <c r="S187" s="1">
        <v>605</v>
      </c>
      <c r="T187" s="1">
        <v>602</v>
      </c>
      <c r="U187" s="1">
        <v>245</v>
      </c>
      <c r="V187" s="1">
        <v>471</v>
      </c>
      <c r="X187" s="1">
        <v>254</v>
      </c>
      <c r="Y187" s="1">
        <v>56</v>
      </c>
      <c r="Z187" s="1">
        <v>599</v>
      </c>
      <c r="AA187" s="1">
        <v>601</v>
      </c>
      <c r="AB187" s="1">
        <v>235</v>
      </c>
    </row>
    <row r="188" spans="2:28" ht="10.5" customHeight="1" x14ac:dyDescent="0.2">
      <c r="B188" s="3" t="s">
        <v>201</v>
      </c>
      <c r="C188" s="1" t="s">
        <v>14</v>
      </c>
      <c r="D188" s="4">
        <v>19.06966595756916</v>
      </c>
      <c r="E188" s="5">
        <v>0.77133189926835244</v>
      </c>
      <c r="F188" s="5">
        <v>0.66284136683747508</v>
      </c>
      <c r="G188" s="5">
        <v>0</v>
      </c>
      <c r="H188" s="5">
        <v>0.20811676211876254</v>
      </c>
      <c r="I188" s="5">
        <v>5.0250100615190016E-2</v>
      </c>
      <c r="J188" s="5">
        <v>0.43799229575116427</v>
      </c>
      <c r="K188" s="5">
        <v>0.20370263899269822</v>
      </c>
      <c r="L188" s="5">
        <v>0</v>
      </c>
      <c r="M188" s="4">
        <v>11.104476534296024</v>
      </c>
      <c r="N188" s="4">
        <v>49.752187411797912</v>
      </c>
      <c r="O188" s="8">
        <v>0.95322390595456663</v>
      </c>
      <c r="Q188" s="1">
        <v>627</v>
      </c>
      <c r="R188" s="1">
        <v>619</v>
      </c>
      <c r="S188" s="1">
        <v>97</v>
      </c>
      <c r="T188" s="1">
        <v>41</v>
      </c>
      <c r="U188" s="1">
        <v>623</v>
      </c>
      <c r="V188" s="1">
        <v>22</v>
      </c>
      <c r="X188" s="1">
        <v>613</v>
      </c>
      <c r="Y188" s="1">
        <v>585</v>
      </c>
      <c r="Z188" s="1">
        <v>151</v>
      </c>
      <c r="AA188" s="1">
        <v>51</v>
      </c>
      <c r="AB188" s="1">
        <v>606</v>
      </c>
    </row>
    <row r="189" spans="2:28" ht="10.5" customHeight="1" x14ac:dyDescent="0.2">
      <c r="B189" s="3" t="s">
        <v>202</v>
      </c>
      <c r="C189" s="1" t="s">
        <v>14</v>
      </c>
      <c r="D189" s="4">
        <v>17.800386593716237</v>
      </c>
      <c r="E189" s="5">
        <v>0.73708105976975236</v>
      </c>
      <c r="F189" s="5">
        <v>0.59527613941018775</v>
      </c>
      <c r="G189" s="5">
        <v>5.4155495978552275E-3</v>
      </c>
      <c r="H189" s="5">
        <v>0.23651379908531772</v>
      </c>
      <c r="I189" s="5">
        <v>5.1403859384726275E-2</v>
      </c>
      <c r="J189" s="5">
        <v>0.47049765750417716</v>
      </c>
      <c r="K189" s="5">
        <v>0.17039609474822265</v>
      </c>
      <c r="L189" s="5">
        <v>0</v>
      </c>
      <c r="M189" s="4">
        <v>11.143010030803255</v>
      </c>
      <c r="N189" s="4">
        <v>49.769467410113442</v>
      </c>
      <c r="O189" s="8">
        <v>0.96271881406718185</v>
      </c>
      <c r="Q189" s="1">
        <v>640</v>
      </c>
      <c r="R189" s="1">
        <v>632</v>
      </c>
      <c r="S189" s="1">
        <v>90</v>
      </c>
      <c r="T189" s="1">
        <v>20</v>
      </c>
      <c r="U189" s="1">
        <v>637</v>
      </c>
      <c r="V189" s="1">
        <v>15</v>
      </c>
      <c r="X189" s="1">
        <v>634</v>
      </c>
      <c r="Y189" s="1">
        <v>628</v>
      </c>
      <c r="Z189" s="1">
        <v>125</v>
      </c>
      <c r="AA189" s="1">
        <v>11</v>
      </c>
      <c r="AB189" s="1">
        <v>626</v>
      </c>
    </row>
    <row r="190" spans="2:28" ht="10.5" customHeight="1" x14ac:dyDescent="0.2">
      <c r="B190" s="3" t="s">
        <v>203</v>
      </c>
      <c r="C190" s="1" t="s">
        <v>14</v>
      </c>
      <c r="D190" s="4">
        <v>51.996814582399345</v>
      </c>
      <c r="E190" s="5">
        <v>0.94902487297648563</v>
      </c>
      <c r="F190" s="5">
        <v>0.91591161526645448</v>
      </c>
      <c r="G190" s="5">
        <v>0</v>
      </c>
      <c r="H190" s="5">
        <v>3.04680668793572E-2</v>
      </c>
      <c r="I190" s="5">
        <v>1.5628268340056775E-2</v>
      </c>
      <c r="J190" s="5">
        <v>0.21048857014791572</v>
      </c>
      <c r="K190" s="5">
        <v>0.49666816076497833</v>
      </c>
      <c r="L190" s="5">
        <v>1.7929179740026893E-4</v>
      </c>
      <c r="M190" s="4">
        <v>12.689600902720048</v>
      </c>
      <c r="N190" s="4">
        <v>91.309917603897276</v>
      </c>
      <c r="O190" s="8">
        <v>0.98856788372917404</v>
      </c>
      <c r="Q190" s="1">
        <v>64</v>
      </c>
      <c r="R190" s="1">
        <v>318</v>
      </c>
      <c r="S190" s="1">
        <v>486</v>
      </c>
      <c r="T190" s="1">
        <v>568</v>
      </c>
      <c r="U190" s="1">
        <v>179</v>
      </c>
      <c r="V190" s="1">
        <v>292</v>
      </c>
      <c r="X190" s="1">
        <v>58</v>
      </c>
      <c r="Y190" s="1">
        <v>294</v>
      </c>
      <c r="Z190" s="1">
        <v>494</v>
      </c>
      <c r="AA190" s="1">
        <v>570</v>
      </c>
      <c r="AB190" s="1">
        <v>167</v>
      </c>
    </row>
    <row r="191" spans="2:28" ht="10.5" customHeight="1" x14ac:dyDescent="0.2">
      <c r="B191" s="3" t="s">
        <v>204</v>
      </c>
      <c r="C191" s="1" t="s">
        <v>14</v>
      </c>
      <c r="D191" s="4">
        <v>52.646773161079992</v>
      </c>
      <c r="E191" s="5">
        <v>0.93796905693924693</v>
      </c>
      <c r="F191" s="5">
        <v>0.92513370900904823</v>
      </c>
      <c r="G191" s="5">
        <v>9.6413874191651967E-4</v>
      </c>
      <c r="H191" s="5">
        <v>2.7433217189314751E-2</v>
      </c>
      <c r="I191" s="5">
        <v>1.1842411545623837E-2</v>
      </c>
      <c r="J191" s="5">
        <v>0.18368831471135941</v>
      </c>
      <c r="K191" s="5">
        <v>0.51341364059590322</v>
      </c>
      <c r="L191" s="5">
        <v>2.3277467411545624E-4</v>
      </c>
      <c r="M191" s="4">
        <v>13.3737182171702</v>
      </c>
      <c r="N191" s="4">
        <v>89.325100549481675</v>
      </c>
      <c r="O191" s="8">
        <v>0.98558953843506691</v>
      </c>
      <c r="Q191" s="1">
        <v>52</v>
      </c>
      <c r="R191" s="1">
        <v>283</v>
      </c>
      <c r="S191" s="1">
        <v>561</v>
      </c>
      <c r="T191" s="1">
        <v>617</v>
      </c>
      <c r="U191" s="1">
        <v>134</v>
      </c>
      <c r="V191" s="1">
        <v>321</v>
      </c>
      <c r="X191" s="1">
        <v>36</v>
      </c>
      <c r="Y191" s="1">
        <v>272</v>
      </c>
      <c r="Z191" s="1">
        <v>549</v>
      </c>
      <c r="AA191" s="1">
        <v>629</v>
      </c>
      <c r="AB191" s="1">
        <v>100</v>
      </c>
    </row>
    <row r="192" spans="2:28" ht="10.5" customHeight="1" x14ac:dyDescent="0.2">
      <c r="B192" s="3" t="s">
        <v>205</v>
      </c>
      <c r="C192" s="1" t="s">
        <v>14</v>
      </c>
      <c r="D192" s="4">
        <v>22.60166530704101</v>
      </c>
      <c r="E192" s="5">
        <v>0.94958257662928192</v>
      </c>
      <c r="F192" s="5">
        <v>0.88446536259409669</v>
      </c>
      <c r="G192" s="5">
        <v>0</v>
      </c>
      <c r="H192" s="5">
        <v>1.8312977416716347E-2</v>
      </c>
      <c r="I192" s="5">
        <v>3.873526681481898E-2</v>
      </c>
      <c r="J192" s="5">
        <v>0.42712875186362487</v>
      </c>
      <c r="K192" s="5">
        <v>0.3189400545725618</v>
      </c>
      <c r="L192" s="5">
        <v>0</v>
      </c>
      <c r="M192" s="4">
        <v>9.6758663417454649</v>
      </c>
      <c r="N192" s="4">
        <v>49.754454048333038</v>
      </c>
      <c r="O192" s="8">
        <v>0.98565150485907971</v>
      </c>
      <c r="Q192" s="1">
        <v>543</v>
      </c>
      <c r="R192" s="1">
        <v>403</v>
      </c>
      <c r="S192" s="1">
        <v>185</v>
      </c>
      <c r="T192" s="1">
        <v>56</v>
      </c>
      <c r="U192" s="1">
        <v>474</v>
      </c>
      <c r="V192" s="1">
        <v>407</v>
      </c>
      <c r="X192" s="1">
        <v>526</v>
      </c>
      <c r="Y192" s="1">
        <v>470</v>
      </c>
      <c r="Z192" s="1">
        <v>180</v>
      </c>
      <c r="AA192" s="1">
        <v>59</v>
      </c>
      <c r="AB192" s="1">
        <v>472</v>
      </c>
    </row>
    <row r="193" spans="2:28" ht="10.5" customHeight="1" x14ac:dyDescent="0.2">
      <c r="B193" s="3" t="s">
        <v>206</v>
      </c>
      <c r="C193" s="1" t="s">
        <v>11</v>
      </c>
      <c r="D193" s="4">
        <v>21.0252101604035</v>
      </c>
      <c r="E193" s="5">
        <v>0.76621800426962039</v>
      </c>
      <c r="F193" s="5">
        <v>0.63993003741201893</v>
      </c>
      <c r="G193" s="5">
        <v>1.155460675107269E-2</v>
      </c>
      <c r="H193" s="5">
        <v>0.23655830567944042</v>
      </c>
      <c r="I193" s="5">
        <v>7.0977416276639255E-2</v>
      </c>
      <c r="J193" s="5">
        <v>0.50861089653292135</v>
      </c>
      <c r="K193" s="5">
        <v>0.27091380015449629</v>
      </c>
      <c r="L193" s="5">
        <v>0</v>
      </c>
      <c r="M193" s="4">
        <v>9.575805546899339</v>
      </c>
      <c r="N193" s="4">
        <v>51.380576987588057</v>
      </c>
      <c r="O193" s="8">
        <v>0.93031218955422634</v>
      </c>
      <c r="Q193" s="1">
        <v>592</v>
      </c>
      <c r="R193" s="1">
        <v>625</v>
      </c>
      <c r="S193" s="1">
        <v>18</v>
      </c>
      <c r="T193" s="1">
        <v>11</v>
      </c>
      <c r="U193" s="1">
        <v>537</v>
      </c>
      <c r="V193" s="1">
        <v>13</v>
      </c>
      <c r="X193" s="1">
        <v>572</v>
      </c>
      <c r="Y193" s="1">
        <v>475</v>
      </c>
      <c r="Z193" s="1">
        <v>40</v>
      </c>
      <c r="AA193" s="1">
        <v>15</v>
      </c>
      <c r="AB193" s="1">
        <v>522</v>
      </c>
    </row>
    <row r="194" spans="2:28" ht="10.5" customHeight="1" x14ac:dyDescent="0.2">
      <c r="B194" s="3" t="s">
        <v>235</v>
      </c>
      <c r="C194" s="1" t="s">
        <v>38</v>
      </c>
      <c r="D194" s="4">
        <v>42.450757882426977</v>
      </c>
      <c r="E194" s="5">
        <v>0.95401251746297788</v>
      </c>
      <c r="F194" s="5">
        <v>0.95300732048058068</v>
      </c>
      <c r="G194" s="5">
        <v>3.1068119586476668E-2</v>
      </c>
      <c r="H194" s="5">
        <v>1.6110310142497905E-2</v>
      </c>
      <c r="I194" s="5">
        <v>8.2534970539288443E-3</v>
      </c>
      <c r="J194" s="5">
        <v>0.18825619574506364</v>
      </c>
      <c r="K194" s="5">
        <v>0.49176899203886115</v>
      </c>
      <c r="L194" s="5">
        <v>2.2489092789996851E-5</v>
      </c>
      <c r="M194" s="4">
        <v>12.847769714134003</v>
      </c>
      <c r="N194" s="4">
        <v>72.583866837387959</v>
      </c>
      <c r="O194" s="8">
        <v>0.99393126571668067</v>
      </c>
      <c r="Q194" s="1">
        <v>266</v>
      </c>
      <c r="R194" s="1">
        <v>169</v>
      </c>
      <c r="S194" s="1">
        <v>619</v>
      </c>
      <c r="T194" s="1">
        <v>610</v>
      </c>
      <c r="U194" s="1">
        <v>187</v>
      </c>
      <c r="V194" s="1">
        <v>427</v>
      </c>
      <c r="X194" s="1">
        <v>214</v>
      </c>
      <c r="Y194" s="1">
        <v>184</v>
      </c>
      <c r="Z194" s="1">
        <v>613</v>
      </c>
      <c r="AA194" s="1">
        <v>604</v>
      </c>
      <c r="AB194" s="1">
        <v>182</v>
      </c>
    </row>
    <row r="195" spans="2:28" ht="10.5" customHeight="1" x14ac:dyDescent="0.2">
      <c r="B195" s="3" t="s">
        <v>249</v>
      </c>
      <c r="C195" s="1" t="s">
        <v>38</v>
      </c>
      <c r="D195" s="4">
        <v>38.708121480509575</v>
      </c>
      <c r="E195" s="5">
        <v>0.9723036392598946</v>
      </c>
      <c r="F195" s="5">
        <v>0.96870685781971144</v>
      </c>
      <c r="G195" s="5">
        <v>1.9029530694767802E-2</v>
      </c>
      <c r="H195" s="5">
        <v>9.861808874184811E-3</v>
      </c>
      <c r="I195" s="5">
        <v>2.115794653108086E-2</v>
      </c>
      <c r="J195" s="5">
        <v>0.28858454977857961</v>
      </c>
      <c r="K195" s="5">
        <v>0.4824230495872287</v>
      </c>
      <c r="L195" s="5">
        <v>2.7335848231370619E-5</v>
      </c>
      <c r="M195" s="4">
        <v>10.410595256958748</v>
      </c>
      <c r="N195" s="4">
        <v>68.60989291177971</v>
      </c>
      <c r="O195" s="8">
        <v>0.99611975656578033</v>
      </c>
      <c r="Q195" s="1">
        <v>322</v>
      </c>
      <c r="R195" s="1">
        <v>79</v>
      </c>
      <c r="S195" s="1">
        <v>397</v>
      </c>
      <c r="T195" s="1">
        <v>366</v>
      </c>
      <c r="U195" s="1">
        <v>214</v>
      </c>
      <c r="V195" s="1">
        <v>510</v>
      </c>
      <c r="X195" s="1">
        <v>282</v>
      </c>
      <c r="Y195" s="1">
        <v>47</v>
      </c>
      <c r="Z195" s="1">
        <v>392</v>
      </c>
      <c r="AA195" s="1">
        <v>391</v>
      </c>
      <c r="AB195" s="1">
        <v>180</v>
      </c>
    </row>
    <row r="196" spans="2:28" ht="10.5" customHeight="1" x14ac:dyDescent="0.2">
      <c r="B196" s="3" t="s">
        <v>488</v>
      </c>
      <c r="C196" s="1" t="s">
        <v>38</v>
      </c>
      <c r="D196" s="4">
        <v>30.239241528690471</v>
      </c>
      <c r="E196" s="5">
        <v>0.9440255900122293</v>
      </c>
      <c r="F196" s="5">
        <v>0.94218391224195563</v>
      </c>
      <c r="G196" s="5">
        <v>3.055469363170095E-3</v>
      </c>
      <c r="H196" s="5">
        <v>3.2772373008195375E-2</v>
      </c>
      <c r="I196" s="5">
        <v>1.7988912955688535E-2</v>
      </c>
      <c r="J196" s="5">
        <v>0.37431623774734757</v>
      </c>
      <c r="K196" s="5">
        <v>0.37751018759866367</v>
      </c>
      <c r="L196" s="5">
        <v>0</v>
      </c>
      <c r="M196" s="4">
        <v>9.9778308563340339</v>
      </c>
      <c r="N196" s="4">
        <v>63.199455411844795</v>
      </c>
      <c r="O196" s="8">
        <v>0.99435997590669323</v>
      </c>
      <c r="Q196" s="1">
        <v>441</v>
      </c>
      <c r="R196" s="1">
        <v>228</v>
      </c>
      <c r="S196" s="1">
        <v>440</v>
      </c>
      <c r="T196" s="1">
        <v>140</v>
      </c>
      <c r="U196" s="1">
        <v>390</v>
      </c>
      <c r="V196" s="1">
        <v>275</v>
      </c>
      <c r="X196" s="1">
        <v>404</v>
      </c>
      <c r="Y196" s="1">
        <v>205</v>
      </c>
      <c r="Z196" s="1">
        <v>455</v>
      </c>
      <c r="AA196" s="1">
        <v>188</v>
      </c>
      <c r="AB196" s="1">
        <v>380</v>
      </c>
    </row>
    <row r="197" spans="2:28" ht="10.5" customHeight="1" x14ac:dyDescent="0.2">
      <c r="B197" s="3" t="s">
        <v>210</v>
      </c>
      <c r="C197" s="1" t="s">
        <v>62</v>
      </c>
      <c r="D197" s="4">
        <v>22.990271601016545</v>
      </c>
      <c r="E197" s="5">
        <v>0.97802075066297611</v>
      </c>
      <c r="F197" s="5">
        <v>0.93588083854358251</v>
      </c>
      <c r="G197" s="5">
        <v>0</v>
      </c>
      <c r="H197" s="5">
        <v>2.9287276669054028E-2</v>
      </c>
      <c r="I197" s="5">
        <v>5.0746505717916141E-2</v>
      </c>
      <c r="J197" s="5">
        <v>0.37825603557814486</v>
      </c>
      <c r="K197" s="5">
        <v>0.32083862770012705</v>
      </c>
      <c r="L197" s="5">
        <v>0</v>
      </c>
      <c r="M197" s="4">
        <v>10.312307062675382</v>
      </c>
      <c r="N197" s="4">
        <v>49.393564356435647</v>
      </c>
      <c r="O197" s="8">
        <v>0.97497144848144635</v>
      </c>
      <c r="Q197" s="1">
        <v>528</v>
      </c>
      <c r="R197" s="1">
        <v>243</v>
      </c>
      <c r="S197" s="1">
        <v>94</v>
      </c>
      <c r="T197" s="1">
        <v>132</v>
      </c>
      <c r="U197" s="1">
        <v>469</v>
      </c>
      <c r="V197" s="1">
        <v>303</v>
      </c>
      <c r="X197" s="1">
        <v>517</v>
      </c>
      <c r="Y197" s="1">
        <v>259</v>
      </c>
      <c r="Z197" s="1">
        <v>98</v>
      </c>
      <c r="AA197" s="1">
        <v>153</v>
      </c>
      <c r="AB197" s="1">
        <v>473</v>
      </c>
    </row>
    <row r="198" spans="2:28" ht="10.5" customHeight="1" x14ac:dyDescent="0.2">
      <c r="B198" s="3" t="s">
        <v>211</v>
      </c>
      <c r="C198" s="1" t="s">
        <v>55</v>
      </c>
      <c r="D198" s="4">
        <v>29.825647408636708</v>
      </c>
      <c r="E198" s="5">
        <v>0.9313189656639943</v>
      </c>
      <c r="F198" s="5">
        <v>0.84513848458539798</v>
      </c>
      <c r="G198" s="5">
        <v>2.828592342917454E-3</v>
      </c>
      <c r="H198" s="5">
        <v>6.7069267827656084E-2</v>
      </c>
      <c r="I198" s="5">
        <v>5.2380458458666117E-2</v>
      </c>
      <c r="J198" s="5">
        <v>0.34138920582235593</v>
      </c>
      <c r="K198" s="5">
        <v>0.40918991805829269</v>
      </c>
      <c r="L198" s="5">
        <v>3.457456003872351E-5</v>
      </c>
      <c r="M198" s="4">
        <v>10.553344647978026</v>
      </c>
      <c r="N198" s="4">
        <v>57.188323758026357</v>
      </c>
      <c r="O198" s="8">
        <v>0.98976798302648694</v>
      </c>
      <c r="Q198" s="1">
        <v>447</v>
      </c>
      <c r="R198" s="1">
        <v>472</v>
      </c>
      <c r="S198" s="1">
        <v>81</v>
      </c>
      <c r="T198" s="1">
        <v>210</v>
      </c>
      <c r="U198" s="1">
        <v>336</v>
      </c>
      <c r="V198" s="1">
        <v>164</v>
      </c>
      <c r="X198" s="1">
        <v>408</v>
      </c>
      <c r="Y198" s="1">
        <v>457</v>
      </c>
      <c r="Z198" s="1">
        <v>104</v>
      </c>
      <c r="AA198" s="1">
        <v>231</v>
      </c>
      <c r="AB198" s="1">
        <v>304</v>
      </c>
    </row>
    <row r="199" spans="2:28" ht="10.5" customHeight="1" x14ac:dyDescent="0.2">
      <c r="B199" s="3" t="s">
        <v>212</v>
      </c>
      <c r="C199" s="1" t="s">
        <v>48</v>
      </c>
      <c r="D199" s="4">
        <v>42.779332013201298</v>
      </c>
      <c r="E199" s="5">
        <v>0.90452157118555176</v>
      </c>
      <c r="F199" s="5">
        <v>0.82518961922668632</v>
      </c>
      <c r="G199" s="5">
        <v>6.5470626606807095E-2</v>
      </c>
      <c r="H199" s="5">
        <v>7.330186869268257E-2</v>
      </c>
      <c r="I199" s="5">
        <v>4.9056105610561056E-2</v>
      </c>
      <c r="J199" s="5">
        <v>0.36802640264026404</v>
      </c>
      <c r="K199" s="5">
        <v>0.29679207920792078</v>
      </c>
      <c r="L199" s="5">
        <v>3.4983498349834982E-2</v>
      </c>
      <c r="M199" s="4">
        <v>10.769267849381643</v>
      </c>
      <c r="N199" s="4">
        <v>43.902992201177781</v>
      </c>
      <c r="O199" s="8">
        <v>0.96888070296611795</v>
      </c>
      <c r="Q199" s="1">
        <v>259</v>
      </c>
      <c r="R199" s="1">
        <v>494</v>
      </c>
      <c r="S199" s="1">
        <v>104</v>
      </c>
      <c r="T199" s="1">
        <v>156</v>
      </c>
      <c r="U199" s="1">
        <v>506</v>
      </c>
      <c r="V199" s="1">
        <v>151</v>
      </c>
      <c r="X199" s="1">
        <v>543</v>
      </c>
      <c r="Y199" s="1">
        <v>545</v>
      </c>
      <c r="Z199" s="1">
        <v>76</v>
      </c>
      <c r="AA199" s="1">
        <v>103</v>
      </c>
      <c r="AB199" s="1">
        <v>535</v>
      </c>
    </row>
    <row r="200" spans="2:28" ht="10.5" customHeight="1" x14ac:dyDescent="0.2">
      <c r="B200" s="3" t="s">
        <v>213</v>
      </c>
      <c r="C200" s="1" t="s">
        <v>14</v>
      </c>
      <c r="D200" s="4">
        <v>54.22057776915122</v>
      </c>
      <c r="E200" s="5">
        <v>0.91748739963431136</v>
      </c>
      <c r="F200" s="5">
        <v>0.90492328483981266</v>
      </c>
      <c r="G200" s="5">
        <v>0</v>
      </c>
      <c r="H200" s="5">
        <v>3.267302647269258E-2</v>
      </c>
      <c r="I200" s="5">
        <v>1.2454710144927536E-2</v>
      </c>
      <c r="J200" s="5">
        <v>0.22534937888198758</v>
      </c>
      <c r="K200" s="5">
        <v>0.48308100414078675</v>
      </c>
      <c r="L200" s="5">
        <v>9.7049689440993782E-5</v>
      </c>
      <c r="M200" s="4">
        <v>12.284082373560324</v>
      </c>
      <c r="N200" s="4">
        <v>98.635645420460634</v>
      </c>
      <c r="O200" s="8">
        <v>0.98297161936560939</v>
      </c>
      <c r="Q200" s="1">
        <v>36</v>
      </c>
      <c r="R200" s="1">
        <v>354</v>
      </c>
      <c r="S200" s="1">
        <v>550</v>
      </c>
      <c r="T200" s="1">
        <v>532</v>
      </c>
      <c r="U200" s="1">
        <v>210</v>
      </c>
      <c r="V200" s="1">
        <v>278</v>
      </c>
      <c r="X200" s="1">
        <v>59</v>
      </c>
      <c r="Y200" s="1">
        <v>327</v>
      </c>
      <c r="Z200" s="1">
        <v>564</v>
      </c>
      <c r="AA200" s="1">
        <v>542</v>
      </c>
      <c r="AB200" s="1">
        <v>225</v>
      </c>
    </row>
    <row r="201" spans="2:28" ht="10.5" customHeight="1" x14ac:dyDescent="0.2">
      <c r="B201" s="3" t="s">
        <v>576</v>
      </c>
      <c r="C201" s="1" t="s">
        <v>38</v>
      </c>
      <c r="D201" s="4">
        <v>30.213100927014025</v>
      </c>
      <c r="E201" s="5">
        <v>0.9682392026578075</v>
      </c>
      <c r="F201" s="5">
        <v>0.96722532734023825</v>
      </c>
      <c r="G201" s="5">
        <v>8.9803921568627432E-2</v>
      </c>
      <c r="H201" s="5">
        <v>1.4195166438668493E-2</v>
      </c>
      <c r="I201" s="5">
        <v>2.6896461679070376E-2</v>
      </c>
      <c r="J201" s="5">
        <v>0.41248204726465598</v>
      </c>
      <c r="K201" s="5">
        <v>0.36620968794881836</v>
      </c>
      <c r="L201" s="5">
        <v>7.8339208773991377E-5</v>
      </c>
      <c r="M201" s="4">
        <v>9.2047428712708115</v>
      </c>
      <c r="N201" s="4">
        <v>66.079133100449127</v>
      </c>
      <c r="O201" s="8">
        <v>0.99785030291186239</v>
      </c>
      <c r="Q201" s="1">
        <v>442</v>
      </c>
      <c r="R201" s="1">
        <v>85</v>
      </c>
      <c r="S201" s="1">
        <v>324</v>
      </c>
      <c r="T201" s="1">
        <v>76</v>
      </c>
      <c r="U201" s="1">
        <v>410</v>
      </c>
      <c r="V201" s="1">
        <v>453</v>
      </c>
      <c r="X201" s="1">
        <v>447</v>
      </c>
      <c r="Y201" s="1">
        <v>6</v>
      </c>
      <c r="Z201" s="1">
        <v>333</v>
      </c>
      <c r="AA201" s="1">
        <v>78</v>
      </c>
      <c r="AB201" s="1">
        <v>432</v>
      </c>
    </row>
    <row r="202" spans="2:28" ht="10.5" customHeight="1" x14ac:dyDescent="0.2">
      <c r="B202" s="3" t="s">
        <v>215</v>
      </c>
      <c r="C202" s="1" t="s">
        <v>18</v>
      </c>
      <c r="D202" s="4">
        <v>27.880636476989324</v>
      </c>
      <c r="E202" s="5">
        <v>0.86283942612774189</v>
      </c>
      <c r="F202" s="5">
        <v>0.76085197958339068</v>
      </c>
      <c r="G202" s="5">
        <v>0</v>
      </c>
      <c r="H202" s="5">
        <v>0.10664243343909505</v>
      </c>
      <c r="I202" s="5">
        <v>2.5277714803899343E-2</v>
      </c>
      <c r="J202" s="5">
        <v>0.29185558830197234</v>
      </c>
      <c r="K202" s="5">
        <v>0.30381432781682161</v>
      </c>
      <c r="L202" s="5">
        <v>0</v>
      </c>
      <c r="M202" s="4">
        <v>12.508307892701595</v>
      </c>
      <c r="N202" s="4">
        <v>62.656188788359295</v>
      </c>
      <c r="O202" s="8">
        <v>0.9735963581183612</v>
      </c>
      <c r="Q202" s="1">
        <v>466</v>
      </c>
      <c r="R202" s="1">
        <v>566</v>
      </c>
      <c r="S202" s="1">
        <v>348</v>
      </c>
      <c r="T202" s="1">
        <v>352</v>
      </c>
      <c r="U202" s="1">
        <v>493</v>
      </c>
      <c r="V202" s="1">
        <v>93</v>
      </c>
      <c r="X202" s="1">
        <v>457</v>
      </c>
      <c r="Y202" s="1">
        <v>526</v>
      </c>
      <c r="Z202" s="1">
        <v>387</v>
      </c>
      <c r="AA202" s="1">
        <v>339</v>
      </c>
      <c r="AB202" s="1">
        <v>500</v>
      </c>
    </row>
    <row r="203" spans="2:28" ht="10.5" customHeight="1" x14ac:dyDescent="0.2">
      <c r="B203" s="3" t="s">
        <v>216</v>
      </c>
      <c r="C203" s="1" t="s">
        <v>14</v>
      </c>
      <c r="D203" s="4">
        <v>49.4787059043448</v>
      </c>
      <c r="E203" s="5">
        <v>0.9131998729789087</v>
      </c>
      <c r="F203" s="5">
        <v>0.8822976262933655</v>
      </c>
      <c r="G203" s="5">
        <v>0</v>
      </c>
      <c r="H203" s="5">
        <v>5.7951520283680433E-2</v>
      </c>
      <c r="I203" s="5">
        <v>4.5183859855262104E-2</v>
      </c>
      <c r="J203" s="5">
        <v>0.30055812214596628</v>
      </c>
      <c r="K203" s="5">
        <v>0.4995860816620824</v>
      </c>
      <c r="L203" s="5">
        <v>1.0681763559163618E-4</v>
      </c>
      <c r="M203" s="4">
        <v>9.7823752335201544</v>
      </c>
      <c r="N203" s="4">
        <v>88.749038050448917</v>
      </c>
      <c r="O203" s="8">
        <v>0.99094974728095475</v>
      </c>
      <c r="Q203" s="1">
        <v>105</v>
      </c>
      <c r="R203" s="1">
        <v>412</v>
      </c>
      <c r="S203" s="1">
        <v>137</v>
      </c>
      <c r="T203" s="1">
        <v>318</v>
      </c>
      <c r="U203" s="1">
        <v>176</v>
      </c>
      <c r="V203" s="1">
        <v>187</v>
      </c>
      <c r="X203" s="1">
        <v>164</v>
      </c>
      <c r="Y203" s="1">
        <v>362</v>
      </c>
      <c r="Z203" s="1">
        <v>137</v>
      </c>
      <c r="AA203" s="1">
        <v>289</v>
      </c>
      <c r="AB203" s="1">
        <v>192</v>
      </c>
    </row>
    <row r="204" spans="2:28" ht="10.5" customHeight="1" x14ac:dyDescent="0.2">
      <c r="B204" s="3" t="s">
        <v>217</v>
      </c>
      <c r="C204" s="1" t="s">
        <v>55</v>
      </c>
      <c r="D204" s="4">
        <v>28.16663524976434</v>
      </c>
      <c r="E204" s="5">
        <v>0.97464795918367386</v>
      </c>
      <c r="F204" s="5">
        <v>0.79805052666227783</v>
      </c>
      <c r="G204" s="5">
        <v>0</v>
      </c>
      <c r="H204" s="5">
        <v>0.11039647794601705</v>
      </c>
      <c r="I204" s="5">
        <v>6.499932678066514E-2</v>
      </c>
      <c r="J204" s="5">
        <v>0.31193617880705532</v>
      </c>
      <c r="K204" s="5">
        <v>0.4152080247744715</v>
      </c>
      <c r="L204" s="5">
        <v>0</v>
      </c>
      <c r="M204" s="4">
        <v>10.741270937661893</v>
      </c>
      <c r="N204" s="4">
        <v>52.258856911228214</v>
      </c>
      <c r="O204" s="8">
        <v>0.98517658763057536</v>
      </c>
      <c r="Q204" s="1">
        <v>463</v>
      </c>
      <c r="R204" s="1">
        <v>530</v>
      </c>
      <c r="S204" s="1">
        <v>28</v>
      </c>
      <c r="T204" s="1">
        <v>280</v>
      </c>
      <c r="U204" s="1">
        <v>325</v>
      </c>
      <c r="V204" s="1">
        <v>86</v>
      </c>
      <c r="X204" s="1">
        <v>431</v>
      </c>
      <c r="Y204" s="1">
        <v>513</v>
      </c>
      <c r="Z204" s="1">
        <v>31</v>
      </c>
      <c r="AA204" s="1">
        <v>305</v>
      </c>
      <c r="AB204" s="1">
        <v>297</v>
      </c>
    </row>
    <row r="205" spans="2:28" ht="10.5" customHeight="1" x14ac:dyDescent="0.2">
      <c r="B205" s="3" t="s">
        <v>218</v>
      </c>
      <c r="C205" s="1" t="s">
        <v>14</v>
      </c>
      <c r="D205" s="4">
        <v>19.630843995387441</v>
      </c>
      <c r="E205" s="5">
        <v>0.78799367854741087</v>
      </c>
      <c r="F205" s="5">
        <v>0.73061802286482902</v>
      </c>
      <c r="G205" s="5">
        <v>0</v>
      </c>
      <c r="H205" s="5">
        <v>8.4161802286482845E-2</v>
      </c>
      <c r="I205" s="5">
        <v>2.6961726429081324E-2</v>
      </c>
      <c r="J205" s="5">
        <v>0.33853165669101093</v>
      </c>
      <c r="K205" s="5">
        <v>0.18766130360770963</v>
      </c>
      <c r="L205" s="5">
        <v>0</v>
      </c>
      <c r="M205" s="4">
        <v>12.304664210633055</v>
      </c>
      <c r="N205" s="4">
        <v>50.918215069495247</v>
      </c>
      <c r="O205" s="8">
        <v>0.97974445191661064</v>
      </c>
      <c r="Q205" s="1">
        <v>617</v>
      </c>
      <c r="R205" s="1">
        <v>590</v>
      </c>
      <c r="S205" s="1">
        <v>322</v>
      </c>
      <c r="T205" s="1">
        <v>215</v>
      </c>
      <c r="U205" s="1">
        <v>632</v>
      </c>
      <c r="V205" s="1">
        <v>127</v>
      </c>
      <c r="X205" s="1">
        <v>593</v>
      </c>
      <c r="Y205" s="1">
        <v>613</v>
      </c>
      <c r="Z205" s="1">
        <v>354</v>
      </c>
      <c r="AA205" s="1">
        <v>233</v>
      </c>
      <c r="AB205" s="1">
        <v>617</v>
      </c>
    </row>
    <row r="206" spans="2:28" ht="10.5" customHeight="1" x14ac:dyDescent="0.2">
      <c r="B206" s="3" t="s">
        <v>219</v>
      </c>
      <c r="C206" s="1" t="s">
        <v>14</v>
      </c>
      <c r="D206" s="4">
        <v>48.62708729688417</v>
      </c>
      <c r="E206" s="5">
        <v>0.90042262160338593</v>
      </c>
      <c r="F206" s="5">
        <v>0.87655676869287869</v>
      </c>
      <c r="G206" s="5">
        <v>0</v>
      </c>
      <c r="H206" s="5">
        <v>3.2979359627062506E-2</v>
      </c>
      <c r="I206" s="5">
        <v>1.3130399525933319E-2</v>
      </c>
      <c r="J206" s="5">
        <v>0.24978947696722079</v>
      </c>
      <c r="K206" s="5">
        <v>0.45363814989239931</v>
      </c>
      <c r="L206" s="5">
        <v>9.3565792346318185E-5</v>
      </c>
      <c r="M206" s="4">
        <v>11.961707108192988</v>
      </c>
      <c r="N206" s="4">
        <v>92.321624965631017</v>
      </c>
      <c r="O206" s="8">
        <v>0.9833466233208612</v>
      </c>
      <c r="Q206" s="1">
        <v>126</v>
      </c>
      <c r="R206" s="1">
        <v>420</v>
      </c>
      <c r="S206" s="1">
        <v>536</v>
      </c>
      <c r="T206" s="1">
        <v>470</v>
      </c>
      <c r="U206" s="1">
        <v>268</v>
      </c>
      <c r="V206" s="1">
        <v>294</v>
      </c>
      <c r="X206" s="1">
        <v>172</v>
      </c>
      <c r="Y206" s="1">
        <v>412</v>
      </c>
      <c r="Z206" s="1">
        <v>538</v>
      </c>
      <c r="AA206" s="1">
        <v>506</v>
      </c>
      <c r="AB206" s="1">
        <v>259</v>
      </c>
    </row>
    <row r="207" spans="2:28" ht="10.5" customHeight="1" x14ac:dyDescent="0.2">
      <c r="B207" s="3" t="s">
        <v>220</v>
      </c>
      <c r="C207" s="1" t="s">
        <v>18</v>
      </c>
      <c r="D207" s="4">
        <v>37.905374964722732</v>
      </c>
      <c r="E207" s="5">
        <v>0.98902820441217498</v>
      </c>
      <c r="F207" s="5">
        <v>0.90543410931431112</v>
      </c>
      <c r="G207" s="5">
        <v>2.5855906171460479E-2</v>
      </c>
      <c r="H207" s="5">
        <v>2.718019344520322E-2</v>
      </c>
      <c r="I207" s="5">
        <v>2.1679451984503682E-2</v>
      </c>
      <c r="J207" s="5">
        <v>0.25625368807245297</v>
      </c>
      <c r="K207" s="5">
        <v>0.43864330246042538</v>
      </c>
      <c r="L207" s="5">
        <v>0</v>
      </c>
      <c r="M207" s="4">
        <v>12.285397623400362</v>
      </c>
      <c r="N207" s="4">
        <v>70.25443060185998</v>
      </c>
      <c r="O207" s="8">
        <v>0.98948998502195928</v>
      </c>
      <c r="Q207" s="1">
        <v>341</v>
      </c>
      <c r="R207" s="1">
        <v>355</v>
      </c>
      <c r="S207" s="1">
        <v>390</v>
      </c>
      <c r="T207" s="1">
        <v>455</v>
      </c>
      <c r="U207" s="1">
        <v>283</v>
      </c>
      <c r="V207" s="1">
        <v>331</v>
      </c>
      <c r="X207" s="1">
        <v>289</v>
      </c>
      <c r="Y207" s="1">
        <v>279</v>
      </c>
      <c r="Z207" s="1">
        <v>390</v>
      </c>
      <c r="AA207" s="1">
        <v>461</v>
      </c>
      <c r="AB207" s="1">
        <v>274</v>
      </c>
    </row>
    <row r="208" spans="2:28" ht="10.5" customHeight="1" x14ac:dyDescent="0.2">
      <c r="B208" s="3" t="s">
        <v>221</v>
      </c>
      <c r="C208" s="1" t="s">
        <v>18</v>
      </c>
      <c r="D208" s="4">
        <v>55.128794908062297</v>
      </c>
      <c r="E208" s="5">
        <v>0.99394612038725982</v>
      </c>
      <c r="F208" s="5">
        <v>0.98736017959870936</v>
      </c>
      <c r="G208" s="5">
        <v>4.4899677283569524E-4</v>
      </c>
      <c r="H208" s="5">
        <v>1.8554791637435107E-3</v>
      </c>
      <c r="I208" s="5">
        <v>8.1188118811881191E-3</v>
      </c>
      <c r="J208" s="5">
        <v>0.16203677510608203</v>
      </c>
      <c r="K208" s="5">
        <v>0.5525884016973126</v>
      </c>
      <c r="L208" s="5">
        <v>3.9603960396039607E-4</v>
      </c>
      <c r="M208" s="4">
        <v>13.25065181622581</v>
      </c>
      <c r="N208" s="4">
        <v>88.416871291180684</v>
      </c>
      <c r="O208" s="8">
        <v>0.99200224498386413</v>
      </c>
      <c r="Q208" s="1">
        <v>24</v>
      </c>
      <c r="R208" s="1">
        <v>5</v>
      </c>
      <c r="S208" s="1">
        <v>623</v>
      </c>
      <c r="T208" s="1">
        <v>637</v>
      </c>
      <c r="U208" s="1">
        <v>60</v>
      </c>
      <c r="V208" s="1">
        <v>637</v>
      </c>
      <c r="X208" s="1">
        <v>51</v>
      </c>
      <c r="Y208" s="1">
        <v>24</v>
      </c>
      <c r="Z208" s="1">
        <v>620</v>
      </c>
      <c r="AA208" s="1">
        <v>625</v>
      </c>
      <c r="AB208" s="1">
        <v>83</v>
      </c>
    </row>
    <row r="209" spans="2:28" ht="10.5" customHeight="1" x14ac:dyDescent="0.2">
      <c r="B209" s="3" t="s">
        <v>222</v>
      </c>
      <c r="C209" s="1" t="s">
        <v>40</v>
      </c>
      <c r="D209" s="4">
        <v>22.832781436944824</v>
      </c>
      <c r="E209" s="5">
        <v>0.90751134390638877</v>
      </c>
      <c r="F209" s="5">
        <v>0.80184289236784945</v>
      </c>
      <c r="G209" s="5">
        <v>2.3411488349698714E-3</v>
      </c>
      <c r="H209" s="5">
        <v>8.5880739433023545E-2</v>
      </c>
      <c r="I209" s="5">
        <v>4.0093056982295004E-2</v>
      </c>
      <c r="J209" s="5">
        <v>0.33690857453622575</v>
      </c>
      <c r="K209" s="5">
        <v>0.26914012931294945</v>
      </c>
      <c r="L209" s="5">
        <v>0</v>
      </c>
      <c r="M209" s="4">
        <v>12.11042166184375</v>
      </c>
      <c r="N209" s="4">
        <v>51.51021553659632</v>
      </c>
      <c r="O209" s="8">
        <v>0.96581508338318334</v>
      </c>
      <c r="Q209" s="1">
        <v>533</v>
      </c>
      <c r="R209" s="1">
        <v>518</v>
      </c>
      <c r="S209" s="1">
        <v>178</v>
      </c>
      <c r="T209" s="1">
        <v>219</v>
      </c>
      <c r="U209" s="1">
        <v>539</v>
      </c>
      <c r="V209" s="1">
        <v>138</v>
      </c>
      <c r="X209" s="1">
        <v>557</v>
      </c>
      <c r="Y209" s="1">
        <v>562</v>
      </c>
      <c r="Z209" s="1">
        <v>179</v>
      </c>
      <c r="AA209" s="1">
        <v>186</v>
      </c>
      <c r="AB209" s="1">
        <v>573</v>
      </c>
    </row>
    <row r="210" spans="2:28" ht="10.5" customHeight="1" x14ac:dyDescent="0.2">
      <c r="B210" s="3" t="s">
        <v>223</v>
      </c>
      <c r="C210" s="1" t="s">
        <v>18</v>
      </c>
      <c r="D210" s="4">
        <v>25.080058368363282</v>
      </c>
      <c r="E210" s="5">
        <v>0.99185871644350665</v>
      </c>
      <c r="F210" s="5">
        <v>0.9765718620143794</v>
      </c>
      <c r="G210" s="5">
        <v>3.1397665061671395E-3</v>
      </c>
      <c r="H210" s="5">
        <v>6.137853703581558E-3</v>
      </c>
      <c r="I210" s="5">
        <v>2.610511660285416E-2</v>
      </c>
      <c r="J210" s="5">
        <v>0.36806875686096013</v>
      </c>
      <c r="K210" s="5">
        <v>0.35248601033494875</v>
      </c>
      <c r="L210" s="5">
        <v>0</v>
      </c>
      <c r="M210" s="4">
        <v>10.092213860403588</v>
      </c>
      <c r="N210" s="4">
        <v>52.175845043676418</v>
      </c>
      <c r="O210" s="8">
        <v>0.98539674163973356</v>
      </c>
      <c r="Q210" s="1">
        <v>492</v>
      </c>
      <c r="R210" s="1">
        <v>40</v>
      </c>
      <c r="S210" s="1">
        <v>336</v>
      </c>
      <c r="T210" s="1">
        <v>155</v>
      </c>
      <c r="U210" s="1">
        <v>430</v>
      </c>
      <c r="V210" s="1">
        <v>570</v>
      </c>
      <c r="X210" s="1">
        <v>482</v>
      </c>
      <c r="Y210" s="1">
        <v>73</v>
      </c>
      <c r="Z210" s="1">
        <v>322</v>
      </c>
      <c r="AA210" s="1">
        <v>168</v>
      </c>
      <c r="AB210" s="1">
        <v>438</v>
      </c>
    </row>
    <row r="211" spans="2:28" ht="10.5" customHeight="1" x14ac:dyDescent="0.2">
      <c r="B211" s="3" t="s">
        <v>224</v>
      </c>
      <c r="C211" s="1" t="s">
        <v>18</v>
      </c>
      <c r="D211" s="4">
        <v>38.500808993486018</v>
      </c>
      <c r="E211" s="5">
        <v>0.93655403733180498</v>
      </c>
      <c r="F211" s="5">
        <v>0.90837686105430526</v>
      </c>
      <c r="G211" s="5">
        <v>0</v>
      </c>
      <c r="H211" s="5">
        <v>2.3092834533873466E-2</v>
      </c>
      <c r="I211" s="5">
        <v>1.7414372767388105E-2</v>
      </c>
      <c r="J211" s="5">
        <v>0.29160537928136165</v>
      </c>
      <c r="K211" s="5">
        <v>0.41326959445261607</v>
      </c>
      <c r="L211" s="5">
        <v>5.2532044547173775E-5</v>
      </c>
      <c r="M211" s="4">
        <v>11.543481375358155</v>
      </c>
      <c r="N211" s="4">
        <v>76.317361464158623</v>
      </c>
      <c r="O211" s="8">
        <v>0.99183285355147122</v>
      </c>
      <c r="Q211" s="1">
        <v>328</v>
      </c>
      <c r="R211" s="1">
        <v>346</v>
      </c>
      <c r="S211" s="1">
        <v>453</v>
      </c>
      <c r="T211" s="1">
        <v>353</v>
      </c>
      <c r="U211" s="1">
        <v>329</v>
      </c>
      <c r="V211" s="1">
        <v>362</v>
      </c>
      <c r="X211" s="1">
        <v>325</v>
      </c>
      <c r="Y211" s="1">
        <v>302</v>
      </c>
      <c r="Z211" s="1">
        <v>468</v>
      </c>
      <c r="AA211" s="1">
        <v>352</v>
      </c>
      <c r="AB211" s="1">
        <v>322</v>
      </c>
    </row>
    <row r="212" spans="2:28" ht="10.5" customHeight="1" x14ac:dyDescent="0.2">
      <c r="B212" s="3" t="s">
        <v>225</v>
      </c>
      <c r="C212" s="1" t="s">
        <v>22</v>
      </c>
      <c r="D212" s="4">
        <v>21.433137987942406</v>
      </c>
      <c r="E212" s="5">
        <v>0.86858268998990185</v>
      </c>
      <c r="F212" s="5">
        <v>0.73988566402814471</v>
      </c>
      <c r="G212" s="5">
        <v>5.6382944069839416E-3</v>
      </c>
      <c r="H212" s="5">
        <v>0.14861754454542483</v>
      </c>
      <c r="I212" s="5">
        <v>5.2002290256306628E-2</v>
      </c>
      <c r="J212" s="5">
        <v>0.40759826209962613</v>
      </c>
      <c r="K212" s="5">
        <v>0.27318042504462631</v>
      </c>
      <c r="L212" s="5">
        <v>0</v>
      </c>
      <c r="M212" s="4">
        <v>10.471728452270632</v>
      </c>
      <c r="N212" s="4">
        <v>50.132659351497963</v>
      </c>
      <c r="O212" s="8">
        <v>0.9671650542362944</v>
      </c>
      <c r="Q212" s="1">
        <v>582</v>
      </c>
      <c r="R212" s="1">
        <v>579</v>
      </c>
      <c r="S212" s="1">
        <v>85</v>
      </c>
      <c r="T212" s="1">
        <v>84</v>
      </c>
      <c r="U212" s="1">
        <v>531</v>
      </c>
      <c r="V212" s="1">
        <v>51</v>
      </c>
      <c r="X212" s="1">
        <v>571</v>
      </c>
      <c r="Y212" s="1">
        <v>534</v>
      </c>
      <c r="Z212" s="1">
        <v>92</v>
      </c>
      <c r="AA212" s="1">
        <v>76</v>
      </c>
      <c r="AB212" s="1">
        <v>540</v>
      </c>
    </row>
    <row r="213" spans="2:28" ht="10.5" customHeight="1" x14ac:dyDescent="0.2">
      <c r="B213" s="3" t="s">
        <v>226</v>
      </c>
      <c r="C213" s="1" t="s">
        <v>14</v>
      </c>
      <c r="D213" s="4">
        <v>44.634077273197455</v>
      </c>
      <c r="E213" s="5">
        <v>0.90876049559696903</v>
      </c>
      <c r="F213" s="5">
        <v>0.90163936104853648</v>
      </c>
      <c r="G213" s="5">
        <v>0</v>
      </c>
      <c r="H213" s="5">
        <v>1.0209399959041575E-2</v>
      </c>
      <c r="I213" s="5">
        <v>1.1508223854349849E-2</v>
      </c>
      <c r="J213" s="5">
        <v>0.1910365159822075</v>
      </c>
      <c r="K213" s="5">
        <v>0.47967311472018204</v>
      </c>
      <c r="L213" s="5">
        <v>2.5861177200786181E-5</v>
      </c>
      <c r="M213" s="4">
        <v>12.934494756200598</v>
      </c>
      <c r="N213" s="4">
        <v>78.563588333602894</v>
      </c>
      <c r="O213" s="8">
        <v>0.98986278926889204</v>
      </c>
      <c r="Q213" s="1">
        <v>223</v>
      </c>
      <c r="R213" s="1">
        <v>370</v>
      </c>
      <c r="S213" s="1">
        <v>571</v>
      </c>
      <c r="T213" s="1">
        <v>607</v>
      </c>
      <c r="U213" s="1">
        <v>222</v>
      </c>
      <c r="V213" s="1">
        <v>502</v>
      </c>
      <c r="X213" s="1">
        <v>140</v>
      </c>
      <c r="Y213" s="1">
        <v>303</v>
      </c>
      <c r="Z213" s="1">
        <v>583</v>
      </c>
      <c r="AA213" s="1">
        <v>618</v>
      </c>
      <c r="AB213" s="1">
        <v>185</v>
      </c>
    </row>
    <row r="214" spans="2:28" ht="10.5" customHeight="1" x14ac:dyDescent="0.2">
      <c r="B214" s="3" t="s">
        <v>227</v>
      </c>
      <c r="C214" s="1" t="s">
        <v>14</v>
      </c>
      <c r="D214" s="4">
        <v>43.768069283085659</v>
      </c>
      <c r="E214" s="5">
        <v>0.87643605268443625</v>
      </c>
      <c r="F214" s="5">
        <v>0.8760320238744278</v>
      </c>
      <c r="G214" s="5">
        <v>9.6798569064631221E-3</v>
      </c>
      <c r="H214" s="5">
        <v>2.7356117344352299E-2</v>
      </c>
      <c r="I214" s="5">
        <v>8.554418819721403E-3</v>
      </c>
      <c r="J214" s="5">
        <v>0.16328535922779031</v>
      </c>
      <c r="K214" s="5">
        <v>0.46415428780609985</v>
      </c>
      <c r="L214" s="5">
        <v>1.9266709053426584E-5</v>
      </c>
      <c r="M214" s="4">
        <v>13.722800330804358</v>
      </c>
      <c r="N214" s="4">
        <v>78.011829652996852</v>
      </c>
      <c r="O214" s="8">
        <v>0.99291227868805421</v>
      </c>
      <c r="Q214" s="1">
        <v>235</v>
      </c>
      <c r="R214" s="1">
        <v>425</v>
      </c>
      <c r="S214" s="1">
        <v>616</v>
      </c>
      <c r="T214" s="1">
        <v>636</v>
      </c>
      <c r="U214" s="1">
        <v>246</v>
      </c>
      <c r="V214" s="1">
        <v>318</v>
      </c>
      <c r="X214" s="1">
        <v>177</v>
      </c>
      <c r="Y214" s="1">
        <v>408</v>
      </c>
      <c r="Z214" s="1">
        <v>601</v>
      </c>
      <c r="AA214" s="1">
        <v>637</v>
      </c>
      <c r="AB214" s="1">
        <v>243</v>
      </c>
    </row>
    <row r="215" spans="2:28" ht="10.5" customHeight="1" x14ac:dyDescent="0.2">
      <c r="B215" s="3" t="s">
        <v>228</v>
      </c>
      <c r="C215" s="1" t="s">
        <v>14</v>
      </c>
      <c r="D215" s="4">
        <v>50.198962441599363</v>
      </c>
      <c r="E215" s="5">
        <v>0.91312054074352234</v>
      </c>
      <c r="F215" s="5">
        <v>0.9106463387157343</v>
      </c>
      <c r="G215" s="5">
        <v>0</v>
      </c>
      <c r="H215" s="5">
        <v>6.2738265114532475E-3</v>
      </c>
      <c r="I215" s="5">
        <v>5.0057642133365691E-3</v>
      </c>
      <c r="J215" s="5">
        <v>0.14061646744736364</v>
      </c>
      <c r="K215" s="5">
        <v>0.53051999271888839</v>
      </c>
      <c r="L215" s="5">
        <v>1.2135185971725017E-4</v>
      </c>
      <c r="M215" s="4">
        <v>14.286717083575724</v>
      </c>
      <c r="N215" s="4">
        <v>81.474358241381282</v>
      </c>
      <c r="O215" s="8">
        <v>0.99022155463762673</v>
      </c>
      <c r="Q215" s="1">
        <v>93</v>
      </c>
      <c r="R215" s="1">
        <v>337</v>
      </c>
      <c r="S215" s="1">
        <v>650</v>
      </c>
      <c r="T215" s="1">
        <v>647</v>
      </c>
      <c r="U215" s="1">
        <v>100</v>
      </c>
      <c r="V215" s="1">
        <v>565</v>
      </c>
      <c r="X215" s="1">
        <v>24</v>
      </c>
      <c r="Y215" s="1">
        <v>143</v>
      </c>
      <c r="Z215" s="1">
        <v>650</v>
      </c>
      <c r="AA215" s="1">
        <v>646</v>
      </c>
      <c r="AB215" s="1">
        <v>71</v>
      </c>
    </row>
    <row r="216" spans="2:28" ht="10.5" customHeight="1" x14ac:dyDescent="0.2">
      <c r="B216" s="3" t="s">
        <v>229</v>
      </c>
      <c r="C216" s="1" t="s">
        <v>14</v>
      </c>
      <c r="D216" s="4">
        <v>51.869432259994035</v>
      </c>
      <c r="E216" s="5">
        <v>0.94695734304586687</v>
      </c>
      <c r="F216" s="5">
        <v>0.94165380579048052</v>
      </c>
      <c r="G216" s="5">
        <v>0</v>
      </c>
      <c r="H216" s="5">
        <v>1.4024322489042534E-2</v>
      </c>
      <c r="I216" s="5">
        <v>7.6762037683182132E-3</v>
      </c>
      <c r="J216" s="5">
        <v>0.14108762835210847</v>
      </c>
      <c r="K216" s="5">
        <v>0.55510417705114146</v>
      </c>
      <c r="L216" s="5">
        <v>0</v>
      </c>
      <c r="M216" s="4">
        <v>13.693877093720255</v>
      </c>
      <c r="N216" s="4">
        <v>82.029003726484987</v>
      </c>
      <c r="O216" s="8">
        <v>0.99077720846965867</v>
      </c>
      <c r="Q216" s="1">
        <v>68</v>
      </c>
      <c r="R216" s="1">
        <v>226</v>
      </c>
      <c r="S216" s="1">
        <v>633</v>
      </c>
      <c r="T216" s="1">
        <v>646</v>
      </c>
      <c r="U216" s="1">
        <v>55</v>
      </c>
      <c r="V216" s="1">
        <v>461</v>
      </c>
      <c r="X216" s="1">
        <v>9</v>
      </c>
      <c r="Y216" s="1">
        <v>200</v>
      </c>
      <c r="Z216" s="1">
        <v>640</v>
      </c>
      <c r="AA216" s="1">
        <v>648</v>
      </c>
      <c r="AB216" s="1">
        <v>35</v>
      </c>
    </row>
    <row r="217" spans="2:28" ht="10.5" customHeight="1" x14ac:dyDescent="0.2">
      <c r="B217" s="3" t="s">
        <v>230</v>
      </c>
      <c r="C217" s="1" t="s">
        <v>14</v>
      </c>
      <c r="D217" s="4">
        <v>47.116255178591409</v>
      </c>
      <c r="E217" s="5">
        <v>0.83841681463434814</v>
      </c>
      <c r="F217" s="5">
        <v>0.8298565745825941</v>
      </c>
      <c r="G217" s="5">
        <v>1.2264111987446836E-4</v>
      </c>
      <c r="H217" s="5">
        <v>8.9385968534500537E-2</v>
      </c>
      <c r="I217" s="5">
        <v>1.710334788937409E-2</v>
      </c>
      <c r="J217" s="5">
        <v>0.25831373866308366</v>
      </c>
      <c r="K217" s="5">
        <v>0.4799574515731721</v>
      </c>
      <c r="L217" s="5">
        <v>0</v>
      </c>
      <c r="M217" s="4">
        <v>11.321848422865765</v>
      </c>
      <c r="N217" s="4">
        <v>85.480170302111276</v>
      </c>
      <c r="O217" s="8">
        <v>0.98344138415162907</v>
      </c>
      <c r="Q217" s="1">
        <v>166</v>
      </c>
      <c r="R217" s="1">
        <v>495</v>
      </c>
      <c r="S217" s="1">
        <v>459</v>
      </c>
      <c r="T217" s="1">
        <v>451</v>
      </c>
      <c r="U217" s="1">
        <v>220</v>
      </c>
      <c r="V217" s="1">
        <v>116</v>
      </c>
      <c r="X217" s="1">
        <v>101</v>
      </c>
      <c r="Y217" s="1">
        <v>461</v>
      </c>
      <c r="Z217" s="1">
        <v>470</v>
      </c>
      <c r="AA217" s="1">
        <v>490</v>
      </c>
      <c r="AB217" s="1">
        <v>198</v>
      </c>
    </row>
    <row r="218" spans="2:28" ht="10.5" customHeight="1" x14ac:dyDescent="0.2">
      <c r="B218" s="3" t="s">
        <v>231</v>
      </c>
      <c r="C218" s="1" t="s">
        <v>38</v>
      </c>
      <c r="D218" s="4">
        <v>43.890320946449265</v>
      </c>
      <c r="E218" s="5">
        <v>0.97936832595269485</v>
      </c>
      <c r="F218" s="5">
        <v>0.97885084198521921</v>
      </c>
      <c r="G218" s="5">
        <v>5.2725899376471807E-3</v>
      </c>
      <c r="H218" s="5">
        <v>8.1037930064130105E-3</v>
      </c>
      <c r="I218" s="5">
        <v>9.8638138093393325E-3</v>
      </c>
      <c r="J218" s="5">
        <v>0.20457728640820097</v>
      </c>
      <c r="K218" s="5">
        <v>0.50010430014602025</v>
      </c>
      <c r="L218" s="5">
        <v>0</v>
      </c>
      <c r="M218" s="4">
        <v>12.356810730253363</v>
      </c>
      <c r="N218" s="4">
        <v>74.988022881658921</v>
      </c>
      <c r="O218" s="8">
        <v>0.99400168841363168</v>
      </c>
      <c r="Q218" s="1">
        <v>232</v>
      </c>
      <c r="R218" s="1">
        <v>25</v>
      </c>
      <c r="S218" s="1">
        <v>596</v>
      </c>
      <c r="T218" s="1">
        <v>584</v>
      </c>
      <c r="U218" s="1">
        <v>174</v>
      </c>
      <c r="V218" s="1">
        <v>540</v>
      </c>
      <c r="X218" s="1">
        <v>165</v>
      </c>
      <c r="Y218" s="1">
        <v>9</v>
      </c>
      <c r="Z218" s="1">
        <v>593</v>
      </c>
      <c r="AA218" s="1">
        <v>569</v>
      </c>
      <c r="AB218" s="1">
        <v>144</v>
      </c>
    </row>
    <row r="219" spans="2:28" ht="10.5" customHeight="1" x14ac:dyDescent="0.2">
      <c r="B219" s="3" t="s">
        <v>232</v>
      </c>
      <c r="C219" s="1" t="s">
        <v>22</v>
      </c>
      <c r="D219" s="4">
        <v>42.646041706281338</v>
      </c>
      <c r="E219" s="5">
        <v>0.96405534141831961</v>
      </c>
      <c r="F219" s="5">
        <v>0.92497931747673223</v>
      </c>
      <c r="G219" s="5">
        <v>0</v>
      </c>
      <c r="H219" s="5">
        <v>2.0021152580614831E-2</v>
      </c>
      <c r="I219" s="5">
        <v>2.6621030614185207E-2</v>
      </c>
      <c r="J219" s="5">
        <v>0.2904544590226279</v>
      </c>
      <c r="K219" s="5">
        <v>0.44045128985231669</v>
      </c>
      <c r="L219" s="5">
        <v>6.3383406224250485E-5</v>
      </c>
      <c r="M219" s="4">
        <v>11.193491559986402</v>
      </c>
      <c r="N219" s="4">
        <v>82.136474820143889</v>
      </c>
      <c r="O219" s="8">
        <v>0.98881263514148721</v>
      </c>
      <c r="Q219" s="1">
        <v>262</v>
      </c>
      <c r="R219" s="1">
        <v>284</v>
      </c>
      <c r="S219" s="1">
        <v>329</v>
      </c>
      <c r="T219" s="1">
        <v>358</v>
      </c>
      <c r="U219" s="1">
        <v>282</v>
      </c>
      <c r="V219" s="1">
        <v>390</v>
      </c>
      <c r="X219" s="1">
        <v>280</v>
      </c>
      <c r="Y219" s="1">
        <v>282</v>
      </c>
      <c r="Z219" s="1">
        <v>315</v>
      </c>
      <c r="AA219" s="1">
        <v>343</v>
      </c>
      <c r="AB219" s="1">
        <v>301</v>
      </c>
    </row>
    <row r="220" spans="2:28" ht="10.5" customHeight="1" x14ac:dyDescent="0.2">
      <c r="B220" s="3" t="s">
        <v>233</v>
      </c>
      <c r="C220" s="1" t="s">
        <v>40</v>
      </c>
      <c r="D220" s="4">
        <v>25.942295853176908</v>
      </c>
      <c r="E220" s="5">
        <v>0.92433808496138103</v>
      </c>
      <c r="F220" s="5">
        <v>0.86628606315311241</v>
      </c>
      <c r="G220" s="5">
        <v>0</v>
      </c>
      <c r="H220" s="5">
        <v>7.047137664697864E-2</v>
      </c>
      <c r="I220" s="5">
        <v>5.174817051922407E-2</v>
      </c>
      <c r="J220" s="5">
        <v>0.36505401324195608</v>
      </c>
      <c r="K220" s="5">
        <v>0.31562899291439189</v>
      </c>
      <c r="L220" s="5">
        <v>2.9039377395748635E-5</v>
      </c>
      <c r="M220" s="4">
        <v>10.855991682933061</v>
      </c>
      <c r="N220" s="4">
        <v>58.191076356945722</v>
      </c>
      <c r="O220" s="8">
        <v>0.97785097682871425</v>
      </c>
      <c r="Q220" s="1">
        <v>484</v>
      </c>
      <c r="R220" s="1">
        <v>432</v>
      </c>
      <c r="S220" s="1">
        <v>87</v>
      </c>
      <c r="T220" s="1">
        <v>164</v>
      </c>
      <c r="U220" s="1">
        <v>478</v>
      </c>
      <c r="V220" s="1">
        <v>159</v>
      </c>
      <c r="X220" s="1">
        <v>473</v>
      </c>
      <c r="Y220" s="1">
        <v>468</v>
      </c>
      <c r="Z220" s="1">
        <v>100</v>
      </c>
      <c r="AA220" s="1">
        <v>190</v>
      </c>
      <c r="AB220" s="1">
        <v>490</v>
      </c>
    </row>
    <row r="221" spans="2:28" ht="10.5" customHeight="1" x14ac:dyDescent="0.2">
      <c r="B221" s="3" t="s">
        <v>209</v>
      </c>
      <c r="C221" s="1" t="s">
        <v>38</v>
      </c>
      <c r="D221" s="4">
        <v>43.053431193876527</v>
      </c>
      <c r="E221" s="5">
        <v>0.98867259410774988</v>
      </c>
      <c r="F221" s="5">
        <v>0.98324882056019303</v>
      </c>
      <c r="G221" s="5">
        <v>4.214311636039721E-3</v>
      </c>
      <c r="H221" s="5">
        <v>2.4723697667513441E-3</v>
      </c>
      <c r="I221" s="5">
        <v>1.3651877133105802E-2</v>
      </c>
      <c r="J221" s="5">
        <v>0.24672785711918885</v>
      </c>
      <c r="K221" s="5">
        <v>0.50356207959176913</v>
      </c>
      <c r="L221" s="5">
        <v>0</v>
      </c>
      <c r="M221" s="4">
        <v>11.386290214924577</v>
      </c>
      <c r="N221" s="4">
        <v>73.826413107850229</v>
      </c>
      <c r="O221" s="8">
        <v>0.99564514532677906</v>
      </c>
      <c r="Q221" s="1">
        <v>253</v>
      </c>
      <c r="R221" s="1">
        <v>14</v>
      </c>
      <c r="S221" s="1">
        <v>529</v>
      </c>
      <c r="T221" s="1">
        <v>473</v>
      </c>
      <c r="U221" s="1">
        <v>162</v>
      </c>
      <c r="V221" s="1">
        <v>632</v>
      </c>
      <c r="X221" s="1">
        <v>209</v>
      </c>
      <c r="Y221" s="1">
        <v>31</v>
      </c>
      <c r="Z221" s="1">
        <v>557</v>
      </c>
      <c r="AA221" s="1">
        <v>502</v>
      </c>
      <c r="AB221" s="1">
        <v>142</v>
      </c>
    </row>
    <row r="222" spans="2:28" ht="10.5" customHeight="1" x14ac:dyDescent="0.2">
      <c r="B222" s="3" t="s">
        <v>52</v>
      </c>
      <c r="C222" s="1" t="s">
        <v>38</v>
      </c>
      <c r="D222" s="4">
        <v>47.797471366949232</v>
      </c>
      <c r="E222" s="5">
        <v>0.97053524534537161</v>
      </c>
      <c r="F222" s="5">
        <v>0.96403145377828847</v>
      </c>
      <c r="G222" s="5">
        <v>4.2919949249063177E-3</v>
      </c>
      <c r="H222" s="5">
        <v>2.4417839544421824E-2</v>
      </c>
      <c r="I222" s="5">
        <v>1.9901829540383758E-2</v>
      </c>
      <c r="J222" s="5">
        <v>0.32762159750111558</v>
      </c>
      <c r="K222" s="5">
        <v>0.55897664733006103</v>
      </c>
      <c r="L222" s="5">
        <v>2.9748624126134167E-5</v>
      </c>
      <c r="M222" s="4">
        <v>8.2968497031840265</v>
      </c>
      <c r="N222" s="4">
        <v>78.506519078282153</v>
      </c>
      <c r="O222" s="8">
        <v>0.99185624502080194</v>
      </c>
      <c r="Q222" s="1">
        <v>146</v>
      </c>
      <c r="R222" s="1">
        <v>100</v>
      </c>
      <c r="S222" s="1">
        <v>414</v>
      </c>
      <c r="T222" s="1">
        <v>251</v>
      </c>
      <c r="U222" s="1">
        <v>46</v>
      </c>
      <c r="V222" s="1">
        <v>347</v>
      </c>
      <c r="X222" s="1">
        <v>86</v>
      </c>
      <c r="Y222" s="1">
        <v>39</v>
      </c>
      <c r="Z222" s="1">
        <v>414</v>
      </c>
      <c r="AA222" s="1">
        <v>303</v>
      </c>
      <c r="AB222" s="1">
        <v>33</v>
      </c>
    </row>
    <row r="223" spans="2:28" ht="10.5" customHeight="1" x14ac:dyDescent="0.2">
      <c r="B223" s="3" t="s">
        <v>115</v>
      </c>
      <c r="C223" s="1" t="s">
        <v>38</v>
      </c>
      <c r="D223" s="4">
        <v>47.586479698618604</v>
      </c>
      <c r="E223" s="5">
        <v>0.98250772797527064</v>
      </c>
      <c r="F223" s="5">
        <v>0.97209413268339118</v>
      </c>
      <c r="G223" s="5">
        <v>2.9722981809535132E-5</v>
      </c>
      <c r="H223" s="5">
        <v>5.0466650814409699E-3</v>
      </c>
      <c r="I223" s="5">
        <v>1.1929677689409795E-2</v>
      </c>
      <c r="J223" s="5">
        <v>0.21560126771512289</v>
      </c>
      <c r="K223" s="5">
        <v>0.5358189320098069</v>
      </c>
      <c r="L223" s="5">
        <v>2.9898941577468159E-5</v>
      </c>
      <c r="M223" s="4">
        <v>12.043126771450652</v>
      </c>
      <c r="N223" s="4">
        <v>77.916359781274409</v>
      </c>
      <c r="O223" s="8">
        <v>0.99411484960171204</v>
      </c>
      <c r="Q223" s="1">
        <v>154</v>
      </c>
      <c r="R223" s="1">
        <v>62</v>
      </c>
      <c r="S223" s="1">
        <v>558</v>
      </c>
      <c r="T223" s="1">
        <v>559</v>
      </c>
      <c r="U223" s="1">
        <v>86</v>
      </c>
      <c r="V223" s="1">
        <v>593</v>
      </c>
      <c r="X223" s="1">
        <v>83</v>
      </c>
      <c r="Y223" s="1">
        <v>32</v>
      </c>
      <c r="Z223" s="1">
        <v>563</v>
      </c>
      <c r="AA223" s="1">
        <v>564</v>
      </c>
      <c r="AB223" s="1">
        <v>72</v>
      </c>
    </row>
    <row r="224" spans="2:28" ht="10.5" customHeight="1" x14ac:dyDescent="0.2">
      <c r="B224" s="3" t="s">
        <v>237</v>
      </c>
      <c r="C224" s="1" t="s">
        <v>44</v>
      </c>
      <c r="D224" s="4">
        <v>43.330381567443986</v>
      </c>
      <c r="E224" s="5">
        <v>0.95255554315060798</v>
      </c>
      <c r="F224" s="5">
        <v>0.92308124930222146</v>
      </c>
      <c r="G224" s="5">
        <v>4.6670202076588146E-3</v>
      </c>
      <c r="H224" s="5">
        <v>3.9149268728368873E-2</v>
      </c>
      <c r="I224" s="5">
        <v>3.2431822668433967E-2</v>
      </c>
      <c r="J224" s="5">
        <v>0.28923545503257281</v>
      </c>
      <c r="K224" s="5">
        <v>0.49062297301108321</v>
      </c>
      <c r="L224" s="5">
        <v>2.8201584929073015E-5</v>
      </c>
      <c r="M224" s="4">
        <v>10.523891257405454</v>
      </c>
      <c r="N224" s="4">
        <v>76.914530405793769</v>
      </c>
      <c r="O224" s="8">
        <v>0.98970079267611921</v>
      </c>
      <c r="Q224" s="1">
        <v>246</v>
      </c>
      <c r="R224" s="1">
        <v>291</v>
      </c>
      <c r="S224" s="1">
        <v>238</v>
      </c>
      <c r="T224" s="1">
        <v>365</v>
      </c>
      <c r="U224" s="1">
        <v>191</v>
      </c>
      <c r="V224" s="1">
        <v>240</v>
      </c>
      <c r="X224" s="1">
        <v>221</v>
      </c>
      <c r="Y224" s="1">
        <v>287</v>
      </c>
      <c r="Z224" s="1">
        <v>266</v>
      </c>
      <c r="AA224" s="1">
        <v>378</v>
      </c>
      <c r="AB224" s="1">
        <v>191</v>
      </c>
    </row>
    <row r="225" spans="2:28" ht="10.5" customHeight="1" x14ac:dyDescent="0.2">
      <c r="B225" s="3" t="s">
        <v>238</v>
      </c>
      <c r="C225" s="1" t="s">
        <v>18</v>
      </c>
      <c r="D225" s="4">
        <v>46.705171405793244</v>
      </c>
      <c r="E225" s="5">
        <v>0.97948897242448929</v>
      </c>
      <c r="F225" s="5">
        <v>0.97133526984043539</v>
      </c>
      <c r="G225" s="5">
        <v>9.5312951815146804E-3</v>
      </c>
      <c r="H225" s="5">
        <v>1.3233616361294394E-2</v>
      </c>
      <c r="I225" s="5">
        <v>1.0868987509965454E-2</v>
      </c>
      <c r="J225" s="5">
        <v>0.24034015413234122</v>
      </c>
      <c r="K225" s="5">
        <v>0.52739835237842148</v>
      </c>
      <c r="L225" s="5">
        <v>7.9723624767472765E-5</v>
      </c>
      <c r="M225" s="4">
        <v>11.682104493560548</v>
      </c>
      <c r="N225" s="4">
        <v>77.605773590609104</v>
      </c>
      <c r="O225" s="8">
        <v>0.98919586761651901</v>
      </c>
      <c r="Q225" s="1">
        <v>172</v>
      </c>
      <c r="R225" s="1">
        <v>64</v>
      </c>
      <c r="S225" s="1">
        <v>581</v>
      </c>
      <c r="T225" s="1">
        <v>497</v>
      </c>
      <c r="U225" s="1">
        <v>115</v>
      </c>
      <c r="V225" s="1">
        <v>467</v>
      </c>
      <c r="X225" s="1">
        <v>115</v>
      </c>
      <c r="Y225" s="1">
        <v>68</v>
      </c>
      <c r="Z225" s="1">
        <v>571</v>
      </c>
      <c r="AA225" s="1">
        <v>510</v>
      </c>
      <c r="AB225" s="1">
        <v>102</v>
      </c>
    </row>
    <row r="226" spans="2:28" ht="10.5" customHeight="1" x14ac:dyDescent="0.2">
      <c r="B226" s="3" t="s">
        <v>239</v>
      </c>
      <c r="C226" s="1" t="s">
        <v>25</v>
      </c>
      <c r="D226" s="4">
        <v>47.925211480810809</v>
      </c>
      <c r="E226" s="5">
        <v>0.98584336905411185</v>
      </c>
      <c r="F226" s="5">
        <v>0.97675564923866121</v>
      </c>
      <c r="G226" s="5">
        <v>0</v>
      </c>
      <c r="H226" s="5">
        <v>7.1184092215621827E-3</v>
      </c>
      <c r="I226" s="5">
        <v>1.3742542518773561E-2</v>
      </c>
      <c r="J226" s="5">
        <v>0.25163990383188389</v>
      </c>
      <c r="K226" s="5">
        <v>0.50060847110504292</v>
      </c>
      <c r="L226" s="5">
        <v>1.4840758659582677E-4</v>
      </c>
      <c r="M226" s="4">
        <v>11.446195005945317</v>
      </c>
      <c r="N226" s="4">
        <v>83.810799596941493</v>
      </c>
      <c r="O226" s="8">
        <v>0.99323417992069696</v>
      </c>
      <c r="Q226" s="1">
        <v>144</v>
      </c>
      <c r="R226" s="1">
        <v>39</v>
      </c>
      <c r="S226" s="1">
        <v>527</v>
      </c>
      <c r="T226" s="1">
        <v>465</v>
      </c>
      <c r="U226" s="1">
        <v>171</v>
      </c>
      <c r="V226" s="1">
        <v>559</v>
      </c>
      <c r="X226" s="1">
        <v>195</v>
      </c>
      <c r="Y226" s="1">
        <v>164</v>
      </c>
      <c r="Z226" s="1">
        <v>506</v>
      </c>
      <c r="AA226" s="1">
        <v>446</v>
      </c>
      <c r="AB226" s="1">
        <v>199</v>
      </c>
    </row>
    <row r="227" spans="2:28" ht="10.5" customHeight="1" x14ac:dyDescent="0.2">
      <c r="B227" s="3" t="s">
        <v>454</v>
      </c>
      <c r="C227" s="1" t="s">
        <v>38</v>
      </c>
      <c r="D227" s="4">
        <v>36.572571249071878</v>
      </c>
      <c r="E227" s="5">
        <v>0.94365795014796294</v>
      </c>
      <c r="F227" s="5">
        <v>0.94223821989528811</v>
      </c>
      <c r="G227" s="5">
        <v>7.0800136580924196E-3</v>
      </c>
      <c r="H227" s="5">
        <v>3.5300193489642612E-2</v>
      </c>
      <c r="I227" s="5">
        <v>2.435890113655834E-2</v>
      </c>
      <c r="J227" s="5">
        <v>0.35239019932606086</v>
      </c>
      <c r="K227" s="5">
        <v>0.39336912445028271</v>
      </c>
      <c r="L227" s="5">
        <v>8.5670226740533438E-5</v>
      </c>
      <c r="M227" s="4">
        <v>10.101285310734454</v>
      </c>
      <c r="N227" s="4">
        <v>76.903033822035127</v>
      </c>
      <c r="O227" s="8">
        <v>0.99641475073981334</v>
      </c>
      <c r="Q227" s="1">
        <v>363</v>
      </c>
      <c r="R227" s="1">
        <v>227</v>
      </c>
      <c r="S227" s="1">
        <v>356</v>
      </c>
      <c r="T227" s="1">
        <v>186</v>
      </c>
      <c r="U227" s="1">
        <v>367</v>
      </c>
      <c r="V227" s="1">
        <v>260</v>
      </c>
      <c r="X227" s="1">
        <v>360</v>
      </c>
      <c r="Y227" s="1">
        <v>201</v>
      </c>
      <c r="Z227" s="1">
        <v>398</v>
      </c>
      <c r="AA227" s="1">
        <v>225</v>
      </c>
      <c r="AB227" s="1">
        <v>363</v>
      </c>
    </row>
    <row r="228" spans="2:28" ht="10.5" customHeight="1" x14ac:dyDescent="0.2">
      <c r="B228" s="3" t="s">
        <v>241</v>
      </c>
      <c r="C228" s="1" t="s">
        <v>18</v>
      </c>
      <c r="D228" s="4">
        <v>51.069009450299284</v>
      </c>
      <c r="E228" s="5">
        <v>0.98518913308913336</v>
      </c>
      <c r="F228" s="5">
        <v>0.97110341880341844</v>
      </c>
      <c r="G228" s="5">
        <v>1.0199755799755799E-2</v>
      </c>
      <c r="H228" s="5">
        <v>2.9713064713064717E-3</v>
      </c>
      <c r="I228" s="5">
        <v>1.3878580970758498E-2</v>
      </c>
      <c r="J228" s="5">
        <v>0.2069170253822176</v>
      </c>
      <c r="K228" s="5">
        <v>0.55845826530107368</v>
      </c>
      <c r="L228" s="5">
        <v>2.4739003512938497E-4</v>
      </c>
      <c r="M228" s="4">
        <v>11.948671375714786</v>
      </c>
      <c r="N228" s="4">
        <v>81.426408076514349</v>
      </c>
      <c r="O228" s="8">
        <v>0.98710622710622709</v>
      </c>
      <c r="Q228" s="1">
        <v>80</v>
      </c>
      <c r="R228" s="1">
        <v>65</v>
      </c>
      <c r="S228" s="1">
        <v>522</v>
      </c>
      <c r="T228" s="1">
        <v>577</v>
      </c>
      <c r="U228" s="1">
        <v>48</v>
      </c>
      <c r="V228" s="1">
        <v>623</v>
      </c>
      <c r="X228" s="1">
        <v>74</v>
      </c>
      <c r="Y228" s="1">
        <v>64</v>
      </c>
      <c r="Z228" s="1">
        <v>522</v>
      </c>
      <c r="AA228" s="1">
        <v>572</v>
      </c>
      <c r="AB228" s="1">
        <v>47</v>
      </c>
    </row>
    <row r="229" spans="2:28" ht="10.5" customHeight="1" x14ac:dyDescent="0.2">
      <c r="B229" s="3" t="s">
        <v>242</v>
      </c>
      <c r="C229" s="1" t="s">
        <v>48</v>
      </c>
      <c r="D229" s="4">
        <v>47.725395172487524</v>
      </c>
      <c r="E229" s="5">
        <v>0.94141926159505973</v>
      </c>
      <c r="F229" s="5">
        <v>0.93793627644199185</v>
      </c>
      <c r="G229" s="5">
        <v>9.2819865983444966E-2</v>
      </c>
      <c r="H229" s="5">
        <v>2.2850742346603597E-2</v>
      </c>
      <c r="I229" s="5">
        <v>1.962512015379686E-2</v>
      </c>
      <c r="J229" s="5">
        <v>0.29950336430631208</v>
      </c>
      <c r="K229" s="5">
        <v>0.50293709281213284</v>
      </c>
      <c r="L229" s="5">
        <v>2.1360674997329915E-4</v>
      </c>
      <c r="M229" s="4">
        <v>10.204648538263104</v>
      </c>
      <c r="N229" s="4">
        <v>84.275525366164302</v>
      </c>
      <c r="O229" s="8">
        <v>0.98415451320457237</v>
      </c>
      <c r="Q229" s="1">
        <v>149</v>
      </c>
      <c r="R229" s="1">
        <v>240</v>
      </c>
      <c r="S229" s="1">
        <v>418</v>
      </c>
      <c r="T229" s="1">
        <v>320</v>
      </c>
      <c r="U229" s="1">
        <v>165</v>
      </c>
      <c r="V229" s="1">
        <v>363</v>
      </c>
      <c r="X229" s="1">
        <v>152</v>
      </c>
      <c r="Y229" s="1">
        <v>166</v>
      </c>
      <c r="Z229" s="1">
        <v>434</v>
      </c>
      <c r="AA229" s="1">
        <v>377</v>
      </c>
      <c r="AB229" s="1">
        <v>146</v>
      </c>
    </row>
    <row r="230" spans="2:28" ht="10.5" customHeight="1" x14ac:dyDescent="0.2">
      <c r="B230" s="3" t="s">
        <v>243</v>
      </c>
      <c r="C230" s="1" t="s">
        <v>14</v>
      </c>
      <c r="D230" s="4">
        <v>54.056211520210333</v>
      </c>
      <c r="E230" s="5">
        <v>0.93596944050395503</v>
      </c>
      <c r="F230" s="5">
        <v>0.9114344449520333</v>
      </c>
      <c r="G230" s="5">
        <v>0</v>
      </c>
      <c r="H230" s="5">
        <v>2.2337645163617127E-2</v>
      </c>
      <c r="I230" s="5">
        <v>1.7448227191979169E-2</v>
      </c>
      <c r="J230" s="5">
        <v>0.27131141556956173</v>
      </c>
      <c r="K230" s="5">
        <v>0.50390577470615439</v>
      </c>
      <c r="L230" s="5">
        <v>1.2167522449078919E-4</v>
      </c>
      <c r="M230" s="4">
        <v>10.886987880869457</v>
      </c>
      <c r="N230" s="4">
        <v>96.074304750869061</v>
      </c>
      <c r="O230" s="8">
        <v>0.98802625568031544</v>
      </c>
      <c r="Q230" s="1">
        <v>39</v>
      </c>
      <c r="R230" s="1">
        <v>329</v>
      </c>
      <c r="S230" s="1">
        <v>451</v>
      </c>
      <c r="T230" s="1">
        <v>414</v>
      </c>
      <c r="U230" s="1">
        <v>159</v>
      </c>
      <c r="V230" s="1">
        <v>378</v>
      </c>
      <c r="X230" s="1">
        <v>50</v>
      </c>
      <c r="Y230" s="1">
        <v>308</v>
      </c>
      <c r="Z230" s="1">
        <v>444</v>
      </c>
      <c r="AA230" s="1">
        <v>406</v>
      </c>
      <c r="AB230" s="1">
        <v>143</v>
      </c>
    </row>
    <row r="231" spans="2:28" ht="10.5" customHeight="1" x14ac:dyDescent="0.2">
      <c r="B231" s="3" t="s">
        <v>244</v>
      </c>
      <c r="C231" s="1" t="s">
        <v>18</v>
      </c>
      <c r="D231" s="4">
        <v>49.189009266642827</v>
      </c>
      <c r="E231" s="5">
        <v>0.94977313789683904</v>
      </c>
      <c r="F231" s="5">
        <v>0.92655903169277232</v>
      </c>
      <c r="G231" s="5">
        <v>0</v>
      </c>
      <c r="H231" s="5">
        <v>2.8817056769864017E-2</v>
      </c>
      <c r="I231" s="5">
        <v>2.3702807490307145E-2</v>
      </c>
      <c r="J231" s="5">
        <v>0.2514917370143262</v>
      </c>
      <c r="K231" s="5">
        <v>0.52140676987378665</v>
      </c>
      <c r="L231" s="5">
        <v>1.3748728242637555E-4</v>
      </c>
      <c r="M231" s="4">
        <v>11.01820689655171</v>
      </c>
      <c r="N231" s="4">
        <v>83.725997785627669</v>
      </c>
      <c r="O231" s="8">
        <v>0.98805917433062096</v>
      </c>
      <c r="Q231" s="1">
        <v>112</v>
      </c>
      <c r="R231" s="1">
        <v>277</v>
      </c>
      <c r="S231" s="1">
        <v>363</v>
      </c>
      <c r="T231" s="1">
        <v>466</v>
      </c>
      <c r="U231" s="1">
        <v>122</v>
      </c>
      <c r="V231" s="1">
        <v>308</v>
      </c>
      <c r="X231" s="1">
        <v>113</v>
      </c>
      <c r="Y231" s="1">
        <v>231</v>
      </c>
      <c r="Z231" s="1">
        <v>367</v>
      </c>
      <c r="AA231" s="1">
        <v>474</v>
      </c>
      <c r="AB231" s="1">
        <v>124</v>
      </c>
    </row>
    <row r="232" spans="2:28" ht="10.5" customHeight="1" x14ac:dyDescent="0.2">
      <c r="B232" s="3" t="s">
        <v>245</v>
      </c>
      <c r="C232" s="1" t="s">
        <v>18</v>
      </c>
      <c r="D232" s="4">
        <v>33.97727301810734</v>
      </c>
      <c r="E232" s="5">
        <v>0.89989573004462076</v>
      </c>
      <c r="F232" s="5">
        <v>0.79827915840357055</v>
      </c>
      <c r="G232" s="5">
        <v>0</v>
      </c>
      <c r="H232" s="5">
        <v>8.1051530738720859E-2</v>
      </c>
      <c r="I232" s="5">
        <v>5.7201356452748098E-2</v>
      </c>
      <c r="J232" s="5">
        <v>0.31953419924499327</v>
      </c>
      <c r="K232" s="5">
        <v>0.39132382110179792</v>
      </c>
      <c r="L232" s="5">
        <v>3.199181009661527E-5</v>
      </c>
      <c r="M232" s="4">
        <v>10.877408672798959</v>
      </c>
      <c r="N232" s="4">
        <v>69.445597972696802</v>
      </c>
      <c r="O232" s="8">
        <v>0.96857957362419433</v>
      </c>
      <c r="Q232" s="1">
        <v>395</v>
      </c>
      <c r="R232" s="1">
        <v>520</v>
      </c>
      <c r="S232" s="1">
        <v>51</v>
      </c>
      <c r="T232" s="1">
        <v>265</v>
      </c>
      <c r="U232" s="1">
        <v>368</v>
      </c>
      <c r="V232" s="1">
        <v>144</v>
      </c>
      <c r="X232" s="1">
        <v>384</v>
      </c>
      <c r="Y232" s="1">
        <v>483</v>
      </c>
      <c r="Z232" s="1">
        <v>57</v>
      </c>
      <c r="AA232" s="1">
        <v>273</v>
      </c>
      <c r="AB232" s="1">
        <v>370</v>
      </c>
    </row>
    <row r="233" spans="2:28" ht="10.5" customHeight="1" x14ac:dyDescent="0.2">
      <c r="B233" s="3" t="s">
        <v>102</v>
      </c>
      <c r="C233" s="1" t="s">
        <v>38</v>
      </c>
      <c r="D233" s="4">
        <v>47.689913110145689</v>
      </c>
      <c r="E233" s="5">
        <v>0.94674132423868373</v>
      </c>
      <c r="F233" s="5">
        <v>0.94484811850192829</v>
      </c>
      <c r="G233" s="5">
        <v>1.3489265853068808E-4</v>
      </c>
      <c r="H233" s="5">
        <v>2.6116236749341448E-2</v>
      </c>
      <c r="I233" s="5">
        <v>2.4738052645029387E-2</v>
      </c>
      <c r="J233" s="5">
        <v>0.31804242269358546</v>
      </c>
      <c r="K233" s="5">
        <v>0.53777153079478657</v>
      </c>
      <c r="L233" s="5">
        <v>1.7889087656529517E-4</v>
      </c>
      <c r="M233" s="4">
        <v>8.8132024336283035</v>
      </c>
      <c r="N233" s="4">
        <v>80.578479809976244</v>
      </c>
      <c r="O233" s="8">
        <v>0.99591504307657064</v>
      </c>
      <c r="Q233" s="1">
        <v>151</v>
      </c>
      <c r="R233" s="1">
        <v>209</v>
      </c>
      <c r="S233" s="1">
        <v>352</v>
      </c>
      <c r="T233" s="1">
        <v>270</v>
      </c>
      <c r="U233" s="1">
        <v>83</v>
      </c>
      <c r="V233" s="1">
        <v>336</v>
      </c>
      <c r="X233" s="1">
        <v>132</v>
      </c>
      <c r="Y233" s="1">
        <v>98</v>
      </c>
      <c r="Z233" s="1">
        <v>365</v>
      </c>
      <c r="AA233" s="1">
        <v>318</v>
      </c>
      <c r="AB233" s="1">
        <v>67</v>
      </c>
    </row>
    <row r="234" spans="2:28" ht="10.5" customHeight="1" x14ac:dyDescent="0.2">
      <c r="B234" s="3" t="s">
        <v>247</v>
      </c>
      <c r="C234" s="1" t="s">
        <v>55</v>
      </c>
      <c r="D234" s="4">
        <v>25.420408015887347</v>
      </c>
      <c r="E234" s="5">
        <v>0.94484691576608926</v>
      </c>
      <c r="F234" s="5">
        <v>0.62163423474586177</v>
      </c>
      <c r="G234" s="5">
        <v>0</v>
      </c>
      <c r="H234" s="5">
        <v>0.21526800180393882</v>
      </c>
      <c r="I234" s="5">
        <v>9.1243906842390324E-2</v>
      </c>
      <c r="J234" s="5">
        <v>0.4157068062827225</v>
      </c>
      <c r="K234" s="5">
        <v>0.38230727568153094</v>
      </c>
      <c r="L234" s="5">
        <v>0</v>
      </c>
      <c r="M234" s="4">
        <v>9.1525048225872663</v>
      </c>
      <c r="N234" s="4">
        <v>51.252361163581412</v>
      </c>
      <c r="O234" s="8">
        <v>0.94884884198985886</v>
      </c>
      <c r="Q234" s="1">
        <v>489</v>
      </c>
      <c r="R234" s="1">
        <v>626</v>
      </c>
      <c r="S234" s="1">
        <v>6</v>
      </c>
      <c r="T234" s="1">
        <v>69</v>
      </c>
      <c r="U234" s="1">
        <v>381</v>
      </c>
      <c r="V234" s="1">
        <v>23</v>
      </c>
      <c r="X234" s="1">
        <v>462</v>
      </c>
      <c r="Y234" s="1">
        <v>614</v>
      </c>
      <c r="Z234" s="1">
        <v>5</v>
      </c>
      <c r="AA234" s="1">
        <v>91</v>
      </c>
      <c r="AB234" s="1">
        <v>341</v>
      </c>
    </row>
    <row r="235" spans="2:28" ht="10.5" customHeight="1" x14ac:dyDescent="0.2">
      <c r="B235" s="3" t="s">
        <v>248</v>
      </c>
      <c r="C235" s="1" t="s">
        <v>48</v>
      </c>
      <c r="D235" s="4">
        <v>64.802568701026445</v>
      </c>
      <c r="E235" s="5">
        <v>0.96836694788946209</v>
      </c>
      <c r="F235" s="5">
        <v>0.93702514596693709</v>
      </c>
      <c r="G235" s="5">
        <v>5.5009366496656775E-2</v>
      </c>
      <c r="H235" s="5">
        <v>2.6580476665800663E-2</v>
      </c>
      <c r="I235" s="5">
        <v>3.2695066769672224E-2</v>
      </c>
      <c r="J235" s="5">
        <v>0.24820659971305595</v>
      </c>
      <c r="K235" s="5">
        <v>0.54000662178567482</v>
      </c>
      <c r="L235" s="5">
        <v>2.8501269175587682E-2</v>
      </c>
      <c r="M235" s="4">
        <v>10.322769998081721</v>
      </c>
      <c r="N235" s="4">
        <v>75.868818247998064</v>
      </c>
      <c r="O235" s="8">
        <v>0.99118045205310867</v>
      </c>
      <c r="Q235" s="1">
        <v>4</v>
      </c>
      <c r="R235" s="1">
        <v>241</v>
      </c>
      <c r="S235" s="1">
        <v>235</v>
      </c>
      <c r="T235" s="1">
        <v>472</v>
      </c>
      <c r="U235" s="1">
        <v>79</v>
      </c>
      <c r="V235" s="1">
        <v>332</v>
      </c>
      <c r="X235" s="1">
        <v>126</v>
      </c>
      <c r="Y235" s="1">
        <v>256</v>
      </c>
      <c r="Z235" s="1">
        <v>244</v>
      </c>
      <c r="AA235" s="1">
        <v>429</v>
      </c>
      <c r="AB235" s="1">
        <v>90</v>
      </c>
    </row>
    <row r="236" spans="2:28" ht="10.5" customHeight="1" x14ac:dyDescent="0.2">
      <c r="B236" s="3" t="s">
        <v>328</v>
      </c>
      <c r="C236" s="1" t="s">
        <v>38</v>
      </c>
      <c r="D236" s="4">
        <v>36.532651744503418</v>
      </c>
      <c r="E236" s="5">
        <v>0.9629883718077672</v>
      </c>
      <c r="F236" s="5">
        <v>0.95387189362902636</v>
      </c>
      <c r="G236" s="5">
        <v>2.0182518460368469E-3</v>
      </c>
      <c r="H236" s="5">
        <v>9.4112307730049305E-3</v>
      </c>
      <c r="I236" s="5">
        <v>9.1071517196883219E-3</v>
      </c>
      <c r="J236" s="5">
        <v>0.2167105067248995</v>
      </c>
      <c r="K236" s="5">
        <v>0.4205667775075686</v>
      </c>
      <c r="L236" s="5">
        <v>7.4445381904809178E-5</v>
      </c>
      <c r="M236" s="4">
        <v>12.926144686683495</v>
      </c>
      <c r="N236" s="4">
        <v>68.569169960474312</v>
      </c>
      <c r="O236" s="8">
        <v>0.98859259622697049</v>
      </c>
      <c r="Q236" s="1">
        <v>364</v>
      </c>
      <c r="R236" s="1">
        <v>167</v>
      </c>
      <c r="S236" s="1">
        <v>608</v>
      </c>
      <c r="T236" s="1">
        <v>556</v>
      </c>
      <c r="U236" s="1">
        <v>315</v>
      </c>
      <c r="V236" s="1">
        <v>520</v>
      </c>
      <c r="X236" s="1">
        <v>322</v>
      </c>
      <c r="Y236" s="1">
        <v>176</v>
      </c>
      <c r="Z236" s="1">
        <v>600</v>
      </c>
      <c r="AA236" s="1">
        <v>552</v>
      </c>
      <c r="AB236" s="1">
        <v>302</v>
      </c>
    </row>
    <row r="237" spans="2:28" ht="10.5" customHeight="1" x14ac:dyDescent="0.2">
      <c r="B237" s="3" t="s">
        <v>250</v>
      </c>
      <c r="C237" s="1" t="s">
        <v>18</v>
      </c>
      <c r="D237" s="4">
        <v>32.510485004375319</v>
      </c>
      <c r="E237" s="5">
        <v>0.89986530380758467</v>
      </c>
      <c r="F237" s="5">
        <v>0.84266208656647168</v>
      </c>
      <c r="G237" s="5">
        <v>0</v>
      </c>
      <c r="H237" s="5">
        <v>8.3765435281379697E-2</v>
      </c>
      <c r="I237" s="5">
        <v>3.9484500543607963E-2</v>
      </c>
      <c r="J237" s="5">
        <v>0.28031608814404285</v>
      </c>
      <c r="K237" s="5">
        <v>0.3354724085810506</v>
      </c>
      <c r="L237" s="5">
        <v>1.0606984699424571E-4</v>
      </c>
      <c r="M237" s="4">
        <v>12.374397349936114</v>
      </c>
      <c r="N237" s="4">
        <v>71.887080205452392</v>
      </c>
      <c r="O237" s="8">
        <v>0.97215849037147795</v>
      </c>
      <c r="Q237" s="1">
        <v>412</v>
      </c>
      <c r="R237" s="1">
        <v>470</v>
      </c>
      <c r="S237" s="1">
        <v>181</v>
      </c>
      <c r="T237" s="1">
        <v>385</v>
      </c>
      <c r="U237" s="1">
        <v>451</v>
      </c>
      <c r="V237" s="1">
        <v>136</v>
      </c>
      <c r="X237" s="1">
        <v>417</v>
      </c>
      <c r="Y237" s="1">
        <v>519</v>
      </c>
      <c r="Z237" s="1">
        <v>214</v>
      </c>
      <c r="AA237" s="1">
        <v>301</v>
      </c>
      <c r="AB237" s="1">
        <v>464</v>
      </c>
    </row>
    <row r="238" spans="2:28" ht="10.5" customHeight="1" x14ac:dyDescent="0.2">
      <c r="B238" s="3" t="s">
        <v>251</v>
      </c>
      <c r="C238" s="1" t="s">
        <v>48</v>
      </c>
      <c r="D238" s="4">
        <v>17.871711036879574</v>
      </c>
      <c r="E238" s="5">
        <v>0.82823015211672568</v>
      </c>
      <c r="F238" s="5">
        <v>0.70797934741761048</v>
      </c>
      <c r="G238" s="5">
        <v>6.5756253778409546E-2</v>
      </c>
      <c r="H238" s="5">
        <v>0.15514680652909171</v>
      </c>
      <c r="I238" s="5">
        <v>5.4256503694705943E-2</v>
      </c>
      <c r="J238" s="5">
        <v>0.46350845227249721</v>
      </c>
      <c r="K238" s="5">
        <v>0.18274454229510409</v>
      </c>
      <c r="L238" s="5">
        <v>0</v>
      </c>
      <c r="M238" s="4">
        <v>10.59847239998348</v>
      </c>
      <c r="N238" s="4">
        <v>49.962149187592317</v>
      </c>
      <c r="O238" s="8">
        <v>0.96848193715994313</v>
      </c>
      <c r="Q238" s="1">
        <v>639</v>
      </c>
      <c r="R238" s="1">
        <v>601</v>
      </c>
      <c r="S238" s="1">
        <v>70</v>
      </c>
      <c r="T238" s="1">
        <v>27</v>
      </c>
      <c r="U238" s="1">
        <v>634</v>
      </c>
      <c r="V238" s="1">
        <v>44</v>
      </c>
      <c r="X238" s="1">
        <v>633</v>
      </c>
      <c r="Y238" s="1">
        <v>625</v>
      </c>
      <c r="Z238" s="1">
        <v>81</v>
      </c>
      <c r="AA238" s="1">
        <v>28</v>
      </c>
      <c r="AB238" s="1">
        <v>630</v>
      </c>
    </row>
    <row r="239" spans="2:28" ht="10.5" customHeight="1" x14ac:dyDescent="0.2">
      <c r="B239" s="3" t="s">
        <v>252</v>
      </c>
      <c r="C239" s="1" t="s">
        <v>55</v>
      </c>
      <c r="D239" s="4">
        <v>38.542719107681272</v>
      </c>
      <c r="E239" s="5">
        <v>0.9876926163723917</v>
      </c>
      <c r="F239" s="5">
        <v>0.94985168539325804</v>
      </c>
      <c r="G239" s="5">
        <v>0</v>
      </c>
      <c r="H239" s="5">
        <v>1.5977046548956663E-2</v>
      </c>
      <c r="I239" s="5">
        <v>3.446710547647612E-2</v>
      </c>
      <c r="J239" s="5">
        <v>0.26169709153399695</v>
      </c>
      <c r="K239" s="5">
        <v>0.49962711974319901</v>
      </c>
      <c r="L239" s="5">
        <v>3.2424370156609709E-5</v>
      </c>
      <c r="M239" s="4">
        <v>10.993130710906621</v>
      </c>
      <c r="N239" s="4">
        <v>65.668851395197919</v>
      </c>
      <c r="O239" s="8">
        <v>0.99336489837987563</v>
      </c>
      <c r="Q239" s="1">
        <v>326</v>
      </c>
      <c r="R239" s="1">
        <v>178</v>
      </c>
      <c r="S239" s="1">
        <v>218</v>
      </c>
      <c r="T239" s="1">
        <v>440</v>
      </c>
      <c r="U239" s="1">
        <v>175</v>
      </c>
      <c r="V239" s="1">
        <v>449</v>
      </c>
      <c r="X239" s="1">
        <v>293</v>
      </c>
      <c r="Y239" s="1">
        <v>189</v>
      </c>
      <c r="Z239" s="1">
        <v>285</v>
      </c>
      <c r="AA239" s="1">
        <v>462</v>
      </c>
      <c r="AB239" s="1">
        <v>147</v>
      </c>
    </row>
    <row r="240" spans="2:28" ht="10.5" customHeight="1" x14ac:dyDescent="0.2">
      <c r="B240" s="3" t="s">
        <v>253</v>
      </c>
      <c r="C240" s="1" t="s">
        <v>22</v>
      </c>
      <c r="D240" s="4">
        <v>30.195308782629088</v>
      </c>
      <c r="E240" s="5">
        <v>0.93905162025191125</v>
      </c>
      <c r="F240" s="5">
        <v>0.88575086253858815</v>
      </c>
      <c r="G240" s="5">
        <v>8.4454495930798811E-4</v>
      </c>
      <c r="H240" s="5">
        <v>4.1406969641943313E-2</v>
      </c>
      <c r="I240" s="5">
        <v>2.8515899876017825E-2</v>
      </c>
      <c r="J240" s="5">
        <v>0.31917032469925943</v>
      </c>
      <c r="K240" s="5">
        <v>0.3366283550581376</v>
      </c>
      <c r="L240" s="5">
        <v>0</v>
      </c>
      <c r="M240" s="4">
        <v>11.573319189776219</v>
      </c>
      <c r="N240" s="4">
        <v>66.436293051960973</v>
      </c>
      <c r="O240" s="8">
        <v>0.9852914472489559</v>
      </c>
      <c r="Q240" s="1">
        <v>443</v>
      </c>
      <c r="R240" s="1">
        <v>399</v>
      </c>
      <c r="S240" s="1">
        <v>300</v>
      </c>
      <c r="T240" s="1">
        <v>269</v>
      </c>
      <c r="U240" s="1">
        <v>449</v>
      </c>
      <c r="V240" s="1">
        <v>236</v>
      </c>
      <c r="X240" s="1">
        <v>439</v>
      </c>
      <c r="Y240" s="1">
        <v>386</v>
      </c>
      <c r="Z240" s="1">
        <v>292</v>
      </c>
      <c r="AA240" s="1">
        <v>247</v>
      </c>
      <c r="AB240" s="1">
        <v>463</v>
      </c>
    </row>
    <row r="241" spans="2:28" ht="10.5" customHeight="1" x14ac:dyDescent="0.2">
      <c r="B241" s="3" t="s">
        <v>254</v>
      </c>
      <c r="C241" s="1" t="s">
        <v>25</v>
      </c>
      <c r="D241" s="4">
        <v>28.102976898516239</v>
      </c>
      <c r="E241" s="5">
        <v>0.95894992707826876</v>
      </c>
      <c r="F241" s="5">
        <v>0.83802260573650922</v>
      </c>
      <c r="G241" s="5">
        <v>7.863393291200777E-4</v>
      </c>
      <c r="H241" s="5">
        <v>8.8801045211473043E-2</v>
      </c>
      <c r="I241" s="5">
        <v>4.5326488449258122E-2</v>
      </c>
      <c r="J241" s="5">
        <v>0.35143679959932383</v>
      </c>
      <c r="K241" s="5">
        <v>0.35560007512677644</v>
      </c>
      <c r="L241" s="5">
        <v>3.1302823514681021E-5</v>
      </c>
      <c r="M241" s="4">
        <v>10.953961622540685</v>
      </c>
      <c r="N241" s="4">
        <v>58.705483672211955</v>
      </c>
      <c r="O241" s="8">
        <v>0.97064900340301408</v>
      </c>
      <c r="Q241" s="1">
        <v>464</v>
      </c>
      <c r="R241" s="1">
        <v>473</v>
      </c>
      <c r="S241" s="1">
        <v>135</v>
      </c>
      <c r="T241" s="1">
        <v>190</v>
      </c>
      <c r="U241" s="1">
        <v>422</v>
      </c>
      <c r="V241" s="1">
        <v>128</v>
      </c>
      <c r="X241" s="1">
        <v>488</v>
      </c>
      <c r="Y241" s="1">
        <v>533</v>
      </c>
      <c r="Z241" s="1">
        <v>84</v>
      </c>
      <c r="AA241" s="1">
        <v>104</v>
      </c>
      <c r="AB241" s="1">
        <v>497</v>
      </c>
    </row>
    <row r="242" spans="2:28" ht="10.5" customHeight="1" x14ac:dyDescent="0.2">
      <c r="B242" s="3" t="s">
        <v>255</v>
      </c>
      <c r="C242" s="1" t="s">
        <v>22</v>
      </c>
      <c r="D242" s="4">
        <v>42.211758410228164</v>
      </c>
      <c r="E242" s="5">
        <v>0.97455956243360331</v>
      </c>
      <c r="F242" s="5">
        <v>0.9702757759338474</v>
      </c>
      <c r="G242" s="5">
        <v>0</v>
      </c>
      <c r="H242" s="5">
        <v>8.7900887191708077E-3</v>
      </c>
      <c r="I242" s="5">
        <v>1.4896878886928351E-2</v>
      </c>
      <c r="J242" s="5">
        <v>0.23930461947875387</v>
      </c>
      <c r="K242" s="5">
        <v>0.43284834109513753</v>
      </c>
      <c r="L242" s="5">
        <v>0</v>
      </c>
      <c r="M242" s="4">
        <v>12.169419085020653</v>
      </c>
      <c r="N242" s="4">
        <v>81.163859930499868</v>
      </c>
      <c r="O242" s="8">
        <v>0.99259237991329063</v>
      </c>
      <c r="Q242" s="1">
        <v>274</v>
      </c>
      <c r="R242" s="1">
        <v>69</v>
      </c>
      <c r="S242" s="1">
        <v>504</v>
      </c>
      <c r="T242" s="1">
        <v>500</v>
      </c>
      <c r="U242" s="1">
        <v>289</v>
      </c>
      <c r="V242" s="1">
        <v>533</v>
      </c>
      <c r="X242" s="1">
        <v>241</v>
      </c>
      <c r="Y242" s="1">
        <v>48</v>
      </c>
      <c r="Z242" s="1">
        <v>479</v>
      </c>
      <c r="AA242" s="1">
        <v>492</v>
      </c>
      <c r="AB242" s="1">
        <v>308</v>
      </c>
    </row>
    <row r="243" spans="2:28" ht="10.5" customHeight="1" x14ac:dyDescent="0.2">
      <c r="B243" s="3" t="s">
        <v>256</v>
      </c>
      <c r="C243" s="1" t="s">
        <v>62</v>
      </c>
      <c r="D243" s="4">
        <v>47.07519766828942</v>
      </c>
      <c r="E243" s="5">
        <v>0.95387682771529858</v>
      </c>
      <c r="F243" s="5">
        <v>0.95302100434202253</v>
      </c>
      <c r="G243" s="5">
        <v>1.393252220875462E-2</v>
      </c>
      <c r="H243" s="5">
        <v>7.173389385826289E-3</v>
      </c>
      <c r="I243" s="5">
        <v>1.3953055719202506E-2</v>
      </c>
      <c r="J243" s="5">
        <v>0.21813277107686582</v>
      </c>
      <c r="K243" s="5">
        <v>0.49660475644166074</v>
      </c>
      <c r="L243" s="5">
        <v>6.2013580974233353E-5</v>
      </c>
      <c r="M243" s="4">
        <v>12.299519497320279</v>
      </c>
      <c r="N243" s="4">
        <v>81.869334498688971</v>
      </c>
      <c r="O243" s="8">
        <v>0.98964358592755108</v>
      </c>
      <c r="Q243" s="1">
        <v>167</v>
      </c>
      <c r="R243" s="1">
        <v>166</v>
      </c>
      <c r="S243" s="1">
        <v>520</v>
      </c>
      <c r="T243" s="1">
        <v>551</v>
      </c>
      <c r="U243" s="1">
        <v>181</v>
      </c>
      <c r="V243" s="1">
        <v>555</v>
      </c>
      <c r="X243" s="1">
        <v>47</v>
      </c>
      <c r="Y243" s="1">
        <v>268</v>
      </c>
      <c r="Z243" s="1">
        <v>534</v>
      </c>
      <c r="AA243" s="1">
        <v>577</v>
      </c>
      <c r="AB243" s="1">
        <v>112</v>
      </c>
    </row>
    <row r="244" spans="2:28" ht="10.5" customHeight="1" x14ac:dyDescent="0.2">
      <c r="B244" s="3" t="s">
        <v>257</v>
      </c>
      <c r="C244" s="1" t="s">
        <v>25</v>
      </c>
      <c r="D244" s="4">
        <v>53.453431214212209</v>
      </c>
      <c r="E244" s="5">
        <v>0.99453942563323527</v>
      </c>
      <c r="F244" s="5">
        <v>0.9906481346226883</v>
      </c>
      <c r="G244" s="5">
        <v>0</v>
      </c>
      <c r="H244" s="5">
        <v>5.6100090566478713E-3</v>
      </c>
      <c r="I244" s="5">
        <v>1.0982234620466892E-2</v>
      </c>
      <c r="J244" s="5">
        <v>0.17160475701071795</v>
      </c>
      <c r="K244" s="5">
        <v>0.60120393481133461</v>
      </c>
      <c r="L244" s="5">
        <v>1.1745705476435178E-4</v>
      </c>
      <c r="M244" s="4">
        <v>12.197422110922892</v>
      </c>
      <c r="N244" s="4">
        <v>80.335433147768342</v>
      </c>
      <c r="O244" s="8">
        <v>0.99491659119460107</v>
      </c>
      <c r="Q244" s="1">
        <v>44</v>
      </c>
      <c r="R244" s="1">
        <v>3</v>
      </c>
      <c r="S244" s="1">
        <v>580</v>
      </c>
      <c r="T244" s="1">
        <v>632</v>
      </c>
      <c r="U244" s="1">
        <v>9</v>
      </c>
      <c r="V244" s="1">
        <v>580</v>
      </c>
      <c r="X244" s="1">
        <v>12</v>
      </c>
      <c r="Y244" s="1">
        <v>4</v>
      </c>
      <c r="Z244" s="1">
        <v>584</v>
      </c>
      <c r="AA244" s="1">
        <v>630</v>
      </c>
      <c r="AB244" s="1">
        <v>11</v>
      </c>
    </row>
    <row r="245" spans="2:28" ht="10.5" customHeight="1" x14ac:dyDescent="0.2">
      <c r="B245" s="3" t="s">
        <v>258</v>
      </c>
      <c r="C245" s="1" t="s">
        <v>18</v>
      </c>
      <c r="D245" s="4">
        <v>59.069716442856354</v>
      </c>
      <c r="E245" s="5">
        <v>0.98529205390001895</v>
      </c>
      <c r="F245" s="5">
        <v>0.97778299657754952</v>
      </c>
      <c r="G245" s="5">
        <v>0</v>
      </c>
      <c r="H245" s="5">
        <v>3.0478427104663986E-3</v>
      </c>
      <c r="I245" s="5">
        <v>1.5532245980058786E-2</v>
      </c>
      <c r="J245" s="5">
        <v>0.18488847905019884</v>
      </c>
      <c r="K245" s="5">
        <v>0.59146446890669124</v>
      </c>
      <c r="L245" s="5">
        <v>4.0343496052100744E-4</v>
      </c>
      <c r="M245" s="4">
        <v>12.076092635741007</v>
      </c>
      <c r="N245" s="4">
        <v>90.91382248405472</v>
      </c>
      <c r="O245" s="8">
        <v>0.99385677258602667</v>
      </c>
      <c r="Q245" s="1">
        <v>11</v>
      </c>
      <c r="R245" s="1">
        <v>30</v>
      </c>
      <c r="S245" s="1">
        <v>490</v>
      </c>
      <c r="T245" s="1">
        <v>613</v>
      </c>
      <c r="U245" s="1">
        <v>14</v>
      </c>
      <c r="V245" s="1">
        <v>624</v>
      </c>
      <c r="X245" s="1">
        <v>2</v>
      </c>
      <c r="Y245" s="1">
        <v>25</v>
      </c>
      <c r="Z245" s="1">
        <v>493</v>
      </c>
      <c r="AA245" s="1">
        <v>617</v>
      </c>
      <c r="AB245" s="1">
        <v>13</v>
      </c>
    </row>
    <row r="246" spans="2:28" ht="10.5" customHeight="1" x14ac:dyDescent="0.2">
      <c r="B246" s="3" t="s">
        <v>259</v>
      </c>
      <c r="C246" s="1" t="s">
        <v>14</v>
      </c>
      <c r="D246" s="4">
        <v>29.284707294166733</v>
      </c>
      <c r="E246" s="5">
        <v>0.77065578203262863</v>
      </c>
      <c r="F246" s="5">
        <v>0.76317293949499809</v>
      </c>
      <c r="G246" s="5">
        <v>5.9118756679499895E-2</v>
      </c>
      <c r="H246" s="5">
        <v>2.2396379228203908E-2</v>
      </c>
      <c r="I246" s="5">
        <v>8.4524679119273721E-3</v>
      </c>
      <c r="J246" s="5">
        <v>0.20092872795575498</v>
      </c>
      <c r="K246" s="5">
        <v>0.24092142335385577</v>
      </c>
      <c r="L246" s="5">
        <v>1.8261504747991235E-4</v>
      </c>
      <c r="M246" s="4">
        <v>14.697408044001387</v>
      </c>
      <c r="N246" s="4">
        <v>74.683726466132867</v>
      </c>
      <c r="O246" s="8">
        <v>0.98713673177703665</v>
      </c>
      <c r="Q246" s="1">
        <v>454</v>
      </c>
      <c r="R246" s="1">
        <v>568</v>
      </c>
      <c r="S246" s="1">
        <v>617</v>
      </c>
      <c r="T246" s="1">
        <v>591</v>
      </c>
      <c r="U246" s="1">
        <v>584</v>
      </c>
      <c r="V246" s="1">
        <v>370</v>
      </c>
      <c r="X246" s="1">
        <v>429</v>
      </c>
      <c r="Y246" s="1">
        <v>594</v>
      </c>
      <c r="Z246" s="1">
        <v>634</v>
      </c>
      <c r="AA246" s="1">
        <v>589</v>
      </c>
      <c r="AB246" s="1">
        <v>546</v>
      </c>
    </row>
    <row r="247" spans="2:28" ht="10.5" customHeight="1" x14ac:dyDescent="0.2">
      <c r="B247" s="3" t="s">
        <v>260</v>
      </c>
      <c r="C247" s="1" t="s">
        <v>14</v>
      </c>
      <c r="D247" s="4">
        <v>36.14560428912862</v>
      </c>
      <c r="E247" s="5">
        <v>0.96129912454469879</v>
      </c>
      <c r="F247" s="5">
        <v>0.94842386094958042</v>
      </c>
      <c r="G247" s="5">
        <v>0</v>
      </c>
      <c r="H247" s="5">
        <v>1.352195028436322E-2</v>
      </c>
      <c r="I247" s="5">
        <v>3.0359795878819196E-2</v>
      </c>
      <c r="J247" s="5">
        <v>0.35114010722821526</v>
      </c>
      <c r="K247" s="5">
        <v>0.34493895743169045</v>
      </c>
      <c r="L247" s="5">
        <v>6.4595310380466379E-5</v>
      </c>
      <c r="M247" s="4">
        <v>10.885355029585792</v>
      </c>
      <c r="N247" s="4">
        <v>83.675154465455904</v>
      </c>
      <c r="O247" s="8">
        <v>0.98926448974375358</v>
      </c>
      <c r="Q247" s="1">
        <v>368</v>
      </c>
      <c r="R247" s="1">
        <v>186</v>
      </c>
      <c r="S247" s="1">
        <v>267</v>
      </c>
      <c r="T247" s="1">
        <v>191</v>
      </c>
      <c r="U247" s="1">
        <v>443</v>
      </c>
      <c r="V247" s="1">
        <v>468</v>
      </c>
      <c r="X247" s="1">
        <v>389</v>
      </c>
      <c r="Y247" s="1">
        <v>449</v>
      </c>
      <c r="Z247" s="1">
        <v>261</v>
      </c>
      <c r="AA247" s="1">
        <v>158</v>
      </c>
      <c r="AB247" s="1">
        <v>477</v>
      </c>
    </row>
    <row r="248" spans="2:28" ht="10.5" customHeight="1" x14ac:dyDescent="0.2">
      <c r="B248" s="3" t="s">
        <v>261</v>
      </c>
      <c r="C248" s="1" t="s">
        <v>14</v>
      </c>
      <c r="D248" s="4">
        <v>44.203798710400861</v>
      </c>
      <c r="E248" s="5">
        <v>0.96687824621745033</v>
      </c>
      <c r="F248" s="5">
        <v>0.96242500043427615</v>
      </c>
      <c r="G248" s="5">
        <v>0</v>
      </c>
      <c r="H248" s="5">
        <v>1.2456963190716904E-2</v>
      </c>
      <c r="I248" s="5">
        <v>8.8309503784693016E-3</v>
      </c>
      <c r="J248" s="5">
        <v>0.21089150546677882</v>
      </c>
      <c r="K248" s="5">
        <v>0.46979254275301374</v>
      </c>
      <c r="L248" s="5">
        <v>0</v>
      </c>
      <c r="M248" s="4">
        <v>12.431110376734964</v>
      </c>
      <c r="N248" s="4">
        <v>79.624944054900794</v>
      </c>
      <c r="O248" s="8">
        <v>0.99140132367502209</v>
      </c>
      <c r="Q248" s="1">
        <v>229</v>
      </c>
      <c r="R248" s="1">
        <v>114</v>
      </c>
      <c r="S248" s="1">
        <v>612</v>
      </c>
      <c r="T248" s="1">
        <v>567</v>
      </c>
      <c r="U248" s="1">
        <v>238</v>
      </c>
      <c r="V248" s="1">
        <v>477</v>
      </c>
      <c r="X248" s="1">
        <v>205</v>
      </c>
      <c r="Y248" s="1">
        <v>239</v>
      </c>
      <c r="Z248" s="1">
        <v>624</v>
      </c>
      <c r="AA248" s="1">
        <v>593</v>
      </c>
      <c r="AB248" s="1">
        <v>219</v>
      </c>
    </row>
    <row r="249" spans="2:28" ht="10.5" customHeight="1" x14ac:dyDescent="0.2">
      <c r="B249" s="3" t="s">
        <v>262</v>
      </c>
      <c r="C249" s="1" t="s">
        <v>14</v>
      </c>
      <c r="D249" s="4">
        <v>41.536835186698475</v>
      </c>
      <c r="E249" s="5">
        <v>0.93842109879315239</v>
      </c>
      <c r="F249" s="5">
        <v>0.93534310973898405</v>
      </c>
      <c r="G249" s="5">
        <v>4.104687061465058E-3</v>
      </c>
      <c r="H249" s="5">
        <v>1.385366966039854E-2</v>
      </c>
      <c r="I249" s="5">
        <v>2.0108714960741819E-2</v>
      </c>
      <c r="J249" s="5">
        <v>0.28514584147511279</v>
      </c>
      <c r="K249" s="5">
        <v>0.4127260454044836</v>
      </c>
      <c r="L249" s="5">
        <v>2.8422211958645683E-4</v>
      </c>
      <c r="M249" s="4">
        <v>11.487707299358419</v>
      </c>
      <c r="N249" s="4">
        <v>83.688602150537633</v>
      </c>
      <c r="O249" s="8">
        <v>0.98747544204322202</v>
      </c>
      <c r="Q249" s="1">
        <v>284</v>
      </c>
      <c r="R249" s="1">
        <v>247</v>
      </c>
      <c r="S249" s="1">
        <v>412</v>
      </c>
      <c r="T249" s="1">
        <v>374</v>
      </c>
      <c r="U249" s="1">
        <v>331</v>
      </c>
      <c r="V249" s="1">
        <v>460</v>
      </c>
      <c r="X249" s="1">
        <v>292</v>
      </c>
      <c r="Y249" s="1">
        <v>383</v>
      </c>
      <c r="Z249" s="1">
        <v>393</v>
      </c>
      <c r="AA249" s="1">
        <v>374</v>
      </c>
      <c r="AB249" s="1">
        <v>358</v>
      </c>
    </row>
    <row r="250" spans="2:28" ht="10.5" customHeight="1" x14ac:dyDescent="0.2">
      <c r="B250" s="3" t="s">
        <v>263</v>
      </c>
      <c r="C250" s="1" t="s">
        <v>14</v>
      </c>
      <c r="D250" s="4">
        <v>39.361914715719102</v>
      </c>
      <c r="E250" s="5">
        <v>0.96760424298410452</v>
      </c>
      <c r="F250" s="5">
        <v>0.95864348740165006</v>
      </c>
      <c r="G250" s="5">
        <v>2.3623100691236902E-2</v>
      </c>
      <c r="H250" s="5">
        <v>9.4454177682922937E-3</v>
      </c>
      <c r="I250" s="5">
        <v>1.1094674556213017E-2</v>
      </c>
      <c r="J250" s="5">
        <v>0.28389503473115513</v>
      </c>
      <c r="K250" s="5">
        <v>0.40924877797787496</v>
      </c>
      <c r="L250" s="5">
        <v>3.2158476974530489E-5</v>
      </c>
      <c r="M250" s="4">
        <v>11.412934835864784</v>
      </c>
      <c r="N250" s="4">
        <v>79.256305492260552</v>
      </c>
      <c r="O250" s="8">
        <v>0.9905392921988978</v>
      </c>
      <c r="Q250" s="1">
        <v>312</v>
      </c>
      <c r="R250" s="1">
        <v>137</v>
      </c>
      <c r="S250" s="1">
        <v>577</v>
      </c>
      <c r="T250" s="1">
        <v>379</v>
      </c>
      <c r="U250" s="1">
        <v>335</v>
      </c>
      <c r="V250" s="1">
        <v>522</v>
      </c>
      <c r="X250" s="1">
        <v>296</v>
      </c>
      <c r="Y250" s="1">
        <v>309</v>
      </c>
      <c r="Z250" s="1">
        <v>589</v>
      </c>
      <c r="AA250" s="1">
        <v>402</v>
      </c>
      <c r="AB250" s="1">
        <v>335</v>
      </c>
    </row>
    <row r="251" spans="2:28" ht="10.5" customHeight="1" x14ac:dyDescent="0.2">
      <c r="B251" s="3" t="s">
        <v>264</v>
      </c>
      <c r="C251" s="1" t="s">
        <v>14</v>
      </c>
      <c r="D251" s="4">
        <v>41.991026028141739</v>
      </c>
      <c r="E251" s="5">
        <v>0.84393615746427442</v>
      </c>
      <c r="F251" s="5">
        <v>0.83512522843704173</v>
      </c>
      <c r="G251" s="5">
        <v>0</v>
      </c>
      <c r="H251" s="5">
        <v>9.4610383774229312E-3</v>
      </c>
      <c r="I251" s="5">
        <v>1.1534512953680779E-2</v>
      </c>
      <c r="J251" s="5">
        <v>0.24104716468385773</v>
      </c>
      <c r="K251" s="5">
        <v>0.38396038408116434</v>
      </c>
      <c r="L251" s="5">
        <v>1.8117036052901745E-4</v>
      </c>
      <c r="M251" s="4">
        <v>12.701338497744656</v>
      </c>
      <c r="N251" s="4">
        <v>88.440260965257039</v>
      </c>
      <c r="O251" s="8">
        <v>0.99218071242397909</v>
      </c>
      <c r="Q251" s="1">
        <v>276</v>
      </c>
      <c r="R251" s="1">
        <v>490</v>
      </c>
      <c r="S251" s="1">
        <v>568</v>
      </c>
      <c r="T251" s="1">
        <v>494</v>
      </c>
      <c r="U251" s="1">
        <v>379</v>
      </c>
      <c r="V251" s="1">
        <v>524</v>
      </c>
      <c r="X251" s="1">
        <v>273</v>
      </c>
      <c r="Y251" s="1">
        <v>432</v>
      </c>
      <c r="Z251" s="1">
        <v>552</v>
      </c>
      <c r="AA251" s="1">
        <v>511</v>
      </c>
      <c r="AB251" s="1">
        <v>369</v>
      </c>
    </row>
    <row r="252" spans="2:28" ht="10.5" customHeight="1" x14ac:dyDescent="0.2">
      <c r="B252" s="3" t="s">
        <v>265</v>
      </c>
      <c r="C252" s="1" t="s">
        <v>14</v>
      </c>
      <c r="D252" s="4">
        <v>23.049860883213263</v>
      </c>
      <c r="E252" s="5">
        <v>0.86499664784756491</v>
      </c>
      <c r="F252" s="5">
        <v>0.85499206069160116</v>
      </c>
      <c r="G252" s="5">
        <v>5.8221594918842628E-4</v>
      </c>
      <c r="H252" s="5">
        <v>6.3857974594213121E-2</v>
      </c>
      <c r="I252" s="5">
        <v>5.9071127916101876E-2</v>
      </c>
      <c r="J252" s="5">
        <v>0.42644645787258328</v>
      </c>
      <c r="K252" s="5">
        <v>0.2569736748234287</v>
      </c>
      <c r="L252" s="5">
        <v>0</v>
      </c>
      <c r="M252" s="4">
        <v>9.9423379740758566</v>
      </c>
      <c r="N252" s="4">
        <v>60.501665741254861</v>
      </c>
      <c r="O252" s="8">
        <v>0.98920254057868739</v>
      </c>
      <c r="Q252" s="1">
        <v>525</v>
      </c>
      <c r="R252" s="1">
        <v>462</v>
      </c>
      <c r="S252" s="1">
        <v>40</v>
      </c>
      <c r="T252" s="1">
        <v>59</v>
      </c>
      <c r="U252" s="1">
        <v>562</v>
      </c>
      <c r="V252" s="1">
        <v>169</v>
      </c>
      <c r="X252" s="1">
        <v>554</v>
      </c>
      <c r="Y252" s="1">
        <v>473</v>
      </c>
      <c r="Z252" s="1">
        <v>64</v>
      </c>
      <c r="AA252" s="1">
        <v>82</v>
      </c>
      <c r="AB252" s="1">
        <v>558</v>
      </c>
    </row>
    <row r="253" spans="2:28" ht="10.5" customHeight="1" x14ac:dyDescent="0.2">
      <c r="B253" s="3" t="s">
        <v>266</v>
      </c>
      <c r="C253" s="1" t="s">
        <v>14</v>
      </c>
      <c r="D253" s="4">
        <v>49.944656965925439</v>
      </c>
      <c r="E253" s="5">
        <v>0.94741354900897667</v>
      </c>
      <c r="F253" s="5">
        <v>0.91893803843605071</v>
      </c>
      <c r="G253" s="5">
        <v>0</v>
      </c>
      <c r="H253" s="5">
        <v>3.1809295740707268E-2</v>
      </c>
      <c r="I253" s="5">
        <v>1.7876208779475915E-2</v>
      </c>
      <c r="J253" s="5">
        <v>0.24593514535859187</v>
      </c>
      <c r="K253" s="5">
        <v>0.48241359323998656</v>
      </c>
      <c r="L253" s="5">
        <v>1.2202190293157622E-4</v>
      </c>
      <c r="M253" s="4">
        <v>11.846589636267174</v>
      </c>
      <c r="N253" s="4">
        <v>90.329940574029592</v>
      </c>
      <c r="O253" s="8">
        <v>0.98743900234953907</v>
      </c>
      <c r="Q253" s="1">
        <v>96</v>
      </c>
      <c r="R253" s="1">
        <v>306</v>
      </c>
      <c r="S253" s="1">
        <v>442</v>
      </c>
      <c r="T253" s="1">
        <v>476</v>
      </c>
      <c r="U253" s="1">
        <v>215</v>
      </c>
      <c r="V253" s="1">
        <v>288</v>
      </c>
      <c r="X253" s="1">
        <v>120</v>
      </c>
      <c r="Y253" s="1">
        <v>439</v>
      </c>
      <c r="Z253" s="1">
        <v>419</v>
      </c>
      <c r="AA253" s="1">
        <v>436</v>
      </c>
      <c r="AB253" s="1">
        <v>237</v>
      </c>
    </row>
    <row r="254" spans="2:28" ht="10.5" customHeight="1" x14ac:dyDescent="0.2">
      <c r="B254" s="3" t="s">
        <v>267</v>
      </c>
      <c r="C254" s="1" t="s">
        <v>48</v>
      </c>
      <c r="D254" s="4">
        <v>55.489442695441127</v>
      </c>
      <c r="E254" s="5">
        <v>0.9320073127448999</v>
      </c>
      <c r="F254" s="5">
        <v>0.92471136095661233</v>
      </c>
      <c r="G254" s="5">
        <v>7.1460047878232083E-5</v>
      </c>
      <c r="H254" s="5">
        <v>2.453306813715565E-2</v>
      </c>
      <c r="I254" s="5">
        <v>2.7997404532455361E-2</v>
      </c>
      <c r="J254" s="5">
        <v>0.24459878397539112</v>
      </c>
      <c r="K254" s="5">
        <v>0.57112302035519458</v>
      </c>
      <c r="L254" s="5">
        <v>2.6435317584292615E-4</v>
      </c>
      <c r="M254" s="4">
        <v>10.343807120829828</v>
      </c>
      <c r="N254" s="4">
        <v>88.847367092866762</v>
      </c>
      <c r="O254" s="8">
        <v>0.99117468408703835</v>
      </c>
      <c r="Q254" s="1">
        <v>21</v>
      </c>
      <c r="R254" s="1">
        <v>287</v>
      </c>
      <c r="S254" s="1">
        <v>311</v>
      </c>
      <c r="T254" s="1">
        <v>480</v>
      </c>
      <c r="U254" s="1">
        <v>33</v>
      </c>
      <c r="V254" s="1">
        <v>342</v>
      </c>
      <c r="X254" s="1">
        <v>25</v>
      </c>
      <c r="Y254" s="1">
        <v>218</v>
      </c>
      <c r="Z254" s="1">
        <v>311</v>
      </c>
      <c r="AA254" s="1">
        <v>500</v>
      </c>
      <c r="AB254" s="1">
        <v>26</v>
      </c>
    </row>
    <row r="255" spans="2:28" ht="10.5" customHeight="1" x14ac:dyDescent="0.2">
      <c r="B255" s="3" t="s">
        <v>268</v>
      </c>
      <c r="C255" s="1" t="s">
        <v>14</v>
      </c>
      <c r="D255" s="4">
        <v>19.837484100407554</v>
      </c>
      <c r="E255" s="5">
        <v>0.82394557823129255</v>
      </c>
      <c r="F255" s="5">
        <v>0.70611535489428578</v>
      </c>
      <c r="G255" s="5">
        <v>0</v>
      </c>
      <c r="H255" s="5">
        <v>0.1588484779386615</v>
      </c>
      <c r="I255" s="5">
        <v>4.3610310723463906E-2</v>
      </c>
      <c r="J255" s="5">
        <v>0.42693975027905406</v>
      </c>
      <c r="K255" s="5">
        <v>0.22254237728110479</v>
      </c>
      <c r="L255" s="5">
        <v>0</v>
      </c>
      <c r="M255" s="4">
        <v>10.98839398998326</v>
      </c>
      <c r="N255" s="4">
        <v>50.30409424938761</v>
      </c>
      <c r="O255" s="8">
        <v>0.97601945806255463</v>
      </c>
      <c r="Q255" s="1">
        <v>613</v>
      </c>
      <c r="R255" s="1">
        <v>600</v>
      </c>
      <c r="S255" s="1">
        <v>153</v>
      </c>
      <c r="T255" s="1">
        <v>57</v>
      </c>
      <c r="U255" s="1">
        <v>605</v>
      </c>
      <c r="V255" s="1">
        <v>45</v>
      </c>
      <c r="X255" s="1">
        <v>604</v>
      </c>
      <c r="Y255" s="1">
        <v>593</v>
      </c>
      <c r="Z255" s="1">
        <v>175</v>
      </c>
      <c r="AA255" s="1">
        <v>70</v>
      </c>
      <c r="AB255" s="1">
        <v>600</v>
      </c>
    </row>
    <row r="256" spans="2:28" ht="10.5" customHeight="1" x14ac:dyDescent="0.2">
      <c r="B256" s="3" t="s">
        <v>269</v>
      </c>
      <c r="C256" s="1" t="s">
        <v>18</v>
      </c>
      <c r="D256" s="4">
        <v>49.953225016564403</v>
      </c>
      <c r="E256" s="5">
        <v>0.98100130001857255</v>
      </c>
      <c r="F256" s="5">
        <v>0.96876669666709625</v>
      </c>
      <c r="G256" s="5">
        <v>0</v>
      </c>
      <c r="H256" s="5">
        <v>7.7749682138316262E-3</v>
      </c>
      <c r="I256" s="5">
        <v>2.7194422838705962E-2</v>
      </c>
      <c r="J256" s="5">
        <v>0.2200328407224959</v>
      </c>
      <c r="K256" s="5">
        <v>0.55863797424595973</v>
      </c>
      <c r="L256" s="5">
        <v>0</v>
      </c>
      <c r="M256" s="4">
        <v>11.314653090529347</v>
      </c>
      <c r="N256" s="4">
        <v>80.050278465346537</v>
      </c>
      <c r="O256" s="8">
        <v>0.99181416877383966</v>
      </c>
      <c r="Q256" s="1">
        <v>95</v>
      </c>
      <c r="R256" s="1">
        <v>76</v>
      </c>
      <c r="S256" s="1">
        <v>318</v>
      </c>
      <c r="T256" s="1">
        <v>548</v>
      </c>
      <c r="U256" s="1">
        <v>47</v>
      </c>
      <c r="V256" s="1">
        <v>546</v>
      </c>
      <c r="X256" s="1">
        <v>52</v>
      </c>
      <c r="Y256" s="1">
        <v>86</v>
      </c>
      <c r="Z256" s="1">
        <v>348</v>
      </c>
      <c r="AA256" s="1">
        <v>546</v>
      </c>
      <c r="AB256" s="1">
        <v>52</v>
      </c>
    </row>
    <row r="257" spans="2:28" ht="10.5" customHeight="1" x14ac:dyDescent="0.2">
      <c r="B257" s="3" t="s">
        <v>270</v>
      </c>
      <c r="C257" s="1" t="s">
        <v>11</v>
      </c>
      <c r="D257" s="4">
        <v>35.972452748207644</v>
      </c>
      <c r="E257" s="5">
        <v>0.91116480000000011</v>
      </c>
      <c r="F257" s="5">
        <v>0.88071253333333366</v>
      </c>
      <c r="G257" s="5">
        <v>1.027911111111111E-3</v>
      </c>
      <c r="H257" s="5">
        <v>6.1229511111111107E-2</v>
      </c>
      <c r="I257" s="5">
        <v>3.3565066261134043E-2</v>
      </c>
      <c r="J257" s="5">
        <v>0.26337895575349407</v>
      </c>
      <c r="K257" s="5">
        <v>0.37732638134549928</v>
      </c>
      <c r="L257" s="5">
        <v>7.2416539937721777E-5</v>
      </c>
      <c r="M257" s="4">
        <v>12.415574294853165</v>
      </c>
      <c r="N257" s="4">
        <v>74.372541494771184</v>
      </c>
      <c r="O257" s="8">
        <v>0.98197333333333336</v>
      </c>
      <c r="Q257" s="1">
        <v>369</v>
      </c>
      <c r="R257" s="1">
        <v>405</v>
      </c>
      <c r="S257" s="1">
        <v>231</v>
      </c>
      <c r="T257" s="1">
        <v>435</v>
      </c>
      <c r="U257" s="1">
        <v>391</v>
      </c>
      <c r="V257" s="1">
        <v>184</v>
      </c>
      <c r="X257" s="1">
        <v>362</v>
      </c>
      <c r="Y257" s="1">
        <v>298</v>
      </c>
      <c r="Z257" s="1">
        <v>273</v>
      </c>
      <c r="AA257" s="1">
        <v>424</v>
      </c>
      <c r="AB257" s="1">
        <v>408</v>
      </c>
    </row>
    <row r="258" spans="2:28" ht="10.5" customHeight="1" x14ac:dyDescent="0.2">
      <c r="B258" s="3" t="s">
        <v>271</v>
      </c>
      <c r="C258" s="1" t="s">
        <v>25</v>
      </c>
      <c r="D258" s="4">
        <v>35.703867191493643</v>
      </c>
      <c r="E258" s="5">
        <v>0.95250994615896289</v>
      </c>
      <c r="F258" s="5">
        <v>0.88427289499115358</v>
      </c>
      <c r="G258" s="5">
        <v>9.9875751452703984E-3</v>
      </c>
      <c r="H258" s="5">
        <v>4.0274852847048785E-2</v>
      </c>
      <c r="I258" s="5">
        <v>2.9547081075554645E-2</v>
      </c>
      <c r="J258" s="5">
        <v>0.32800838360085882</v>
      </c>
      <c r="K258" s="5">
        <v>0.40356303036499336</v>
      </c>
      <c r="L258" s="5">
        <v>1.1501891422144976E-3</v>
      </c>
      <c r="M258" s="4">
        <v>10.886071275225403</v>
      </c>
      <c r="N258" s="4">
        <v>68.795882278640903</v>
      </c>
      <c r="O258" s="8">
        <v>0.98204043725448364</v>
      </c>
      <c r="Q258" s="1">
        <v>372</v>
      </c>
      <c r="R258" s="1">
        <v>395</v>
      </c>
      <c r="S258" s="1">
        <v>279</v>
      </c>
      <c r="T258" s="1">
        <v>250</v>
      </c>
      <c r="U258" s="1">
        <v>346</v>
      </c>
      <c r="V258" s="1">
        <v>248</v>
      </c>
      <c r="X258" s="1">
        <v>403</v>
      </c>
      <c r="Y258" s="1">
        <v>504</v>
      </c>
      <c r="Z258" s="1">
        <v>209</v>
      </c>
      <c r="AA258" s="1">
        <v>171</v>
      </c>
      <c r="AB258" s="1">
        <v>400</v>
      </c>
    </row>
    <row r="259" spans="2:28" ht="10.5" customHeight="1" x14ac:dyDescent="0.2">
      <c r="B259" s="3" t="s">
        <v>272</v>
      </c>
      <c r="C259" s="1" t="s">
        <v>18</v>
      </c>
      <c r="D259" s="4">
        <v>42.303394473558782</v>
      </c>
      <c r="E259" s="5">
        <v>0.96924890803919272</v>
      </c>
      <c r="F259" s="5">
        <v>0.93753467713375005</v>
      </c>
      <c r="G259" s="5">
        <v>0</v>
      </c>
      <c r="H259" s="5">
        <v>1.5159662377523317E-2</v>
      </c>
      <c r="I259" s="5">
        <v>2.4595045259647452E-2</v>
      </c>
      <c r="J259" s="5">
        <v>0.30752739399714152</v>
      </c>
      <c r="K259" s="5">
        <v>0.4557229633158647</v>
      </c>
      <c r="L259" s="5">
        <v>2.9776083849452119E-5</v>
      </c>
      <c r="M259" s="4">
        <v>10.563951198161741</v>
      </c>
      <c r="N259" s="4">
        <v>79.754083366000259</v>
      </c>
      <c r="O259" s="8">
        <v>0.99114626372329118</v>
      </c>
      <c r="Q259" s="1">
        <v>271</v>
      </c>
      <c r="R259" s="1">
        <v>239</v>
      </c>
      <c r="S259" s="1">
        <v>353</v>
      </c>
      <c r="T259" s="1">
        <v>295</v>
      </c>
      <c r="U259" s="1">
        <v>263</v>
      </c>
      <c r="V259" s="1">
        <v>448</v>
      </c>
      <c r="X259" s="1">
        <v>261</v>
      </c>
      <c r="Y259" s="1">
        <v>230</v>
      </c>
      <c r="Z259" s="1">
        <v>336</v>
      </c>
      <c r="AA259" s="1">
        <v>302</v>
      </c>
      <c r="AB259" s="1">
        <v>257</v>
      </c>
    </row>
    <row r="260" spans="2:28" ht="10.5" customHeight="1" x14ac:dyDescent="0.2">
      <c r="B260" s="3" t="s">
        <v>273</v>
      </c>
      <c r="C260" s="1" t="s">
        <v>40</v>
      </c>
      <c r="D260" s="4">
        <v>62.135356461286769</v>
      </c>
      <c r="E260" s="5">
        <v>0.98318957425410602</v>
      </c>
      <c r="F260" s="5">
        <v>0.98016610794502157</v>
      </c>
      <c r="G260" s="5">
        <v>0</v>
      </c>
      <c r="H260" s="5">
        <v>5.6317465638618834E-3</v>
      </c>
      <c r="I260" s="5">
        <v>8.9626499454743738E-3</v>
      </c>
      <c r="J260" s="5">
        <v>0.17547028353326063</v>
      </c>
      <c r="K260" s="5">
        <v>0.60877862595419852</v>
      </c>
      <c r="L260" s="5">
        <v>4.089422028353326E-4</v>
      </c>
      <c r="M260" s="4">
        <v>11.941271363794913</v>
      </c>
      <c r="N260" s="4">
        <v>93.798165137614674</v>
      </c>
      <c r="O260" s="8">
        <v>0.98370767683540061</v>
      </c>
      <c r="Q260" s="1">
        <v>5</v>
      </c>
      <c r="R260" s="1">
        <v>16</v>
      </c>
      <c r="S260" s="1">
        <v>610</v>
      </c>
      <c r="T260" s="1">
        <v>627</v>
      </c>
      <c r="U260" s="1">
        <v>5</v>
      </c>
      <c r="V260" s="1">
        <v>594</v>
      </c>
      <c r="X260" s="1">
        <v>1</v>
      </c>
      <c r="Y260" s="1">
        <v>63</v>
      </c>
      <c r="Z260" s="1">
        <v>610</v>
      </c>
      <c r="AA260" s="1">
        <v>626</v>
      </c>
      <c r="AB260" s="1">
        <v>7</v>
      </c>
    </row>
    <row r="261" spans="2:28" ht="10.5" customHeight="1" x14ac:dyDescent="0.2">
      <c r="B261" s="3" t="s">
        <v>274</v>
      </c>
      <c r="C261" s="1" t="s">
        <v>44</v>
      </c>
      <c r="D261" s="4">
        <v>39.723928689734137</v>
      </c>
      <c r="E261" s="5">
        <v>0.95947915740823042</v>
      </c>
      <c r="F261" s="5">
        <v>0.9208070393742781</v>
      </c>
      <c r="G261" s="5">
        <v>5.1313957277871591E-3</v>
      </c>
      <c r="H261" s="5">
        <v>3.452019079785501E-2</v>
      </c>
      <c r="I261" s="5">
        <v>2.2344686361309363E-2</v>
      </c>
      <c r="J261" s="5">
        <v>0.26861806245671094</v>
      </c>
      <c r="K261" s="5">
        <v>0.41777336103833529</v>
      </c>
      <c r="L261" s="5">
        <v>2.0176468816815733E-3</v>
      </c>
      <c r="M261" s="4">
        <v>12.018150205013754</v>
      </c>
      <c r="N261" s="4">
        <v>75.203802008608321</v>
      </c>
      <c r="O261" s="8">
        <v>0.9838236601191005</v>
      </c>
      <c r="Q261" s="1">
        <v>305</v>
      </c>
      <c r="R261" s="1">
        <v>303</v>
      </c>
      <c r="S261" s="1">
        <v>378</v>
      </c>
      <c r="T261" s="1">
        <v>419</v>
      </c>
      <c r="U261" s="1">
        <v>320</v>
      </c>
      <c r="V261" s="1">
        <v>271</v>
      </c>
      <c r="X261" s="1">
        <v>307</v>
      </c>
      <c r="Y261" s="1">
        <v>273</v>
      </c>
      <c r="Z261" s="1">
        <v>396</v>
      </c>
      <c r="AA261" s="1">
        <v>420</v>
      </c>
      <c r="AB261" s="1">
        <v>306</v>
      </c>
    </row>
    <row r="262" spans="2:28" ht="10.5" customHeight="1" x14ac:dyDescent="0.2">
      <c r="B262" s="3" t="s">
        <v>472</v>
      </c>
      <c r="C262" s="1" t="s">
        <v>38</v>
      </c>
      <c r="D262" s="4">
        <v>37.690637842569814</v>
      </c>
      <c r="E262" s="5">
        <v>0.89584672017379752</v>
      </c>
      <c r="F262" s="5">
        <v>0.89190863556816047</v>
      </c>
      <c r="G262" s="5">
        <v>7.231150805624284E-2</v>
      </c>
      <c r="H262" s="5">
        <v>1.4284834952628084E-2</v>
      </c>
      <c r="I262" s="5">
        <v>1.1404809960362814E-2</v>
      </c>
      <c r="J262" s="5">
        <v>0.2313060817547358</v>
      </c>
      <c r="K262" s="5">
        <v>0.38209760961019379</v>
      </c>
      <c r="L262" s="5">
        <v>5.325486953772828E-3</v>
      </c>
      <c r="M262" s="4">
        <v>12.299261641062294</v>
      </c>
      <c r="N262" s="4">
        <v>69.183027868440874</v>
      </c>
      <c r="O262" s="8">
        <v>0.99264980990887697</v>
      </c>
      <c r="Q262" s="1">
        <v>345</v>
      </c>
      <c r="R262" s="1">
        <v>389</v>
      </c>
      <c r="S262" s="1">
        <v>574</v>
      </c>
      <c r="T262" s="1">
        <v>519</v>
      </c>
      <c r="U262" s="1">
        <v>382</v>
      </c>
      <c r="V262" s="1">
        <v>456</v>
      </c>
      <c r="X262" s="1">
        <v>321</v>
      </c>
      <c r="Y262" s="1">
        <v>355</v>
      </c>
      <c r="Z262" s="1">
        <v>603</v>
      </c>
      <c r="AA262" s="1">
        <v>538</v>
      </c>
      <c r="AB262" s="1">
        <v>327</v>
      </c>
    </row>
    <row r="263" spans="2:28" ht="10.5" customHeight="1" x14ac:dyDescent="0.2">
      <c r="B263" s="3" t="s">
        <v>276</v>
      </c>
      <c r="C263" s="1" t="s">
        <v>18</v>
      </c>
      <c r="D263" s="4">
        <v>50.023940790170521</v>
      </c>
      <c r="E263" s="5">
        <v>0.97828233821112731</v>
      </c>
      <c r="F263" s="5">
        <v>0.93103594438792814</v>
      </c>
      <c r="G263" s="5">
        <v>1.8389284503221432E-2</v>
      </c>
      <c r="H263" s="5">
        <v>2.4589821843128051E-2</v>
      </c>
      <c r="I263" s="5">
        <v>2.7671856794831057E-2</v>
      </c>
      <c r="J263" s="5">
        <v>0.23517106238745897</v>
      </c>
      <c r="K263" s="5">
        <v>0.56816015252621543</v>
      </c>
      <c r="L263" s="5">
        <v>2.1184196589344348E-4</v>
      </c>
      <c r="M263" s="4">
        <v>10.866171779141123</v>
      </c>
      <c r="N263" s="4">
        <v>79.250698844576959</v>
      </c>
      <c r="O263" s="8">
        <v>0.98505360356835436</v>
      </c>
      <c r="Q263" s="1">
        <v>94</v>
      </c>
      <c r="R263" s="1">
        <v>260</v>
      </c>
      <c r="S263" s="1">
        <v>314</v>
      </c>
      <c r="T263" s="1">
        <v>511</v>
      </c>
      <c r="U263" s="1">
        <v>36</v>
      </c>
      <c r="V263" s="1">
        <v>349</v>
      </c>
      <c r="X263" s="1">
        <v>91</v>
      </c>
      <c r="Y263" s="1">
        <v>215</v>
      </c>
      <c r="Z263" s="1">
        <v>308</v>
      </c>
      <c r="AA263" s="1">
        <v>512</v>
      </c>
      <c r="AB263" s="1">
        <v>38</v>
      </c>
    </row>
    <row r="264" spans="2:28" ht="10.5" customHeight="1" x14ac:dyDescent="0.2">
      <c r="B264" s="3" t="s">
        <v>289</v>
      </c>
      <c r="C264" s="1" t="s">
        <v>38</v>
      </c>
      <c r="D264" s="4">
        <v>40.094769848548722</v>
      </c>
      <c r="E264" s="5">
        <v>0.94316753345986082</v>
      </c>
      <c r="F264" s="5">
        <v>0.94285154420645345</v>
      </c>
      <c r="G264" s="5">
        <v>2.5402134529590101E-2</v>
      </c>
      <c r="H264" s="5">
        <v>7.2895664390821013E-3</v>
      </c>
      <c r="I264" s="5">
        <v>8.1054953771410154E-3</v>
      </c>
      <c r="J264" s="5">
        <v>0.19966289071214338</v>
      </c>
      <c r="K264" s="5">
        <v>0.45747713357955533</v>
      </c>
      <c r="L264" s="5">
        <v>1.3385221723719108E-3</v>
      </c>
      <c r="M264" s="4">
        <v>12.802024458388674</v>
      </c>
      <c r="N264" s="4">
        <v>71.001350621285795</v>
      </c>
      <c r="O264" s="8">
        <v>0.9943802223262922</v>
      </c>
      <c r="Q264" s="1">
        <v>300</v>
      </c>
      <c r="R264" s="1">
        <v>222</v>
      </c>
      <c r="S264" s="1">
        <v>624</v>
      </c>
      <c r="T264" s="1">
        <v>595</v>
      </c>
      <c r="U264" s="1">
        <v>258</v>
      </c>
      <c r="V264" s="1">
        <v>548</v>
      </c>
      <c r="X264" s="1">
        <v>268</v>
      </c>
      <c r="Y264" s="1">
        <v>185</v>
      </c>
      <c r="Z264" s="1">
        <v>627</v>
      </c>
      <c r="AA264" s="1">
        <v>598</v>
      </c>
      <c r="AB264" s="1">
        <v>241</v>
      </c>
    </row>
    <row r="265" spans="2:28" ht="10.5" customHeight="1" x14ac:dyDescent="0.2">
      <c r="B265" s="3" t="s">
        <v>582</v>
      </c>
      <c r="C265" s="1" t="s">
        <v>38</v>
      </c>
      <c r="D265" s="4">
        <v>34.230595431563749</v>
      </c>
      <c r="E265" s="5">
        <v>0.91006837261956808</v>
      </c>
      <c r="F265" s="5">
        <v>0.89479101516527082</v>
      </c>
      <c r="G265" s="5">
        <v>2.7334924958247866E-2</v>
      </c>
      <c r="H265" s="5">
        <v>1.3773832341369916E-2</v>
      </c>
      <c r="I265" s="5">
        <v>8.0805344889851929E-3</v>
      </c>
      <c r="J265" s="5">
        <v>0.20625677139761647</v>
      </c>
      <c r="K265" s="5">
        <v>0.36186348862405199</v>
      </c>
      <c r="L265" s="5">
        <v>4.5142650776453595E-5</v>
      </c>
      <c r="M265" s="4">
        <v>13.311796957905909</v>
      </c>
      <c r="N265" s="4">
        <v>70.645066733191968</v>
      </c>
      <c r="O265" s="8">
        <v>0.99317394666935677</v>
      </c>
      <c r="Q265" s="1">
        <v>387</v>
      </c>
      <c r="R265" s="1">
        <v>386</v>
      </c>
      <c r="S265" s="1">
        <v>625</v>
      </c>
      <c r="T265" s="1">
        <v>579</v>
      </c>
      <c r="U265" s="1">
        <v>416</v>
      </c>
      <c r="V265" s="1">
        <v>454</v>
      </c>
      <c r="X265" s="1">
        <v>350</v>
      </c>
      <c r="Y265" s="1">
        <v>289</v>
      </c>
      <c r="Z265" s="1">
        <v>635</v>
      </c>
      <c r="AA265" s="1">
        <v>578</v>
      </c>
      <c r="AB265" s="1">
        <v>397</v>
      </c>
    </row>
    <row r="266" spans="2:28" ht="10.5" customHeight="1" x14ac:dyDescent="0.2">
      <c r="B266" s="3" t="s">
        <v>279</v>
      </c>
      <c r="C266" s="1" t="s">
        <v>20</v>
      </c>
      <c r="D266" s="4">
        <v>46.362876209093059</v>
      </c>
      <c r="E266" s="5">
        <v>0.934932421158018</v>
      </c>
      <c r="F266" s="5">
        <v>0.93322442849991682</v>
      </c>
      <c r="G266" s="5">
        <v>0</v>
      </c>
      <c r="H266" s="5">
        <v>5.7734023026864674E-3</v>
      </c>
      <c r="I266" s="5">
        <v>1.1526406255266086E-2</v>
      </c>
      <c r="J266" s="5">
        <v>0.23656095177108963</v>
      </c>
      <c r="K266" s="5">
        <v>0.46992012402682753</v>
      </c>
      <c r="L266" s="5">
        <v>0</v>
      </c>
      <c r="M266" s="4">
        <v>11.973257884028484</v>
      </c>
      <c r="N266" s="4">
        <v>84.735924836835693</v>
      </c>
      <c r="O266" s="8">
        <v>0.99018855331219757</v>
      </c>
      <c r="Q266" s="1">
        <v>186</v>
      </c>
      <c r="R266" s="1">
        <v>249</v>
      </c>
      <c r="S266" s="1">
        <v>569</v>
      </c>
      <c r="T266" s="1">
        <v>508</v>
      </c>
      <c r="U266" s="1">
        <v>237</v>
      </c>
      <c r="V266" s="1">
        <v>576</v>
      </c>
      <c r="X266" s="1">
        <v>169</v>
      </c>
      <c r="Y266" s="1">
        <v>232</v>
      </c>
      <c r="Z266" s="1">
        <v>575</v>
      </c>
      <c r="AA266" s="1">
        <v>518</v>
      </c>
      <c r="AB266" s="1">
        <v>236</v>
      </c>
    </row>
    <row r="267" spans="2:28" ht="10.5" customHeight="1" x14ac:dyDescent="0.2">
      <c r="B267" s="3" t="s">
        <v>280</v>
      </c>
      <c r="C267" s="1" t="s">
        <v>40</v>
      </c>
      <c r="D267" s="4">
        <v>35.448513807210475</v>
      </c>
      <c r="E267" s="5">
        <v>0.97718824094593126</v>
      </c>
      <c r="F267" s="5">
        <v>0.94357622154380183</v>
      </c>
      <c r="G267" s="5">
        <v>0</v>
      </c>
      <c r="H267" s="5">
        <v>1.0807233956825615E-2</v>
      </c>
      <c r="I267" s="5">
        <v>2.9244438762464842E-2</v>
      </c>
      <c r="J267" s="5">
        <v>0.34796087957044236</v>
      </c>
      <c r="K267" s="5">
        <v>0.40005753004346717</v>
      </c>
      <c r="L267" s="5">
        <v>0</v>
      </c>
      <c r="M267" s="4">
        <v>10.273267273986461</v>
      </c>
      <c r="N267" s="4">
        <v>72.785172165854434</v>
      </c>
      <c r="O267" s="8">
        <v>0.96973453795967701</v>
      </c>
      <c r="Q267" s="1">
        <v>377</v>
      </c>
      <c r="R267" s="1">
        <v>206</v>
      </c>
      <c r="S267" s="1">
        <v>285</v>
      </c>
      <c r="T267" s="1">
        <v>196</v>
      </c>
      <c r="U267" s="1">
        <v>349</v>
      </c>
      <c r="V267" s="1">
        <v>504</v>
      </c>
      <c r="X267" s="1">
        <v>365</v>
      </c>
      <c r="Y267" s="1">
        <v>216</v>
      </c>
      <c r="Z267" s="1">
        <v>309</v>
      </c>
      <c r="AA267" s="1">
        <v>227</v>
      </c>
      <c r="AB267" s="1">
        <v>352</v>
      </c>
    </row>
    <row r="268" spans="2:28" ht="10.5" customHeight="1" x14ac:dyDescent="0.2">
      <c r="B268" s="3" t="s">
        <v>281</v>
      </c>
      <c r="C268" s="1" t="s">
        <v>40</v>
      </c>
      <c r="D268" s="4">
        <v>31.279656787338066</v>
      </c>
      <c r="E268" s="5">
        <v>0.65330534184810829</v>
      </c>
      <c r="F268" s="5">
        <v>0.57027488644172908</v>
      </c>
      <c r="G268" s="5">
        <v>0.39691523776001075</v>
      </c>
      <c r="H268" s="5">
        <v>0.11311493270310588</v>
      </c>
      <c r="I268" s="5">
        <v>1.716063309746009E-2</v>
      </c>
      <c r="J268" s="5">
        <v>0.30150753768844218</v>
      </c>
      <c r="K268" s="5">
        <v>0.28650052986018526</v>
      </c>
      <c r="L268" s="5">
        <v>1.0255358424776945E-3</v>
      </c>
      <c r="M268" s="4">
        <v>11.423994818155656</v>
      </c>
      <c r="N268" s="4">
        <v>77.995482106764953</v>
      </c>
      <c r="O268" s="8">
        <v>0.980640619500176</v>
      </c>
      <c r="Q268" s="1">
        <v>426</v>
      </c>
      <c r="R268" s="1">
        <v>638</v>
      </c>
      <c r="S268" s="1">
        <v>458</v>
      </c>
      <c r="T268" s="1">
        <v>317</v>
      </c>
      <c r="U268" s="1">
        <v>517</v>
      </c>
      <c r="V268" s="1">
        <v>81</v>
      </c>
      <c r="X268" s="1">
        <v>558</v>
      </c>
      <c r="Y268" s="1">
        <v>646</v>
      </c>
      <c r="Z268" s="1">
        <v>409</v>
      </c>
      <c r="AA268" s="1">
        <v>202</v>
      </c>
      <c r="AB268" s="1">
        <v>623</v>
      </c>
    </row>
    <row r="269" spans="2:28" ht="10.5" customHeight="1" x14ac:dyDescent="0.2">
      <c r="B269" s="3" t="s">
        <v>282</v>
      </c>
      <c r="C269" s="1" t="s">
        <v>22</v>
      </c>
      <c r="D269" s="4">
        <v>46.067604954642697</v>
      </c>
      <c r="E269" s="5">
        <v>0.97358541123930042</v>
      </c>
      <c r="F269" s="5">
        <v>0.95589177521399327</v>
      </c>
      <c r="G269" s="5">
        <v>0</v>
      </c>
      <c r="H269" s="5">
        <v>1.5766579828805357E-2</v>
      </c>
      <c r="I269" s="5">
        <v>3.4296736083903441E-2</v>
      </c>
      <c r="J269" s="5">
        <v>0.31059943943823271</v>
      </c>
      <c r="K269" s="5">
        <v>0.47819535276212288</v>
      </c>
      <c r="L269" s="5">
        <v>0</v>
      </c>
      <c r="M269" s="4">
        <v>9.8976724038350543</v>
      </c>
      <c r="N269" s="4">
        <v>85.111930421629793</v>
      </c>
      <c r="O269" s="8">
        <v>0.98789728321548198</v>
      </c>
      <c r="Q269" s="1">
        <v>195</v>
      </c>
      <c r="R269" s="1">
        <v>148</v>
      </c>
      <c r="S269" s="1">
        <v>222</v>
      </c>
      <c r="T269" s="1">
        <v>284</v>
      </c>
      <c r="U269" s="1">
        <v>224</v>
      </c>
      <c r="V269" s="1">
        <v>434</v>
      </c>
      <c r="X269" s="1">
        <v>238</v>
      </c>
      <c r="Y269" s="1">
        <v>208</v>
      </c>
      <c r="Z269" s="1">
        <v>197</v>
      </c>
      <c r="AA269" s="1">
        <v>290</v>
      </c>
      <c r="AB269" s="1">
        <v>247</v>
      </c>
    </row>
    <row r="270" spans="2:28" ht="10.5" customHeight="1" x14ac:dyDescent="0.2">
      <c r="B270" s="3" t="s">
        <v>606</v>
      </c>
      <c r="C270" s="1" t="s">
        <v>38</v>
      </c>
      <c r="D270" s="4">
        <v>31.504528821828686</v>
      </c>
      <c r="E270" s="5">
        <v>0.91315858644859815</v>
      </c>
      <c r="F270" s="5">
        <v>0.86128470974119287</v>
      </c>
      <c r="G270" s="5">
        <v>1.081461179007908E-2</v>
      </c>
      <c r="H270" s="5">
        <v>7.6705158159597452E-3</v>
      </c>
      <c r="I270" s="5">
        <v>8.6058908565233103E-3</v>
      </c>
      <c r="J270" s="5">
        <v>0.20604445247560535</v>
      </c>
      <c r="K270" s="5">
        <v>0.34114112757499099</v>
      </c>
      <c r="L270" s="5">
        <v>2.258764004336827E-5</v>
      </c>
      <c r="M270" s="4">
        <v>13.639457624794279</v>
      </c>
      <c r="N270" s="4">
        <v>65.557799258474574</v>
      </c>
      <c r="O270" s="8">
        <v>0.99460819554277502</v>
      </c>
      <c r="Q270" s="1">
        <v>423</v>
      </c>
      <c r="R270" s="1">
        <v>453</v>
      </c>
      <c r="S270" s="1">
        <v>615</v>
      </c>
      <c r="T270" s="1">
        <v>580</v>
      </c>
      <c r="U270" s="1">
        <v>446</v>
      </c>
      <c r="V270" s="1">
        <v>543</v>
      </c>
      <c r="X270" s="1">
        <v>383</v>
      </c>
      <c r="Y270" s="1">
        <v>310</v>
      </c>
      <c r="Z270" s="1">
        <v>611</v>
      </c>
      <c r="AA270" s="1">
        <v>576</v>
      </c>
      <c r="AB270" s="1">
        <v>429</v>
      </c>
    </row>
    <row r="271" spans="2:28" ht="10.5" customHeight="1" x14ac:dyDescent="0.2">
      <c r="B271" s="3" t="s">
        <v>207</v>
      </c>
      <c r="C271" s="1" t="s">
        <v>38</v>
      </c>
      <c r="D271" s="4">
        <v>44.694296600943424</v>
      </c>
      <c r="E271" s="5">
        <v>0.9622834669308602</v>
      </c>
      <c r="F271" s="5">
        <v>0.96083390875339059</v>
      </c>
      <c r="G271" s="5">
        <v>0</v>
      </c>
      <c r="H271" s="5">
        <v>5.6106958079397973E-3</v>
      </c>
      <c r="I271" s="5">
        <v>6.4715132454336516E-3</v>
      </c>
      <c r="J271" s="5">
        <v>0.14489335107455345</v>
      </c>
      <c r="K271" s="5">
        <v>0.50620942703923233</v>
      </c>
      <c r="L271" s="5">
        <v>2.0160477400104834E-5</v>
      </c>
      <c r="M271" s="4">
        <v>13.649146660133933</v>
      </c>
      <c r="N271" s="4">
        <v>74.53512544802868</v>
      </c>
      <c r="O271" s="8">
        <v>0.99276471824431833</v>
      </c>
      <c r="Q271" s="1">
        <v>221</v>
      </c>
      <c r="R271" s="1">
        <v>125</v>
      </c>
      <c r="S271" s="1">
        <v>647</v>
      </c>
      <c r="T271" s="1">
        <v>645</v>
      </c>
      <c r="U271" s="1">
        <v>154</v>
      </c>
      <c r="V271" s="1">
        <v>575</v>
      </c>
      <c r="X271" s="1">
        <v>141</v>
      </c>
      <c r="Y271" s="1">
        <v>87</v>
      </c>
      <c r="Z271" s="1">
        <v>644</v>
      </c>
      <c r="AA271" s="1">
        <v>642</v>
      </c>
      <c r="AB271" s="1">
        <v>154</v>
      </c>
    </row>
    <row r="272" spans="2:28" ht="10.5" customHeight="1" x14ac:dyDescent="0.2">
      <c r="B272" s="3" t="s">
        <v>285</v>
      </c>
      <c r="C272" s="1" t="s">
        <v>25</v>
      </c>
      <c r="D272" s="4">
        <v>38.627517995647516</v>
      </c>
      <c r="E272" s="5">
        <v>0.95944383618598783</v>
      </c>
      <c r="F272" s="5">
        <v>0.9312875060633361</v>
      </c>
      <c r="G272" s="5">
        <v>0</v>
      </c>
      <c r="H272" s="5">
        <v>1.5544591504400247E-2</v>
      </c>
      <c r="I272" s="5">
        <v>1.1773896545951677E-2</v>
      </c>
      <c r="J272" s="5">
        <v>0.22897717761285644</v>
      </c>
      <c r="K272" s="5">
        <v>0.42542268846604542</v>
      </c>
      <c r="L272" s="5">
        <v>0</v>
      </c>
      <c r="M272" s="4">
        <v>12.645270467126347</v>
      </c>
      <c r="N272" s="4">
        <v>73.288955928646374</v>
      </c>
      <c r="O272" s="8">
        <v>0.99347238583604736</v>
      </c>
      <c r="Q272" s="1">
        <v>324</v>
      </c>
      <c r="R272" s="1">
        <v>262</v>
      </c>
      <c r="S272" s="1">
        <v>562</v>
      </c>
      <c r="T272" s="1">
        <v>521</v>
      </c>
      <c r="U272" s="1">
        <v>303</v>
      </c>
      <c r="V272" s="1">
        <v>444</v>
      </c>
      <c r="X272" s="1">
        <v>330</v>
      </c>
      <c r="Y272" s="1">
        <v>262</v>
      </c>
      <c r="Z272" s="1">
        <v>487</v>
      </c>
      <c r="AA272" s="1">
        <v>478</v>
      </c>
      <c r="AB272" s="1">
        <v>342</v>
      </c>
    </row>
    <row r="273" spans="2:28" ht="10.5" customHeight="1" x14ac:dyDescent="0.2">
      <c r="B273" s="3" t="s">
        <v>286</v>
      </c>
      <c r="C273" s="1" t="s">
        <v>44</v>
      </c>
      <c r="D273" s="4">
        <v>51.925936599423643</v>
      </c>
      <c r="E273" s="5">
        <v>0.94861478665942678</v>
      </c>
      <c r="F273" s="5">
        <v>0.93988682804149648</v>
      </c>
      <c r="G273" s="5">
        <v>1.8830413534908975E-2</v>
      </c>
      <c r="H273" s="5">
        <v>1.6730159183790116E-2</v>
      </c>
      <c r="I273" s="5">
        <v>3.0403458213256483E-2</v>
      </c>
      <c r="J273" s="5">
        <v>0.26351585014409223</v>
      </c>
      <c r="K273" s="5">
        <v>0.56786743515850147</v>
      </c>
      <c r="L273" s="5">
        <v>2.8818443804034583E-5</v>
      </c>
      <c r="M273" s="4">
        <v>9.9307056155795763</v>
      </c>
      <c r="N273" s="4">
        <v>83.431239216482297</v>
      </c>
      <c r="O273" s="8">
        <v>0.99168357577662825</v>
      </c>
      <c r="Q273" s="1">
        <v>66</v>
      </c>
      <c r="R273" s="1">
        <v>231</v>
      </c>
      <c r="S273" s="1">
        <v>266</v>
      </c>
      <c r="T273" s="1">
        <v>433</v>
      </c>
      <c r="U273" s="1">
        <v>38</v>
      </c>
      <c r="V273" s="1">
        <v>416</v>
      </c>
      <c r="X273" s="1">
        <v>29</v>
      </c>
      <c r="Y273" s="1">
        <v>234</v>
      </c>
      <c r="Z273" s="1">
        <v>260</v>
      </c>
      <c r="AA273" s="1">
        <v>418</v>
      </c>
      <c r="AB273" s="1">
        <v>29</v>
      </c>
    </row>
    <row r="274" spans="2:28" ht="10.5" customHeight="1" x14ac:dyDescent="0.2">
      <c r="B274" s="3" t="s">
        <v>287</v>
      </c>
      <c r="C274" s="1" t="s">
        <v>40</v>
      </c>
      <c r="D274" s="4">
        <v>47.471201306397681</v>
      </c>
      <c r="E274" s="5">
        <v>0.97284388043011938</v>
      </c>
      <c r="F274" s="5">
        <v>0.94021713973657217</v>
      </c>
      <c r="G274" s="5">
        <v>3.496989949160696E-3</v>
      </c>
      <c r="H274" s="5">
        <v>1.4410017033117064E-2</v>
      </c>
      <c r="I274" s="5">
        <v>1.3169331261358549E-2</v>
      </c>
      <c r="J274" s="5">
        <v>0.20046356046039981</v>
      </c>
      <c r="K274" s="5">
        <v>0.48252429741617719</v>
      </c>
      <c r="L274" s="5">
        <v>2.8972528774988805E-4</v>
      </c>
      <c r="M274" s="4">
        <v>13.027587084946012</v>
      </c>
      <c r="N274" s="4">
        <v>83.825650537341119</v>
      </c>
      <c r="O274" s="8">
        <v>0.98732268005044921</v>
      </c>
      <c r="Q274" s="1">
        <v>156</v>
      </c>
      <c r="R274" s="1">
        <v>224</v>
      </c>
      <c r="S274" s="1">
        <v>535</v>
      </c>
      <c r="T274" s="1">
        <v>593</v>
      </c>
      <c r="U274" s="1">
        <v>212</v>
      </c>
      <c r="V274" s="1">
        <v>465</v>
      </c>
      <c r="X274" s="1">
        <v>194</v>
      </c>
      <c r="Y274" s="1">
        <v>188</v>
      </c>
      <c r="Z274" s="1">
        <v>528</v>
      </c>
      <c r="AA274" s="1">
        <v>580</v>
      </c>
      <c r="AB274" s="1">
        <v>229</v>
      </c>
    </row>
    <row r="275" spans="2:28" ht="10.5" customHeight="1" x14ac:dyDescent="0.2">
      <c r="B275" s="3" t="s">
        <v>160</v>
      </c>
      <c r="C275" s="1" t="s">
        <v>38</v>
      </c>
      <c r="D275" s="4">
        <v>45.770723302947729</v>
      </c>
      <c r="E275" s="5">
        <v>0.96667475879240594</v>
      </c>
      <c r="F275" s="5">
        <v>0.96485869903516963</v>
      </c>
      <c r="G275" s="5">
        <v>9.9427326486150013E-3</v>
      </c>
      <c r="H275" s="5">
        <v>1.0227980080921257E-2</v>
      </c>
      <c r="I275" s="5">
        <v>1.5349434576950788E-2</v>
      </c>
      <c r="J275" s="5">
        <v>0.27716693293236849</v>
      </c>
      <c r="K275" s="5">
        <v>0.51617955705917362</v>
      </c>
      <c r="L275" s="5">
        <v>0</v>
      </c>
      <c r="M275" s="4">
        <v>10.638718031725459</v>
      </c>
      <c r="N275" s="4">
        <v>78.277460856900106</v>
      </c>
      <c r="O275" s="8">
        <v>0.9935574229691877</v>
      </c>
      <c r="Q275" s="1">
        <v>200</v>
      </c>
      <c r="R275" s="1">
        <v>97</v>
      </c>
      <c r="S275" s="1">
        <v>494</v>
      </c>
      <c r="T275" s="1">
        <v>394</v>
      </c>
      <c r="U275" s="1">
        <v>130</v>
      </c>
      <c r="V275" s="1">
        <v>507</v>
      </c>
      <c r="X275" s="1">
        <v>218</v>
      </c>
      <c r="Y275" s="1">
        <v>88</v>
      </c>
      <c r="Z275" s="1">
        <v>476</v>
      </c>
      <c r="AA275" s="1">
        <v>388</v>
      </c>
      <c r="AB275" s="1">
        <v>151</v>
      </c>
    </row>
    <row r="276" spans="2:28" ht="10.5" customHeight="1" x14ac:dyDescent="0.2">
      <c r="B276" s="3" t="s">
        <v>183</v>
      </c>
      <c r="C276" s="1" t="s">
        <v>38</v>
      </c>
      <c r="D276" s="4">
        <v>46.030290212666003</v>
      </c>
      <c r="E276" s="5">
        <v>0.94970870949834907</v>
      </c>
      <c r="F276" s="5">
        <v>0.94432304905483944</v>
      </c>
      <c r="G276" s="5">
        <v>7.6866216729482564E-3</v>
      </c>
      <c r="H276" s="5">
        <v>1.0968387530312327E-2</v>
      </c>
      <c r="I276" s="5">
        <v>1.2013864410762543E-2</v>
      </c>
      <c r="J276" s="5">
        <v>0.23945482317001526</v>
      </c>
      <c r="K276" s="5">
        <v>0.51054517682998468</v>
      </c>
      <c r="L276" s="5">
        <v>0</v>
      </c>
      <c r="M276" s="4">
        <v>11.521220668547082</v>
      </c>
      <c r="N276" s="4">
        <v>78.643000978079513</v>
      </c>
      <c r="O276" s="8">
        <v>0.99465334385134541</v>
      </c>
      <c r="Q276" s="1">
        <v>197</v>
      </c>
      <c r="R276" s="1">
        <v>214</v>
      </c>
      <c r="S276" s="1">
        <v>557</v>
      </c>
      <c r="T276" s="1">
        <v>499</v>
      </c>
      <c r="U276" s="1">
        <v>140</v>
      </c>
      <c r="V276" s="1">
        <v>489</v>
      </c>
      <c r="X276" s="1">
        <v>208</v>
      </c>
      <c r="Y276" s="1">
        <v>94</v>
      </c>
      <c r="Z276" s="1">
        <v>545</v>
      </c>
      <c r="AA276" s="1">
        <v>471</v>
      </c>
      <c r="AB276" s="1">
        <v>152</v>
      </c>
    </row>
    <row r="277" spans="2:28" ht="10.5" customHeight="1" x14ac:dyDescent="0.2">
      <c r="B277" s="3" t="s">
        <v>290</v>
      </c>
      <c r="C277" s="1" t="s">
        <v>62</v>
      </c>
      <c r="D277" s="4">
        <v>56.407380665864501</v>
      </c>
      <c r="E277" s="5">
        <v>0.95508397996267558</v>
      </c>
      <c r="F277" s="5">
        <v>0.94695642209344189</v>
      </c>
      <c r="G277" s="5">
        <v>0</v>
      </c>
      <c r="H277" s="5">
        <v>2.9753953442687359E-2</v>
      </c>
      <c r="I277" s="5">
        <v>4.5092926861879934E-2</v>
      </c>
      <c r="J277" s="5">
        <v>0.25340954673084637</v>
      </c>
      <c r="K277" s="5">
        <v>0.61211391897312473</v>
      </c>
      <c r="L277" s="5">
        <v>1.3370771493515177E-4</v>
      </c>
      <c r="M277" s="4">
        <v>8.8769568965517216</v>
      </c>
      <c r="N277" s="4">
        <v>86.047281065734879</v>
      </c>
      <c r="O277" s="8">
        <v>0.97947156467930463</v>
      </c>
      <c r="Q277" s="1">
        <v>18</v>
      </c>
      <c r="R277" s="1">
        <v>184</v>
      </c>
      <c r="S277" s="1">
        <v>140</v>
      </c>
      <c r="T277" s="1">
        <v>457</v>
      </c>
      <c r="U277" s="1">
        <v>3</v>
      </c>
      <c r="V277" s="1">
        <v>306</v>
      </c>
      <c r="X277" s="1">
        <v>22</v>
      </c>
      <c r="Y277" s="1">
        <v>182</v>
      </c>
      <c r="Z277" s="1">
        <v>124</v>
      </c>
      <c r="AA277" s="1">
        <v>450</v>
      </c>
      <c r="AB277" s="1">
        <v>14</v>
      </c>
    </row>
    <row r="278" spans="2:28" ht="10.5" customHeight="1" x14ac:dyDescent="0.2">
      <c r="B278" s="3" t="s">
        <v>291</v>
      </c>
      <c r="C278" s="1" t="s">
        <v>44</v>
      </c>
      <c r="D278" s="4">
        <v>18.445396886411675</v>
      </c>
      <c r="E278" s="5">
        <v>0.66752974662871556</v>
      </c>
      <c r="F278" s="5">
        <v>0.59551459723453615</v>
      </c>
      <c r="G278" s="5">
        <v>0</v>
      </c>
      <c r="H278" s="5">
        <v>0.21144510288833934</v>
      </c>
      <c r="I278" s="5">
        <v>6.9126785828688572E-2</v>
      </c>
      <c r="J278" s="5">
        <v>0.41469664936895378</v>
      </c>
      <c r="K278" s="5">
        <v>0.17986418092126338</v>
      </c>
      <c r="L278" s="5">
        <v>0</v>
      </c>
      <c r="M278" s="4">
        <v>11.265074405343126</v>
      </c>
      <c r="N278" s="4">
        <v>50.755832591273375</v>
      </c>
      <c r="O278" s="8">
        <v>0.97111660678456446</v>
      </c>
      <c r="Q278" s="1">
        <v>633</v>
      </c>
      <c r="R278" s="1">
        <v>633</v>
      </c>
      <c r="S278" s="1">
        <v>24</v>
      </c>
      <c r="T278" s="1">
        <v>70</v>
      </c>
      <c r="U278" s="1">
        <v>635</v>
      </c>
      <c r="V278" s="1">
        <v>19</v>
      </c>
      <c r="X278" s="1">
        <v>607</v>
      </c>
      <c r="Y278" s="1">
        <v>632</v>
      </c>
      <c r="Z278" s="1">
        <v>24</v>
      </c>
      <c r="AA278" s="1">
        <v>120</v>
      </c>
      <c r="AB278" s="1">
        <v>616</v>
      </c>
    </row>
    <row r="279" spans="2:28" ht="10.5" customHeight="1" x14ac:dyDescent="0.2">
      <c r="B279" s="3" t="s">
        <v>292</v>
      </c>
      <c r="C279" s="1" t="s">
        <v>18</v>
      </c>
      <c r="D279" s="4">
        <v>22.75444952045093</v>
      </c>
      <c r="E279" s="5">
        <v>0.97046553090332821</v>
      </c>
      <c r="F279" s="5">
        <v>0.90921170100369753</v>
      </c>
      <c r="G279" s="5">
        <v>7.9239302694136295E-5</v>
      </c>
      <c r="H279" s="5">
        <v>1.8768621236133123E-2</v>
      </c>
      <c r="I279" s="5">
        <v>4.7474018861371592E-2</v>
      </c>
      <c r="J279" s="5">
        <v>0.39534076033234483</v>
      </c>
      <c r="K279" s="5">
        <v>0.30832732227298226</v>
      </c>
      <c r="L279" s="5">
        <v>0</v>
      </c>
      <c r="M279" s="4">
        <v>10.495832367709554</v>
      </c>
      <c r="N279" s="4">
        <v>49.798457672645348</v>
      </c>
      <c r="O279" s="8">
        <v>0.98866877971473854</v>
      </c>
      <c r="Q279" s="1">
        <v>537</v>
      </c>
      <c r="R279" s="1">
        <v>339</v>
      </c>
      <c r="S279" s="1">
        <v>121</v>
      </c>
      <c r="T279" s="1">
        <v>109</v>
      </c>
      <c r="U279" s="1">
        <v>486</v>
      </c>
      <c r="V279" s="1">
        <v>400</v>
      </c>
      <c r="X279" s="1">
        <v>523</v>
      </c>
      <c r="Y279" s="1">
        <v>313</v>
      </c>
      <c r="Z279" s="1">
        <v>127</v>
      </c>
      <c r="AA279" s="1">
        <v>100</v>
      </c>
      <c r="AB279" s="1">
        <v>492</v>
      </c>
    </row>
    <row r="280" spans="2:28" ht="10.5" customHeight="1" x14ac:dyDescent="0.2">
      <c r="B280" s="3" t="s">
        <v>293</v>
      </c>
      <c r="C280" s="1" t="s">
        <v>18</v>
      </c>
      <c r="D280" s="4">
        <v>52.639272191838423</v>
      </c>
      <c r="E280" s="5">
        <v>0.98600586562653525</v>
      </c>
      <c r="F280" s="5">
        <v>0.97684030310699554</v>
      </c>
      <c r="G280" s="5">
        <v>0</v>
      </c>
      <c r="H280" s="5">
        <v>6.4118443971356688E-3</v>
      </c>
      <c r="I280" s="5">
        <v>1.5926437886892242E-2</v>
      </c>
      <c r="J280" s="5">
        <v>0.22750766272011538</v>
      </c>
      <c r="K280" s="5">
        <v>0.53578941042129935</v>
      </c>
      <c r="L280" s="5">
        <v>6.0099765610914118E-5</v>
      </c>
      <c r="M280" s="4">
        <v>11.697144891881415</v>
      </c>
      <c r="N280" s="4">
        <v>87.646590399282189</v>
      </c>
      <c r="O280" s="8">
        <v>0.99084426314927576</v>
      </c>
      <c r="Q280" s="1">
        <v>53</v>
      </c>
      <c r="R280" s="1">
        <v>34</v>
      </c>
      <c r="S280" s="1">
        <v>480</v>
      </c>
      <c r="T280" s="1">
        <v>525</v>
      </c>
      <c r="U280" s="1">
        <v>87</v>
      </c>
      <c r="V280" s="1">
        <v>564</v>
      </c>
      <c r="X280" s="1">
        <v>57</v>
      </c>
      <c r="Y280" s="1">
        <v>57</v>
      </c>
      <c r="Z280" s="1">
        <v>488</v>
      </c>
      <c r="AA280" s="1">
        <v>535</v>
      </c>
      <c r="AB280" s="1">
        <v>81</v>
      </c>
    </row>
    <row r="281" spans="2:28" ht="10.5" customHeight="1" x14ac:dyDescent="0.2">
      <c r="B281" s="3" t="s">
        <v>294</v>
      </c>
      <c r="C281" s="1" t="s">
        <v>38</v>
      </c>
      <c r="D281" s="4">
        <v>43.215922568137785</v>
      </c>
      <c r="E281" s="5">
        <v>0.90942254318889859</v>
      </c>
      <c r="F281" s="5">
        <v>0.90885542339280678</v>
      </c>
      <c r="G281" s="5">
        <v>0</v>
      </c>
      <c r="H281" s="5">
        <v>2.5189464740866613E-2</v>
      </c>
      <c r="I281" s="5">
        <v>1.3855627779678413E-2</v>
      </c>
      <c r="J281" s="5">
        <v>0.27605770327289314</v>
      </c>
      <c r="K281" s="5">
        <v>0.45398563120082108</v>
      </c>
      <c r="L281" s="5">
        <v>5.7019044360816511E-5</v>
      </c>
      <c r="M281" s="4">
        <v>11.203984334203655</v>
      </c>
      <c r="N281" s="4">
        <v>81.257629034283568</v>
      </c>
      <c r="O281" s="8">
        <v>0.99337298215802894</v>
      </c>
      <c r="Q281" s="1">
        <v>248</v>
      </c>
      <c r="R281" s="1">
        <v>342</v>
      </c>
      <c r="S281" s="1">
        <v>523</v>
      </c>
      <c r="T281" s="1">
        <v>398</v>
      </c>
      <c r="U281" s="1">
        <v>266</v>
      </c>
      <c r="V281" s="1">
        <v>340</v>
      </c>
      <c r="X281" s="1">
        <v>228</v>
      </c>
      <c r="Y281" s="1">
        <v>235</v>
      </c>
      <c r="Z281" s="1">
        <v>541</v>
      </c>
      <c r="AA281" s="1">
        <v>433</v>
      </c>
      <c r="AB281" s="1">
        <v>232</v>
      </c>
    </row>
    <row r="282" spans="2:28" ht="10.5" customHeight="1" x14ac:dyDescent="0.2">
      <c r="B282" s="3" t="s">
        <v>295</v>
      </c>
      <c r="C282" s="1" t="s">
        <v>22</v>
      </c>
      <c r="D282" s="4">
        <v>52.980711426364174</v>
      </c>
      <c r="E282" s="5">
        <v>0.9837975410977986</v>
      </c>
      <c r="F282" s="5">
        <v>0.96798777514628054</v>
      </c>
      <c r="G282" s="5">
        <v>0</v>
      </c>
      <c r="H282" s="5">
        <v>9.5359083310114241E-3</v>
      </c>
      <c r="I282" s="5">
        <v>1.1903925837488588E-2</v>
      </c>
      <c r="J282" s="5">
        <v>0.21311187583397712</v>
      </c>
      <c r="K282" s="5">
        <v>0.5278109417796194</v>
      </c>
      <c r="L282" s="5">
        <v>7.0229650958634742E-5</v>
      </c>
      <c r="M282" s="4">
        <v>11.923637039791759</v>
      </c>
      <c r="N282" s="4">
        <v>89.237810151001128</v>
      </c>
      <c r="O282" s="8">
        <v>0.99185009752020059</v>
      </c>
      <c r="Q282" s="1">
        <v>50</v>
      </c>
      <c r="R282" s="1">
        <v>77</v>
      </c>
      <c r="S282" s="1">
        <v>559</v>
      </c>
      <c r="T282" s="1">
        <v>563</v>
      </c>
      <c r="U282" s="1">
        <v>109</v>
      </c>
      <c r="V282" s="1">
        <v>525</v>
      </c>
      <c r="X282" s="1">
        <v>85</v>
      </c>
      <c r="Y282" s="1">
        <v>80</v>
      </c>
      <c r="Z282" s="1">
        <v>543</v>
      </c>
      <c r="AA282" s="1">
        <v>537</v>
      </c>
      <c r="AB282" s="1">
        <v>138</v>
      </c>
    </row>
    <row r="283" spans="2:28" ht="10.5" customHeight="1" x14ac:dyDescent="0.2">
      <c r="B283" s="3" t="s">
        <v>296</v>
      </c>
      <c r="C283" s="1" t="s">
        <v>44</v>
      </c>
      <c r="D283" s="4">
        <v>46.41019094260713</v>
      </c>
      <c r="E283" s="5">
        <v>0.93356910247850589</v>
      </c>
      <c r="F283" s="5">
        <v>0.90934119987464435</v>
      </c>
      <c r="G283" s="5">
        <v>0</v>
      </c>
      <c r="H283" s="5">
        <v>4.240056682699514E-2</v>
      </c>
      <c r="I283" s="5">
        <v>3.2080559071149505E-2</v>
      </c>
      <c r="J283" s="5">
        <v>0.27604138006933365</v>
      </c>
      <c r="K283" s="5">
        <v>0.52910911792219228</v>
      </c>
      <c r="L283" s="5">
        <v>1.1005337588730534E-4</v>
      </c>
      <c r="M283" s="4">
        <v>10.355291917479994</v>
      </c>
      <c r="N283" s="4">
        <v>77.995892903561213</v>
      </c>
      <c r="O283" s="8">
        <v>0.99047567140385062</v>
      </c>
      <c r="Q283" s="1">
        <v>182</v>
      </c>
      <c r="R283" s="1">
        <v>334</v>
      </c>
      <c r="S283" s="1">
        <v>242</v>
      </c>
      <c r="T283" s="1">
        <v>399</v>
      </c>
      <c r="U283" s="1">
        <v>105</v>
      </c>
      <c r="V283" s="1">
        <v>230</v>
      </c>
      <c r="X283" s="1">
        <v>122</v>
      </c>
      <c r="Y283" s="1">
        <v>286</v>
      </c>
      <c r="Z283" s="1">
        <v>229</v>
      </c>
      <c r="AA283" s="1">
        <v>411</v>
      </c>
      <c r="AB283" s="1">
        <v>101</v>
      </c>
    </row>
    <row r="284" spans="2:28" ht="10.5" customHeight="1" x14ac:dyDescent="0.2">
      <c r="B284" s="3" t="s">
        <v>297</v>
      </c>
      <c r="C284" s="1" t="s">
        <v>40</v>
      </c>
      <c r="D284" s="4">
        <v>22.25877264400572</v>
      </c>
      <c r="E284" s="5">
        <v>0.96839782215361114</v>
      </c>
      <c r="F284" s="5">
        <v>0.88334495294059057</v>
      </c>
      <c r="G284" s="5">
        <v>1.0457646531547234E-5</v>
      </c>
      <c r="H284" s="5">
        <v>2.5161927526849596E-2</v>
      </c>
      <c r="I284" s="5">
        <v>6.0316167989687225E-2</v>
      </c>
      <c r="J284" s="5">
        <v>0.40918651197503225</v>
      </c>
      <c r="K284" s="5">
        <v>0.29784924350362985</v>
      </c>
      <c r="L284" s="5">
        <v>0</v>
      </c>
      <c r="M284" s="4">
        <v>10.166692434051601</v>
      </c>
      <c r="N284" s="4">
        <v>50.333485193621868</v>
      </c>
      <c r="O284" s="8">
        <v>0.97863652208555352</v>
      </c>
      <c r="Q284" s="1">
        <v>554</v>
      </c>
      <c r="R284" s="1">
        <v>406</v>
      </c>
      <c r="S284" s="1">
        <v>36</v>
      </c>
      <c r="T284" s="1">
        <v>80</v>
      </c>
      <c r="U284" s="1">
        <v>504</v>
      </c>
      <c r="V284" s="1">
        <v>346</v>
      </c>
      <c r="X284" s="1">
        <v>521</v>
      </c>
      <c r="Y284" s="1">
        <v>403</v>
      </c>
      <c r="Z284" s="1">
        <v>34</v>
      </c>
      <c r="AA284" s="1">
        <v>117</v>
      </c>
      <c r="AB284" s="1">
        <v>488</v>
      </c>
    </row>
    <row r="285" spans="2:28" ht="10.5" customHeight="1" x14ac:dyDescent="0.2">
      <c r="B285" s="3" t="s">
        <v>354</v>
      </c>
      <c r="C285" s="1" t="s">
        <v>38</v>
      </c>
      <c r="D285" s="4">
        <v>34.907203065134119</v>
      </c>
      <c r="E285" s="5">
        <v>0.96632268241681663</v>
      </c>
      <c r="F285" s="5">
        <v>0.9591237144918503</v>
      </c>
      <c r="G285" s="5">
        <v>5.3403035083214111E-2</v>
      </c>
      <c r="H285" s="5">
        <v>7.4304511048338771E-3</v>
      </c>
      <c r="I285" s="5">
        <v>1.0802125818811025E-2</v>
      </c>
      <c r="J285" s="5">
        <v>0.28130021010999878</v>
      </c>
      <c r="K285" s="5">
        <v>0.39799777530589542</v>
      </c>
      <c r="L285" s="5">
        <v>7.4156470152020762E-5</v>
      </c>
      <c r="M285" s="4">
        <v>11.906685557061312</v>
      </c>
      <c r="N285" s="4">
        <v>69.206656731246895</v>
      </c>
      <c r="O285" s="8">
        <v>0.98939799699181918</v>
      </c>
      <c r="Q285" s="1">
        <v>384</v>
      </c>
      <c r="R285" s="1">
        <v>131</v>
      </c>
      <c r="S285" s="1">
        <v>582</v>
      </c>
      <c r="T285" s="1">
        <v>384</v>
      </c>
      <c r="U285" s="1">
        <v>354</v>
      </c>
      <c r="V285" s="1">
        <v>545</v>
      </c>
      <c r="X285" s="1">
        <v>349</v>
      </c>
      <c r="Y285" s="1">
        <v>105</v>
      </c>
      <c r="Z285" s="1">
        <v>590</v>
      </c>
      <c r="AA285" s="1">
        <v>399</v>
      </c>
      <c r="AB285" s="1">
        <v>337</v>
      </c>
    </row>
    <row r="286" spans="2:28" ht="10.5" customHeight="1" x14ac:dyDescent="0.2">
      <c r="B286" s="3" t="s">
        <v>299</v>
      </c>
      <c r="C286" s="1" t="s">
        <v>18</v>
      </c>
      <c r="D286" s="4">
        <v>61.906827696375458</v>
      </c>
      <c r="E286" s="5">
        <v>0.92089310431194682</v>
      </c>
      <c r="F286" s="5">
        <v>0.83998523576635675</v>
      </c>
      <c r="G286" s="5">
        <v>9.6502194861519383E-2</v>
      </c>
      <c r="H286" s="5">
        <v>8.0238073267509466E-2</v>
      </c>
      <c r="I286" s="5">
        <v>3.5694612757519006E-2</v>
      </c>
      <c r="J286" s="5">
        <v>0.31037236972568027</v>
      </c>
      <c r="K286" s="5">
        <v>0.33557342734383605</v>
      </c>
      <c r="L286" s="5">
        <v>2.4980720502368624E-2</v>
      </c>
      <c r="M286" s="4">
        <v>11.756070982469728</v>
      </c>
      <c r="N286" s="4">
        <v>50.584600106943704</v>
      </c>
      <c r="O286" s="8">
        <v>0.95724963418974673</v>
      </c>
      <c r="Q286" s="1">
        <v>6</v>
      </c>
      <c r="R286" s="1">
        <v>464</v>
      </c>
      <c r="S286" s="1">
        <v>208</v>
      </c>
      <c r="T286" s="1">
        <v>287</v>
      </c>
      <c r="U286" s="1">
        <v>450</v>
      </c>
      <c r="V286" s="1">
        <v>146</v>
      </c>
      <c r="X286" s="1">
        <v>536</v>
      </c>
      <c r="Y286" s="1">
        <v>618</v>
      </c>
      <c r="Z286" s="1">
        <v>139</v>
      </c>
      <c r="AA286" s="1">
        <v>133</v>
      </c>
      <c r="AB286" s="1">
        <v>567</v>
      </c>
    </row>
    <row r="287" spans="2:28" ht="10.5" customHeight="1" x14ac:dyDescent="0.2">
      <c r="B287" s="3" t="s">
        <v>300</v>
      </c>
      <c r="C287" s="1" t="s">
        <v>20</v>
      </c>
      <c r="D287" s="4">
        <v>22.01639334117208</v>
      </c>
      <c r="E287" s="5">
        <v>0.84839627623459013</v>
      </c>
      <c r="F287" s="5">
        <v>0.76574890233414239</v>
      </c>
      <c r="G287" s="5">
        <v>1.0057033359989137E-2</v>
      </c>
      <c r="H287" s="5">
        <v>0.14664136880063969</v>
      </c>
      <c r="I287" s="5">
        <v>6.974441487715824E-2</v>
      </c>
      <c r="J287" s="5">
        <v>0.48920106442230338</v>
      </c>
      <c r="K287" s="5">
        <v>0.30729005507766571</v>
      </c>
      <c r="L287" s="5">
        <v>0</v>
      </c>
      <c r="M287" s="4">
        <v>8.4794121588421927</v>
      </c>
      <c r="N287" s="4">
        <v>52.06927801832645</v>
      </c>
      <c r="O287" s="8">
        <v>0.97524027943328762</v>
      </c>
      <c r="Q287" s="1">
        <v>559</v>
      </c>
      <c r="R287" s="1">
        <v>560</v>
      </c>
      <c r="S287" s="1">
        <v>21</v>
      </c>
      <c r="T287" s="1">
        <v>14</v>
      </c>
      <c r="U287" s="1">
        <v>488</v>
      </c>
      <c r="V287" s="1">
        <v>53</v>
      </c>
      <c r="X287" s="1">
        <v>551</v>
      </c>
      <c r="Y287" s="1">
        <v>451</v>
      </c>
      <c r="Z287" s="1">
        <v>26</v>
      </c>
      <c r="AA287" s="1">
        <v>25</v>
      </c>
      <c r="AB287" s="1">
        <v>485</v>
      </c>
    </row>
    <row r="288" spans="2:28" ht="10.5" customHeight="1" x14ac:dyDescent="0.2">
      <c r="B288" s="3" t="s">
        <v>301</v>
      </c>
      <c r="C288" s="1" t="s">
        <v>44</v>
      </c>
      <c r="D288" s="4">
        <v>47.396025282606004</v>
      </c>
      <c r="E288" s="5">
        <v>0.91995863061334648</v>
      </c>
      <c r="F288" s="5">
        <v>0.90214425325259406</v>
      </c>
      <c r="G288" s="5">
        <v>2.2612386833743031E-2</v>
      </c>
      <c r="H288" s="5">
        <v>2.2181425744948736E-2</v>
      </c>
      <c r="I288" s="5">
        <v>1.8743162756776469E-2</v>
      </c>
      <c r="J288" s="5">
        <v>0.2141728455086909</v>
      </c>
      <c r="K288" s="5">
        <v>0.49835906162635224</v>
      </c>
      <c r="L288" s="5">
        <v>1.2155099064057372E-4</v>
      </c>
      <c r="M288" s="4">
        <v>12.565142995637403</v>
      </c>
      <c r="N288" s="4">
        <v>81.944745184101436</v>
      </c>
      <c r="O288" s="8">
        <v>0.98650998261286649</v>
      </c>
      <c r="Q288" s="1">
        <v>158</v>
      </c>
      <c r="R288" s="1">
        <v>362</v>
      </c>
      <c r="S288" s="1">
        <v>428</v>
      </c>
      <c r="T288" s="1">
        <v>560</v>
      </c>
      <c r="U288" s="1">
        <v>178</v>
      </c>
      <c r="V288" s="1">
        <v>376</v>
      </c>
      <c r="X288" s="1">
        <v>158</v>
      </c>
      <c r="Y288" s="1">
        <v>325</v>
      </c>
      <c r="Z288" s="1">
        <v>424</v>
      </c>
      <c r="AA288" s="1">
        <v>533</v>
      </c>
      <c r="AB288" s="1">
        <v>171</v>
      </c>
    </row>
    <row r="289" spans="2:28" ht="10.5" customHeight="1" x14ac:dyDescent="0.2">
      <c r="B289" s="3" t="s">
        <v>302</v>
      </c>
      <c r="C289" s="1" t="s">
        <v>44</v>
      </c>
      <c r="D289" s="4">
        <v>48.593254749687979</v>
      </c>
      <c r="E289" s="5">
        <v>0.97259540628800112</v>
      </c>
      <c r="F289" s="5">
        <v>0.95271919876480682</v>
      </c>
      <c r="G289" s="5">
        <v>1.4292155710713651E-3</v>
      </c>
      <c r="H289" s="5">
        <v>1.3796439258338232E-2</v>
      </c>
      <c r="I289" s="5">
        <v>1.6447094716405493E-2</v>
      </c>
      <c r="J289" s="5">
        <v>0.2441270281514353</v>
      </c>
      <c r="K289" s="5">
        <v>0.53171543475246152</v>
      </c>
      <c r="L289" s="5">
        <v>4.1603106365275275E-4</v>
      </c>
      <c r="M289" s="4">
        <v>11.249143399134507</v>
      </c>
      <c r="N289" s="4">
        <v>80.831022620660903</v>
      </c>
      <c r="O289" s="8">
        <v>0.98528427179690381</v>
      </c>
      <c r="Q289" s="1">
        <v>127</v>
      </c>
      <c r="R289" s="1">
        <v>154</v>
      </c>
      <c r="S289" s="1">
        <v>472</v>
      </c>
      <c r="T289" s="1">
        <v>484</v>
      </c>
      <c r="U289" s="1">
        <v>99</v>
      </c>
      <c r="V289" s="1">
        <v>475</v>
      </c>
      <c r="X289" s="1">
        <v>170</v>
      </c>
      <c r="Y289" s="1">
        <v>115</v>
      </c>
      <c r="Z289" s="1">
        <v>449</v>
      </c>
      <c r="AA289" s="1">
        <v>482</v>
      </c>
      <c r="AB289" s="1">
        <v>115</v>
      </c>
    </row>
    <row r="290" spans="2:28" ht="10.5" customHeight="1" x14ac:dyDescent="0.2">
      <c r="B290" s="3" t="s">
        <v>303</v>
      </c>
      <c r="C290" s="1" t="s">
        <v>62</v>
      </c>
      <c r="D290" s="4">
        <v>22.706507523832052</v>
      </c>
      <c r="E290" s="5">
        <v>0.94698234986568597</v>
      </c>
      <c r="F290" s="5">
        <v>0.77865721960805523</v>
      </c>
      <c r="G290" s="5">
        <v>9.0250058593397877E-3</v>
      </c>
      <c r="H290" s="5">
        <v>0.11100762615609282</v>
      </c>
      <c r="I290" s="5">
        <v>5.0972977231544946E-2</v>
      </c>
      <c r="J290" s="5">
        <v>0.35665327345781139</v>
      </c>
      <c r="K290" s="5">
        <v>0.2714882218545655</v>
      </c>
      <c r="L290" s="5">
        <v>0</v>
      </c>
      <c r="M290" s="4">
        <v>11.868314047799263</v>
      </c>
      <c r="N290" s="4">
        <v>51.339814277423102</v>
      </c>
      <c r="O290" s="8">
        <v>0.91535507599112986</v>
      </c>
      <c r="Q290" s="1">
        <v>540</v>
      </c>
      <c r="R290" s="1">
        <v>519</v>
      </c>
      <c r="S290" s="1">
        <v>93</v>
      </c>
      <c r="T290" s="1">
        <v>178</v>
      </c>
      <c r="U290" s="1">
        <v>534</v>
      </c>
      <c r="V290" s="1">
        <v>124</v>
      </c>
      <c r="X290" s="1">
        <v>552</v>
      </c>
      <c r="Y290" s="1">
        <v>484</v>
      </c>
      <c r="Z290" s="1">
        <v>105</v>
      </c>
      <c r="AA290" s="1">
        <v>148</v>
      </c>
      <c r="AB290" s="1">
        <v>553</v>
      </c>
    </row>
    <row r="291" spans="2:28" ht="10.5" customHeight="1" x14ac:dyDescent="0.2">
      <c r="B291" s="3" t="s">
        <v>304</v>
      </c>
      <c r="C291" s="1" t="s">
        <v>22</v>
      </c>
      <c r="D291" s="4">
        <v>38.759384801312095</v>
      </c>
      <c r="E291" s="5">
        <v>0.98675887146980545</v>
      </c>
      <c r="F291" s="5">
        <v>0.96528184956703744</v>
      </c>
      <c r="G291" s="5">
        <v>0</v>
      </c>
      <c r="H291" s="5">
        <v>7.7425151395098769E-3</v>
      </c>
      <c r="I291" s="5">
        <v>2.2559203521998101E-2</v>
      </c>
      <c r="J291" s="5">
        <v>0.30446292406410957</v>
      </c>
      <c r="K291" s="5">
        <v>0.45601818548039019</v>
      </c>
      <c r="L291" s="5">
        <v>0</v>
      </c>
      <c r="M291" s="4">
        <v>10.485585823856118</v>
      </c>
      <c r="N291" s="4">
        <v>72.053950025239772</v>
      </c>
      <c r="O291" s="8">
        <v>0.98344558265889415</v>
      </c>
      <c r="Q291" s="1">
        <v>320</v>
      </c>
      <c r="R291" s="1">
        <v>94</v>
      </c>
      <c r="S291" s="1">
        <v>375</v>
      </c>
      <c r="T291" s="1">
        <v>304</v>
      </c>
      <c r="U291" s="1">
        <v>262</v>
      </c>
      <c r="V291" s="1">
        <v>544</v>
      </c>
      <c r="X291" s="1">
        <v>284</v>
      </c>
      <c r="Y291" s="1">
        <v>177</v>
      </c>
      <c r="Z291" s="1">
        <v>370</v>
      </c>
      <c r="AA291" s="1">
        <v>324</v>
      </c>
      <c r="AB291" s="1">
        <v>253</v>
      </c>
    </row>
    <row r="292" spans="2:28" ht="10.5" customHeight="1" x14ac:dyDescent="0.2">
      <c r="B292" s="3" t="s">
        <v>305</v>
      </c>
      <c r="C292" s="1" t="s">
        <v>25</v>
      </c>
      <c r="D292" s="4">
        <v>21.66331759300618</v>
      </c>
      <c r="E292" s="5">
        <v>0.92815183115301747</v>
      </c>
      <c r="F292" s="5">
        <v>0.823779543538668</v>
      </c>
      <c r="G292" s="5">
        <v>0</v>
      </c>
      <c r="H292" s="5">
        <v>6.3129663742233597E-2</v>
      </c>
      <c r="I292" s="5">
        <v>4.2849850041477892E-2</v>
      </c>
      <c r="J292" s="5">
        <v>0.33070640035734794</v>
      </c>
      <c r="K292" s="5">
        <v>0.24590007019335078</v>
      </c>
      <c r="L292" s="5">
        <v>0</v>
      </c>
      <c r="M292" s="4">
        <v>12.14986672308018</v>
      </c>
      <c r="N292" s="4">
        <v>50.395354872194112</v>
      </c>
      <c r="O292" s="8">
        <v>0.97855068843860249</v>
      </c>
      <c r="Q292" s="1">
        <v>575</v>
      </c>
      <c r="R292" s="1">
        <v>501</v>
      </c>
      <c r="S292" s="1">
        <v>161</v>
      </c>
      <c r="T292" s="1">
        <v>242</v>
      </c>
      <c r="U292" s="1">
        <v>575</v>
      </c>
      <c r="V292" s="1">
        <v>171</v>
      </c>
      <c r="X292" s="1">
        <v>566</v>
      </c>
      <c r="Y292" s="1">
        <v>577</v>
      </c>
      <c r="Z292" s="1">
        <v>177</v>
      </c>
      <c r="AA292" s="1">
        <v>213</v>
      </c>
      <c r="AB292" s="1">
        <v>585</v>
      </c>
    </row>
    <row r="293" spans="2:28" ht="10.5" customHeight="1" x14ac:dyDescent="0.2">
      <c r="B293" s="3" t="s">
        <v>306</v>
      </c>
      <c r="C293" s="1" t="s">
        <v>44</v>
      </c>
      <c r="D293" s="4">
        <v>46.151428415360229</v>
      </c>
      <c r="E293" s="5">
        <v>0.87235777673984105</v>
      </c>
      <c r="F293" s="5">
        <v>0.84642289984653352</v>
      </c>
      <c r="G293" s="5">
        <v>0</v>
      </c>
      <c r="H293" s="5">
        <v>4.834910255554814E-2</v>
      </c>
      <c r="I293" s="5">
        <v>3.4085322554214238E-2</v>
      </c>
      <c r="J293" s="5">
        <v>0.22087179767302126</v>
      </c>
      <c r="K293" s="5">
        <v>0.50010924782869937</v>
      </c>
      <c r="L293" s="5">
        <v>2.7311957174851149E-5</v>
      </c>
      <c r="M293" s="4">
        <v>12.164528466834213</v>
      </c>
      <c r="N293" s="4">
        <v>79.676277850589784</v>
      </c>
      <c r="O293" s="8">
        <v>0.97722025755654895</v>
      </c>
      <c r="Q293" s="1">
        <v>193</v>
      </c>
      <c r="R293" s="1">
        <v>465</v>
      </c>
      <c r="S293" s="1">
        <v>223</v>
      </c>
      <c r="T293" s="1">
        <v>545</v>
      </c>
      <c r="U293" s="1">
        <v>173</v>
      </c>
      <c r="V293" s="1">
        <v>220</v>
      </c>
      <c r="X293" s="1">
        <v>163</v>
      </c>
      <c r="Y293" s="1">
        <v>402</v>
      </c>
      <c r="Z293" s="1">
        <v>241</v>
      </c>
      <c r="AA293" s="1">
        <v>499</v>
      </c>
      <c r="AB293" s="1">
        <v>159</v>
      </c>
    </row>
    <row r="294" spans="2:28" ht="10.5" customHeight="1" x14ac:dyDescent="0.2">
      <c r="B294" s="3" t="s">
        <v>316</v>
      </c>
      <c r="C294" s="1" t="s">
        <v>38</v>
      </c>
      <c r="D294" s="4">
        <v>47.979369966395751</v>
      </c>
      <c r="E294" s="5">
        <v>0.96656693489392842</v>
      </c>
      <c r="F294" s="5">
        <v>0.92389237381126665</v>
      </c>
      <c r="G294" s="5">
        <v>1.4676389904901244E-2</v>
      </c>
      <c r="H294" s="5">
        <v>4.054498902706657E-3</v>
      </c>
      <c r="I294" s="5">
        <v>6.7396324178196632E-3</v>
      </c>
      <c r="J294" s="5">
        <v>0.13620064955788763</v>
      </c>
      <c r="K294" s="5">
        <v>0.42664313740214393</v>
      </c>
      <c r="L294" s="5">
        <v>1.244673062121013E-2</v>
      </c>
      <c r="M294" s="4">
        <v>14.739477207309747</v>
      </c>
      <c r="N294" s="4">
        <v>73.115267860960287</v>
      </c>
      <c r="O294" s="8">
        <v>0.97415874177029993</v>
      </c>
      <c r="Q294" s="1">
        <v>140</v>
      </c>
      <c r="R294" s="1">
        <v>294</v>
      </c>
      <c r="S294" s="1">
        <v>644</v>
      </c>
      <c r="T294" s="1">
        <v>648</v>
      </c>
      <c r="U294" s="1">
        <v>300</v>
      </c>
      <c r="V294" s="1">
        <v>610</v>
      </c>
      <c r="X294" s="1">
        <v>220</v>
      </c>
      <c r="Y294" s="1">
        <v>171</v>
      </c>
      <c r="Z294" s="1">
        <v>638</v>
      </c>
      <c r="AA294" s="1">
        <v>643</v>
      </c>
      <c r="AB294" s="1">
        <v>287</v>
      </c>
    </row>
    <row r="295" spans="2:28" ht="10.5" customHeight="1" x14ac:dyDescent="0.2">
      <c r="B295" s="3" t="s">
        <v>278</v>
      </c>
      <c r="C295" s="1" t="s">
        <v>38</v>
      </c>
      <c r="D295" s="4">
        <v>47.721561297716185</v>
      </c>
      <c r="E295" s="5">
        <v>0.97327582462331996</v>
      </c>
      <c r="F295" s="5">
        <v>0.95749314510655537</v>
      </c>
      <c r="G295" s="5">
        <v>1.2511198588299173E-2</v>
      </c>
      <c r="H295" s="5">
        <v>8.7659834396633628E-3</v>
      </c>
      <c r="I295" s="5">
        <v>1.4597942645092635E-2</v>
      </c>
      <c r="J295" s="5">
        <v>0.23905154301618053</v>
      </c>
      <c r="K295" s="5">
        <v>0.47736636743158067</v>
      </c>
      <c r="L295" s="5">
        <v>6.3848945400965919E-3</v>
      </c>
      <c r="M295" s="4">
        <v>11.622600422832976</v>
      </c>
      <c r="N295" s="4">
        <v>78.146426758418414</v>
      </c>
      <c r="O295" s="8">
        <v>0.99495045473055521</v>
      </c>
      <c r="Q295" s="1">
        <v>150</v>
      </c>
      <c r="R295" s="1">
        <v>139</v>
      </c>
      <c r="S295" s="1">
        <v>510</v>
      </c>
      <c r="T295" s="1">
        <v>501</v>
      </c>
      <c r="U295" s="1">
        <v>227</v>
      </c>
      <c r="V295" s="1">
        <v>534</v>
      </c>
      <c r="X295" s="1">
        <v>173</v>
      </c>
      <c r="Y295" s="1">
        <v>76</v>
      </c>
      <c r="Z295" s="1">
        <v>548</v>
      </c>
      <c r="AA295" s="1">
        <v>503</v>
      </c>
      <c r="AB295" s="1">
        <v>200</v>
      </c>
    </row>
    <row r="296" spans="2:28" ht="10.5" customHeight="1" x14ac:dyDescent="0.2">
      <c r="B296" s="3" t="s">
        <v>178</v>
      </c>
      <c r="C296" s="1" t="s">
        <v>38</v>
      </c>
      <c r="D296" s="4">
        <v>45.163226820324759</v>
      </c>
      <c r="E296" s="5">
        <v>0.95114641033995828</v>
      </c>
      <c r="F296" s="5">
        <v>0.94806060606060527</v>
      </c>
      <c r="G296" s="5">
        <v>0</v>
      </c>
      <c r="H296" s="5">
        <v>9.3878570652764209E-3</v>
      </c>
      <c r="I296" s="5">
        <v>7.2027239392352021E-3</v>
      </c>
      <c r="J296" s="5">
        <v>0.17694691810721144</v>
      </c>
      <c r="K296" s="5">
        <v>0.51436179500611146</v>
      </c>
      <c r="L296" s="5">
        <v>4.365287235900122E-5</v>
      </c>
      <c r="M296" s="4">
        <v>13.231841064365344</v>
      </c>
      <c r="N296" s="4">
        <v>74.851493550577047</v>
      </c>
      <c r="O296" s="8">
        <v>0.99524275008145979</v>
      </c>
      <c r="Q296" s="1">
        <v>213</v>
      </c>
      <c r="R296" s="1">
        <v>193</v>
      </c>
      <c r="S296" s="1">
        <v>636</v>
      </c>
      <c r="T296" s="1">
        <v>625</v>
      </c>
      <c r="U296" s="1">
        <v>132</v>
      </c>
      <c r="V296" s="1">
        <v>519</v>
      </c>
      <c r="X296" s="1">
        <v>117</v>
      </c>
      <c r="Y296" s="1">
        <v>99</v>
      </c>
      <c r="Z296" s="1">
        <v>637</v>
      </c>
      <c r="AA296" s="1">
        <v>623</v>
      </c>
      <c r="AB296" s="1">
        <v>122</v>
      </c>
    </row>
    <row r="297" spans="2:28" ht="10.5" customHeight="1" x14ac:dyDescent="0.2">
      <c r="B297" s="3" t="s">
        <v>310</v>
      </c>
      <c r="C297" s="1" t="s">
        <v>18</v>
      </c>
      <c r="D297" s="4">
        <v>26.555479975744159</v>
      </c>
      <c r="E297" s="5">
        <v>0.97543021231256888</v>
      </c>
      <c r="F297" s="5">
        <v>0.86862321665237385</v>
      </c>
      <c r="G297" s="5">
        <v>1.6598970920714121E-2</v>
      </c>
      <c r="H297" s="5">
        <v>5.4239105012863484E-2</v>
      </c>
      <c r="I297" s="5">
        <v>3.685834058372222E-2</v>
      </c>
      <c r="J297" s="5">
        <v>0.35835376624746235</v>
      </c>
      <c r="K297" s="5">
        <v>0.38094861451659678</v>
      </c>
      <c r="L297" s="5">
        <v>0</v>
      </c>
      <c r="M297" s="4">
        <v>10.417274275979564</v>
      </c>
      <c r="N297" s="4">
        <v>52.314139386808776</v>
      </c>
      <c r="O297" s="8">
        <v>0.98565525843922974</v>
      </c>
      <c r="Q297" s="1">
        <v>480</v>
      </c>
      <c r="R297" s="1">
        <v>433</v>
      </c>
      <c r="S297" s="1">
        <v>198</v>
      </c>
      <c r="T297" s="1">
        <v>176</v>
      </c>
      <c r="U297" s="1">
        <v>385</v>
      </c>
      <c r="V297" s="1">
        <v>197</v>
      </c>
      <c r="X297" s="1">
        <v>452</v>
      </c>
      <c r="Y297" s="1">
        <v>405</v>
      </c>
      <c r="Z297" s="1">
        <v>194</v>
      </c>
      <c r="AA297" s="1">
        <v>163</v>
      </c>
      <c r="AB297" s="1">
        <v>379</v>
      </c>
    </row>
    <row r="298" spans="2:28" ht="10.5" customHeight="1" x14ac:dyDescent="0.2">
      <c r="B298" s="3" t="s">
        <v>311</v>
      </c>
      <c r="C298" s="1" t="s">
        <v>62</v>
      </c>
      <c r="D298" s="4">
        <v>34.18092282593274</v>
      </c>
      <c r="E298" s="5">
        <v>0.97828124726744892</v>
      </c>
      <c r="F298" s="5">
        <v>0.94642223815603022</v>
      </c>
      <c r="G298" s="5">
        <v>0</v>
      </c>
      <c r="H298" s="5">
        <v>1.2995225686854026E-2</v>
      </c>
      <c r="I298" s="5">
        <v>2.851468293374947E-2</v>
      </c>
      <c r="J298" s="5">
        <v>0.35590154631862675</v>
      </c>
      <c r="K298" s="5">
        <v>0.39516243438785642</v>
      </c>
      <c r="L298" s="5">
        <v>3.5466023549439636E-5</v>
      </c>
      <c r="M298" s="4">
        <v>10.259807658476516</v>
      </c>
      <c r="N298" s="4">
        <v>70.337880283586102</v>
      </c>
      <c r="O298" s="8">
        <v>0.98620171035833581</v>
      </c>
      <c r="Q298" s="1">
        <v>389</v>
      </c>
      <c r="R298" s="1">
        <v>194</v>
      </c>
      <c r="S298" s="1">
        <v>301</v>
      </c>
      <c r="T298" s="1">
        <v>179</v>
      </c>
      <c r="U298" s="1">
        <v>362</v>
      </c>
      <c r="V298" s="1">
        <v>481</v>
      </c>
      <c r="X298" s="1">
        <v>379</v>
      </c>
      <c r="Y298" s="1">
        <v>264</v>
      </c>
      <c r="Z298" s="1">
        <v>279</v>
      </c>
      <c r="AA298" s="1">
        <v>199</v>
      </c>
      <c r="AB298" s="1">
        <v>350</v>
      </c>
    </row>
    <row r="299" spans="2:28" ht="10.5" customHeight="1" x14ac:dyDescent="0.2">
      <c r="B299" s="3" t="s">
        <v>312</v>
      </c>
      <c r="C299" s="1" t="s">
        <v>18</v>
      </c>
      <c r="D299" s="4">
        <v>51.889172181296033</v>
      </c>
      <c r="E299" s="5">
        <v>0.97134589301046437</v>
      </c>
      <c r="F299" s="5">
        <v>0.9705956721376745</v>
      </c>
      <c r="G299" s="5">
        <v>0</v>
      </c>
      <c r="H299" s="5">
        <v>4.4671055087540283E-3</v>
      </c>
      <c r="I299" s="5">
        <v>1.0438256960918966E-2</v>
      </c>
      <c r="J299" s="5">
        <v>0.16441503308777625</v>
      </c>
      <c r="K299" s="5">
        <v>0.55305281558246977</v>
      </c>
      <c r="L299" s="5">
        <v>3.2463478586590086E-4</v>
      </c>
      <c r="M299" s="4">
        <v>12.972714565278158</v>
      </c>
      <c r="N299" s="4">
        <v>82.725361010830326</v>
      </c>
      <c r="O299" s="8">
        <v>0.99660291427647052</v>
      </c>
      <c r="Q299" s="1">
        <v>67</v>
      </c>
      <c r="R299" s="1">
        <v>71</v>
      </c>
      <c r="S299" s="1">
        <v>587</v>
      </c>
      <c r="T299" s="1">
        <v>635</v>
      </c>
      <c r="U299" s="1">
        <v>58</v>
      </c>
      <c r="V299" s="1">
        <v>603</v>
      </c>
      <c r="X299" s="1">
        <v>60</v>
      </c>
      <c r="Y299" s="1">
        <v>35</v>
      </c>
      <c r="Z299" s="1">
        <v>581</v>
      </c>
      <c r="AA299" s="1">
        <v>636</v>
      </c>
      <c r="AB299" s="1">
        <v>64</v>
      </c>
    </row>
    <row r="300" spans="2:28" ht="10.5" customHeight="1" x14ac:dyDescent="0.2">
      <c r="B300" s="3" t="s">
        <v>313</v>
      </c>
      <c r="C300" s="1" t="s">
        <v>40</v>
      </c>
      <c r="D300" s="4">
        <v>51.428943027534608</v>
      </c>
      <c r="E300" s="5">
        <v>0.95652792716955792</v>
      </c>
      <c r="F300" s="5">
        <v>0.95003819233347353</v>
      </c>
      <c r="G300" s="5">
        <v>0</v>
      </c>
      <c r="H300" s="5">
        <v>2.1401892469095393E-2</v>
      </c>
      <c r="I300" s="5">
        <v>4.2919680243623907E-2</v>
      </c>
      <c r="J300" s="5">
        <v>0.36029691663494479</v>
      </c>
      <c r="K300" s="5">
        <v>0.54358583936048721</v>
      </c>
      <c r="L300" s="5">
        <v>6.3443725415556396E-5</v>
      </c>
      <c r="M300" s="4">
        <v>7.3438690393438018</v>
      </c>
      <c r="N300" s="4">
        <v>87.991831018788659</v>
      </c>
      <c r="O300" s="8">
        <v>0.98283683299817615</v>
      </c>
      <c r="Q300" s="1">
        <v>76</v>
      </c>
      <c r="R300" s="1">
        <v>173</v>
      </c>
      <c r="S300" s="1">
        <v>159</v>
      </c>
      <c r="T300" s="1">
        <v>172</v>
      </c>
      <c r="U300" s="1">
        <v>71</v>
      </c>
      <c r="V300" s="1">
        <v>387</v>
      </c>
      <c r="X300" s="1">
        <v>114</v>
      </c>
      <c r="Y300" s="1">
        <v>223</v>
      </c>
      <c r="Z300" s="1">
        <v>145</v>
      </c>
      <c r="AA300" s="1">
        <v>209</v>
      </c>
      <c r="AB300" s="1">
        <v>103</v>
      </c>
    </row>
    <row r="301" spans="2:28" ht="10.5" customHeight="1" x14ac:dyDescent="0.2">
      <c r="B301" s="3" t="s">
        <v>314</v>
      </c>
      <c r="C301" s="1" t="s">
        <v>44</v>
      </c>
      <c r="D301" s="4">
        <v>42.84793460158091</v>
      </c>
      <c r="E301" s="5">
        <v>0.97217841723287735</v>
      </c>
      <c r="F301" s="5">
        <v>0.93540564629078826</v>
      </c>
      <c r="G301" s="5">
        <v>5.1489356776590681E-2</v>
      </c>
      <c r="H301" s="5">
        <v>2.8334818793189265E-2</v>
      </c>
      <c r="I301" s="5">
        <v>2.6553447022120053E-2</v>
      </c>
      <c r="J301" s="5">
        <v>0.26081959137716687</v>
      </c>
      <c r="K301" s="5">
        <v>0.52224906757993006</v>
      </c>
      <c r="L301" s="5">
        <v>0</v>
      </c>
      <c r="M301" s="4">
        <v>10.876245887956005</v>
      </c>
      <c r="N301" s="4">
        <v>71.66156126482214</v>
      </c>
      <c r="O301" s="8">
        <v>0.98690866158137813</v>
      </c>
      <c r="Q301" s="1">
        <v>258</v>
      </c>
      <c r="R301" s="1">
        <v>246</v>
      </c>
      <c r="S301" s="1">
        <v>331</v>
      </c>
      <c r="T301" s="1">
        <v>445</v>
      </c>
      <c r="U301" s="1">
        <v>120</v>
      </c>
      <c r="V301" s="1">
        <v>319</v>
      </c>
      <c r="X301" s="1">
        <v>207</v>
      </c>
      <c r="Y301" s="1">
        <v>291</v>
      </c>
      <c r="Z301" s="1">
        <v>298</v>
      </c>
      <c r="AA301" s="1">
        <v>435</v>
      </c>
      <c r="AB301" s="1">
        <v>134</v>
      </c>
    </row>
    <row r="302" spans="2:28" ht="10.5" customHeight="1" x14ac:dyDescent="0.2">
      <c r="B302" s="3" t="s">
        <v>315</v>
      </c>
      <c r="C302" s="1" t="s">
        <v>22</v>
      </c>
      <c r="D302" s="4">
        <v>37.30667978458991</v>
      </c>
      <c r="E302" s="5">
        <v>0.98563931927863857</v>
      </c>
      <c r="F302" s="5">
        <v>0.95113470493607621</v>
      </c>
      <c r="G302" s="5">
        <v>0</v>
      </c>
      <c r="H302" s="5">
        <v>6.5791211582423162E-3</v>
      </c>
      <c r="I302" s="5">
        <v>3.1793703396851697E-2</v>
      </c>
      <c r="J302" s="5">
        <v>0.32301159900579951</v>
      </c>
      <c r="K302" s="5">
        <v>0.42291494062413698</v>
      </c>
      <c r="L302" s="5">
        <v>1.0356255178127589E-4</v>
      </c>
      <c r="M302" s="4">
        <v>10.669755893263128</v>
      </c>
      <c r="N302" s="4">
        <v>73.185408846091079</v>
      </c>
      <c r="O302" s="8">
        <v>0.98105156210312416</v>
      </c>
      <c r="Q302" s="1">
        <v>352</v>
      </c>
      <c r="R302" s="1">
        <v>172</v>
      </c>
      <c r="S302" s="1">
        <v>246</v>
      </c>
      <c r="T302" s="1">
        <v>262</v>
      </c>
      <c r="U302" s="1">
        <v>308</v>
      </c>
      <c r="V302" s="1">
        <v>562</v>
      </c>
      <c r="X302" s="1">
        <v>336</v>
      </c>
      <c r="Y302" s="1">
        <v>151</v>
      </c>
      <c r="Z302" s="1">
        <v>259</v>
      </c>
      <c r="AA302" s="1">
        <v>278</v>
      </c>
      <c r="AB302" s="1">
        <v>318</v>
      </c>
    </row>
    <row r="303" spans="2:28" ht="10.5" customHeight="1" x14ac:dyDescent="0.2">
      <c r="B303" s="3" t="s">
        <v>150</v>
      </c>
      <c r="C303" s="1" t="s">
        <v>38</v>
      </c>
      <c r="D303" s="4">
        <v>46.042755102040751</v>
      </c>
      <c r="E303" s="5">
        <v>0.96240772814142395</v>
      </c>
      <c r="F303" s="5">
        <v>0.95808020783564285</v>
      </c>
      <c r="G303" s="5">
        <v>0</v>
      </c>
      <c r="H303" s="5">
        <v>2.7855948399426657E-2</v>
      </c>
      <c r="I303" s="5">
        <v>1.4675870348139256E-2</v>
      </c>
      <c r="J303" s="5">
        <v>0.26329531812725088</v>
      </c>
      <c r="K303" s="5">
        <v>0.52599039615846344</v>
      </c>
      <c r="L303" s="5">
        <v>0</v>
      </c>
      <c r="M303" s="4">
        <v>10.749214891731038</v>
      </c>
      <c r="N303" s="4">
        <v>77.400718931872646</v>
      </c>
      <c r="O303" s="8">
        <v>0.99498327759197325</v>
      </c>
      <c r="Q303" s="1">
        <v>196</v>
      </c>
      <c r="R303" s="1">
        <v>141</v>
      </c>
      <c r="S303" s="1">
        <v>509</v>
      </c>
      <c r="T303" s="1">
        <v>436</v>
      </c>
      <c r="U303" s="1">
        <v>117</v>
      </c>
      <c r="V303" s="1">
        <v>312</v>
      </c>
      <c r="X303" s="1">
        <v>142</v>
      </c>
      <c r="Y303" s="1">
        <v>82</v>
      </c>
      <c r="Z303" s="1">
        <v>533</v>
      </c>
      <c r="AA303" s="1">
        <v>448</v>
      </c>
      <c r="AB303" s="1">
        <v>98</v>
      </c>
    </row>
    <row r="304" spans="2:28" ht="10.5" customHeight="1" x14ac:dyDescent="0.2">
      <c r="B304" s="3" t="s">
        <v>307</v>
      </c>
      <c r="C304" s="1" t="s">
        <v>38</v>
      </c>
      <c r="D304" s="4">
        <v>41.92627014949192</v>
      </c>
      <c r="E304" s="5">
        <v>0.96462322548148904</v>
      </c>
      <c r="F304" s="5">
        <v>0.96259215566719236</v>
      </c>
      <c r="G304" s="5">
        <v>0.15055021671990768</v>
      </c>
      <c r="H304" s="5">
        <v>4.2660021473165171E-3</v>
      </c>
      <c r="I304" s="5">
        <v>6.8893972442411024E-3</v>
      </c>
      <c r="J304" s="5">
        <v>0.17760812895674841</v>
      </c>
      <c r="K304" s="5">
        <v>0.44187902324839068</v>
      </c>
      <c r="L304" s="5">
        <v>0</v>
      </c>
      <c r="M304" s="4">
        <v>13.673000667238565</v>
      </c>
      <c r="N304" s="4">
        <v>77.192210450276903</v>
      </c>
      <c r="O304" s="8">
        <v>0.99661996474159298</v>
      </c>
      <c r="Q304" s="1">
        <v>279</v>
      </c>
      <c r="R304" s="1">
        <v>115</v>
      </c>
      <c r="S304" s="1">
        <v>640</v>
      </c>
      <c r="T304" s="1">
        <v>623</v>
      </c>
      <c r="U304" s="1">
        <v>279</v>
      </c>
      <c r="V304" s="1">
        <v>609</v>
      </c>
      <c r="X304" s="1">
        <v>224</v>
      </c>
      <c r="Y304" s="1">
        <v>59</v>
      </c>
      <c r="Z304" s="1">
        <v>633</v>
      </c>
      <c r="AA304" s="1">
        <v>627</v>
      </c>
      <c r="AB304" s="1">
        <v>262</v>
      </c>
    </row>
    <row r="305" spans="2:28" ht="10.5" customHeight="1" x14ac:dyDescent="0.2">
      <c r="B305" s="3" t="s">
        <v>318</v>
      </c>
      <c r="C305" s="1" t="s">
        <v>14</v>
      </c>
      <c r="D305" s="4">
        <v>52.284410929737447</v>
      </c>
      <c r="E305" s="5">
        <v>0.88540941283187347</v>
      </c>
      <c r="F305" s="5">
        <v>0.86269057670167115</v>
      </c>
      <c r="G305" s="5">
        <v>0</v>
      </c>
      <c r="H305" s="5">
        <v>3.1273418693088653E-2</v>
      </c>
      <c r="I305" s="5">
        <v>1.5578424414478353E-2</v>
      </c>
      <c r="J305" s="5">
        <v>0.20369056068133429</v>
      </c>
      <c r="K305" s="5">
        <v>0.50667139815471962</v>
      </c>
      <c r="L305" s="5">
        <v>1.0645848119233499E-4</v>
      </c>
      <c r="M305" s="4">
        <v>12.70648248075401</v>
      </c>
      <c r="N305" s="4">
        <v>90.341292626566769</v>
      </c>
      <c r="O305" s="8">
        <v>0.98314900743118305</v>
      </c>
      <c r="Q305" s="1">
        <v>59</v>
      </c>
      <c r="R305" s="1">
        <v>447</v>
      </c>
      <c r="S305" s="1">
        <v>489</v>
      </c>
      <c r="T305" s="1">
        <v>587</v>
      </c>
      <c r="U305" s="1">
        <v>151</v>
      </c>
      <c r="V305" s="1">
        <v>290</v>
      </c>
      <c r="X305" s="1">
        <v>62</v>
      </c>
      <c r="Y305" s="1">
        <v>480</v>
      </c>
      <c r="Z305" s="1">
        <v>498</v>
      </c>
      <c r="AA305" s="1">
        <v>544</v>
      </c>
      <c r="AB305" s="1">
        <v>178</v>
      </c>
    </row>
    <row r="306" spans="2:28" ht="10.5" customHeight="1" x14ac:dyDescent="0.2">
      <c r="B306" s="3" t="s">
        <v>319</v>
      </c>
      <c r="C306" s="1" t="s">
        <v>14</v>
      </c>
      <c r="D306" s="4">
        <v>19.851164863144476</v>
      </c>
      <c r="E306" s="5">
        <v>0.83389766751377525</v>
      </c>
      <c r="F306" s="5">
        <v>0.7000683139169156</v>
      </c>
      <c r="G306" s="5">
        <v>0</v>
      </c>
      <c r="H306" s="5">
        <v>0.14658493319578289</v>
      </c>
      <c r="I306" s="5">
        <v>5.2858052196053468E-2</v>
      </c>
      <c r="J306" s="5">
        <v>0.47292170591979632</v>
      </c>
      <c r="K306" s="5">
        <v>0.24145130490133673</v>
      </c>
      <c r="L306" s="5">
        <v>0</v>
      </c>
      <c r="M306" s="4">
        <v>9.9610398764768942</v>
      </c>
      <c r="N306" s="4">
        <v>50.488031213750922</v>
      </c>
      <c r="O306" s="8">
        <v>0.98822434139345294</v>
      </c>
      <c r="Q306" s="1">
        <v>612</v>
      </c>
      <c r="R306" s="1">
        <v>607</v>
      </c>
      <c r="S306" s="1">
        <v>78</v>
      </c>
      <c r="T306" s="1">
        <v>19</v>
      </c>
      <c r="U306" s="1">
        <v>580</v>
      </c>
      <c r="V306" s="1">
        <v>48</v>
      </c>
      <c r="X306" s="1">
        <v>597</v>
      </c>
      <c r="Y306" s="1">
        <v>603</v>
      </c>
      <c r="Z306" s="1">
        <v>113</v>
      </c>
      <c r="AA306" s="1">
        <v>26</v>
      </c>
      <c r="AB306" s="1">
        <v>556</v>
      </c>
    </row>
    <row r="307" spans="2:28" ht="10.5" customHeight="1" x14ac:dyDescent="0.2">
      <c r="B307" s="3" t="s">
        <v>320</v>
      </c>
      <c r="C307" s="1" t="s">
        <v>44</v>
      </c>
      <c r="D307" s="4">
        <v>45.279968070548875</v>
      </c>
      <c r="E307" s="5">
        <v>0.97098767753500514</v>
      </c>
      <c r="F307" s="5">
        <v>0.9690312511752095</v>
      </c>
      <c r="G307" s="5">
        <v>9.5158762989984089E-3</v>
      </c>
      <c r="H307" s="5">
        <v>8.9070236796911263E-3</v>
      </c>
      <c r="I307" s="5">
        <v>1.6319497237849069E-2</v>
      </c>
      <c r="J307" s="5">
        <v>0.24608484111296944</v>
      </c>
      <c r="K307" s="5">
        <v>0.51011099285388473</v>
      </c>
      <c r="L307" s="5">
        <v>2.5340834220262532E-5</v>
      </c>
      <c r="M307" s="4">
        <v>11.37066370079147</v>
      </c>
      <c r="N307" s="4">
        <v>77.392777308628482</v>
      </c>
      <c r="O307" s="8">
        <v>0.9893573013425595</v>
      </c>
      <c r="Q307" s="1">
        <v>210</v>
      </c>
      <c r="R307" s="1">
        <v>75</v>
      </c>
      <c r="S307" s="1">
        <v>474</v>
      </c>
      <c r="T307" s="1">
        <v>475</v>
      </c>
      <c r="U307" s="1">
        <v>141</v>
      </c>
      <c r="V307" s="1">
        <v>529</v>
      </c>
      <c r="X307" s="1">
        <v>134</v>
      </c>
      <c r="Y307" s="1">
        <v>106</v>
      </c>
      <c r="Z307" s="1">
        <v>524</v>
      </c>
      <c r="AA307" s="1">
        <v>498</v>
      </c>
      <c r="AB307" s="1">
        <v>129</v>
      </c>
    </row>
    <row r="308" spans="2:28" ht="10.5" customHeight="1" x14ac:dyDescent="0.2">
      <c r="B308" s="3" t="s">
        <v>321</v>
      </c>
      <c r="C308" s="1" t="s">
        <v>18</v>
      </c>
      <c r="D308" s="4">
        <v>23.428892350218312</v>
      </c>
      <c r="E308" s="5">
        <v>0.99411534184186845</v>
      </c>
      <c r="F308" s="5">
        <v>0.91898427156701745</v>
      </c>
      <c r="G308" s="5">
        <v>2.3004819149499548E-4</v>
      </c>
      <c r="H308" s="5">
        <v>1.7417677275856587E-2</v>
      </c>
      <c r="I308" s="5">
        <v>2.8694908189456594E-2</v>
      </c>
      <c r="J308" s="5">
        <v>0.2952416471052805</v>
      </c>
      <c r="K308" s="5">
        <v>0.2640677445538907</v>
      </c>
      <c r="L308" s="5">
        <v>0</v>
      </c>
      <c r="M308" s="4">
        <v>12.899555833780468</v>
      </c>
      <c r="N308" s="4">
        <v>52.326077926393623</v>
      </c>
      <c r="O308" s="8">
        <v>0.9655880951120055</v>
      </c>
      <c r="Q308" s="1">
        <v>518</v>
      </c>
      <c r="R308" s="1">
        <v>295</v>
      </c>
      <c r="S308" s="1">
        <v>296</v>
      </c>
      <c r="T308" s="1">
        <v>340</v>
      </c>
      <c r="U308" s="1">
        <v>547</v>
      </c>
      <c r="V308" s="1">
        <v>442</v>
      </c>
      <c r="X308" s="1">
        <v>525</v>
      </c>
      <c r="Y308" s="1">
        <v>415</v>
      </c>
      <c r="Z308" s="1">
        <v>295</v>
      </c>
      <c r="AA308" s="1">
        <v>292</v>
      </c>
      <c r="AB308" s="1">
        <v>566</v>
      </c>
    </row>
    <row r="309" spans="2:28" ht="10.5" customHeight="1" x14ac:dyDescent="0.2">
      <c r="B309" s="3" t="s">
        <v>275</v>
      </c>
      <c r="C309" s="1" t="s">
        <v>38</v>
      </c>
      <c r="D309" s="4">
        <v>43.323390963242751</v>
      </c>
      <c r="E309" s="5">
        <v>0.94258798272909405</v>
      </c>
      <c r="F309" s="5">
        <v>0.94150420918059818</v>
      </c>
      <c r="G309" s="5">
        <v>2.7368116361531223E-2</v>
      </c>
      <c r="H309" s="5">
        <v>6.8429939455339249E-3</v>
      </c>
      <c r="I309" s="5">
        <v>6.8526320887210036E-3</v>
      </c>
      <c r="J309" s="5">
        <v>0.17814422005908276</v>
      </c>
      <c r="K309" s="5">
        <v>0.47975688895346019</v>
      </c>
      <c r="L309" s="5">
        <v>1.210712383166255E-4</v>
      </c>
      <c r="M309" s="4">
        <v>13.131294227188093</v>
      </c>
      <c r="N309" s="4">
        <v>75.576092441215053</v>
      </c>
      <c r="O309" s="8">
        <v>0.99616470077429631</v>
      </c>
      <c r="Q309" s="1">
        <v>247</v>
      </c>
      <c r="R309" s="1">
        <v>229</v>
      </c>
      <c r="S309" s="1">
        <v>641</v>
      </c>
      <c r="T309" s="1">
        <v>621</v>
      </c>
      <c r="U309" s="1">
        <v>221</v>
      </c>
      <c r="V309" s="1">
        <v>558</v>
      </c>
      <c r="X309" s="1">
        <v>186</v>
      </c>
      <c r="Y309" s="1">
        <v>140</v>
      </c>
      <c r="Z309" s="1">
        <v>641</v>
      </c>
      <c r="AA309" s="1">
        <v>628</v>
      </c>
      <c r="AB309" s="1">
        <v>189</v>
      </c>
    </row>
    <row r="310" spans="2:28" ht="10.5" customHeight="1" x14ac:dyDescent="0.2">
      <c r="B310" s="3" t="s">
        <v>458</v>
      </c>
      <c r="C310" s="1" t="s">
        <v>38</v>
      </c>
      <c r="D310" s="4">
        <v>37.55145107889031</v>
      </c>
      <c r="E310" s="5">
        <v>0.95051795836949049</v>
      </c>
      <c r="F310" s="5">
        <v>0.90777320726223587</v>
      </c>
      <c r="G310" s="5">
        <v>2.6610618371969839E-2</v>
      </c>
      <c r="H310" s="5">
        <v>5.9229373513799829E-3</v>
      </c>
      <c r="I310" s="5">
        <v>7.146934581573239E-3</v>
      </c>
      <c r="J310" s="5">
        <v>0.18408494120333371</v>
      </c>
      <c r="K310" s="5">
        <v>0.38844616965407008</v>
      </c>
      <c r="L310" s="5">
        <v>0</v>
      </c>
      <c r="M310" s="4">
        <v>13.526557891199651</v>
      </c>
      <c r="N310" s="4">
        <v>74.946390782976721</v>
      </c>
      <c r="O310" s="8">
        <v>0.98711865934883303</v>
      </c>
      <c r="Q310" s="1">
        <v>348</v>
      </c>
      <c r="R310" s="1">
        <v>349</v>
      </c>
      <c r="S310" s="1">
        <v>637</v>
      </c>
      <c r="T310" s="1">
        <v>616</v>
      </c>
      <c r="U310" s="1">
        <v>372</v>
      </c>
      <c r="V310" s="1">
        <v>567</v>
      </c>
      <c r="X310" s="1">
        <v>298</v>
      </c>
      <c r="Y310" s="1">
        <v>312</v>
      </c>
      <c r="Z310" s="1">
        <v>639</v>
      </c>
      <c r="AA310" s="1">
        <v>616</v>
      </c>
      <c r="AB310" s="1">
        <v>354</v>
      </c>
    </row>
    <row r="311" spans="2:28" ht="10.5" customHeight="1" x14ac:dyDescent="0.2">
      <c r="B311" s="3" t="s">
        <v>324</v>
      </c>
      <c r="C311" s="1" t="s">
        <v>11</v>
      </c>
      <c r="D311" s="4">
        <v>20.40523006330459</v>
      </c>
      <c r="E311" s="5">
        <v>0.97089104589291653</v>
      </c>
      <c r="F311" s="5">
        <v>0.91243764549384854</v>
      </c>
      <c r="G311" s="5">
        <v>8.5051546391752585E-4</v>
      </c>
      <c r="H311" s="5">
        <v>2.0529805453940807E-2</v>
      </c>
      <c r="I311" s="5">
        <v>4.2486298168840551E-2</v>
      </c>
      <c r="J311" s="5">
        <v>0.44151761057059097</v>
      </c>
      <c r="K311" s="5">
        <v>0.26269278157794113</v>
      </c>
      <c r="L311" s="5">
        <v>0</v>
      </c>
      <c r="M311" s="4">
        <v>10.146899850178634</v>
      </c>
      <c r="N311" s="4">
        <v>48.762413068089927</v>
      </c>
      <c r="O311" s="8">
        <v>0.97842534087130029</v>
      </c>
      <c r="Q311" s="1">
        <v>602</v>
      </c>
      <c r="R311" s="1">
        <v>325</v>
      </c>
      <c r="S311" s="1">
        <v>165</v>
      </c>
      <c r="T311" s="1">
        <v>35</v>
      </c>
      <c r="U311" s="1">
        <v>551</v>
      </c>
      <c r="V311" s="1">
        <v>391</v>
      </c>
      <c r="X311" s="1">
        <v>601</v>
      </c>
      <c r="Y311" s="1">
        <v>354</v>
      </c>
      <c r="Z311" s="1">
        <v>153</v>
      </c>
      <c r="AA311" s="1">
        <v>39</v>
      </c>
      <c r="AB311" s="1">
        <v>572</v>
      </c>
    </row>
    <row r="312" spans="2:28" ht="10.5" customHeight="1" x14ac:dyDescent="0.2">
      <c r="B312" s="3" t="s">
        <v>325</v>
      </c>
      <c r="C312" s="1" t="s">
        <v>62</v>
      </c>
      <c r="D312" s="4">
        <v>49.081501247574174</v>
      </c>
      <c r="E312" s="5">
        <v>0.94221047400349667</v>
      </c>
      <c r="F312" s="5">
        <v>0.92834972752510614</v>
      </c>
      <c r="G312" s="5">
        <v>0</v>
      </c>
      <c r="H312" s="5">
        <v>3.8810535695924873E-2</v>
      </c>
      <c r="I312" s="5">
        <v>3.3303299140560023E-2</v>
      </c>
      <c r="J312" s="5">
        <v>0.31764624341558084</v>
      </c>
      <c r="K312" s="5">
        <v>0.50862905461602437</v>
      </c>
      <c r="L312" s="5">
        <v>3.4654837815359025E-5</v>
      </c>
      <c r="M312" s="4">
        <v>9.3497884045704609</v>
      </c>
      <c r="N312" s="4">
        <v>87.032702002997681</v>
      </c>
      <c r="O312" s="8">
        <v>0.98899818350070257</v>
      </c>
      <c r="Q312" s="1">
        <v>113</v>
      </c>
      <c r="R312" s="1">
        <v>272</v>
      </c>
      <c r="S312" s="1">
        <v>232</v>
      </c>
      <c r="T312" s="1">
        <v>272</v>
      </c>
      <c r="U312" s="1">
        <v>143</v>
      </c>
      <c r="V312" s="1">
        <v>244</v>
      </c>
      <c r="X312" s="1">
        <v>100</v>
      </c>
      <c r="Y312" s="1">
        <v>226</v>
      </c>
      <c r="Z312" s="1">
        <v>248</v>
      </c>
      <c r="AA312" s="1">
        <v>317</v>
      </c>
      <c r="AB312" s="1">
        <v>113</v>
      </c>
    </row>
    <row r="313" spans="2:28" ht="10.5" customHeight="1" x14ac:dyDescent="0.2">
      <c r="B313" s="3" t="s">
        <v>326</v>
      </c>
      <c r="C313" s="1" t="s">
        <v>40</v>
      </c>
      <c r="D313" s="4">
        <v>37.239512928827502</v>
      </c>
      <c r="E313" s="5">
        <v>0.95583186687660149</v>
      </c>
      <c r="F313" s="5">
        <v>0.91445031027137147</v>
      </c>
      <c r="G313" s="5">
        <v>2.8402951437127597E-5</v>
      </c>
      <c r="H313" s="5">
        <v>2.974668889506344E-2</v>
      </c>
      <c r="I313" s="5">
        <v>2.0609318996415771E-2</v>
      </c>
      <c r="J313" s="5">
        <v>0.26392089093701998</v>
      </c>
      <c r="K313" s="5">
        <v>0.4110343061955965</v>
      </c>
      <c r="L313" s="5">
        <v>0</v>
      </c>
      <c r="M313" s="4">
        <v>12.240523799174092</v>
      </c>
      <c r="N313" s="4">
        <v>72.667315478044216</v>
      </c>
      <c r="O313" s="8">
        <v>0.96471242011669911</v>
      </c>
      <c r="Q313" s="1">
        <v>354</v>
      </c>
      <c r="R313" s="1">
        <v>310</v>
      </c>
      <c r="S313" s="1">
        <v>402</v>
      </c>
      <c r="T313" s="1">
        <v>431</v>
      </c>
      <c r="U313" s="1">
        <v>334</v>
      </c>
      <c r="V313" s="1">
        <v>320</v>
      </c>
      <c r="X313" s="1">
        <v>312</v>
      </c>
      <c r="Y313" s="1">
        <v>293</v>
      </c>
      <c r="Z313" s="1">
        <v>400</v>
      </c>
      <c r="AA313" s="1">
        <v>441</v>
      </c>
      <c r="AB313" s="1">
        <v>338</v>
      </c>
    </row>
    <row r="314" spans="2:28" ht="10.5" customHeight="1" x14ac:dyDescent="0.2">
      <c r="B314" s="3" t="s">
        <v>327</v>
      </c>
      <c r="C314" s="1" t="s">
        <v>20</v>
      </c>
      <c r="D314" s="4">
        <v>32.352149948647771</v>
      </c>
      <c r="E314" s="5">
        <v>0.85342371861312649</v>
      </c>
      <c r="F314" s="5">
        <v>0.76323849008659606</v>
      </c>
      <c r="G314" s="5">
        <v>4.7510782707546233E-3</v>
      </c>
      <c r="H314" s="5">
        <v>0.13462402621284561</v>
      </c>
      <c r="I314" s="5">
        <v>5.5152345087298868E-2</v>
      </c>
      <c r="J314" s="5">
        <v>0.34590893529613148</v>
      </c>
      <c r="K314" s="5">
        <v>0.39418007531667237</v>
      </c>
      <c r="L314" s="5">
        <v>0</v>
      </c>
      <c r="M314" s="4">
        <v>10.639449593128379</v>
      </c>
      <c r="N314" s="4">
        <v>65.254038561750917</v>
      </c>
      <c r="O314" s="8">
        <v>0.97662910829516203</v>
      </c>
      <c r="Q314" s="1">
        <v>413</v>
      </c>
      <c r="R314" s="1">
        <v>563</v>
      </c>
      <c r="S314" s="1">
        <v>63</v>
      </c>
      <c r="T314" s="1">
        <v>201</v>
      </c>
      <c r="U314" s="1">
        <v>364</v>
      </c>
      <c r="V314" s="1">
        <v>60</v>
      </c>
      <c r="X314" s="1">
        <v>398</v>
      </c>
      <c r="Y314" s="1">
        <v>494</v>
      </c>
      <c r="Z314" s="1">
        <v>61</v>
      </c>
      <c r="AA314" s="1">
        <v>258</v>
      </c>
      <c r="AB314" s="1">
        <v>353</v>
      </c>
    </row>
    <row r="315" spans="2:28" ht="10.5" customHeight="1" x14ac:dyDescent="0.2">
      <c r="B315" s="3" t="s">
        <v>322</v>
      </c>
      <c r="C315" s="1" t="s">
        <v>38</v>
      </c>
      <c r="D315" s="4">
        <v>40.252652795067903</v>
      </c>
      <c r="E315" s="5">
        <v>0.95243344813713748</v>
      </c>
      <c r="F315" s="5">
        <v>0.9262538635895331</v>
      </c>
      <c r="G315" s="5">
        <v>1.3057509836821603E-2</v>
      </c>
      <c r="H315" s="5">
        <v>4.3917851500789896E-3</v>
      </c>
      <c r="I315" s="5">
        <v>1.221174936273638E-2</v>
      </c>
      <c r="J315" s="5">
        <v>0.27270930898887508</v>
      </c>
      <c r="K315" s="5">
        <v>0.42636394174718911</v>
      </c>
      <c r="L315" s="5">
        <v>1.1856067342462505E-4</v>
      </c>
      <c r="M315" s="4">
        <v>11.444731945975754</v>
      </c>
      <c r="N315" s="4">
        <v>78.513969327711621</v>
      </c>
      <c r="O315" s="8">
        <v>0.99314120867799005</v>
      </c>
      <c r="Q315" s="1">
        <v>297</v>
      </c>
      <c r="R315" s="1">
        <v>282</v>
      </c>
      <c r="S315" s="1">
        <v>555</v>
      </c>
      <c r="T315" s="1">
        <v>408</v>
      </c>
      <c r="U315" s="1">
        <v>302</v>
      </c>
      <c r="V315" s="1">
        <v>607</v>
      </c>
      <c r="X315" s="1">
        <v>267</v>
      </c>
      <c r="Y315" s="1">
        <v>103</v>
      </c>
      <c r="Z315" s="1">
        <v>561</v>
      </c>
      <c r="AA315" s="1">
        <v>416</v>
      </c>
      <c r="AB315" s="1">
        <v>305</v>
      </c>
    </row>
    <row r="316" spans="2:28" ht="10.5" customHeight="1" x14ac:dyDescent="0.2">
      <c r="B316" s="3" t="s">
        <v>329</v>
      </c>
      <c r="C316" s="1" t="s">
        <v>25</v>
      </c>
      <c r="D316" s="4">
        <v>48.026989066202162</v>
      </c>
      <c r="E316" s="5">
        <v>0.93494302215569713</v>
      </c>
      <c r="F316" s="5">
        <v>0.91670474603555596</v>
      </c>
      <c r="G316" s="5">
        <v>3.6950590959797767E-2</v>
      </c>
      <c r="H316" s="5">
        <v>2.3508055975260182E-2</v>
      </c>
      <c r="I316" s="5">
        <v>2.7091838191212993E-2</v>
      </c>
      <c r="J316" s="5">
        <v>0.23454851694310427</v>
      </c>
      <c r="K316" s="5">
        <v>0.46370150446772673</v>
      </c>
      <c r="L316" s="5">
        <v>2.9118730194981303E-3</v>
      </c>
      <c r="M316" s="4">
        <v>12.301637764932563</v>
      </c>
      <c r="N316" s="4">
        <v>81.257571122667485</v>
      </c>
      <c r="O316" s="8">
        <v>0.98928223449171804</v>
      </c>
      <c r="Q316" s="1">
        <v>139</v>
      </c>
      <c r="R316" s="1">
        <v>313</v>
      </c>
      <c r="S316" s="1">
        <v>319</v>
      </c>
      <c r="T316" s="1">
        <v>512</v>
      </c>
      <c r="U316" s="1">
        <v>250</v>
      </c>
      <c r="V316" s="1">
        <v>367</v>
      </c>
      <c r="X316" s="1">
        <v>249</v>
      </c>
      <c r="Y316" s="1">
        <v>275</v>
      </c>
      <c r="Z316" s="1">
        <v>291</v>
      </c>
      <c r="AA316" s="1">
        <v>473</v>
      </c>
      <c r="AB316" s="1">
        <v>267</v>
      </c>
    </row>
    <row r="317" spans="2:28" ht="10.5" customHeight="1" x14ac:dyDescent="0.2">
      <c r="B317" s="3" t="s">
        <v>330</v>
      </c>
      <c r="C317" s="1" t="s">
        <v>14</v>
      </c>
      <c r="D317" s="4">
        <v>21.183557289863771</v>
      </c>
      <c r="E317" s="5">
        <v>0.88384985696268759</v>
      </c>
      <c r="F317" s="5">
        <v>0.83856086006951969</v>
      </c>
      <c r="G317" s="5">
        <v>0</v>
      </c>
      <c r="H317" s="5">
        <v>6.3944292349810819E-2</v>
      </c>
      <c r="I317" s="5">
        <v>5.2711080341127231E-2</v>
      </c>
      <c r="J317" s="5">
        <v>0.44019259212638073</v>
      </c>
      <c r="K317" s="5">
        <v>0.25877206784781448</v>
      </c>
      <c r="L317" s="5">
        <v>0</v>
      </c>
      <c r="M317" s="4">
        <v>9.9675256856584848</v>
      </c>
      <c r="N317" s="4">
        <v>52.861121245287606</v>
      </c>
      <c r="O317" s="8">
        <v>0.97748315850995104</v>
      </c>
      <c r="Q317" s="1">
        <v>588</v>
      </c>
      <c r="R317" s="1">
        <v>477</v>
      </c>
      <c r="S317" s="1">
        <v>80</v>
      </c>
      <c r="T317" s="1">
        <v>38</v>
      </c>
      <c r="U317" s="1">
        <v>558</v>
      </c>
      <c r="V317" s="1">
        <v>176</v>
      </c>
      <c r="X317" s="1">
        <v>590</v>
      </c>
      <c r="Y317" s="1">
        <v>558</v>
      </c>
      <c r="Z317" s="1">
        <v>80</v>
      </c>
      <c r="AA317" s="1">
        <v>62</v>
      </c>
      <c r="AB317" s="1">
        <v>559</v>
      </c>
    </row>
    <row r="318" spans="2:28" ht="10.5" customHeight="1" x14ac:dyDescent="0.2">
      <c r="B318" s="3" t="s">
        <v>37</v>
      </c>
      <c r="C318" s="1" t="s">
        <v>38</v>
      </c>
      <c r="D318" s="4">
        <v>49.878981370545269</v>
      </c>
      <c r="E318" s="5">
        <v>0.96891208893871528</v>
      </c>
      <c r="F318" s="5">
        <v>0.96657032417787925</v>
      </c>
      <c r="G318" s="5">
        <v>4.5788957399103139E-3</v>
      </c>
      <c r="H318" s="5">
        <v>7.2947029147982069E-3</v>
      </c>
      <c r="I318" s="5">
        <v>7.7054995653910302E-3</v>
      </c>
      <c r="J318" s="5">
        <v>0.16728921464984611</v>
      </c>
      <c r="K318" s="5">
        <v>0.56628374092606948</v>
      </c>
      <c r="L318" s="5">
        <v>4.6984753447506286E-5</v>
      </c>
      <c r="M318" s="4">
        <v>12.893212351029254</v>
      </c>
      <c r="N318" s="4">
        <v>77.740946613016959</v>
      </c>
      <c r="O318" s="8">
        <v>0.99418441704035876</v>
      </c>
      <c r="Q318" s="1">
        <v>98</v>
      </c>
      <c r="R318" s="1">
        <v>90</v>
      </c>
      <c r="S318" s="1">
        <v>632</v>
      </c>
      <c r="T318" s="1">
        <v>634</v>
      </c>
      <c r="U318" s="1">
        <v>40</v>
      </c>
      <c r="V318" s="1">
        <v>550</v>
      </c>
      <c r="X318" s="1">
        <v>37</v>
      </c>
      <c r="Y318" s="1">
        <v>75</v>
      </c>
      <c r="Z318" s="1">
        <v>636</v>
      </c>
      <c r="AA318" s="1">
        <v>631</v>
      </c>
      <c r="AB318" s="1">
        <v>32</v>
      </c>
    </row>
    <row r="319" spans="2:28" ht="10.5" customHeight="1" x14ac:dyDescent="0.2">
      <c r="B319" s="3" t="s">
        <v>332</v>
      </c>
      <c r="C319" s="1" t="s">
        <v>40</v>
      </c>
      <c r="D319" s="4">
        <v>21.372936040165882</v>
      </c>
      <c r="E319" s="5">
        <v>0.26954533811475434</v>
      </c>
      <c r="F319" s="5">
        <v>0.26957266051912587</v>
      </c>
      <c r="G319" s="5">
        <v>0.24905737704918057</v>
      </c>
      <c r="H319" s="5">
        <v>0.3784321635928965</v>
      </c>
      <c r="I319" s="5">
        <v>1.2573673870333988E-2</v>
      </c>
      <c r="J319" s="5">
        <v>0.56769264352761406</v>
      </c>
      <c r="K319" s="5">
        <v>0.14490285963763369</v>
      </c>
      <c r="L319" s="5">
        <v>1.5717092337917485E-3</v>
      </c>
      <c r="M319" s="4">
        <v>8.6992531969309468</v>
      </c>
      <c r="N319" s="4">
        <v>88.270044709388969</v>
      </c>
      <c r="O319" s="8">
        <v>0.97784323770491799</v>
      </c>
      <c r="Q319" s="1">
        <v>583</v>
      </c>
      <c r="R319" s="1">
        <v>650</v>
      </c>
      <c r="S319" s="1">
        <v>546</v>
      </c>
      <c r="T319" s="1">
        <v>7</v>
      </c>
      <c r="U319" s="1">
        <v>642</v>
      </c>
      <c r="V319" s="1">
        <v>4</v>
      </c>
      <c r="X319" s="1">
        <v>630</v>
      </c>
      <c r="Y319" s="1">
        <v>649</v>
      </c>
      <c r="Z319" s="1">
        <v>462</v>
      </c>
      <c r="AA319" s="1">
        <v>10</v>
      </c>
      <c r="AB319" s="1">
        <v>634</v>
      </c>
    </row>
    <row r="320" spans="2:28" ht="10.5" customHeight="1" x14ac:dyDescent="0.2">
      <c r="B320" s="3" t="s">
        <v>333</v>
      </c>
      <c r="C320" s="1" t="s">
        <v>40</v>
      </c>
      <c r="D320" s="4">
        <v>31.201829197699972</v>
      </c>
      <c r="E320" s="5">
        <v>0.47383291680180084</v>
      </c>
      <c r="F320" s="5">
        <v>0.47300188870023085</v>
      </c>
      <c r="G320" s="5">
        <v>0.47159013297212737</v>
      </c>
      <c r="H320" s="5">
        <v>0.1858026975981075</v>
      </c>
      <c r="I320" s="5">
        <v>9.4161231814147341E-3</v>
      </c>
      <c r="J320" s="5">
        <v>0.35414656736001238</v>
      </c>
      <c r="K320" s="5">
        <v>0.28730752903947826</v>
      </c>
      <c r="L320" s="5">
        <v>7.7181337552579784E-4</v>
      </c>
      <c r="M320" s="4">
        <v>10.171519947961823</v>
      </c>
      <c r="N320" s="4">
        <v>81.356731413261883</v>
      </c>
      <c r="O320" s="8">
        <v>0.98872503195528172</v>
      </c>
      <c r="Q320" s="1">
        <v>428</v>
      </c>
      <c r="R320" s="1">
        <v>644</v>
      </c>
      <c r="S320" s="1">
        <v>604</v>
      </c>
      <c r="T320" s="1">
        <v>182</v>
      </c>
      <c r="U320" s="1">
        <v>516</v>
      </c>
      <c r="V320" s="1">
        <v>26</v>
      </c>
      <c r="X320" s="1">
        <v>466</v>
      </c>
      <c r="Y320" s="1">
        <v>639</v>
      </c>
      <c r="Z320" s="1">
        <v>540</v>
      </c>
      <c r="AA320" s="1">
        <v>221</v>
      </c>
      <c r="AB320" s="1">
        <v>548</v>
      </c>
    </row>
    <row r="321" spans="2:28" ht="10.5" customHeight="1" x14ac:dyDescent="0.2">
      <c r="B321" s="3" t="s">
        <v>334</v>
      </c>
      <c r="C321" s="1" t="s">
        <v>40</v>
      </c>
      <c r="D321" s="4">
        <v>31.781039531478772</v>
      </c>
      <c r="E321" s="5">
        <v>0.4816572679067419</v>
      </c>
      <c r="F321" s="5">
        <v>0.35962734618298131</v>
      </c>
      <c r="G321" s="5">
        <v>0.35100307213197551</v>
      </c>
      <c r="H321" s="5">
        <v>0.21633216900934255</v>
      </c>
      <c r="I321" s="5">
        <v>8.1818964774782541E-3</v>
      </c>
      <c r="J321" s="5">
        <v>0.36043407113943676</v>
      </c>
      <c r="K321" s="5">
        <v>0.19339419515976231</v>
      </c>
      <c r="L321" s="5">
        <v>4.1770734648178456E-3</v>
      </c>
      <c r="M321" s="4">
        <v>10.711291188150676</v>
      </c>
      <c r="N321" s="4">
        <v>96.350479511769834</v>
      </c>
      <c r="O321" s="8">
        <v>0.97727464018180288</v>
      </c>
      <c r="Q321" s="1">
        <v>418</v>
      </c>
      <c r="R321" s="1">
        <v>649</v>
      </c>
      <c r="S321" s="1">
        <v>621</v>
      </c>
      <c r="T321" s="1">
        <v>171</v>
      </c>
      <c r="U321" s="1">
        <v>628</v>
      </c>
      <c r="V321" s="1">
        <v>18</v>
      </c>
      <c r="X321" s="1">
        <v>594</v>
      </c>
      <c r="Y321" s="1">
        <v>648</v>
      </c>
      <c r="Z321" s="1">
        <v>594</v>
      </c>
      <c r="AA321" s="1">
        <v>196</v>
      </c>
      <c r="AB321" s="1">
        <v>635</v>
      </c>
    </row>
    <row r="322" spans="2:28" ht="10.5" customHeight="1" x14ac:dyDescent="0.2">
      <c r="B322" s="3" t="s">
        <v>335</v>
      </c>
      <c r="C322" s="1" t="s">
        <v>48</v>
      </c>
      <c r="D322" s="4">
        <v>59.268456958970319</v>
      </c>
      <c r="E322" s="5">
        <v>0.99017079555612297</v>
      </c>
      <c r="F322" s="5">
        <v>0.97644697356659438</v>
      </c>
      <c r="G322" s="5">
        <v>9.8365470565700431E-3</v>
      </c>
      <c r="H322" s="5">
        <v>4.3632677818924792E-3</v>
      </c>
      <c r="I322" s="5">
        <v>1.3805309734513275E-2</v>
      </c>
      <c r="J322" s="5">
        <v>0.19758648431214804</v>
      </c>
      <c r="K322" s="5">
        <v>0.58426387771520516</v>
      </c>
      <c r="L322" s="5">
        <v>6.2107803700724058E-3</v>
      </c>
      <c r="M322" s="4">
        <v>11.580080150872238</v>
      </c>
      <c r="N322" s="4">
        <v>85.948389558014057</v>
      </c>
      <c r="O322" s="8">
        <v>0.99205082364959773</v>
      </c>
      <c r="Q322" s="1">
        <v>10</v>
      </c>
      <c r="R322" s="1">
        <v>38</v>
      </c>
      <c r="S322" s="1">
        <v>525</v>
      </c>
      <c r="T322" s="1">
        <v>596</v>
      </c>
      <c r="U322" s="1">
        <v>18</v>
      </c>
      <c r="V322" s="1">
        <v>611</v>
      </c>
      <c r="X322" s="1">
        <v>19</v>
      </c>
      <c r="Y322" s="1">
        <v>67</v>
      </c>
      <c r="Z322" s="1">
        <v>508</v>
      </c>
      <c r="AA322" s="1">
        <v>586</v>
      </c>
      <c r="AB322" s="1">
        <v>16</v>
      </c>
    </row>
    <row r="323" spans="2:28" ht="10.5" customHeight="1" x14ac:dyDescent="0.2">
      <c r="B323" s="3" t="s">
        <v>336</v>
      </c>
      <c r="C323" s="1" t="s">
        <v>14</v>
      </c>
      <c r="D323" s="4">
        <v>38.136711380118896</v>
      </c>
      <c r="E323" s="5">
        <v>0.92179430127971829</v>
      </c>
      <c r="F323" s="5">
        <v>0.89985827366263438</v>
      </c>
      <c r="G323" s="5">
        <v>0</v>
      </c>
      <c r="H323" s="5">
        <v>2.5701417263373653E-2</v>
      </c>
      <c r="I323" s="5">
        <v>1.8403402584655653E-2</v>
      </c>
      <c r="J323" s="5">
        <v>0.20579093734663831</v>
      </c>
      <c r="K323" s="5">
        <v>0.36378755657342277</v>
      </c>
      <c r="L323" s="5">
        <v>1.0905720050166312E-4</v>
      </c>
      <c r="M323" s="4">
        <v>13.874150272170072</v>
      </c>
      <c r="N323" s="4">
        <v>80.044579306211133</v>
      </c>
      <c r="O323" s="8">
        <v>0.98919859217605888</v>
      </c>
      <c r="Q323" s="1">
        <v>338</v>
      </c>
      <c r="R323" s="1">
        <v>372</v>
      </c>
      <c r="S323" s="1">
        <v>432</v>
      </c>
      <c r="T323" s="1">
        <v>582</v>
      </c>
      <c r="U323" s="1">
        <v>413</v>
      </c>
      <c r="V323" s="1">
        <v>339</v>
      </c>
      <c r="X323" s="1">
        <v>306</v>
      </c>
      <c r="Y323" s="1">
        <v>485</v>
      </c>
      <c r="Z323" s="1">
        <v>459</v>
      </c>
      <c r="AA323" s="1">
        <v>590</v>
      </c>
      <c r="AB323" s="1">
        <v>410</v>
      </c>
    </row>
    <row r="324" spans="2:28" ht="10.5" customHeight="1" x14ac:dyDescent="0.2">
      <c r="B324" s="3" t="s">
        <v>337</v>
      </c>
      <c r="C324" s="1" t="s">
        <v>22</v>
      </c>
      <c r="D324" s="4">
        <v>46.562916123178077</v>
      </c>
      <c r="E324" s="5">
        <v>0.98098704434119754</v>
      </c>
      <c r="F324" s="5">
        <v>0.97008618390578649</v>
      </c>
      <c r="G324" s="5">
        <v>0</v>
      </c>
      <c r="H324" s="5">
        <v>8.1456423789003831E-3</v>
      </c>
      <c r="I324" s="5">
        <v>3.1191515907673113E-2</v>
      </c>
      <c r="J324" s="5">
        <v>0.29217943628423976</v>
      </c>
      <c r="K324" s="5">
        <v>0.50666364203482106</v>
      </c>
      <c r="L324" s="5">
        <v>5.6711847104860202E-5</v>
      </c>
      <c r="M324" s="4">
        <v>9.8867038399631824</v>
      </c>
      <c r="N324" s="4">
        <v>81.811303861219926</v>
      </c>
      <c r="O324" s="8">
        <v>0.99002007214743903</v>
      </c>
      <c r="Q324" s="1">
        <v>176</v>
      </c>
      <c r="R324" s="1">
        <v>67</v>
      </c>
      <c r="S324" s="1">
        <v>254</v>
      </c>
      <c r="T324" s="1">
        <v>351</v>
      </c>
      <c r="U324" s="1">
        <v>152</v>
      </c>
      <c r="V324" s="1">
        <v>541</v>
      </c>
      <c r="X324" s="1">
        <v>148</v>
      </c>
      <c r="Y324" s="1">
        <v>114</v>
      </c>
      <c r="Z324" s="1">
        <v>270</v>
      </c>
      <c r="AA324" s="1">
        <v>334</v>
      </c>
      <c r="AB324" s="1">
        <v>203</v>
      </c>
    </row>
    <row r="325" spans="2:28" ht="10.5" customHeight="1" x14ac:dyDescent="0.2">
      <c r="B325" s="3" t="s">
        <v>338</v>
      </c>
      <c r="C325" s="1" t="s">
        <v>55</v>
      </c>
      <c r="D325" s="4">
        <v>33.239196834237113</v>
      </c>
      <c r="E325" s="5">
        <v>0.97070274180713323</v>
      </c>
      <c r="F325" s="5">
        <v>0.82055357013672814</v>
      </c>
      <c r="G325" s="5">
        <v>2.8623308977790639E-3</v>
      </c>
      <c r="H325" s="5">
        <v>7.5663025392461822E-2</v>
      </c>
      <c r="I325" s="5">
        <v>5.8449362450534954E-2</v>
      </c>
      <c r="J325" s="5">
        <v>0.36306609995603106</v>
      </c>
      <c r="K325" s="5">
        <v>0.43743221456837167</v>
      </c>
      <c r="L325" s="5">
        <v>5.8625238165030044E-5</v>
      </c>
      <c r="M325" s="4">
        <v>9.5321990620114558</v>
      </c>
      <c r="N325" s="4">
        <v>63.242412060301504</v>
      </c>
      <c r="O325" s="8">
        <v>0.99142691078174949</v>
      </c>
      <c r="Q325" s="1">
        <v>401</v>
      </c>
      <c r="R325" s="1">
        <v>506</v>
      </c>
      <c r="S325" s="1">
        <v>44</v>
      </c>
      <c r="T325" s="1">
        <v>165</v>
      </c>
      <c r="U325" s="1">
        <v>286</v>
      </c>
      <c r="V325" s="1">
        <v>142</v>
      </c>
      <c r="X325" s="1">
        <v>372</v>
      </c>
      <c r="Y325" s="1">
        <v>478</v>
      </c>
      <c r="Z325" s="1">
        <v>58</v>
      </c>
      <c r="AA325" s="1">
        <v>217</v>
      </c>
      <c r="AB325" s="1">
        <v>263</v>
      </c>
    </row>
    <row r="326" spans="2:28" ht="10.5" customHeight="1" x14ac:dyDescent="0.2">
      <c r="B326" s="3" t="s">
        <v>339</v>
      </c>
      <c r="C326" s="1" t="s">
        <v>14</v>
      </c>
      <c r="D326" s="4">
        <v>38.791852115764101</v>
      </c>
      <c r="E326" s="5">
        <v>0.96984135563903617</v>
      </c>
      <c r="F326" s="5">
        <v>0.90849152725601878</v>
      </c>
      <c r="G326" s="5">
        <v>0</v>
      </c>
      <c r="H326" s="5">
        <v>3.9347585200399993E-2</v>
      </c>
      <c r="I326" s="5">
        <v>3.127055470291603E-2</v>
      </c>
      <c r="J326" s="5">
        <v>0.26622451216838411</v>
      </c>
      <c r="K326" s="5">
        <v>0.39385551414163561</v>
      </c>
      <c r="L326" s="5">
        <v>0</v>
      </c>
      <c r="M326" s="4">
        <v>12.2670660577836</v>
      </c>
      <c r="N326" s="4">
        <v>79.172917681441788</v>
      </c>
      <c r="O326" s="8">
        <v>0.98613550985108511</v>
      </c>
      <c r="Q326" s="1">
        <v>319</v>
      </c>
      <c r="R326" s="1">
        <v>340</v>
      </c>
      <c r="S326" s="1">
        <v>251</v>
      </c>
      <c r="T326" s="1">
        <v>428</v>
      </c>
      <c r="U326" s="1">
        <v>365</v>
      </c>
      <c r="V326" s="1">
        <v>243</v>
      </c>
      <c r="X326" s="1">
        <v>332</v>
      </c>
      <c r="Y326" s="1">
        <v>425</v>
      </c>
      <c r="Z326" s="1">
        <v>240</v>
      </c>
      <c r="AA326" s="1">
        <v>331</v>
      </c>
      <c r="AB326" s="1">
        <v>395</v>
      </c>
    </row>
    <row r="327" spans="2:28" ht="10.5" customHeight="1" x14ac:dyDescent="0.2">
      <c r="B327" s="3" t="s">
        <v>340</v>
      </c>
      <c r="C327" s="1" t="s">
        <v>22</v>
      </c>
      <c r="D327" s="4">
        <v>66.40371530560212</v>
      </c>
      <c r="E327" s="5">
        <v>0.90212647163753124</v>
      </c>
      <c r="F327" s="5">
        <v>0.83841063146628625</v>
      </c>
      <c r="G327" s="5">
        <v>3.6358366036389589E-2</v>
      </c>
      <c r="H327" s="5">
        <v>6.8456296824830537E-2</v>
      </c>
      <c r="I327" s="5">
        <v>2.258323013039994E-2</v>
      </c>
      <c r="J327" s="5">
        <v>0.27227362133022509</v>
      </c>
      <c r="K327" s="5">
        <v>0.26327675384279159</v>
      </c>
      <c r="L327" s="5">
        <v>2.5242223355430901E-2</v>
      </c>
      <c r="M327" s="4">
        <v>12.80369630881072</v>
      </c>
      <c r="N327" s="4">
        <v>44.027521777553339</v>
      </c>
      <c r="O327" s="8">
        <v>0.97945058865501244</v>
      </c>
      <c r="Q327" s="1">
        <v>3</v>
      </c>
      <c r="R327" s="1">
        <v>482</v>
      </c>
      <c r="S327" s="1">
        <v>374</v>
      </c>
      <c r="T327" s="1">
        <v>411</v>
      </c>
      <c r="U327" s="1">
        <v>548</v>
      </c>
      <c r="V327" s="1">
        <v>161</v>
      </c>
      <c r="X327" s="1">
        <v>507</v>
      </c>
      <c r="Y327" s="1">
        <v>437</v>
      </c>
      <c r="Z327" s="1">
        <v>418</v>
      </c>
      <c r="AA327" s="1">
        <v>356</v>
      </c>
      <c r="AB327" s="1">
        <v>545</v>
      </c>
    </row>
    <row r="328" spans="2:28" ht="10.5" customHeight="1" x14ac:dyDescent="0.2">
      <c r="B328" s="3" t="s">
        <v>341</v>
      </c>
      <c r="C328" s="1" t="s">
        <v>40</v>
      </c>
      <c r="D328" s="4">
        <v>38.893571226281502</v>
      </c>
      <c r="E328" s="5">
        <v>0.86006303645197935</v>
      </c>
      <c r="F328" s="5">
        <v>0.85870834136004703</v>
      </c>
      <c r="G328" s="5">
        <v>6.9731800766283533E-2</v>
      </c>
      <c r="H328" s="5">
        <v>2.7396669449260471E-2</v>
      </c>
      <c r="I328" s="5">
        <v>2.7318475916606758E-2</v>
      </c>
      <c r="J328" s="5">
        <v>0.31035008605102066</v>
      </c>
      <c r="K328" s="5">
        <v>0.39903709997167941</v>
      </c>
      <c r="L328" s="5">
        <v>1.3071041108424287E-4</v>
      </c>
      <c r="M328" s="4">
        <v>10.903531544597531</v>
      </c>
      <c r="N328" s="4">
        <v>80.55531299459696</v>
      </c>
      <c r="O328" s="8">
        <v>0.98253387272844028</v>
      </c>
      <c r="Q328" s="1">
        <v>317</v>
      </c>
      <c r="R328" s="1">
        <v>454</v>
      </c>
      <c r="S328" s="1">
        <v>316</v>
      </c>
      <c r="T328" s="1">
        <v>288</v>
      </c>
      <c r="U328" s="1">
        <v>351</v>
      </c>
      <c r="V328" s="1">
        <v>328</v>
      </c>
      <c r="X328" s="1">
        <v>364</v>
      </c>
      <c r="Y328" s="1">
        <v>463</v>
      </c>
      <c r="Z328" s="1">
        <v>254</v>
      </c>
      <c r="AA328" s="1">
        <v>265</v>
      </c>
      <c r="AB328" s="1">
        <v>385</v>
      </c>
    </row>
    <row r="329" spans="2:28" ht="10.5" customHeight="1" x14ac:dyDescent="0.2">
      <c r="B329" s="3" t="s">
        <v>342</v>
      </c>
      <c r="C329" s="1" t="s">
        <v>40</v>
      </c>
      <c r="D329" s="4">
        <v>45.563234670234579</v>
      </c>
      <c r="E329" s="5">
        <v>0.97882091194459775</v>
      </c>
      <c r="F329" s="5">
        <v>0.97682388919452456</v>
      </c>
      <c r="G329" s="5">
        <v>0</v>
      </c>
      <c r="H329" s="5">
        <v>9.3961360473771068E-3</v>
      </c>
      <c r="I329" s="5">
        <v>1.1519759814639558E-2</v>
      </c>
      <c r="J329" s="5">
        <v>0.26759782005678295</v>
      </c>
      <c r="K329" s="5">
        <v>0.49169467741409129</v>
      </c>
      <c r="L329" s="5">
        <v>0</v>
      </c>
      <c r="M329" s="4">
        <v>11.029526194144847</v>
      </c>
      <c r="N329" s="4">
        <v>80.850932501493332</v>
      </c>
      <c r="O329" s="8">
        <v>0.99165075563897609</v>
      </c>
      <c r="Q329" s="1">
        <v>203</v>
      </c>
      <c r="R329" s="1">
        <v>37</v>
      </c>
      <c r="S329" s="1">
        <v>570</v>
      </c>
      <c r="T329" s="1">
        <v>425</v>
      </c>
      <c r="U329" s="1">
        <v>188</v>
      </c>
      <c r="V329" s="1">
        <v>526</v>
      </c>
      <c r="X329" s="1">
        <v>131</v>
      </c>
      <c r="Y329" s="1">
        <v>21</v>
      </c>
      <c r="Z329" s="1">
        <v>570</v>
      </c>
      <c r="AA329" s="1">
        <v>459</v>
      </c>
      <c r="AB329" s="1">
        <v>158</v>
      </c>
    </row>
    <row r="330" spans="2:28" ht="10.5" customHeight="1" x14ac:dyDescent="0.2">
      <c r="B330" s="3" t="s">
        <v>343</v>
      </c>
      <c r="C330" s="1" t="s">
        <v>40</v>
      </c>
      <c r="D330" s="4">
        <v>47.219363500442455</v>
      </c>
      <c r="E330" s="5">
        <v>0.98077026577570847</v>
      </c>
      <c r="F330" s="5">
        <v>0.97660493453874786</v>
      </c>
      <c r="G330" s="5">
        <v>0</v>
      </c>
      <c r="H330" s="5">
        <v>6.641217911891875E-3</v>
      </c>
      <c r="I330" s="5">
        <v>2.1664174778018491E-2</v>
      </c>
      <c r="J330" s="5">
        <v>0.2431879901138132</v>
      </c>
      <c r="K330" s="5">
        <v>0.53391511305037687</v>
      </c>
      <c r="L330" s="5">
        <v>0</v>
      </c>
      <c r="M330" s="4">
        <v>11.04943371522096</v>
      </c>
      <c r="N330" s="4">
        <v>78.354726254429082</v>
      </c>
      <c r="O330" s="8">
        <v>0.99092915671393589</v>
      </c>
      <c r="Q330" s="1">
        <v>162</v>
      </c>
      <c r="R330" s="1">
        <v>31</v>
      </c>
      <c r="S330" s="1">
        <v>391</v>
      </c>
      <c r="T330" s="1">
        <v>487</v>
      </c>
      <c r="U330" s="1">
        <v>92</v>
      </c>
      <c r="V330" s="1">
        <v>571</v>
      </c>
      <c r="X330" s="1">
        <v>109</v>
      </c>
      <c r="Y330" s="1">
        <v>19</v>
      </c>
      <c r="Z330" s="1">
        <v>386</v>
      </c>
      <c r="AA330" s="1">
        <v>501</v>
      </c>
      <c r="AB330" s="1">
        <v>96</v>
      </c>
    </row>
    <row r="331" spans="2:28" ht="10.5" customHeight="1" x14ac:dyDescent="0.2">
      <c r="B331" s="3" t="s">
        <v>344</v>
      </c>
      <c r="C331" s="1" t="s">
        <v>40</v>
      </c>
      <c r="D331" s="4">
        <v>41.978284191957357</v>
      </c>
      <c r="E331" s="5">
        <v>0.96223932534398526</v>
      </c>
      <c r="F331" s="5">
        <v>0.94039769196626666</v>
      </c>
      <c r="G331" s="5">
        <v>0</v>
      </c>
      <c r="H331" s="5">
        <v>1.6969019085663558E-2</v>
      </c>
      <c r="I331" s="5">
        <v>1.4760413291572164E-2</v>
      </c>
      <c r="J331" s="5">
        <v>0.23670662778557799</v>
      </c>
      <c r="K331" s="5">
        <v>0.45955286748028945</v>
      </c>
      <c r="L331" s="5">
        <v>1.4400403211289916E-4</v>
      </c>
      <c r="M331" s="4">
        <v>12.437973081023458</v>
      </c>
      <c r="N331" s="4">
        <v>76.209648367139167</v>
      </c>
      <c r="O331" s="8">
        <v>0.98631158455392809</v>
      </c>
      <c r="Q331" s="1">
        <v>277</v>
      </c>
      <c r="R331" s="1">
        <v>223</v>
      </c>
      <c r="S331" s="1">
        <v>508</v>
      </c>
      <c r="T331" s="1">
        <v>507</v>
      </c>
      <c r="U331" s="1">
        <v>254</v>
      </c>
      <c r="V331" s="1">
        <v>424</v>
      </c>
      <c r="X331" s="1">
        <v>233</v>
      </c>
      <c r="Y331" s="1">
        <v>198</v>
      </c>
      <c r="Z331" s="1">
        <v>507</v>
      </c>
      <c r="AA331" s="1">
        <v>521</v>
      </c>
      <c r="AB331" s="1">
        <v>240</v>
      </c>
    </row>
    <row r="332" spans="2:28" ht="10.5" customHeight="1" x14ac:dyDescent="0.2">
      <c r="B332" s="3" t="s">
        <v>345</v>
      </c>
      <c r="C332" s="1" t="s">
        <v>40</v>
      </c>
      <c r="D332" s="4">
        <v>48.979392375147761</v>
      </c>
      <c r="E332" s="5">
        <v>0.98276488364601433</v>
      </c>
      <c r="F332" s="5">
        <v>0.97833975057141598</v>
      </c>
      <c r="G332" s="5">
        <v>0</v>
      </c>
      <c r="H332" s="5">
        <v>7.947813281381829E-3</v>
      </c>
      <c r="I332" s="5">
        <v>1.7569500590832763E-2</v>
      </c>
      <c r="J332" s="5">
        <v>0.27486162074755893</v>
      </c>
      <c r="K332" s="5">
        <v>0.52755146464332359</v>
      </c>
      <c r="L332" s="5">
        <v>1.5548230611356427E-4</v>
      </c>
      <c r="M332" s="4">
        <v>10.314926257571752</v>
      </c>
      <c r="N332" s="4">
        <v>83.095285798467884</v>
      </c>
      <c r="O332" s="8">
        <v>0.98660817009004587</v>
      </c>
      <c r="Q332" s="1">
        <v>115</v>
      </c>
      <c r="R332" s="1">
        <v>26</v>
      </c>
      <c r="S332" s="1">
        <v>449</v>
      </c>
      <c r="T332" s="1">
        <v>403</v>
      </c>
      <c r="U332" s="1">
        <v>114</v>
      </c>
      <c r="V332" s="1">
        <v>539</v>
      </c>
      <c r="X332" s="1">
        <v>105</v>
      </c>
      <c r="Y332" s="1">
        <v>18</v>
      </c>
      <c r="Z332" s="1">
        <v>457</v>
      </c>
      <c r="AA332" s="1">
        <v>417</v>
      </c>
      <c r="AB332" s="1">
        <v>110</v>
      </c>
    </row>
    <row r="333" spans="2:28" ht="10.5" customHeight="1" x14ac:dyDescent="0.2">
      <c r="B333" s="3" t="s">
        <v>346</v>
      </c>
      <c r="C333" s="1" t="s">
        <v>25</v>
      </c>
      <c r="D333" s="4">
        <v>42.463687588041907</v>
      </c>
      <c r="E333" s="5">
        <v>0.93554727454159969</v>
      </c>
      <c r="F333" s="5">
        <v>0.93200293127104961</v>
      </c>
      <c r="G333" s="5">
        <v>0</v>
      </c>
      <c r="H333" s="5">
        <v>2.9111263564924536E-2</v>
      </c>
      <c r="I333" s="5">
        <v>1.9784003756456409E-2</v>
      </c>
      <c r="J333" s="5">
        <v>0.2367506652058225</v>
      </c>
      <c r="K333" s="5">
        <v>0.48248552199092187</v>
      </c>
      <c r="L333" s="5">
        <v>3.1303803412114575E-5</v>
      </c>
      <c r="M333" s="4">
        <v>11.985191458471977</v>
      </c>
      <c r="N333" s="4">
        <v>74.73751135331517</v>
      </c>
      <c r="O333" s="8">
        <v>0.99616440064862166</v>
      </c>
      <c r="Q333" s="1">
        <v>265</v>
      </c>
      <c r="R333" s="1">
        <v>261</v>
      </c>
      <c r="S333" s="1">
        <v>416</v>
      </c>
      <c r="T333" s="1">
        <v>506</v>
      </c>
      <c r="U333" s="1">
        <v>213</v>
      </c>
      <c r="V333" s="1">
        <v>300</v>
      </c>
      <c r="X333" s="1">
        <v>269</v>
      </c>
      <c r="Y333" s="1">
        <v>192</v>
      </c>
      <c r="Z333" s="1">
        <v>440</v>
      </c>
      <c r="AA333" s="1">
        <v>516</v>
      </c>
      <c r="AB333" s="1">
        <v>190</v>
      </c>
    </row>
    <row r="334" spans="2:28" ht="10.5" customHeight="1" x14ac:dyDescent="0.2">
      <c r="B334" s="3" t="s">
        <v>347</v>
      </c>
      <c r="C334" s="1" t="s">
        <v>25</v>
      </c>
      <c r="D334" s="4">
        <v>48.87049794703622</v>
      </c>
      <c r="E334" s="5">
        <v>0.91868852459016437</v>
      </c>
      <c r="F334" s="5">
        <v>0.91846675508278808</v>
      </c>
      <c r="G334" s="5">
        <v>0</v>
      </c>
      <c r="H334" s="5">
        <v>3.4351030230109787E-3</v>
      </c>
      <c r="I334" s="5">
        <v>6.6411309212157958E-3</v>
      </c>
      <c r="J334" s="5">
        <v>0.1528286808674805</v>
      </c>
      <c r="K334" s="5">
        <v>0.52150789495439387</v>
      </c>
      <c r="L334" s="5">
        <v>3.8579183774697565E-4</v>
      </c>
      <c r="M334" s="4">
        <v>14.276328530259374</v>
      </c>
      <c r="N334" s="4">
        <v>79.959712762025447</v>
      </c>
      <c r="O334" s="8">
        <v>0.99232967363513314</v>
      </c>
      <c r="Q334" s="1">
        <v>118</v>
      </c>
      <c r="R334" s="1">
        <v>309</v>
      </c>
      <c r="S334" s="1">
        <v>645</v>
      </c>
      <c r="T334" s="1">
        <v>641</v>
      </c>
      <c r="U334" s="1">
        <v>121</v>
      </c>
      <c r="V334" s="1">
        <v>618</v>
      </c>
      <c r="X334" s="1">
        <v>104</v>
      </c>
      <c r="Y334" s="1">
        <v>244</v>
      </c>
      <c r="Z334" s="1">
        <v>646</v>
      </c>
      <c r="AA334" s="1">
        <v>639</v>
      </c>
      <c r="AB334" s="1">
        <v>85</v>
      </c>
    </row>
    <row r="335" spans="2:28" ht="10.5" customHeight="1" x14ac:dyDescent="0.2">
      <c r="B335" s="3" t="s">
        <v>348</v>
      </c>
      <c r="C335" s="1" t="s">
        <v>25</v>
      </c>
      <c r="D335" s="4">
        <v>52.102660813474309</v>
      </c>
      <c r="E335" s="5">
        <v>0.9441824824022097</v>
      </c>
      <c r="F335" s="5">
        <v>0.94274718583860528</v>
      </c>
      <c r="G335" s="5">
        <v>0</v>
      </c>
      <c r="H335" s="5">
        <v>1.8713059490926373E-2</v>
      </c>
      <c r="I335" s="5">
        <v>1.7201218419638058E-2</v>
      </c>
      <c r="J335" s="5">
        <v>0.26181090605028967</v>
      </c>
      <c r="K335" s="5">
        <v>0.57161201696231256</v>
      </c>
      <c r="L335" s="5">
        <v>1.7917935853789643E-4</v>
      </c>
      <c r="M335" s="4">
        <v>9.7319548085640584</v>
      </c>
      <c r="N335" s="4">
        <v>83.33002559147647</v>
      </c>
      <c r="O335" s="8">
        <v>0.99456473313730731</v>
      </c>
      <c r="Q335" s="1">
        <v>63</v>
      </c>
      <c r="R335" s="1">
        <v>220</v>
      </c>
      <c r="S335" s="1">
        <v>457</v>
      </c>
      <c r="T335" s="1">
        <v>439</v>
      </c>
      <c r="U335" s="1">
        <v>32</v>
      </c>
      <c r="V335" s="1">
        <v>398</v>
      </c>
      <c r="X335" s="1">
        <v>54</v>
      </c>
      <c r="Y335" s="1">
        <v>170</v>
      </c>
      <c r="Z335" s="1">
        <v>480</v>
      </c>
      <c r="AA335" s="1">
        <v>460</v>
      </c>
      <c r="AB335" s="1">
        <v>23</v>
      </c>
    </row>
    <row r="336" spans="2:28" ht="10.5" customHeight="1" x14ac:dyDescent="0.2">
      <c r="B336" s="3" t="s">
        <v>349</v>
      </c>
      <c r="C336" s="1" t="s">
        <v>22</v>
      </c>
      <c r="D336" s="4">
        <v>49.725653724247252</v>
      </c>
      <c r="E336" s="5">
        <v>0.99058256490381236</v>
      </c>
      <c r="F336" s="5">
        <v>0.98027858767071607</v>
      </c>
      <c r="G336" s="5">
        <v>0</v>
      </c>
      <c r="H336" s="5">
        <v>4.9691000655664522E-3</v>
      </c>
      <c r="I336" s="5">
        <v>3.4355897668100523E-2</v>
      </c>
      <c r="J336" s="5">
        <v>0.27303599728322392</v>
      </c>
      <c r="K336" s="5">
        <v>0.56237265112067014</v>
      </c>
      <c r="L336" s="5">
        <v>5.6599501924383063E-5</v>
      </c>
      <c r="M336" s="4">
        <v>9.6072241624628045</v>
      </c>
      <c r="N336" s="4">
        <v>80.511371641340446</v>
      </c>
      <c r="O336" s="8">
        <v>0.98589623760166289</v>
      </c>
      <c r="Q336" s="1">
        <v>101</v>
      </c>
      <c r="R336" s="1">
        <v>17</v>
      </c>
      <c r="S336" s="1">
        <v>220</v>
      </c>
      <c r="T336" s="1">
        <v>406</v>
      </c>
      <c r="U336" s="1">
        <v>45</v>
      </c>
      <c r="V336" s="1">
        <v>606</v>
      </c>
      <c r="X336" s="1">
        <v>73</v>
      </c>
      <c r="Y336" s="1">
        <v>60</v>
      </c>
      <c r="Z336" s="1">
        <v>222</v>
      </c>
      <c r="AA336" s="1">
        <v>395</v>
      </c>
      <c r="AB336" s="1">
        <v>59</v>
      </c>
    </row>
    <row r="337" spans="2:28" ht="10.5" customHeight="1" x14ac:dyDescent="0.2">
      <c r="B337" s="3" t="s">
        <v>350</v>
      </c>
      <c r="C337" s="1" t="s">
        <v>18</v>
      </c>
      <c r="D337" s="4">
        <v>23.551180536010257</v>
      </c>
      <c r="E337" s="5">
        <v>0.96601057284783276</v>
      </c>
      <c r="F337" s="5">
        <v>0.88115617736863683</v>
      </c>
      <c r="G337" s="5">
        <v>6.8635403849367296E-3</v>
      </c>
      <c r="H337" s="5">
        <v>4.7243160309286186E-2</v>
      </c>
      <c r="I337" s="5">
        <v>2.5862338555837007E-2</v>
      </c>
      <c r="J337" s="5">
        <v>0.29593145073021232</v>
      </c>
      <c r="K337" s="5">
        <v>0.27372799199424586</v>
      </c>
      <c r="L337" s="5">
        <v>0</v>
      </c>
      <c r="M337" s="4">
        <v>12.90766879090596</v>
      </c>
      <c r="N337" s="4">
        <v>51.36239003770136</v>
      </c>
      <c r="O337" s="8">
        <v>0.97151711251879869</v>
      </c>
      <c r="Q337" s="1">
        <v>515</v>
      </c>
      <c r="R337" s="1">
        <v>409</v>
      </c>
      <c r="S337" s="1">
        <v>339</v>
      </c>
      <c r="T337" s="1">
        <v>338</v>
      </c>
      <c r="U337" s="1">
        <v>530</v>
      </c>
      <c r="V337" s="1">
        <v>218</v>
      </c>
      <c r="X337" s="1">
        <v>527</v>
      </c>
      <c r="Y337" s="1">
        <v>458</v>
      </c>
      <c r="Z337" s="1">
        <v>344</v>
      </c>
      <c r="AA337" s="1">
        <v>242</v>
      </c>
      <c r="AB337" s="1">
        <v>551</v>
      </c>
    </row>
    <row r="338" spans="2:28" ht="10.5" customHeight="1" x14ac:dyDescent="0.2">
      <c r="B338" s="3" t="s">
        <v>298</v>
      </c>
      <c r="C338" s="1" t="s">
        <v>38</v>
      </c>
      <c r="D338" s="4">
        <v>40.330884361484216</v>
      </c>
      <c r="E338" s="5">
        <v>0.97310321364274222</v>
      </c>
      <c r="F338" s="5">
        <v>0.96972229703868518</v>
      </c>
      <c r="G338" s="5">
        <v>6.5491969437080931E-5</v>
      </c>
      <c r="H338" s="5">
        <v>3.1708319748238664E-3</v>
      </c>
      <c r="I338" s="5">
        <v>1.0015934441156385E-2</v>
      </c>
      <c r="J338" s="5">
        <v>0.21306624174823582</v>
      </c>
      <c r="K338" s="5">
        <v>0.44761552469838378</v>
      </c>
      <c r="L338" s="5">
        <v>2.8454359207830641E-5</v>
      </c>
      <c r="M338" s="4">
        <v>12.906568102204814</v>
      </c>
      <c r="N338" s="4">
        <v>73.727243834223245</v>
      </c>
      <c r="O338" s="8">
        <v>0.99638518350509619</v>
      </c>
      <c r="Q338" s="1">
        <v>292</v>
      </c>
      <c r="R338" s="1">
        <v>72</v>
      </c>
      <c r="S338" s="1">
        <v>593</v>
      </c>
      <c r="T338" s="1">
        <v>564</v>
      </c>
      <c r="U338" s="1">
        <v>271</v>
      </c>
      <c r="V338" s="1">
        <v>619</v>
      </c>
      <c r="X338" s="1">
        <v>263</v>
      </c>
      <c r="Y338" s="1">
        <v>66</v>
      </c>
      <c r="Z338" s="1">
        <v>572</v>
      </c>
      <c r="AA338" s="1">
        <v>573</v>
      </c>
      <c r="AB338" s="1">
        <v>256</v>
      </c>
    </row>
    <row r="339" spans="2:28" ht="10.5" customHeight="1" x14ac:dyDescent="0.2">
      <c r="B339" s="3" t="s">
        <v>351</v>
      </c>
      <c r="C339" s="1" t="s">
        <v>38</v>
      </c>
      <c r="D339" s="4">
        <v>37.634488069754021</v>
      </c>
      <c r="E339" s="5">
        <v>0.95806243342253661</v>
      </c>
      <c r="F339" s="5">
        <v>0.95476980435968795</v>
      </c>
      <c r="G339" s="5">
        <v>0.12339733430330743</v>
      </c>
      <c r="H339" s="5">
        <v>5.7287796513289515E-3</v>
      </c>
      <c r="I339" s="5">
        <v>7.9883047042238822E-3</v>
      </c>
      <c r="J339" s="5">
        <v>0.19265911345481126</v>
      </c>
      <c r="K339" s="5">
        <v>0.40685532292591237</v>
      </c>
      <c r="L339" s="5">
        <v>0</v>
      </c>
      <c r="M339" s="4">
        <v>13.16285814884907</v>
      </c>
      <c r="N339" s="4">
        <v>72.883156881616941</v>
      </c>
      <c r="O339" s="8">
        <v>0.99524539478812124</v>
      </c>
      <c r="Q339" s="1">
        <v>346</v>
      </c>
      <c r="R339" s="1">
        <v>161</v>
      </c>
      <c r="S339" s="1">
        <v>627</v>
      </c>
      <c r="T339" s="1">
        <v>604</v>
      </c>
      <c r="U339" s="1">
        <v>340</v>
      </c>
      <c r="V339" s="1">
        <v>582</v>
      </c>
      <c r="X339" s="1">
        <v>277</v>
      </c>
      <c r="Y339" s="1">
        <v>44</v>
      </c>
      <c r="Z339" s="1">
        <v>609</v>
      </c>
      <c r="AA339" s="1">
        <v>609</v>
      </c>
      <c r="AB339" s="1">
        <v>286</v>
      </c>
    </row>
    <row r="340" spans="2:28" ht="10.5" customHeight="1" x14ac:dyDescent="0.2">
      <c r="B340" s="3" t="s">
        <v>609</v>
      </c>
      <c r="C340" s="1" t="s">
        <v>38</v>
      </c>
      <c r="D340" s="4">
        <v>29.225104360205584</v>
      </c>
      <c r="E340" s="5">
        <v>0.86487842948910398</v>
      </c>
      <c r="F340" s="5">
        <v>0.86321042204478571</v>
      </c>
      <c r="G340" s="5">
        <v>6.1126613435792752E-2</v>
      </c>
      <c r="H340" s="5">
        <v>5.4754157411298549E-2</v>
      </c>
      <c r="I340" s="5">
        <v>1.4357068745023285E-2</v>
      </c>
      <c r="J340" s="5">
        <v>0.31920951668556813</v>
      </c>
      <c r="K340" s="5">
        <v>0.32369760876384429</v>
      </c>
      <c r="L340" s="5">
        <v>0</v>
      </c>
      <c r="M340" s="4">
        <v>11.377419009561862</v>
      </c>
      <c r="N340" s="4">
        <v>66.073276183376819</v>
      </c>
      <c r="O340" s="8">
        <v>0.99520922134838208</v>
      </c>
      <c r="Q340" s="1">
        <v>455</v>
      </c>
      <c r="R340" s="1">
        <v>450</v>
      </c>
      <c r="S340" s="1">
        <v>513</v>
      </c>
      <c r="T340" s="1">
        <v>267</v>
      </c>
      <c r="U340" s="1">
        <v>465</v>
      </c>
      <c r="V340" s="1">
        <v>190</v>
      </c>
      <c r="X340" s="1">
        <v>400</v>
      </c>
      <c r="Y340" s="1">
        <v>345</v>
      </c>
      <c r="Z340" s="1">
        <v>551</v>
      </c>
      <c r="AA340" s="1">
        <v>347</v>
      </c>
      <c r="AB340" s="1">
        <v>423</v>
      </c>
    </row>
    <row r="341" spans="2:28" ht="10.5" customHeight="1" x14ac:dyDescent="0.2">
      <c r="B341" s="3" t="s">
        <v>179</v>
      </c>
      <c r="C341" s="1" t="s">
        <v>38</v>
      </c>
      <c r="D341" s="4">
        <v>45.575039397653676</v>
      </c>
      <c r="E341" s="5">
        <v>0.97628675775168416</v>
      </c>
      <c r="F341" s="5">
        <v>0.97305905975817353</v>
      </c>
      <c r="G341" s="5">
        <v>9.1235904375281951E-2</v>
      </c>
      <c r="H341" s="5">
        <v>5.0387766089018873E-3</v>
      </c>
      <c r="I341" s="5">
        <v>7.7919803887235156E-3</v>
      </c>
      <c r="J341" s="5">
        <v>0.17898208136345065</v>
      </c>
      <c r="K341" s="5">
        <v>0.5119360298838499</v>
      </c>
      <c r="L341" s="5">
        <v>8.7550341446331645E-5</v>
      </c>
      <c r="M341" s="4">
        <v>12.956946354883081</v>
      </c>
      <c r="N341" s="4">
        <v>76.178968367056143</v>
      </c>
      <c r="O341" s="8">
        <v>0.99716268715352041</v>
      </c>
      <c r="Q341" s="1">
        <v>202</v>
      </c>
      <c r="R341" s="1">
        <v>52</v>
      </c>
      <c r="S341" s="1">
        <v>631</v>
      </c>
      <c r="T341" s="1">
        <v>620</v>
      </c>
      <c r="U341" s="1">
        <v>136</v>
      </c>
      <c r="V341" s="1">
        <v>596</v>
      </c>
      <c r="X341" s="1">
        <v>125</v>
      </c>
      <c r="Y341" s="1">
        <v>13</v>
      </c>
      <c r="Z341" s="1">
        <v>608</v>
      </c>
      <c r="AA341" s="1">
        <v>619</v>
      </c>
      <c r="AB341" s="1">
        <v>127</v>
      </c>
    </row>
    <row r="342" spans="2:28" ht="10.5" customHeight="1" x14ac:dyDescent="0.2">
      <c r="B342" s="3" t="s">
        <v>355</v>
      </c>
      <c r="C342" s="1" t="s">
        <v>20</v>
      </c>
      <c r="D342" s="4">
        <v>37.61490820147359</v>
      </c>
      <c r="E342" s="5">
        <v>0.96634246555023195</v>
      </c>
      <c r="F342" s="5">
        <v>0.90282495513001171</v>
      </c>
      <c r="G342" s="5">
        <v>0</v>
      </c>
      <c r="H342" s="5">
        <v>4.4786181526914576E-2</v>
      </c>
      <c r="I342" s="5">
        <v>2.3613963039014373E-2</v>
      </c>
      <c r="J342" s="5">
        <v>0.28490759753593431</v>
      </c>
      <c r="K342" s="5">
        <v>0.43160405846116678</v>
      </c>
      <c r="L342" s="5">
        <v>6.0393767363208115E-5</v>
      </c>
      <c r="M342" s="4">
        <v>11.448743424897708</v>
      </c>
      <c r="N342" s="4">
        <v>71.597411682406431</v>
      </c>
      <c r="O342" s="8">
        <v>0.98242283103668215</v>
      </c>
      <c r="Q342" s="1">
        <v>347</v>
      </c>
      <c r="R342" s="1">
        <v>345</v>
      </c>
      <c r="S342" s="1">
        <v>364</v>
      </c>
      <c r="T342" s="1">
        <v>377</v>
      </c>
      <c r="U342" s="1">
        <v>291</v>
      </c>
      <c r="V342" s="1">
        <v>229</v>
      </c>
      <c r="X342" s="1">
        <v>328</v>
      </c>
      <c r="Y342" s="1">
        <v>376</v>
      </c>
      <c r="Z342" s="1">
        <v>376</v>
      </c>
      <c r="AA342" s="1">
        <v>314</v>
      </c>
      <c r="AB342" s="1">
        <v>329</v>
      </c>
    </row>
    <row r="343" spans="2:28" ht="10.5" customHeight="1" x14ac:dyDescent="0.2">
      <c r="B343" s="3" t="s">
        <v>356</v>
      </c>
      <c r="C343" s="1" t="s">
        <v>25</v>
      </c>
      <c r="D343" s="4">
        <v>57.30756060952961</v>
      </c>
      <c r="E343" s="5">
        <v>0.9793714731962917</v>
      </c>
      <c r="F343" s="5">
        <v>0.97520367291414767</v>
      </c>
      <c r="G343" s="5">
        <v>0</v>
      </c>
      <c r="H343" s="5">
        <v>4.9697702539298659E-3</v>
      </c>
      <c r="I343" s="5">
        <v>2.6278969192805719E-2</v>
      </c>
      <c r="J343" s="5">
        <v>0.21048614821033351</v>
      </c>
      <c r="K343" s="5">
        <v>0.64845200844590301</v>
      </c>
      <c r="L343" s="5">
        <v>1.5263680073265663E-4</v>
      </c>
      <c r="M343" s="4">
        <v>10.027705784406001</v>
      </c>
      <c r="N343" s="4">
        <v>82.426890492626299</v>
      </c>
      <c r="O343" s="8">
        <v>0.99025090689238215</v>
      </c>
      <c r="Q343" s="1">
        <v>15</v>
      </c>
      <c r="R343" s="1">
        <v>43</v>
      </c>
      <c r="S343" s="1">
        <v>334</v>
      </c>
      <c r="T343" s="1">
        <v>569</v>
      </c>
      <c r="U343" s="1">
        <v>1</v>
      </c>
      <c r="V343" s="1">
        <v>597</v>
      </c>
      <c r="X343" s="1">
        <v>5</v>
      </c>
      <c r="Y343" s="1">
        <v>53</v>
      </c>
      <c r="Z343" s="1">
        <v>317</v>
      </c>
      <c r="AA343" s="1">
        <v>581</v>
      </c>
      <c r="AB343" s="1">
        <v>1</v>
      </c>
    </row>
    <row r="344" spans="2:28" ht="10.5" customHeight="1" x14ac:dyDescent="0.2">
      <c r="B344" s="3" t="s">
        <v>357</v>
      </c>
      <c r="C344" s="1" t="s">
        <v>14</v>
      </c>
      <c r="D344" s="4">
        <v>37.932868422296892</v>
      </c>
      <c r="E344" s="5">
        <v>0.83977816893199464</v>
      </c>
      <c r="F344" s="5">
        <v>0.80288380388408465</v>
      </c>
      <c r="G344" s="5">
        <v>5.1050287925768776E-3</v>
      </c>
      <c r="H344" s="5">
        <v>4.550882428368265E-2</v>
      </c>
      <c r="I344" s="5">
        <v>1.9928135785542055E-2</v>
      </c>
      <c r="J344" s="5">
        <v>0.3192047657321167</v>
      </c>
      <c r="K344" s="5">
        <v>0.34653207886151954</v>
      </c>
      <c r="L344" s="5">
        <v>1.1819772114793627E-4</v>
      </c>
      <c r="M344" s="4">
        <v>11.505575656704529</v>
      </c>
      <c r="N344" s="4">
        <v>87.281096563011459</v>
      </c>
      <c r="O344" s="8">
        <v>0.9862215279882498</v>
      </c>
      <c r="Q344" s="1">
        <v>339</v>
      </c>
      <c r="R344" s="1">
        <v>527</v>
      </c>
      <c r="S344" s="1">
        <v>413</v>
      </c>
      <c r="T344" s="1">
        <v>268</v>
      </c>
      <c r="U344" s="1">
        <v>442</v>
      </c>
      <c r="V344" s="1">
        <v>221</v>
      </c>
      <c r="X344" s="1">
        <v>340</v>
      </c>
      <c r="Y344" s="1">
        <v>554</v>
      </c>
      <c r="Z344" s="1">
        <v>429</v>
      </c>
      <c r="AA344" s="1">
        <v>267</v>
      </c>
      <c r="AB344" s="1">
        <v>441</v>
      </c>
    </row>
    <row r="345" spans="2:28" ht="10.5" customHeight="1" x14ac:dyDescent="0.2">
      <c r="B345" s="3" t="s">
        <v>358</v>
      </c>
      <c r="C345" s="1" t="s">
        <v>22</v>
      </c>
      <c r="D345" s="4">
        <v>35.649719036842981</v>
      </c>
      <c r="E345" s="5">
        <v>0.85615641493858941</v>
      </c>
      <c r="F345" s="5">
        <v>0.85197813742902129</v>
      </c>
      <c r="G345" s="5">
        <v>8.4148635465392613E-2</v>
      </c>
      <c r="H345" s="5">
        <v>1.4105860870000249E-2</v>
      </c>
      <c r="I345" s="5">
        <v>6.9922957613974424E-3</v>
      </c>
      <c r="J345" s="5">
        <v>0.18129115919550459</v>
      </c>
      <c r="K345" s="5">
        <v>0.35256426555467973</v>
      </c>
      <c r="L345" s="5">
        <v>0</v>
      </c>
      <c r="M345" s="4">
        <v>14.123382947806631</v>
      </c>
      <c r="N345" s="4">
        <v>74.762728977354683</v>
      </c>
      <c r="O345" s="8">
        <v>0.98379067964079348</v>
      </c>
      <c r="Q345" s="1">
        <v>373</v>
      </c>
      <c r="R345" s="1">
        <v>461</v>
      </c>
      <c r="S345" s="1">
        <v>639</v>
      </c>
      <c r="T345" s="1">
        <v>619</v>
      </c>
      <c r="U345" s="1">
        <v>429</v>
      </c>
      <c r="V345" s="1">
        <v>450</v>
      </c>
      <c r="X345" s="1">
        <v>317</v>
      </c>
      <c r="Y345" s="1">
        <v>467</v>
      </c>
      <c r="Z345" s="1">
        <v>643</v>
      </c>
      <c r="AA345" s="1">
        <v>622</v>
      </c>
      <c r="AB345" s="1">
        <v>414</v>
      </c>
    </row>
    <row r="346" spans="2:28" ht="10.5" customHeight="1" x14ac:dyDescent="0.2">
      <c r="B346" s="3" t="s">
        <v>359</v>
      </c>
      <c r="C346" s="1" t="s">
        <v>22</v>
      </c>
      <c r="D346" s="4">
        <v>48.681292208446756</v>
      </c>
      <c r="E346" s="5">
        <v>0.98009029759818433</v>
      </c>
      <c r="F346" s="5">
        <v>0.97725852486104869</v>
      </c>
      <c r="G346" s="5">
        <v>9.7741725501977869E-4</v>
      </c>
      <c r="H346" s="5">
        <v>8.0969071820806843E-3</v>
      </c>
      <c r="I346" s="5">
        <v>1.1658770957228774E-2</v>
      </c>
      <c r="J346" s="5">
        <v>0.17642710748244464</v>
      </c>
      <c r="K346" s="5">
        <v>0.49349863925007559</v>
      </c>
      <c r="L346" s="5">
        <v>3.3598763565500791E-5</v>
      </c>
      <c r="M346" s="4">
        <v>13.326270399363123</v>
      </c>
      <c r="N346" s="4">
        <v>84.524406018108792</v>
      </c>
      <c r="O346" s="8">
        <v>0.99354063391918279</v>
      </c>
      <c r="Q346" s="1">
        <v>125</v>
      </c>
      <c r="R346" s="1">
        <v>35</v>
      </c>
      <c r="S346" s="1">
        <v>563</v>
      </c>
      <c r="T346" s="1">
        <v>626</v>
      </c>
      <c r="U346" s="1">
        <v>186</v>
      </c>
      <c r="V346" s="1">
        <v>536</v>
      </c>
      <c r="X346" s="1">
        <v>82</v>
      </c>
      <c r="Y346" s="1">
        <v>51</v>
      </c>
      <c r="Z346" s="1">
        <v>550</v>
      </c>
      <c r="AA346" s="1">
        <v>620</v>
      </c>
      <c r="AB346" s="1">
        <v>194</v>
      </c>
    </row>
    <row r="347" spans="2:28" ht="10.5" customHeight="1" x14ac:dyDescent="0.2">
      <c r="B347" s="3" t="s">
        <v>360</v>
      </c>
      <c r="C347" s="1" t="s">
        <v>22</v>
      </c>
      <c r="D347" s="4">
        <v>47.95842242891657</v>
      </c>
      <c r="E347" s="5">
        <v>0.99147085423004211</v>
      </c>
      <c r="F347" s="5">
        <v>0.98680588670558267</v>
      </c>
      <c r="G347" s="5">
        <v>0</v>
      </c>
      <c r="H347" s="5">
        <v>5.1332730411904953E-3</v>
      </c>
      <c r="I347" s="5">
        <v>6.0242957863030026E-3</v>
      </c>
      <c r="J347" s="5">
        <v>0.1305153751944656</v>
      </c>
      <c r="K347" s="5">
        <v>0.50769587236437064</v>
      </c>
      <c r="L347" s="5">
        <v>3.3100526298368146E-5</v>
      </c>
      <c r="M347" s="4">
        <v>14.380231307154402</v>
      </c>
      <c r="N347" s="4">
        <v>80.082273942238743</v>
      </c>
      <c r="O347" s="8">
        <v>0.9935377785085916</v>
      </c>
      <c r="Q347" s="1">
        <v>142</v>
      </c>
      <c r="R347" s="1">
        <v>7</v>
      </c>
      <c r="S347" s="1">
        <v>648</v>
      </c>
      <c r="T347" s="1">
        <v>649</v>
      </c>
      <c r="U347" s="1">
        <v>148</v>
      </c>
      <c r="V347" s="1">
        <v>598</v>
      </c>
      <c r="X347" s="1">
        <v>77</v>
      </c>
      <c r="Y347" s="1">
        <v>3</v>
      </c>
      <c r="Z347" s="1">
        <v>647</v>
      </c>
      <c r="AA347" s="1">
        <v>649</v>
      </c>
      <c r="AB347" s="1">
        <v>149</v>
      </c>
    </row>
    <row r="348" spans="2:28" ht="10.5" customHeight="1" x14ac:dyDescent="0.2">
      <c r="B348" s="3" t="s">
        <v>361</v>
      </c>
      <c r="C348" s="1" t="s">
        <v>22</v>
      </c>
      <c r="D348" s="4">
        <v>48.718869189261682</v>
      </c>
      <c r="E348" s="5">
        <v>0.99186978157771688</v>
      </c>
      <c r="F348" s="5">
        <v>0.98467854518736209</v>
      </c>
      <c r="G348" s="5">
        <v>0</v>
      </c>
      <c r="H348" s="5">
        <v>5.2185892725936812E-3</v>
      </c>
      <c r="I348" s="5">
        <v>3.4990112947012098E-2</v>
      </c>
      <c r="J348" s="5">
        <v>0.30482287093206423</v>
      </c>
      <c r="K348" s="5">
        <v>0.548379528773</v>
      </c>
      <c r="L348" s="5">
        <v>6.703086771458256E-5</v>
      </c>
      <c r="M348" s="4">
        <v>8.7981889705336584</v>
      </c>
      <c r="N348" s="4">
        <v>81.126863847470062</v>
      </c>
      <c r="O348" s="8">
        <v>0.9964932202257698</v>
      </c>
      <c r="Q348" s="1">
        <v>123</v>
      </c>
      <c r="R348" s="1">
        <v>13</v>
      </c>
      <c r="S348" s="1">
        <v>214</v>
      </c>
      <c r="T348" s="1">
        <v>302</v>
      </c>
      <c r="U348" s="1">
        <v>62</v>
      </c>
      <c r="V348" s="1">
        <v>587</v>
      </c>
      <c r="X348" s="1">
        <v>93</v>
      </c>
      <c r="Y348" s="1">
        <v>14</v>
      </c>
      <c r="Z348" s="1">
        <v>227</v>
      </c>
      <c r="AA348" s="1">
        <v>316</v>
      </c>
      <c r="AB348" s="1">
        <v>88</v>
      </c>
    </row>
    <row r="349" spans="2:28" ht="10.5" customHeight="1" x14ac:dyDescent="0.2">
      <c r="B349" s="3" t="s">
        <v>362</v>
      </c>
      <c r="C349" s="1" t="s">
        <v>14</v>
      </c>
      <c r="D349" s="4">
        <v>40.236294631710344</v>
      </c>
      <c r="E349" s="5">
        <v>0.84072549237787886</v>
      </c>
      <c r="F349" s="5">
        <v>0.82302078310646243</v>
      </c>
      <c r="G349" s="5">
        <v>0</v>
      </c>
      <c r="H349" s="5">
        <v>7.2159415451949122E-2</v>
      </c>
      <c r="I349" s="5">
        <v>2.8764044943820226E-2</v>
      </c>
      <c r="J349" s="5">
        <v>0.32214731585518103</v>
      </c>
      <c r="K349" s="5">
        <v>0.38848938826466917</v>
      </c>
      <c r="L349" s="5">
        <v>2.4968789013732834E-5</v>
      </c>
      <c r="M349" s="4">
        <v>11.054687627603105</v>
      </c>
      <c r="N349" s="4">
        <v>85.715359897172235</v>
      </c>
      <c r="O349" s="8">
        <v>0.9903193501724713</v>
      </c>
      <c r="Q349" s="1">
        <v>299</v>
      </c>
      <c r="R349" s="1">
        <v>502</v>
      </c>
      <c r="S349" s="1">
        <v>292</v>
      </c>
      <c r="T349" s="1">
        <v>263</v>
      </c>
      <c r="U349" s="1">
        <v>371</v>
      </c>
      <c r="V349" s="1">
        <v>149</v>
      </c>
      <c r="X349" s="1">
        <v>299</v>
      </c>
      <c r="Y349" s="1">
        <v>518</v>
      </c>
      <c r="Z349" s="1">
        <v>324</v>
      </c>
      <c r="AA349" s="1">
        <v>304</v>
      </c>
      <c r="AB349" s="1">
        <v>359</v>
      </c>
    </row>
    <row r="350" spans="2:28" ht="10.5" customHeight="1" x14ac:dyDescent="0.2">
      <c r="B350" s="3" t="s">
        <v>363</v>
      </c>
      <c r="C350" s="1" t="s">
        <v>11</v>
      </c>
      <c r="D350" s="4">
        <v>19.758267050912579</v>
      </c>
      <c r="E350" s="5">
        <v>0.93045998987797385</v>
      </c>
      <c r="F350" s="5">
        <v>0.87061463195186373</v>
      </c>
      <c r="G350" s="5">
        <v>1.3496035539560253E-5</v>
      </c>
      <c r="H350" s="5">
        <v>4.618849462970253E-2</v>
      </c>
      <c r="I350" s="5">
        <v>5.1488952929875119E-2</v>
      </c>
      <c r="J350" s="5">
        <v>0.39815561959654178</v>
      </c>
      <c r="K350" s="5">
        <v>0.22758885686839578</v>
      </c>
      <c r="L350" s="5">
        <v>0</v>
      </c>
      <c r="M350" s="4">
        <v>10.906929658740424</v>
      </c>
      <c r="N350" s="4">
        <v>49.381901063650176</v>
      </c>
      <c r="O350" s="8">
        <v>0.97565090254737674</v>
      </c>
      <c r="Q350" s="1">
        <v>615</v>
      </c>
      <c r="R350" s="1">
        <v>423</v>
      </c>
      <c r="S350" s="1">
        <v>89</v>
      </c>
      <c r="T350" s="1">
        <v>103</v>
      </c>
      <c r="U350" s="1">
        <v>600</v>
      </c>
      <c r="V350" s="1">
        <v>224</v>
      </c>
      <c r="X350" s="1">
        <v>632</v>
      </c>
      <c r="Y350" s="1">
        <v>612</v>
      </c>
      <c r="Z350" s="1">
        <v>62</v>
      </c>
      <c r="AA350" s="1">
        <v>45</v>
      </c>
      <c r="AB350" s="1">
        <v>631</v>
      </c>
    </row>
    <row r="351" spans="2:28" ht="10.5" customHeight="1" x14ac:dyDescent="0.2">
      <c r="B351" s="3" t="s">
        <v>364</v>
      </c>
      <c r="C351" s="1" t="s">
        <v>25</v>
      </c>
      <c r="D351" s="4">
        <v>46.459624441132632</v>
      </c>
      <c r="E351" s="5">
        <v>0.97447259320678759</v>
      </c>
      <c r="F351" s="5">
        <v>0.95732091563268074</v>
      </c>
      <c r="G351" s="5">
        <v>0</v>
      </c>
      <c r="H351" s="5">
        <v>1.337350824720898E-2</v>
      </c>
      <c r="I351" s="5">
        <v>1.5022354694485842E-2</v>
      </c>
      <c r="J351" s="5">
        <v>0.21400894187779435</v>
      </c>
      <c r="K351" s="5">
        <v>0.50923994038748133</v>
      </c>
      <c r="L351" s="5">
        <v>1.7883755588673621E-4</v>
      </c>
      <c r="M351" s="4">
        <v>12.655695971808743</v>
      </c>
      <c r="N351" s="4">
        <v>78.497454800772331</v>
      </c>
      <c r="O351" s="8">
        <v>0.99351476205987743</v>
      </c>
      <c r="Q351" s="1">
        <v>179</v>
      </c>
      <c r="R351" s="1">
        <v>140</v>
      </c>
      <c r="S351" s="1">
        <v>500</v>
      </c>
      <c r="T351" s="1">
        <v>562</v>
      </c>
      <c r="U351" s="1">
        <v>142</v>
      </c>
      <c r="V351" s="1">
        <v>473</v>
      </c>
      <c r="X351" s="1">
        <v>166</v>
      </c>
      <c r="Y351" s="1">
        <v>253</v>
      </c>
      <c r="Z351" s="1">
        <v>465</v>
      </c>
      <c r="AA351" s="1">
        <v>563</v>
      </c>
      <c r="AB351" s="1">
        <v>132</v>
      </c>
    </row>
    <row r="352" spans="2:28" ht="10.5" customHeight="1" x14ac:dyDescent="0.2">
      <c r="B352" s="3" t="s">
        <v>365</v>
      </c>
      <c r="C352" s="1" t="s">
        <v>25</v>
      </c>
      <c r="D352" s="4">
        <v>22.848066544095857</v>
      </c>
      <c r="E352" s="5">
        <v>0.92708934830817569</v>
      </c>
      <c r="F352" s="5">
        <v>0.75386393876528968</v>
      </c>
      <c r="G352" s="5">
        <v>3.4337220115888122E-5</v>
      </c>
      <c r="H352" s="5">
        <v>0.13352070963588239</v>
      </c>
      <c r="I352" s="5">
        <v>5.6580274005100531E-2</v>
      </c>
      <c r="J352" s="5">
        <v>0.36765316410651799</v>
      </c>
      <c r="K352" s="5">
        <v>0.24900658323942826</v>
      </c>
      <c r="L352" s="5">
        <v>0</v>
      </c>
      <c r="M352" s="4">
        <v>11.582456071075999</v>
      </c>
      <c r="N352" s="4">
        <v>56.373347624151485</v>
      </c>
      <c r="O352" s="8">
        <v>0.96493311395664927</v>
      </c>
      <c r="Q352" s="1">
        <v>531</v>
      </c>
      <c r="R352" s="1">
        <v>569</v>
      </c>
      <c r="S352" s="1">
        <v>54</v>
      </c>
      <c r="T352" s="1">
        <v>157</v>
      </c>
      <c r="U352" s="1">
        <v>572</v>
      </c>
      <c r="V352" s="1">
        <v>67</v>
      </c>
      <c r="X352" s="1">
        <v>579</v>
      </c>
      <c r="Y352" s="1">
        <v>586</v>
      </c>
      <c r="Z352" s="1">
        <v>46</v>
      </c>
      <c r="AA352" s="1">
        <v>89</v>
      </c>
      <c r="AB352" s="1">
        <v>592</v>
      </c>
    </row>
    <row r="353" spans="2:28" ht="10.5" customHeight="1" x14ac:dyDescent="0.2">
      <c r="B353" s="3" t="s">
        <v>366</v>
      </c>
      <c r="C353" s="1" t="s">
        <v>20</v>
      </c>
      <c r="D353" s="4">
        <v>18.930199233451919</v>
      </c>
      <c r="E353" s="5">
        <v>0.74112179067330308</v>
      </c>
      <c r="F353" s="5">
        <v>0.6080798074403978</v>
      </c>
      <c r="G353" s="5">
        <v>1.8288249934503538E-3</v>
      </c>
      <c r="H353" s="5">
        <v>0.24176070867173177</v>
      </c>
      <c r="I353" s="5">
        <v>5.4141776872345566E-2</v>
      </c>
      <c r="J353" s="5">
        <v>0.43582749214460825</v>
      </c>
      <c r="K353" s="5">
        <v>0.19198232105244983</v>
      </c>
      <c r="L353" s="5">
        <v>0</v>
      </c>
      <c r="M353" s="4">
        <v>11.141814452373813</v>
      </c>
      <c r="N353" s="4">
        <v>51.250359712230214</v>
      </c>
      <c r="O353" s="8">
        <v>0.94842153523709716</v>
      </c>
      <c r="Q353" s="1">
        <v>629</v>
      </c>
      <c r="R353" s="1">
        <v>630</v>
      </c>
      <c r="S353" s="1">
        <v>71</v>
      </c>
      <c r="T353" s="1">
        <v>44</v>
      </c>
      <c r="U353" s="1">
        <v>631</v>
      </c>
      <c r="V353" s="1">
        <v>14</v>
      </c>
      <c r="X353" s="1">
        <v>619</v>
      </c>
      <c r="Y353" s="1">
        <v>616</v>
      </c>
      <c r="Z353" s="1">
        <v>85</v>
      </c>
      <c r="AA353" s="1">
        <v>48</v>
      </c>
      <c r="AB353" s="1">
        <v>625</v>
      </c>
    </row>
    <row r="354" spans="2:28" ht="10.5" customHeight="1" x14ac:dyDescent="0.2">
      <c r="B354" s="3" t="s">
        <v>367</v>
      </c>
      <c r="C354" s="1" t="s">
        <v>44</v>
      </c>
      <c r="D354" s="4">
        <v>53.657292835919407</v>
      </c>
      <c r="E354" s="5">
        <v>0.99288907175773522</v>
      </c>
      <c r="F354" s="5">
        <v>0.99192495062541142</v>
      </c>
      <c r="G354" s="5">
        <v>0</v>
      </c>
      <c r="H354" s="5">
        <v>4.9809084924292294E-3</v>
      </c>
      <c r="I354" s="5">
        <v>2.981181908220535E-2</v>
      </c>
      <c r="J354" s="5">
        <v>0.25318586992406733</v>
      </c>
      <c r="K354" s="5">
        <v>0.60617365467150874</v>
      </c>
      <c r="L354" s="5">
        <v>3.3014196104324863E-5</v>
      </c>
      <c r="M354" s="4">
        <v>9.2684775318578119</v>
      </c>
      <c r="N354" s="4">
        <v>82.03583487637512</v>
      </c>
      <c r="O354" s="8">
        <v>0.99703752468729423</v>
      </c>
      <c r="Q354" s="1">
        <v>43</v>
      </c>
      <c r="R354" s="1">
        <v>2</v>
      </c>
      <c r="S354" s="1">
        <v>276</v>
      </c>
      <c r="T354" s="1">
        <v>459</v>
      </c>
      <c r="U354" s="1">
        <v>6</v>
      </c>
      <c r="V354" s="1">
        <v>595</v>
      </c>
      <c r="X354" s="1">
        <v>38</v>
      </c>
      <c r="Y354" s="1">
        <v>1</v>
      </c>
      <c r="Z354" s="1">
        <v>290</v>
      </c>
      <c r="AA354" s="1">
        <v>475</v>
      </c>
      <c r="AB354" s="1">
        <v>9</v>
      </c>
    </row>
    <row r="355" spans="2:28" ht="10.5" customHeight="1" x14ac:dyDescent="0.2">
      <c r="B355" s="3" t="s">
        <v>368</v>
      </c>
      <c r="C355" s="1" t="s">
        <v>44</v>
      </c>
      <c r="D355" s="4">
        <v>51.253852358700442</v>
      </c>
      <c r="E355" s="5">
        <v>0.95759230864862699</v>
      </c>
      <c r="F355" s="5">
        <v>0.94541364496567415</v>
      </c>
      <c r="G355" s="5">
        <v>0</v>
      </c>
      <c r="H355" s="5">
        <v>1.5830950506264419E-2</v>
      </c>
      <c r="I355" s="5">
        <v>2.8955273698264353E-2</v>
      </c>
      <c r="J355" s="5">
        <v>0.22143413440142412</v>
      </c>
      <c r="K355" s="5">
        <v>0.5733199821984869</v>
      </c>
      <c r="L355" s="5">
        <v>0</v>
      </c>
      <c r="M355" s="4">
        <v>10.881056062581477</v>
      </c>
      <c r="N355" s="4">
        <v>80.852852707160878</v>
      </c>
      <c r="O355" s="8">
        <v>0.99324520326550914</v>
      </c>
      <c r="Q355" s="1">
        <v>78</v>
      </c>
      <c r="R355" s="1">
        <v>205</v>
      </c>
      <c r="S355" s="1">
        <v>290</v>
      </c>
      <c r="T355" s="1">
        <v>543</v>
      </c>
      <c r="U355" s="1">
        <v>26</v>
      </c>
      <c r="V355" s="1">
        <v>438</v>
      </c>
      <c r="X355" s="1">
        <v>80</v>
      </c>
      <c r="Y355" s="1">
        <v>178</v>
      </c>
      <c r="Z355" s="1">
        <v>320</v>
      </c>
      <c r="AA355" s="1">
        <v>541</v>
      </c>
      <c r="AB355" s="1">
        <v>31</v>
      </c>
    </row>
    <row r="356" spans="2:28" ht="10.5" customHeight="1" x14ac:dyDescent="0.2">
      <c r="B356" s="3" t="s">
        <v>369</v>
      </c>
      <c r="C356" s="1" t="s">
        <v>22</v>
      </c>
      <c r="D356" s="4">
        <v>44.61734122220313</v>
      </c>
      <c r="E356" s="5">
        <v>0.96710510383667703</v>
      </c>
      <c r="F356" s="5">
        <v>0.90576867300246389</v>
      </c>
      <c r="G356" s="5">
        <v>2.2870820133755721E-3</v>
      </c>
      <c r="H356" s="5">
        <v>4.8979373460049283E-2</v>
      </c>
      <c r="I356" s="5">
        <v>2.586748985308409E-2</v>
      </c>
      <c r="J356" s="5">
        <v>0.25758874978562851</v>
      </c>
      <c r="K356" s="5">
        <v>0.47730520779740465</v>
      </c>
      <c r="L356" s="5">
        <v>5.7165723432230034E-5</v>
      </c>
      <c r="M356" s="4">
        <v>11.354394312277819</v>
      </c>
      <c r="N356" s="4">
        <v>80.568947967187597</v>
      </c>
      <c r="O356" s="8">
        <v>0.98517423442449836</v>
      </c>
      <c r="Q356" s="1">
        <v>224</v>
      </c>
      <c r="R356" s="1">
        <v>344</v>
      </c>
      <c r="S356" s="1">
        <v>338</v>
      </c>
      <c r="T356" s="1">
        <v>453</v>
      </c>
      <c r="U356" s="1">
        <v>228</v>
      </c>
      <c r="V356" s="1">
        <v>210</v>
      </c>
      <c r="X356" s="1">
        <v>242</v>
      </c>
      <c r="Y356" s="1">
        <v>296</v>
      </c>
      <c r="Z356" s="1">
        <v>338</v>
      </c>
      <c r="AA356" s="1">
        <v>447</v>
      </c>
      <c r="AB356" s="1">
        <v>246</v>
      </c>
    </row>
    <row r="357" spans="2:28" ht="10.5" customHeight="1" x14ac:dyDescent="0.2">
      <c r="B357" s="3" t="s">
        <v>370</v>
      </c>
      <c r="C357" s="1" t="s">
        <v>18</v>
      </c>
      <c r="D357" s="4">
        <v>39.286814932486145</v>
      </c>
      <c r="E357" s="5">
        <v>0.9420218696111321</v>
      </c>
      <c r="F357" s="5">
        <v>0.88314756640421344</v>
      </c>
      <c r="G357" s="5">
        <v>1.1652920181266459E-2</v>
      </c>
      <c r="H357" s="5">
        <v>2.509698290266954E-2</v>
      </c>
      <c r="I357" s="5">
        <v>3.136041193065104E-2</v>
      </c>
      <c r="J357" s="5">
        <v>0.2635096272356276</v>
      </c>
      <c r="K357" s="5">
        <v>0.46610610500944921</v>
      </c>
      <c r="L357" s="5">
        <v>1.0955602421188135E-4</v>
      </c>
      <c r="M357" s="4">
        <v>11.525963363948893</v>
      </c>
      <c r="N357" s="4">
        <v>70.590882387498525</v>
      </c>
      <c r="O357" s="8">
        <v>0.97613859665539326</v>
      </c>
      <c r="Q357" s="1">
        <v>313</v>
      </c>
      <c r="R357" s="1">
        <v>402</v>
      </c>
      <c r="S357" s="1">
        <v>249</v>
      </c>
      <c r="T357" s="1">
        <v>434</v>
      </c>
      <c r="U357" s="1">
        <v>242</v>
      </c>
      <c r="V357" s="1">
        <v>353</v>
      </c>
      <c r="X357" s="1">
        <v>301</v>
      </c>
      <c r="Y357" s="1">
        <v>373</v>
      </c>
      <c r="Z357" s="1">
        <v>245</v>
      </c>
      <c r="AA357" s="1">
        <v>410</v>
      </c>
      <c r="AB357" s="1">
        <v>245</v>
      </c>
    </row>
    <row r="358" spans="2:28" ht="10.5" customHeight="1" x14ac:dyDescent="0.2">
      <c r="B358" s="3" t="s">
        <v>371</v>
      </c>
      <c r="C358" s="1" t="s">
        <v>18</v>
      </c>
      <c r="D358" s="4">
        <v>37.170184638313138</v>
      </c>
      <c r="E358" s="5">
        <v>0.93387737700480555</v>
      </c>
      <c r="F358" s="5">
        <v>0.87047749881572678</v>
      </c>
      <c r="G358" s="5">
        <v>0</v>
      </c>
      <c r="H358" s="5">
        <v>6.2174054273533202E-2</v>
      </c>
      <c r="I358" s="5">
        <v>2.7019567797311843E-2</v>
      </c>
      <c r="J358" s="5">
        <v>0.29437253332597357</v>
      </c>
      <c r="K358" s="5">
        <v>0.42105263157894735</v>
      </c>
      <c r="L358" s="5">
        <v>1.6559489967708993E-4</v>
      </c>
      <c r="M358" s="4">
        <v>11.489900338562764</v>
      </c>
      <c r="N358" s="4">
        <v>71.920193945747613</v>
      </c>
      <c r="O358" s="8">
        <v>0.98079447790485208</v>
      </c>
      <c r="Q358" s="1">
        <v>357</v>
      </c>
      <c r="R358" s="1">
        <v>427</v>
      </c>
      <c r="S358" s="1">
        <v>321</v>
      </c>
      <c r="T358" s="1">
        <v>344</v>
      </c>
      <c r="U358" s="1">
        <v>314</v>
      </c>
      <c r="V358" s="1">
        <v>183</v>
      </c>
      <c r="X358" s="1">
        <v>326</v>
      </c>
      <c r="Y358" s="1">
        <v>384</v>
      </c>
      <c r="Z358" s="1">
        <v>346</v>
      </c>
      <c r="AA358" s="1">
        <v>362</v>
      </c>
      <c r="AB358" s="1">
        <v>310</v>
      </c>
    </row>
    <row r="359" spans="2:28" ht="10.5" customHeight="1" x14ac:dyDescent="0.2">
      <c r="B359" s="3" t="s">
        <v>372</v>
      </c>
      <c r="C359" s="1" t="s">
        <v>22</v>
      </c>
      <c r="D359" s="4">
        <v>48.08584821693465</v>
      </c>
      <c r="E359" s="5">
        <v>0.98768872361690907</v>
      </c>
      <c r="F359" s="5">
        <v>0.9766832265271328</v>
      </c>
      <c r="G359" s="5">
        <v>2.7338467869951201E-5</v>
      </c>
      <c r="H359" s="5">
        <v>3.0292786172026573E-3</v>
      </c>
      <c r="I359" s="5">
        <v>1.4181451373642675E-2</v>
      </c>
      <c r="J359" s="5">
        <v>0.22488577701299473</v>
      </c>
      <c r="K359" s="5">
        <v>0.51492315908146913</v>
      </c>
      <c r="L359" s="5">
        <v>2.966830831305999E-5</v>
      </c>
      <c r="M359" s="4">
        <v>12.10592085142822</v>
      </c>
      <c r="N359" s="4">
        <v>81.537880970213749</v>
      </c>
      <c r="O359" s="8">
        <v>0.99082838497266157</v>
      </c>
      <c r="Q359" s="1">
        <v>137</v>
      </c>
      <c r="R359" s="1">
        <v>32</v>
      </c>
      <c r="S359" s="1">
        <v>515</v>
      </c>
      <c r="T359" s="1">
        <v>534</v>
      </c>
      <c r="U359" s="1">
        <v>131</v>
      </c>
      <c r="V359" s="1">
        <v>620</v>
      </c>
      <c r="X359" s="1">
        <v>92</v>
      </c>
      <c r="Y359" s="1">
        <v>100</v>
      </c>
      <c r="Z359" s="1">
        <v>504</v>
      </c>
      <c r="AA359" s="1">
        <v>520</v>
      </c>
      <c r="AB359" s="1">
        <v>160</v>
      </c>
    </row>
    <row r="360" spans="2:28" ht="10.5" customHeight="1" x14ac:dyDescent="0.2">
      <c r="B360" s="3" t="s">
        <v>373</v>
      </c>
      <c r="C360" s="1" t="s">
        <v>44</v>
      </c>
      <c r="D360" s="4">
        <v>20.852132302512651</v>
      </c>
      <c r="E360" s="5">
        <v>0.81015886646629509</v>
      </c>
      <c r="F360" s="5">
        <v>0.72624992332699545</v>
      </c>
      <c r="G360" s="5">
        <v>0</v>
      </c>
      <c r="H360" s="5">
        <v>9.9391829724590569E-2</v>
      </c>
      <c r="I360" s="5">
        <v>4.7509196333936028E-2</v>
      </c>
      <c r="J360" s="5">
        <v>0.39865328262360494</v>
      </c>
      <c r="K360" s="5">
        <v>0.22859903984038904</v>
      </c>
      <c r="L360" s="5">
        <v>0</v>
      </c>
      <c r="M360" s="4">
        <v>11.137971307334807</v>
      </c>
      <c r="N360" s="4">
        <v>53.186417564434748</v>
      </c>
      <c r="O360" s="8">
        <v>0.98380666135067163</v>
      </c>
      <c r="Q360" s="1">
        <v>596</v>
      </c>
      <c r="R360" s="1">
        <v>591</v>
      </c>
      <c r="S360" s="1">
        <v>120</v>
      </c>
      <c r="T360" s="1">
        <v>100</v>
      </c>
      <c r="U360" s="1">
        <v>598</v>
      </c>
      <c r="V360" s="1">
        <v>101</v>
      </c>
      <c r="X360" s="1">
        <v>581</v>
      </c>
      <c r="Y360" s="1">
        <v>629</v>
      </c>
      <c r="Z360" s="1">
        <v>103</v>
      </c>
      <c r="AA360" s="1">
        <v>126</v>
      </c>
      <c r="AB360" s="1">
        <v>588</v>
      </c>
    </row>
    <row r="361" spans="2:28" ht="10.5" customHeight="1" x14ac:dyDescent="0.2">
      <c r="B361" s="3" t="s">
        <v>374</v>
      </c>
      <c r="C361" s="1" t="s">
        <v>22</v>
      </c>
      <c r="D361" s="4">
        <v>22.072306871532238</v>
      </c>
      <c r="E361" s="5">
        <v>0.77827790764116134</v>
      </c>
      <c r="F361" s="5">
        <v>0.76848132564542115</v>
      </c>
      <c r="G361" s="5">
        <v>6.4006441223832519E-2</v>
      </c>
      <c r="H361" s="5">
        <v>3.6856163316191362E-2</v>
      </c>
      <c r="I361" s="5">
        <v>1.1843790012804098E-2</v>
      </c>
      <c r="J361" s="5">
        <v>0.34778062313273583</v>
      </c>
      <c r="K361" s="5">
        <v>0.20377720870678617</v>
      </c>
      <c r="L361" s="5">
        <v>0</v>
      </c>
      <c r="M361" s="4">
        <v>11.780142585296538</v>
      </c>
      <c r="N361" s="4">
        <v>61.844486333647502</v>
      </c>
      <c r="O361" s="8">
        <v>0.97366370578151784</v>
      </c>
      <c r="Q361" s="1">
        <v>557</v>
      </c>
      <c r="R361" s="1">
        <v>562</v>
      </c>
      <c r="S361" s="1">
        <v>560</v>
      </c>
      <c r="T361" s="1">
        <v>197</v>
      </c>
      <c r="U361" s="1">
        <v>622</v>
      </c>
      <c r="V361" s="1">
        <v>251</v>
      </c>
      <c r="X361" s="1">
        <v>511</v>
      </c>
      <c r="Y361" s="1">
        <v>532</v>
      </c>
      <c r="Z361" s="1">
        <v>580</v>
      </c>
      <c r="AA361" s="1">
        <v>269</v>
      </c>
      <c r="AB361" s="1">
        <v>581</v>
      </c>
    </row>
    <row r="362" spans="2:28" ht="10.5" customHeight="1" x14ac:dyDescent="0.2">
      <c r="B362" s="3" t="s">
        <v>375</v>
      </c>
      <c r="C362" s="1" t="s">
        <v>22</v>
      </c>
      <c r="D362" s="4">
        <v>30.992504804612356</v>
      </c>
      <c r="E362" s="5">
        <v>0.96407913573259663</v>
      </c>
      <c r="F362" s="5">
        <v>0.95159902786563255</v>
      </c>
      <c r="G362" s="5">
        <v>0</v>
      </c>
      <c r="H362" s="5">
        <v>1.2196124779438692E-2</v>
      </c>
      <c r="I362" s="5">
        <v>3.2974813715904112E-2</v>
      </c>
      <c r="J362" s="5">
        <v>0.36518426110118346</v>
      </c>
      <c r="K362" s="5">
        <v>0.38082875349809503</v>
      </c>
      <c r="L362" s="5">
        <v>0</v>
      </c>
      <c r="M362" s="4">
        <v>9.6798573295578514</v>
      </c>
      <c r="N362" s="4">
        <v>65.207968127490034</v>
      </c>
      <c r="O362" s="8">
        <v>0.98741552085760897</v>
      </c>
      <c r="Q362" s="1">
        <v>432</v>
      </c>
      <c r="R362" s="1">
        <v>182</v>
      </c>
      <c r="S362" s="1">
        <v>234</v>
      </c>
      <c r="T362" s="1">
        <v>162</v>
      </c>
      <c r="U362" s="1">
        <v>386</v>
      </c>
      <c r="V362" s="1">
        <v>478</v>
      </c>
      <c r="X362" s="1">
        <v>392</v>
      </c>
      <c r="Y362" s="1">
        <v>150</v>
      </c>
      <c r="Z362" s="1">
        <v>310</v>
      </c>
      <c r="AA362" s="1">
        <v>229</v>
      </c>
      <c r="AB362" s="1">
        <v>355</v>
      </c>
    </row>
    <row r="363" spans="2:28" ht="10.5" customHeight="1" x14ac:dyDescent="0.2">
      <c r="B363" s="3" t="s">
        <v>376</v>
      </c>
      <c r="C363" s="1" t="s">
        <v>22</v>
      </c>
      <c r="D363" s="4">
        <v>43.438890856501985</v>
      </c>
      <c r="E363" s="5">
        <v>0.97049857236986581</v>
      </c>
      <c r="F363" s="5">
        <v>0.96774800497840241</v>
      </c>
      <c r="G363" s="5">
        <v>0</v>
      </c>
      <c r="H363" s="5">
        <v>5.7149132440149353E-3</v>
      </c>
      <c r="I363" s="5">
        <v>8.2049465793046453E-3</v>
      </c>
      <c r="J363" s="5">
        <v>0.20904905259429785</v>
      </c>
      <c r="K363" s="5">
        <v>0.51056608228557931</v>
      </c>
      <c r="L363" s="5">
        <v>5.9028392656867956E-5</v>
      </c>
      <c r="M363" s="4">
        <v>12.12364151739944</v>
      </c>
      <c r="N363" s="4">
        <v>72.968787931333452</v>
      </c>
      <c r="O363" s="8">
        <v>0.99222490665495278</v>
      </c>
      <c r="Q363" s="1">
        <v>243</v>
      </c>
      <c r="R363" s="1">
        <v>86</v>
      </c>
      <c r="S363" s="1">
        <v>620</v>
      </c>
      <c r="T363" s="1">
        <v>574</v>
      </c>
      <c r="U363" s="1">
        <v>139</v>
      </c>
      <c r="V363" s="1">
        <v>574</v>
      </c>
      <c r="X363" s="1">
        <v>154</v>
      </c>
      <c r="Y363" s="1">
        <v>36</v>
      </c>
      <c r="Z363" s="1">
        <v>629</v>
      </c>
      <c r="AA363" s="1">
        <v>587</v>
      </c>
      <c r="AB363" s="1">
        <v>117</v>
      </c>
    </row>
    <row r="364" spans="2:28" ht="10.5" customHeight="1" x14ac:dyDescent="0.2">
      <c r="B364" s="3" t="s">
        <v>377</v>
      </c>
      <c r="C364" s="1" t="s">
        <v>25</v>
      </c>
      <c r="D364" s="4">
        <v>50.329084278768214</v>
      </c>
      <c r="E364" s="5">
        <v>0.98735942203491844</v>
      </c>
      <c r="F364" s="5">
        <v>0.97250959930430159</v>
      </c>
      <c r="G364" s="5">
        <v>0</v>
      </c>
      <c r="H364" s="5">
        <v>7.2744665194996319E-3</v>
      </c>
      <c r="I364" s="5">
        <v>1.7017828200972446E-2</v>
      </c>
      <c r="J364" s="5">
        <v>0.2591301998919503</v>
      </c>
      <c r="K364" s="5">
        <v>0.54262560777957858</v>
      </c>
      <c r="L364" s="5">
        <v>2.7012425715829283E-5</v>
      </c>
      <c r="M364" s="4">
        <v>10.513525485795293</v>
      </c>
      <c r="N364" s="4">
        <v>83.455622479964163</v>
      </c>
      <c r="O364" s="8">
        <v>0.99056793096528195</v>
      </c>
      <c r="Q364" s="1">
        <v>92</v>
      </c>
      <c r="R364" s="1">
        <v>53</v>
      </c>
      <c r="S364" s="1">
        <v>462</v>
      </c>
      <c r="T364" s="1">
        <v>448</v>
      </c>
      <c r="U364" s="1">
        <v>74</v>
      </c>
      <c r="V364" s="1">
        <v>556</v>
      </c>
      <c r="X364" s="1">
        <v>103</v>
      </c>
      <c r="Y364" s="1">
        <v>101</v>
      </c>
      <c r="Z364" s="1">
        <v>451</v>
      </c>
      <c r="AA364" s="1">
        <v>445</v>
      </c>
      <c r="AB364" s="1">
        <v>91</v>
      </c>
    </row>
    <row r="365" spans="2:28" ht="10.5" customHeight="1" x14ac:dyDescent="0.2">
      <c r="B365" s="3" t="s">
        <v>378</v>
      </c>
      <c r="C365" s="1" t="s">
        <v>18</v>
      </c>
      <c r="D365" s="4">
        <v>39.980743518195588</v>
      </c>
      <c r="E365" s="5">
        <v>0.86527416934619472</v>
      </c>
      <c r="F365" s="5">
        <v>0.79556070025008907</v>
      </c>
      <c r="G365" s="5">
        <v>2.4071454090746694E-3</v>
      </c>
      <c r="H365" s="5">
        <v>8.2375419792783108E-2</v>
      </c>
      <c r="I365" s="5">
        <v>3.2263690268573425E-2</v>
      </c>
      <c r="J365" s="5">
        <v>0.33089175677246829</v>
      </c>
      <c r="K365" s="5">
        <v>0.42346820137193347</v>
      </c>
      <c r="L365" s="5">
        <v>8.7199162888036274E-5</v>
      </c>
      <c r="M365" s="4">
        <v>10.60256151674063</v>
      </c>
      <c r="N365" s="4">
        <v>79.480098819654131</v>
      </c>
      <c r="O365" s="8">
        <v>0.98332261521972131</v>
      </c>
      <c r="Q365" s="1">
        <v>302</v>
      </c>
      <c r="R365" s="1">
        <v>531</v>
      </c>
      <c r="S365" s="1">
        <v>239</v>
      </c>
      <c r="T365" s="1">
        <v>241</v>
      </c>
      <c r="U365" s="1">
        <v>306</v>
      </c>
      <c r="V365" s="1">
        <v>137</v>
      </c>
      <c r="X365" s="1">
        <v>294</v>
      </c>
      <c r="Y365" s="1">
        <v>481</v>
      </c>
      <c r="Z365" s="1">
        <v>242</v>
      </c>
      <c r="AA365" s="1">
        <v>230</v>
      </c>
      <c r="AB365" s="1">
        <v>281</v>
      </c>
    </row>
    <row r="366" spans="2:28" ht="10.5" customHeight="1" x14ac:dyDescent="0.2">
      <c r="B366" s="3" t="s">
        <v>379</v>
      </c>
      <c r="C366" s="1" t="s">
        <v>20</v>
      </c>
      <c r="D366" s="4">
        <v>47.159586000412901</v>
      </c>
      <c r="E366" s="5">
        <v>0.92659009516013602</v>
      </c>
      <c r="F366" s="5">
        <v>0.90055024045840615</v>
      </c>
      <c r="G366" s="5">
        <v>0</v>
      </c>
      <c r="H366" s="5">
        <v>4.1430087997544253E-2</v>
      </c>
      <c r="I366" s="5">
        <v>1.9409456948172619E-2</v>
      </c>
      <c r="J366" s="5">
        <v>0.23281024158579394</v>
      </c>
      <c r="K366" s="5">
        <v>0.52596531075779474</v>
      </c>
      <c r="L366" s="5">
        <v>0</v>
      </c>
      <c r="M366" s="4">
        <v>11.270586954154419</v>
      </c>
      <c r="N366" s="4">
        <v>79.058641672391801</v>
      </c>
      <c r="O366" s="8">
        <v>0.99109792284866471</v>
      </c>
      <c r="Q366" s="1">
        <v>165</v>
      </c>
      <c r="R366" s="1">
        <v>363</v>
      </c>
      <c r="S366" s="1">
        <v>421</v>
      </c>
      <c r="T366" s="1">
        <v>516</v>
      </c>
      <c r="U366" s="1">
        <v>118</v>
      </c>
      <c r="V366" s="1">
        <v>235</v>
      </c>
      <c r="X366" s="1">
        <v>123</v>
      </c>
      <c r="Y366" s="1">
        <v>353</v>
      </c>
      <c r="Z366" s="1">
        <v>395</v>
      </c>
      <c r="AA366" s="1">
        <v>509</v>
      </c>
      <c r="AB366" s="1">
        <v>139</v>
      </c>
    </row>
    <row r="367" spans="2:28" ht="10.5" customHeight="1" x14ac:dyDescent="0.2">
      <c r="B367" s="3" t="s">
        <v>380</v>
      </c>
      <c r="C367" s="1" t="s">
        <v>11</v>
      </c>
      <c r="D367" s="4">
        <v>19.288173286483122</v>
      </c>
      <c r="E367" s="5">
        <v>0.4575100514461114</v>
      </c>
      <c r="F367" s="5">
        <v>0.43328822791924287</v>
      </c>
      <c r="G367" s="5">
        <v>1.810665340884527E-2</v>
      </c>
      <c r="H367" s="5">
        <v>0.32045653019757037</v>
      </c>
      <c r="I367" s="5">
        <v>4.9859894142240804E-2</v>
      </c>
      <c r="J367" s="5">
        <v>0.4730240626250945</v>
      </c>
      <c r="K367" s="5">
        <v>0.24720900235733664</v>
      </c>
      <c r="L367" s="5">
        <v>0</v>
      </c>
      <c r="M367" s="4">
        <v>9.4959881831609962</v>
      </c>
      <c r="N367" s="4">
        <v>48.661928751349407</v>
      </c>
      <c r="O367" s="8">
        <v>0.97198564696727341</v>
      </c>
      <c r="Q367" s="1">
        <v>623</v>
      </c>
      <c r="R367" s="1">
        <v>647</v>
      </c>
      <c r="S367" s="1">
        <v>100</v>
      </c>
      <c r="T367" s="1">
        <v>18</v>
      </c>
      <c r="U367" s="1">
        <v>574</v>
      </c>
      <c r="V367" s="1">
        <v>5</v>
      </c>
      <c r="X367" s="1">
        <v>626</v>
      </c>
      <c r="Y367" s="1">
        <v>640</v>
      </c>
      <c r="Z367" s="1">
        <v>75</v>
      </c>
      <c r="AA367" s="1">
        <v>16</v>
      </c>
      <c r="AB367" s="1">
        <v>597</v>
      </c>
    </row>
    <row r="368" spans="2:28" ht="10.5" customHeight="1" x14ac:dyDescent="0.2">
      <c r="B368" s="3" t="s">
        <v>381</v>
      </c>
      <c r="C368" s="1" t="s">
        <v>44</v>
      </c>
      <c r="D368" s="4">
        <v>38.558634123687469</v>
      </c>
      <c r="E368" s="5">
        <v>0.84644273645429724</v>
      </c>
      <c r="F368" s="5">
        <v>0.79138677507463573</v>
      </c>
      <c r="G368" s="5">
        <v>1.5882614495331259E-3</v>
      </c>
      <c r="H368" s="5">
        <v>0.1081676935780982</v>
      </c>
      <c r="I368" s="5">
        <v>4.8298459712582884E-2</v>
      </c>
      <c r="J368" s="5">
        <v>0.30392940994349699</v>
      </c>
      <c r="K368" s="5">
        <v>0.39745607471812999</v>
      </c>
      <c r="L368" s="5">
        <v>1.2900229624087308E-4</v>
      </c>
      <c r="M368" s="4">
        <v>11.278136108612774</v>
      </c>
      <c r="N368" s="4">
        <v>79.421284879948089</v>
      </c>
      <c r="O368" s="8">
        <v>0.98479324144064029</v>
      </c>
      <c r="Q368" s="1">
        <v>325</v>
      </c>
      <c r="R368" s="1">
        <v>537</v>
      </c>
      <c r="S368" s="1">
        <v>109</v>
      </c>
      <c r="T368" s="1">
        <v>308</v>
      </c>
      <c r="U368" s="1">
        <v>355</v>
      </c>
      <c r="V368" s="1">
        <v>89</v>
      </c>
      <c r="X368" s="1">
        <v>341</v>
      </c>
      <c r="Y368" s="1">
        <v>511</v>
      </c>
      <c r="Z368" s="1">
        <v>91</v>
      </c>
      <c r="AA368" s="1">
        <v>284</v>
      </c>
      <c r="AB368" s="1">
        <v>378</v>
      </c>
    </row>
    <row r="369" spans="2:28" ht="10.5" customHeight="1" x14ac:dyDescent="0.2">
      <c r="B369" s="3" t="s">
        <v>382</v>
      </c>
      <c r="C369" s="1" t="s">
        <v>25</v>
      </c>
      <c r="D369" s="4">
        <v>38.168825488678806</v>
      </c>
      <c r="E369" s="5">
        <v>0.94951254971424692</v>
      </c>
      <c r="F369" s="5">
        <v>0.90884328732328401</v>
      </c>
      <c r="G369" s="5">
        <v>0</v>
      </c>
      <c r="H369" s="5">
        <v>1.5406403529293808E-2</v>
      </c>
      <c r="I369" s="5">
        <v>4.3804461191669752E-2</v>
      </c>
      <c r="J369" s="5">
        <v>0.27584698718164385</v>
      </c>
      <c r="K369" s="5">
        <v>0.44494162769572387</v>
      </c>
      <c r="L369" s="5">
        <v>3.3643979409884604E-5</v>
      </c>
      <c r="M369" s="4">
        <v>11.378699157422552</v>
      </c>
      <c r="N369" s="4">
        <v>71.139876001814613</v>
      </c>
      <c r="O369" s="8">
        <v>0.99338257411182784</v>
      </c>
      <c r="Q369" s="1">
        <v>337</v>
      </c>
      <c r="R369" s="1">
        <v>343</v>
      </c>
      <c r="S369" s="1">
        <v>152</v>
      </c>
      <c r="T369" s="1">
        <v>400</v>
      </c>
      <c r="U369" s="1">
        <v>275</v>
      </c>
      <c r="V369" s="1">
        <v>440</v>
      </c>
      <c r="X369" s="1">
        <v>314</v>
      </c>
      <c r="Y369" s="1">
        <v>377</v>
      </c>
      <c r="Z369" s="1">
        <v>168</v>
      </c>
      <c r="AA369" s="1">
        <v>390</v>
      </c>
      <c r="AB369" s="1">
        <v>289</v>
      </c>
    </row>
    <row r="370" spans="2:28" ht="10.5" customHeight="1" x14ac:dyDescent="0.2">
      <c r="B370" s="3" t="s">
        <v>383</v>
      </c>
      <c r="C370" s="1" t="s">
        <v>48</v>
      </c>
      <c r="D370" s="4">
        <v>36.857018214683009</v>
      </c>
      <c r="E370" s="5">
        <v>0.97018823610087257</v>
      </c>
      <c r="F370" s="5">
        <v>0.90909516380655175</v>
      </c>
      <c r="G370" s="5">
        <v>0</v>
      </c>
      <c r="H370" s="5">
        <v>2.3586429171452577E-2</v>
      </c>
      <c r="I370" s="5">
        <v>2.5444938820912123E-2</v>
      </c>
      <c r="J370" s="5">
        <v>0.32438820912124583</v>
      </c>
      <c r="K370" s="5">
        <v>0.40725806451612906</v>
      </c>
      <c r="L370" s="5">
        <v>1.0428253615127921E-4</v>
      </c>
      <c r="M370" s="4">
        <v>11.013396680157198</v>
      </c>
      <c r="N370" s="4">
        <v>73.967318030548682</v>
      </c>
      <c r="O370" s="8">
        <v>0.98637088340676482</v>
      </c>
      <c r="Q370" s="1">
        <v>361</v>
      </c>
      <c r="R370" s="1">
        <v>336</v>
      </c>
      <c r="S370" s="1">
        <v>346</v>
      </c>
      <c r="T370" s="1">
        <v>260</v>
      </c>
      <c r="U370" s="1">
        <v>339</v>
      </c>
      <c r="V370" s="1">
        <v>366</v>
      </c>
      <c r="X370" s="1">
        <v>359</v>
      </c>
      <c r="Y370" s="1">
        <v>431</v>
      </c>
      <c r="Z370" s="1">
        <v>331</v>
      </c>
      <c r="AA370" s="1">
        <v>264</v>
      </c>
      <c r="AB370" s="1">
        <v>366</v>
      </c>
    </row>
    <row r="371" spans="2:28" ht="10.5" customHeight="1" x14ac:dyDescent="0.2">
      <c r="B371" s="3" t="s">
        <v>384</v>
      </c>
      <c r="C371" s="1" t="s">
        <v>44</v>
      </c>
      <c r="D371" s="4">
        <v>21.178467760440551</v>
      </c>
      <c r="E371" s="5">
        <v>0.88216945087430654</v>
      </c>
      <c r="F371" s="5">
        <v>0.74630978609476517</v>
      </c>
      <c r="G371" s="5">
        <v>0</v>
      </c>
      <c r="H371" s="5">
        <v>0.13265038904537468</v>
      </c>
      <c r="I371" s="5">
        <v>5.4268012849931165E-2</v>
      </c>
      <c r="J371" s="5">
        <v>0.38443666819642036</v>
      </c>
      <c r="K371" s="5">
        <v>0.25183570445158332</v>
      </c>
      <c r="L371" s="5">
        <v>0</v>
      </c>
      <c r="M371" s="4">
        <v>11.261290446250555</v>
      </c>
      <c r="N371" s="4">
        <v>50.184738041002277</v>
      </c>
      <c r="O371" s="8">
        <v>0.9723066625763449</v>
      </c>
      <c r="Q371" s="1">
        <v>589</v>
      </c>
      <c r="R371" s="1">
        <v>572</v>
      </c>
      <c r="S371" s="1">
        <v>69</v>
      </c>
      <c r="T371" s="1">
        <v>127</v>
      </c>
      <c r="U371" s="1">
        <v>569</v>
      </c>
      <c r="V371" s="1">
        <v>69</v>
      </c>
      <c r="X371" s="1">
        <v>592</v>
      </c>
      <c r="Y371" s="1">
        <v>602</v>
      </c>
      <c r="Z371" s="1">
        <v>53</v>
      </c>
      <c r="AA371" s="1">
        <v>108</v>
      </c>
      <c r="AB371" s="1">
        <v>589</v>
      </c>
    </row>
    <row r="372" spans="2:28" ht="10.5" customHeight="1" x14ac:dyDescent="0.2">
      <c r="B372" s="3" t="s">
        <v>385</v>
      </c>
      <c r="C372" s="1" t="s">
        <v>18</v>
      </c>
      <c r="D372" s="4">
        <v>26.063736207339051</v>
      </c>
      <c r="E372" s="5">
        <v>0.98290058435055971</v>
      </c>
      <c r="F372" s="5">
        <v>0.91614544117833341</v>
      </c>
      <c r="G372" s="5">
        <v>1.2670266570331216E-2</v>
      </c>
      <c r="H372" s="5">
        <v>2.4753393923261209E-2</v>
      </c>
      <c r="I372" s="5">
        <v>1.7859892224788298E-2</v>
      </c>
      <c r="J372" s="5">
        <v>0.29935848088273032</v>
      </c>
      <c r="K372" s="5">
        <v>0.34762637926610213</v>
      </c>
      <c r="L372" s="5">
        <v>0</v>
      </c>
      <c r="M372" s="4">
        <v>12.156700625417921</v>
      </c>
      <c r="N372" s="4">
        <v>51.698383405920133</v>
      </c>
      <c r="O372" s="8">
        <v>0.98794539301060957</v>
      </c>
      <c r="Q372" s="1">
        <v>483</v>
      </c>
      <c r="R372" s="1">
        <v>314</v>
      </c>
      <c r="S372" s="1">
        <v>443</v>
      </c>
      <c r="T372" s="1">
        <v>321</v>
      </c>
      <c r="U372" s="1">
        <v>438</v>
      </c>
      <c r="V372" s="1">
        <v>343</v>
      </c>
      <c r="X372" s="1">
        <v>460</v>
      </c>
      <c r="Y372" s="1">
        <v>356</v>
      </c>
      <c r="Z372" s="1">
        <v>433</v>
      </c>
      <c r="AA372" s="1">
        <v>282</v>
      </c>
      <c r="AB372" s="1">
        <v>440</v>
      </c>
    </row>
    <row r="373" spans="2:28" ht="10.5" customHeight="1" x14ac:dyDescent="0.2">
      <c r="B373" s="3" t="s">
        <v>386</v>
      </c>
      <c r="C373" s="1" t="s">
        <v>55</v>
      </c>
      <c r="D373" s="4">
        <v>25.280293477860134</v>
      </c>
      <c r="E373" s="5">
        <v>0.93347872130382503</v>
      </c>
      <c r="F373" s="5">
        <v>0.62835173119379628</v>
      </c>
      <c r="G373" s="5">
        <v>0</v>
      </c>
      <c r="H373" s="5">
        <v>0.18842011738732428</v>
      </c>
      <c r="I373" s="5">
        <v>8.184935294768278E-2</v>
      </c>
      <c r="J373" s="5">
        <v>0.35283707554474064</v>
      </c>
      <c r="K373" s="5">
        <v>0.35055119271467022</v>
      </c>
      <c r="L373" s="5">
        <v>0</v>
      </c>
      <c r="M373" s="4">
        <v>10.930377519159803</v>
      </c>
      <c r="N373" s="4">
        <v>51.406920488010094</v>
      </c>
      <c r="O373" s="8">
        <v>0.98229030856149502</v>
      </c>
      <c r="Q373" s="1">
        <v>490</v>
      </c>
      <c r="R373" s="1">
        <v>629</v>
      </c>
      <c r="S373" s="1">
        <v>13</v>
      </c>
      <c r="T373" s="1">
        <v>184</v>
      </c>
      <c r="U373" s="1">
        <v>433</v>
      </c>
      <c r="V373" s="1">
        <v>28</v>
      </c>
      <c r="X373" s="1">
        <v>464</v>
      </c>
      <c r="Y373" s="1">
        <v>615</v>
      </c>
      <c r="Z373" s="1">
        <v>10</v>
      </c>
      <c r="AA373" s="1">
        <v>218</v>
      </c>
      <c r="AB373" s="1">
        <v>396</v>
      </c>
    </row>
    <row r="374" spans="2:28" ht="10.5" customHeight="1" x14ac:dyDescent="0.2">
      <c r="B374" s="3" t="s">
        <v>387</v>
      </c>
      <c r="C374" s="1" t="s">
        <v>20</v>
      </c>
      <c r="D374" s="4">
        <v>22.197486841344254</v>
      </c>
      <c r="E374" s="5">
        <v>0.91371683807735504</v>
      </c>
      <c r="F374" s="5">
        <v>0.8199467986742337</v>
      </c>
      <c r="G374" s="5">
        <v>1.1681104994381145E-2</v>
      </c>
      <c r="H374" s="5">
        <v>8.0560036415880748E-2</v>
      </c>
      <c r="I374" s="5">
        <v>5.115969691711493E-2</v>
      </c>
      <c r="J374" s="5">
        <v>0.42217595002602809</v>
      </c>
      <c r="K374" s="5">
        <v>0.29458036902076462</v>
      </c>
      <c r="L374" s="5">
        <v>0</v>
      </c>
      <c r="M374" s="4">
        <v>9.965082814037391</v>
      </c>
      <c r="N374" s="4">
        <v>51.042116630669547</v>
      </c>
      <c r="O374" s="8">
        <v>0.98374087824862377</v>
      </c>
      <c r="Q374" s="1">
        <v>556</v>
      </c>
      <c r="R374" s="1">
        <v>505</v>
      </c>
      <c r="S374" s="1">
        <v>91</v>
      </c>
      <c r="T374" s="1">
        <v>61</v>
      </c>
      <c r="U374" s="1">
        <v>508</v>
      </c>
      <c r="V374" s="1">
        <v>139</v>
      </c>
      <c r="X374" s="1">
        <v>560</v>
      </c>
      <c r="Y374" s="1">
        <v>522</v>
      </c>
      <c r="Z374" s="1">
        <v>109</v>
      </c>
      <c r="AA374" s="1">
        <v>61</v>
      </c>
      <c r="AB374" s="1">
        <v>524</v>
      </c>
    </row>
    <row r="375" spans="2:28" ht="10.5" customHeight="1" x14ac:dyDescent="0.2">
      <c r="B375" s="3" t="s">
        <v>388</v>
      </c>
      <c r="C375" s="1" t="s">
        <v>62</v>
      </c>
      <c r="D375" s="4">
        <v>51.832222938362911</v>
      </c>
      <c r="E375" s="5">
        <v>0.93639064685897022</v>
      </c>
      <c r="F375" s="5">
        <v>0.9358836852974487</v>
      </c>
      <c r="G375" s="5">
        <v>0</v>
      </c>
      <c r="H375" s="5">
        <v>2.4836120178535741E-2</v>
      </c>
      <c r="I375" s="5">
        <v>1.702907154245395E-2</v>
      </c>
      <c r="J375" s="5">
        <v>0.23328471115031038</v>
      </c>
      <c r="K375" s="5">
        <v>0.53207367956850637</v>
      </c>
      <c r="L375" s="5">
        <v>1.0176735981546185E-4</v>
      </c>
      <c r="M375" s="4">
        <v>11.501029657022684</v>
      </c>
      <c r="N375" s="4">
        <v>86.863462519122891</v>
      </c>
      <c r="O375" s="8">
        <v>0.9819132636066884</v>
      </c>
      <c r="Q375" s="1">
        <v>72</v>
      </c>
      <c r="R375" s="1">
        <v>245</v>
      </c>
      <c r="S375" s="1">
        <v>461</v>
      </c>
      <c r="T375" s="1">
        <v>515</v>
      </c>
      <c r="U375" s="1">
        <v>98</v>
      </c>
      <c r="V375" s="1">
        <v>352</v>
      </c>
      <c r="X375" s="1">
        <v>45</v>
      </c>
      <c r="Y375" s="1">
        <v>202</v>
      </c>
      <c r="Z375" s="1">
        <v>501</v>
      </c>
      <c r="AA375" s="1">
        <v>557</v>
      </c>
      <c r="AB375" s="1">
        <v>69</v>
      </c>
    </row>
    <row r="376" spans="2:28" ht="10.5" customHeight="1" x14ac:dyDescent="0.2">
      <c r="B376" s="3" t="s">
        <v>389</v>
      </c>
      <c r="C376" s="1" t="s">
        <v>62</v>
      </c>
      <c r="D376" s="4">
        <v>52.428275313064489</v>
      </c>
      <c r="E376" s="5">
        <v>0.91778916787090525</v>
      </c>
      <c r="F376" s="5">
        <v>0.89605882707129059</v>
      </c>
      <c r="G376" s="5">
        <v>0</v>
      </c>
      <c r="H376" s="5">
        <v>4.3724560452793833E-2</v>
      </c>
      <c r="I376" s="5">
        <v>2.2258963289550227E-2</v>
      </c>
      <c r="J376" s="5">
        <v>0.22197728177336884</v>
      </c>
      <c r="K376" s="5">
        <v>0.50809834359021466</v>
      </c>
      <c r="L376" s="5">
        <v>9.18526683200147E-5</v>
      </c>
      <c r="M376" s="4">
        <v>12.289771524621804</v>
      </c>
      <c r="N376" s="4">
        <v>90.82094228220268</v>
      </c>
      <c r="O376" s="8">
        <v>0.98329118497109824</v>
      </c>
      <c r="Q376" s="1">
        <v>56</v>
      </c>
      <c r="R376" s="1">
        <v>371</v>
      </c>
      <c r="S376" s="1">
        <v>380</v>
      </c>
      <c r="T376" s="1">
        <v>539</v>
      </c>
      <c r="U376" s="1">
        <v>145</v>
      </c>
      <c r="V376" s="1">
        <v>232</v>
      </c>
      <c r="X376" s="1">
        <v>66</v>
      </c>
      <c r="Y376" s="1">
        <v>364</v>
      </c>
      <c r="Z376" s="1">
        <v>397</v>
      </c>
      <c r="AA376" s="1">
        <v>528</v>
      </c>
      <c r="AB376" s="1">
        <v>126</v>
      </c>
    </row>
    <row r="377" spans="2:28" ht="10.5" customHeight="1" x14ac:dyDescent="0.2">
      <c r="B377" s="3" t="s">
        <v>390</v>
      </c>
      <c r="C377" s="1" t="s">
        <v>14</v>
      </c>
      <c r="D377" s="4">
        <v>18.176608403361325</v>
      </c>
      <c r="E377" s="5">
        <v>0.78402329412916227</v>
      </c>
      <c r="F377" s="5">
        <v>0.72550641893545254</v>
      </c>
      <c r="G377" s="5">
        <v>0</v>
      </c>
      <c r="H377" s="5">
        <v>0.11370879076064792</v>
      </c>
      <c r="I377" s="5">
        <v>7.6873949579831929E-2</v>
      </c>
      <c r="J377" s="5">
        <v>0.47492436974789914</v>
      </c>
      <c r="K377" s="5">
        <v>0.21089075630252102</v>
      </c>
      <c r="L377" s="5">
        <v>0</v>
      </c>
      <c r="M377" s="4">
        <v>9.6603041403986953</v>
      </c>
      <c r="N377" s="4">
        <v>49.605674211029644</v>
      </c>
      <c r="O377" s="8">
        <v>0.97058871507104061</v>
      </c>
      <c r="Q377" s="1">
        <v>635</v>
      </c>
      <c r="R377" s="1">
        <v>595</v>
      </c>
      <c r="S377" s="1">
        <v>15</v>
      </c>
      <c r="T377" s="1">
        <v>17</v>
      </c>
      <c r="U377" s="1">
        <v>614</v>
      </c>
      <c r="V377" s="1">
        <v>79</v>
      </c>
      <c r="X377" s="1">
        <v>611</v>
      </c>
      <c r="Y377" s="1">
        <v>571</v>
      </c>
      <c r="Z377" s="1">
        <v>20</v>
      </c>
      <c r="AA377" s="1">
        <v>34</v>
      </c>
      <c r="AB377" s="1">
        <v>579</v>
      </c>
    </row>
    <row r="378" spans="2:28" ht="10.5" customHeight="1" x14ac:dyDescent="0.2">
      <c r="B378" s="3" t="s">
        <v>391</v>
      </c>
      <c r="C378" s="1" t="s">
        <v>18</v>
      </c>
      <c r="D378" s="4">
        <v>33.013456410256417</v>
      </c>
      <c r="E378" s="5">
        <v>0.94924512868779931</v>
      </c>
      <c r="F378" s="5">
        <v>0.92302912142705107</v>
      </c>
      <c r="G378" s="5">
        <v>0.10696998218427509</v>
      </c>
      <c r="H378" s="5">
        <v>4.6544757806985117E-2</v>
      </c>
      <c r="I378" s="5">
        <v>4.8045584045584046E-2</v>
      </c>
      <c r="J378" s="5">
        <v>0.40252991452991455</v>
      </c>
      <c r="K378" s="5">
        <v>0.32909401709401709</v>
      </c>
      <c r="L378" s="5">
        <v>1.7618233618233618E-2</v>
      </c>
      <c r="M378" s="4">
        <v>9.6740466803893401</v>
      </c>
      <c r="N378" s="4">
        <v>46.210623192216673</v>
      </c>
      <c r="O378" s="8">
        <v>0.98322632693535916</v>
      </c>
      <c r="Q378" s="1">
        <v>403</v>
      </c>
      <c r="R378" s="1">
        <v>288</v>
      </c>
      <c r="S378" s="1">
        <v>115</v>
      </c>
      <c r="T378" s="1">
        <v>92</v>
      </c>
      <c r="U378" s="1">
        <v>457</v>
      </c>
      <c r="V378" s="1">
        <v>215</v>
      </c>
      <c r="X378" s="1">
        <v>459</v>
      </c>
      <c r="Y378" s="1">
        <v>391</v>
      </c>
      <c r="Z378" s="1">
        <v>126</v>
      </c>
      <c r="AA378" s="1">
        <v>128</v>
      </c>
      <c r="AB378" s="1">
        <v>428</v>
      </c>
    </row>
    <row r="379" spans="2:28" ht="10.5" customHeight="1" x14ac:dyDescent="0.2">
      <c r="B379" s="3" t="s">
        <v>392</v>
      </c>
      <c r="C379" s="1" t="s">
        <v>18</v>
      </c>
      <c r="D379" s="4">
        <v>25.768805640623896</v>
      </c>
      <c r="E379" s="5">
        <v>0.97141912803802744</v>
      </c>
      <c r="F379" s="5">
        <v>0.94653352487065467</v>
      </c>
      <c r="G379" s="5">
        <v>7.3529425504829257E-2</v>
      </c>
      <c r="H379" s="5">
        <v>1.6669586442895012E-2</v>
      </c>
      <c r="I379" s="5">
        <v>5.3082638938347221E-2</v>
      </c>
      <c r="J379" s="5">
        <v>0.40156209196875814</v>
      </c>
      <c r="K379" s="5">
        <v>0.37383377252332456</v>
      </c>
      <c r="L379" s="5">
        <v>1.4243999715120005E-4</v>
      </c>
      <c r="M379" s="4">
        <v>9.2086689419795071</v>
      </c>
      <c r="N379" s="4">
        <v>52.935885228210502</v>
      </c>
      <c r="O379" s="8">
        <v>0.98391787253424901</v>
      </c>
      <c r="Q379" s="1">
        <v>486</v>
      </c>
      <c r="R379" s="1">
        <v>200</v>
      </c>
      <c r="S379" s="1">
        <v>74</v>
      </c>
      <c r="T379" s="1">
        <v>98</v>
      </c>
      <c r="U379" s="1">
        <v>398</v>
      </c>
      <c r="V379" s="1">
        <v>426</v>
      </c>
      <c r="X379" s="1">
        <v>406</v>
      </c>
      <c r="Y379" s="1">
        <v>249</v>
      </c>
      <c r="Z379" s="1">
        <v>110</v>
      </c>
      <c r="AA379" s="1">
        <v>170</v>
      </c>
      <c r="AB379" s="1">
        <v>333</v>
      </c>
    </row>
    <row r="380" spans="2:28" ht="10.5" customHeight="1" x14ac:dyDescent="0.2">
      <c r="B380" s="3" t="s">
        <v>157</v>
      </c>
      <c r="C380" s="1" t="s">
        <v>38</v>
      </c>
      <c r="D380" s="4">
        <v>44.758687325403912</v>
      </c>
      <c r="E380" s="5">
        <v>0.97540818085198089</v>
      </c>
      <c r="F380" s="5">
        <v>0.97424640220607273</v>
      </c>
      <c r="G380" s="5">
        <v>1.1650676471433086E-2</v>
      </c>
      <c r="H380" s="5">
        <v>3.6193376037687076E-3</v>
      </c>
      <c r="I380" s="5">
        <v>1.261411744376926E-2</v>
      </c>
      <c r="J380" s="5">
        <v>0.25879100308153097</v>
      </c>
      <c r="K380" s="5">
        <v>0.51640123261238946</v>
      </c>
      <c r="L380" s="5">
        <v>2.8799354894450365E-5</v>
      </c>
      <c r="M380" s="4">
        <v>10.760901673515576</v>
      </c>
      <c r="N380" s="4">
        <v>76.150234218157479</v>
      </c>
      <c r="O380" s="8">
        <v>0.99741475885445097</v>
      </c>
      <c r="Q380" s="1">
        <v>219</v>
      </c>
      <c r="R380" s="1">
        <v>48</v>
      </c>
      <c r="S380" s="1">
        <v>545</v>
      </c>
      <c r="T380" s="1">
        <v>450</v>
      </c>
      <c r="U380" s="1">
        <v>129</v>
      </c>
      <c r="V380" s="1">
        <v>615</v>
      </c>
      <c r="X380" s="1">
        <v>168</v>
      </c>
      <c r="Y380" s="1">
        <v>52</v>
      </c>
      <c r="Z380" s="1">
        <v>535</v>
      </c>
      <c r="AA380" s="1">
        <v>458</v>
      </c>
      <c r="AB380" s="1">
        <v>125</v>
      </c>
    </row>
    <row r="381" spans="2:28" ht="10.5" customHeight="1" x14ac:dyDescent="0.2">
      <c r="B381" s="3" t="s">
        <v>394</v>
      </c>
      <c r="C381" s="1" t="s">
        <v>18</v>
      </c>
      <c r="D381" s="4">
        <v>34.859619053124412</v>
      </c>
      <c r="E381" s="5">
        <v>0.97711956369346364</v>
      </c>
      <c r="F381" s="5">
        <v>0.86617755096318272</v>
      </c>
      <c r="G381" s="5">
        <v>2.8726971931693913E-2</v>
      </c>
      <c r="H381" s="5">
        <v>2.9774135658806048E-2</v>
      </c>
      <c r="I381" s="5">
        <v>2.8325336724666167E-2</v>
      </c>
      <c r="J381" s="5">
        <v>0.28810913925660442</v>
      </c>
      <c r="K381" s="5">
        <v>0.41927279033470144</v>
      </c>
      <c r="L381" s="5">
        <v>8.6710214463263773E-5</v>
      </c>
      <c r="M381" s="4">
        <v>11.825148090995068</v>
      </c>
      <c r="N381" s="4">
        <v>66.265145771590042</v>
      </c>
      <c r="O381" s="8">
        <v>0.97013711689986826</v>
      </c>
      <c r="Q381" s="1">
        <v>385</v>
      </c>
      <c r="R381" s="1">
        <v>437</v>
      </c>
      <c r="S381" s="1">
        <v>305</v>
      </c>
      <c r="T381" s="1">
        <v>367</v>
      </c>
      <c r="U381" s="1">
        <v>317</v>
      </c>
      <c r="V381" s="1">
        <v>314</v>
      </c>
      <c r="X381" s="1">
        <v>353</v>
      </c>
      <c r="Y381" s="1">
        <v>398</v>
      </c>
      <c r="Z381" s="1">
        <v>289</v>
      </c>
      <c r="AA381" s="1">
        <v>333</v>
      </c>
      <c r="AB381" s="1">
        <v>311</v>
      </c>
    </row>
    <row r="382" spans="2:28" ht="10.5" customHeight="1" x14ac:dyDescent="0.2">
      <c r="B382" s="3" t="s">
        <v>395</v>
      </c>
      <c r="C382" s="1" t="s">
        <v>11</v>
      </c>
      <c r="D382" s="4">
        <v>18.535405097782199</v>
      </c>
      <c r="E382" s="5">
        <v>0.84414127608507261</v>
      </c>
      <c r="F382" s="5">
        <v>0.72312970864724213</v>
      </c>
      <c r="G382" s="5">
        <v>1.8181378758583902E-2</v>
      </c>
      <c r="H382" s="5">
        <v>0.17185245683045536</v>
      </c>
      <c r="I382" s="5">
        <v>6.2290897802917945E-2</v>
      </c>
      <c r="J382" s="5">
        <v>0.49142896561238919</v>
      </c>
      <c r="K382" s="5">
        <v>0.20898147828786259</v>
      </c>
      <c r="L382" s="5">
        <v>0</v>
      </c>
      <c r="M382" s="4">
        <v>9.6731795587337679</v>
      </c>
      <c r="N382" s="4">
        <v>51.635913517082024</v>
      </c>
      <c r="O382" s="8">
        <v>0.96649776651776786</v>
      </c>
      <c r="Q382" s="1">
        <v>632</v>
      </c>
      <c r="R382" s="1">
        <v>593</v>
      </c>
      <c r="S382" s="1">
        <v>32</v>
      </c>
      <c r="T382" s="1">
        <v>13</v>
      </c>
      <c r="U382" s="1">
        <v>616</v>
      </c>
      <c r="V382" s="1">
        <v>34</v>
      </c>
      <c r="X382" s="1">
        <v>629</v>
      </c>
      <c r="Y382" s="1">
        <v>569</v>
      </c>
      <c r="Z382" s="1">
        <v>68</v>
      </c>
      <c r="AA382" s="1">
        <v>17</v>
      </c>
      <c r="AB382" s="1">
        <v>613</v>
      </c>
    </row>
    <row r="383" spans="2:28" ht="10.5" customHeight="1" x14ac:dyDescent="0.2">
      <c r="B383" s="3" t="s">
        <v>396</v>
      </c>
      <c r="C383" s="1" t="s">
        <v>11</v>
      </c>
      <c r="D383" s="4">
        <v>15.840440653873506</v>
      </c>
      <c r="E383" s="5">
        <v>0.68859979939819393</v>
      </c>
      <c r="F383" s="5">
        <v>0.54318778557895842</v>
      </c>
      <c r="G383" s="5">
        <v>1.600356625431851E-4</v>
      </c>
      <c r="H383" s="5">
        <v>0.32348489914187001</v>
      </c>
      <c r="I383" s="5">
        <v>9.1115849324804543E-2</v>
      </c>
      <c r="J383" s="5">
        <v>0.57962568111821844</v>
      </c>
      <c r="K383" s="5">
        <v>0.15465529495380242</v>
      </c>
      <c r="L383" s="5">
        <v>0</v>
      </c>
      <c r="M383" s="4">
        <v>9.2490331259458518</v>
      </c>
      <c r="N383" s="4">
        <v>51.413296568627452</v>
      </c>
      <c r="O383" s="8">
        <v>0.94082246740220665</v>
      </c>
      <c r="Q383" s="1">
        <v>644</v>
      </c>
      <c r="R383" s="1">
        <v>640</v>
      </c>
      <c r="S383" s="1">
        <v>7</v>
      </c>
      <c r="T383" s="1">
        <v>6</v>
      </c>
      <c r="U383" s="1">
        <v>641</v>
      </c>
      <c r="V383" s="1">
        <v>6</v>
      </c>
      <c r="X383" s="1">
        <v>645</v>
      </c>
      <c r="Y383" s="1">
        <v>598</v>
      </c>
      <c r="Z383" s="1">
        <v>9</v>
      </c>
      <c r="AA383" s="1">
        <v>6</v>
      </c>
      <c r="AB383" s="1">
        <v>645</v>
      </c>
    </row>
    <row r="384" spans="2:28" ht="10.5" customHeight="1" x14ac:dyDescent="0.2">
      <c r="B384" s="3" t="s">
        <v>397</v>
      </c>
      <c r="C384" s="1" t="s">
        <v>14</v>
      </c>
      <c r="D384" s="4">
        <v>20.186441791044775</v>
      </c>
      <c r="E384" s="5">
        <v>0.86951034933546345</v>
      </c>
      <c r="F384" s="5">
        <v>0.74178240976105747</v>
      </c>
      <c r="G384" s="5">
        <v>1.3828164717844434E-3</v>
      </c>
      <c r="H384" s="5">
        <v>0.12426915534897232</v>
      </c>
      <c r="I384" s="5">
        <v>4.4895522388059703E-2</v>
      </c>
      <c r="J384" s="5">
        <v>0.40322388059701492</v>
      </c>
      <c r="K384" s="5">
        <v>0.2233731343283582</v>
      </c>
      <c r="L384" s="5">
        <v>0</v>
      </c>
      <c r="M384" s="4">
        <v>11.403624553176783</v>
      </c>
      <c r="N384" s="4">
        <v>50.263530669517571</v>
      </c>
      <c r="O384" s="8">
        <v>0.97320066816762296</v>
      </c>
      <c r="Q384" s="1">
        <v>606</v>
      </c>
      <c r="R384" s="1">
        <v>580</v>
      </c>
      <c r="S384" s="1">
        <v>145</v>
      </c>
      <c r="T384" s="1">
        <v>91</v>
      </c>
      <c r="U384" s="1">
        <v>604</v>
      </c>
      <c r="V384" s="1">
        <v>71</v>
      </c>
      <c r="X384" s="1">
        <v>600</v>
      </c>
      <c r="Y384" s="1">
        <v>581</v>
      </c>
      <c r="Z384" s="1">
        <v>165</v>
      </c>
      <c r="AA384" s="1">
        <v>72</v>
      </c>
      <c r="AB384" s="1">
        <v>599</v>
      </c>
    </row>
    <row r="385" spans="2:28" ht="10.5" customHeight="1" x14ac:dyDescent="0.2">
      <c r="B385" s="3" t="s">
        <v>398</v>
      </c>
      <c r="C385" s="1" t="s">
        <v>22</v>
      </c>
      <c r="D385" s="4">
        <v>84.152582159624458</v>
      </c>
      <c r="E385" s="5">
        <v>0.95430047511416538</v>
      </c>
      <c r="F385" s="5">
        <v>0.90979334840167869</v>
      </c>
      <c r="G385" s="5">
        <v>4.4321232529175712E-2</v>
      </c>
      <c r="H385" s="5">
        <v>3.9574703630241223E-2</v>
      </c>
      <c r="I385" s="5">
        <v>2.2316118935837247E-2</v>
      </c>
      <c r="J385" s="5">
        <v>0.3337715179968701</v>
      </c>
      <c r="K385" s="5">
        <v>0.31633802816901407</v>
      </c>
      <c r="L385" s="5">
        <v>3.4866979655712053E-2</v>
      </c>
      <c r="M385" s="4">
        <v>11.316368372811031</v>
      </c>
      <c r="N385" s="4">
        <v>55.76151858123162</v>
      </c>
      <c r="O385" s="8">
        <v>0.98251764380275841</v>
      </c>
      <c r="Q385" s="1">
        <v>1</v>
      </c>
      <c r="R385" s="1">
        <v>332</v>
      </c>
      <c r="S385" s="1">
        <v>379</v>
      </c>
      <c r="T385" s="1">
        <v>229</v>
      </c>
      <c r="U385" s="1">
        <v>476</v>
      </c>
      <c r="V385" s="1">
        <v>242</v>
      </c>
      <c r="X385" s="1">
        <v>463</v>
      </c>
      <c r="Y385" s="1">
        <v>395</v>
      </c>
      <c r="Z385" s="1">
        <v>388</v>
      </c>
      <c r="AA385" s="1">
        <v>147</v>
      </c>
      <c r="AB385" s="1">
        <v>516</v>
      </c>
    </row>
    <row r="386" spans="2:28" ht="10.5" customHeight="1" x14ac:dyDescent="0.2">
      <c r="B386" s="3" t="s">
        <v>399</v>
      </c>
      <c r="C386" s="1" t="s">
        <v>40</v>
      </c>
      <c r="D386" s="4">
        <v>32.795285237334866</v>
      </c>
      <c r="E386" s="5">
        <v>0.96015207169093952</v>
      </c>
      <c r="F386" s="5">
        <v>0.90629010819386269</v>
      </c>
      <c r="G386" s="5">
        <v>2.815613074735232E-4</v>
      </c>
      <c r="H386" s="5">
        <v>2.4129375276916259E-2</v>
      </c>
      <c r="I386" s="5">
        <v>3.5186529249528233E-2</v>
      </c>
      <c r="J386" s="5">
        <v>0.36121352881405139</v>
      </c>
      <c r="K386" s="5">
        <v>0.37082305124110904</v>
      </c>
      <c r="L386" s="5">
        <v>2.9031789809841776E-5</v>
      </c>
      <c r="M386" s="4">
        <v>10.191297125190333</v>
      </c>
      <c r="N386" s="4">
        <v>70.686159386253323</v>
      </c>
      <c r="O386" s="8">
        <v>0.98460702902797037</v>
      </c>
      <c r="Q386" s="1">
        <v>406</v>
      </c>
      <c r="R386" s="1">
        <v>351</v>
      </c>
      <c r="S386" s="1">
        <v>212</v>
      </c>
      <c r="T386" s="1">
        <v>169</v>
      </c>
      <c r="U386" s="1">
        <v>401</v>
      </c>
      <c r="V386" s="1">
        <v>354</v>
      </c>
      <c r="X386" s="1">
        <v>399</v>
      </c>
      <c r="Y386" s="1">
        <v>344</v>
      </c>
      <c r="Z386" s="1">
        <v>189</v>
      </c>
      <c r="AA386" s="1">
        <v>184</v>
      </c>
      <c r="AB386" s="1">
        <v>409</v>
      </c>
    </row>
    <row r="387" spans="2:28" ht="10.5" customHeight="1" x14ac:dyDescent="0.2">
      <c r="B387" s="3" t="s">
        <v>400</v>
      </c>
      <c r="C387" s="1" t="s">
        <v>14</v>
      </c>
      <c r="D387" s="4">
        <v>54.36674485745214</v>
      </c>
      <c r="E387" s="5">
        <v>0.97174223773928348</v>
      </c>
      <c r="F387" s="5">
        <v>0.96629261596765259</v>
      </c>
      <c r="G387" s="5">
        <v>0</v>
      </c>
      <c r="H387" s="5">
        <v>1.5491995285200602E-2</v>
      </c>
      <c r="I387" s="5">
        <v>1.6420064958498737E-2</v>
      </c>
      <c r="J387" s="5">
        <v>0.22356549981955973</v>
      </c>
      <c r="K387" s="5">
        <v>0.51684109226512687</v>
      </c>
      <c r="L387" s="5">
        <v>3.0073379044869482E-5</v>
      </c>
      <c r="M387" s="4">
        <v>11.968322440087139</v>
      </c>
      <c r="N387" s="4">
        <v>93.562052714260773</v>
      </c>
      <c r="O387" s="8">
        <v>0.99225638959760087</v>
      </c>
      <c r="Q387" s="1">
        <v>34</v>
      </c>
      <c r="R387" s="1">
        <v>92</v>
      </c>
      <c r="S387" s="1">
        <v>473</v>
      </c>
      <c r="T387" s="1">
        <v>535</v>
      </c>
      <c r="U387" s="1">
        <v>128</v>
      </c>
      <c r="V387" s="1">
        <v>436</v>
      </c>
      <c r="X387" s="1">
        <v>63</v>
      </c>
      <c r="Y387" s="1">
        <v>237</v>
      </c>
      <c r="Z387" s="1">
        <v>474</v>
      </c>
      <c r="AA387" s="1">
        <v>515</v>
      </c>
      <c r="AB387" s="1">
        <v>179</v>
      </c>
    </row>
    <row r="388" spans="2:28" ht="10.5" customHeight="1" x14ac:dyDescent="0.2">
      <c r="B388" s="3" t="s">
        <v>401</v>
      </c>
      <c r="C388" s="1" t="s">
        <v>14</v>
      </c>
      <c r="D388" s="4">
        <v>14.465570469798676</v>
      </c>
      <c r="E388" s="5">
        <v>0.5098941537786551</v>
      </c>
      <c r="F388" s="5">
        <v>0.37671328287813999</v>
      </c>
      <c r="G388" s="5">
        <v>0</v>
      </c>
      <c r="H388" s="5">
        <v>0.39172315454645168</v>
      </c>
      <c r="I388" s="5">
        <v>8.8366890380313201E-2</v>
      </c>
      <c r="J388" s="5">
        <v>0.63736017897091723</v>
      </c>
      <c r="K388" s="5">
        <v>0.13993288590604028</v>
      </c>
      <c r="L388" s="5">
        <v>0</v>
      </c>
      <c r="M388" s="4">
        <v>8.7182858629210518</v>
      </c>
      <c r="N388" s="4">
        <v>49.358912869704234</v>
      </c>
      <c r="O388" s="8">
        <v>0.9805857189865087</v>
      </c>
      <c r="Q388" s="1">
        <v>648</v>
      </c>
      <c r="R388" s="1">
        <v>648</v>
      </c>
      <c r="S388" s="1">
        <v>8</v>
      </c>
      <c r="T388" s="1">
        <v>2</v>
      </c>
      <c r="U388" s="1">
        <v>644</v>
      </c>
      <c r="V388" s="1">
        <v>2</v>
      </c>
      <c r="X388" s="1">
        <v>650</v>
      </c>
      <c r="Y388" s="1">
        <v>650</v>
      </c>
      <c r="Z388" s="1">
        <v>1</v>
      </c>
      <c r="AA388" s="1">
        <v>1</v>
      </c>
      <c r="AB388" s="1">
        <v>650</v>
      </c>
    </row>
    <row r="389" spans="2:28" ht="10.5" customHeight="1" x14ac:dyDescent="0.2">
      <c r="B389" s="3" t="s">
        <v>402</v>
      </c>
      <c r="C389" s="1" t="s">
        <v>11</v>
      </c>
      <c r="D389" s="4">
        <v>37.185835216765966</v>
      </c>
      <c r="E389" s="5">
        <v>0.94691822129302028</v>
      </c>
      <c r="F389" s="5">
        <v>0.90710919909938836</v>
      </c>
      <c r="G389" s="5">
        <v>6.3123190736571243E-5</v>
      </c>
      <c r="H389" s="5">
        <v>2.9893856545513027E-2</v>
      </c>
      <c r="I389" s="5">
        <v>2.6587220053420998E-2</v>
      </c>
      <c r="J389" s="5">
        <v>0.29369221286213271</v>
      </c>
      <c r="K389" s="5">
        <v>0.37727552907335116</v>
      </c>
      <c r="L389" s="5">
        <v>1.2327922745017464E-4</v>
      </c>
      <c r="M389" s="4">
        <v>11.857547356610132</v>
      </c>
      <c r="N389" s="4">
        <v>78.487369337979089</v>
      </c>
      <c r="O389" s="8">
        <v>0.97840945641685428</v>
      </c>
      <c r="Q389" s="1">
        <v>356</v>
      </c>
      <c r="R389" s="1">
        <v>331</v>
      </c>
      <c r="S389" s="1">
        <v>330</v>
      </c>
      <c r="T389" s="1">
        <v>347</v>
      </c>
      <c r="U389" s="1">
        <v>392</v>
      </c>
      <c r="V389" s="1">
        <v>317</v>
      </c>
      <c r="X389" s="1">
        <v>358</v>
      </c>
      <c r="Y389" s="1">
        <v>270</v>
      </c>
      <c r="Z389" s="1">
        <v>353</v>
      </c>
      <c r="AA389" s="1">
        <v>299</v>
      </c>
      <c r="AB389" s="1">
        <v>435</v>
      </c>
    </row>
    <row r="390" spans="2:28" ht="10.5" customHeight="1" x14ac:dyDescent="0.2">
      <c r="B390" s="3" t="s">
        <v>403</v>
      </c>
      <c r="C390" s="1" t="s">
        <v>18</v>
      </c>
      <c r="D390" s="4">
        <v>28.698781348804353</v>
      </c>
      <c r="E390" s="5">
        <v>0.89928648320824844</v>
      </c>
      <c r="F390" s="5">
        <v>0.8192466075354411</v>
      </c>
      <c r="G390" s="5">
        <v>0</v>
      </c>
      <c r="H390" s="5">
        <v>8.5026912288681658E-2</v>
      </c>
      <c r="I390" s="5">
        <v>3.9506400221014829E-2</v>
      </c>
      <c r="J390" s="5">
        <v>0.37136630137827303</v>
      </c>
      <c r="K390" s="5">
        <v>0.33164502563158055</v>
      </c>
      <c r="L390" s="5">
        <v>3.0696503668232188E-5</v>
      </c>
      <c r="M390" s="4">
        <v>10.861354032702559</v>
      </c>
      <c r="N390" s="4">
        <v>64.182137899120775</v>
      </c>
      <c r="O390" s="8">
        <v>0.98785535592449403</v>
      </c>
      <c r="Q390" s="1">
        <v>459</v>
      </c>
      <c r="R390" s="1">
        <v>509</v>
      </c>
      <c r="S390" s="1">
        <v>180</v>
      </c>
      <c r="T390" s="1">
        <v>148</v>
      </c>
      <c r="U390" s="1">
        <v>455</v>
      </c>
      <c r="V390" s="1">
        <v>123</v>
      </c>
      <c r="X390" s="1">
        <v>449</v>
      </c>
      <c r="Y390" s="1">
        <v>515</v>
      </c>
      <c r="Z390" s="1">
        <v>201</v>
      </c>
      <c r="AA390" s="1">
        <v>193</v>
      </c>
      <c r="AB390" s="1">
        <v>452</v>
      </c>
    </row>
    <row r="391" spans="2:28" ht="10.5" customHeight="1" x14ac:dyDescent="0.2">
      <c r="B391" s="3" t="s">
        <v>404</v>
      </c>
      <c r="C391" s="1" t="s">
        <v>18</v>
      </c>
      <c r="D391" s="4">
        <v>22.514041307529741</v>
      </c>
      <c r="E391" s="5">
        <v>0.92960261529406141</v>
      </c>
      <c r="F391" s="5">
        <v>0.82462019376083751</v>
      </c>
      <c r="G391" s="5">
        <v>0</v>
      </c>
      <c r="H391" s="5">
        <v>6.9962138686944217E-2</v>
      </c>
      <c r="I391" s="5">
        <v>3.2102780939990243E-2</v>
      </c>
      <c r="J391" s="5">
        <v>0.33615221987315008</v>
      </c>
      <c r="K391" s="5">
        <v>0.26492112538624168</v>
      </c>
      <c r="L391" s="5">
        <v>0</v>
      </c>
      <c r="M391" s="4">
        <v>12.046088495575217</v>
      </c>
      <c r="N391" s="4">
        <v>51.107305095150402</v>
      </c>
      <c r="O391" s="8">
        <v>0.97818997470609759</v>
      </c>
      <c r="Q391" s="1">
        <v>547</v>
      </c>
      <c r="R391" s="1">
        <v>498</v>
      </c>
      <c r="S391" s="1">
        <v>241</v>
      </c>
      <c r="T391" s="1">
        <v>223</v>
      </c>
      <c r="U391" s="1">
        <v>544</v>
      </c>
      <c r="V391" s="1">
        <v>162</v>
      </c>
      <c r="X391" s="1">
        <v>531</v>
      </c>
      <c r="Y391" s="1">
        <v>521</v>
      </c>
      <c r="Z391" s="1">
        <v>269</v>
      </c>
      <c r="AA391" s="1">
        <v>236</v>
      </c>
      <c r="AB391" s="1">
        <v>532</v>
      </c>
    </row>
    <row r="392" spans="2:28" ht="10.5" customHeight="1" x14ac:dyDescent="0.2">
      <c r="B392" s="3" t="s">
        <v>405</v>
      </c>
      <c r="C392" s="1" t="s">
        <v>25</v>
      </c>
      <c r="D392" s="4">
        <v>38.351725433525985</v>
      </c>
      <c r="E392" s="5">
        <v>0.89470365115266226</v>
      </c>
      <c r="F392" s="5">
        <v>0.83204866330444005</v>
      </c>
      <c r="G392" s="5">
        <v>6.341401739179298E-4</v>
      </c>
      <c r="H392" s="5">
        <v>9.8919826363036117E-2</v>
      </c>
      <c r="I392" s="5">
        <v>4.491329479768786E-2</v>
      </c>
      <c r="J392" s="5">
        <v>0.31595375722543351</v>
      </c>
      <c r="K392" s="5">
        <v>0.42979768786127165</v>
      </c>
      <c r="L392" s="5">
        <v>8.6705202312138726E-5</v>
      </c>
      <c r="M392" s="4">
        <v>10.806924870728993</v>
      </c>
      <c r="N392" s="4">
        <v>74.406750033615708</v>
      </c>
      <c r="O392" s="8">
        <v>0.97214222496944491</v>
      </c>
      <c r="Q392" s="1">
        <v>331</v>
      </c>
      <c r="R392" s="1">
        <v>479</v>
      </c>
      <c r="S392" s="1">
        <v>144</v>
      </c>
      <c r="T392" s="1">
        <v>273</v>
      </c>
      <c r="U392" s="1">
        <v>294</v>
      </c>
      <c r="V392" s="1">
        <v>108</v>
      </c>
      <c r="X392" s="1">
        <v>348</v>
      </c>
      <c r="Y392" s="1">
        <v>479</v>
      </c>
      <c r="Z392" s="1">
        <v>88</v>
      </c>
      <c r="AA392" s="1">
        <v>194</v>
      </c>
      <c r="AB392" s="1">
        <v>347</v>
      </c>
    </row>
    <row r="393" spans="2:28" ht="10.5" customHeight="1" x14ac:dyDescent="0.2">
      <c r="B393" s="3" t="s">
        <v>406</v>
      </c>
      <c r="C393" s="1" t="s">
        <v>18</v>
      </c>
      <c r="D393" s="4">
        <v>35.165047219837362</v>
      </c>
      <c r="E393" s="5">
        <v>0.95876034879733518</v>
      </c>
      <c r="F393" s="5">
        <v>0.93887559398422582</v>
      </c>
      <c r="G393" s="5">
        <v>0.23612697790623616</v>
      </c>
      <c r="H393" s="5">
        <v>2.1648826728065448E-2</v>
      </c>
      <c r="I393" s="5">
        <v>3.1311549921721124E-2</v>
      </c>
      <c r="J393" s="5">
        <v>0.3024847229937882</v>
      </c>
      <c r="K393" s="5">
        <v>0.35104287662239281</v>
      </c>
      <c r="L393" s="5">
        <v>3.0554012423614969E-3</v>
      </c>
      <c r="M393" s="4">
        <v>11.8211306149576</v>
      </c>
      <c r="N393" s="4">
        <v>65.997290166155608</v>
      </c>
      <c r="O393" s="8">
        <v>0.9700191054720031</v>
      </c>
      <c r="Q393" s="1">
        <v>381</v>
      </c>
      <c r="R393" s="1">
        <v>235</v>
      </c>
      <c r="S393" s="1">
        <v>250</v>
      </c>
      <c r="T393" s="1">
        <v>313</v>
      </c>
      <c r="U393" s="1">
        <v>432</v>
      </c>
      <c r="V393" s="1">
        <v>385</v>
      </c>
      <c r="X393" s="1">
        <v>419</v>
      </c>
      <c r="Y393" s="1">
        <v>564</v>
      </c>
      <c r="Z393" s="1">
        <v>225</v>
      </c>
      <c r="AA393" s="1">
        <v>263</v>
      </c>
      <c r="AB393" s="1">
        <v>445</v>
      </c>
    </row>
    <row r="394" spans="2:28" ht="10.5" customHeight="1" x14ac:dyDescent="0.2">
      <c r="B394" s="3" t="s">
        <v>407</v>
      </c>
      <c r="C394" s="1" t="s">
        <v>62</v>
      </c>
      <c r="D394" s="4">
        <v>40.271906650496582</v>
      </c>
      <c r="E394" s="5">
        <v>0.9383410339256868</v>
      </c>
      <c r="F394" s="5">
        <v>0.93748610662358656</v>
      </c>
      <c r="G394" s="5">
        <v>1.9772213247172862E-2</v>
      </c>
      <c r="H394" s="5">
        <v>1.8505654281098542E-3</v>
      </c>
      <c r="I394" s="5">
        <v>7.604313481267823E-3</v>
      </c>
      <c r="J394" s="5">
        <v>0.18279851846995968</v>
      </c>
      <c r="K394" s="5">
        <v>0.39545707823920812</v>
      </c>
      <c r="L394" s="5">
        <v>1.3110885312530727E-4</v>
      </c>
      <c r="M394" s="4">
        <v>13.900802603036874</v>
      </c>
      <c r="N394" s="4">
        <v>80.082856906123126</v>
      </c>
      <c r="O394" s="8">
        <v>0.98575121163166401</v>
      </c>
      <c r="Q394" s="1">
        <v>296</v>
      </c>
      <c r="R394" s="1">
        <v>237</v>
      </c>
      <c r="S394" s="1">
        <v>634</v>
      </c>
      <c r="T394" s="1">
        <v>618</v>
      </c>
      <c r="U394" s="1">
        <v>361</v>
      </c>
      <c r="V394" s="1">
        <v>639</v>
      </c>
      <c r="X394" s="1">
        <v>259</v>
      </c>
      <c r="Y394" s="1">
        <v>307</v>
      </c>
      <c r="Z394" s="1">
        <v>628</v>
      </c>
      <c r="AA394" s="1">
        <v>610</v>
      </c>
      <c r="AB394" s="1">
        <v>325</v>
      </c>
    </row>
    <row r="395" spans="2:28" ht="10.5" customHeight="1" x14ac:dyDescent="0.2">
      <c r="B395" s="3" t="s">
        <v>408</v>
      </c>
      <c r="C395" s="1" t="s">
        <v>62</v>
      </c>
      <c r="D395" s="4">
        <v>45.139170385060375</v>
      </c>
      <c r="E395" s="5">
        <v>0.95517653218153864</v>
      </c>
      <c r="F395" s="5">
        <v>0.95146902915480513</v>
      </c>
      <c r="G395" s="5">
        <v>4.7773305847321748E-3</v>
      </c>
      <c r="H395" s="5">
        <v>2.82713262000589E-4</v>
      </c>
      <c r="I395" s="5">
        <v>9.1555114857048425E-3</v>
      </c>
      <c r="J395" s="5">
        <v>0.20951908775409023</v>
      </c>
      <c r="K395" s="5">
        <v>0.47492976367542555</v>
      </c>
      <c r="L395" s="5">
        <v>2.3136671624524873E-4</v>
      </c>
      <c r="M395" s="4">
        <v>12.518584293721265</v>
      </c>
      <c r="N395" s="4">
        <v>80.651363383416808</v>
      </c>
      <c r="O395" s="8">
        <v>0.98998723863747917</v>
      </c>
      <c r="Q395" s="1">
        <v>214</v>
      </c>
      <c r="R395" s="1">
        <v>174</v>
      </c>
      <c r="S395" s="1">
        <v>607</v>
      </c>
      <c r="T395" s="1">
        <v>572</v>
      </c>
      <c r="U395" s="1">
        <v>231</v>
      </c>
      <c r="V395" s="1">
        <v>649</v>
      </c>
      <c r="X395" s="1">
        <v>136</v>
      </c>
      <c r="Y395" s="1">
        <v>238</v>
      </c>
      <c r="Z395" s="1">
        <v>592</v>
      </c>
      <c r="AA395" s="1">
        <v>579</v>
      </c>
      <c r="AB395" s="1">
        <v>165</v>
      </c>
    </row>
    <row r="396" spans="2:28" ht="10.5" customHeight="1" x14ac:dyDescent="0.2">
      <c r="B396" s="3" t="s">
        <v>409</v>
      </c>
      <c r="C396" s="1" t="s">
        <v>62</v>
      </c>
      <c r="D396" s="4">
        <v>32.526252333786886</v>
      </c>
      <c r="E396" s="5">
        <v>0.98246978306595922</v>
      </c>
      <c r="F396" s="5">
        <v>0.96114243556336887</v>
      </c>
      <c r="G396" s="5">
        <v>4.815527579819797E-2</v>
      </c>
      <c r="H396" s="5">
        <v>1.0869776787115813E-2</v>
      </c>
      <c r="I396" s="5">
        <v>3.1644568209866775E-2</v>
      </c>
      <c r="J396" s="5">
        <v>0.3579317110218031</v>
      </c>
      <c r="K396" s="5">
        <v>0.37666529540204424</v>
      </c>
      <c r="L396" s="5">
        <v>9.4933704629600335E-5</v>
      </c>
      <c r="M396" s="4">
        <v>10.133450114242196</v>
      </c>
      <c r="N396" s="4">
        <v>69.090122627246771</v>
      </c>
      <c r="O396" s="8">
        <v>0.99208865726933104</v>
      </c>
      <c r="Q396" s="1">
        <v>411</v>
      </c>
      <c r="R396" s="1">
        <v>122</v>
      </c>
      <c r="S396" s="1">
        <v>247</v>
      </c>
      <c r="T396" s="1">
        <v>177</v>
      </c>
      <c r="U396" s="1">
        <v>394</v>
      </c>
      <c r="V396" s="1">
        <v>496</v>
      </c>
      <c r="X396" s="1">
        <v>388</v>
      </c>
      <c r="Y396" s="1">
        <v>220</v>
      </c>
      <c r="Z396" s="1">
        <v>264</v>
      </c>
      <c r="AA396" s="1">
        <v>200</v>
      </c>
      <c r="AB396" s="1">
        <v>381</v>
      </c>
    </row>
    <row r="397" spans="2:28" ht="10.5" customHeight="1" x14ac:dyDescent="0.2">
      <c r="B397" s="3" t="s">
        <v>410</v>
      </c>
      <c r="C397" s="1" t="s">
        <v>20</v>
      </c>
      <c r="D397" s="4">
        <v>43.542237543728483</v>
      </c>
      <c r="E397" s="5">
        <v>0.97016414607156076</v>
      </c>
      <c r="F397" s="5">
        <v>0.94998440696153719</v>
      </c>
      <c r="G397" s="5">
        <v>8.6851547567150657E-4</v>
      </c>
      <c r="H397" s="5">
        <v>2.3053552865430402E-2</v>
      </c>
      <c r="I397" s="5">
        <v>3.0058078320823287E-2</v>
      </c>
      <c r="J397" s="5">
        <v>0.32945012396834561</v>
      </c>
      <c r="K397" s="5">
        <v>0.463811432258941</v>
      </c>
      <c r="L397" s="5">
        <v>1.6981965153007507E-4</v>
      </c>
      <c r="M397" s="4">
        <v>9.883804334051467</v>
      </c>
      <c r="N397" s="4">
        <v>81.925993704706826</v>
      </c>
      <c r="O397" s="8">
        <v>0.98732436873344287</v>
      </c>
      <c r="Q397" s="1">
        <v>240</v>
      </c>
      <c r="R397" s="1">
        <v>181</v>
      </c>
      <c r="S397" s="1">
        <v>271</v>
      </c>
      <c r="T397" s="1">
        <v>246</v>
      </c>
      <c r="U397" s="1">
        <v>247</v>
      </c>
      <c r="V397" s="1">
        <v>365</v>
      </c>
      <c r="X397" s="1">
        <v>303</v>
      </c>
      <c r="Y397" s="1">
        <v>433</v>
      </c>
      <c r="Z397" s="1">
        <v>263</v>
      </c>
      <c r="AA397" s="1">
        <v>205</v>
      </c>
      <c r="AB397" s="1">
        <v>303</v>
      </c>
    </row>
    <row r="398" spans="2:28" ht="10.5" customHeight="1" x14ac:dyDescent="0.2">
      <c r="B398" s="3" t="s">
        <v>411</v>
      </c>
      <c r="C398" s="1" t="s">
        <v>11</v>
      </c>
      <c r="D398" s="4">
        <v>44.550906991470157</v>
      </c>
      <c r="E398" s="5">
        <v>0.92303870563058021</v>
      </c>
      <c r="F398" s="5">
        <v>0.90962419747620071</v>
      </c>
      <c r="G398" s="5">
        <v>4.8387572872850716E-3</v>
      </c>
      <c r="H398" s="5">
        <v>5.4921039037709389E-2</v>
      </c>
      <c r="I398" s="5">
        <v>2.0411964092822289E-2</v>
      </c>
      <c r="J398" s="5">
        <v>0.2684098781986814</v>
      </c>
      <c r="K398" s="5">
        <v>0.46697955078779751</v>
      </c>
      <c r="L398" s="5">
        <v>1.1174432897530451E-4</v>
      </c>
      <c r="M398" s="4">
        <v>11.289291954987087</v>
      </c>
      <c r="N398" s="4">
        <v>82.022966507177031</v>
      </c>
      <c r="O398" s="8">
        <v>0.99059110028780162</v>
      </c>
      <c r="Q398" s="1">
        <v>226</v>
      </c>
      <c r="R398" s="1">
        <v>338</v>
      </c>
      <c r="S398" s="1">
        <v>406</v>
      </c>
      <c r="T398" s="1">
        <v>422</v>
      </c>
      <c r="U398" s="1">
        <v>241</v>
      </c>
      <c r="V398" s="1">
        <v>192</v>
      </c>
      <c r="X398" s="1">
        <v>236</v>
      </c>
      <c r="Y398" s="1">
        <v>263</v>
      </c>
      <c r="Z398" s="1">
        <v>438</v>
      </c>
      <c r="AA398" s="1">
        <v>434</v>
      </c>
      <c r="AB398" s="1">
        <v>251</v>
      </c>
    </row>
    <row r="399" spans="2:28" ht="10.5" customHeight="1" x14ac:dyDescent="0.2">
      <c r="B399" s="3" t="s">
        <v>412</v>
      </c>
      <c r="C399" s="1" t="s">
        <v>11</v>
      </c>
      <c r="D399" s="4">
        <v>42.902822908204776</v>
      </c>
      <c r="E399" s="5">
        <v>0.84130385316802903</v>
      </c>
      <c r="F399" s="5">
        <v>0.8280985126068684</v>
      </c>
      <c r="G399" s="5">
        <v>4.4553196473088048E-3</v>
      </c>
      <c r="H399" s="5">
        <v>9.5532633974133752E-2</v>
      </c>
      <c r="I399" s="5">
        <v>2.8059842946114272E-2</v>
      </c>
      <c r="J399" s="5">
        <v>0.29975629569455725</v>
      </c>
      <c r="K399" s="5">
        <v>0.47935282967776877</v>
      </c>
      <c r="L399" s="5">
        <v>6.7695640400758188E-5</v>
      </c>
      <c r="M399" s="4">
        <v>10.349180754226268</v>
      </c>
      <c r="N399" s="4">
        <v>77.810505506918943</v>
      </c>
      <c r="O399" s="8">
        <v>0.98860613361441552</v>
      </c>
      <c r="Q399" s="1">
        <v>255</v>
      </c>
      <c r="R399" s="1">
        <v>493</v>
      </c>
      <c r="S399" s="1">
        <v>308</v>
      </c>
      <c r="T399" s="1">
        <v>319</v>
      </c>
      <c r="U399" s="1">
        <v>223</v>
      </c>
      <c r="V399" s="1">
        <v>103</v>
      </c>
      <c r="X399" s="1">
        <v>244</v>
      </c>
      <c r="Y399" s="1">
        <v>429</v>
      </c>
      <c r="Z399" s="1">
        <v>307</v>
      </c>
      <c r="AA399" s="1">
        <v>335</v>
      </c>
      <c r="AB399" s="1">
        <v>208</v>
      </c>
    </row>
    <row r="400" spans="2:28" ht="10.5" customHeight="1" x14ac:dyDescent="0.2">
      <c r="B400" s="3" t="s">
        <v>413</v>
      </c>
      <c r="C400" s="1" t="s">
        <v>55</v>
      </c>
      <c r="D400" s="4">
        <v>23.867502152786344</v>
      </c>
      <c r="E400" s="5">
        <v>0.9635764945794778</v>
      </c>
      <c r="F400" s="5">
        <v>0.68832676073233245</v>
      </c>
      <c r="G400" s="5">
        <v>1.0769669070789162E-2</v>
      </c>
      <c r="H400" s="5">
        <v>0.14671349957265589</v>
      </c>
      <c r="I400" s="5">
        <v>8.6388239635871569E-2</v>
      </c>
      <c r="J400" s="5">
        <v>0.37599950793455528</v>
      </c>
      <c r="K400" s="5">
        <v>0.32208758764915735</v>
      </c>
      <c r="L400" s="5">
        <v>0</v>
      </c>
      <c r="M400" s="4">
        <v>10.558884906773132</v>
      </c>
      <c r="N400" s="4">
        <v>51.405423469874918</v>
      </c>
      <c r="O400" s="8">
        <v>0.98315846763220749</v>
      </c>
      <c r="Q400" s="1">
        <v>511</v>
      </c>
      <c r="R400" s="1">
        <v>614</v>
      </c>
      <c r="S400" s="1">
        <v>10</v>
      </c>
      <c r="T400" s="1">
        <v>138</v>
      </c>
      <c r="U400" s="1">
        <v>466</v>
      </c>
      <c r="V400" s="1">
        <v>52</v>
      </c>
      <c r="X400" s="1">
        <v>489</v>
      </c>
      <c r="Y400" s="1">
        <v>589</v>
      </c>
      <c r="Z400" s="1">
        <v>11</v>
      </c>
      <c r="AA400" s="1">
        <v>187</v>
      </c>
      <c r="AB400" s="1">
        <v>451</v>
      </c>
    </row>
    <row r="401" spans="2:28" ht="10.5" customHeight="1" x14ac:dyDescent="0.2">
      <c r="B401" s="3" t="s">
        <v>414</v>
      </c>
      <c r="C401" s="1" t="s">
        <v>48</v>
      </c>
      <c r="D401" s="4">
        <v>31.251490155178391</v>
      </c>
      <c r="E401" s="5">
        <v>0.88836073926536629</v>
      </c>
      <c r="F401" s="5">
        <v>0.82528309169793235</v>
      </c>
      <c r="G401" s="5">
        <v>2.7174332607655134E-5</v>
      </c>
      <c r="H401" s="5">
        <v>7.2165763428906696E-2</v>
      </c>
      <c r="I401" s="5">
        <v>3.3627255775734013E-2</v>
      </c>
      <c r="J401" s="5">
        <v>0.34360481653550773</v>
      </c>
      <c r="K401" s="5">
        <v>0.32160804020100503</v>
      </c>
      <c r="L401" s="5">
        <v>1.5802281849499068E-4</v>
      </c>
      <c r="M401" s="4">
        <v>11.431281453867662</v>
      </c>
      <c r="N401" s="4">
        <v>72.508496218446126</v>
      </c>
      <c r="O401" s="8">
        <v>0.97707165686229103</v>
      </c>
      <c r="Q401" s="1">
        <v>427</v>
      </c>
      <c r="R401" s="1">
        <v>499</v>
      </c>
      <c r="S401" s="1">
        <v>228</v>
      </c>
      <c r="T401" s="1">
        <v>204</v>
      </c>
      <c r="U401" s="1">
        <v>468</v>
      </c>
      <c r="V401" s="1">
        <v>150</v>
      </c>
      <c r="X401" s="1">
        <v>432</v>
      </c>
      <c r="Y401" s="1">
        <v>503</v>
      </c>
      <c r="Z401" s="1">
        <v>249</v>
      </c>
      <c r="AA401" s="1">
        <v>215</v>
      </c>
      <c r="AB401" s="1">
        <v>466</v>
      </c>
    </row>
    <row r="402" spans="2:28" ht="10.5" customHeight="1" x14ac:dyDescent="0.2">
      <c r="B402" s="3" t="s">
        <v>415</v>
      </c>
      <c r="C402" s="1" t="s">
        <v>40</v>
      </c>
      <c r="D402" s="4">
        <v>31.436037536787154</v>
      </c>
      <c r="E402" s="5">
        <v>0.96008864666994476</v>
      </c>
      <c r="F402" s="5">
        <v>0.92593864393815073</v>
      </c>
      <c r="G402" s="5">
        <v>0</v>
      </c>
      <c r="H402" s="5">
        <v>2.4013413101677324E-2</v>
      </c>
      <c r="I402" s="5">
        <v>2.6792159475817645E-2</v>
      </c>
      <c r="J402" s="5">
        <v>0.32714198456327392</v>
      </c>
      <c r="K402" s="5">
        <v>0.36398467432950193</v>
      </c>
      <c r="L402" s="5">
        <v>0</v>
      </c>
      <c r="M402" s="4">
        <v>10.988877248122915</v>
      </c>
      <c r="N402" s="4">
        <v>66.731197559115174</v>
      </c>
      <c r="O402" s="8">
        <v>0.9839370594984429</v>
      </c>
      <c r="Q402" s="1">
        <v>424</v>
      </c>
      <c r="R402" s="1">
        <v>279</v>
      </c>
      <c r="S402" s="1">
        <v>326</v>
      </c>
      <c r="T402" s="1">
        <v>253</v>
      </c>
      <c r="U402" s="1">
        <v>412</v>
      </c>
      <c r="V402" s="1">
        <v>351</v>
      </c>
      <c r="X402" s="1">
        <v>394</v>
      </c>
      <c r="Y402" s="1">
        <v>269</v>
      </c>
      <c r="Z402" s="1">
        <v>328</v>
      </c>
      <c r="AA402" s="1">
        <v>280</v>
      </c>
      <c r="AB402" s="1">
        <v>404</v>
      </c>
    </row>
    <row r="403" spans="2:28" ht="10.5" customHeight="1" x14ac:dyDescent="0.2">
      <c r="B403" s="3" t="s">
        <v>416</v>
      </c>
      <c r="C403" s="1" t="s">
        <v>55</v>
      </c>
      <c r="D403" s="4">
        <v>24.74118976363528</v>
      </c>
      <c r="E403" s="5">
        <v>0.90856271216856843</v>
      </c>
      <c r="F403" s="5">
        <v>0.69331289536257446</v>
      </c>
      <c r="G403" s="5">
        <v>0</v>
      </c>
      <c r="H403" s="5">
        <v>0.15978749495281808</v>
      </c>
      <c r="I403" s="5">
        <v>6.4954498259329377E-2</v>
      </c>
      <c r="J403" s="5">
        <v>0.37222866915043057</v>
      </c>
      <c r="K403" s="5">
        <v>0.33323153973004338</v>
      </c>
      <c r="L403" s="5">
        <v>0</v>
      </c>
      <c r="M403" s="4">
        <v>10.741916277365567</v>
      </c>
      <c r="N403" s="4">
        <v>52.288489736070382</v>
      </c>
      <c r="O403" s="8">
        <v>0.98614708185267719</v>
      </c>
      <c r="Q403" s="1">
        <v>497</v>
      </c>
      <c r="R403" s="1">
        <v>610</v>
      </c>
      <c r="S403" s="1">
        <v>29</v>
      </c>
      <c r="T403" s="1">
        <v>146</v>
      </c>
      <c r="U403" s="1">
        <v>452</v>
      </c>
      <c r="V403" s="1">
        <v>40</v>
      </c>
      <c r="X403" s="1">
        <v>475</v>
      </c>
      <c r="Y403" s="1">
        <v>596</v>
      </c>
      <c r="Z403" s="1">
        <v>21</v>
      </c>
      <c r="AA403" s="1">
        <v>175</v>
      </c>
      <c r="AB403" s="1">
        <v>425</v>
      </c>
    </row>
    <row r="404" spans="2:28" ht="10.5" customHeight="1" x14ac:dyDescent="0.2">
      <c r="B404" s="3" t="s">
        <v>417</v>
      </c>
      <c r="C404" s="1" t="s">
        <v>14</v>
      </c>
      <c r="D404" s="4">
        <v>17.976115802171286</v>
      </c>
      <c r="E404" s="5">
        <v>0.79936997087070683</v>
      </c>
      <c r="F404" s="5">
        <v>0.73385559368961517</v>
      </c>
      <c r="G404" s="5">
        <v>0</v>
      </c>
      <c r="H404" s="5">
        <v>6.8861794479854646E-2</v>
      </c>
      <c r="I404" s="5">
        <v>2.6861631704374944E-2</v>
      </c>
      <c r="J404" s="5">
        <v>0.39292123922445499</v>
      </c>
      <c r="K404" s="5">
        <v>0.15996351760863808</v>
      </c>
      <c r="L404" s="5">
        <v>0</v>
      </c>
      <c r="M404" s="4">
        <v>11.937282852339601</v>
      </c>
      <c r="N404" s="4">
        <v>49.259518116608426</v>
      </c>
      <c r="O404" s="8">
        <v>0.98027283477057081</v>
      </c>
      <c r="Q404" s="1">
        <v>638</v>
      </c>
      <c r="R404" s="1">
        <v>589</v>
      </c>
      <c r="S404" s="1">
        <v>325</v>
      </c>
      <c r="T404" s="1">
        <v>114</v>
      </c>
      <c r="U404" s="1">
        <v>640</v>
      </c>
      <c r="V404" s="1">
        <v>160</v>
      </c>
      <c r="X404" s="1">
        <v>620</v>
      </c>
      <c r="Y404" s="1">
        <v>610</v>
      </c>
      <c r="Z404" s="1">
        <v>358</v>
      </c>
      <c r="AA404" s="1">
        <v>124</v>
      </c>
      <c r="AB404" s="1">
        <v>632</v>
      </c>
    </row>
    <row r="405" spans="2:28" ht="10.5" customHeight="1" x14ac:dyDescent="0.2">
      <c r="B405" s="3" t="s">
        <v>418</v>
      </c>
      <c r="C405" s="1" t="s">
        <v>48</v>
      </c>
      <c r="D405" s="4">
        <v>20.374177199542654</v>
      </c>
      <c r="E405" s="5">
        <v>0.91893086063562357</v>
      </c>
      <c r="F405" s="5">
        <v>0.78156362933329415</v>
      </c>
      <c r="G405" s="5">
        <v>0.26883017801638875</v>
      </c>
      <c r="H405" s="5">
        <v>0.11557487247363962</v>
      </c>
      <c r="I405" s="5">
        <v>5.8685373466423559E-2</v>
      </c>
      <c r="J405" s="5">
        <v>0.39865261596464663</v>
      </c>
      <c r="K405" s="5">
        <v>0.22794276708180106</v>
      </c>
      <c r="L405" s="5">
        <v>0</v>
      </c>
      <c r="M405" s="4">
        <v>11.300252171476577</v>
      </c>
      <c r="N405" s="4">
        <v>50.659978308026034</v>
      </c>
      <c r="O405" s="8">
        <v>0.96247824987730701</v>
      </c>
      <c r="Q405" s="1">
        <v>603</v>
      </c>
      <c r="R405" s="1">
        <v>550</v>
      </c>
      <c r="S405" s="1">
        <v>42</v>
      </c>
      <c r="T405" s="1">
        <v>101</v>
      </c>
      <c r="U405" s="1">
        <v>599</v>
      </c>
      <c r="V405" s="1">
        <v>76</v>
      </c>
      <c r="X405" s="1">
        <v>508</v>
      </c>
      <c r="Y405" s="1">
        <v>455</v>
      </c>
      <c r="Z405" s="1">
        <v>87</v>
      </c>
      <c r="AA405" s="1">
        <v>176</v>
      </c>
      <c r="AB405" s="1">
        <v>512</v>
      </c>
    </row>
    <row r="406" spans="2:28" ht="10.5" customHeight="1" x14ac:dyDescent="0.2">
      <c r="B406" s="3" t="s">
        <v>419</v>
      </c>
      <c r="C406" s="1" t="s">
        <v>48</v>
      </c>
      <c r="D406" s="4">
        <v>21.489383531354122</v>
      </c>
      <c r="E406" s="5">
        <v>0.87144109705840544</v>
      </c>
      <c r="F406" s="5">
        <v>0.78465198237885425</v>
      </c>
      <c r="G406" s="5">
        <v>0</v>
      </c>
      <c r="H406" s="5">
        <v>0.1362870541423902</v>
      </c>
      <c r="I406" s="5">
        <v>5.5691500339043014E-2</v>
      </c>
      <c r="J406" s="5">
        <v>0.386685928240809</v>
      </c>
      <c r="K406" s="5">
        <v>0.24820896842477666</v>
      </c>
      <c r="L406" s="5">
        <v>0</v>
      </c>
      <c r="M406" s="4">
        <v>11.329694117647056</v>
      </c>
      <c r="N406" s="4">
        <v>51.823732034683452</v>
      </c>
      <c r="O406" s="8">
        <v>0.96401875799346315</v>
      </c>
      <c r="Q406" s="1">
        <v>581</v>
      </c>
      <c r="R406" s="1">
        <v>539</v>
      </c>
      <c r="S406" s="1">
        <v>60</v>
      </c>
      <c r="T406" s="1">
        <v>121</v>
      </c>
      <c r="U406" s="1">
        <v>573</v>
      </c>
      <c r="V406" s="1">
        <v>65</v>
      </c>
      <c r="X406" s="1">
        <v>574</v>
      </c>
      <c r="Y406" s="1">
        <v>556</v>
      </c>
      <c r="Z406" s="1">
        <v>78</v>
      </c>
      <c r="AA406" s="1">
        <v>98</v>
      </c>
      <c r="AB406" s="1">
        <v>570</v>
      </c>
    </row>
    <row r="407" spans="2:28" ht="10.5" customHeight="1" x14ac:dyDescent="0.2">
      <c r="B407" s="3" t="s">
        <v>420</v>
      </c>
      <c r="C407" s="1" t="s">
        <v>48</v>
      </c>
      <c r="D407" s="4">
        <v>20.939049082527333</v>
      </c>
      <c r="E407" s="5">
        <v>0.91235262406387463</v>
      </c>
      <c r="F407" s="5">
        <v>0.77355887752425878</v>
      </c>
      <c r="G407" s="5">
        <v>0</v>
      </c>
      <c r="H407" s="5">
        <v>0.11376693766937669</v>
      </c>
      <c r="I407" s="5">
        <v>5.7097231010274488E-2</v>
      </c>
      <c r="J407" s="5">
        <v>0.3726535900448944</v>
      </c>
      <c r="K407" s="5">
        <v>0.24435807044502697</v>
      </c>
      <c r="L407" s="5">
        <v>0</v>
      </c>
      <c r="M407" s="4">
        <v>11.406212368914218</v>
      </c>
      <c r="N407" s="4">
        <v>49.970283600493218</v>
      </c>
      <c r="O407" s="8">
        <v>0.96712999388058396</v>
      </c>
      <c r="Q407" s="1">
        <v>595</v>
      </c>
      <c r="R407" s="1">
        <v>554</v>
      </c>
      <c r="S407" s="1">
        <v>52</v>
      </c>
      <c r="T407" s="1">
        <v>145</v>
      </c>
      <c r="U407" s="1">
        <v>576</v>
      </c>
      <c r="V407" s="1">
        <v>84</v>
      </c>
      <c r="X407" s="1">
        <v>610</v>
      </c>
      <c r="Y407" s="1">
        <v>608</v>
      </c>
      <c r="Z407" s="1">
        <v>39</v>
      </c>
      <c r="AA407" s="1">
        <v>106</v>
      </c>
      <c r="AB407" s="1">
        <v>605</v>
      </c>
    </row>
    <row r="408" spans="2:28" ht="10.5" customHeight="1" x14ac:dyDescent="0.2">
      <c r="B408" s="3" t="s">
        <v>421</v>
      </c>
      <c r="C408" s="1" t="s">
        <v>55</v>
      </c>
      <c r="D408" s="4">
        <v>31.692481490936952</v>
      </c>
      <c r="E408" s="5">
        <v>0.99642513985903458</v>
      </c>
      <c r="F408" s="5">
        <v>0.93477417111792382</v>
      </c>
      <c r="G408" s="5">
        <v>0</v>
      </c>
      <c r="H408" s="5">
        <v>1.5350516767280884E-2</v>
      </c>
      <c r="I408" s="5">
        <v>3.4082205769721728E-2</v>
      </c>
      <c r="J408" s="5">
        <v>0.30795251467960172</v>
      </c>
      <c r="K408" s="5">
        <v>0.46764105182537657</v>
      </c>
      <c r="L408" s="5">
        <v>9.5736533061016084E-5</v>
      </c>
      <c r="M408" s="4">
        <v>10.411181725523125</v>
      </c>
      <c r="N408" s="4">
        <v>55.415774032885309</v>
      </c>
      <c r="O408" s="8">
        <v>0.99359502821992518</v>
      </c>
      <c r="Q408" s="1">
        <v>420</v>
      </c>
      <c r="R408" s="1">
        <v>248</v>
      </c>
      <c r="S408" s="1">
        <v>224</v>
      </c>
      <c r="T408" s="1">
        <v>293</v>
      </c>
      <c r="U408" s="1">
        <v>240</v>
      </c>
      <c r="V408" s="1">
        <v>439</v>
      </c>
      <c r="X408" s="1">
        <v>380</v>
      </c>
      <c r="Y408" s="1">
        <v>288</v>
      </c>
      <c r="Z408" s="1">
        <v>236</v>
      </c>
      <c r="AA408" s="1">
        <v>323</v>
      </c>
      <c r="AB408" s="1">
        <v>223</v>
      </c>
    </row>
    <row r="409" spans="2:28" ht="10.5" customHeight="1" x14ac:dyDescent="0.2">
      <c r="B409" s="3" t="s">
        <v>422</v>
      </c>
      <c r="C409" s="1" t="s">
        <v>62</v>
      </c>
      <c r="D409" s="4">
        <v>21.850588653743536</v>
      </c>
      <c r="E409" s="5">
        <v>0.96800679658783551</v>
      </c>
      <c r="F409" s="5">
        <v>0.90642346903391358</v>
      </c>
      <c r="G409" s="5">
        <v>0</v>
      </c>
      <c r="H409" s="5">
        <v>1.6095429641445315E-2</v>
      </c>
      <c r="I409" s="5">
        <v>2.9414903076649474E-2</v>
      </c>
      <c r="J409" s="5">
        <v>0.34767917481771299</v>
      </c>
      <c r="K409" s="5">
        <v>0.27024719900409033</v>
      </c>
      <c r="L409" s="5">
        <v>0</v>
      </c>
      <c r="M409" s="4">
        <v>11.423278257055154</v>
      </c>
      <c r="N409" s="4">
        <v>49.576467491445115</v>
      </c>
      <c r="O409" s="8">
        <v>0.97492891323947573</v>
      </c>
      <c r="Q409" s="1">
        <v>562</v>
      </c>
      <c r="R409" s="1">
        <v>341</v>
      </c>
      <c r="S409" s="1">
        <v>281</v>
      </c>
      <c r="T409" s="1">
        <v>198</v>
      </c>
      <c r="U409" s="1">
        <v>538</v>
      </c>
      <c r="V409" s="1">
        <v>437</v>
      </c>
      <c r="X409" s="1">
        <v>540</v>
      </c>
      <c r="Y409" s="1">
        <v>423</v>
      </c>
      <c r="Z409" s="1">
        <v>281</v>
      </c>
      <c r="AA409" s="1">
        <v>212</v>
      </c>
      <c r="AB409" s="1">
        <v>530</v>
      </c>
    </row>
    <row r="410" spans="2:28" ht="10.5" customHeight="1" x14ac:dyDescent="0.2">
      <c r="B410" s="3" t="s">
        <v>423</v>
      </c>
      <c r="C410" s="1" t="s">
        <v>44</v>
      </c>
      <c r="D410" s="4">
        <v>37.374614581261199</v>
      </c>
      <c r="E410" s="5">
        <v>0.86041757541598318</v>
      </c>
      <c r="F410" s="5">
        <v>0.81383316587840293</v>
      </c>
      <c r="G410" s="5">
        <v>2.8818585046683166E-4</v>
      </c>
      <c r="H410" s="5">
        <v>0.10118619354522509</v>
      </c>
      <c r="I410" s="5">
        <v>5.9478814402227971E-2</v>
      </c>
      <c r="J410" s="5">
        <v>0.32715834493733836</v>
      </c>
      <c r="K410" s="5">
        <v>0.40635567933160932</v>
      </c>
      <c r="L410" s="5">
        <v>7.4597175253630392E-5</v>
      </c>
      <c r="M410" s="4">
        <v>10.918503623643744</v>
      </c>
      <c r="N410" s="4">
        <v>75.556561639645153</v>
      </c>
      <c r="O410" s="8">
        <v>0.98551719067806998</v>
      </c>
      <c r="Q410" s="1">
        <v>351</v>
      </c>
      <c r="R410" s="1">
        <v>508</v>
      </c>
      <c r="S410" s="1">
        <v>38</v>
      </c>
      <c r="T410" s="1">
        <v>252</v>
      </c>
      <c r="U410" s="1">
        <v>343</v>
      </c>
      <c r="V410" s="1">
        <v>98</v>
      </c>
      <c r="X410" s="1">
        <v>356</v>
      </c>
      <c r="Y410" s="1">
        <v>549</v>
      </c>
      <c r="Z410" s="1">
        <v>22</v>
      </c>
      <c r="AA410" s="1">
        <v>178</v>
      </c>
      <c r="AB410" s="1">
        <v>376</v>
      </c>
    </row>
    <row r="411" spans="2:28" ht="10.5" customHeight="1" x14ac:dyDescent="0.2">
      <c r="B411" s="3" t="s">
        <v>424</v>
      </c>
      <c r="C411" s="1" t="s">
        <v>44</v>
      </c>
      <c r="D411" s="4">
        <v>29.109369771333025</v>
      </c>
      <c r="E411" s="5">
        <v>0.95889999131114856</v>
      </c>
      <c r="F411" s="5">
        <v>0.87581048372081516</v>
      </c>
      <c r="G411" s="5">
        <v>3.9010463860581156E-3</v>
      </c>
      <c r="H411" s="5">
        <v>4.2904186785497074E-2</v>
      </c>
      <c r="I411" s="5">
        <v>2.40075039294225E-2</v>
      </c>
      <c r="J411" s="5">
        <v>0.27617502408355726</v>
      </c>
      <c r="K411" s="5">
        <v>0.32819550778279166</v>
      </c>
      <c r="L411" s="5">
        <v>2.535111291385692E-5</v>
      </c>
      <c r="M411" s="4">
        <v>12.698298048982982</v>
      </c>
      <c r="N411" s="4">
        <v>62.248860739939751</v>
      </c>
      <c r="O411" s="8">
        <v>0.97925846852773601</v>
      </c>
      <c r="Q411" s="1">
        <v>458</v>
      </c>
      <c r="R411" s="1">
        <v>414</v>
      </c>
      <c r="S411" s="1">
        <v>360</v>
      </c>
      <c r="T411" s="1">
        <v>397</v>
      </c>
      <c r="U411" s="1">
        <v>459</v>
      </c>
      <c r="V411" s="1">
        <v>241</v>
      </c>
      <c r="X411" s="1">
        <v>446</v>
      </c>
      <c r="Y411" s="1">
        <v>424</v>
      </c>
      <c r="Z411" s="1">
        <v>375</v>
      </c>
      <c r="AA411" s="1">
        <v>361</v>
      </c>
      <c r="AB411" s="1">
        <v>475</v>
      </c>
    </row>
    <row r="412" spans="2:28" ht="10.5" customHeight="1" x14ac:dyDescent="0.2">
      <c r="B412" s="3" t="s">
        <v>425</v>
      </c>
      <c r="C412" s="1" t="s">
        <v>25</v>
      </c>
      <c r="D412" s="4">
        <v>20.620286752964365</v>
      </c>
      <c r="E412" s="5">
        <v>0.95771320552711681</v>
      </c>
      <c r="F412" s="5">
        <v>0.84684181471444309</v>
      </c>
      <c r="G412" s="5">
        <v>0</v>
      </c>
      <c r="H412" s="5">
        <v>5.4890093345377908E-2</v>
      </c>
      <c r="I412" s="5">
        <v>4.6682295382733663E-2</v>
      </c>
      <c r="J412" s="5">
        <v>0.4383175347399178</v>
      </c>
      <c r="K412" s="5">
        <v>0.2632419393198111</v>
      </c>
      <c r="L412" s="5">
        <v>0</v>
      </c>
      <c r="M412" s="4">
        <v>10.036822688494356</v>
      </c>
      <c r="N412" s="4">
        <v>49.773231801755294</v>
      </c>
      <c r="O412" s="8">
        <v>0.98474355113921508</v>
      </c>
      <c r="Q412" s="1">
        <v>598</v>
      </c>
      <c r="R412" s="1">
        <v>471</v>
      </c>
      <c r="S412" s="1">
        <v>125</v>
      </c>
      <c r="T412" s="1">
        <v>40</v>
      </c>
      <c r="U412" s="1">
        <v>549</v>
      </c>
      <c r="V412" s="1">
        <v>195</v>
      </c>
      <c r="X412" s="1">
        <v>598</v>
      </c>
      <c r="Y412" s="1">
        <v>538</v>
      </c>
      <c r="Z412" s="1">
        <v>114</v>
      </c>
      <c r="AA412" s="1">
        <v>37</v>
      </c>
      <c r="AB412" s="1">
        <v>563</v>
      </c>
    </row>
    <row r="413" spans="2:28" ht="10.5" customHeight="1" x14ac:dyDescent="0.2">
      <c r="B413" s="3" t="s">
        <v>426</v>
      </c>
      <c r="C413" s="1" t="s">
        <v>14</v>
      </c>
      <c r="D413" s="4">
        <v>22.339580101013414</v>
      </c>
      <c r="E413" s="5">
        <v>0.79087027227204709</v>
      </c>
      <c r="F413" s="5">
        <v>0.70675559920781905</v>
      </c>
      <c r="G413" s="5">
        <v>0</v>
      </c>
      <c r="H413" s="5">
        <v>9.6532113932406974E-2</v>
      </c>
      <c r="I413" s="5">
        <v>2.8455418743604133E-2</v>
      </c>
      <c r="J413" s="5">
        <v>0.33341035882877235</v>
      </c>
      <c r="K413" s="5">
        <v>0.21734394084441949</v>
      </c>
      <c r="L413" s="5">
        <v>0</v>
      </c>
      <c r="M413" s="4">
        <v>12.864853009405689</v>
      </c>
      <c r="N413" s="4">
        <v>56.015492102065615</v>
      </c>
      <c r="O413" s="8">
        <v>0.97551000692353518</v>
      </c>
      <c r="Q413" s="1">
        <v>552</v>
      </c>
      <c r="R413" s="1">
        <v>603</v>
      </c>
      <c r="S413" s="1">
        <v>302</v>
      </c>
      <c r="T413" s="1">
        <v>233</v>
      </c>
      <c r="U413" s="1">
        <v>610</v>
      </c>
      <c r="V413" s="1">
        <v>104</v>
      </c>
      <c r="X413" s="1">
        <v>583</v>
      </c>
      <c r="Y413" s="1">
        <v>595</v>
      </c>
      <c r="Z413" s="1">
        <v>276</v>
      </c>
      <c r="AA413" s="1">
        <v>63</v>
      </c>
      <c r="AB413" s="1">
        <v>604</v>
      </c>
    </row>
    <row r="414" spans="2:28" ht="10.5" customHeight="1" x14ac:dyDescent="0.2">
      <c r="B414" s="3" t="s">
        <v>427</v>
      </c>
      <c r="C414" s="1" t="s">
        <v>18</v>
      </c>
      <c r="D414" s="4">
        <v>50.67626493179894</v>
      </c>
      <c r="E414" s="5">
        <v>0.89602310341592806</v>
      </c>
      <c r="F414" s="5">
        <v>0.81898942656892804</v>
      </c>
      <c r="G414" s="5">
        <v>2.0666836413342091E-2</v>
      </c>
      <c r="H414" s="5">
        <v>7.234947266855174E-2</v>
      </c>
      <c r="I414" s="5">
        <v>2.4956947215919963E-2</v>
      </c>
      <c r="J414" s="5">
        <v>0.23904545827296833</v>
      </c>
      <c r="K414" s="5">
        <v>0.47811825164693983</v>
      </c>
      <c r="L414" s="5">
        <v>1.2874832572506356E-2</v>
      </c>
      <c r="M414" s="4">
        <v>11.974555609258379</v>
      </c>
      <c r="N414" s="4">
        <v>74.735886872285931</v>
      </c>
      <c r="O414" s="8">
        <v>0.98050146741533883</v>
      </c>
      <c r="Q414" s="1">
        <v>84</v>
      </c>
      <c r="R414" s="1">
        <v>503</v>
      </c>
      <c r="S414" s="1">
        <v>351</v>
      </c>
      <c r="T414" s="1">
        <v>502</v>
      </c>
      <c r="U414" s="1">
        <v>225</v>
      </c>
      <c r="V414" s="1">
        <v>156</v>
      </c>
      <c r="X414" s="1">
        <v>235</v>
      </c>
      <c r="Y414" s="1">
        <v>443</v>
      </c>
      <c r="Z414" s="1">
        <v>359</v>
      </c>
      <c r="AA414" s="1">
        <v>454</v>
      </c>
      <c r="AB414" s="1">
        <v>222</v>
      </c>
    </row>
    <row r="415" spans="2:28" ht="10.5" customHeight="1" x14ac:dyDescent="0.2">
      <c r="B415" s="3" t="s">
        <v>428</v>
      </c>
      <c r="C415" s="1" t="s">
        <v>44</v>
      </c>
      <c r="D415" s="4">
        <v>41.319988388487992</v>
      </c>
      <c r="E415" s="5">
        <v>0.69876965535810387</v>
      </c>
      <c r="F415" s="5">
        <v>0.67410083467959026</v>
      </c>
      <c r="G415" s="5">
        <v>1.6835621970920839E-2</v>
      </c>
      <c r="H415" s="5">
        <v>0.13618874528809907</v>
      </c>
      <c r="I415" s="5">
        <v>2.6153548422769624E-2</v>
      </c>
      <c r="J415" s="5">
        <v>0.2611207873710984</v>
      </c>
      <c r="K415" s="5">
        <v>0.39434906416742693</v>
      </c>
      <c r="L415" s="5">
        <v>2.7646457106521799E-5</v>
      </c>
      <c r="M415" s="4">
        <v>12.649260476581791</v>
      </c>
      <c r="N415" s="4">
        <v>84.906905012267785</v>
      </c>
      <c r="O415" s="8">
        <v>0.97390953150242332</v>
      </c>
      <c r="Q415" s="1">
        <v>287</v>
      </c>
      <c r="R415" s="1">
        <v>618</v>
      </c>
      <c r="S415" s="1">
        <v>335</v>
      </c>
      <c r="T415" s="1">
        <v>443</v>
      </c>
      <c r="U415" s="1">
        <v>363</v>
      </c>
      <c r="V415" s="1">
        <v>62</v>
      </c>
      <c r="X415" s="1">
        <v>286</v>
      </c>
      <c r="Y415" s="1">
        <v>568</v>
      </c>
      <c r="Z415" s="1">
        <v>319</v>
      </c>
      <c r="AA415" s="1">
        <v>401</v>
      </c>
      <c r="AB415" s="1">
        <v>323</v>
      </c>
    </row>
    <row r="416" spans="2:28" ht="10.5" customHeight="1" x14ac:dyDescent="0.2">
      <c r="B416" s="3" t="s">
        <v>429</v>
      </c>
      <c r="C416" s="1" t="s">
        <v>48</v>
      </c>
      <c r="D416" s="4">
        <v>28.478144643898592</v>
      </c>
      <c r="E416" s="5">
        <v>0.84366827555945578</v>
      </c>
      <c r="F416" s="5">
        <v>0.761022378236069</v>
      </c>
      <c r="G416" s="5">
        <v>0</v>
      </c>
      <c r="H416" s="5">
        <v>9.37284523287156E-2</v>
      </c>
      <c r="I416" s="5">
        <v>4.5168816019700603E-2</v>
      </c>
      <c r="J416" s="5">
        <v>0.34255719007193314</v>
      </c>
      <c r="K416" s="5">
        <v>0.29900848940444558</v>
      </c>
      <c r="L416" s="5">
        <v>0</v>
      </c>
      <c r="M416" s="4">
        <v>11.520879171674228</v>
      </c>
      <c r="N416" s="4">
        <v>67.801257043779799</v>
      </c>
      <c r="O416" s="8">
        <v>0.96727888171503795</v>
      </c>
      <c r="Q416" s="1">
        <v>461</v>
      </c>
      <c r="R416" s="1">
        <v>564</v>
      </c>
      <c r="S416" s="1">
        <v>138</v>
      </c>
      <c r="T416" s="1">
        <v>206</v>
      </c>
      <c r="U416" s="1">
        <v>503</v>
      </c>
      <c r="V416" s="1">
        <v>117</v>
      </c>
      <c r="X416" s="1">
        <v>451</v>
      </c>
      <c r="Y416" s="1">
        <v>599</v>
      </c>
      <c r="Z416" s="1">
        <v>143</v>
      </c>
      <c r="AA416" s="1">
        <v>177</v>
      </c>
      <c r="AB416" s="1">
        <v>494</v>
      </c>
    </row>
    <row r="417" spans="2:28" ht="10.5" customHeight="1" x14ac:dyDescent="0.2">
      <c r="B417" s="3" t="s">
        <v>430</v>
      </c>
      <c r="C417" s="1" t="s">
        <v>20</v>
      </c>
      <c r="D417" s="4">
        <v>15.753771032662463</v>
      </c>
      <c r="E417" s="5">
        <v>0.68223979713130956</v>
      </c>
      <c r="F417" s="5">
        <v>0.50834265789682243</v>
      </c>
      <c r="G417" s="5">
        <v>7.9927094064505917E-4</v>
      </c>
      <c r="H417" s="5">
        <v>0.31342863935335608</v>
      </c>
      <c r="I417" s="5">
        <v>9.1355988122731768E-2</v>
      </c>
      <c r="J417" s="5">
        <v>0.54938964038271199</v>
      </c>
      <c r="K417" s="5">
        <v>0.14331903662157705</v>
      </c>
      <c r="L417" s="5">
        <v>0</v>
      </c>
      <c r="M417" s="4">
        <v>9.6066047908803824</v>
      </c>
      <c r="N417" s="4">
        <v>52.061003683241253</v>
      </c>
      <c r="O417" s="8">
        <v>0.96077343688089389</v>
      </c>
      <c r="Q417" s="1">
        <v>645</v>
      </c>
      <c r="R417" s="1">
        <v>642</v>
      </c>
      <c r="S417" s="1">
        <v>5</v>
      </c>
      <c r="T417" s="1">
        <v>9</v>
      </c>
      <c r="U417" s="1">
        <v>643</v>
      </c>
      <c r="V417" s="1">
        <v>8</v>
      </c>
      <c r="X417" s="1">
        <v>643</v>
      </c>
      <c r="Y417" s="1">
        <v>638</v>
      </c>
      <c r="Z417" s="1">
        <v>6</v>
      </c>
      <c r="AA417" s="1">
        <v>8</v>
      </c>
      <c r="AB417" s="1">
        <v>639</v>
      </c>
    </row>
    <row r="418" spans="2:28" ht="10.5" customHeight="1" x14ac:dyDescent="0.2">
      <c r="B418" s="3" t="s">
        <v>431</v>
      </c>
      <c r="C418" s="1" t="s">
        <v>44</v>
      </c>
      <c r="D418" s="4">
        <v>20.003404699098208</v>
      </c>
      <c r="E418" s="5">
        <v>0.83185025982246708</v>
      </c>
      <c r="F418" s="5">
        <v>0.72586462734245072</v>
      </c>
      <c r="G418" s="5">
        <v>0</v>
      </c>
      <c r="H418" s="5">
        <v>0.1636099866040541</v>
      </c>
      <c r="I418" s="5">
        <v>5.0579719035641985E-2</v>
      </c>
      <c r="J418" s="5">
        <v>0.41647751671676586</v>
      </c>
      <c r="K418" s="5">
        <v>0.21477209987117354</v>
      </c>
      <c r="L418" s="5">
        <v>0</v>
      </c>
      <c r="M418" s="4">
        <v>11.376148437500001</v>
      </c>
      <c r="N418" s="4">
        <v>51.094544415881174</v>
      </c>
      <c r="O418" s="8">
        <v>0.95985632480016492</v>
      </c>
      <c r="Q418" s="1">
        <v>610</v>
      </c>
      <c r="R418" s="1">
        <v>588</v>
      </c>
      <c r="S418" s="1">
        <v>95</v>
      </c>
      <c r="T418" s="1">
        <v>66</v>
      </c>
      <c r="U418" s="1">
        <v>612</v>
      </c>
      <c r="V418" s="1">
        <v>42</v>
      </c>
      <c r="X418" s="1">
        <v>627</v>
      </c>
      <c r="Y418" s="1">
        <v>611</v>
      </c>
      <c r="Z418" s="1">
        <v>66</v>
      </c>
      <c r="AA418" s="1">
        <v>36</v>
      </c>
      <c r="AB418" s="1">
        <v>627</v>
      </c>
    </row>
    <row r="419" spans="2:28" ht="10.5" customHeight="1" x14ac:dyDescent="0.2">
      <c r="B419" s="3" t="s">
        <v>432</v>
      </c>
      <c r="C419" s="1" t="s">
        <v>20</v>
      </c>
      <c r="D419" s="4">
        <v>21.842781636967668</v>
      </c>
      <c r="E419" s="5">
        <v>0.87186558868115238</v>
      </c>
      <c r="F419" s="5">
        <v>0.73789200895112983</v>
      </c>
      <c r="G419" s="5">
        <v>9.9408070454053265E-3</v>
      </c>
      <c r="H419" s="5">
        <v>0.13514978704973654</v>
      </c>
      <c r="I419" s="5">
        <v>5.8894593778314706E-2</v>
      </c>
      <c r="J419" s="5">
        <v>0.39495620658411357</v>
      </c>
      <c r="K419" s="5">
        <v>0.2607671398369073</v>
      </c>
      <c r="L419" s="5">
        <v>0</v>
      </c>
      <c r="M419" s="4">
        <v>11.083163098545523</v>
      </c>
      <c r="N419" s="4">
        <v>51.914639796154738</v>
      </c>
      <c r="O419" s="8">
        <v>0.9560384032339565</v>
      </c>
      <c r="Q419" s="1">
        <v>563</v>
      </c>
      <c r="R419" s="1">
        <v>578</v>
      </c>
      <c r="S419" s="1">
        <v>41</v>
      </c>
      <c r="T419" s="1">
        <v>111</v>
      </c>
      <c r="U419" s="1">
        <v>555</v>
      </c>
      <c r="V419" s="1">
        <v>66</v>
      </c>
      <c r="X419" s="1">
        <v>589</v>
      </c>
      <c r="Y419" s="1">
        <v>584</v>
      </c>
      <c r="Z419" s="1">
        <v>48</v>
      </c>
      <c r="AA419" s="1">
        <v>46</v>
      </c>
      <c r="AB419" s="1">
        <v>580</v>
      </c>
    </row>
    <row r="420" spans="2:28" ht="10.5" customHeight="1" x14ac:dyDescent="0.2">
      <c r="B420" s="3" t="s">
        <v>433</v>
      </c>
      <c r="C420" s="1" t="s">
        <v>48</v>
      </c>
      <c r="D420" s="4">
        <v>35.515758687618003</v>
      </c>
      <c r="E420" s="5">
        <v>0.90930995711745577</v>
      </c>
      <c r="F420" s="5">
        <v>0.84635419935153233</v>
      </c>
      <c r="G420" s="5">
        <v>0</v>
      </c>
      <c r="H420" s="5">
        <v>5.2828679008471928E-2</v>
      </c>
      <c r="I420" s="5">
        <v>2.8050304432213981E-2</v>
      </c>
      <c r="J420" s="5">
        <v>0.32697880939086971</v>
      </c>
      <c r="K420" s="5">
        <v>0.37127436122410995</v>
      </c>
      <c r="L420" s="5">
        <v>2.6587966286458747E-5</v>
      </c>
      <c r="M420" s="4">
        <v>11.128909752177941</v>
      </c>
      <c r="N420" s="4">
        <v>76.369566774078052</v>
      </c>
      <c r="O420" s="8">
        <v>0.98344838406024471</v>
      </c>
      <c r="Q420" s="1">
        <v>376</v>
      </c>
      <c r="R420" s="1">
        <v>467</v>
      </c>
      <c r="S420" s="1">
        <v>309</v>
      </c>
      <c r="T420" s="1">
        <v>254</v>
      </c>
      <c r="U420" s="1">
        <v>400</v>
      </c>
      <c r="V420" s="1">
        <v>203</v>
      </c>
      <c r="X420" s="1">
        <v>386</v>
      </c>
      <c r="Y420" s="1">
        <v>508</v>
      </c>
      <c r="Z420" s="1">
        <v>312</v>
      </c>
      <c r="AA420" s="1">
        <v>237</v>
      </c>
      <c r="AB420" s="1">
        <v>421</v>
      </c>
    </row>
    <row r="421" spans="2:28" ht="10.5" customHeight="1" x14ac:dyDescent="0.2">
      <c r="B421" s="3" t="s">
        <v>434</v>
      </c>
      <c r="C421" s="1" t="s">
        <v>48</v>
      </c>
      <c r="D421" s="4">
        <v>43.502090145379562</v>
      </c>
      <c r="E421" s="5">
        <v>0.76714142941022145</v>
      </c>
      <c r="F421" s="5">
        <v>0.74230127300211091</v>
      </c>
      <c r="G421" s="5">
        <v>2.2486789011455771E-5</v>
      </c>
      <c r="H421" s="5">
        <v>4.0536559771134455E-2</v>
      </c>
      <c r="I421" s="5">
        <v>2.2511192715931386E-2</v>
      </c>
      <c r="J421" s="5">
        <v>0.29511041802907589</v>
      </c>
      <c r="K421" s="5">
        <v>0.41174103325116956</v>
      </c>
      <c r="L421" s="5">
        <v>5.0304341264651139E-5</v>
      </c>
      <c r="M421" s="4">
        <v>11.036675788933536</v>
      </c>
      <c r="N421" s="4">
        <v>89.434705594918157</v>
      </c>
      <c r="O421" s="8">
        <v>0.99336639724162057</v>
      </c>
      <c r="Q421" s="1">
        <v>241</v>
      </c>
      <c r="R421" s="1">
        <v>581</v>
      </c>
      <c r="S421" s="1">
        <v>376</v>
      </c>
      <c r="T421" s="1">
        <v>341</v>
      </c>
      <c r="U421" s="1">
        <v>332</v>
      </c>
      <c r="V421" s="1">
        <v>238</v>
      </c>
      <c r="X421" s="1">
        <v>260</v>
      </c>
      <c r="Y421" s="1">
        <v>530</v>
      </c>
      <c r="Z421" s="1">
        <v>380</v>
      </c>
      <c r="AA421" s="1">
        <v>387</v>
      </c>
      <c r="AB421" s="1">
        <v>299</v>
      </c>
    </row>
    <row r="422" spans="2:28" ht="10.5" customHeight="1" x14ac:dyDescent="0.2">
      <c r="B422" s="3" t="s">
        <v>435</v>
      </c>
      <c r="C422" s="1" t="s">
        <v>18</v>
      </c>
      <c r="D422" s="4">
        <v>22.493672627235224</v>
      </c>
      <c r="E422" s="5">
        <v>0.9847199238598161</v>
      </c>
      <c r="F422" s="5">
        <v>0.94141688285771341</v>
      </c>
      <c r="G422" s="5">
        <v>0</v>
      </c>
      <c r="H422" s="5">
        <v>1.9313663785825028E-2</v>
      </c>
      <c r="I422" s="5">
        <v>3.0980367637864201E-2</v>
      </c>
      <c r="J422" s="5">
        <v>0.34713017381518069</v>
      </c>
      <c r="K422" s="5">
        <v>0.27135175690884084</v>
      </c>
      <c r="L422" s="5">
        <v>0</v>
      </c>
      <c r="M422" s="4">
        <v>11.868264115325207</v>
      </c>
      <c r="N422" s="4">
        <v>50.593433179723505</v>
      </c>
      <c r="O422" s="8">
        <v>0.9820855656018298</v>
      </c>
      <c r="Q422" s="1">
        <v>548</v>
      </c>
      <c r="R422" s="1">
        <v>218</v>
      </c>
      <c r="S422" s="1">
        <v>256</v>
      </c>
      <c r="T422" s="1">
        <v>199</v>
      </c>
      <c r="U422" s="1">
        <v>536</v>
      </c>
      <c r="V422" s="1">
        <v>403</v>
      </c>
      <c r="X422" s="1">
        <v>548</v>
      </c>
      <c r="Y422" s="1">
        <v>305</v>
      </c>
      <c r="Z422" s="1">
        <v>255</v>
      </c>
      <c r="AA422" s="1">
        <v>197</v>
      </c>
      <c r="AB422" s="1">
        <v>542</v>
      </c>
    </row>
    <row r="423" spans="2:28" ht="10.5" customHeight="1" x14ac:dyDescent="0.2">
      <c r="B423" s="3" t="s">
        <v>436</v>
      </c>
      <c r="C423" s="1" t="s">
        <v>62</v>
      </c>
      <c r="D423" s="4">
        <v>33.937988391465609</v>
      </c>
      <c r="E423" s="5">
        <v>0.83744256275858453</v>
      </c>
      <c r="F423" s="5">
        <v>0.82754433343532607</v>
      </c>
      <c r="G423" s="5">
        <v>0</v>
      </c>
      <c r="H423" s="5">
        <v>9.854900291343506E-2</v>
      </c>
      <c r="I423" s="5">
        <v>1.7896490568065783E-2</v>
      </c>
      <c r="J423" s="5">
        <v>0.37281668189391087</v>
      </c>
      <c r="K423" s="5">
        <v>0.34873972161014671</v>
      </c>
      <c r="L423" s="5">
        <v>1.881012522169076E-4</v>
      </c>
      <c r="M423" s="4">
        <v>10.529291345082333</v>
      </c>
      <c r="N423" s="4">
        <v>77.095725837504816</v>
      </c>
      <c r="O423" s="8">
        <v>0.99014221288030968</v>
      </c>
      <c r="Q423" s="1">
        <v>396</v>
      </c>
      <c r="R423" s="1">
        <v>497</v>
      </c>
      <c r="S423" s="1">
        <v>441</v>
      </c>
      <c r="T423" s="1">
        <v>144</v>
      </c>
      <c r="U423" s="1">
        <v>436</v>
      </c>
      <c r="V423" s="1">
        <v>97</v>
      </c>
      <c r="X423" s="1">
        <v>366</v>
      </c>
      <c r="Y423" s="1">
        <v>428</v>
      </c>
      <c r="Z423" s="1">
        <v>446</v>
      </c>
      <c r="AA423" s="1">
        <v>211</v>
      </c>
      <c r="AB423" s="1">
        <v>388</v>
      </c>
    </row>
    <row r="424" spans="2:28" ht="10.5" customHeight="1" x14ac:dyDescent="0.2">
      <c r="B424" s="3" t="s">
        <v>437</v>
      </c>
      <c r="C424" s="1" t="s">
        <v>20</v>
      </c>
      <c r="D424" s="4">
        <v>33.582528795133925</v>
      </c>
      <c r="E424" s="5">
        <v>0.93176984681878838</v>
      </c>
      <c r="F424" s="5">
        <v>0.8776198118604206</v>
      </c>
      <c r="G424" s="5">
        <v>0</v>
      </c>
      <c r="H424" s="5">
        <v>5.7821140278395723E-2</v>
      </c>
      <c r="I424" s="5">
        <v>3.7498382295845734E-2</v>
      </c>
      <c r="J424" s="5">
        <v>0.30852853630128124</v>
      </c>
      <c r="K424" s="5">
        <v>0.36705707260256243</v>
      </c>
      <c r="L424" s="5">
        <v>6.470816617057073E-5</v>
      </c>
      <c r="M424" s="4">
        <v>11.463273861254521</v>
      </c>
      <c r="N424" s="4">
        <v>71.251255838547635</v>
      </c>
      <c r="O424" s="8">
        <v>0.98226657344435264</v>
      </c>
      <c r="Q424" s="1">
        <v>399</v>
      </c>
      <c r="R424" s="1">
        <v>411</v>
      </c>
      <c r="S424" s="1">
        <v>193</v>
      </c>
      <c r="T424" s="1">
        <v>291</v>
      </c>
      <c r="U424" s="1">
        <v>407</v>
      </c>
      <c r="V424" s="1">
        <v>194</v>
      </c>
      <c r="X424" s="1">
        <v>391</v>
      </c>
      <c r="Y424" s="1">
        <v>392</v>
      </c>
      <c r="Z424" s="1">
        <v>193</v>
      </c>
      <c r="AA424" s="1">
        <v>300</v>
      </c>
      <c r="AB424" s="1">
        <v>415</v>
      </c>
    </row>
    <row r="425" spans="2:28" ht="10.5" customHeight="1" x14ac:dyDescent="0.2">
      <c r="B425" s="3" t="s">
        <v>438</v>
      </c>
      <c r="C425" s="1" t="s">
        <v>44</v>
      </c>
      <c r="D425" s="4">
        <v>54.36392402447089</v>
      </c>
      <c r="E425" s="5">
        <v>0.98456050228310465</v>
      </c>
      <c r="F425" s="5">
        <v>0.92080673108284372</v>
      </c>
      <c r="G425" s="5">
        <v>6.9800636007827779E-2</v>
      </c>
      <c r="H425" s="5">
        <v>2.6265696347031953E-2</v>
      </c>
      <c r="I425" s="5">
        <v>4.8177083333333336E-2</v>
      </c>
      <c r="J425" s="5">
        <v>0.29462218915343913</v>
      </c>
      <c r="K425" s="5">
        <v>0.44320436507936506</v>
      </c>
      <c r="L425" s="5">
        <v>2.6661706349206348E-2</v>
      </c>
      <c r="M425" s="4">
        <v>10.651395711500966</v>
      </c>
      <c r="N425" s="4">
        <v>60.256620040468022</v>
      </c>
      <c r="O425" s="8">
        <v>0.98630136986301364</v>
      </c>
      <c r="Q425" s="1">
        <v>35</v>
      </c>
      <c r="R425" s="1">
        <v>290</v>
      </c>
      <c r="S425" s="1">
        <v>112</v>
      </c>
      <c r="T425" s="1">
        <v>343</v>
      </c>
      <c r="U425" s="1">
        <v>277</v>
      </c>
      <c r="V425" s="1">
        <v>355</v>
      </c>
      <c r="X425" s="1">
        <v>373</v>
      </c>
      <c r="Y425" s="1">
        <v>438</v>
      </c>
      <c r="Z425" s="1">
        <v>77</v>
      </c>
      <c r="AA425" s="1">
        <v>268</v>
      </c>
      <c r="AB425" s="1">
        <v>332</v>
      </c>
    </row>
    <row r="426" spans="2:28" ht="10.5" customHeight="1" x14ac:dyDescent="0.2">
      <c r="B426" s="3" t="s">
        <v>439</v>
      </c>
      <c r="C426" s="1" t="s">
        <v>62</v>
      </c>
      <c r="D426" s="4">
        <v>22.44621803134115</v>
      </c>
      <c r="E426" s="5">
        <v>0.97152462243449067</v>
      </c>
      <c r="F426" s="5">
        <v>0.8915638311604499</v>
      </c>
      <c r="G426" s="5">
        <v>1.5812572608751776E-3</v>
      </c>
      <c r="H426" s="5">
        <v>2.9258261262424163E-2</v>
      </c>
      <c r="I426" s="5">
        <v>4.5349704904687607E-2</v>
      </c>
      <c r="J426" s="5">
        <v>0.37053117156230919</v>
      </c>
      <c r="K426" s="5">
        <v>0.27555796757343465</v>
      </c>
      <c r="L426" s="5">
        <v>8.1405603419035342E-4</v>
      </c>
      <c r="M426" s="4">
        <v>11.251799943751772</v>
      </c>
      <c r="N426" s="4">
        <v>49.582351497299953</v>
      </c>
      <c r="O426" s="8">
        <v>0.95140054214534664</v>
      </c>
      <c r="Q426" s="1">
        <v>550</v>
      </c>
      <c r="R426" s="1">
        <v>365</v>
      </c>
      <c r="S426" s="1">
        <v>134</v>
      </c>
      <c r="T426" s="1">
        <v>150</v>
      </c>
      <c r="U426" s="1">
        <v>528</v>
      </c>
      <c r="V426" s="1">
        <v>360</v>
      </c>
      <c r="X426" s="1">
        <v>577</v>
      </c>
      <c r="Y426" s="1">
        <v>498</v>
      </c>
      <c r="Z426" s="1">
        <v>106</v>
      </c>
      <c r="AA426" s="1">
        <v>112</v>
      </c>
      <c r="AB426" s="1">
        <v>562</v>
      </c>
    </row>
    <row r="427" spans="2:28" ht="10.5" customHeight="1" x14ac:dyDescent="0.2">
      <c r="B427" s="3" t="s">
        <v>440</v>
      </c>
      <c r="C427" s="1" t="s">
        <v>18</v>
      </c>
      <c r="D427" s="4">
        <v>50.872924121718647</v>
      </c>
      <c r="E427" s="5">
        <v>0.87470899134787616</v>
      </c>
      <c r="F427" s="5">
        <v>0.80248434105375477</v>
      </c>
      <c r="G427" s="5">
        <v>7.8926552236720113E-2</v>
      </c>
      <c r="H427" s="5">
        <v>0.11490337826678013</v>
      </c>
      <c r="I427" s="5">
        <v>2.5701972051717384E-2</v>
      </c>
      <c r="J427" s="5">
        <v>0.31931565887423274</v>
      </c>
      <c r="K427" s="5">
        <v>0.38722737364503068</v>
      </c>
      <c r="L427" s="5">
        <v>3.1317748465456444E-2</v>
      </c>
      <c r="M427" s="4">
        <v>11.079219262387129</v>
      </c>
      <c r="N427" s="4">
        <v>61.071330504243633</v>
      </c>
      <c r="O427" s="8">
        <v>0.97282394643560455</v>
      </c>
      <c r="Q427" s="1">
        <v>81</v>
      </c>
      <c r="R427" s="1">
        <v>517</v>
      </c>
      <c r="S427" s="1">
        <v>341</v>
      </c>
      <c r="T427" s="1">
        <v>266</v>
      </c>
      <c r="U427" s="1">
        <v>373</v>
      </c>
      <c r="V427" s="1">
        <v>83</v>
      </c>
      <c r="X427" s="1">
        <v>371</v>
      </c>
      <c r="Y427" s="1">
        <v>495</v>
      </c>
      <c r="Z427" s="1">
        <v>323</v>
      </c>
      <c r="AA427" s="1">
        <v>223</v>
      </c>
      <c r="AB427" s="1">
        <v>368</v>
      </c>
    </row>
    <row r="428" spans="2:28" ht="10.5" customHeight="1" x14ac:dyDescent="0.2">
      <c r="B428" s="3" t="s">
        <v>441</v>
      </c>
      <c r="C428" s="1" t="s">
        <v>25</v>
      </c>
      <c r="D428" s="4">
        <v>44.690964728143584</v>
      </c>
      <c r="E428" s="5">
        <v>0.96239756254383901</v>
      </c>
      <c r="F428" s="5">
        <v>0.90446267827916815</v>
      </c>
      <c r="G428" s="5">
        <v>0</v>
      </c>
      <c r="H428" s="5">
        <v>3.3485065466448444E-2</v>
      </c>
      <c r="I428" s="5">
        <v>3.051178192354315E-2</v>
      </c>
      <c r="J428" s="5">
        <v>0.25175176654938947</v>
      </c>
      <c r="K428" s="5">
        <v>0.48124057593944947</v>
      </c>
      <c r="L428" s="5">
        <v>2.9565680158472046E-4</v>
      </c>
      <c r="M428" s="4">
        <v>11.600992244525568</v>
      </c>
      <c r="N428" s="4">
        <v>79.771658377847359</v>
      </c>
      <c r="O428" s="8">
        <v>0.98851414542903904</v>
      </c>
      <c r="Q428" s="1">
        <v>222</v>
      </c>
      <c r="R428" s="1">
        <v>348</v>
      </c>
      <c r="S428" s="1">
        <v>263</v>
      </c>
      <c r="T428" s="1">
        <v>464</v>
      </c>
      <c r="U428" s="1">
        <v>218</v>
      </c>
      <c r="V428" s="1">
        <v>283</v>
      </c>
      <c r="X428" s="1">
        <v>250</v>
      </c>
      <c r="Y428" s="1">
        <v>393</v>
      </c>
      <c r="Z428" s="1">
        <v>258</v>
      </c>
      <c r="AA428" s="1">
        <v>412</v>
      </c>
      <c r="AB428" s="1">
        <v>242</v>
      </c>
    </row>
    <row r="429" spans="2:28" ht="10.5" customHeight="1" x14ac:dyDescent="0.2">
      <c r="B429" s="3" t="s">
        <v>442</v>
      </c>
      <c r="C429" s="1" t="s">
        <v>44</v>
      </c>
      <c r="D429" s="4">
        <v>21.174123544069086</v>
      </c>
      <c r="E429" s="5">
        <v>0.87065217699315611</v>
      </c>
      <c r="F429" s="5">
        <v>0.78918063446634235</v>
      </c>
      <c r="G429" s="5">
        <v>1.3424673061392196E-3</v>
      </c>
      <c r="H429" s="5">
        <v>0.11528273282421117</v>
      </c>
      <c r="I429" s="5">
        <v>4.6502868401228484E-2</v>
      </c>
      <c r="J429" s="5">
        <v>0.41623688937822334</v>
      </c>
      <c r="K429" s="5">
        <v>0.25650460682621545</v>
      </c>
      <c r="L429" s="5">
        <v>0</v>
      </c>
      <c r="M429" s="4">
        <v>10.904617902653829</v>
      </c>
      <c r="N429" s="4">
        <v>50.518355359765053</v>
      </c>
      <c r="O429" s="8">
        <v>0.9780246248884229</v>
      </c>
      <c r="Q429" s="1">
        <v>590</v>
      </c>
      <c r="R429" s="1">
        <v>540</v>
      </c>
      <c r="S429" s="1">
        <v>127</v>
      </c>
      <c r="T429" s="1">
        <v>67</v>
      </c>
      <c r="U429" s="1">
        <v>563</v>
      </c>
      <c r="V429" s="1">
        <v>77</v>
      </c>
      <c r="X429" s="1">
        <v>588</v>
      </c>
      <c r="Y429" s="1">
        <v>528</v>
      </c>
      <c r="Z429" s="1">
        <v>121</v>
      </c>
      <c r="AA429" s="1">
        <v>54</v>
      </c>
      <c r="AB429" s="1">
        <v>568</v>
      </c>
    </row>
    <row r="430" spans="2:28" ht="10.5" customHeight="1" x14ac:dyDescent="0.2">
      <c r="B430" s="3" t="s">
        <v>443</v>
      </c>
      <c r="C430" s="1" t="s">
        <v>48</v>
      </c>
      <c r="D430" s="4">
        <v>24.320766643831394</v>
      </c>
      <c r="E430" s="5">
        <v>0.90484549440284434</v>
      </c>
      <c r="F430" s="5">
        <v>0.73247751344673273</v>
      </c>
      <c r="G430" s="5">
        <v>8.1629578292377928E-4</v>
      </c>
      <c r="H430" s="5">
        <v>9.8257574616184298E-2</v>
      </c>
      <c r="I430" s="5">
        <v>4.5836706732266301E-2</v>
      </c>
      <c r="J430" s="5">
        <v>0.35352182848601854</v>
      </c>
      <c r="K430" s="5">
        <v>0.2665815532166656</v>
      </c>
      <c r="L430" s="5">
        <v>0</v>
      </c>
      <c r="M430" s="4">
        <v>11.681539506644583</v>
      </c>
      <c r="N430" s="4">
        <v>58.656348557411519</v>
      </c>
      <c r="O430" s="8">
        <v>0.96768264203817822</v>
      </c>
      <c r="Q430" s="1">
        <v>504</v>
      </c>
      <c r="R430" s="1">
        <v>585</v>
      </c>
      <c r="S430" s="1">
        <v>131</v>
      </c>
      <c r="T430" s="1">
        <v>183</v>
      </c>
      <c r="U430" s="1">
        <v>541</v>
      </c>
      <c r="V430" s="1">
        <v>106</v>
      </c>
      <c r="X430" s="1">
        <v>541</v>
      </c>
      <c r="Y430" s="1">
        <v>591</v>
      </c>
      <c r="Z430" s="1">
        <v>112</v>
      </c>
      <c r="AA430" s="1">
        <v>84</v>
      </c>
      <c r="AB430" s="1">
        <v>575</v>
      </c>
    </row>
    <row r="431" spans="2:28" ht="10.5" customHeight="1" x14ac:dyDescent="0.2">
      <c r="B431" s="3" t="s">
        <v>444</v>
      </c>
      <c r="C431" s="1" t="s">
        <v>25</v>
      </c>
      <c r="D431" s="4">
        <v>51.832935320145715</v>
      </c>
      <c r="E431" s="5">
        <v>0.975888644023853</v>
      </c>
      <c r="F431" s="5">
        <v>0.97577877884366115</v>
      </c>
      <c r="G431" s="5">
        <v>0</v>
      </c>
      <c r="H431" s="5">
        <v>9.781241897848068E-3</v>
      </c>
      <c r="I431" s="5">
        <v>1.1615044247787611E-2</v>
      </c>
      <c r="J431" s="5">
        <v>0.27287220197813639</v>
      </c>
      <c r="K431" s="5">
        <v>0.52778500780843307</v>
      </c>
      <c r="L431" s="5">
        <v>6.5070275897969806E-5</v>
      </c>
      <c r="M431" s="4">
        <v>10.197174751929444</v>
      </c>
      <c r="N431" s="4">
        <v>88.637080867850102</v>
      </c>
      <c r="O431" s="8">
        <v>0.99611096707285451</v>
      </c>
      <c r="Q431" s="1">
        <v>71</v>
      </c>
      <c r="R431" s="1">
        <v>42</v>
      </c>
      <c r="S431" s="1">
        <v>565</v>
      </c>
      <c r="T431" s="1">
        <v>407</v>
      </c>
      <c r="U431" s="1">
        <v>111</v>
      </c>
      <c r="V431" s="1">
        <v>512</v>
      </c>
      <c r="X431" s="1">
        <v>102</v>
      </c>
      <c r="Y431" s="1">
        <v>45</v>
      </c>
      <c r="Z431" s="1">
        <v>542</v>
      </c>
      <c r="AA431" s="1">
        <v>415</v>
      </c>
      <c r="AB431" s="1">
        <v>120</v>
      </c>
    </row>
    <row r="432" spans="2:28" ht="10.5" customHeight="1" x14ac:dyDescent="0.2">
      <c r="B432" s="3" t="s">
        <v>445</v>
      </c>
      <c r="C432" s="1" t="s">
        <v>25</v>
      </c>
      <c r="D432" s="4">
        <v>47.432007638658263</v>
      </c>
      <c r="E432" s="5">
        <v>0.97149410096504674</v>
      </c>
      <c r="F432" s="5">
        <v>0.96934195129338274</v>
      </c>
      <c r="G432" s="5">
        <v>1.1508969011137266E-3</v>
      </c>
      <c r="H432" s="5">
        <v>4.6293313509271888E-3</v>
      </c>
      <c r="I432" s="5">
        <v>1.2288276320159415E-2</v>
      </c>
      <c r="J432" s="5">
        <v>0.23129082253957711</v>
      </c>
      <c r="K432" s="5">
        <v>0.48981512232923724</v>
      </c>
      <c r="L432" s="5">
        <v>8.302889405513119E-5</v>
      </c>
      <c r="M432" s="4">
        <v>11.755981769844292</v>
      </c>
      <c r="N432" s="4">
        <v>84.129540703915026</v>
      </c>
      <c r="O432" s="8">
        <v>0.99483748399620042</v>
      </c>
      <c r="Q432" s="1">
        <v>157</v>
      </c>
      <c r="R432" s="1">
        <v>73</v>
      </c>
      <c r="S432" s="1">
        <v>553</v>
      </c>
      <c r="T432" s="1">
        <v>520</v>
      </c>
      <c r="U432" s="1">
        <v>194</v>
      </c>
      <c r="V432" s="1">
        <v>605</v>
      </c>
      <c r="X432" s="1">
        <v>180</v>
      </c>
      <c r="Y432" s="1">
        <v>191</v>
      </c>
      <c r="Z432" s="1">
        <v>567</v>
      </c>
      <c r="AA432" s="1">
        <v>524</v>
      </c>
      <c r="AB432" s="1">
        <v>205</v>
      </c>
    </row>
    <row r="433" spans="2:28" ht="10.5" customHeight="1" x14ac:dyDescent="0.2">
      <c r="B433" s="3" t="s">
        <v>446</v>
      </c>
      <c r="C433" s="1" t="s">
        <v>44</v>
      </c>
      <c r="D433" s="4">
        <v>48.72076355911026</v>
      </c>
      <c r="E433" s="5">
        <v>0.98792327960322401</v>
      </c>
      <c r="F433" s="5">
        <v>0.98493009919404828</v>
      </c>
      <c r="G433" s="5">
        <v>0</v>
      </c>
      <c r="H433" s="5">
        <v>5.8394296342219477E-3</v>
      </c>
      <c r="I433" s="5">
        <v>1.8682829292676832E-2</v>
      </c>
      <c r="J433" s="5">
        <v>0.29758185453636593</v>
      </c>
      <c r="K433" s="5">
        <v>0.53933391652086982</v>
      </c>
      <c r="L433" s="5">
        <v>0</v>
      </c>
      <c r="M433" s="4">
        <v>9.4304577822990989</v>
      </c>
      <c r="N433" s="4">
        <v>81.84811446446156</v>
      </c>
      <c r="O433" s="8">
        <v>0.99218846869187849</v>
      </c>
      <c r="Q433" s="1">
        <v>122</v>
      </c>
      <c r="R433" s="1">
        <v>12</v>
      </c>
      <c r="S433" s="1">
        <v>429</v>
      </c>
      <c r="T433" s="1">
        <v>330</v>
      </c>
      <c r="U433" s="1">
        <v>82</v>
      </c>
      <c r="V433" s="1">
        <v>572</v>
      </c>
      <c r="X433" s="1">
        <v>206</v>
      </c>
      <c r="Y433" s="1">
        <v>10</v>
      </c>
      <c r="Z433" s="1">
        <v>436</v>
      </c>
      <c r="AA433" s="1">
        <v>338</v>
      </c>
      <c r="AB433" s="1">
        <v>119</v>
      </c>
    </row>
    <row r="434" spans="2:28" ht="10.5" customHeight="1" x14ac:dyDescent="0.2">
      <c r="B434" s="3" t="s">
        <v>447</v>
      </c>
      <c r="C434" s="1" t="s">
        <v>44</v>
      </c>
      <c r="D434" s="4">
        <v>47.764333803454036</v>
      </c>
      <c r="E434" s="5">
        <v>0.95983356157168431</v>
      </c>
      <c r="F434" s="5">
        <v>0.95754397977457051</v>
      </c>
      <c r="G434" s="5">
        <v>0</v>
      </c>
      <c r="H434" s="5">
        <v>1.3734198883387762E-2</v>
      </c>
      <c r="I434" s="5">
        <v>1.1602224646744192E-2</v>
      </c>
      <c r="J434" s="5">
        <v>0.21621118177705634</v>
      </c>
      <c r="K434" s="5">
        <v>0.53431437771095558</v>
      </c>
      <c r="L434" s="5">
        <v>2.6610606987945394E-5</v>
      </c>
      <c r="M434" s="4">
        <v>11.917629578833065</v>
      </c>
      <c r="N434" s="4">
        <v>78.562848605577685</v>
      </c>
      <c r="O434" s="8">
        <v>0.98965026861898242</v>
      </c>
      <c r="Q434" s="1">
        <v>147</v>
      </c>
      <c r="R434" s="1">
        <v>142</v>
      </c>
      <c r="S434" s="1">
        <v>566</v>
      </c>
      <c r="T434" s="1">
        <v>557</v>
      </c>
      <c r="U434" s="1">
        <v>91</v>
      </c>
      <c r="V434" s="1">
        <v>457</v>
      </c>
      <c r="X434" s="1">
        <v>193</v>
      </c>
      <c r="Y434" s="1">
        <v>142</v>
      </c>
      <c r="Z434" s="1">
        <v>573</v>
      </c>
      <c r="AA434" s="1">
        <v>562</v>
      </c>
      <c r="AB434" s="1">
        <v>93</v>
      </c>
    </row>
    <row r="435" spans="2:28" ht="10.5" customHeight="1" x14ac:dyDescent="0.2">
      <c r="B435" s="3" t="s">
        <v>448</v>
      </c>
      <c r="C435" s="1" t="s">
        <v>25</v>
      </c>
      <c r="D435" s="4">
        <v>49.32115687462143</v>
      </c>
      <c r="E435" s="5">
        <v>0.96411892588872095</v>
      </c>
      <c r="F435" s="5">
        <v>0.96180592830262235</v>
      </c>
      <c r="G435" s="5">
        <v>2.2376418729478088E-2</v>
      </c>
      <c r="H435" s="5">
        <v>1.0799586188284329E-3</v>
      </c>
      <c r="I435" s="5">
        <v>7.4803149606299212E-3</v>
      </c>
      <c r="J435" s="5">
        <v>0.17546941247728648</v>
      </c>
      <c r="K435" s="5">
        <v>0.55281647486371899</v>
      </c>
      <c r="L435" s="5">
        <v>2.1199273167777104E-4</v>
      </c>
      <c r="M435" s="4">
        <v>12.787695643336251</v>
      </c>
      <c r="N435" s="4">
        <v>78.340616614643224</v>
      </c>
      <c r="O435" s="8">
        <v>0.99014948198569652</v>
      </c>
      <c r="Q435" s="1">
        <v>108</v>
      </c>
      <c r="R435" s="1">
        <v>111</v>
      </c>
      <c r="S435" s="1">
        <v>635</v>
      </c>
      <c r="T435" s="1">
        <v>628</v>
      </c>
      <c r="U435" s="1">
        <v>59</v>
      </c>
      <c r="V435" s="1">
        <v>644</v>
      </c>
      <c r="X435" s="1">
        <v>71</v>
      </c>
      <c r="Y435" s="1">
        <v>168</v>
      </c>
      <c r="Z435" s="1">
        <v>632</v>
      </c>
      <c r="AA435" s="1">
        <v>633</v>
      </c>
      <c r="AB435" s="1">
        <v>37</v>
      </c>
    </row>
    <row r="436" spans="2:28" ht="10.5" customHeight="1" x14ac:dyDescent="0.2">
      <c r="B436" s="3" t="s">
        <v>449</v>
      </c>
      <c r="C436" s="1" t="s">
        <v>25</v>
      </c>
      <c r="D436" s="4">
        <v>54.894014457531</v>
      </c>
      <c r="E436" s="5">
        <v>0.98884142184207235</v>
      </c>
      <c r="F436" s="5">
        <v>0.98718048840956973</v>
      </c>
      <c r="G436" s="5">
        <v>2.0639642989959094E-4</v>
      </c>
      <c r="H436" s="5">
        <v>7.2381306557580266E-3</v>
      </c>
      <c r="I436" s="5">
        <v>1.548576057830124E-2</v>
      </c>
      <c r="J436" s="5">
        <v>0.2611391537359008</v>
      </c>
      <c r="K436" s="5">
        <v>0.57839471552315069</v>
      </c>
      <c r="L436" s="5">
        <v>1.8695083193120209E-4</v>
      </c>
      <c r="M436" s="4">
        <v>10.032857670979658</v>
      </c>
      <c r="N436" s="4">
        <v>87.091711993106784</v>
      </c>
      <c r="O436" s="8">
        <v>0.99460766084046115</v>
      </c>
      <c r="Q436" s="1">
        <v>27</v>
      </c>
      <c r="R436" s="1">
        <v>6</v>
      </c>
      <c r="S436" s="1">
        <v>491</v>
      </c>
      <c r="T436" s="1">
        <v>442</v>
      </c>
      <c r="U436" s="1">
        <v>21</v>
      </c>
      <c r="V436" s="1">
        <v>553</v>
      </c>
      <c r="X436" s="1">
        <v>20</v>
      </c>
      <c r="Y436" s="1">
        <v>8</v>
      </c>
      <c r="Z436" s="1">
        <v>485</v>
      </c>
      <c r="AA436" s="1">
        <v>470</v>
      </c>
      <c r="AB436" s="1">
        <v>17</v>
      </c>
    </row>
    <row r="437" spans="2:28" ht="10.5" customHeight="1" x14ac:dyDescent="0.2">
      <c r="B437" s="3" t="s">
        <v>450</v>
      </c>
      <c r="C437" s="1" t="s">
        <v>25</v>
      </c>
      <c r="D437" s="4">
        <v>51.267272780682767</v>
      </c>
      <c r="E437" s="5">
        <v>0.92837007862572085</v>
      </c>
      <c r="F437" s="5">
        <v>0.92760286017410942</v>
      </c>
      <c r="G437" s="5">
        <v>3.4846454575842574E-2</v>
      </c>
      <c r="H437" s="5">
        <v>2.2369962358480967E-2</v>
      </c>
      <c r="I437" s="5">
        <v>1.8917807414370484E-2</v>
      </c>
      <c r="J437" s="5">
        <v>0.22877621761353623</v>
      </c>
      <c r="K437" s="5">
        <v>0.5325774043828212</v>
      </c>
      <c r="L437" s="5">
        <v>1.7625286410904176E-4</v>
      </c>
      <c r="M437" s="4">
        <v>11.54263171130391</v>
      </c>
      <c r="N437" s="4">
        <v>85.641596823996466</v>
      </c>
      <c r="O437" s="8">
        <v>0.98949234816225096</v>
      </c>
      <c r="Q437" s="1">
        <v>77</v>
      </c>
      <c r="R437" s="1">
        <v>268</v>
      </c>
      <c r="S437" s="1">
        <v>427</v>
      </c>
      <c r="T437" s="1">
        <v>522</v>
      </c>
      <c r="U437" s="1">
        <v>97</v>
      </c>
      <c r="V437" s="1">
        <v>369</v>
      </c>
      <c r="X437" s="1">
        <v>79</v>
      </c>
      <c r="Y437" s="1">
        <v>324</v>
      </c>
      <c r="Z437" s="1">
        <v>435</v>
      </c>
      <c r="AA437" s="1">
        <v>536</v>
      </c>
      <c r="AB437" s="1">
        <v>77</v>
      </c>
    </row>
    <row r="438" spans="2:28" ht="10.5" customHeight="1" x14ac:dyDescent="0.2">
      <c r="B438" s="3" t="s">
        <v>451</v>
      </c>
      <c r="C438" s="1" t="s">
        <v>20</v>
      </c>
      <c r="D438" s="4">
        <v>46.994769517804841</v>
      </c>
      <c r="E438" s="5">
        <v>0.9723311856081146</v>
      </c>
      <c r="F438" s="5">
        <v>0.95215958023667546</v>
      </c>
      <c r="G438" s="5">
        <v>0</v>
      </c>
      <c r="H438" s="5">
        <v>2.2308379318044077E-2</v>
      </c>
      <c r="I438" s="5">
        <v>2.8725833949882588E-2</v>
      </c>
      <c r="J438" s="5">
        <v>0.2850709299707273</v>
      </c>
      <c r="K438" s="5">
        <v>0.52755170971788856</v>
      </c>
      <c r="L438" s="5">
        <v>3.2167787177920028E-5</v>
      </c>
      <c r="M438" s="4">
        <v>9.7278564619365291</v>
      </c>
      <c r="N438" s="4">
        <v>79.915066154502767</v>
      </c>
      <c r="O438" s="8">
        <v>0.99157921597397214</v>
      </c>
      <c r="Q438" s="1">
        <v>169</v>
      </c>
      <c r="R438" s="1">
        <v>165</v>
      </c>
      <c r="S438" s="1">
        <v>294</v>
      </c>
      <c r="T438" s="1">
        <v>375</v>
      </c>
      <c r="U438" s="1">
        <v>113</v>
      </c>
      <c r="V438" s="1">
        <v>375</v>
      </c>
      <c r="X438" s="1">
        <v>201</v>
      </c>
      <c r="Y438" s="1">
        <v>163</v>
      </c>
      <c r="Z438" s="1">
        <v>220</v>
      </c>
      <c r="AA438" s="1">
        <v>363</v>
      </c>
      <c r="AB438" s="1">
        <v>128</v>
      </c>
    </row>
    <row r="439" spans="2:28" ht="10.5" customHeight="1" x14ac:dyDescent="0.2">
      <c r="B439" s="3" t="s">
        <v>452</v>
      </c>
      <c r="C439" s="1" t="s">
        <v>14</v>
      </c>
      <c r="D439" s="4">
        <v>18.985339108503791</v>
      </c>
      <c r="E439" s="5">
        <v>0.78569222947661344</v>
      </c>
      <c r="F439" s="5">
        <v>0.69143998180455957</v>
      </c>
      <c r="G439" s="5">
        <v>2.6758000642192015E-5</v>
      </c>
      <c r="H439" s="5">
        <v>0.13332976559991436</v>
      </c>
      <c r="I439" s="5">
        <v>5.3731015954822083E-2</v>
      </c>
      <c r="J439" s="5">
        <v>0.41271451285706451</v>
      </c>
      <c r="K439" s="5">
        <v>0.19282855419705028</v>
      </c>
      <c r="L439" s="5">
        <v>0</v>
      </c>
      <c r="M439" s="4">
        <v>11.472174296970527</v>
      </c>
      <c r="N439" s="4">
        <v>49.996161501279502</v>
      </c>
      <c r="O439" s="8">
        <v>0.97607834742588029</v>
      </c>
      <c r="Q439" s="1">
        <v>628</v>
      </c>
      <c r="R439" s="1">
        <v>611</v>
      </c>
      <c r="S439" s="1">
        <v>73</v>
      </c>
      <c r="T439" s="1">
        <v>75</v>
      </c>
      <c r="U439" s="1">
        <v>630</v>
      </c>
      <c r="V439" s="1">
        <v>63</v>
      </c>
      <c r="X439" s="1">
        <v>622</v>
      </c>
      <c r="Y439" s="1">
        <v>633</v>
      </c>
      <c r="Z439" s="1">
        <v>89</v>
      </c>
      <c r="AA439" s="1">
        <v>73</v>
      </c>
      <c r="AB439" s="1">
        <v>628</v>
      </c>
    </row>
    <row r="440" spans="2:28" ht="10.5" customHeight="1" x14ac:dyDescent="0.2">
      <c r="B440" s="3" t="s">
        <v>453</v>
      </c>
      <c r="C440" s="1" t="s">
        <v>11</v>
      </c>
      <c r="D440" s="4">
        <v>21.829941413553833</v>
      </c>
      <c r="E440" s="5">
        <v>0.97118287921836366</v>
      </c>
      <c r="F440" s="5">
        <v>0.91401447172086614</v>
      </c>
      <c r="G440" s="5">
        <v>0</v>
      </c>
      <c r="H440" s="5">
        <v>2.2774564110949861E-2</v>
      </c>
      <c r="I440" s="5">
        <v>7.07607927868035E-2</v>
      </c>
      <c r="J440" s="5">
        <v>0.38887273029459424</v>
      </c>
      <c r="K440" s="5">
        <v>0.28919267046162794</v>
      </c>
      <c r="L440" s="5">
        <v>0</v>
      </c>
      <c r="M440" s="4">
        <v>10.552341146898918</v>
      </c>
      <c r="N440" s="4">
        <v>49.102586206896554</v>
      </c>
      <c r="O440" s="8">
        <v>0.98387261615191224</v>
      </c>
      <c r="Q440" s="1">
        <v>565</v>
      </c>
      <c r="R440" s="1">
        <v>316</v>
      </c>
      <c r="S440" s="1">
        <v>19</v>
      </c>
      <c r="T440" s="1">
        <v>119</v>
      </c>
      <c r="U440" s="1">
        <v>513</v>
      </c>
      <c r="V440" s="1">
        <v>373</v>
      </c>
      <c r="X440" s="1">
        <v>559</v>
      </c>
      <c r="Y440" s="1">
        <v>368</v>
      </c>
      <c r="Z440" s="1">
        <v>17</v>
      </c>
      <c r="AA440" s="1">
        <v>115</v>
      </c>
      <c r="AB440" s="1">
        <v>523</v>
      </c>
    </row>
    <row r="441" spans="2:28" ht="10.5" customHeight="1" x14ac:dyDescent="0.2">
      <c r="B441" s="3" t="s">
        <v>308</v>
      </c>
      <c r="C441" s="1" t="s">
        <v>38</v>
      </c>
      <c r="D441" s="4">
        <v>37.032594724862676</v>
      </c>
      <c r="E441" s="5">
        <v>0.93688754083061143</v>
      </c>
      <c r="F441" s="5">
        <v>0.9294537030864608</v>
      </c>
      <c r="G441" s="5">
        <v>0</v>
      </c>
      <c r="H441" s="5">
        <v>2.6196753549763349E-2</v>
      </c>
      <c r="I441" s="5">
        <v>3.1262551881108581E-2</v>
      </c>
      <c r="J441" s="5">
        <v>0.36514258936939348</v>
      </c>
      <c r="K441" s="5">
        <v>0.42816976837595394</v>
      </c>
      <c r="L441" s="5">
        <v>3.3471682956219036E-5</v>
      </c>
      <c r="M441" s="4">
        <v>9.6315459813849955</v>
      </c>
      <c r="N441" s="4">
        <v>73.14773704369577</v>
      </c>
      <c r="O441" s="8">
        <v>0.99580027998133458</v>
      </c>
      <c r="Q441" s="1">
        <v>358</v>
      </c>
      <c r="R441" s="1">
        <v>270</v>
      </c>
      <c r="S441" s="1">
        <v>252</v>
      </c>
      <c r="T441" s="1">
        <v>163</v>
      </c>
      <c r="U441" s="1">
        <v>296</v>
      </c>
      <c r="V441" s="1">
        <v>333</v>
      </c>
      <c r="X441" s="1">
        <v>334</v>
      </c>
      <c r="Y441" s="1">
        <v>197</v>
      </c>
      <c r="Z441" s="1">
        <v>246</v>
      </c>
      <c r="AA441" s="1">
        <v>203</v>
      </c>
      <c r="AB441" s="1">
        <v>280</v>
      </c>
    </row>
    <row r="442" spans="2:28" ht="10.5" customHeight="1" x14ac:dyDescent="0.2">
      <c r="B442" s="3" t="s">
        <v>455</v>
      </c>
      <c r="C442" s="1" t="s">
        <v>22</v>
      </c>
      <c r="D442" s="4">
        <v>39.218643575851409</v>
      </c>
      <c r="E442" s="5">
        <v>0.98077096327096314</v>
      </c>
      <c r="F442" s="5">
        <v>0.94707758457758462</v>
      </c>
      <c r="G442" s="5">
        <v>0</v>
      </c>
      <c r="H442" s="5">
        <v>1.4885339885339884E-2</v>
      </c>
      <c r="I442" s="5">
        <v>3.6571207430340556E-2</v>
      </c>
      <c r="J442" s="5">
        <v>0.31478973168214652</v>
      </c>
      <c r="K442" s="5">
        <v>0.48803534571723428</v>
      </c>
      <c r="L442" s="5">
        <v>0</v>
      </c>
      <c r="M442" s="4">
        <v>9.8449196850393523</v>
      </c>
      <c r="N442" s="4">
        <v>69.602458203925195</v>
      </c>
      <c r="O442" s="8">
        <v>0.97675297675297679</v>
      </c>
      <c r="Q442" s="1">
        <v>314</v>
      </c>
      <c r="R442" s="1">
        <v>191</v>
      </c>
      <c r="S442" s="1">
        <v>202</v>
      </c>
      <c r="T442" s="1">
        <v>275</v>
      </c>
      <c r="U442" s="1">
        <v>200</v>
      </c>
      <c r="V442" s="1">
        <v>446</v>
      </c>
      <c r="X442" s="1">
        <v>276</v>
      </c>
      <c r="Y442" s="1">
        <v>240</v>
      </c>
      <c r="Z442" s="1">
        <v>207</v>
      </c>
      <c r="AA442" s="1">
        <v>315</v>
      </c>
      <c r="AB442" s="1">
        <v>195</v>
      </c>
    </row>
    <row r="443" spans="2:28" ht="10.5" customHeight="1" x14ac:dyDescent="0.2">
      <c r="B443" s="3" t="s">
        <v>456</v>
      </c>
      <c r="C443" s="1" t="s">
        <v>22</v>
      </c>
      <c r="D443" s="4">
        <v>45.840556330942256</v>
      </c>
      <c r="E443" s="5">
        <v>0.99483306481200851</v>
      </c>
      <c r="F443" s="5">
        <v>0.98710906219591976</v>
      </c>
      <c r="G443" s="5">
        <v>0</v>
      </c>
      <c r="H443" s="5">
        <v>2.4903890634720605E-3</v>
      </c>
      <c r="I443" s="5">
        <v>3.1614138725697037E-2</v>
      </c>
      <c r="J443" s="5">
        <v>0.32802103281508649</v>
      </c>
      <c r="K443" s="5">
        <v>0.55188418968483233</v>
      </c>
      <c r="L443" s="5">
        <v>0</v>
      </c>
      <c r="M443" s="4">
        <v>8.2847240330291161</v>
      </c>
      <c r="N443" s="4">
        <v>75.905781332705999</v>
      </c>
      <c r="O443" s="8">
        <v>0.98291566303498223</v>
      </c>
      <c r="Q443" s="1">
        <v>199</v>
      </c>
      <c r="R443" s="1">
        <v>8</v>
      </c>
      <c r="S443" s="1">
        <v>248</v>
      </c>
      <c r="T443" s="1">
        <v>249</v>
      </c>
      <c r="U443" s="1">
        <v>61</v>
      </c>
      <c r="V443" s="1">
        <v>628</v>
      </c>
      <c r="X443" s="1">
        <v>151</v>
      </c>
      <c r="Y443" s="1">
        <v>17</v>
      </c>
      <c r="Z443" s="1">
        <v>256</v>
      </c>
      <c r="AA443" s="1">
        <v>274</v>
      </c>
      <c r="AB443" s="1">
        <v>73</v>
      </c>
    </row>
    <row r="444" spans="2:28" ht="10.5" customHeight="1" x14ac:dyDescent="0.2">
      <c r="B444" s="3" t="s">
        <v>457</v>
      </c>
      <c r="C444" s="1" t="s">
        <v>14</v>
      </c>
      <c r="D444" s="4">
        <v>14.551349396249503</v>
      </c>
      <c r="E444" s="5">
        <v>0.61536362141721945</v>
      </c>
      <c r="F444" s="5">
        <v>0.4713032279278786</v>
      </c>
      <c r="G444" s="5">
        <v>0</v>
      </c>
      <c r="H444" s="5">
        <v>0.38473255877678525</v>
      </c>
      <c r="I444" s="5">
        <v>8.0017806465972952E-2</v>
      </c>
      <c r="J444" s="5">
        <v>0.61666017472594736</v>
      </c>
      <c r="K444" s="5">
        <v>0.12292026041956486</v>
      </c>
      <c r="L444" s="5">
        <v>0</v>
      </c>
      <c r="M444" s="4">
        <v>9.2264687222433803</v>
      </c>
      <c r="N444" s="4">
        <v>52.093707559981894</v>
      </c>
      <c r="O444" s="8">
        <v>0.98487422590014795</v>
      </c>
      <c r="Q444" s="1">
        <v>647</v>
      </c>
      <c r="R444" s="1">
        <v>645</v>
      </c>
      <c r="S444" s="1">
        <v>14</v>
      </c>
      <c r="T444" s="1">
        <v>4</v>
      </c>
      <c r="U444" s="1">
        <v>648</v>
      </c>
      <c r="V444" s="1">
        <v>3</v>
      </c>
      <c r="X444" s="1">
        <v>646</v>
      </c>
      <c r="Y444" s="1">
        <v>641</v>
      </c>
      <c r="Z444" s="1">
        <v>13</v>
      </c>
      <c r="AA444" s="1">
        <v>5</v>
      </c>
      <c r="AB444" s="1">
        <v>646</v>
      </c>
    </row>
    <row r="445" spans="2:28" ht="10.5" customHeight="1" x14ac:dyDescent="0.2">
      <c r="B445" s="3" t="s">
        <v>246</v>
      </c>
      <c r="C445" s="1" t="s">
        <v>38</v>
      </c>
      <c r="D445" s="4">
        <v>46.43008309046931</v>
      </c>
      <c r="E445" s="5">
        <v>0.94095573425175616</v>
      </c>
      <c r="F445" s="5">
        <v>0.92478236135241865</v>
      </c>
      <c r="G445" s="5">
        <v>2.9213241285997634E-5</v>
      </c>
      <c r="H445" s="5">
        <v>3.6682605821122705E-2</v>
      </c>
      <c r="I445" s="5">
        <v>2.0307558752402803E-2</v>
      </c>
      <c r="J445" s="5">
        <v>0.2686178458485769</v>
      </c>
      <c r="K445" s="5">
        <v>0.48595523035902521</v>
      </c>
      <c r="L445" s="5">
        <v>0</v>
      </c>
      <c r="M445" s="4">
        <v>10.981622436670692</v>
      </c>
      <c r="N445" s="4">
        <v>83.504338394793933</v>
      </c>
      <c r="O445" s="8">
        <v>0.99183566783007115</v>
      </c>
      <c r="Q445" s="1">
        <v>180</v>
      </c>
      <c r="R445" s="1">
        <v>280</v>
      </c>
      <c r="S445" s="1">
        <v>409</v>
      </c>
      <c r="T445" s="1">
        <v>420</v>
      </c>
      <c r="U445" s="1">
        <v>204</v>
      </c>
      <c r="V445" s="1">
        <v>265</v>
      </c>
      <c r="X445" s="1">
        <v>174</v>
      </c>
      <c r="Y445" s="1">
        <v>213</v>
      </c>
      <c r="Z445" s="1">
        <v>423</v>
      </c>
      <c r="AA445" s="1">
        <v>439</v>
      </c>
      <c r="AB445" s="1">
        <v>196</v>
      </c>
    </row>
    <row r="446" spans="2:28" ht="10.5" customHeight="1" x14ac:dyDescent="0.2">
      <c r="B446" s="3" t="s">
        <v>459</v>
      </c>
      <c r="C446" s="1" t="s">
        <v>18</v>
      </c>
      <c r="D446" s="4">
        <v>49.573128954833081</v>
      </c>
      <c r="E446" s="5">
        <v>0.97283058883920626</v>
      </c>
      <c r="F446" s="5">
        <v>0.96987545084901416</v>
      </c>
      <c r="G446" s="5">
        <v>1.1455279830332177E-4</v>
      </c>
      <c r="H446" s="5">
        <v>1.1065962419117351E-2</v>
      </c>
      <c r="I446" s="5">
        <v>1.4019201396465198E-2</v>
      </c>
      <c r="J446" s="5">
        <v>0.22190704778529347</v>
      </c>
      <c r="K446" s="5">
        <v>0.55411302640192017</v>
      </c>
      <c r="L446" s="5">
        <v>1.6364826532838753E-4</v>
      </c>
      <c r="M446" s="4">
        <v>11.296762942112368</v>
      </c>
      <c r="N446" s="4">
        <v>79.86846767050487</v>
      </c>
      <c r="O446" s="8">
        <v>0.99055749929079928</v>
      </c>
      <c r="Q446" s="1">
        <v>102</v>
      </c>
      <c r="R446" s="1">
        <v>70</v>
      </c>
      <c r="S446" s="1">
        <v>519</v>
      </c>
      <c r="T446" s="1">
        <v>540</v>
      </c>
      <c r="U446" s="1">
        <v>56</v>
      </c>
      <c r="V446" s="1">
        <v>492</v>
      </c>
      <c r="X446" s="1">
        <v>96</v>
      </c>
      <c r="Y446" s="1">
        <v>97</v>
      </c>
      <c r="Z446" s="1">
        <v>518</v>
      </c>
      <c r="AA446" s="1">
        <v>549</v>
      </c>
      <c r="AB446" s="1">
        <v>48</v>
      </c>
    </row>
    <row r="447" spans="2:28" ht="10.5" customHeight="1" x14ac:dyDescent="0.2">
      <c r="B447" s="3" t="s">
        <v>460</v>
      </c>
      <c r="C447" s="1" t="s">
        <v>18</v>
      </c>
      <c r="D447" s="4">
        <v>77.495996294771416</v>
      </c>
      <c r="E447" s="5">
        <v>0.98373198186726363</v>
      </c>
      <c r="F447" s="5">
        <v>0.9740789741761321</v>
      </c>
      <c r="G447" s="5">
        <v>8.3316991799521234E-2</v>
      </c>
      <c r="H447" s="5">
        <v>8.5730657566342409E-3</v>
      </c>
      <c r="I447" s="5">
        <v>1.772848909016056E-2</v>
      </c>
      <c r="J447" s="5">
        <v>0.2203581720872787</v>
      </c>
      <c r="K447" s="5">
        <v>0.5197869493618773</v>
      </c>
      <c r="L447" s="5">
        <v>2.3080485796624126E-2</v>
      </c>
      <c r="M447" s="4">
        <v>11.384447821681887</v>
      </c>
      <c r="N447" s="4">
        <v>71.544648781875054</v>
      </c>
      <c r="O447" s="8">
        <v>0.98976213518056333</v>
      </c>
      <c r="Q447" s="1">
        <v>2</v>
      </c>
      <c r="R447" s="1">
        <v>45</v>
      </c>
      <c r="S447" s="1">
        <v>446</v>
      </c>
      <c r="T447" s="1">
        <v>547</v>
      </c>
      <c r="U447" s="1">
        <v>124</v>
      </c>
      <c r="V447" s="1">
        <v>535</v>
      </c>
      <c r="X447" s="1">
        <v>215</v>
      </c>
      <c r="Y447" s="1">
        <v>34</v>
      </c>
      <c r="Z447" s="1">
        <v>416</v>
      </c>
      <c r="AA447" s="1">
        <v>493</v>
      </c>
      <c r="AB447" s="1">
        <v>153</v>
      </c>
    </row>
    <row r="448" spans="2:28" ht="10.5" customHeight="1" x14ac:dyDescent="0.2">
      <c r="B448" s="3" t="s">
        <v>461</v>
      </c>
      <c r="C448" s="1" t="s">
        <v>14</v>
      </c>
      <c r="D448" s="4">
        <v>45.445890350229163</v>
      </c>
      <c r="E448" s="5">
        <v>0.85609607330988957</v>
      </c>
      <c r="F448" s="5">
        <v>0.8384608425384138</v>
      </c>
      <c r="G448" s="5">
        <v>0</v>
      </c>
      <c r="H448" s="5">
        <v>5.4584494608279452E-2</v>
      </c>
      <c r="I448" s="5">
        <v>2.547657750849712E-2</v>
      </c>
      <c r="J448" s="5">
        <v>0.31029998522240282</v>
      </c>
      <c r="K448" s="5">
        <v>0.41924043150583717</v>
      </c>
      <c r="L448" s="5">
        <v>1.4777597162701344E-4</v>
      </c>
      <c r="M448" s="4">
        <v>10.715388139475676</v>
      </c>
      <c r="N448" s="4">
        <v>93.026145172656797</v>
      </c>
      <c r="O448" s="8">
        <v>0.98743634267703662</v>
      </c>
      <c r="Q448" s="1">
        <v>206</v>
      </c>
      <c r="R448" s="1">
        <v>480</v>
      </c>
      <c r="S448" s="1">
        <v>344</v>
      </c>
      <c r="T448" s="1">
        <v>289</v>
      </c>
      <c r="U448" s="1">
        <v>318</v>
      </c>
      <c r="V448" s="1">
        <v>193</v>
      </c>
      <c r="X448" s="1">
        <v>255</v>
      </c>
      <c r="Y448" s="1">
        <v>506</v>
      </c>
      <c r="Z448" s="1">
        <v>301</v>
      </c>
      <c r="AA448" s="1">
        <v>259</v>
      </c>
      <c r="AB448" s="1">
        <v>349</v>
      </c>
    </row>
    <row r="449" spans="2:28" ht="10.5" customHeight="1" x14ac:dyDescent="0.2">
      <c r="B449" s="3" t="s">
        <v>462</v>
      </c>
      <c r="C449" s="1" t="s">
        <v>14</v>
      </c>
      <c r="D449" s="4">
        <v>49.746694019251969</v>
      </c>
      <c r="E449" s="5">
        <v>0.91013824526482789</v>
      </c>
      <c r="F449" s="5">
        <v>0.89446225857618311</v>
      </c>
      <c r="G449" s="5">
        <v>0</v>
      </c>
      <c r="H449" s="5">
        <v>3.6050290797126239E-2</v>
      </c>
      <c r="I449" s="5">
        <v>1.2277102729998423E-2</v>
      </c>
      <c r="J449" s="5">
        <v>0.22789963705223293</v>
      </c>
      <c r="K449" s="5">
        <v>0.45759823260217769</v>
      </c>
      <c r="L449" s="5">
        <v>9.4682026195360577E-5</v>
      </c>
      <c r="M449" s="4">
        <v>12.558877960775202</v>
      </c>
      <c r="N449" s="4">
        <v>93.358157495517858</v>
      </c>
      <c r="O449" s="8">
        <v>0.98544459303952969</v>
      </c>
      <c r="Q449" s="1">
        <v>100</v>
      </c>
      <c r="R449" s="1">
        <v>383</v>
      </c>
      <c r="S449" s="1">
        <v>554</v>
      </c>
      <c r="T449" s="1">
        <v>523</v>
      </c>
      <c r="U449" s="1">
        <v>257</v>
      </c>
      <c r="V449" s="1">
        <v>266</v>
      </c>
      <c r="X449" s="1">
        <v>129</v>
      </c>
      <c r="Y449" s="1">
        <v>416</v>
      </c>
      <c r="Z449" s="1">
        <v>532</v>
      </c>
      <c r="AA449" s="1">
        <v>517</v>
      </c>
      <c r="AB449" s="1">
        <v>270</v>
      </c>
    </row>
    <row r="450" spans="2:28" ht="10.5" customHeight="1" x14ac:dyDescent="0.2">
      <c r="B450" s="3" t="s">
        <v>463</v>
      </c>
      <c r="C450" s="1" t="s">
        <v>22</v>
      </c>
      <c r="D450" s="4">
        <v>35.80500636402207</v>
      </c>
      <c r="E450" s="5">
        <v>0.96830272705388754</v>
      </c>
      <c r="F450" s="5">
        <v>0.93064393548608937</v>
      </c>
      <c r="G450" s="5">
        <v>1.0007221706386052E-4</v>
      </c>
      <c r="H450" s="5">
        <v>3.0254307232023114E-2</v>
      </c>
      <c r="I450" s="5">
        <v>1.912742186395135E-2</v>
      </c>
      <c r="J450" s="5">
        <v>0.23221609390468109</v>
      </c>
      <c r="K450" s="5">
        <v>0.37480554377032954</v>
      </c>
      <c r="L450" s="5">
        <v>0</v>
      </c>
      <c r="M450" s="4">
        <v>13.382627382231549</v>
      </c>
      <c r="N450" s="4">
        <v>72.801150834826899</v>
      </c>
      <c r="O450" s="8">
        <v>0.97266068296708963</v>
      </c>
      <c r="Q450" s="1">
        <v>370</v>
      </c>
      <c r="R450" s="1">
        <v>253</v>
      </c>
      <c r="S450" s="1">
        <v>424</v>
      </c>
      <c r="T450" s="1">
        <v>517</v>
      </c>
      <c r="U450" s="1">
        <v>395</v>
      </c>
      <c r="V450" s="1">
        <v>311</v>
      </c>
      <c r="X450" s="1">
        <v>354</v>
      </c>
      <c r="Y450" s="1">
        <v>211</v>
      </c>
      <c r="Z450" s="1">
        <v>425</v>
      </c>
      <c r="AA450" s="1">
        <v>497</v>
      </c>
      <c r="AB450" s="1">
        <v>401</v>
      </c>
    </row>
    <row r="451" spans="2:28" ht="10.5" customHeight="1" x14ac:dyDescent="0.2">
      <c r="B451" s="3" t="s">
        <v>464</v>
      </c>
      <c r="C451" s="1" t="s">
        <v>40</v>
      </c>
      <c r="D451" s="4">
        <v>19.191325293087186</v>
      </c>
      <c r="E451" s="5">
        <v>0.64611427244222441</v>
      </c>
      <c r="F451" s="5">
        <v>0.59418451482323309</v>
      </c>
      <c r="G451" s="5">
        <v>0</v>
      </c>
      <c r="H451" s="5">
        <v>0.13495960316538644</v>
      </c>
      <c r="I451" s="5">
        <v>5.5450747877644521E-2</v>
      </c>
      <c r="J451" s="5">
        <v>0.45337555585500605</v>
      </c>
      <c r="K451" s="5">
        <v>0.2001078021829942</v>
      </c>
      <c r="L451" s="5">
        <v>0</v>
      </c>
      <c r="M451" s="4">
        <v>10.320624157681944</v>
      </c>
      <c r="N451" s="4">
        <v>54.223905723905723</v>
      </c>
      <c r="O451" s="8">
        <v>0.9849196210826684</v>
      </c>
      <c r="Q451" s="1">
        <v>624</v>
      </c>
      <c r="R451" s="1">
        <v>636</v>
      </c>
      <c r="S451" s="1">
        <v>62</v>
      </c>
      <c r="T451" s="1">
        <v>29</v>
      </c>
      <c r="U451" s="1">
        <v>626</v>
      </c>
      <c r="V451" s="1">
        <v>59</v>
      </c>
      <c r="X451" s="1">
        <v>591</v>
      </c>
      <c r="Y451" s="1">
        <v>606</v>
      </c>
      <c r="Z451" s="1">
        <v>71</v>
      </c>
      <c r="AA451" s="1">
        <v>67</v>
      </c>
      <c r="AB451" s="1">
        <v>586</v>
      </c>
    </row>
    <row r="452" spans="2:28" ht="10.5" customHeight="1" x14ac:dyDescent="0.2">
      <c r="B452" s="3" t="s">
        <v>465</v>
      </c>
      <c r="C452" s="1" t="s">
        <v>22</v>
      </c>
      <c r="D452" s="4">
        <v>19.704731523823572</v>
      </c>
      <c r="E452" s="5">
        <v>0.84129682553264284</v>
      </c>
      <c r="F452" s="5">
        <v>0.69720219046804177</v>
      </c>
      <c r="G452" s="5">
        <v>1.3580901856763926E-3</v>
      </c>
      <c r="H452" s="5">
        <v>0.20638606999229911</v>
      </c>
      <c r="I452" s="5">
        <v>9.7765157102817524E-2</v>
      </c>
      <c r="J452" s="5">
        <v>0.46581354182032747</v>
      </c>
      <c r="K452" s="5">
        <v>0.22189851010473521</v>
      </c>
      <c r="L452" s="5">
        <v>0</v>
      </c>
      <c r="M452" s="4">
        <v>10.254329589080056</v>
      </c>
      <c r="N452" s="4">
        <v>52.401362805384743</v>
      </c>
      <c r="O452" s="8">
        <v>0.92807392829639768</v>
      </c>
      <c r="Q452" s="1">
        <v>616</v>
      </c>
      <c r="R452" s="1">
        <v>602</v>
      </c>
      <c r="S452" s="1">
        <v>4</v>
      </c>
      <c r="T452" s="1">
        <v>24</v>
      </c>
      <c r="U452" s="1">
        <v>606</v>
      </c>
      <c r="V452" s="1">
        <v>21</v>
      </c>
      <c r="X452" s="1">
        <v>636</v>
      </c>
      <c r="Y452" s="1">
        <v>624</v>
      </c>
      <c r="Z452" s="1">
        <v>4</v>
      </c>
      <c r="AA452" s="1">
        <v>13</v>
      </c>
      <c r="AB452" s="1">
        <v>629</v>
      </c>
    </row>
    <row r="453" spans="2:28" ht="10.5" customHeight="1" x14ac:dyDescent="0.2">
      <c r="B453" s="3" t="s">
        <v>466</v>
      </c>
      <c r="C453" s="1" t="s">
        <v>14</v>
      </c>
      <c r="D453" s="4">
        <v>37.392843326885966</v>
      </c>
      <c r="E453" s="5">
        <v>0.76305319189773624</v>
      </c>
      <c r="F453" s="5">
        <v>0.70048547043543885</v>
      </c>
      <c r="G453" s="5">
        <v>0</v>
      </c>
      <c r="H453" s="5">
        <v>0.1596614246778672</v>
      </c>
      <c r="I453" s="5">
        <v>3.5704950598567618E-2</v>
      </c>
      <c r="J453" s="5">
        <v>0.33096345862303311</v>
      </c>
      <c r="K453" s="5">
        <v>0.3625646923519264</v>
      </c>
      <c r="L453" s="5">
        <v>1.8296826807465106E-4</v>
      </c>
      <c r="M453" s="4">
        <v>11.622641509433974</v>
      </c>
      <c r="N453" s="4">
        <v>82.130782533506263</v>
      </c>
      <c r="O453" s="8">
        <v>0.97907896252127291</v>
      </c>
      <c r="Q453" s="1">
        <v>350</v>
      </c>
      <c r="R453" s="1">
        <v>605</v>
      </c>
      <c r="S453" s="1">
        <v>207</v>
      </c>
      <c r="T453" s="1">
        <v>240</v>
      </c>
      <c r="U453" s="1">
        <v>415</v>
      </c>
      <c r="V453" s="1">
        <v>43</v>
      </c>
      <c r="X453" s="1">
        <v>319</v>
      </c>
      <c r="Y453" s="1">
        <v>565</v>
      </c>
      <c r="Z453" s="1">
        <v>284</v>
      </c>
      <c r="AA453" s="1">
        <v>287</v>
      </c>
      <c r="AB453" s="1">
        <v>377</v>
      </c>
    </row>
    <row r="454" spans="2:28" ht="10.5" customHeight="1" x14ac:dyDescent="0.2">
      <c r="B454" s="3" t="s">
        <v>467</v>
      </c>
      <c r="C454" s="1" t="s">
        <v>44</v>
      </c>
      <c r="D454" s="4">
        <v>48.510320108762762</v>
      </c>
      <c r="E454" s="5">
        <v>0.97130749448934595</v>
      </c>
      <c r="F454" s="5">
        <v>0.9559344844477099</v>
      </c>
      <c r="G454" s="5">
        <v>1.4336272348763161E-3</v>
      </c>
      <c r="H454" s="5">
        <v>8.7890031839333808E-3</v>
      </c>
      <c r="I454" s="5">
        <v>2.2988505747126436E-2</v>
      </c>
      <c r="J454" s="5">
        <v>0.26224199728092945</v>
      </c>
      <c r="K454" s="5">
        <v>0.54144110740328766</v>
      </c>
      <c r="L454" s="5">
        <v>9.8875293536027683E-5</v>
      </c>
      <c r="M454" s="4">
        <v>10.607289588612707</v>
      </c>
      <c r="N454" s="4">
        <v>80.139218550301266</v>
      </c>
      <c r="O454" s="8">
        <v>0.99081557678177812</v>
      </c>
      <c r="Q454" s="1">
        <v>129</v>
      </c>
      <c r="R454" s="1">
        <v>145</v>
      </c>
      <c r="S454" s="1">
        <v>371</v>
      </c>
      <c r="T454" s="1">
        <v>437</v>
      </c>
      <c r="U454" s="1">
        <v>76</v>
      </c>
      <c r="V454" s="1">
        <v>537</v>
      </c>
      <c r="X454" s="1">
        <v>150</v>
      </c>
      <c r="Y454" s="1">
        <v>222</v>
      </c>
      <c r="Z454" s="1">
        <v>368</v>
      </c>
      <c r="AA454" s="1">
        <v>398</v>
      </c>
      <c r="AB454" s="1">
        <v>92</v>
      </c>
    </row>
    <row r="455" spans="2:28" ht="10.5" customHeight="1" x14ac:dyDescent="0.2">
      <c r="B455" s="3" t="s">
        <v>468</v>
      </c>
      <c r="C455" s="1" t="s">
        <v>48</v>
      </c>
      <c r="D455" s="4">
        <v>56.319186981809167</v>
      </c>
      <c r="E455" s="5">
        <v>0.9654529124573954</v>
      </c>
      <c r="F455" s="5">
        <v>0.96084103540393617</v>
      </c>
      <c r="G455" s="5">
        <v>0</v>
      </c>
      <c r="H455" s="5">
        <v>1.6468511069487518E-2</v>
      </c>
      <c r="I455" s="5">
        <v>3.0565524068803366E-2</v>
      </c>
      <c r="J455" s="5">
        <v>0.24099740131171885</v>
      </c>
      <c r="K455" s="5">
        <v>0.58711793094914</v>
      </c>
      <c r="L455" s="5">
        <v>3.4030441777007796E-4</v>
      </c>
      <c r="M455" s="4">
        <v>9.9192650918635348</v>
      </c>
      <c r="N455" s="4">
        <v>88.375849175838638</v>
      </c>
      <c r="O455" s="8">
        <v>0.99253845917646699</v>
      </c>
      <c r="Q455" s="1">
        <v>19</v>
      </c>
      <c r="R455" s="1">
        <v>126</v>
      </c>
      <c r="S455" s="1">
        <v>261</v>
      </c>
      <c r="T455" s="1">
        <v>495</v>
      </c>
      <c r="U455" s="1">
        <v>16</v>
      </c>
      <c r="V455" s="1">
        <v>417</v>
      </c>
      <c r="X455" s="1">
        <v>14</v>
      </c>
      <c r="Y455" s="1">
        <v>109</v>
      </c>
      <c r="Z455" s="1">
        <v>230</v>
      </c>
      <c r="AA455" s="1">
        <v>508</v>
      </c>
      <c r="AB455" s="1">
        <v>15</v>
      </c>
    </row>
    <row r="456" spans="2:28" ht="10.5" customHeight="1" x14ac:dyDescent="0.2">
      <c r="B456" s="3" t="s">
        <v>469</v>
      </c>
      <c r="C456" s="1" t="s">
        <v>48</v>
      </c>
      <c r="D456" s="4">
        <v>54.414459873849971</v>
      </c>
      <c r="E456" s="5">
        <v>0.95677871837779305</v>
      </c>
      <c r="F456" s="5">
        <v>0.95529542769957676</v>
      </c>
      <c r="G456" s="5">
        <v>0</v>
      </c>
      <c r="H456" s="5">
        <v>1.467381139875972E-2</v>
      </c>
      <c r="I456" s="5">
        <v>1.0072050061080501E-2</v>
      </c>
      <c r="J456" s="5">
        <v>0.19241604547381017</v>
      </c>
      <c r="K456" s="5">
        <v>0.57298496671735932</v>
      </c>
      <c r="L456" s="5">
        <v>2.7423898681159782E-4</v>
      </c>
      <c r="M456" s="4">
        <v>11.92338610737864</v>
      </c>
      <c r="N456" s="4">
        <v>85.515047403670522</v>
      </c>
      <c r="O456" s="8">
        <v>0.98708042130130913</v>
      </c>
      <c r="Q456" s="1">
        <v>33</v>
      </c>
      <c r="R456" s="1">
        <v>153</v>
      </c>
      <c r="S456" s="1">
        <v>590</v>
      </c>
      <c r="T456" s="1">
        <v>605</v>
      </c>
      <c r="U456" s="1">
        <v>27</v>
      </c>
      <c r="V456" s="1">
        <v>445</v>
      </c>
      <c r="X456" s="1">
        <v>13</v>
      </c>
      <c r="Y456" s="1">
        <v>162</v>
      </c>
      <c r="Z456" s="1">
        <v>597</v>
      </c>
      <c r="AA456" s="1">
        <v>611</v>
      </c>
      <c r="AB456" s="1">
        <v>21</v>
      </c>
    </row>
    <row r="457" spans="2:28" ht="10.5" customHeight="1" x14ac:dyDescent="0.2">
      <c r="B457" s="3" t="s">
        <v>470</v>
      </c>
      <c r="C457" s="1" t="s">
        <v>11</v>
      </c>
      <c r="D457" s="4">
        <v>30.701900546732592</v>
      </c>
      <c r="E457" s="5">
        <v>0.97162141848912065</v>
      </c>
      <c r="F457" s="5">
        <v>0.9322342395189821</v>
      </c>
      <c r="G457" s="5">
        <v>1.1325181939836116E-3</v>
      </c>
      <c r="H457" s="5">
        <v>2.3042657329838137E-2</v>
      </c>
      <c r="I457" s="5">
        <v>2.7411016476364042E-2</v>
      </c>
      <c r="J457" s="5">
        <v>0.37408412987689216</v>
      </c>
      <c r="K457" s="5">
        <v>0.37806374827983785</v>
      </c>
      <c r="L457" s="5">
        <v>1.1157808606389705E-4</v>
      </c>
      <c r="M457" s="4">
        <v>10.106047012381135</v>
      </c>
      <c r="N457" s="4">
        <v>64.04435483870968</v>
      </c>
      <c r="O457" s="8">
        <v>0.98575644809444374</v>
      </c>
      <c r="Q457" s="1">
        <v>434</v>
      </c>
      <c r="R457" s="1">
        <v>254</v>
      </c>
      <c r="S457" s="1">
        <v>315</v>
      </c>
      <c r="T457" s="1">
        <v>141</v>
      </c>
      <c r="U457" s="1">
        <v>389</v>
      </c>
      <c r="V457" s="1">
        <v>364</v>
      </c>
      <c r="X457" s="1">
        <v>413</v>
      </c>
      <c r="Y457" s="1">
        <v>278</v>
      </c>
      <c r="Z457" s="1">
        <v>306</v>
      </c>
      <c r="AA457" s="1">
        <v>159</v>
      </c>
      <c r="AB457" s="1">
        <v>393</v>
      </c>
    </row>
    <row r="458" spans="2:28" ht="10.5" customHeight="1" x14ac:dyDescent="0.2">
      <c r="B458" s="3" t="s">
        <v>471</v>
      </c>
      <c r="C458" s="1" t="s">
        <v>48</v>
      </c>
      <c r="D458" s="4">
        <v>47.382722697261563</v>
      </c>
      <c r="E458" s="5">
        <v>0.98190890274716414</v>
      </c>
      <c r="F458" s="5">
        <v>0.97533613784205198</v>
      </c>
      <c r="G458" s="5">
        <v>0</v>
      </c>
      <c r="H458" s="5">
        <v>2.9525294339014028E-3</v>
      </c>
      <c r="I458" s="5">
        <v>1.4801385431323736E-2</v>
      </c>
      <c r="J458" s="5">
        <v>0.22534906375148825</v>
      </c>
      <c r="K458" s="5">
        <v>0.50451888732546812</v>
      </c>
      <c r="L458" s="5">
        <v>1.6235523325035177E-4</v>
      </c>
      <c r="M458" s="4">
        <v>11.882600382409167</v>
      </c>
      <c r="N458" s="4">
        <v>81.742909227387273</v>
      </c>
      <c r="O458" s="8">
        <v>0.99338745228751146</v>
      </c>
      <c r="Q458" s="1">
        <v>159</v>
      </c>
      <c r="R458" s="1">
        <v>44</v>
      </c>
      <c r="S458" s="1">
        <v>506</v>
      </c>
      <c r="T458" s="1">
        <v>533</v>
      </c>
      <c r="U458" s="1">
        <v>157</v>
      </c>
      <c r="V458" s="1">
        <v>625</v>
      </c>
      <c r="X458" s="1">
        <v>197</v>
      </c>
      <c r="Y458" s="1">
        <v>43</v>
      </c>
      <c r="Z458" s="1">
        <v>489</v>
      </c>
      <c r="AA458" s="1">
        <v>514</v>
      </c>
      <c r="AB458" s="1">
        <v>202</v>
      </c>
    </row>
    <row r="459" spans="2:28" ht="10.5" customHeight="1" x14ac:dyDescent="0.2">
      <c r="B459" s="3" t="s">
        <v>638</v>
      </c>
      <c r="C459" s="1" t="s">
        <v>38</v>
      </c>
      <c r="D459" s="4">
        <v>21.346544955677501</v>
      </c>
      <c r="E459" s="5">
        <v>0.97195968950020495</v>
      </c>
      <c r="F459" s="5">
        <v>0.88084790328832274</v>
      </c>
      <c r="G459" s="5">
        <v>0.21828083260876396</v>
      </c>
      <c r="H459" s="5">
        <v>1.7399511832304971E-2</v>
      </c>
      <c r="I459" s="5">
        <v>2.1211481637821866E-2</v>
      </c>
      <c r="J459" s="5">
        <v>0.40837906289573661</v>
      </c>
      <c r="K459" s="5">
        <v>0.22484170536091178</v>
      </c>
      <c r="L459" s="5">
        <v>2.1105951878429718E-5</v>
      </c>
      <c r="M459" s="4">
        <v>10.629477754179586</v>
      </c>
      <c r="N459" s="4">
        <v>57.828233527313685</v>
      </c>
      <c r="O459" s="8">
        <v>0.99267748457452942</v>
      </c>
      <c r="Q459" s="1">
        <v>584</v>
      </c>
      <c r="R459" s="1">
        <v>415</v>
      </c>
      <c r="S459" s="1">
        <v>396</v>
      </c>
      <c r="T459" s="1">
        <v>83</v>
      </c>
      <c r="U459" s="1">
        <v>603</v>
      </c>
      <c r="V459" s="1">
        <v>408</v>
      </c>
      <c r="X459" s="1">
        <v>496</v>
      </c>
      <c r="Y459" s="1">
        <v>407</v>
      </c>
      <c r="Z459" s="1">
        <v>431</v>
      </c>
      <c r="AA459" s="1">
        <v>160</v>
      </c>
      <c r="AB459" s="1">
        <v>531</v>
      </c>
    </row>
    <row r="460" spans="2:28" ht="10.5" customHeight="1" x14ac:dyDescent="0.2">
      <c r="B460" s="3" t="s">
        <v>473</v>
      </c>
      <c r="C460" s="1" t="s">
        <v>18</v>
      </c>
      <c r="D460" s="4">
        <v>56.888917797006634</v>
      </c>
      <c r="E460" s="5">
        <v>0.96291546541108342</v>
      </c>
      <c r="F460" s="5">
        <v>0.96176544730170266</v>
      </c>
      <c r="G460" s="5">
        <v>0</v>
      </c>
      <c r="H460" s="5">
        <v>2.2405650126765663E-2</v>
      </c>
      <c r="I460" s="5">
        <v>1.2950187090739008E-2</v>
      </c>
      <c r="J460" s="5">
        <v>0.20413353601496725</v>
      </c>
      <c r="K460" s="5">
        <v>0.56972053320860616</v>
      </c>
      <c r="L460" s="5">
        <v>3.2156220767072031E-4</v>
      </c>
      <c r="M460" s="4">
        <v>11.847960293717708</v>
      </c>
      <c r="N460" s="4">
        <v>90.324512820512822</v>
      </c>
      <c r="O460" s="8">
        <v>0.99117710974284678</v>
      </c>
      <c r="Q460" s="1">
        <v>17</v>
      </c>
      <c r="R460" s="1">
        <v>106</v>
      </c>
      <c r="S460" s="1">
        <v>539</v>
      </c>
      <c r="T460" s="1">
        <v>585</v>
      </c>
      <c r="U460" s="1">
        <v>34</v>
      </c>
      <c r="V460" s="1">
        <v>381</v>
      </c>
      <c r="X460" s="1">
        <v>11</v>
      </c>
      <c r="Y460" s="1">
        <v>69</v>
      </c>
      <c r="Z460" s="1">
        <v>520</v>
      </c>
      <c r="AA460" s="1">
        <v>592</v>
      </c>
      <c r="AB460" s="1">
        <v>36</v>
      </c>
    </row>
    <row r="461" spans="2:28" ht="10.5" customHeight="1" x14ac:dyDescent="0.2">
      <c r="B461" s="3" t="s">
        <v>474</v>
      </c>
      <c r="C461" s="1" t="s">
        <v>18</v>
      </c>
      <c r="D461" s="4">
        <v>50.587085984663105</v>
      </c>
      <c r="E461" s="5">
        <v>0.95233190791243105</v>
      </c>
      <c r="F461" s="5">
        <v>0.95071055887257316</v>
      </c>
      <c r="G461" s="5">
        <v>0</v>
      </c>
      <c r="H461" s="5">
        <v>1.6699612715830241E-2</v>
      </c>
      <c r="I461" s="5">
        <v>1.3950073421439061E-2</v>
      </c>
      <c r="J461" s="5">
        <v>0.23524772937401425</v>
      </c>
      <c r="K461" s="5">
        <v>0.58432588241692496</v>
      </c>
      <c r="L461" s="5">
        <v>5.4386251155707835E-5</v>
      </c>
      <c r="M461" s="4">
        <v>10.109938497775442</v>
      </c>
      <c r="N461" s="4">
        <v>78.93806421591438</v>
      </c>
      <c r="O461" s="8">
        <v>0.98902694852347905</v>
      </c>
      <c r="Q461" s="1">
        <v>85</v>
      </c>
      <c r="R461" s="1">
        <v>180</v>
      </c>
      <c r="S461" s="1">
        <v>521</v>
      </c>
      <c r="T461" s="1">
        <v>510</v>
      </c>
      <c r="U461" s="1">
        <v>17</v>
      </c>
      <c r="V461" s="1">
        <v>413</v>
      </c>
      <c r="X461" s="1">
        <v>10</v>
      </c>
      <c r="Y461" s="1">
        <v>110</v>
      </c>
      <c r="Z461" s="1">
        <v>527</v>
      </c>
      <c r="AA461" s="1">
        <v>543</v>
      </c>
      <c r="AB461" s="1">
        <v>5</v>
      </c>
    </row>
    <row r="462" spans="2:28" ht="10.5" customHeight="1" x14ac:dyDescent="0.2">
      <c r="B462" s="3" t="s">
        <v>475</v>
      </c>
      <c r="C462" s="1" t="s">
        <v>11</v>
      </c>
      <c r="D462" s="4">
        <v>20.419598470363294</v>
      </c>
      <c r="E462" s="5">
        <v>0.8211344729344735</v>
      </c>
      <c r="F462" s="5">
        <v>0.72578100664767364</v>
      </c>
      <c r="G462" s="5">
        <v>8.8812915479582143E-4</v>
      </c>
      <c r="H462" s="5">
        <v>0.17501044634377969</v>
      </c>
      <c r="I462" s="5">
        <v>7.0705863607393241E-2</v>
      </c>
      <c r="J462" s="5">
        <v>0.44092574888463992</v>
      </c>
      <c r="K462" s="5">
        <v>0.24255098789037605</v>
      </c>
      <c r="L462" s="5">
        <v>0</v>
      </c>
      <c r="M462" s="4">
        <v>10.454267683407821</v>
      </c>
      <c r="N462" s="4">
        <v>51.099852192478238</v>
      </c>
      <c r="O462" s="8">
        <v>0.95361823361823361</v>
      </c>
      <c r="Q462" s="1">
        <v>600</v>
      </c>
      <c r="R462" s="1">
        <v>584</v>
      </c>
      <c r="S462" s="1">
        <v>20</v>
      </c>
      <c r="T462" s="1">
        <v>36</v>
      </c>
      <c r="U462" s="1">
        <v>577</v>
      </c>
      <c r="V462" s="1">
        <v>37</v>
      </c>
      <c r="X462" s="1">
        <v>623</v>
      </c>
      <c r="Y462" s="1">
        <v>575</v>
      </c>
      <c r="Z462" s="1">
        <v>23</v>
      </c>
      <c r="AA462" s="1">
        <v>18</v>
      </c>
      <c r="AB462" s="1">
        <v>608</v>
      </c>
    </row>
    <row r="463" spans="2:28" ht="10.5" customHeight="1" x14ac:dyDescent="0.2">
      <c r="B463" s="3" t="s">
        <v>476</v>
      </c>
      <c r="C463" s="1" t="s">
        <v>22</v>
      </c>
      <c r="D463" s="4">
        <v>44.027269061460387</v>
      </c>
      <c r="E463" s="5">
        <v>0.96865928740934992</v>
      </c>
      <c r="F463" s="5">
        <v>0.96215237557875211</v>
      </c>
      <c r="G463" s="5">
        <v>6.6612456230604562E-4</v>
      </c>
      <c r="H463" s="5">
        <v>1.0890655337791865E-2</v>
      </c>
      <c r="I463" s="5">
        <v>1.2433213481635808E-2</v>
      </c>
      <c r="J463" s="5">
        <v>0.22268893444000135</v>
      </c>
      <c r="K463" s="5">
        <v>0.47447830908296651</v>
      </c>
      <c r="L463" s="5">
        <v>0</v>
      </c>
      <c r="M463" s="4">
        <v>12.042208581111332</v>
      </c>
      <c r="N463" s="4">
        <v>79.024787535410766</v>
      </c>
      <c r="O463" s="8">
        <v>0.98770308169733978</v>
      </c>
      <c r="Q463" s="1">
        <v>231</v>
      </c>
      <c r="R463" s="1">
        <v>109</v>
      </c>
      <c r="S463" s="1">
        <v>551</v>
      </c>
      <c r="T463" s="1">
        <v>538</v>
      </c>
      <c r="U463" s="1">
        <v>233</v>
      </c>
      <c r="V463" s="1">
        <v>488</v>
      </c>
      <c r="X463" s="1">
        <v>204</v>
      </c>
      <c r="Y463" s="1">
        <v>85</v>
      </c>
      <c r="Z463" s="1">
        <v>577</v>
      </c>
      <c r="AA463" s="1">
        <v>545</v>
      </c>
      <c r="AB463" s="1">
        <v>204</v>
      </c>
    </row>
    <row r="464" spans="2:28" ht="10.5" customHeight="1" x14ac:dyDescent="0.2">
      <c r="B464" s="3" t="s">
        <v>477</v>
      </c>
      <c r="C464" s="1" t="s">
        <v>40</v>
      </c>
      <c r="D464" s="4">
        <v>42.687958650118766</v>
      </c>
      <c r="E464" s="5">
        <v>0.95905174324943476</v>
      </c>
      <c r="F464" s="5">
        <v>0.94504795968135302</v>
      </c>
      <c r="G464" s="5">
        <v>0</v>
      </c>
      <c r="H464" s="5">
        <v>1.6417729563559511E-2</v>
      </c>
      <c r="I464" s="5">
        <v>1.4454427983291763E-2</v>
      </c>
      <c r="J464" s="5">
        <v>0.28542236379481323</v>
      </c>
      <c r="K464" s="5">
        <v>0.45686209694383506</v>
      </c>
      <c r="L464" s="5">
        <v>6.0101571656098807E-5</v>
      </c>
      <c r="M464" s="4">
        <v>11.07147521027003</v>
      </c>
      <c r="N464" s="4">
        <v>79.810522854324233</v>
      </c>
      <c r="O464" s="8">
        <v>0.98363902395767133</v>
      </c>
      <c r="Q464" s="1">
        <v>260</v>
      </c>
      <c r="R464" s="1">
        <v>204</v>
      </c>
      <c r="S464" s="1">
        <v>512</v>
      </c>
      <c r="T464" s="1">
        <v>372</v>
      </c>
      <c r="U464" s="1">
        <v>260</v>
      </c>
      <c r="V464" s="1">
        <v>419</v>
      </c>
      <c r="X464" s="1">
        <v>275</v>
      </c>
      <c r="Y464" s="1">
        <v>187</v>
      </c>
      <c r="Z464" s="1">
        <v>464</v>
      </c>
      <c r="AA464" s="1">
        <v>376</v>
      </c>
      <c r="AB464" s="1">
        <v>272</v>
      </c>
    </row>
    <row r="465" spans="2:28" ht="10.5" customHeight="1" x14ac:dyDescent="0.2">
      <c r="B465" s="3" t="s">
        <v>393</v>
      </c>
      <c r="C465" s="1" t="s">
        <v>38</v>
      </c>
      <c r="D465" s="4">
        <v>32.839501016030759</v>
      </c>
      <c r="E465" s="5">
        <v>0.91268740961233397</v>
      </c>
      <c r="F465" s="5">
        <v>0.89765237780991602</v>
      </c>
      <c r="G465" s="5">
        <v>5.1472178149703035E-2</v>
      </c>
      <c r="H465" s="5">
        <v>5.2271099816065484E-3</v>
      </c>
      <c r="I465" s="5">
        <v>1.2135922330097087E-2</v>
      </c>
      <c r="J465" s="5">
        <v>0.29287085120794759</v>
      </c>
      <c r="K465" s="5">
        <v>0.39704222172047865</v>
      </c>
      <c r="L465" s="5">
        <v>0</v>
      </c>
      <c r="M465" s="4">
        <v>11.132316045684322</v>
      </c>
      <c r="N465" s="4">
        <v>65.358473130508955</v>
      </c>
      <c r="O465" s="8">
        <v>0.99498743348169782</v>
      </c>
      <c r="Q465" s="1">
        <v>405</v>
      </c>
      <c r="R465" s="1">
        <v>382</v>
      </c>
      <c r="S465" s="1">
        <v>556</v>
      </c>
      <c r="T465" s="1">
        <v>348</v>
      </c>
      <c r="U465" s="1">
        <v>356</v>
      </c>
      <c r="V465" s="1">
        <v>589</v>
      </c>
      <c r="X465" s="1">
        <v>369</v>
      </c>
      <c r="Y465" s="1">
        <v>337</v>
      </c>
      <c r="Z465" s="1">
        <v>525</v>
      </c>
      <c r="AA465" s="1">
        <v>359</v>
      </c>
      <c r="AB465" s="1">
        <v>346</v>
      </c>
    </row>
    <row r="466" spans="2:28" ht="10.5" customHeight="1" x14ac:dyDescent="0.2">
      <c r="B466" s="3" t="s">
        <v>479</v>
      </c>
      <c r="C466" s="1" t="s">
        <v>44</v>
      </c>
      <c r="D466" s="4">
        <v>30.473825677743438</v>
      </c>
      <c r="E466" s="5">
        <v>0.9289131988110213</v>
      </c>
      <c r="F466" s="5">
        <v>0.89760174917114466</v>
      </c>
      <c r="G466" s="5">
        <v>0</v>
      </c>
      <c r="H466" s="5">
        <v>2.5747256202126444E-2</v>
      </c>
      <c r="I466" s="5">
        <v>1.8304125645985506E-2</v>
      </c>
      <c r="J466" s="5">
        <v>0.29898663279152349</v>
      </c>
      <c r="K466" s="5">
        <v>0.35695932095735772</v>
      </c>
      <c r="L466" s="5">
        <v>2.8870860640355691E-5</v>
      </c>
      <c r="M466" s="4">
        <v>11.913900862068953</v>
      </c>
      <c r="N466" s="4">
        <v>63.445369995956327</v>
      </c>
      <c r="O466" s="8">
        <v>0.98996798902480854</v>
      </c>
      <c r="Q466" s="1">
        <v>438</v>
      </c>
      <c r="R466" s="1">
        <v>377</v>
      </c>
      <c r="S466" s="1">
        <v>435</v>
      </c>
      <c r="T466" s="1">
        <v>322</v>
      </c>
      <c r="U466" s="1">
        <v>421</v>
      </c>
      <c r="V466" s="1">
        <v>348</v>
      </c>
      <c r="X466" s="1">
        <v>420</v>
      </c>
      <c r="Y466" s="1">
        <v>366</v>
      </c>
      <c r="Z466" s="1">
        <v>448</v>
      </c>
      <c r="AA466" s="1">
        <v>294</v>
      </c>
      <c r="AB466" s="1">
        <v>407</v>
      </c>
    </row>
    <row r="467" spans="2:28" ht="10.5" customHeight="1" x14ac:dyDescent="0.2">
      <c r="B467" s="3" t="s">
        <v>480</v>
      </c>
      <c r="C467" s="1" t="s">
        <v>18</v>
      </c>
      <c r="D467" s="4">
        <v>47.890643807211873</v>
      </c>
      <c r="E467" s="5">
        <v>0.98578267906206463</v>
      </c>
      <c r="F467" s="5">
        <v>0.95719246741189556</v>
      </c>
      <c r="G467" s="5">
        <v>4.0899795501022499E-3</v>
      </c>
      <c r="H467" s="5">
        <v>5.5449333182781948E-3</v>
      </c>
      <c r="I467" s="5">
        <v>6.8274920345926266E-3</v>
      </c>
      <c r="J467" s="5">
        <v>0.15043240782885753</v>
      </c>
      <c r="K467" s="5">
        <v>0.51408486319728919</v>
      </c>
      <c r="L467" s="5">
        <v>1.0873413240277145E-3</v>
      </c>
      <c r="M467" s="4">
        <v>13.83534136546186</v>
      </c>
      <c r="N467" s="4">
        <v>78.325872478280075</v>
      </c>
      <c r="O467" s="8">
        <v>0.99228424103278257</v>
      </c>
      <c r="Q467" s="1">
        <v>145</v>
      </c>
      <c r="R467" s="1">
        <v>144</v>
      </c>
      <c r="S467" s="1">
        <v>643</v>
      </c>
      <c r="T467" s="1">
        <v>643</v>
      </c>
      <c r="U467" s="1">
        <v>133</v>
      </c>
      <c r="V467" s="1">
        <v>583</v>
      </c>
      <c r="X467" s="1">
        <v>97</v>
      </c>
      <c r="Y467" s="1">
        <v>183</v>
      </c>
      <c r="Z467" s="1">
        <v>642</v>
      </c>
      <c r="AA467" s="1">
        <v>641</v>
      </c>
      <c r="AB467" s="1">
        <v>104</v>
      </c>
    </row>
    <row r="468" spans="2:28" ht="10.5" customHeight="1" x14ac:dyDescent="0.2">
      <c r="B468" s="3" t="s">
        <v>481</v>
      </c>
      <c r="C468" s="1" t="s">
        <v>18</v>
      </c>
      <c r="D468" s="4">
        <v>46.070329551007191</v>
      </c>
      <c r="E468" s="5">
        <v>0.97945392629283645</v>
      </c>
      <c r="F468" s="5">
        <v>0.9657335720246587</v>
      </c>
      <c r="G468" s="5">
        <v>1.9689342342584865E-2</v>
      </c>
      <c r="H468" s="5">
        <v>1.6066707944113925E-2</v>
      </c>
      <c r="I468" s="5">
        <v>2.1553830283945925E-2</v>
      </c>
      <c r="J468" s="5">
        <v>0.26746837504750531</v>
      </c>
      <c r="K468" s="5">
        <v>0.52717302785167486</v>
      </c>
      <c r="L468" s="5">
        <v>1.9002117378793637E-4</v>
      </c>
      <c r="M468" s="4">
        <v>10.304284647636541</v>
      </c>
      <c r="N468" s="4">
        <v>77.602975240644469</v>
      </c>
      <c r="O468" s="8">
        <v>0.99168169704148379</v>
      </c>
      <c r="Q468" s="1">
        <v>194</v>
      </c>
      <c r="R468" s="1">
        <v>93</v>
      </c>
      <c r="S468" s="1">
        <v>393</v>
      </c>
      <c r="T468" s="1">
        <v>426</v>
      </c>
      <c r="U468" s="1">
        <v>116</v>
      </c>
      <c r="V468" s="1">
        <v>428</v>
      </c>
      <c r="X468" s="1">
        <v>176</v>
      </c>
      <c r="Y468" s="1">
        <v>134</v>
      </c>
      <c r="Z468" s="1">
        <v>401</v>
      </c>
      <c r="AA468" s="1">
        <v>394</v>
      </c>
      <c r="AB468" s="1">
        <v>116</v>
      </c>
    </row>
    <row r="469" spans="2:28" ht="10.5" customHeight="1" x14ac:dyDescent="0.2">
      <c r="B469" s="3" t="s">
        <v>482</v>
      </c>
      <c r="C469" s="1" t="s">
        <v>62</v>
      </c>
      <c r="D469" s="4">
        <v>57.114472421665596</v>
      </c>
      <c r="E469" s="5">
        <v>0.95434390390585611</v>
      </c>
      <c r="F469" s="5">
        <v>0.95244884027111787</v>
      </c>
      <c r="G469" s="5">
        <v>0</v>
      </c>
      <c r="H469" s="5">
        <v>3.420070542723859E-2</v>
      </c>
      <c r="I469" s="5">
        <v>2.9249247262018992E-2</v>
      </c>
      <c r="J469" s="5">
        <v>0.2641034973364656</v>
      </c>
      <c r="K469" s="5">
        <v>0.57208086556595972</v>
      </c>
      <c r="L469" s="5">
        <v>9.9262151341693408E-5</v>
      </c>
      <c r="M469" s="4">
        <v>9.6428924980665212</v>
      </c>
      <c r="N469" s="4">
        <v>92.178048921528941</v>
      </c>
      <c r="O469" s="8">
        <v>0.98249435170586608</v>
      </c>
      <c r="Q469" s="1">
        <v>16</v>
      </c>
      <c r="R469" s="1">
        <v>164</v>
      </c>
      <c r="S469" s="1">
        <v>284</v>
      </c>
      <c r="T469" s="1">
        <v>430</v>
      </c>
      <c r="U469" s="1">
        <v>29</v>
      </c>
      <c r="V469" s="1">
        <v>272</v>
      </c>
      <c r="X469" s="1">
        <v>18</v>
      </c>
      <c r="Y469" s="1">
        <v>141</v>
      </c>
      <c r="Z469" s="1">
        <v>314</v>
      </c>
      <c r="AA469" s="1">
        <v>451</v>
      </c>
      <c r="AB469" s="1">
        <v>43</v>
      </c>
    </row>
    <row r="470" spans="2:28" ht="10.5" customHeight="1" x14ac:dyDescent="0.2">
      <c r="B470" s="3" t="s">
        <v>483</v>
      </c>
      <c r="C470" s="1" t="s">
        <v>20</v>
      </c>
      <c r="D470" s="4">
        <v>48.776528299543642</v>
      </c>
      <c r="E470" s="5">
        <v>0.94906389987838868</v>
      </c>
      <c r="F470" s="5">
        <v>0.93725943258262656</v>
      </c>
      <c r="G470" s="5">
        <v>5.1991194716830098E-3</v>
      </c>
      <c r="H470" s="5">
        <v>3.1219193054294114E-2</v>
      </c>
      <c r="I470" s="5">
        <v>2.4278928249868048E-2</v>
      </c>
      <c r="J470" s="5">
        <v>0.29004315563972805</v>
      </c>
      <c r="K470" s="5">
        <v>0.50231301810053086</v>
      </c>
      <c r="L470" s="5">
        <v>9.3141668477754658E-5</v>
      </c>
      <c r="M470" s="4">
        <v>10.420727522306111</v>
      </c>
      <c r="N470" s="4">
        <v>86.285440613026822</v>
      </c>
      <c r="O470" s="8">
        <v>0.99164113852927138</v>
      </c>
      <c r="Q470" s="1">
        <v>120</v>
      </c>
      <c r="R470" s="1">
        <v>236</v>
      </c>
      <c r="S470" s="1">
        <v>358</v>
      </c>
      <c r="T470" s="1">
        <v>359</v>
      </c>
      <c r="U470" s="1">
        <v>167</v>
      </c>
      <c r="V470" s="1">
        <v>297</v>
      </c>
      <c r="X470" s="1">
        <v>160</v>
      </c>
      <c r="Y470" s="1">
        <v>348</v>
      </c>
      <c r="Z470" s="1">
        <v>351</v>
      </c>
      <c r="AA470" s="1">
        <v>349</v>
      </c>
      <c r="AB470" s="1">
        <v>181</v>
      </c>
    </row>
    <row r="471" spans="2:28" ht="10.5" customHeight="1" x14ac:dyDescent="0.2">
      <c r="B471" s="3" t="s">
        <v>484</v>
      </c>
      <c r="C471" s="1" t="s">
        <v>18</v>
      </c>
      <c r="D471" s="4">
        <v>42.24823190454191</v>
      </c>
      <c r="E471" s="5">
        <v>0.98204391303182259</v>
      </c>
      <c r="F471" s="5">
        <v>0.93569167046459945</v>
      </c>
      <c r="G471" s="5">
        <v>1.0570762177957696E-3</v>
      </c>
      <c r="H471" s="5">
        <v>1.6384815420498113E-2</v>
      </c>
      <c r="I471" s="5">
        <v>1.6063711233725641E-2</v>
      </c>
      <c r="J471" s="5">
        <v>0.2315783751460955</v>
      </c>
      <c r="K471" s="5">
        <v>0.4817754342094534</v>
      </c>
      <c r="L471" s="5">
        <v>2.7180560463156751E-5</v>
      </c>
      <c r="M471" s="4">
        <v>12.174523996852887</v>
      </c>
      <c r="N471" s="4">
        <v>74.149667155590663</v>
      </c>
      <c r="O471" s="8">
        <v>0.98632744430444219</v>
      </c>
      <c r="Q471" s="1">
        <v>272</v>
      </c>
      <c r="R471" s="1">
        <v>244</v>
      </c>
      <c r="S471" s="1">
        <v>476</v>
      </c>
      <c r="T471" s="1">
        <v>518</v>
      </c>
      <c r="U471" s="1">
        <v>217</v>
      </c>
      <c r="V471" s="1">
        <v>431</v>
      </c>
      <c r="X471" s="1">
        <v>219</v>
      </c>
      <c r="Y471" s="1">
        <v>203</v>
      </c>
      <c r="Z471" s="1">
        <v>461</v>
      </c>
      <c r="AA471" s="1">
        <v>519</v>
      </c>
      <c r="AB471" s="1">
        <v>221</v>
      </c>
    </row>
    <row r="472" spans="2:28" ht="10.5" customHeight="1" x14ac:dyDescent="0.2">
      <c r="B472" s="3" t="s">
        <v>485</v>
      </c>
      <c r="C472" s="1" t="s">
        <v>11</v>
      </c>
      <c r="D472" s="4">
        <v>20.081214367160772</v>
      </c>
      <c r="E472" s="5">
        <v>0.9994912083800972</v>
      </c>
      <c r="F472" s="5">
        <v>0.97157524317246524</v>
      </c>
      <c r="G472" s="5">
        <v>0</v>
      </c>
      <c r="H472" s="5">
        <v>7.185278713056491E-4</v>
      </c>
      <c r="I472" s="5">
        <v>4.4232231090839985E-2</v>
      </c>
      <c r="J472" s="5">
        <v>0.41614405169137209</v>
      </c>
      <c r="K472" s="5">
        <v>0.23508171797795516</v>
      </c>
      <c r="L472" s="5">
        <v>0</v>
      </c>
      <c r="M472" s="4">
        <v>10.751062111801261</v>
      </c>
      <c r="N472" s="4">
        <v>50.004446240905416</v>
      </c>
      <c r="O472" s="8">
        <v>0.98428731762065091</v>
      </c>
      <c r="Q472" s="1">
        <v>608</v>
      </c>
      <c r="R472" s="1">
        <v>61</v>
      </c>
      <c r="S472" s="1">
        <v>149</v>
      </c>
      <c r="T472" s="1">
        <v>68</v>
      </c>
      <c r="U472" s="1">
        <v>594</v>
      </c>
      <c r="V472" s="1">
        <v>646</v>
      </c>
      <c r="X472" s="1">
        <v>603</v>
      </c>
      <c r="Y472" s="1">
        <v>199</v>
      </c>
      <c r="Z472" s="1">
        <v>141</v>
      </c>
      <c r="AA472" s="1">
        <v>83</v>
      </c>
      <c r="AB472" s="1">
        <v>594</v>
      </c>
    </row>
    <row r="473" spans="2:28" ht="10.5" customHeight="1" x14ac:dyDescent="0.2">
      <c r="B473" s="3" t="s">
        <v>486</v>
      </c>
      <c r="C473" s="1" t="s">
        <v>22</v>
      </c>
      <c r="D473" s="4">
        <v>31.653302867856063</v>
      </c>
      <c r="E473" s="5">
        <v>0.95293329302700513</v>
      </c>
      <c r="F473" s="5">
        <v>0.8725251914550578</v>
      </c>
      <c r="G473" s="5">
        <v>5.1393447342661372E-3</v>
      </c>
      <c r="H473" s="5">
        <v>5.1692721828755686E-2</v>
      </c>
      <c r="I473" s="5">
        <v>3.3922137270410407E-2</v>
      </c>
      <c r="J473" s="5">
        <v>0.33359697688724843</v>
      </c>
      <c r="K473" s="5">
        <v>0.36051791311480214</v>
      </c>
      <c r="L473" s="5">
        <v>0</v>
      </c>
      <c r="M473" s="4">
        <v>11.085318369216672</v>
      </c>
      <c r="N473" s="4">
        <v>67.705208417973509</v>
      </c>
      <c r="O473" s="8">
        <v>0.98281223009155294</v>
      </c>
      <c r="Q473" s="1">
        <v>421</v>
      </c>
      <c r="R473" s="1">
        <v>426</v>
      </c>
      <c r="S473" s="1">
        <v>226</v>
      </c>
      <c r="T473" s="1">
        <v>232</v>
      </c>
      <c r="U473" s="1">
        <v>418</v>
      </c>
      <c r="V473" s="1">
        <v>208</v>
      </c>
      <c r="X473" s="1">
        <v>422</v>
      </c>
      <c r="Y473" s="1">
        <v>365</v>
      </c>
      <c r="Z473" s="1">
        <v>202</v>
      </c>
      <c r="AA473" s="1">
        <v>219</v>
      </c>
      <c r="AB473" s="1">
        <v>442</v>
      </c>
    </row>
    <row r="474" spans="2:28" ht="10.5" customHeight="1" x14ac:dyDescent="0.2">
      <c r="B474" s="3" t="s">
        <v>487</v>
      </c>
      <c r="C474" s="1" t="s">
        <v>40</v>
      </c>
      <c r="D474" s="4">
        <v>24.042710424485776</v>
      </c>
      <c r="E474" s="5">
        <v>0.94514310176125249</v>
      </c>
      <c r="F474" s="5">
        <v>0.78977522287453794</v>
      </c>
      <c r="G474" s="5">
        <v>9.2112415742552731E-4</v>
      </c>
      <c r="H474" s="5">
        <v>0.12353650250054361</v>
      </c>
      <c r="I474" s="5">
        <v>5.1089581333100577E-2</v>
      </c>
      <c r="J474" s="5">
        <v>0.33376974775246576</v>
      </c>
      <c r="K474" s="5">
        <v>0.30528643333042388</v>
      </c>
      <c r="L474" s="5">
        <v>0</v>
      </c>
      <c r="M474" s="4">
        <v>11.776681464109219</v>
      </c>
      <c r="N474" s="4">
        <v>51.520060993042982</v>
      </c>
      <c r="O474" s="8">
        <v>0.93419765166340507</v>
      </c>
      <c r="Q474" s="1">
        <v>508</v>
      </c>
      <c r="R474" s="1">
        <v>513</v>
      </c>
      <c r="S474" s="1">
        <v>92</v>
      </c>
      <c r="T474" s="1">
        <v>230</v>
      </c>
      <c r="U474" s="1">
        <v>491</v>
      </c>
      <c r="V474" s="1">
        <v>87</v>
      </c>
      <c r="X474" s="1">
        <v>491</v>
      </c>
      <c r="Y474" s="1">
        <v>464</v>
      </c>
      <c r="Z474" s="1">
        <v>123</v>
      </c>
      <c r="AA474" s="1">
        <v>254</v>
      </c>
      <c r="AB474" s="1">
        <v>479</v>
      </c>
    </row>
    <row r="475" spans="2:28" ht="10.5" customHeight="1" x14ac:dyDescent="0.2">
      <c r="B475" s="3" t="s">
        <v>66</v>
      </c>
      <c r="C475" s="1" t="s">
        <v>38</v>
      </c>
      <c r="D475" s="4">
        <v>50.746158623136949</v>
      </c>
      <c r="E475" s="5">
        <v>0.94540867132250961</v>
      </c>
      <c r="F475" s="5">
        <v>0.93951455134277828</v>
      </c>
      <c r="G475" s="5">
        <v>6.0144081425833312E-3</v>
      </c>
      <c r="H475" s="5">
        <v>9.2119583177281833E-3</v>
      </c>
      <c r="I475" s="5">
        <v>1.1488644428672817E-2</v>
      </c>
      <c r="J475" s="5">
        <v>0.16955731014904188</v>
      </c>
      <c r="K475" s="5">
        <v>0.54548882185947478</v>
      </c>
      <c r="L475" s="5">
        <v>8.8715400993612495E-5</v>
      </c>
      <c r="M475" s="4">
        <v>12.898970179120504</v>
      </c>
      <c r="N475" s="4">
        <v>81.802471645188831</v>
      </c>
      <c r="O475" s="8">
        <v>0.99332466788570417</v>
      </c>
      <c r="Q475" s="1">
        <v>82</v>
      </c>
      <c r="R475" s="1">
        <v>233</v>
      </c>
      <c r="S475" s="1">
        <v>572</v>
      </c>
      <c r="T475" s="1">
        <v>633</v>
      </c>
      <c r="U475" s="1">
        <v>69</v>
      </c>
      <c r="V475" s="1">
        <v>527</v>
      </c>
      <c r="X475" s="1">
        <v>46</v>
      </c>
      <c r="Y475" s="1">
        <v>167</v>
      </c>
      <c r="Z475" s="1">
        <v>559</v>
      </c>
      <c r="AA475" s="1">
        <v>632</v>
      </c>
      <c r="AB475" s="1">
        <v>58</v>
      </c>
    </row>
    <row r="476" spans="2:28" ht="10.5" customHeight="1" x14ac:dyDescent="0.2">
      <c r="B476" s="3" t="s">
        <v>489</v>
      </c>
      <c r="C476" s="1" t="s">
        <v>22</v>
      </c>
      <c r="D476" s="4">
        <v>32.330629994544125</v>
      </c>
      <c r="E476" s="5">
        <v>0.97880117142230738</v>
      </c>
      <c r="F476" s="5">
        <v>0.96302345976759496</v>
      </c>
      <c r="G476" s="5">
        <v>2.5057161650014095E-5</v>
      </c>
      <c r="H476" s="5">
        <v>9.4669088858959499E-3</v>
      </c>
      <c r="I476" s="5">
        <v>3.6682820372925959E-2</v>
      </c>
      <c r="J476" s="5">
        <v>0.38990339869700569</v>
      </c>
      <c r="K476" s="5">
        <v>0.41423023845437917</v>
      </c>
      <c r="L476" s="5">
        <v>0</v>
      </c>
      <c r="M476" s="4">
        <v>9.2212798597413972</v>
      </c>
      <c r="N476" s="4">
        <v>64.576431393817302</v>
      </c>
      <c r="O476" s="8">
        <v>0.9759451248159865</v>
      </c>
      <c r="Q476" s="1">
        <v>414</v>
      </c>
      <c r="R476" s="1">
        <v>104</v>
      </c>
      <c r="S476" s="1">
        <v>200</v>
      </c>
      <c r="T476" s="1">
        <v>117</v>
      </c>
      <c r="U476" s="1">
        <v>328</v>
      </c>
      <c r="V476" s="1">
        <v>530</v>
      </c>
      <c r="X476" s="1">
        <v>378</v>
      </c>
      <c r="Y476" s="1">
        <v>131</v>
      </c>
      <c r="Z476" s="1">
        <v>204</v>
      </c>
      <c r="AA476" s="1">
        <v>157</v>
      </c>
      <c r="AB476" s="1">
        <v>320</v>
      </c>
    </row>
    <row r="477" spans="2:28" ht="10.5" customHeight="1" x14ac:dyDescent="0.2">
      <c r="B477" s="3" t="s">
        <v>490</v>
      </c>
      <c r="C477" s="1" t="s">
        <v>18</v>
      </c>
      <c r="D477" s="4">
        <v>43.110741074880757</v>
      </c>
      <c r="E477" s="5">
        <v>0.94863621346886928</v>
      </c>
      <c r="F477" s="5">
        <v>0.90551245235069888</v>
      </c>
      <c r="G477" s="5">
        <v>6.1702668360864041E-4</v>
      </c>
      <c r="H477" s="5">
        <v>4.3651461245235071E-2</v>
      </c>
      <c r="I477" s="5">
        <v>2.8431498904498004E-2</v>
      </c>
      <c r="J477" s="5">
        <v>0.30475576749581129</v>
      </c>
      <c r="K477" s="5">
        <v>0.45717231602010566</v>
      </c>
      <c r="L477" s="5">
        <v>1.8043562314731281E-4</v>
      </c>
      <c r="M477" s="4">
        <v>10.633507505225152</v>
      </c>
      <c r="N477" s="4">
        <v>81.135151890886547</v>
      </c>
      <c r="O477" s="8">
        <v>0.98589580686149936</v>
      </c>
      <c r="Q477" s="1">
        <v>251</v>
      </c>
      <c r="R477" s="1">
        <v>353</v>
      </c>
      <c r="S477" s="1">
        <v>303</v>
      </c>
      <c r="T477" s="1">
        <v>303</v>
      </c>
      <c r="U477" s="1">
        <v>259</v>
      </c>
      <c r="V477" s="1">
        <v>225</v>
      </c>
      <c r="X477" s="1">
        <v>266</v>
      </c>
      <c r="Y477" s="1">
        <v>394</v>
      </c>
      <c r="Z477" s="1">
        <v>274</v>
      </c>
      <c r="AA477" s="1">
        <v>307</v>
      </c>
      <c r="AB477" s="1">
        <v>273</v>
      </c>
    </row>
    <row r="478" spans="2:28" ht="10.5" customHeight="1" x14ac:dyDescent="0.2">
      <c r="B478" s="3" t="s">
        <v>491</v>
      </c>
      <c r="C478" s="1" t="s">
        <v>44</v>
      </c>
      <c r="D478" s="4">
        <v>47.217680158751655</v>
      </c>
      <c r="E478" s="5">
        <v>0.95801549343213255</v>
      </c>
      <c r="F478" s="5">
        <v>0.94486318625799937</v>
      </c>
      <c r="G478" s="5">
        <v>0</v>
      </c>
      <c r="H478" s="5">
        <v>1.2474099023240148E-2</v>
      </c>
      <c r="I478" s="5">
        <v>7.8016690678772392E-3</v>
      </c>
      <c r="J478" s="5">
        <v>0.15461983852991545</v>
      </c>
      <c r="K478" s="5">
        <v>0.47049229347323784</v>
      </c>
      <c r="L478" s="5">
        <v>2.7183515915948567E-4</v>
      </c>
      <c r="M478" s="4">
        <v>14.404663824541577</v>
      </c>
      <c r="N478" s="4">
        <v>83.566693613581251</v>
      </c>
      <c r="O478" s="8">
        <v>0.99122937015830248</v>
      </c>
      <c r="Q478" s="1">
        <v>163</v>
      </c>
      <c r="R478" s="1">
        <v>197</v>
      </c>
      <c r="S478" s="1">
        <v>630</v>
      </c>
      <c r="T478" s="1">
        <v>639</v>
      </c>
      <c r="U478" s="1">
        <v>236</v>
      </c>
      <c r="V478" s="1">
        <v>482</v>
      </c>
      <c r="X478" s="1">
        <v>138</v>
      </c>
      <c r="Y478" s="1">
        <v>186</v>
      </c>
      <c r="Z478" s="1">
        <v>622</v>
      </c>
      <c r="AA478" s="1">
        <v>638</v>
      </c>
      <c r="AB478" s="1">
        <v>212</v>
      </c>
    </row>
    <row r="479" spans="2:28" ht="10.5" customHeight="1" x14ac:dyDescent="0.2">
      <c r="B479" s="3" t="s">
        <v>140</v>
      </c>
      <c r="C479" s="1" t="s">
        <v>38</v>
      </c>
      <c r="D479" s="4">
        <v>46.681616658562383</v>
      </c>
      <c r="E479" s="5">
        <v>0.9595649574352989</v>
      </c>
      <c r="F479" s="5">
        <v>0.95569071548557905</v>
      </c>
      <c r="G479" s="5">
        <v>1.3666258577000826E-2</v>
      </c>
      <c r="H479" s="5">
        <v>5.6421717962588614E-3</v>
      </c>
      <c r="I479" s="5">
        <v>2.6772689568376192E-2</v>
      </c>
      <c r="J479" s="5">
        <v>0.29484282486198909</v>
      </c>
      <c r="K479" s="5">
        <v>0.52973313120334087</v>
      </c>
      <c r="L479" s="5">
        <v>2.8603300820914735E-5</v>
      </c>
      <c r="M479" s="4">
        <v>9.6398296836983004</v>
      </c>
      <c r="N479" s="4">
        <v>79.106905674639592</v>
      </c>
      <c r="O479" s="8">
        <v>0.99538763773026218</v>
      </c>
      <c r="Q479" s="1">
        <v>173</v>
      </c>
      <c r="R479" s="1">
        <v>156</v>
      </c>
      <c r="S479" s="1">
        <v>327</v>
      </c>
      <c r="T479" s="1">
        <v>342</v>
      </c>
      <c r="U479" s="1">
        <v>102</v>
      </c>
      <c r="V479" s="1">
        <v>578</v>
      </c>
      <c r="X479" s="1">
        <v>118</v>
      </c>
      <c r="Y479" s="1">
        <v>111</v>
      </c>
      <c r="Z479" s="1">
        <v>335</v>
      </c>
      <c r="AA479" s="1">
        <v>358</v>
      </c>
      <c r="AB479" s="1">
        <v>89</v>
      </c>
    </row>
    <row r="480" spans="2:28" ht="10.5" customHeight="1" x14ac:dyDescent="0.2">
      <c r="B480" s="3" t="s">
        <v>493</v>
      </c>
      <c r="C480" s="1" t="s">
        <v>18</v>
      </c>
      <c r="D480" s="4">
        <v>34.14044843049323</v>
      </c>
      <c r="E480" s="5">
        <v>0.85195927951211059</v>
      </c>
      <c r="F480" s="5">
        <v>0.77479017287296925</v>
      </c>
      <c r="G480" s="5">
        <v>0</v>
      </c>
      <c r="H480" s="5">
        <v>9.6979687032163531E-2</v>
      </c>
      <c r="I480" s="5">
        <v>3.968609865470852E-2</v>
      </c>
      <c r="J480" s="5">
        <v>0.39484304932735426</v>
      </c>
      <c r="K480" s="5">
        <v>0.34951953875720693</v>
      </c>
      <c r="L480" s="5">
        <v>1.2812299807815503E-4</v>
      </c>
      <c r="M480" s="4">
        <v>10.070793932230089</v>
      </c>
      <c r="N480" s="4">
        <v>78.393367533895201</v>
      </c>
      <c r="O480" s="8">
        <v>0.98397339930976879</v>
      </c>
      <c r="Q480" s="1">
        <v>391</v>
      </c>
      <c r="R480" s="1">
        <v>557</v>
      </c>
      <c r="S480" s="1">
        <v>179</v>
      </c>
      <c r="T480" s="1">
        <v>112</v>
      </c>
      <c r="U480" s="1">
        <v>434</v>
      </c>
      <c r="V480" s="1">
        <v>105</v>
      </c>
      <c r="X480" s="1">
        <v>418</v>
      </c>
      <c r="Y480" s="1">
        <v>557</v>
      </c>
      <c r="Z480" s="1">
        <v>163</v>
      </c>
      <c r="AA480" s="1">
        <v>68</v>
      </c>
      <c r="AB480" s="1">
        <v>453</v>
      </c>
    </row>
    <row r="481" spans="2:28" ht="10.5" customHeight="1" x14ac:dyDescent="0.2">
      <c r="B481" s="3" t="s">
        <v>494</v>
      </c>
      <c r="C481" s="1" t="s">
        <v>14</v>
      </c>
      <c r="D481" s="4">
        <v>14.376661093341065</v>
      </c>
      <c r="E481" s="5">
        <v>0.60245541128629487</v>
      </c>
      <c r="F481" s="5">
        <v>0.46168295641007367</v>
      </c>
      <c r="G481" s="5">
        <v>1.8477562959263751E-3</v>
      </c>
      <c r="H481" s="5">
        <v>0.41972658200756224</v>
      </c>
      <c r="I481" s="5">
        <v>8.1891538237859843E-2</v>
      </c>
      <c r="J481" s="5">
        <v>0.65564117476010464</v>
      </c>
      <c r="K481" s="5">
        <v>0.13452311718522827</v>
      </c>
      <c r="L481" s="5">
        <v>0</v>
      </c>
      <c r="M481" s="4">
        <v>8.7182100709755979</v>
      </c>
      <c r="N481" s="4">
        <v>50.326128073493649</v>
      </c>
      <c r="O481" s="8">
        <v>0.98137975315688097</v>
      </c>
      <c r="Q481" s="1">
        <v>649</v>
      </c>
      <c r="R481" s="1">
        <v>646</v>
      </c>
      <c r="S481" s="1">
        <v>12</v>
      </c>
      <c r="T481" s="1">
        <v>1</v>
      </c>
      <c r="U481" s="1">
        <v>647</v>
      </c>
      <c r="V481" s="1">
        <v>1</v>
      </c>
      <c r="X481" s="1">
        <v>647</v>
      </c>
      <c r="Y481" s="1">
        <v>642</v>
      </c>
      <c r="Z481" s="1">
        <v>14</v>
      </c>
      <c r="AA481" s="1">
        <v>3</v>
      </c>
      <c r="AB481" s="1">
        <v>642</v>
      </c>
    </row>
    <row r="482" spans="2:28" ht="10.5" customHeight="1" x14ac:dyDescent="0.2">
      <c r="B482" s="3" t="s">
        <v>495</v>
      </c>
      <c r="C482" s="1" t="s">
        <v>22</v>
      </c>
      <c r="D482" s="4">
        <v>33.208273178080439</v>
      </c>
      <c r="E482" s="5">
        <v>0.97033659591849064</v>
      </c>
      <c r="F482" s="5">
        <v>0.91978382221684296</v>
      </c>
      <c r="G482" s="5">
        <v>8.9890020120115578E-4</v>
      </c>
      <c r="H482" s="5">
        <v>2.9660227221154859E-2</v>
      </c>
      <c r="I482" s="5">
        <v>4.510074697131379E-2</v>
      </c>
      <c r="J482" s="5">
        <v>0.33472475048647293</v>
      </c>
      <c r="K482" s="5">
        <v>0.37367396899127486</v>
      </c>
      <c r="L482" s="5">
        <v>9.4156047956813757E-5</v>
      </c>
      <c r="M482" s="4">
        <v>10.782133012579564</v>
      </c>
      <c r="N482" s="4">
        <v>70.304811487110584</v>
      </c>
      <c r="O482" s="8">
        <v>0.96401071055776588</v>
      </c>
      <c r="Q482" s="1">
        <v>402</v>
      </c>
      <c r="R482" s="1">
        <v>292</v>
      </c>
      <c r="S482" s="1">
        <v>139</v>
      </c>
      <c r="T482" s="1">
        <v>226</v>
      </c>
      <c r="U482" s="1">
        <v>399</v>
      </c>
      <c r="V482" s="1">
        <v>299</v>
      </c>
      <c r="X482" s="1">
        <v>415</v>
      </c>
      <c r="Y482" s="1">
        <v>442</v>
      </c>
      <c r="Z482" s="1">
        <v>122</v>
      </c>
      <c r="AA482" s="1">
        <v>226</v>
      </c>
      <c r="AB482" s="1">
        <v>439</v>
      </c>
    </row>
    <row r="483" spans="2:28" ht="10.5" customHeight="1" x14ac:dyDescent="0.2">
      <c r="B483" s="3" t="s">
        <v>496</v>
      </c>
      <c r="C483" s="1" t="s">
        <v>40</v>
      </c>
      <c r="D483" s="4">
        <v>23.532738503774908</v>
      </c>
      <c r="E483" s="5">
        <v>0.7304057654106153</v>
      </c>
      <c r="F483" s="5">
        <v>0.69581853739663302</v>
      </c>
      <c r="G483" s="5">
        <v>5.7226012103666511E-3</v>
      </c>
      <c r="H483" s="5">
        <v>0.12698578666132829</v>
      </c>
      <c r="I483" s="5">
        <v>5.1943595183128473E-2</v>
      </c>
      <c r="J483" s="5">
        <v>0.39676795407749421</v>
      </c>
      <c r="K483" s="5">
        <v>0.23934610345042739</v>
      </c>
      <c r="L483" s="5">
        <v>0</v>
      </c>
      <c r="M483" s="4">
        <v>11.083668279878589</v>
      </c>
      <c r="N483" s="4">
        <v>62.668274244004174</v>
      </c>
      <c r="O483" s="8">
        <v>0.98720337547544623</v>
      </c>
      <c r="Q483" s="1">
        <v>516</v>
      </c>
      <c r="R483" s="1">
        <v>609</v>
      </c>
      <c r="S483" s="1">
        <v>86</v>
      </c>
      <c r="T483" s="1">
        <v>107</v>
      </c>
      <c r="U483" s="1">
        <v>588</v>
      </c>
      <c r="V483" s="1">
        <v>68</v>
      </c>
      <c r="X483" s="1">
        <v>512</v>
      </c>
      <c r="Y483" s="1">
        <v>552</v>
      </c>
      <c r="Z483" s="1">
        <v>90</v>
      </c>
      <c r="AA483" s="1">
        <v>130</v>
      </c>
      <c r="AB483" s="1">
        <v>541</v>
      </c>
    </row>
    <row r="484" spans="2:28" ht="10.5" customHeight="1" x14ac:dyDescent="0.2">
      <c r="B484" s="3" t="s">
        <v>497</v>
      </c>
      <c r="C484" s="1" t="s">
        <v>40</v>
      </c>
      <c r="D484" s="4">
        <v>38.214755161604103</v>
      </c>
      <c r="E484" s="5">
        <v>0.93979881237259566</v>
      </c>
      <c r="F484" s="5">
        <v>0.92900221572276909</v>
      </c>
      <c r="G484" s="5">
        <v>2.8832757245413451E-3</v>
      </c>
      <c r="H484" s="5">
        <v>1.6296552335371795E-2</v>
      </c>
      <c r="I484" s="5">
        <v>2.5907109141354089E-2</v>
      </c>
      <c r="J484" s="5">
        <v>0.35924044247468739</v>
      </c>
      <c r="K484" s="5">
        <v>0.42853024898209202</v>
      </c>
      <c r="L484" s="5">
        <v>0</v>
      </c>
      <c r="M484" s="4">
        <v>9.7040920554854964</v>
      </c>
      <c r="N484" s="4">
        <v>75.819305473808129</v>
      </c>
      <c r="O484" s="8">
        <v>0.98388726402552518</v>
      </c>
      <c r="Q484" s="1">
        <v>336</v>
      </c>
      <c r="R484" s="1">
        <v>269</v>
      </c>
      <c r="S484" s="1">
        <v>337</v>
      </c>
      <c r="T484" s="1">
        <v>173</v>
      </c>
      <c r="U484" s="1">
        <v>295</v>
      </c>
      <c r="V484" s="1">
        <v>420</v>
      </c>
      <c r="X484" s="1">
        <v>304</v>
      </c>
      <c r="Y484" s="1">
        <v>284</v>
      </c>
      <c r="Z484" s="1">
        <v>313</v>
      </c>
      <c r="AA484" s="1">
        <v>201</v>
      </c>
      <c r="AB484" s="1">
        <v>296</v>
      </c>
    </row>
    <row r="485" spans="2:28" ht="10.5" customHeight="1" x14ac:dyDescent="0.2">
      <c r="B485" s="3" t="s">
        <v>498</v>
      </c>
      <c r="C485" s="1" t="s">
        <v>20</v>
      </c>
      <c r="D485" s="4">
        <v>42.350206105329896</v>
      </c>
      <c r="E485" s="5">
        <v>0.94686529345613435</v>
      </c>
      <c r="F485" s="5">
        <v>0.92011729704337386</v>
      </c>
      <c r="G485" s="5">
        <v>0</v>
      </c>
      <c r="H485" s="5">
        <v>3.8844254010733256E-2</v>
      </c>
      <c r="I485" s="5">
        <v>3.6407137297858237E-2</v>
      </c>
      <c r="J485" s="5">
        <v>0.32460868813236865</v>
      </c>
      <c r="K485" s="5">
        <v>0.48813813380992188</v>
      </c>
      <c r="L485" s="5">
        <v>0</v>
      </c>
      <c r="M485" s="4">
        <v>9.6291434363912849</v>
      </c>
      <c r="N485" s="4">
        <v>76.213121530648394</v>
      </c>
      <c r="O485" s="8">
        <v>0.98765818730515742</v>
      </c>
      <c r="Q485" s="1">
        <v>270</v>
      </c>
      <c r="R485" s="1">
        <v>298</v>
      </c>
      <c r="S485" s="1">
        <v>203</v>
      </c>
      <c r="T485" s="1">
        <v>259</v>
      </c>
      <c r="U485" s="1">
        <v>199</v>
      </c>
      <c r="V485" s="1">
        <v>249</v>
      </c>
      <c r="X485" s="1">
        <v>285</v>
      </c>
      <c r="Y485" s="1">
        <v>346</v>
      </c>
      <c r="Z485" s="1">
        <v>167</v>
      </c>
      <c r="AA485" s="1">
        <v>239</v>
      </c>
      <c r="AB485" s="1">
        <v>233</v>
      </c>
    </row>
    <row r="486" spans="2:28" ht="10.5" customHeight="1" x14ac:dyDescent="0.2">
      <c r="B486" s="3" t="s">
        <v>155</v>
      </c>
      <c r="C486" s="1" t="s">
        <v>38</v>
      </c>
      <c r="D486" s="4">
        <v>46.301222989857351</v>
      </c>
      <c r="E486" s="5">
        <v>0.96853847049576447</v>
      </c>
      <c r="F486" s="5">
        <v>0.9620677709528106</v>
      </c>
      <c r="G486" s="5">
        <v>0</v>
      </c>
      <c r="H486" s="5">
        <v>1.8874705248755494E-2</v>
      </c>
      <c r="I486" s="5">
        <v>1.4140820226370719E-2</v>
      </c>
      <c r="J486" s="5">
        <v>0.22548875496104659</v>
      </c>
      <c r="K486" s="5">
        <v>0.5173011906511833</v>
      </c>
      <c r="L486" s="5">
        <v>1.7639276789651625E-4</v>
      </c>
      <c r="M486" s="4">
        <v>11.901602388350687</v>
      </c>
      <c r="N486" s="4">
        <v>77.89450062492898</v>
      </c>
      <c r="O486" s="8">
        <v>0.99021862536752936</v>
      </c>
      <c r="Q486" s="1">
        <v>187</v>
      </c>
      <c r="R486" s="1">
        <v>117</v>
      </c>
      <c r="S486" s="1">
        <v>517</v>
      </c>
      <c r="T486" s="1">
        <v>531</v>
      </c>
      <c r="U486" s="1">
        <v>127</v>
      </c>
      <c r="V486" s="1">
        <v>396</v>
      </c>
      <c r="X486" s="1">
        <v>184</v>
      </c>
      <c r="Y486" s="1">
        <v>58</v>
      </c>
      <c r="Z486" s="1">
        <v>497</v>
      </c>
      <c r="AA486" s="1">
        <v>530</v>
      </c>
      <c r="AB486" s="1">
        <v>133</v>
      </c>
    </row>
    <row r="487" spans="2:28" ht="10.5" customHeight="1" x14ac:dyDescent="0.2">
      <c r="B487" s="3" t="s">
        <v>500</v>
      </c>
      <c r="C487" s="1" t="s">
        <v>18</v>
      </c>
      <c r="D487" s="4">
        <v>44.502478941034944</v>
      </c>
      <c r="E487" s="5">
        <v>0.99076718531974861</v>
      </c>
      <c r="F487" s="5">
        <v>0.96181173156412125</v>
      </c>
      <c r="G487" s="5">
        <v>1.2639865202853911E-2</v>
      </c>
      <c r="H487" s="5">
        <v>5.528920833004239E-3</v>
      </c>
      <c r="I487" s="5">
        <v>2.1366492846637251E-2</v>
      </c>
      <c r="J487" s="5">
        <v>0.25145072870704638</v>
      </c>
      <c r="K487" s="5">
        <v>0.50244685118331323</v>
      </c>
      <c r="L487" s="5">
        <v>1.604492579221821E-4</v>
      </c>
      <c r="M487" s="4">
        <v>11.519360215053778</v>
      </c>
      <c r="N487" s="4">
        <v>76.641872838520882</v>
      </c>
      <c r="O487" s="8">
        <v>0.98451939025353452</v>
      </c>
      <c r="Q487" s="1">
        <v>227</v>
      </c>
      <c r="R487" s="1">
        <v>116</v>
      </c>
      <c r="S487" s="1">
        <v>395</v>
      </c>
      <c r="T487" s="1">
        <v>467</v>
      </c>
      <c r="U487" s="1">
        <v>166</v>
      </c>
      <c r="V487" s="1">
        <v>584</v>
      </c>
      <c r="X487" s="1">
        <v>213</v>
      </c>
      <c r="Y487" s="1">
        <v>121</v>
      </c>
      <c r="Z487" s="1">
        <v>407</v>
      </c>
      <c r="AA487" s="1">
        <v>464</v>
      </c>
      <c r="AB487" s="1">
        <v>164</v>
      </c>
    </row>
    <row r="488" spans="2:28" ht="10.5" customHeight="1" x14ac:dyDescent="0.2">
      <c r="B488" s="3" t="s">
        <v>501</v>
      </c>
      <c r="C488" s="1" t="s">
        <v>25</v>
      </c>
      <c r="D488" s="4">
        <v>49.467868017332222</v>
      </c>
      <c r="E488" s="5">
        <v>0.97885603609615968</v>
      </c>
      <c r="F488" s="5">
        <v>0.93067665791344467</v>
      </c>
      <c r="G488" s="5">
        <v>1.0881077081550045E-5</v>
      </c>
      <c r="H488" s="5">
        <v>3.5813106620047309E-2</v>
      </c>
      <c r="I488" s="5">
        <v>2.4358824218292541E-2</v>
      </c>
      <c r="J488" s="5">
        <v>0.19607096849748215</v>
      </c>
      <c r="K488" s="5">
        <v>0.52901393605808644</v>
      </c>
      <c r="L488" s="5">
        <v>2.0494203068274975E-4</v>
      </c>
      <c r="M488" s="4">
        <v>12.660789800995033</v>
      </c>
      <c r="N488" s="4">
        <v>81.692520469130343</v>
      </c>
      <c r="O488" s="8">
        <v>0.99107751679312894</v>
      </c>
      <c r="Q488" s="1">
        <v>106</v>
      </c>
      <c r="R488" s="1">
        <v>258</v>
      </c>
      <c r="S488" s="1">
        <v>357</v>
      </c>
      <c r="T488" s="1">
        <v>597</v>
      </c>
      <c r="U488" s="1">
        <v>106</v>
      </c>
      <c r="V488" s="1">
        <v>269</v>
      </c>
      <c r="X488" s="1">
        <v>179</v>
      </c>
      <c r="Y488" s="1">
        <v>328</v>
      </c>
      <c r="Z488" s="1">
        <v>299</v>
      </c>
      <c r="AA488" s="1">
        <v>556</v>
      </c>
      <c r="AB488" s="1">
        <v>169</v>
      </c>
    </row>
    <row r="489" spans="2:28" ht="10.5" customHeight="1" x14ac:dyDescent="0.2">
      <c r="B489" s="3" t="s">
        <v>502</v>
      </c>
      <c r="C489" s="1" t="s">
        <v>14</v>
      </c>
      <c r="D489" s="4">
        <v>49.906544113746115</v>
      </c>
      <c r="E489" s="5">
        <v>0.95274415613392693</v>
      </c>
      <c r="F489" s="5">
        <v>0.93772689687758437</v>
      </c>
      <c r="G489" s="5">
        <v>0</v>
      </c>
      <c r="H489" s="5">
        <v>1.1381790500190312E-2</v>
      </c>
      <c r="I489" s="5">
        <v>2.1035598705501618E-2</v>
      </c>
      <c r="J489" s="5">
        <v>0.28367552655313277</v>
      </c>
      <c r="K489" s="5">
        <v>0.49068916122871242</v>
      </c>
      <c r="L489" s="5">
        <v>1.5915963711602739E-4</v>
      </c>
      <c r="M489" s="4">
        <v>10.506653120766915</v>
      </c>
      <c r="N489" s="4">
        <v>90.308581928231732</v>
      </c>
      <c r="O489" s="8">
        <v>0.98956569673583494</v>
      </c>
      <c r="Q489" s="1">
        <v>97</v>
      </c>
      <c r="R489" s="1">
        <v>242</v>
      </c>
      <c r="S489" s="1">
        <v>398</v>
      </c>
      <c r="T489" s="1">
        <v>380</v>
      </c>
      <c r="U489" s="1">
        <v>190</v>
      </c>
      <c r="V489" s="1">
        <v>485</v>
      </c>
      <c r="X489" s="1">
        <v>147</v>
      </c>
      <c r="Y489" s="1">
        <v>243</v>
      </c>
      <c r="Z489" s="1">
        <v>382</v>
      </c>
      <c r="AA489" s="1">
        <v>351</v>
      </c>
      <c r="AB489" s="1">
        <v>238</v>
      </c>
    </row>
    <row r="490" spans="2:28" ht="10.5" customHeight="1" x14ac:dyDescent="0.2">
      <c r="B490" s="3" t="s">
        <v>503</v>
      </c>
      <c r="C490" s="1" t="s">
        <v>25</v>
      </c>
      <c r="D490" s="4">
        <v>55.148586323376897</v>
      </c>
      <c r="E490" s="5">
        <v>0.93609528403979325</v>
      </c>
      <c r="F490" s="5">
        <v>0.83789248601640265</v>
      </c>
      <c r="G490" s="5">
        <v>6.6243529733887918E-2</v>
      </c>
      <c r="H490" s="5">
        <v>8.5834126497776927E-2</v>
      </c>
      <c r="I490" s="5">
        <v>3.8886081336276829E-2</v>
      </c>
      <c r="J490" s="5">
        <v>0.29672580259063225</v>
      </c>
      <c r="K490" s="5">
        <v>0.36659839880841555</v>
      </c>
      <c r="L490" s="5">
        <v>2.353911216320451E-2</v>
      </c>
      <c r="M490" s="4">
        <v>11.860565223079961</v>
      </c>
      <c r="N490" s="4">
        <v>57.814153258794654</v>
      </c>
      <c r="O490" s="8">
        <v>0.98040340560908512</v>
      </c>
      <c r="Q490" s="1">
        <v>23</v>
      </c>
      <c r="R490" s="1">
        <v>476</v>
      </c>
      <c r="S490" s="1">
        <v>184</v>
      </c>
      <c r="T490" s="1">
        <v>337</v>
      </c>
      <c r="U490" s="1">
        <v>408</v>
      </c>
      <c r="V490" s="1">
        <v>133</v>
      </c>
      <c r="X490" s="1">
        <v>427</v>
      </c>
      <c r="Y490" s="1">
        <v>551</v>
      </c>
      <c r="Z490" s="1">
        <v>158</v>
      </c>
      <c r="AA490" s="1">
        <v>256</v>
      </c>
      <c r="AB490" s="1">
        <v>434</v>
      </c>
    </row>
    <row r="491" spans="2:28" ht="10.5" customHeight="1" x14ac:dyDescent="0.2">
      <c r="B491" s="3" t="s">
        <v>504</v>
      </c>
      <c r="C491" s="1" t="s">
        <v>44</v>
      </c>
      <c r="D491" s="4">
        <v>22.971631205673749</v>
      </c>
      <c r="E491" s="5">
        <v>0.63262246207260919</v>
      </c>
      <c r="F491" s="5">
        <v>0.57472752660578097</v>
      </c>
      <c r="G491" s="5">
        <v>1.2124185473117468E-2</v>
      </c>
      <c r="H491" s="5">
        <v>0.18927730394746772</v>
      </c>
      <c r="I491" s="5">
        <v>5.4519664732430688E-2</v>
      </c>
      <c r="J491" s="5">
        <v>0.39659574468085107</v>
      </c>
      <c r="K491" s="5">
        <v>0.22669245647969052</v>
      </c>
      <c r="L491" s="5">
        <v>0</v>
      </c>
      <c r="M491" s="4">
        <v>11.124095381023839</v>
      </c>
      <c r="N491" s="4">
        <v>62.947098976109217</v>
      </c>
      <c r="O491" s="8">
        <v>0.97554532417540951</v>
      </c>
      <c r="Q491" s="1">
        <v>530</v>
      </c>
      <c r="R491" s="1">
        <v>637</v>
      </c>
      <c r="S491" s="1">
        <v>67</v>
      </c>
      <c r="T491" s="1">
        <v>108</v>
      </c>
      <c r="U491" s="1">
        <v>601</v>
      </c>
      <c r="V491" s="1">
        <v>27</v>
      </c>
      <c r="X491" s="1">
        <v>556</v>
      </c>
      <c r="Y491" s="1">
        <v>631</v>
      </c>
      <c r="Z491" s="1">
        <v>44</v>
      </c>
      <c r="AA491" s="1">
        <v>75</v>
      </c>
      <c r="AB491" s="1">
        <v>587</v>
      </c>
    </row>
    <row r="492" spans="2:28" ht="10.5" customHeight="1" x14ac:dyDescent="0.2">
      <c r="B492" s="3" t="s">
        <v>505</v>
      </c>
      <c r="C492" s="1" t="s">
        <v>22</v>
      </c>
      <c r="D492" s="4">
        <v>39.892776245099455</v>
      </c>
      <c r="E492" s="5">
        <v>0.89273242671068254</v>
      </c>
      <c r="F492" s="5">
        <v>0.89040343511906972</v>
      </c>
      <c r="G492" s="5">
        <v>4.8369514514334924E-2</v>
      </c>
      <c r="H492" s="5">
        <v>4.4287081225256257E-2</v>
      </c>
      <c r="I492" s="5">
        <v>8.6878660277818105E-3</v>
      </c>
      <c r="J492" s="5">
        <v>0.22554571414742752</v>
      </c>
      <c r="K492" s="5">
        <v>0.39601180968975364</v>
      </c>
      <c r="L492" s="5">
        <v>9.6800735685591204E-5</v>
      </c>
      <c r="M492" s="4">
        <v>12.836735593492024</v>
      </c>
      <c r="N492" s="4">
        <v>80.665750244379282</v>
      </c>
      <c r="O492" s="8">
        <v>0.98848182568445231</v>
      </c>
      <c r="Q492" s="1">
        <v>303</v>
      </c>
      <c r="R492" s="1">
        <v>390</v>
      </c>
      <c r="S492" s="1">
        <v>613</v>
      </c>
      <c r="T492" s="1">
        <v>529</v>
      </c>
      <c r="U492" s="1">
        <v>359</v>
      </c>
      <c r="V492" s="1">
        <v>223</v>
      </c>
      <c r="X492" s="1">
        <v>274</v>
      </c>
      <c r="Y492" s="1">
        <v>381</v>
      </c>
      <c r="Z492" s="1">
        <v>614</v>
      </c>
      <c r="AA492" s="1">
        <v>559</v>
      </c>
      <c r="AB492" s="1">
        <v>339</v>
      </c>
    </row>
    <row r="493" spans="2:28" ht="10.5" customHeight="1" x14ac:dyDescent="0.2">
      <c r="B493" s="3" t="s">
        <v>506</v>
      </c>
      <c r="C493" s="1" t="s">
        <v>48</v>
      </c>
      <c r="D493" s="4">
        <v>39.652762308848239</v>
      </c>
      <c r="E493" s="5">
        <v>0.95723617371395864</v>
      </c>
      <c r="F493" s="5">
        <v>0.88283680331974002</v>
      </c>
      <c r="G493" s="5">
        <v>1.452386062817486E-3</v>
      </c>
      <c r="H493" s="5">
        <v>4.8643915003219573E-2</v>
      </c>
      <c r="I493" s="5">
        <v>3.5770058045316598E-2</v>
      </c>
      <c r="J493" s="5">
        <v>0.31055717611007982</v>
      </c>
      <c r="K493" s="5">
        <v>0.4452105247650196</v>
      </c>
      <c r="L493" s="5">
        <v>1.1785851085771531E-4</v>
      </c>
      <c r="M493" s="4">
        <v>10.698496679946867</v>
      </c>
      <c r="N493" s="4">
        <v>75.228397512240306</v>
      </c>
      <c r="O493" s="8">
        <v>0.97128139085640697</v>
      </c>
      <c r="Q493" s="1">
        <v>306</v>
      </c>
      <c r="R493" s="1">
        <v>394</v>
      </c>
      <c r="S493" s="1">
        <v>205</v>
      </c>
      <c r="T493" s="1">
        <v>286</v>
      </c>
      <c r="U493" s="1">
        <v>273</v>
      </c>
      <c r="V493" s="1">
        <v>216</v>
      </c>
      <c r="X493" s="1">
        <v>339</v>
      </c>
      <c r="Y493" s="1">
        <v>388</v>
      </c>
      <c r="Z493" s="1">
        <v>171</v>
      </c>
      <c r="AA493" s="1">
        <v>216</v>
      </c>
      <c r="AB493" s="1">
        <v>312</v>
      </c>
    </row>
    <row r="494" spans="2:28" ht="10.5" customHeight="1" x14ac:dyDescent="0.2">
      <c r="B494" s="3" t="s">
        <v>507</v>
      </c>
      <c r="C494" s="1" t="s">
        <v>40</v>
      </c>
      <c r="D494" s="4">
        <v>24.3259467165642</v>
      </c>
      <c r="E494" s="5">
        <v>0.95977167563190557</v>
      </c>
      <c r="F494" s="5">
        <v>0.88561238359650729</v>
      </c>
      <c r="G494" s="5">
        <v>3.6520330846202794E-3</v>
      </c>
      <c r="H494" s="5">
        <v>4.3339117357857594E-2</v>
      </c>
      <c r="I494" s="5">
        <v>3.074044373162256E-2</v>
      </c>
      <c r="J494" s="5">
        <v>0.33588761174968074</v>
      </c>
      <c r="K494" s="5">
        <v>0.31070123852802278</v>
      </c>
      <c r="L494" s="5">
        <v>0</v>
      </c>
      <c r="M494" s="4">
        <v>11.597375904860387</v>
      </c>
      <c r="N494" s="4">
        <v>52.143294140139567</v>
      </c>
      <c r="O494" s="8">
        <v>0.97371160853722016</v>
      </c>
      <c r="Q494" s="1">
        <v>503</v>
      </c>
      <c r="R494" s="1">
        <v>392</v>
      </c>
      <c r="S494" s="1">
        <v>259</v>
      </c>
      <c r="T494" s="1">
        <v>224</v>
      </c>
      <c r="U494" s="1">
        <v>481</v>
      </c>
      <c r="V494" s="1">
        <v>237</v>
      </c>
      <c r="X494" s="1">
        <v>476</v>
      </c>
      <c r="Y494" s="1">
        <v>335</v>
      </c>
      <c r="Z494" s="1">
        <v>316</v>
      </c>
      <c r="AA494" s="1">
        <v>279</v>
      </c>
      <c r="AB494" s="1">
        <v>458</v>
      </c>
    </row>
    <row r="495" spans="2:28" ht="10.5" customHeight="1" x14ac:dyDescent="0.2">
      <c r="B495" s="3" t="s">
        <v>508</v>
      </c>
      <c r="C495" s="1" t="s">
        <v>40</v>
      </c>
      <c r="D495" s="4">
        <v>52.261751200532863</v>
      </c>
      <c r="E495" s="5">
        <v>0.96526645442591164</v>
      </c>
      <c r="F495" s="5">
        <v>0.9493139663644542</v>
      </c>
      <c r="G495" s="5">
        <v>0</v>
      </c>
      <c r="H495" s="5">
        <v>2.2597930652640322E-2</v>
      </c>
      <c r="I495" s="5">
        <v>5.8431771180202603E-2</v>
      </c>
      <c r="J495" s="5">
        <v>0.28013600196291494</v>
      </c>
      <c r="K495" s="5">
        <v>0.57446808510638303</v>
      </c>
      <c r="L495" s="5">
        <v>1.0515615689298608E-4</v>
      </c>
      <c r="M495" s="4">
        <v>8.8451099942325193</v>
      </c>
      <c r="N495" s="4">
        <v>83.953696925329425</v>
      </c>
      <c r="O495" s="8">
        <v>0.98723095023877083</v>
      </c>
      <c r="Q495" s="1">
        <v>60</v>
      </c>
      <c r="R495" s="1">
        <v>179</v>
      </c>
      <c r="S495" s="1">
        <v>45</v>
      </c>
      <c r="T495" s="1">
        <v>386</v>
      </c>
      <c r="U495" s="1">
        <v>25</v>
      </c>
      <c r="V495" s="1">
        <v>384</v>
      </c>
      <c r="X495" s="1">
        <v>78</v>
      </c>
      <c r="Y495" s="1">
        <v>125</v>
      </c>
      <c r="Z495" s="1">
        <v>65</v>
      </c>
      <c r="AA495" s="1">
        <v>408</v>
      </c>
      <c r="AB495" s="1">
        <v>34</v>
      </c>
    </row>
    <row r="496" spans="2:28" ht="10.5" customHeight="1" x14ac:dyDescent="0.2">
      <c r="B496" s="3" t="s">
        <v>509</v>
      </c>
      <c r="C496" s="1" t="s">
        <v>62</v>
      </c>
      <c r="D496" s="4">
        <v>23.879609064305551</v>
      </c>
      <c r="E496" s="5">
        <v>0.92497576560713091</v>
      </c>
      <c r="F496" s="5">
        <v>0.85319621689327763</v>
      </c>
      <c r="G496" s="5">
        <v>6.0558752518743075E-4</v>
      </c>
      <c r="H496" s="5">
        <v>5.0341278341532479E-2</v>
      </c>
      <c r="I496" s="5">
        <v>3.6579875440834395E-2</v>
      </c>
      <c r="J496" s="5">
        <v>0.34253770541006978</v>
      </c>
      <c r="K496" s="5">
        <v>0.29061304119456743</v>
      </c>
      <c r="L496" s="5">
        <v>0</v>
      </c>
      <c r="M496" s="4">
        <v>11.620208377406399</v>
      </c>
      <c r="N496" s="4">
        <v>53.35347276013426</v>
      </c>
      <c r="O496" s="8">
        <v>0.96770562927732495</v>
      </c>
      <c r="Q496" s="1">
        <v>510</v>
      </c>
      <c r="R496" s="1">
        <v>452</v>
      </c>
      <c r="S496" s="1">
        <v>201</v>
      </c>
      <c r="T496" s="1">
        <v>207</v>
      </c>
      <c r="U496" s="1">
        <v>512</v>
      </c>
      <c r="V496" s="1">
        <v>214</v>
      </c>
      <c r="X496" s="1">
        <v>502</v>
      </c>
      <c r="Y496" s="1">
        <v>490</v>
      </c>
      <c r="Z496" s="1">
        <v>212</v>
      </c>
      <c r="AA496" s="1">
        <v>220</v>
      </c>
      <c r="AB496" s="1">
        <v>508</v>
      </c>
    </row>
    <row r="497" spans="2:28" ht="10.5" customHeight="1" x14ac:dyDescent="0.2">
      <c r="B497" s="3" t="s">
        <v>510</v>
      </c>
      <c r="C497" s="1" t="s">
        <v>22</v>
      </c>
      <c r="D497" s="4">
        <v>46.242331757971201</v>
      </c>
      <c r="E497" s="5">
        <v>0.99178901352688853</v>
      </c>
      <c r="F497" s="5">
        <v>0.96083701748597816</v>
      </c>
      <c r="G497" s="5">
        <v>0</v>
      </c>
      <c r="H497" s="5">
        <v>1.0709996700758825E-2</v>
      </c>
      <c r="I497" s="5">
        <v>1.6541303334886508E-2</v>
      </c>
      <c r="J497" s="5">
        <v>0.24222858283964588</v>
      </c>
      <c r="K497" s="5">
        <v>0.49380949211209479</v>
      </c>
      <c r="L497" s="5">
        <v>0</v>
      </c>
      <c r="M497" s="4">
        <v>11.735676244329021</v>
      </c>
      <c r="N497" s="4">
        <v>81.186156231044009</v>
      </c>
      <c r="O497" s="8">
        <v>0.99129000329924122</v>
      </c>
      <c r="Q497" s="1">
        <v>190</v>
      </c>
      <c r="R497" s="1">
        <v>113</v>
      </c>
      <c r="S497" s="1">
        <v>471</v>
      </c>
      <c r="T497" s="1">
        <v>490</v>
      </c>
      <c r="U497" s="1">
        <v>185</v>
      </c>
      <c r="V497" s="1">
        <v>503</v>
      </c>
      <c r="X497" s="1">
        <v>171</v>
      </c>
      <c r="Y497" s="1">
        <v>136</v>
      </c>
      <c r="Z497" s="1">
        <v>428</v>
      </c>
      <c r="AA497" s="1">
        <v>457</v>
      </c>
      <c r="AB497" s="1">
        <v>211</v>
      </c>
    </row>
    <row r="498" spans="2:28" ht="10.5" customHeight="1" x14ac:dyDescent="0.2">
      <c r="B498" s="3" t="s">
        <v>511</v>
      </c>
      <c r="C498" s="1" t="s">
        <v>40</v>
      </c>
      <c r="D498" s="4">
        <v>22.770845201238423</v>
      </c>
      <c r="E498" s="5">
        <v>0.94230259129265836</v>
      </c>
      <c r="F498" s="5">
        <v>0.77991247853035617</v>
      </c>
      <c r="G498" s="5">
        <v>4.5543275334179671E-2</v>
      </c>
      <c r="H498" s="5">
        <v>9.1441266522291093E-2</v>
      </c>
      <c r="I498" s="5">
        <v>5.4303405572755419E-2</v>
      </c>
      <c r="J498" s="5">
        <v>0.3993498452012384</v>
      </c>
      <c r="K498" s="5">
        <v>0.30712074303405573</v>
      </c>
      <c r="L498" s="5">
        <v>0</v>
      </c>
      <c r="M498" s="4">
        <v>10.463726541554948</v>
      </c>
      <c r="N498" s="4">
        <v>50.086592741935483</v>
      </c>
      <c r="O498" s="8">
        <v>0.96482712269434701</v>
      </c>
      <c r="Q498" s="1">
        <v>536</v>
      </c>
      <c r="R498" s="1">
        <v>547</v>
      </c>
      <c r="S498" s="1">
        <v>68</v>
      </c>
      <c r="T498" s="1">
        <v>99</v>
      </c>
      <c r="U498" s="1">
        <v>489</v>
      </c>
      <c r="V498" s="1">
        <v>120</v>
      </c>
      <c r="X498" s="1">
        <v>519</v>
      </c>
      <c r="Y498" s="1">
        <v>514</v>
      </c>
      <c r="Z498" s="1">
        <v>70</v>
      </c>
      <c r="AA498" s="1">
        <v>88</v>
      </c>
      <c r="AB498" s="1">
        <v>486</v>
      </c>
    </row>
    <row r="499" spans="2:28" ht="10.5" customHeight="1" x14ac:dyDescent="0.2">
      <c r="B499" s="3" t="s">
        <v>512</v>
      </c>
      <c r="C499" s="1" t="s">
        <v>18</v>
      </c>
      <c r="D499" s="4">
        <v>38.326279945758607</v>
      </c>
      <c r="E499" s="5">
        <v>0.93604755508981174</v>
      </c>
      <c r="F499" s="5">
        <v>0.86592328014995645</v>
      </c>
      <c r="G499" s="5">
        <v>1.8384425781884196E-2</v>
      </c>
      <c r="H499" s="5">
        <v>5.193865954275087E-2</v>
      </c>
      <c r="I499" s="5">
        <v>3.4443272562904928E-2</v>
      </c>
      <c r="J499" s="5">
        <v>0.34135904776254333</v>
      </c>
      <c r="K499" s="5">
        <v>0.33852644266988097</v>
      </c>
      <c r="L499" s="5">
        <v>5.876148862437848E-3</v>
      </c>
      <c r="M499" s="4">
        <v>11.331150027578587</v>
      </c>
      <c r="N499" s="4">
        <v>63.689999125032813</v>
      </c>
      <c r="O499" s="8">
        <v>0.97958761973639541</v>
      </c>
      <c r="Q499" s="1">
        <v>333</v>
      </c>
      <c r="R499" s="1">
        <v>440</v>
      </c>
      <c r="S499" s="1">
        <v>219</v>
      </c>
      <c r="T499" s="1">
        <v>211</v>
      </c>
      <c r="U499" s="1">
        <v>448</v>
      </c>
      <c r="V499" s="1">
        <v>204</v>
      </c>
      <c r="X499" s="1">
        <v>448</v>
      </c>
      <c r="Y499" s="1">
        <v>492</v>
      </c>
      <c r="Z499" s="1">
        <v>231</v>
      </c>
      <c r="AA499" s="1">
        <v>192</v>
      </c>
      <c r="AB499" s="1">
        <v>474</v>
      </c>
    </row>
    <row r="500" spans="2:28" ht="10.5" customHeight="1" x14ac:dyDescent="0.2">
      <c r="B500" s="3" t="s">
        <v>513</v>
      </c>
      <c r="C500" s="1" t="s">
        <v>40</v>
      </c>
      <c r="D500" s="4">
        <v>32.580962585428026</v>
      </c>
      <c r="E500" s="5">
        <v>0.85568962565624351</v>
      </c>
      <c r="F500" s="5">
        <v>0.85484820817165097</v>
      </c>
      <c r="G500" s="5">
        <v>3.1209769459027623E-2</v>
      </c>
      <c r="H500" s="5">
        <v>3.2461053412462922E-2</v>
      </c>
      <c r="I500" s="5">
        <v>2.2240240935943473E-2</v>
      </c>
      <c r="J500" s="5">
        <v>0.29421985404841888</v>
      </c>
      <c r="K500" s="5">
        <v>0.35178964438781418</v>
      </c>
      <c r="L500" s="5">
        <v>0</v>
      </c>
      <c r="M500" s="4">
        <v>11.740439599714064</v>
      </c>
      <c r="N500" s="4">
        <v>70.551860388541328</v>
      </c>
      <c r="O500" s="8">
        <v>0.98527733394202233</v>
      </c>
      <c r="Q500" s="1">
        <v>408</v>
      </c>
      <c r="R500" s="1">
        <v>459</v>
      </c>
      <c r="S500" s="1">
        <v>381</v>
      </c>
      <c r="T500" s="1">
        <v>345</v>
      </c>
      <c r="U500" s="1">
        <v>431</v>
      </c>
      <c r="V500" s="1">
        <v>277</v>
      </c>
      <c r="X500" s="1">
        <v>382</v>
      </c>
      <c r="Y500" s="1">
        <v>520</v>
      </c>
      <c r="Z500" s="1">
        <v>381</v>
      </c>
      <c r="AA500" s="1">
        <v>381</v>
      </c>
      <c r="AB500" s="1">
        <v>424</v>
      </c>
    </row>
    <row r="501" spans="2:28" ht="10.5" customHeight="1" x14ac:dyDescent="0.2">
      <c r="B501" s="3" t="s">
        <v>514</v>
      </c>
      <c r="C501" s="1" t="s">
        <v>40</v>
      </c>
      <c r="D501" s="4">
        <v>24.481067142715464</v>
      </c>
      <c r="E501" s="5">
        <v>0.84620151611899697</v>
      </c>
      <c r="F501" s="5">
        <v>0.82831491396106549</v>
      </c>
      <c r="G501" s="5">
        <v>0</v>
      </c>
      <c r="H501" s="5">
        <v>5.3537993025197711E-2</v>
      </c>
      <c r="I501" s="5">
        <v>4.2844391550133885E-2</v>
      </c>
      <c r="J501" s="5">
        <v>0.46441204667922908</v>
      </c>
      <c r="K501" s="5">
        <v>0.2769678336473933</v>
      </c>
      <c r="L501" s="5">
        <v>0</v>
      </c>
      <c r="M501" s="4">
        <v>9.4117690091902606</v>
      </c>
      <c r="N501" s="4">
        <v>63.402243972308426</v>
      </c>
      <c r="O501" s="8">
        <v>0.99052016307284252</v>
      </c>
      <c r="Q501" s="1">
        <v>498</v>
      </c>
      <c r="R501" s="1">
        <v>496</v>
      </c>
      <c r="S501" s="1">
        <v>162</v>
      </c>
      <c r="T501" s="1">
        <v>25</v>
      </c>
      <c r="U501" s="1">
        <v>525</v>
      </c>
      <c r="V501" s="1">
        <v>196</v>
      </c>
      <c r="X501" s="1">
        <v>493</v>
      </c>
      <c r="Y501" s="1">
        <v>543</v>
      </c>
      <c r="Z501" s="1">
        <v>161</v>
      </c>
      <c r="AA501" s="1">
        <v>43</v>
      </c>
      <c r="AB501" s="1">
        <v>506</v>
      </c>
    </row>
    <row r="502" spans="2:28" ht="10.5" customHeight="1" x14ac:dyDescent="0.2">
      <c r="B502" s="3" t="s">
        <v>515</v>
      </c>
      <c r="C502" s="1" t="s">
        <v>40</v>
      </c>
      <c r="D502" s="4">
        <v>40.24161835297047</v>
      </c>
      <c r="E502" s="5">
        <v>0.97142249644337231</v>
      </c>
      <c r="F502" s="5">
        <v>0.96323359312179113</v>
      </c>
      <c r="G502" s="5">
        <v>0</v>
      </c>
      <c r="H502" s="5">
        <v>1.9574132492113566E-2</v>
      </c>
      <c r="I502" s="5">
        <v>5.7353032853313383E-2</v>
      </c>
      <c r="J502" s="5">
        <v>0.42933732310953182</v>
      </c>
      <c r="K502" s="5">
        <v>0.45795149928308709</v>
      </c>
      <c r="L502" s="5">
        <v>0</v>
      </c>
      <c r="M502" s="4">
        <v>7.0483438757906844</v>
      </c>
      <c r="N502" s="4">
        <v>79.114075687448945</v>
      </c>
      <c r="O502" s="8">
        <v>0.99220634626090187</v>
      </c>
      <c r="Q502" s="1">
        <v>298</v>
      </c>
      <c r="R502" s="1">
        <v>105</v>
      </c>
      <c r="S502" s="1">
        <v>48</v>
      </c>
      <c r="T502" s="1">
        <v>50</v>
      </c>
      <c r="U502" s="1">
        <v>256</v>
      </c>
      <c r="V502" s="1">
        <v>395</v>
      </c>
      <c r="X502" s="1">
        <v>288</v>
      </c>
      <c r="Y502" s="1">
        <v>352</v>
      </c>
      <c r="Z502" s="1">
        <v>60</v>
      </c>
      <c r="AA502" s="1">
        <v>90</v>
      </c>
      <c r="AB502" s="1">
        <v>252</v>
      </c>
    </row>
    <row r="503" spans="2:28" ht="10.5" customHeight="1" x14ac:dyDescent="0.2">
      <c r="B503" s="3" t="s">
        <v>516</v>
      </c>
      <c r="C503" s="1" t="s">
        <v>40</v>
      </c>
      <c r="D503" s="4">
        <v>27.449576285724095</v>
      </c>
      <c r="E503" s="5">
        <v>0.90943100366050911</v>
      </c>
      <c r="F503" s="5">
        <v>0.86725495871286284</v>
      </c>
      <c r="G503" s="5">
        <v>0</v>
      </c>
      <c r="H503" s="5">
        <v>3.6920745722312076E-2</v>
      </c>
      <c r="I503" s="5">
        <v>4.2886060314955225E-2</v>
      </c>
      <c r="J503" s="5">
        <v>0.387930147184959</v>
      </c>
      <c r="K503" s="5">
        <v>0.35732665454420698</v>
      </c>
      <c r="L503" s="5">
        <v>0</v>
      </c>
      <c r="M503" s="4">
        <v>9.8176702968182834</v>
      </c>
      <c r="N503" s="4">
        <v>58.706096975516083</v>
      </c>
      <c r="O503" s="8">
        <v>0.99249170000851283</v>
      </c>
      <c r="Q503" s="1">
        <v>470</v>
      </c>
      <c r="R503" s="1">
        <v>442</v>
      </c>
      <c r="S503" s="1">
        <v>160</v>
      </c>
      <c r="T503" s="1">
        <v>120</v>
      </c>
      <c r="U503" s="1">
        <v>420</v>
      </c>
      <c r="V503" s="1">
        <v>254</v>
      </c>
      <c r="X503" s="1">
        <v>443</v>
      </c>
      <c r="Y503" s="1">
        <v>411</v>
      </c>
      <c r="Z503" s="1">
        <v>142</v>
      </c>
      <c r="AA503" s="1">
        <v>141</v>
      </c>
      <c r="AB503" s="1">
        <v>406</v>
      </c>
    </row>
    <row r="504" spans="2:28" ht="10.5" customHeight="1" x14ac:dyDescent="0.2">
      <c r="B504" s="3" t="s">
        <v>517</v>
      </c>
      <c r="C504" s="1" t="s">
        <v>40</v>
      </c>
      <c r="D504" s="4">
        <v>34.624497018153278</v>
      </c>
      <c r="E504" s="5">
        <v>0.91776379903199001</v>
      </c>
      <c r="F504" s="5">
        <v>0.90559262096051418</v>
      </c>
      <c r="G504" s="5">
        <v>0</v>
      </c>
      <c r="H504" s="5">
        <v>2.2163518732786859E-2</v>
      </c>
      <c r="I504" s="5">
        <v>2.2052559145422375E-2</v>
      </c>
      <c r="J504" s="5">
        <v>0.32354675928959958</v>
      </c>
      <c r="K504" s="5">
        <v>0.38436332656137362</v>
      </c>
      <c r="L504" s="5">
        <v>9.8302641064289931E-5</v>
      </c>
      <c r="M504" s="4">
        <v>11.022161298908708</v>
      </c>
      <c r="N504" s="4">
        <v>71.919202250063918</v>
      </c>
      <c r="O504" s="8">
        <v>0.99467105584798654</v>
      </c>
      <c r="Q504" s="1">
        <v>386</v>
      </c>
      <c r="R504" s="1">
        <v>359</v>
      </c>
      <c r="S504" s="1">
        <v>385</v>
      </c>
      <c r="T504" s="1">
        <v>261</v>
      </c>
      <c r="U504" s="1">
        <v>378</v>
      </c>
      <c r="V504" s="1">
        <v>372</v>
      </c>
      <c r="X504" s="1">
        <v>347</v>
      </c>
      <c r="Y504" s="1">
        <v>347</v>
      </c>
      <c r="Z504" s="1">
        <v>415</v>
      </c>
      <c r="AA504" s="1">
        <v>296</v>
      </c>
      <c r="AB504" s="1">
        <v>360</v>
      </c>
    </row>
    <row r="505" spans="2:28" ht="10.5" customHeight="1" x14ac:dyDescent="0.2">
      <c r="B505" s="3" t="s">
        <v>518</v>
      </c>
      <c r="C505" s="1" t="s">
        <v>25</v>
      </c>
      <c r="D505" s="4">
        <v>43.374096810198004</v>
      </c>
      <c r="E505" s="5">
        <v>0.97389090646024745</v>
      </c>
      <c r="F505" s="5">
        <v>0.9356154235694133</v>
      </c>
      <c r="G505" s="5">
        <v>2.0176517398538666E-3</v>
      </c>
      <c r="H505" s="5">
        <v>2.2600014468639223E-2</v>
      </c>
      <c r="I505" s="5">
        <v>2.86964694824649E-2</v>
      </c>
      <c r="J505" s="5">
        <v>0.2423779592316278</v>
      </c>
      <c r="K505" s="5">
        <v>0.48184808788110206</v>
      </c>
      <c r="L505" s="5">
        <v>0</v>
      </c>
      <c r="M505" s="4">
        <v>11.879615668046057</v>
      </c>
      <c r="N505" s="4">
        <v>76.796830234684549</v>
      </c>
      <c r="O505" s="8">
        <v>0.98519858207335598</v>
      </c>
      <c r="Q505" s="1">
        <v>244</v>
      </c>
      <c r="R505" s="1">
        <v>232</v>
      </c>
      <c r="S505" s="1">
        <v>295</v>
      </c>
      <c r="T505" s="1">
        <v>488</v>
      </c>
      <c r="U505" s="1">
        <v>216</v>
      </c>
      <c r="V505" s="1">
        <v>388</v>
      </c>
      <c r="X505" s="1">
        <v>245</v>
      </c>
      <c r="Y505" s="1">
        <v>359</v>
      </c>
      <c r="Z505" s="1">
        <v>296</v>
      </c>
      <c r="AA505" s="1">
        <v>463</v>
      </c>
      <c r="AB505" s="1">
        <v>254</v>
      </c>
    </row>
    <row r="506" spans="2:28" ht="10.5" customHeight="1" x14ac:dyDescent="0.2">
      <c r="B506" s="3" t="s">
        <v>519</v>
      </c>
      <c r="C506" s="1" t="s">
        <v>40</v>
      </c>
      <c r="D506" s="4">
        <v>38.437606316495426</v>
      </c>
      <c r="E506" s="5">
        <v>0.97093076991438831</v>
      </c>
      <c r="F506" s="5">
        <v>0.94065171668098491</v>
      </c>
      <c r="G506" s="5">
        <v>2.9525727997156147E-2</v>
      </c>
      <c r="H506" s="5">
        <v>1.8972953757739133E-2</v>
      </c>
      <c r="I506" s="5">
        <v>2.060787123128982E-2</v>
      </c>
      <c r="J506" s="5">
        <v>0.29735085205621437</v>
      </c>
      <c r="K506" s="5">
        <v>0.44965399506142734</v>
      </c>
      <c r="L506" s="5">
        <v>3.0485016614334054E-5</v>
      </c>
      <c r="M506" s="4">
        <v>11.207024152448469</v>
      </c>
      <c r="N506" s="4">
        <v>71.326486339909152</v>
      </c>
      <c r="O506" s="8">
        <v>0.97173919483366411</v>
      </c>
      <c r="Q506" s="1">
        <v>329</v>
      </c>
      <c r="R506" s="1">
        <v>216</v>
      </c>
      <c r="S506" s="1">
        <v>403</v>
      </c>
      <c r="T506" s="1">
        <v>333</v>
      </c>
      <c r="U506" s="1">
        <v>269</v>
      </c>
      <c r="V506" s="1">
        <v>405</v>
      </c>
      <c r="X506" s="1">
        <v>287</v>
      </c>
      <c r="Y506" s="1">
        <v>209</v>
      </c>
      <c r="Z506" s="1">
        <v>384</v>
      </c>
      <c r="AA506" s="1">
        <v>370</v>
      </c>
      <c r="AB506" s="1">
        <v>258</v>
      </c>
    </row>
    <row r="507" spans="2:28" ht="10.5" customHeight="1" x14ac:dyDescent="0.2">
      <c r="B507" s="3" t="s">
        <v>520</v>
      </c>
      <c r="C507" s="1" t="s">
        <v>20</v>
      </c>
      <c r="D507" s="4">
        <v>22.211423855698687</v>
      </c>
      <c r="E507" s="5">
        <v>0.84884377131166189</v>
      </c>
      <c r="F507" s="5">
        <v>0.77460459763582623</v>
      </c>
      <c r="G507" s="5">
        <v>3.1973744032734716E-2</v>
      </c>
      <c r="H507" s="5">
        <v>9.8569987497158451E-2</v>
      </c>
      <c r="I507" s="5">
        <v>4.8218338294674173E-2</v>
      </c>
      <c r="J507" s="5">
        <v>0.44696277520705002</v>
      </c>
      <c r="K507" s="5">
        <v>0.30207197382769901</v>
      </c>
      <c r="L507" s="5">
        <v>0</v>
      </c>
      <c r="M507" s="4">
        <v>9.5564569256756631</v>
      </c>
      <c r="N507" s="4">
        <v>51.000097570494681</v>
      </c>
      <c r="O507" s="8">
        <v>0.96411116162764265</v>
      </c>
      <c r="Q507" s="1">
        <v>555</v>
      </c>
      <c r="R507" s="1">
        <v>552</v>
      </c>
      <c r="S507" s="1">
        <v>111</v>
      </c>
      <c r="T507" s="1">
        <v>32</v>
      </c>
      <c r="U507" s="1">
        <v>496</v>
      </c>
      <c r="V507" s="1">
        <v>110</v>
      </c>
      <c r="X507" s="1">
        <v>530</v>
      </c>
      <c r="Y507" s="1">
        <v>421</v>
      </c>
      <c r="Z507" s="1">
        <v>130</v>
      </c>
      <c r="AA507" s="1">
        <v>42</v>
      </c>
      <c r="AB507" s="1">
        <v>483</v>
      </c>
    </row>
    <row r="508" spans="2:28" ht="10.5" customHeight="1" x14ac:dyDescent="0.2">
      <c r="B508" s="3" t="s">
        <v>521</v>
      </c>
      <c r="C508" s="1" t="s">
        <v>18</v>
      </c>
      <c r="D508" s="4">
        <v>36.869969082230462</v>
      </c>
      <c r="E508" s="5">
        <v>0.96055596955341327</v>
      </c>
      <c r="F508" s="5">
        <v>0.92551724596795604</v>
      </c>
      <c r="G508" s="5">
        <v>1.6929259594400383E-3</v>
      </c>
      <c r="H508" s="5">
        <v>2.6979028051312075E-2</v>
      </c>
      <c r="I508" s="5">
        <v>2.9100672597092644E-2</v>
      </c>
      <c r="J508" s="5">
        <v>0.29092536341939684</v>
      </c>
      <c r="K508" s="5">
        <v>0.42053590800607504</v>
      </c>
      <c r="L508" s="5">
        <v>1.0848340203948796E-4</v>
      </c>
      <c r="M508" s="4">
        <v>11.349822114034271</v>
      </c>
      <c r="N508" s="4">
        <v>71.529464861379751</v>
      </c>
      <c r="O508" s="8">
        <v>0.98131686804705387</v>
      </c>
      <c r="Q508" s="1">
        <v>360</v>
      </c>
      <c r="R508" s="1">
        <v>267</v>
      </c>
      <c r="S508" s="1">
        <v>287</v>
      </c>
      <c r="T508" s="1">
        <v>354</v>
      </c>
      <c r="U508" s="1">
        <v>316</v>
      </c>
      <c r="V508" s="1">
        <v>345</v>
      </c>
      <c r="X508" s="1">
        <v>335</v>
      </c>
      <c r="Y508" s="1">
        <v>267</v>
      </c>
      <c r="Z508" s="1">
        <v>288</v>
      </c>
      <c r="AA508" s="1">
        <v>345</v>
      </c>
      <c r="AB508" s="1">
        <v>314</v>
      </c>
    </row>
    <row r="509" spans="2:28" ht="10.5" customHeight="1" x14ac:dyDescent="0.2">
      <c r="B509" s="3" t="s">
        <v>522</v>
      </c>
      <c r="C509" s="1" t="s">
        <v>40</v>
      </c>
      <c r="D509" s="4">
        <v>30.838951102251389</v>
      </c>
      <c r="E509" s="5">
        <v>0.93469483113759155</v>
      </c>
      <c r="F509" s="5">
        <v>0.78705254572348871</v>
      </c>
      <c r="G509" s="5">
        <v>2.672035058130694E-2</v>
      </c>
      <c r="H509" s="5">
        <v>0.12211703554197711</v>
      </c>
      <c r="I509" s="5">
        <v>4.5262664165103189E-2</v>
      </c>
      <c r="J509" s="5">
        <v>0.36901969981238275</v>
      </c>
      <c r="K509" s="5">
        <v>0.2657129455909944</v>
      </c>
      <c r="L509" s="5">
        <v>5.335365853658537E-3</v>
      </c>
      <c r="M509" s="4">
        <v>11.639716882490141</v>
      </c>
      <c r="N509" s="4">
        <v>49.711010166558509</v>
      </c>
      <c r="O509" s="8">
        <v>0.94314113109473718</v>
      </c>
      <c r="Q509" s="1">
        <v>433</v>
      </c>
      <c r="R509" s="1">
        <v>529</v>
      </c>
      <c r="S509" s="1">
        <v>136</v>
      </c>
      <c r="T509" s="1">
        <v>154</v>
      </c>
      <c r="U509" s="1">
        <v>543</v>
      </c>
      <c r="V509" s="1">
        <v>80</v>
      </c>
      <c r="X509" s="1">
        <v>553</v>
      </c>
      <c r="Y509" s="1">
        <v>512</v>
      </c>
      <c r="Z509" s="1">
        <v>132</v>
      </c>
      <c r="AA509" s="1">
        <v>129</v>
      </c>
      <c r="AB509" s="1">
        <v>554</v>
      </c>
    </row>
    <row r="510" spans="2:28" ht="10.5" customHeight="1" x14ac:dyDescent="0.2">
      <c r="B510" s="3" t="s">
        <v>523</v>
      </c>
      <c r="C510" s="1" t="s">
        <v>25</v>
      </c>
      <c r="D510" s="4">
        <v>32.302454063386328</v>
      </c>
      <c r="E510" s="5">
        <v>0.96190488242880046</v>
      </c>
      <c r="F510" s="5">
        <v>0.86870906702341788</v>
      </c>
      <c r="G510" s="5">
        <v>0</v>
      </c>
      <c r="H510" s="5">
        <v>6.7253618734256546E-2</v>
      </c>
      <c r="I510" s="5">
        <v>5.6381798002219756E-2</v>
      </c>
      <c r="J510" s="5">
        <v>0.32975706005672711</v>
      </c>
      <c r="K510" s="5">
        <v>0.40091256628437538</v>
      </c>
      <c r="L510" s="5">
        <v>4.9327907263534344E-5</v>
      </c>
      <c r="M510" s="4">
        <v>10.789282773386041</v>
      </c>
      <c r="N510" s="4">
        <v>63.980869779172046</v>
      </c>
      <c r="O510" s="8">
        <v>0.97732942835448533</v>
      </c>
      <c r="Q510" s="1">
        <v>415</v>
      </c>
      <c r="R510" s="1">
        <v>424</v>
      </c>
      <c r="S510" s="1">
        <v>57</v>
      </c>
      <c r="T510" s="1">
        <v>245</v>
      </c>
      <c r="U510" s="1">
        <v>347</v>
      </c>
      <c r="V510" s="1">
        <v>172</v>
      </c>
      <c r="X510" s="1">
        <v>442</v>
      </c>
      <c r="Y510" s="1">
        <v>553</v>
      </c>
      <c r="Z510" s="1">
        <v>27</v>
      </c>
      <c r="AA510" s="1">
        <v>136</v>
      </c>
      <c r="AB510" s="1">
        <v>444</v>
      </c>
    </row>
    <row r="511" spans="2:28" ht="10.5" customHeight="1" x14ac:dyDescent="0.2">
      <c r="B511" s="3" t="s">
        <v>524</v>
      </c>
      <c r="C511" s="1" t="s">
        <v>18</v>
      </c>
      <c r="D511" s="4">
        <v>41.704644472856103</v>
      </c>
      <c r="E511" s="5">
        <v>0.97214919724070648</v>
      </c>
      <c r="F511" s="5">
        <v>0.96498943898418943</v>
      </c>
      <c r="G511" s="5">
        <v>9.3974726817654605E-3</v>
      </c>
      <c r="H511" s="5">
        <v>9.798180819241803E-3</v>
      </c>
      <c r="I511" s="5">
        <v>4.3592643587726201E-2</v>
      </c>
      <c r="J511" s="5">
        <v>0.30691876475216368</v>
      </c>
      <c r="K511" s="5">
        <v>0.48694433516915814</v>
      </c>
      <c r="L511" s="5">
        <v>2.2128245476003147E-4</v>
      </c>
      <c r="M511" s="4">
        <v>9.6226148240483216</v>
      </c>
      <c r="N511" s="4">
        <v>74.929998990612702</v>
      </c>
      <c r="O511" s="8">
        <v>0.99315060130639155</v>
      </c>
      <c r="Q511" s="1">
        <v>281</v>
      </c>
      <c r="R511" s="1">
        <v>101</v>
      </c>
      <c r="S511" s="1">
        <v>154</v>
      </c>
      <c r="T511" s="1">
        <v>297</v>
      </c>
      <c r="U511" s="1">
        <v>202</v>
      </c>
      <c r="V511" s="1">
        <v>514</v>
      </c>
      <c r="X511" s="1">
        <v>271</v>
      </c>
      <c r="Y511" s="1">
        <v>95</v>
      </c>
      <c r="Z511" s="1">
        <v>152</v>
      </c>
      <c r="AA511" s="1">
        <v>310</v>
      </c>
      <c r="AB511" s="1">
        <v>201</v>
      </c>
    </row>
    <row r="512" spans="2:28" ht="10.5" customHeight="1" x14ac:dyDescent="0.2">
      <c r="B512" s="3" t="s">
        <v>525</v>
      </c>
      <c r="C512" s="1" t="s">
        <v>20</v>
      </c>
      <c r="D512" s="4">
        <v>51.965857851425959</v>
      </c>
      <c r="E512" s="5">
        <v>0.96891175068024327</v>
      </c>
      <c r="F512" s="5">
        <v>0.96815829336026271</v>
      </c>
      <c r="G512" s="5">
        <v>0</v>
      </c>
      <c r="H512" s="5">
        <v>9.7424892703862655E-3</v>
      </c>
      <c r="I512" s="5">
        <v>1.3189042948934731E-2</v>
      </c>
      <c r="J512" s="5">
        <v>0.21742193664750309</v>
      </c>
      <c r="K512" s="5">
        <v>0.57783789877127723</v>
      </c>
      <c r="L512" s="5">
        <v>2.8181715702851991E-5</v>
      </c>
      <c r="M512" s="4">
        <v>11.216062487482485</v>
      </c>
      <c r="N512" s="4">
        <v>81.287003169958552</v>
      </c>
      <c r="O512" s="8">
        <v>0.99537153917360932</v>
      </c>
      <c r="Q512" s="1">
        <v>65</v>
      </c>
      <c r="R512" s="1">
        <v>82</v>
      </c>
      <c r="S512" s="1">
        <v>534</v>
      </c>
      <c r="T512" s="1">
        <v>553</v>
      </c>
      <c r="U512" s="1">
        <v>22</v>
      </c>
      <c r="V512" s="1">
        <v>515</v>
      </c>
      <c r="X512" s="1">
        <v>21</v>
      </c>
      <c r="Y512" s="1">
        <v>78</v>
      </c>
      <c r="Z512" s="1">
        <v>521</v>
      </c>
      <c r="AA512" s="1">
        <v>565</v>
      </c>
      <c r="AB512" s="1">
        <v>27</v>
      </c>
    </row>
    <row r="513" spans="2:28" ht="10.5" customHeight="1" x14ac:dyDescent="0.2">
      <c r="B513" s="3" t="s">
        <v>526</v>
      </c>
      <c r="C513" s="1" t="s">
        <v>48</v>
      </c>
      <c r="D513" s="4">
        <v>24.370516811955156</v>
      </c>
      <c r="E513" s="5">
        <v>0.83689319542461704</v>
      </c>
      <c r="F513" s="5">
        <v>0.69676524401627959</v>
      </c>
      <c r="G513" s="5">
        <v>1.866995257832045E-5</v>
      </c>
      <c r="H513" s="5">
        <v>0.16339880263370796</v>
      </c>
      <c r="I513" s="5">
        <v>4.6777708592777086E-2</v>
      </c>
      <c r="J513" s="5">
        <v>0.4041874221668742</v>
      </c>
      <c r="K513" s="5">
        <v>0.23959630552096306</v>
      </c>
      <c r="L513" s="5">
        <v>7.7833125778331257E-5</v>
      </c>
      <c r="M513" s="4">
        <v>11.040548010646287</v>
      </c>
      <c r="N513" s="4">
        <v>66.156202641264343</v>
      </c>
      <c r="O513" s="8">
        <v>0.95948620290504461</v>
      </c>
      <c r="Q513" s="1">
        <v>501</v>
      </c>
      <c r="R513" s="1">
        <v>604</v>
      </c>
      <c r="S513" s="1">
        <v>124</v>
      </c>
      <c r="T513" s="1">
        <v>88</v>
      </c>
      <c r="U513" s="1">
        <v>586</v>
      </c>
      <c r="V513" s="1">
        <v>39</v>
      </c>
      <c r="X513" s="1">
        <v>580</v>
      </c>
      <c r="Y513" s="1">
        <v>644</v>
      </c>
      <c r="Z513" s="1">
        <v>73</v>
      </c>
      <c r="AA513" s="1">
        <v>49</v>
      </c>
      <c r="AB513" s="1">
        <v>619</v>
      </c>
    </row>
    <row r="514" spans="2:28" ht="10.5" customHeight="1" x14ac:dyDescent="0.2">
      <c r="B514" s="3" t="s">
        <v>527</v>
      </c>
      <c r="C514" s="1" t="s">
        <v>55</v>
      </c>
      <c r="D514" s="4">
        <v>30.371062202157063</v>
      </c>
      <c r="E514" s="5">
        <v>0.97396365990105882</v>
      </c>
      <c r="F514" s="5">
        <v>0.80829719358269003</v>
      </c>
      <c r="G514" s="5">
        <v>3.1752122921386416E-3</v>
      </c>
      <c r="H514" s="5">
        <v>9.302001941837347E-2</v>
      </c>
      <c r="I514" s="5">
        <v>5.9631301730624531E-2</v>
      </c>
      <c r="J514" s="5">
        <v>0.36107975921745672</v>
      </c>
      <c r="K514" s="5">
        <v>0.38534612490594433</v>
      </c>
      <c r="L514" s="5">
        <v>6.2703787308753442E-5</v>
      </c>
      <c r="M514" s="4">
        <v>10.090057644238129</v>
      </c>
      <c r="N514" s="4">
        <v>62.227283820060194</v>
      </c>
      <c r="O514" s="8">
        <v>0.98868602957130902</v>
      </c>
      <c r="Q514" s="1">
        <v>439</v>
      </c>
      <c r="R514" s="1">
        <v>516</v>
      </c>
      <c r="S514" s="1">
        <v>37</v>
      </c>
      <c r="T514" s="1">
        <v>170</v>
      </c>
      <c r="U514" s="1">
        <v>376</v>
      </c>
      <c r="V514" s="1">
        <v>113</v>
      </c>
      <c r="X514" s="1">
        <v>414</v>
      </c>
      <c r="Y514" s="1">
        <v>510</v>
      </c>
      <c r="Z514" s="1">
        <v>67</v>
      </c>
      <c r="AA514" s="1">
        <v>224</v>
      </c>
      <c r="AB514" s="1">
        <v>357</v>
      </c>
    </row>
    <row r="515" spans="2:28" ht="10.5" customHeight="1" x14ac:dyDescent="0.2">
      <c r="B515" s="3" t="s">
        <v>528</v>
      </c>
      <c r="C515" s="1" t="s">
        <v>44</v>
      </c>
      <c r="D515" s="4">
        <v>47.572028697637201</v>
      </c>
      <c r="E515" s="5">
        <v>0.92757336888836805</v>
      </c>
      <c r="F515" s="5">
        <v>0.89995560504607974</v>
      </c>
      <c r="G515" s="5">
        <v>1.0616401224890479E-2</v>
      </c>
      <c r="H515" s="5">
        <v>5.1616679609089972E-2</v>
      </c>
      <c r="I515" s="5">
        <v>4.283893154664848E-2</v>
      </c>
      <c r="J515" s="5">
        <v>0.26068008656725267</v>
      </c>
      <c r="K515" s="5">
        <v>0.47229551451187335</v>
      </c>
      <c r="L515" s="5">
        <v>2.9646319409445318E-5</v>
      </c>
      <c r="M515" s="4">
        <v>11.396982976571728</v>
      </c>
      <c r="N515" s="4">
        <v>87.521591765001261</v>
      </c>
      <c r="O515" s="8">
        <v>0.98843972982080852</v>
      </c>
      <c r="Q515" s="1">
        <v>155</v>
      </c>
      <c r="R515" s="1">
        <v>369</v>
      </c>
      <c r="S515" s="1">
        <v>163</v>
      </c>
      <c r="T515" s="1">
        <v>446</v>
      </c>
      <c r="U515" s="1">
        <v>235</v>
      </c>
      <c r="V515" s="1">
        <v>202</v>
      </c>
      <c r="X515" s="1">
        <v>161</v>
      </c>
      <c r="Y515" s="1">
        <v>321</v>
      </c>
      <c r="Z515" s="1">
        <v>195</v>
      </c>
      <c r="AA515" s="1">
        <v>479</v>
      </c>
      <c r="AB515" s="1">
        <v>209</v>
      </c>
    </row>
    <row r="516" spans="2:28" ht="10.5" customHeight="1" x14ac:dyDescent="0.2">
      <c r="B516" s="3" t="s">
        <v>529</v>
      </c>
      <c r="C516" s="1" t="s">
        <v>44</v>
      </c>
      <c r="D516" s="4">
        <v>39.471598792974419</v>
      </c>
      <c r="E516" s="5">
        <v>0.96627028056366726</v>
      </c>
      <c r="F516" s="5">
        <v>0.9109841310143465</v>
      </c>
      <c r="G516" s="5">
        <v>5.7183699377935757E-2</v>
      </c>
      <c r="H516" s="5">
        <v>3.4677669163387083E-2</v>
      </c>
      <c r="I516" s="5">
        <v>4.6243519975240503E-2</v>
      </c>
      <c r="J516" s="5">
        <v>0.29732030020890826</v>
      </c>
      <c r="K516" s="5">
        <v>0.46847032728960875</v>
      </c>
      <c r="L516" s="5">
        <v>6.7056972635596939E-4</v>
      </c>
      <c r="M516" s="4">
        <v>10.982631297672835</v>
      </c>
      <c r="N516" s="4">
        <v>70.430346344145136</v>
      </c>
      <c r="O516" s="8">
        <v>0.98446108924717535</v>
      </c>
      <c r="Q516" s="1">
        <v>310</v>
      </c>
      <c r="R516" s="1">
        <v>324</v>
      </c>
      <c r="S516" s="1">
        <v>129</v>
      </c>
      <c r="T516" s="1">
        <v>334</v>
      </c>
      <c r="U516" s="1">
        <v>239</v>
      </c>
      <c r="V516" s="1">
        <v>276</v>
      </c>
      <c r="X516" s="1">
        <v>315</v>
      </c>
      <c r="Y516" s="1">
        <v>401</v>
      </c>
      <c r="Z516" s="1">
        <v>49</v>
      </c>
      <c r="AA516" s="1">
        <v>245</v>
      </c>
      <c r="AB516" s="1">
        <v>277</v>
      </c>
    </row>
    <row r="517" spans="2:28" ht="10.5" customHeight="1" x14ac:dyDescent="0.2">
      <c r="B517" s="3" t="s">
        <v>530</v>
      </c>
      <c r="C517" s="1" t="s">
        <v>25</v>
      </c>
      <c r="D517" s="4">
        <v>27.075937270276874</v>
      </c>
      <c r="E517" s="5">
        <v>0.93866175000757246</v>
      </c>
      <c r="F517" s="5">
        <v>0.83539282793712333</v>
      </c>
      <c r="G517" s="5">
        <v>6.9055335130387375E-3</v>
      </c>
      <c r="H517" s="5">
        <v>7.1535724020958882E-2</v>
      </c>
      <c r="I517" s="5">
        <v>5.7216368537123252E-2</v>
      </c>
      <c r="J517" s="5">
        <v>0.40189291840235236</v>
      </c>
      <c r="K517" s="5">
        <v>0.34146042636608676</v>
      </c>
      <c r="L517" s="5">
        <v>3.4917912276402844E-3</v>
      </c>
      <c r="M517" s="4">
        <v>9.5983400355372748</v>
      </c>
      <c r="N517" s="4">
        <v>53.757769490321436</v>
      </c>
      <c r="O517" s="8">
        <v>0.98882393918284517</v>
      </c>
      <c r="Q517" s="1">
        <v>474</v>
      </c>
      <c r="R517" s="1">
        <v>485</v>
      </c>
      <c r="S517" s="1">
        <v>50</v>
      </c>
      <c r="T517" s="1">
        <v>96</v>
      </c>
      <c r="U517" s="1">
        <v>445</v>
      </c>
      <c r="V517" s="1">
        <v>154</v>
      </c>
      <c r="X517" s="1">
        <v>494</v>
      </c>
      <c r="Y517" s="1">
        <v>524</v>
      </c>
      <c r="Z517" s="1">
        <v>38</v>
      </c>
      <c r="AA517" s="1">
        <v>102</v>
      </c>
      <c r="AB517" s="1">
        <v>460</v>
      </c>
    </row>
    <row r="518" spans="2:28" ht="10.5" customHeight="1" x14ac:dyDescent="0.2">
      <c r="B518" s="3" t="s">
        <v>531</v>
      </c>
      <c r="C518" s="1" t="s">
        <v>48</v>
      </c>
      <c r="D518" s="4">
        <v>22.697717594436465</v>
      </c>
      <c r="E518" s="5">
        <v>0.96142945200330754</v>
      </c>
      <c r="F518" s="5">
        <v>0.88906742839960951</v>
      </c>
      <c r="G518" s="5">
        <v>0</v>
      </c>
      <c r="H518" s="5">
        <v>4.1940163872810646E-2</v>
      </c>
      <c r="I518" s="5">
        <v>2.5765141999326002E-2</v>
      </c>
      <c r="J518" s="5">
        <v>0.34903955148432952</v>
      </c>
      <c r="K518" s="5">
        <v>0.27143776232345823</v>
      </c>
      <c r="L518" s="5">
        <v>0</v>
      </c>
      <c r="M518" s="4">
        <v>11.721088263739935</v>
      </c>
      <c r="N518" s="4">
        <v>51.722573363431152</v>
      </c>
      <c r="O518" s="8">
        <v>0.98146282793354878</v>
      </c>
      <c r="Q518" s="1">
        <v>541</v>
      </c>
      <c r="R518" s="1">
        <v>391</v>
      </c>
      <c r="S518" s="1">
        <v>340</v>
      </c>
      <c r="T518" s="1">
        <v>194</v>
      </c>
      <c r="U518" s="1">
        <v>535</v>
      </c>
      <c r="V518" s="1">
        <v>234</v>
      </c>
      <c r="X518" s="1">
        <v>545</v>
      </c>
      <c r="Y518" s="1">
        <v>450</v>
      </c>
      <c r="Z518" s="1">
        <v>337</v>
      </c>
      <c r="AA518" s="1">
        <v>189</v>
      </c>
      <c r="AB518" s="1">
        <v>544</v>
      </c>
    </row>
    <row r="519" spans="2:28" ht="10.5" customHeight="1" x14ac:dyDescent="0.2">
      <c r="B519" s="3" t="s">
        <v>532</v>
      </c>
      <c r="C519" s="1" t="s">
        <v>55</v>
      </c>
      <c r="D519" s="4">
        <v>24.369703843730342</v>
      </c>
      <c r="E519" s="5">
        <v>0.92234233405400445</v>
      </c>
      <c r="F519" s="5">
        <v>0.66591808884186654</v>
      </c>
      <c r="G519" s="5">
        <v>1.1755677200729871E-2</v>
      </c>
      <c r="H519" s="5">
        <v>0.18600242268120265</v>
      </c>
      <c r="I519" s="5">
        <v>8.8153749212350349E-2</v>
      </c>
      <c r="J519" s="5">
        <v>0.36578449905482041</v>
      </c>
      <c r="K519" s="5">
        <v>0.32737870195337115</v>
      </c>
      <c r="L519" s="5">
        <v>0</v>
      </c>
      <c r="M519" s="4">
        <v>10.758499227130065</v>
      </c>
      <c r="N519" s="4">
        <v>51.889519776729863</v>
      </c>
      <c r="O519" s="8">
        <v>0.98220640569395012</v>
      </c>
      <c r="Q519" s="1">
        <v>502</v>
      </c>
      <c r="R519" s="1">
        <v>620</v>
      </c>
      <c r="S519" s="1">
        <v>9</v>
      </c>
      <c r="T519" s="1">
        <v>160</v>
      </c>
      <c r="U519" s="1">
        <v>461</v>
      </c>
      <c r="V519" s="1">
        <v>32</v>
      </c>
      <c r="X519" s="1">
        <v>472</v>
      </c>
      <c r="Y519" s="1">
        <v>604</v>
      </c>
      <c r="Z519" s="1">
        <v>8</v>
      </c>
      <c r="AA519" s="1">
        <v>195</v>
      </c>
      <c r="AB519" s="1">
        <v>419</v>
      </c>
    </row>
    <row r="520" spans="2:28" ht="10.5" customHeight="1" x14ac:dyDescent="0.2">
      <c r="B520" s="3" t="s">
        <v>533</v>
      </c>
      <c r="C520" s="1" t="s">
        <v>44</v>
      </c>
      <c r="D520" s="4">
        <v>37.78020177447052</v>
      </c>
      <c r="E520" s="5">
        <v>0.97479269845761984</v>
      </c>
      <c r="F520" s="5">
        <v>0.89632599877364272</v>
      </c>
      <c r="G520" s="5">
        <v>5.3394887033630474E-3</v>
      </c>
      <c r="H520" s="5">
        <v>4.3948870336304888E-2</v>
      </c>
      <c r="I520" s="5">
        <v>3.3271322266742988E-2</v>
      </c>
      <c r="J520" s="5">
        <v>0.25713127265788971</v>
      </c>
      <c r="K520" s="5">
        <v>0.43574699484831136</v>
      </c>
      <c r="L520" s="5">
        <v>4.7700820454111809E-5</v>
      </c>
      <c r="M520" s="4">
        <v>12.346343422387546</v>
      </c>
      <c r="N520" s="4">
        <v>70.247865586690011</v>
      </c>
      <c r="O520" s="8">
        <v>0.9888212820149993</v>
      </c>
      <c r="Q520" s="1">
        <v>342</v>
      </c>
      <c r="R520" s="1">
        <v>379</v>
      </c>
      <c r="S520" s="1">
        <v>233</v>
      </c>
      <c r="T520" s="1">
        <v>454</v>
      </c>
      <c r="U520" s="1">
        <v>287</v>
      </c>
      <c r="V520" s="1">
        <v>226</v>
      </c>
      <c r="X520" s="1">
        <v>367</v>
      </c>
      <c r="Y520" s="1">
        <v>441</v>
      </c>
      <c r="Z520" s="1">
        <v>215</v>
      </c>
      <c r="AA520" s="1">
        <v>326</v>
      </c>
      <c r="AB520" s="1">
        <v>362</v>
      </c>
    </row>
    <row r="521" spans="2:28" ht="10.5" customHeight="1" x14ac:dyDescent="0.2">
      <c r="B521" s="3" t="s">
        <v>534</v>
      </c>
      <c r="C521" s="1" t="s">
        <v>48</v>
      </c>
      <c r="D521" s="4">
        <v>27.679605263157924</v>
      </c>
      <c r="E521" s="5">
        <v>0.92239379729792415</v>
      </c>
      <c r="F521" s="5">
        <v>0.80259792314715928</v>
      </c>
      <c r="G521" s="5">
        <v>0.11686506646857638</v>
      </c>
      <c r="H521" s="5">
        <v>8.6209201912809327E-2</v>
      </c>
      <c r="I521" s="5">
        <v>4.8439112487100103E-2</v>
      </c>
      <c r="J521" s="5">
        <v>0.30359907120743035</v>
      </c>
      <c r="K521" s="5">
        <v>0.3219169246646027</v>
      </c>
      <c r="L521" s="5">
        <v>3.2249742002063981E-5</v>
      </c>
      <c r="M521" s="4">
        <v>12.353336504161698</v>
      </c>
      <c r="N521" s="4">
        <v>59.492136632274864</v>
      </c>
      <c r="O521" s="8">
        <v>0.95974743488555647</v>
      </c>
      <c r="Q521" s="1">
        <v>468</v>
      </c>
      <c r="R521" s="1">
        <v>522</v>
      </c>
      <c r="S521" s="1">
        <v>107</v>
      </c>
      <c r="T521" s="1">
        <v>310</v>
      </c>
      <c r="U521" s="1">
        <v>467</v>
      </c>
      <c r="V521" s="1">
        <v>125</v>
      </c>
      <c r="X521" s="1">
        <v>430</v>
      </c>
      <c r="Y521" s="1">
        <v>460</v>
      </c>
      <c r="Z521" s="1">
        <v>128</v>
      </c>
      <c r="AA521" s="1">
        <v>360</v>
      </c>
      <c r="AB521" s="1">
        <v>422</v>
      </c>
    </row>
    <row r="522" spans="2:28" ht="10.5" customHeight="1" x14ac:dyDescent="0.2">
      <c r="B522" s="3" t="s">
        <v>535</v>
      </c>
      <c r="C522" s="1" t="s">
        <v>25</v>
      </c>
      <c r="D522" s="4">
        <v>21.690285256043083</v>
      </c>
      <c r="E522" s="5">
        <v>0.95043386079948355</v>
      </c>
      <c r="F522" s="5">
        <v>0.78553881579871143</v>
      </c>
      <c r="G522" s="5">
        <v>2.1038738574296906E-3</v>
      </c>
      <c r="H522" s="5">
        <v>8.6206877185099895E-2</v>
      </c>
      <c r="I522" s="5">
        <v>3.8263260396379881E-2</v>
      </c>
      <c r="J522" s="5">
        <v>0.35215946843853818</v>
      </c>
      <c r="K522" s="5">
        <v>0.25449650589987399</v>
      </c>
      <c r="L522" s="5">
        <v>0</v>
      </c>
      <c r="M522" s="4">
        <v>11.859435266999647</v>
      </c>
      <c r="N522" s="4">
        <v>50.046477605221696</v>
      </c>
      <c r="O522" s="8">
        <v>0.98049732522710997</v>
      </c>
      <c r="Q522" s="1">
        <v>572</v>
      </c>
      <c r="R522" s="1">
        <v>543</v>
      </c>
      <c r="S522" s="1">
        <v>191</v>
      </c>
      <c r="T522" s="1">
        <v>188</v>
      </c>
      <c r="U522" s="1">
        <v>565</v>
      </c>
      <c r="V522" s="1">
        <v>129</v>
      </c>
      <c r="X522" s="1">
        <v>565</v>
      </c>
      <c r="Y522" s="1">
        <v>580</v>
      </c>
      <c r="Z522" s="1">
        <v>196</v>
      </c>
      <c r="AA522" s="1">
        <v>135</v>
      </c>
      <c r="AB522" s="1">
        <v>555</v>
      </c>
    </row>
    <row r="523" spans="2:28" ht="10.5" customHeight="1" x14ac:dyDescent="0.2">
      <c r="B523" s="3" t="s">
        <v>536</v>
      </c>
      <c r="C523" s="1" t="s">
        <v>25</v>
      </c>
      <c r="D523" s="4">
        <v>34.146700788490797</v>
      </c>
      <c r="E523" s="5">
        <v>0.95707732508824317</v>
      </c>
      <c r="F523" s="5">
        <v>0.92187853996224067</v>
      </c>
      <c r="G523" s="5">
        <v>1.5678441458943277E-3</v>
      </c>
      <c r="H523" s="5">
        <v>3.5803622732372017E-2</v>
      </c>
      <c r="I523" s="5">
        <v>3.6685572001659977E-2</v>
      </c>
      <c r="J523" s="5">
        <v>0.33678240420528427</v>
      </c>
      <c r="K523" s="5">
        <v>0.41322451238068891</v>
      </c>
      <c r="L523" s="5">
        <v>2.7666343892654586E-5</v>
      </c>
      <c r="M523" s="4">
        <v>10.468851376838927</v>
      </c>
      <c r="N523" s="4">
        <v>67.323558947579841</v>
      </c>
      <c r="O523" s="8">
        <v>0.98900046515445861</v>
      </c>
      <c r="Q523" s="1">
        <v>390</v>
      </c>
      <c r="R523" s="1">
        <v>289</v>
      </c>
      <c r="S523" s="1">
        <v>199</v>
      </c>
      <c r="T523" s="1">
        <v>220</v>
      </c>
      <c r="U523" s="1">
        <v>330</v>
      </c>
      <c r="V523" s="1">
        <v>268</v>
      </c>
      <c r="X523" s="1">
        <v>435</v>
      </c>
      <c r="Y523" s="1">
        <v>350</v>
      </c>
      <c r="Z523" s="1">
        <v>166</v>
      </c>
      <c r="AA523" s="1">
        <v>166</v>
      </c>
      <c r="AB523" s="1">
        <v>390</v>
      </c>
    </row>
    <row r="524" spans="2:28" ht="10.5" customHeight="1" x14ac:dyDescent="0.2">
      <c r="B524" s="3" t="s">
        <v>537</v>
      </c>
      <c r="C524" s="1" t="s">
        <v>44</v>
      </c>
      <c r="D524" s="4">
        <v>20.08009881743077</v>
      </c>
      <c r="E524" s="5">
        <v>0.83426014538228255</v>
      </c>
      <c r="F524" s="5">
        <v>0.71049589478088082</v>
      </c>
      <c r="G524" s="5">
        <v>0</v>
      </c>
      <c r="H524" s="5">
        <v>0.1685131000941324</v>
      </c>
      <c r="I524" s="5">
        <v>5.305362060586425E-2</v>
      </c>
      <c r="J524" s="5">
        <v>0.44181651277066797</v>
      </c>
      <c r="K524" s="5">
        <v>0.23189697067876236</v>
      </c>
      <c r="L524" s="5">
        <v>0</v>
      </c>
      <c r="M524" s="4">
        <v>10.417768638616465</v>
      </c>
      <c r="N524" s="4">
        <v>51.647339620444754</v>
      </c>
      <c r="O524" s="8">
        <v>0.96846564166928151</v>
      </c>
      <c r="Q524" s="1">
        <v>609</v>
      </c>
      <c r="R524" s="1">
        <v>599</v>
      </c>
      <c r="S524" s="1">
        <v>75</v>
      </c>
      <c r="T524" s="1">
        <v>34</v>
      </c>
      <c r="U524" s="1">
        <v>597</v>
      </c>
      <c r="V524" s="1">
        <v>38</v>
      </c>
      <c r="X524" s="1">
        <v>625</v>
      </c>
      <c r="Y524" s="1">
        <v>621</v>
      </c>
      <c r="Z524" s="1">
        <v>47</v>
      </c>
      <c r="AA524" s="1">
        <v>24</v>
      </c>
      <c r="AB524" s="1">
        <v>615</v>
      </c>
    </row>
    <row r="525" spans="2:28" ht="10.5" customHeight="1" x14ac:dyDescent="0.2">
      <c r="B525" s="3" t="s">
        <v>538</v>
      </c>
      <c r="C525" s="1" t="s">
        <v>25</v>
      </c>
      <c r="D525" s="4">
        <v>37.188689995842786</v>
      </c>
      <c r="E525" s="5">
        <v>0.82502523518712567</v>
      </c>
      <c r="F525" s="5">
        <v>0.79396005733627251</v>
      </c>
      <c r="G525" s="5">
        <v>3.6923475349016494E-2</v>
      </c>
      <c r="H525" s="5">
        <v>0.12315662679627554</v>
      </c>
      <c r="I525" s="5">
        <v>4.8003325752573787E-2</v>
      </c>
      <c r="J525" s="5">
        <v>0.37735064680996749</v>
      </c>
      <c r="K525" s="5">
        <v>0.38546939574010219</v>
      </c>
      <c r="L525" s="5">
        <v>4.6707260411317343E-3</v>
      </c>
      <c r="M525" s="4">
        <v>9.8310998837162771</v>
      </c>
      <c r="N525" s="4">
        <v>63.157640717061554</v>
      </c>
      <c r="O525" s="8">
        <v>0.98514797817367106</v>
      </c>
      <c r="Q525" s="1">
        <v>355</v>
      </c>
      <c r="R525" s="1">
        <v>535</v>
      </c>
      <c r="S525" s="1">
        <v>117</v>
      </c>
      <c r="T525" s="1">
        <v>134</v>
      </c>
      <c r="U525" s="1">
        <v>375</v>
      </c>
      <c r="V525" s="1">
        <v>73</v>
      </c>
      <c r="X525" s="1">
        <v>440</v>
      </c>
      <c r="Y525" s="1">
        <v>507</v>
      </c>
      <c r="Z525" s="1">
        <v>45</v>
      </c>
      <c r="AA525" s="1">
        <v>87</v>
      </c>
      <c r="AB525" s="1">
        <v>416</v>
      </c>
    </row>
    <row r="526" spans="2:28" ht="10.5" customHeight="1" x14ac:dyDescent="0.2">
      <c r="B526" s="3" t="s">
        <v>539</v>
      </c>
      <c r="C526" s="1" t="s">
        <v>22</v>
      </c>
      <c r="D526" s="4">
        <v>37.498599506407821</v>
      </c>
      <c r="E526" s="5">
        <v>0.96440454799846853</v>
      </c>
      <c r="F526" s="5">
        <v>0.91388862705823437</v>
      </c>
      <c r="G526" s="5">
        <v>1.8579339597631741E-3</v>
      </c>
      <c r="H526" s="5">
        <v>2.9539603522931456E-2</v>
      </c>
      <c r="I526" s="5">
        <v>4.4393565460438288E-2</v>
      </c>
      <c r="J526" s="5">
        <v>0.30269691653533942</v>
      </c>
      <c r="K526" s="5">
        <v>0.42282418007195743</v>
      </c>
      <c r="L526" s="5">
        <v>0</v>
      </c>
      <c r="M526" s="4">
        <v>10.983921487816151</v>
      </c>
      <c r="N526" s="4">
        <v>73.22841068917019</v>
      </c>
      <c r="O526" s="8">
        <v>0.99063300833603352</v>
      </c>
      <c r="Q526" s="1">
        <v>349</v>
      </c>
      <c r="R526" s="1">
        <v>322</v>
      </c>
      <c r="S526" s="1">
        <v>148</v>
      </c>
      <c r="T526" s="1">
        <v>312</v>
      </c>
      <c r="U526" s="1">
        <v>309</v>
      </c>
      <c r="V526" s="1">
        <v>302</v>
      </c>
      <c r="X526" s="1">
        <v>327</v>
      </c>
      <c r="Y526" s="1">
        <v>336</v>
      </c>
      <c r="Z526" s="1">
        <v>174</v>
      </c>
      <c r="AA526" s="1">
        <v>342</v>
      </c>
      <c r="AB526" s="1">
        <v>316</v>
      </c>
    </row>
    <row r="527" spans="2:28" ht="10.5" customHeight="1" x14ac:dyDescent="0.2">
      <c r="B527" s="3" t="s">
        <v>540</v>
      </c>
      <c r="C527" s="1" t="s">
        <v>62</v>
      </c>
      <c r="D527" s="4">
        <v>52.431331424481094</v>
      </c>
      <c r="E527" s="5">
        <v>0.89377583887866363</v>
      </c>
      <c r="F527" s="5">
        <v>0.89311110717825315</v>
      </c>
      <c r="G527" s="5">
        <v>0</v>
      </c>
      <c r="H527" s="5">
        <v>3.0672695738354804E-2</v>
      </c>
      <c r="I527" s="5">
        <v>2.8131710808876165E-2</v>
      </c>
      <c r="J527" s="5">
        <v>0.27738010021474591</v>
      </c>
      <c r="K527" s="5">
        <v>0.53339298496778809</v>
      </c>
      <c r="L527" s="5">
        <v>1.0737294201861131E-4</v>
      </c>
      <c r="M527" s="4">
        <v>9.7494552708301345</v>
      </c>
      <c r="N527" s="4">
        <v>89.29015161679861</v>
      </c>
      <c r="O527" s="8">
        <v>0.98895653405068673</v>
      </c>
      <c r="Q527" s="1">
        <v>55</v>
      </c>
      <c r="R527" s="1">
        <v>387</v>
      </c>
      <c r="S527" s="1">
        <v>307</v>
      </c>
      <c r="T527" s="1">
        <v>393</v>
      </c>
      <c r="U527" s="1">
        <v>93</v>
      </c>
      <c r="V527" s="1">
        <v>289</v>
      </c>
      <c r="X527" s="1">
        <v>49</v>
      </c>
      <c r="Y527" s="1">
        <v>297</v>
      </c>
      <c r="Z527" s="1">
        <v>329</v>
      </c>
      <c r="AA527" s="1">
        <v>430</v>
      </c>
      <c r="AB527" s="1">
        <v>56</v>
      </c>
    </row>
    <row r="528" spans="2:28" ht="10.5" customHeight="1" x14ac:dyDescent="0.2">
      <c r="B528" s="3" t="s">
        <v>541</v>
      </c>
      <c r="C528" s="1" t="s">
        <v>20</v>
      </c>
      <c r="D528" s="4">
        <v>21.980717034636456</v>
      </c>
      <c r="E528" s="5">
        <v>0.93616655924107983</v>
      </c>
      <c r="F528" s="5">
        <v>0.83010874774819443</v>
      </c>
      <c r="G528" s="5">
        <v>0</v>
      </c>
      <c r="H528" s="5">
        <v>6.4425603649164567E-2</v>
      </c>
      <c r="I528" s="5">
        <v>6.9677942070083043E-2</v>
      </c>
      <c r="J528" s="5">
        <v>0.38424144217135914</v>
      </c>
      <c r="K528" s="5">
        <v>0.28266153534535143</v>
      </c>
      <c r="L528" s="5">
        <v>0</v>
      </c>
      <c r="M528" s="4">
        <v>10.705355546143327</v>
      </c>
      <c r="N528" s="4">
        <v>50.157769019467338</v>
      </c>
      <c r="O528" s="8">
        <v>0.97912638207149583</v>
      </c>
      <c r="Q528" s="1">
        <v>560</v>
      </c>
      <c r="R528" s="1">
        <v>487</v>
      </c>
      <c r="S528" s="1">
        <v>22</v>
      </c>
      <c r="T528" s="1">
        <v>128</v>
      </c>
      <c r="U528" s="1">
        <v>522</v>
      </c>
      <c r="V528" s="1">
        <v>179</v>
      </c>
      <c r="X528" s="1">
        <v>567</v>
      </c>
      <c r="Y528" s="1">
        <v>531</v>
      </c>
      <c r="Z528" s="1">
        <v>25</v>
      </c>
      <c r="AA528" s="1">
        <v>110</v>
      </c>
      <c r="AB528" s="1">
        <v>533</v>
      </c>
    </row>
    <row r="529" spans="2:28" ht="10.5" customHeight="1" x14ac:dyDescent="0.2">
      <c r="B529" s="3" t="s">
        <v>542</v>
      </c>
      <c r="C529" s="1" t="s">
        <v>44</v>
      </c>
      <c r="D529" s="4">
        <v>23.04817848941849</v>
      </c>
      <c r="E529" s="5">
        <v>0.90147931198950637</v>
      </c>
      <c r="F529" s="5">
        <v>0.77849281583497221</v>
      </c>
      <c r="G529" s="5">
        <v>1.9272789602337092E-2</v>
      </c>
      <c r="H529" s="5">
        <v>0.1113071603171764</v>
      </c>
      <c r="I529" s="5">
        <v>6.1627257493948984E-2</v>
      </c>
      <c r="J529" s="5">
        <v>0.39499162167194191</v>
      </c>
      <c r="K529" s="5">
        <v>0.28815242350896791</v>
      </c>
      <c r="L529" s="5">
        <v>0</v>
      </c>
      <c r="M529" s="4">
        <v>10.896556233652989</v>
      </c>
      <c r="N529" s="4">
        <v>52.636549644626321</v>
      </c>
      <c r="O529" s="8">
        <v>0.96065104632444998</v>
      </c>
      <c r="Q529" s="1">
        <v>526</v>
      </c>
      <c r="R529" s="1">
        <v>545</v>
      </c>
      <c r="S529" s="1">
        <v>33</v>
      </c>
      <c r="T529" s="1">
        <v>110</v>
      </c>
      <c r="U529" s="1">
        <v>514</v>
      </c>
      <c r="V529" s="1">
        <v>92</v>
      </c>
      <c r="X529" s="1">
        <v>535</v>
      </c>
      <c r="Y529" s="1">
        <v>537</v>
      </c>
      <c r="Z529" s="1">
        <v>37</v>
      </c>
      <c r="AA529" s="1">
        <v>92</v>
      </c>
      <c r="AB529" s="1">
        <v>525</v>
      </c>
    </row>
    <row r="530" spans="2:28" ht="10.5" customHeight="1" x14ac:dyDescent="0.2">
      <c r="B530" s="3" t="s">
        <v>543</v>
      </c>
      <c r="C530" s="1" t="s">
        <v>48</v>
      </c>
      <c r="D530" s="4">
        <v>58.268604286461084</v>
      </c>
      <c r="E530" s="5">
        <v>0.90455500097232133</v>
      </c>
      <c r="F530" s="5">
        <v>0.88277124521942052</v>
      </c>
      <c r="G530" s="5">
        <v>4.0673624165424249E-2</v>
      </c>
      <c r="H530" s="5">
        <v>3.6419394567965259E-2</v>
      </c>
      <c r="I530" s="5">
        <v>1.5133298484056456E-2</v>
      </c>
      <c r="J530" s="5">
        <v>0.21740721380031364</v>
      </c>
      <c r="K530" s="5">
        <v>0.48834291688447462</v>
      </c>
      <c r="L530" s="5">
        <v>1.9602718243596447E-2</v>
      </c>
      <c r="M530" s="4">
        <v>12.004217571443728</v>
      </c>
      <c r="N530" s="4">
        <v>79.651744365544914</v>
      </c>
      <c r="O530" s="8">
        <v>0.99202696570947047</v>
      </c>
      <c r="Q530" s="1">
        <v>12</v>
      </c>
      <c r="R530" s="1">
        <v>410</v>
      </c>
      <c r="S530" s="1">
        <v>497</v>
      </c>
      <c r="T530" s="1">
        <v>554</v>
      </c>
      <c r="U530" s="1">
        <v>198</v>
      </c>
      <c r="V530" s="1">
        <v>259</v>
      </c>
      <c r="X530" s="1">
        <v>137</v>
      </c>
      <c r="Y530" s="1">
        <v>339</v>
      </c>
      <c r="Z530" s="1">
        <v>463</v>
      </c>
      <c r="AA530" s="1">
        <v>491</v>
      </c>
      <c r="AB530" s="1">
        <v>161</v>
      </c>
    </row>
    <row r="531" spans="2:28" ht="10.5" customHeight="1" x14ac:dyDescent="0.2">
      <c r="B531" s="3" t="s">
        <v>544</v>
      </c>
      <c r="C531" s="1" t="s">
        <v>18</v>
      </c>
      <c r="D531" s="4">
        <v>23.014290434991597</v>
      </c>
      <c r="E531" s="5">
        <v>0.97851846946284016</v>
      </c>
      <c r="F531" s="5">
        <v>0.93107358351729164</v>
      </c>
      <c r="G531" s="5">
        <v>2.2663723325974983E-4</v>
      </c>
      <c r="H531" s="5">
        <v>1.8614275202354671E-2</v>
      </c>
      <c r="I531" s="5">
        <v>2.343186733958183E-2</v>
      </c>
      <c r="J531" s="5">
        <v>0.33252223023311706</v>
      </c>
      <c r="K531" s="5">
        <v>0.2842766161980293</v>
      </c>
      <c r="L531" s="5">
        <v>0</v>
      </c>
      <c r="M531" s="4">
        <v>11.784881427072399</v>
      </c>
      <c r="N531" s="4">
        <v>50.844341118038678</v>
      </c>
      <c r="O531" s="8">
        <v>0.97977924944812367</v>
      </c>
      <c r="Q531" s="1">
        <v>527</v>
      </c>
      <c r="R531" s="1">
        <v>255</v>
      </c>
      <c r="S531" s="1">
        <v>366</v>
      </c>
      <c r="T531" s="1">
        <v>236</v>
      </c>
      <c r="U531" s="1">
        <v>519</v>
      </c>
      <c r="V531" s="1">
        <v>421</v>
      </c>
      <c r="X531" s="1">
        <v>504</v>
      </c>
      <c r="Y531" s="1">
        <v>317</v>
      </c>
      <c r="Z531" s="1">
        <v>357</v>
      </c>
      <c r="AA531" s="1">
        <v>248</v>
      </c>
      <c r="AB531" s="1">
        <v>499</v>
      </c>
    </row>
    <row r="532" spans="2:28" ht="10.5" customHeight="1" x14ac:dyDescent="0.2">
      <c r="B532" s="3" t="s">
        <v>545</v>
      </c>
      <c r="C532" s="1" t="s">
        <v>44</v>
      </c>
      <c r="D532" s="4">
        <v>42.651452818239427</v>
      </c>
      <c r="E532" s="5">
        <v>0.93210597210332891</v>
      </c>
      <c r="F532" s="5">
        <v>0.91175399063396945</v>
      </c>
      <c r="G532" s="5">
        <v>0</v>
      </c>
      <c r="H532" s="5">
        <v>2.9693338033133596E-2</v>
      </c>
      <c r="I532" s="5">
        <v>1.5047498416719443E-2</v>
      </c>
      <c r="J532" s="5">
        <v>0.21003166561114631</v>
      </c>
      <c r="K532" s="5">
        <v>0.45636478784040529</v>
      </c>
      <c r="L532" s="5">
        <v>1.519949335022166E-4</v>
      </c>
      <c r="M532" s="4">
        <v>12.866505080637646</v>
      </c>
      <c r="N532" s="4">
        <v>77.556628378003438</v>
      </c>
      <c r="O532" s="8">
        <v>0.99388186716350269</v>
      </c>
      <c r="Q532" s="1">
        <v>261</v>
      </c>
      <c r="R532" s="1">
        <v>330</v>
      </c>
      <c r="S532" s="1">
        <v>499</v>
      </c>
      <c r="T532" s="1">
        <v>570</v>
      </c>
      <c r="U532" s="1">
        <v>261</v>
      </c>
      <c r="V532" s="1">
        <v>296</v>
      </c>
      <c r="X532" s="1">
        <v>223</v>
      </c>
      <c r="Y532" s="1">
        <v>406</v>
      </c>
      <c r="Z532" s="1">
        <v>510</v>
      </c>
      <c r="AA532" s="1">
        <v>540</v>
      </c>
      <c r="AB532" s="1">
        <v>255</v>
      </c>
    </row>
    <row r="533" spans="2:28" ht="10.5" customHeight="1" x14ac:dyDescent="0.2">
      <c r="B533" s="3" t="s">
        <v>546</v>
      </c>
      <c r="C533" s="1" t="s">
        <v>48</v>
      </c>
      <c r="D533" s="4">
        <v>39.506644144144204</v>
      </c>
      <c r="E533" s="5">
        <v>0.92294967657705773</v>
      </c>
      <c r="F533" s="5">
        <v>0.86858969794077534</v>
      </c>
      <c r="G533" s="5">
        <v>2.2253872173758235E-5</v>
      </c>
      <c r="H533" s="5">
        <v>6.6530472968963264E-2</v>
      </c>
      <c r="I533" s="5">
        <v>2.8518383248112979E-2</v>
      </c>
      <c r="J533" s="5">
        <v>0.30606281957633308</v>
      </c>
      <c r="K533" s="5">
        <v>0.40729242756269785</v>
      </c>
      <c r="L533" s="5">
        <v>9.1307523739956174E-5</v>
      </c>
      <c r="M533" s="4">
        <v>11.207714036259057</v>
      </c>
      <c r="N533" s="4">
        <v>80.225775121404553</v>
      </c>
      <c r="O533" s="8">
        <v>0.97489763218800074</v>
      </c>
      <c r="Q533" s="1">
        <v>308</v>
      </c>
      <c r="R533" s="1">
        <v>429</v>
      </c>
      <c r="S533" s="1">
        <v>299</v>
      </c>
      <c r="T533" s="1">
        <v>300</v>
      </c>
      <c r="U533" s="1">
        <v>338</v>
      </c>
      <c r="V533" s="1">
        <v>168</v>
      </c>
      <c r="X533" s="1">
        <v>311</v>
      </c>
      <c r="Y533" s="1">
        <v>476</v>
      </c>
      <c r="Z533" s="1">
        <v>304</v>
      </c>
      <c r="AA533" s="1">
        <v>288</v>
      </c>
      <c r="AB533" s="1">
        <v>328</v>
      </c>
    </row>
    <row r="534" spans="2:28" ht="10.5" customHeight="1" x14ac:dyDescent="0.2">
      <c r="B534" s="3" t="s">
        <v>547</v>
      </c>
      <c r="C534" s="1" t="s">
        <v>18</v>
      </c>
      <c r="D534" s="4">
        <v>44.722523084926443</v>
      </c>
      <c r="E534" s="5">
        <v>0.92453062008062969</v>
      </c>
      <c r="F534" s="5">
        <v>0.86698508990849155</v>
      </c>
      <c r="G534" s="5">
        <v>4.4026364625327966E-5</v>
      </c>
      <c r="H534" s="5">
        <v>5.9893133678889099E-2</v>
      </c>
      <c r="I534" s="5">
        <v>2.5438938743659774E-2</v>
      </c>
      <c r="J534" s="5">
        <v>0.26104825074782156</v>
      </c>
      <c r="K534" s="5">
        <v>0.49395239953179865</v>
      </c>
      <c r="L534" s="5">
        <v>7.8033554428404218E-5</v>
      </c>
      <c r="M534" s="4">
        <v>11.528331276989515</v>
      </c>
      <c r="N534" s="4">
        <v>78.239667245827405</v>
      </c>
      <c r="O534" s="8">
        <v>0.98406603954693794</v>
      </c>
      <c r="Q534" s="1">
        <v>220</v>
      </c>
      <c r="R534" s="1">
        <v>435</v>
      </c>
      <c r="S534" s="1">
        <v>347</v>
      </c>
      <c r="T534" s="1">
        <v>444</v>
      </c>
      <c r="U534" s="1">
        <v>184</v>
      </c>
      <c r="V534" s="1">
        <v>185</v>
      </c>
      <c r="X534" s="1">
        <v>217</v>
      </c>
      <c r="Y534" s="1">
        <v>363</v>
      </c>
      <c r="Z534" s="1">
        <v>342</v>
      </c>
      <c r="AA534" s="1">
        <v>443</v>
      </c>
      <c r="AB534" s="1">
        <v>193</v>
      </c>
    </row>
    <row r="535" spans="2:28" ht="10.5" customHeight="1" x14ac:dyDescent="0.2">
      <c r="B535" s="3" t="s">
        <v>548</v>
      </c>
      <c r="C535" s="1" t="s">
        <v>44</v>
      </c>
      <c r="D535" s="4">
        <v>21.668543614137963</v>
      </c>
      <c r="E535" s="5">
        <v>0.9018650879275002</v>
      </c>
      <c r="F535" s="5">
        <v>0.74364683353112448</v>
      </c>
      <c r="G535" s="5">
        <v>6.3639551192145867E-4</v>
      </c>
      <c r="H535" s="5">
        <v>0.11873219872693928</v>
      </c>
      <c r="I535" s="5">
        <v>5.6557331710824714E-2</v>
      </c>
      <c r="J535" s="5">
        <v>0.3770120028762653</v>
      </c>
      <c r="K535" s="5">
        <v>0.26118701255600418</v>
      </c>
      <c r="L535" s="5">
        <v>0</v>
      </c>
      <c r="M535" s="4">
        <v>11.283881111027904</v>
      </c>
      <c r="N535" s="4">
        <v>50.591168996188053</v>
      </c>
      <c r="O535" s="8">
        <v>0.97524004747006154</v>
      </c>
      <c r="Q535" s="1">
        <v>574</v>
      </c>
      <c r="R535" s="1">
        <v>576</v>
      </c>
      <c r="S535" s="1">
        <v>55</v>
      </c>
      <c r="T535" s="1">
        <v>136</v>
      </c>
      <c r="U535" s="1">
        <v>554</v>
      </c>
      <c r="V535" s="1">
        <v>78</v>
      </c>
      <c r="X535" s="1">
        <v>584</v>
      </c>
      <c r="Y535" s="1">
        <v>578</v>
      </c>
      <c r="Z535" s="1">
        <v>36</v>
      </c>
      <c r="AA535" s="1">
        <v>74</v>
      </c>
      <c r="AB535" s="1">
        <v>569</v>
      </c>
    </row>
    <row r="536" spans="2:28" ht="10.5" customHeight="1" x14ac:dyDescent="0.2">
      <c r="B536" s="3" t="s">
        <v>549</v>
      </c>
      <c r="C536" s="1" t="s">
        <v>18</v>
      </c>
      <c r="D536" s="4">
        <v>31.059039578403972</v>
      </c>
      <c r="E536" s="5">
        <v>0.97326569768969984</v>
      </c>
      <c r="F536" s="5">
        <v>0.87669106631271776</v>
      </c>
      <c r="G536" s="5">
        <v>8.1760717007911266E-3</v>
      </c>
      <c r="H536" s="5">
        <v>3.1488027965411204E-2</v>
      </c>
      <c r="I536" s="5">
        <v>2.6914390191439021E-2</v>
      </c>
      <c r="J536" s="5">
        <v>0.30245751774575175</v>
      </c>
      <c r="K536" s="5">
        <v>0.42213379221337921</v>
      </c>
      <c r="L536" s="5">
        <v>0</v>
      </c>
      <c r="M536" s="4">
        <v>11.36172064023823</v>
      </c>
      <c r="N536" s="4">
        <v>57.5612101910828</v>
      </c>
      <c r="O536" s="8">
        <v>0.97752779456987415</v>
      </c>
      <c r="Q536" s="1">
        <v>430</v>
      </c>
      <c r="R536" s="1">
        <v>421</v>
      </c>
      <c r="S536" s="1">
        <v>323</v>
      </c>
      <c r="T536" s="1">
        <v>314</v>
      </c>
      <c r="U536" s="1">
        <v>312</v>
      </c>
      <c r="V536" s="1">
        <v>287</v>
      </c>
      <c r="X536" s="1">
        <v>395</v>
      </c>
      <c r="Y536" s="1">
        <v>380</v>
      </c>
      <c r="Z536" s="1">
        <v>293</v>
      </c>
      <c r="AA536" s="1">
        <v>309</v>
      </c>
      <c r="AB536" s="1">
        <v>298</v>
      </c>
    </row>
    <row r="537" spans="2:28" ht="10.5" customHeight="1" x14ac:dyDescent="0.2">
      <c r="B537" s="3" t="s">
        <v>550</v>
      </c>
      <c r="C537" s="1" t="s">
        <v>48</v>
      </c>
      <c r="D537" s="4">
        <v>37.915388757268921</v>
      </c>
      <c r="E537" s="5">
        <v>0.9374943805541025</v>
      </c>
      <c r="F537" s="5">
        <v>0.85149202822791437</v>
      </c>
      <c r="G537" s="5">
        <v>0</v>
      </c>
      <c r="H537" s="5">
        <v>7.012140616832202E-2</v>
      </c>
      <c r="I537" s="5">
        <v>2.9318328666810251E-2</v>
      </c>
      <c r="J537" s="5">
        <v>0.29741007968985572</v>
      </c>
      <c r="K537" s="5">
        <v>0.39637626534568166</v>
      </c>
      <c r="L537" s="5">
        <v>8.076674563859574E-5</v>
      </c>
      <c r="M537" s="4">
        <v>11.562628245160141</v>
      </c>
      <c r="N537" s="4">
        <v>77.577549911720766</v>
      </c>
      <c r="O537" s="8">
        <v>0.97083115525352848</v>
      </c>
      <c r="Q537" s="1">
        <v>340</v>
      </c>
      <c r="R537" s="1">
        <v>456</v>
      </c>
      <c r="S537" s="1">
        <v>282</v>
      </c>
      <c r="T537" s="1">
        <v>332</v>
      </c>
      <c r="U537" s="1">
        <v>358</v>
      </c>
      <c r="V537" s="1">
        <v>165</v>
      </c>
      <c r="X537" s="1">
        <v>351</v>
      </c>
      <c r="Y537" s="1">
        <v>546</v>
      </c>
      <c r="Z537" s="1">
        <v>223</v>
      </c>
      <c r="AA537" s="1">
        <v>232</v>
      </c>
      <c r="AB537" s="1">
        <v>391</v>
      </c>
    </row>
    <row r="538" spans="2:28" ht="10.5" customHeight="1" x14ac:dyDescent="0.2">
      <c r="B538" s="3" t="s">
        <v>551</v>
      </c>
      <c r="C538" s="1" t="s">
        <v>18</v>
      </c>
      <c r="D538" s="4">
        <v>42.6095804364749</v>
      </c>
      <c r="E538" s="5">
        <v>0.90532367201236141</v>
      </c>
      <c r="F538" s="5">
        <v>0.90120477915712149</v>
      </c>
      <c r="G538" s="5">
        <v>0</v>
      </c>
      <c r="H538" s="5">
        <v>2.1039346795247483E-2</v>
      </c>
      <c r="I538" s="5">
        <v>1.605239846455319E-2</v>
      </c>
      <c r="J538" s="5">
        <v>0.30405604917724749</v>
      </c>
      <c r="K538" s="5">
        <v>0.42809975035567605</v>
      </c>
      <c r="L538" s="5">
        <v>5.368695138646552E-5</v>
      </c>
      <c r="M538" s="4">
        <v>10.874811059475199</v>
      </c>
      <c r="N538" s="4">
        <v>84.556112852664583</v>
      </c>
      <c r="O538" s="8">
        <v>0.99240769353721558</v>
      </c>
      <c r="Q538" s="1">
        <v>264</v>
      </c>
      <c r="R538" s="1">
        <v>373</v>
      </c>
      <c r="S538" s="1">
        <v>477</v>
      </c>
      <c r="T538" s="1">
        <v>307</v>
      </c>
      <c r="U538" s="1">
        <v>297</v>
      </c>
      <c r="V538" s="1">
        <v>382</v>
      </c>
      <c r="X538" s="1">
        <v>278</v>
      </c>
      <c r="Y538" s="1">
        <v>252</v>
      </c>
      <c r="Z538" s="1">
        <v>495</v>
      </c>
      <c r="AA538" s="1">
        <v>322</v>
      </c>
      <c r="AB538" s="1">
        <v>279</v>
      </c>
    </row>
    <row r="539" spans="2:28" ht="10.5" customHeight="1" x14ac:dyDescent="0.2">
      <c r="B539" s="3" t="s">
        <v>552</v>
      </c>
      <c r="C539" s="1" t="s">
        <v>18</v>
      </c>
      <c r="D539" s="4">
        <v>47.946849677526032</v>
      </c>
      <c r="E539" s="5">
        <v>0.95705034203088568</v>
      </c>
      <c r="F539" s="5">
        <v>0.95632900503829987</v>
      </c>
      <c r="G539" s="5">
        <v>0</v>
      </c>
      <c r="H539" s="5">
        <v>1.0554759076448339E-2</v>
      </c>
      <c r="I539" s="5">
        <v>8.0756297888760261E-3</v>
      </c>
      <c r="J539" s="5">
        <v>0.20585965492530731</v>
      </c>
      <c r="K539" s="5">
        <v>0.48252577035444572</v>
      </c>
      <c r="L539" s="5">
        <v>5.5123752825092332E-5</v>
      </c>
      <c r="M539" s="4">
        <v>12.578873914664687</v>
      </c>
      <c r="N539" s="4">
        <v>85.433605574276086</v>
      </c>
      <c r="O539" s="8">
        <v>0.99078359890222423</v>
      </c>
      <c r="Q539" s="1">
        <v>143</v>
      </c>
      <c r="R539" s="1">
        <v>149</v>
      </c>
      <c r="S539" s="1">
        <v>626</v>
      </c>
      <c r="T539" s="1">
        <v>581</v>
      </c>
      <c r="U539" s="1">
        <v>211</v>
      </c>
      <c r="V539" s="1">
        <v>498</v>
      </c>
      <c r="X539" s="1">
        <v>157</v>
      </c>
      <c r="Y539" s="1">
        <v>102</v>
      </c>
      <c r="Z539" s="1">
        <v>631</v>
      </c>
      <c r="AA539" s="1">
        <v>585</v>
      </c>
      <c r="AB539" s="1">
        <v>207</v>
      </c>
    </row>
    <row r="540" spans="2:28" ht="10.5" customHeight="1" x14ac:dyDescent="0.2">
      <c r="B540" s="3" t="s">
        <v>553</v>
      </c>
      <c r="C540" s="1" t="s">
        <v>44</v>
      </c>
      <c r="D540" s="4">
        <v>37.728480636172975</v>
      </c>
      <c r="E540" s="5">
        <v>0.95597382566020117</v>
      </c>
      <c r="F540" s="5">
        <v>0.94747557840617014</v>
      </c>
      <c r="G540" s="5">
        <v>0</v>
      </c>
      <c r="H540" s="5">
        <v>1.4271247176131496E-4</v>
      </c>
      <c r="I540" s="5">
        <v>1.2773551235089697E-2</v>
      </c>
      <c r="J540" s="5">
        <v>0.22782630474938168</v>
      </c>
      <c r="K540" s="5">
        <v>0.42722519645596568</v>
      </c>
      <c r="L540" s="5">
        <v>0</v>
      </c>
      <c r="M540" s="4">
        <v>12.53935501503142</v>
      </c>
      <c r="N540" s="4">
        <v>71.049025355415509</v>
      </c>
      <c r="O540" s="8">
        <v>0.99527927085767698</v>
      </c>
      <c r="Q540" s="1">
        <v>344</v>
      </c>
      <c r="R540" s="1">
        <v>198</v>
      </c>
      <c r="S540" s="1">
        <v>544</v>
      </c>
      <c r="T540" s="1">
        <v>524</v>
      </c>
      <c r="U540" s="1">
        <v>298</v>
      </c>
      <c r="V540" s="1">
        <v>650</v>
      </c>
      <c r="X540" s="1">
        <v>310</v>
      </c>
      <c r="Y540" s="1">
        <v>158</v>
      </c>
      <c r="Z540" s="1">
        <v>568</v>
      </c>
      <c r="AA540" s="1">
        <v>527</v>
      </c>
      <c r="AB540" s="1">
        <v>282</v>
      </c>
    </row>
    <row r="541" spans="2:28" ht="10.5" customHeight="1" x14ac:dyDescent="0.2">
      <c r="B541" s="3" t="s">
        <v>554</v>
      </c>
      <c r="C541" s="1" t="s">
        <v>22</v>
      </c>
      <c r="D541" s="4">
        <v>30.047522801665245</v>
      </c>
      <c r="E541" s="5">
        <v>0.98714378064739916</v>
      </c>
      <c r="F541" s="5">
        <v>0.97406224871103564</v>
      </c>
      <c r="G541" s="5">
        <v>0</v>
      </c>
      <c r="H541" s="5">
        <v>1.9295839048925471E-3</v>
      </c>
      <c r="I541" s="5">
        <v>1.0741411637588585E-2</v>
      </c>
      <c r="J541" s="5">
        <v>0.22112053897734135</v>
      </c>
      <c r="K541" s="5">
        <v>0.33943496361267361</v>
      </c>
      <c r="L541" s="5">
        <v>0</v>
      </c>
      <c r="M541" s="4">
        <v>13.179308188203597</v>
      </c>
      <c r="N541" s="4">
        <v>62.421121617826046</v>
      </c>
      <c r="O541" s="8">
        <v>0.99228986329880331</v>
      </c>
      <c r="Q541" s="1">
        <v>444</v>
      </c>
      <c r="R541" s="1">
        <v>49</v>
      </c>
      <c r="S541" s="1">
        <v>583</v>
      </c>
      <c r="T541" s="1">
        <v>544</v>
      </c>
      <c r="U541" s="1">
        <v>447</v>
      </c>
      <c r="V541" s="1">
        <v>633</v>
      </c>
      <c r="X541" s="1">
        <v>423</v>
      </c>
      <c r="Y541" s="1">
        <v>161</v>
      </c>
      <c r="Z541" s="1">
        <v>569</v>
      </c>
      <c r="AA541" s="1">
        <v>529</v>
      </c>
      <c r="AB541" s="1">
        <v>447</v>
      </c>
    </row>
    <row r="542" spans="2:28" ht="10.5" customHeight="1" x14ac:dyDescent="0.2">
      <c r="B542" s="3" t="s">
        <v>555</v>
      </c>
      <c r="C542" s="1" t="s">
        <v>18</v>
      </c>
      <c r="D542" s="4">
        <v>41.529221663213974</v>
      </c>
      <c r="E542" s="5">
        <v>0.96216714545347937</v>
      </c>
      <c r="F542" s="5">
        <v>0.95454578765316267</v>
      </c>
      <c r="G542" s="5">
        <v>0.21584994430439111</v>
      </c>
      <c r="H542" s="5">
        <v>1.0231869613648354E-2</v>
      </c>
      <c r="I542" s="5">
        <v>2.1722403077833678E-2</v>
      </c>
      <c r="J542" s="5">
        <v>0.31793430008878365</v>
      </c>
      <c r="K542" s="5">
        <v>0.42468185853802898</v>
      </c>
      <c r="L542" s="5">
        <v>1.7756732761171944E-4</v>
      </c>
      <c r="M542" s="4">
        <v>10.596974374807022</v>
      </c>
      <c r="N542" s="4">
        <v>82.891473948174976</v>
      </c>
      <c r="O542" s="8">
        <v>0.990502433018702</v>
      </c>
      <c r="Q542" s="1">
        <v>285</v>
      </c>
      <c r="R542" s="1">
        <v>163</v>
      </c>
      <c r="S542" s="1">
        <v>388</v>
      </c>
      <c r="T542" s="1">
        <v>271</v>
      </c>
      <c r="U542" s="1">
        <v>305</v>
      </c>
      <c r="V542" s="1">
        <v>499</v>
      </c>
      <c r="X542" s="1">
        <v>257</v>
      </c>
      <c r="Y542" s="1">
        <v>54</v>
      </c>
      <c r="Z542" s="1">
        <v>420</v>
      </c>
      <c r="AA542" s="1">
        <v>327</v>
      </c>
      <c r="AB542" s="1">
        <v>266</v>
      </c>
    </row>
    <row r="543" spans="2:28" ht="10.5" customHeight="1" x14ac:dyDescent="0.2">
      <c r="B543" s="3" t="s">
        <v>556</v>
      </c>
      <c r="C543" s="1" t="s">
        <v>44</v>
      </c>
      <c r="D543" s="4">
        <v>46.22144791378836</v>
      </c>
      <c r="E543" s="5">
        <v>0.95003441240478814</v>
      </c>
      <c r="F543" s="5">
        <v>0.92710174102285059</v>
      </c>
      <c r="G543" s="5">
        <v>0</v>
      </c>
      <c r="H543" s="5">
        <v>7.4056039173014138E-3</v>
      </c>
      <c r="I543" s="5">
        <v>1.7739707101409229E-2</v>
      </c>
      <c r="J543" s="5">
        <v>0.23782812931749103</v>
      </c>
      <c r="K543" s="5">
        <v>0.54260845537441282</v>
      </c>
      <c r="L543" s="5">
        <v>0</v>
      </c>
      <c r="M543" s="4">
        <v>11.331323627137076</v>
      </c>
      <c r="N543" s="4">
        <v>75.201660131384628</v>
      </c>
      <c r="O543" s="8">
        <v>0.98449401523394997</v>
      </c>
      <c r="Q543" s="1">
        <v>191</v>
      </c>
      <c r="R543" s="1">
        <v>276</v>
      </c>
      <c r="S543" s="1">
        <v>445</v>
      </c>
      <c r="T543" s="1">
        <v>504</v>
      </c>
      <c r="U543" s="1">
        <v>75</v>
      </c>
      <c r="V543" s="1">
        <v>551</v>
      </c>
      <c r="X543" s="1">
        <v>111</v>
      </c>
      <c r="Y543" s="1">
        <v>204</v>
      </c>
      <c r="Z543" s="1">
        <v>410</v>
      </c>
      <c r="AA543" s="1">
        <v>472</v>
      </c>
      <c r="AB543" s="1">
        <v>75</v>
      </c>
    </row>
    <row r="544" spans="2:28" ht="10.5" customHeight="1" x14ac:dyDescent="0.2">
      <c r="B544" s="3" t="s">
        <v>557</v>
      </c>
      <c r="C544" s="1" t="s">
        <v>48</v>
      </c>
      <c r="D544" s="4">
        <v>22.291018346493203</v>
      </c>
      <c r="E544" s="5">
        <v>0.93988621568072395</v>
      </c>
      <c r="F544" s="5">
        <v>0.85480285876025885</v>
      </c>
      <c r="G544" s="5">
        <v>0.20149915086328893</v>
      </c>
      <c r="H544" s="5">
        <v>4.7782621001981343E-2</v>
      </c>
      <c r="I544" s="5">
        <v>3.3586855550394798E-2</v>
      </c>
      <c r="J544" s="5">
        <v>0.35569554110543428</v>
      </c>
      <c r="K544" s="5">
        <v>0.26233743613562471</v>
      </c>
      <c r="L544" s="5">
        <v>0</v>
      </c>
      <c r="M544" s="4">
        <v>11.659411278580158</v>
      </c>
      <c r="N544" s="4">
        <v>51.739404669691268</v>
      </c>
      <c r="O544" s="8">
        <v>0.97503538069629214</v>
      </c>
      <c r="Q544" s="1">
        <v>553</v>
      </c>
      <c r="R544" s="1">
        <v>458</v>
      </c>
      <c r="S544" s="1">
        <v>229</v>
      </c>
      <c r="T544" s="1">
        <v>181</v>
      </c>
      <c r="U544" s="1">
        <v>552</v>
      </c>
      <c r="V544" s="1">
        <v>211</v>
      </c>
      <c r="X544" s="1">
        <v>484</v>
      </c>
      <c r="Y544" s="1">
        <v>396</v>
      </c>
      <c r="Z544" s="1">
        <v>278</v>
      </c>
      <c r="AA544" s="1">
        <v>266</v>
      </c>
      <c r="AB544" s="1">
        <v>491</v>
      </c>
    </row>
    <row r="545" spans="2:28" ht="10.5" customHeight="1" x14ac:dyDescent="0.2">
      <c r="B545" s="3" t="s">
        <v>558</v>
      </c>
      <c r="C545" s="1" t="s">
        <v>22</v>
      </c>
      <c r="D545" s="4">
        <v>48.988326973877285</v>
      </c>
      <c r="E545" s="5">
        <v>0.89147857111904005</v>
      </c>
      <c r="F545" s="5">
        <v>0.87731658697944548</v>
      </c>
      <c r="G545" s="5">
        <v>0</v>
      </c>
      <c r="H545" s="5">
        <v>6.6068988429704309E-2</v>
      </c>
      <c r="I545" s="5">
        <v>4.4085705899618431E-2</v>
      </c>
      <c r="J545" s="5">
        <v>0.32559436454358676</v>
      </c>
      <c r="K545" s="5">
        <v>0.49049016730261225</v>
      </c>
      <c r="L545" s="5">
        <v>0</v>
      </c>
      <c r="M545" s="4">
        <v>9.1027824183420467</v>
      </c>
      <c r="N545" s="4">
        <v>90.006103763987795</v>
      </c>
      <c r="O545" s="8">
        <v>0.9842695980008378</v>
      </c>
      <c r="Q545" s="1">
        <v>114</v>
      </c>
      <c r="R545" s="1">
        <v>419</v>
      </c>
      <c r="S545" s="1">
        <v>151</v>
      </c>
      <c r="T545" s="1">
        <v>256</v>
      </c>
      <c r="U545" s="1">
        <v>192</v>
      </c>
      <c r="V545" s="1">
        <v>167</v>
      </c>
      <c r="X545" s="1">
        <v>94</v>
      </c>
      <c r="Y545" s="1">
        <v>372</v>
      </c>
      <c r="Z545" s="1">
        <v>184</v>
      </c>
      <c r="AA545" s="1">
        <v>293</v>
      </c>
      <c r="AB545" s="1">
        <v>214</v>
      </c>
    </row>
    <row r="546" spans="2:28" ht="10.5" customHeight="1" x14ac:dyDescent="0.2">
      <c r="B546" s="3" t="s">
        <v>559</v>
      </c>
      <c r="C546" s="1" t="s">
        <v>22</v>
      </c>
      <c r="D546" s="4">
        <v>46.409287994448356</v>
      </c>
      <c r="E546" s="5">
        <v>0.92513863468735391</v>
      </c>
      <c r="F546" s="5">
        <v>0.91749733657497134</v>
      </c>
      <c r="G546" s="5">
        <v>9.0856939929521692E-4</v>
      </c>
      <c r="H546" s="5">
        <v>3.6047750430245579E-2</v>
      </c>
      <c r="I546" s="5">
        <v>2.6509368494101317E-2</v>
      </c>
      <c r="J546" s="5">
        <v>0.31056210964607911</v>
      </c>
      <c r="K546" s="5">
        <v>0.4622623178348369</v>
      </c>
      <c r="L546" s="5">
        <v>0</v>
      </c>
      <c r="M546" s="4">
        <v>10.085577121618826</v>
      </c>
      <c r="N546" s="4">
        <v>88.245060949978978</v>
      </c>
      <c r="O546" s="8">
        <v>0.9841014013713224</v>
      </c>
      <c r="Q546" s="1">
        <v>183</v>
      </c>
      <c r="R546" s="1">
        <v>311</v>
      </c>
      <c r="S546" s="1">
        <v>332</v>
      </c>
      <c r="T546" s="1">
        <v>285</v>
      </c>
      <c r="U546" s="1">
        <v>253</v>
      </c>
      <c r="V546" s="1">
        <v>264</v>
      </c>
      <c r="X546" s="1">
        <v>155</v>
      </c>
      <c r="Y546" s="1">
        <v>349</v>
      </c>
      <c r="Z546" s="1">
        <v>347</v>
      </c>
      <c r="AA546" s="1">
        <v>311</v>
      </c>
      <c r="AB546" s="1">
        <v>269</v>
      </c>
    </row>
    <row r="547" spans="2:28" ht="10.5" customHeight="1" x14ac:dyDescent="0.2">
      <c r="B547" s="3" t="s">
        <v>560</v>
      </c>
      <c r="C547" s="1" t="s">
        <v>48</v>
      </c>
      <c r="D547" s="4">
        <v>20.960493030459503</v>
      </c>
      <c r="E547" s="5">
        <v>0.93179132012237309</v>
      </c>
      <c r="F547" s="5">
        <v>0.83577367134533453</v>
      </c>
      <c r="G547" s="5">
        <v>0.28706335419004714</v>
      </c>
      <c r="H547" s="5">
        <v>6.0117914738573648E-2</v>
      </c>
      <c r="I547" s="5">
        <v>4.5011615900877648E-2</v>
      </c>
      <c r="J547" s="5">
        <v>0.39790913784202375</v>
      </c>
      <c r="K547" s="5">
        <v>0.24215926690758904</v>
      </c>
      <c r="L547" s="5">
        <v>0</v>
      </c>
      <c r="M547" s="4">
        <v>11.291399497594403</v>
      </c>
      <c r="N547" s="4">
        <v>50.770819453697534</v>
      </c>
      <c r="O547" s="8">
        <v>0.952910972066352</v>
      </c>
      <c r="Q547" s="1">
        <v>594</v>
      </c>
      <c r="R547" s="1">
        <v>483</v>
      </c>
      <c r="S547" s="1">
        <v>142</v>
      </c>
      <c r="T547" s="1">
        <v>105</v>
      </c>
      <c r="U547" s="1">
        <v>579</v>
      </c>
      <c r="V547" s="1">
        <v>188</v>
      </c>
      <c r="X547" s="1">
        <v>506</v>
      </c>
      <c r="Y547" s="1">
        <v>420</v>
      </c>
      <c r="Z547" s="1">
        <v>176</v>
      </c>
      <c r="AA547" s="1">
        <v>167</v>
      </c>
      <c r="AB547" s="1">
        <v>511</v>
      </c>
    </row>
    <row r="548" spans="2:28" ht="10.5" customHeight="1" x14ac:dyDescent="0.2">
      <c r="B548" s="3" t="s">
        <v>561</v>
      </c>
      <c r="C548" s="1" t="s">
        <v>20</v>
      </c>
      <c r="D548" s="4">
        <v>48.269148999701372</v>
      </c>
      <c r="E548" s="5">
        <v>0.95838206656438063</v>
      </c>
      <c r="F548" s="5">
        <v>0.91409137849640054</v>
      </c>
      <c r="G548" s="5">
        <v>5.7830756520712854E-3</v>
      </c>
      <c r="H548" s="5">
        <v>3.7650625516346035E-2</v>
      </c>
      <c r="I548" s="5">
        <v>4.1445207524634216E-2</v>
      </c>
      <c r="J548" s="5">
        <v>0.30489698417438044</v>
      </c>
      <c r="K548" s="5">
        <v>0.5174380412063303</v>
      </c>
      <c r="L548" s="5">
        <v>3.0456852791878172E-3</v>
      </c>
      <c r="M548" s="4">
        <v>9.5462793449156393</v>
      </c>
      <c r="N548" s="4">
        <v>80.110722276404104</v>
      </c>
      <c r="O548" s="8">
        <v>0.98813879381564973</v>
      </c>
      <c r="Q548" s="1">
        <v>134</v>
      </c>
      <c r="R548" s="1">
        <v>317</v>
      </c>
      <c r="S548" s="1">
        <v>171</v>
      </c>
      <c r="T548" s="1">
        <v>301</v>
      </c>
      <c r="U548" s="1">
        <v>126</v>
      </c>
      <c r="V548" s="1">
        <v>253</v>
      </c>
      <c r="X548" s="1">
        <v>229</v>
      </c>
      <c r="Y548" s="1">
        <v>306</v>
      </c>
      <c r="Z548" s="1">
        <v>136</v>
      </c>
      <c r="AA548" s="1">
        <v>255</v>
      </c>
      <c r="AB548" s="1">
        <v>166</v>
      </c>
    </row>
    <row r="549" spans="2:28" ht="10.5" customHeight="1" x14ac:dyDescent="0.2">
      <c r="B549" s="3" t="s">
        <v>562</v>
      </c>
      <c r="C549" s="1" t="s">
        <v>20</v>
      </c>
      <c r="D549" s="4">
        <v>31.506882449170401</v>
      </c>
      <c r="E549" s="5">
        <v>0.91467394187412365</v>
      </c>
      <c r="F549" s="5">
        <v>0.82357849266795502</v>
      </c>
      <c r="G549" s="5">
        <v>2.8092910461899891E-3</v>
      </c>
      <c r="H549" s="5">
        <v>8.1086355196847398E-2</v>
      </c>
      <c r="I549" s="5">
        <v>4.1637454233855259E-2</v>
      </c>
      <c r="J549" s="5">
        <v>0.32862039417309341</v>
      </c>
      <c r="K549" s="5">
        <v>0.32604970008568979</v>
      </c>
      <c r="L549" s="5">
        <v>3.8949910415206042E-5</v>
      </c>
      <c r="M549" s="4">
        <v>11.755502254074687</v>
      </c>
      <c r="N549" s="4">
        <v>71.89679885332059</v>
      </c>
      <c r="O549" s="8">
        <v>0.97283164715243831</v>
      </c>
      <c r="Q549" s="1">
        <v>422</v>
      </c>
      <c r="R549" s="1">
        <v>491</v>
      </c>
      <c r="S549" s="1">
        <v>170</v>
      </c>
      <c r="T549" s="1">
        <v>247</v>
      </c>
      <c r="U549" s="1">
        <v>463</v>
      </c>
      <c r="V549" s="1">
        <v>143</v>
      </c>
      <c r="X549" s="1">
        <v>445</v>
      </c>
      <c r="Y549" s="1">
        <v>472</v>
      </c>
      <c r="Z549" s="1">
        <v>150</v>
      </c>
      <c r="AA549" s="1">
        <v>145</v>
      </c>
      <c r="AB549" s="1">
        <v>495</v>
      </c>
    </row>
    <row r="550" spans="2:28" ht="10.5" customHeight="1" x14ac:dyDescent="0.2">
      <c r="B550" s="3" t="s">
        <v>563</v>
      </c>
      <c r="C550" s="1" t="s">
        <v>22</v>
      </c>
      <c r="D550" s="4">
        <v>24.885816642240673</v>
      </c>
      <c r="E550" s="5">
        <v>0.9831183518083082</v>
      </c>
      <c r="F550" s="5">
        <v>0.92763936209351039</v>
      </c>
      <c r="G550" s="5">
        <v>2.3033734824127837E-5</v>
      </c>
      <c r="H550" s="5">
        <v>2.9886270934305873E-3</v>
      </c>
      <c r="I550" s="5">
        <v>1.7358736362155999E-2</v>
      </c>
      <c r="J550" s="5">
        <v>0.33639472398632142</v>
      </c>
      <c r="K550" s="5">
        <v>0.29998371600716495</v>
      </c>
      <c r="L550" s="5">
        <v>6.5135971340172608E-5</v>
      </c>
      <c r="M550" s="4">
        <v>11.654843662758235</v>
      </c>
      <c r="N550" s="4">
        <v>55.258873331162491</v>
      </c>
      <c r="O550" s="8">
        <v>0.98229281635395171</v>
      </c>
      <c r="Q550" s="1">
        <v>494</v>
      </c>
      <c r="R550" s="1">
        <v>278</v>
      </c>
      <c r="S550" s="1">
        <v>455</v>
      </c>
      <c r="T550" s="1">
        <v>222</v>
      </c>
      <c r="U550" s="1">
        <v>502</v>
      </c>
      <c r="V550" s="1">
        <v>622</v>
      </c>
      <c r="X550" s="1">
        <v>480</v>
      </c>
      <c r="Y550" s="1">
        <v>379</v>
      </c>
      <c r="Z550" s="1">
        <v>469</v>
      </c>
      <c r="AA550" s="1">
        <v>238</v>
      </c>
      <c r="AB550" s="1">
        <v>496</v>
      </c>
    </row>
    <row r="551" spans="2:28" ht="10.5" customHeight="1" x14ac:dyDescent="0.2">
      <c r="B551" s="3" t="s">
        <v>564</v>
      </c>
      <c r="C551" s="1" t="s">
        <v>44</v>
      </c>
      <c r="D551" s="4">
        <v>54.573822910359567</v>
      </c>
      <c r="E551" s="5">
        <v>0.93689597459445495</v>
      </c>
      <c r="F551" s="5">
        <v>0.92911738620433093</v>
      </c>
      <c r="G551" s="5">
        <v>0</v>
      </c>
      <c r="H551" s="5">
        <v>1.4217663719852372E-2</v>
      </c>
      <c r="I551" s="5">
        <v>1.8078020932445291E-2</v>
      </c>
      <c r="J551" s="5">
        <v>0.2339474670587896</v>
      </c>
      <c r="K551" s="5">
        <v>0.59490240175302023</v>
      </c>
      <c r="L551" s="5">
        <v>2.8832569270247672E-5</v>
      </c>
      <c r="M551" s="4">
        <v>10.679059007758568</v>
      </c>
      <c r="N551" s="4">
        <v>84.002713967238535</v>
      </c>
      <c r="O551" s="8">
        <v>0.99227534117243155</v>
      </c>
      <c r="Q551" s="1">
        <v>30</v>
      </c>
      <c r="R551" s="1">
        <v>263</v>
      </c>
      <c r="S551" s="1">
        <v>437</v>
      </c>
      <c r="T551" s="1">
        <v>513</v>
      </c>
      <c r="U551" s="1">
        <v>12</v>
      </c>
      <c r="V551" s="1">
        <v>458</v>
      </c>
      <c r="X551" s="1">
        <v>7</v>
      </c>
      <c r="Y551" s="1">
        <v>229</v>
      </c>
      <c r="Z551" s="1">
        <v>430</v>
      </c>
      <c r="AA551" s="1">
        <v>507</v>
      </c>
      <c r="AB551" s="1">
        <v>19</v>
      </c>
    </row>
    <row r="552" spans="2:28" ht="10.5" customHeight="1" x14ac:dyDescent="0.2">
      <c r="B552" s="3" t="s">
        <v>565</v>
      </c>
      <c r="C552" s="1" t="s">
        <v>14</v>
      </c>
      <c r="D552" s="4">
        <v>20.30208975465419</v>
      </c>
      <c r="E552" s="5">
        <v>0.80289594808722553</v>
      </c>
      <c r="F552" s="5">
        <v>0.7224056440051303</v>
      </c>
      <c r="G552" s="5">
        <v>0</v>
      </c>
      <c r="H552" s="5">
        <v>0.11853768957971779</v>
      </c>
      <c r="I552" s="5">
        <v>3.862039206016521E-2</v>
      </c>
      <c r="J552" s="5">
        <v>0.41875231167550242</v>
      </c>
      <c r="K552" s="5">
        <v>0.23702379484650474</v>
      </c>
      <c r="L552" s="5">
        <v>0</v>
      </c>
      <c r="M552" s="4">
        <v>11.076177587460606</v>
      </c>
      <c r="N552" s="4">
        <v>49.571651495448634</v>
      </c>
      <c r="O552" s="8">
        <v>0.97921979929072667</v>
      </c>
      <c r="Q552" s="1">
        <v>605</v>
      </c>
      <c r="R552" s="1">
        <v>597</v>
      </c>
      <c r="S552" s="1">
        <v>186</v>
      </c>
      <c r="T552" s="1">
        <v>63</v>
      </c>
      <c r="U552" s="1">
        <v>591</v>
      </c>
      <c r="V552" s="1">
        <v>75</v>
      </c>
      <c r="X552" s="1">
        <v>586</v>
      </c>
      <c r="Y552" s="1">
        <v>548</v>
      </c>
      <c r="Z552" s="1">
        <v>200</v>
      </c>
      <c r="AA552" s="1">
        <v>35</v>
      </c>
      <c r="AB552" s="1">
        <v>549</v>
      </c>
    </row>
    <row r="553" spans="2:28" ht="10.5" customHeight="1" x14ac:dyDescent="0.2">
      <c r="B553" s="3" t="s">
        <v>566</v>
      </c>
      <c r="C553" s="1" t="s">
        <v>22</v>
      </c>
      <c r="D553" s="4">
        <v>50.491475683841593</v>
      </c>
      <c r="E553" s="5">
        <v>0.98606819918492083</v>
      </c>
      <c r="F553" s="5">
        <v>0.98472220453387649</v>
      </c>
      <c r="G553" s="5">
        <v>0</v>
      </c>
      <c r="H553" s="5">
        <v>1.2308965868568517E-3</v>
      </c>
      <c r="I553" s="5">
        <v>8.6143164797017127E-3</v>
      </c>
      <c r="J553" s="5">
        <v>0.20918646138021921</v>
      </c>
      <c r="K553" s="5">
        <v>0.52997332133329045</v>
      </c>
      <c r="L553" s="5">
        <v>1.9285783163511299E-4</v>
      </c>
      <c r="M553" s="4">
        <v>11.826681261544788</v>
      </c>
      <c r="N553" s="4">
        <v>84.270765126712746</v>
      </c>
      <c r="O553" s="8">
        <v>0.99054381049414164</v>
      </c>
      <c r="Q553" s="1">
        <v>87</v>
      </c>
      <c r="R553" s="1">
        <v>10</v>
      </c>
      <c r="S553" s="1">
        <v>614</v>
      </c>
      <c r="T553" s="1">
        <v>573</v>
      </c>
      <c r="U553" s="1">
        <v>101</v>
      </c>
      <c r="V553" s="1">
        <v>643</v>
      </c>
      <c r="X553" s="1">
        <v>87</v>
      </c>
      <c r="Y553" s="1">
        <v>33</v>
      </c>
      <c r="Z553" s="1">
        <v>618</v>
      </c>
      <c r="AA553" s="1">
        <v>553</v>
      </c>
      <c r="AB553" s="1">
        <v>130</v>
      </c>
    </row>
    <row r="554" spans="2:28" ht="10.5" customHeight="1" x14ac:dyDescent="0.2">
      <c r="B554" s="3" t="s">
        <v>567</v>
      </c>
      <c r="C554" s="1" t="s">
        <v>62</v>
      </c>
      <c r="D554" s="4">
        <v>55.12051547057694</v>
      </c>
      <c r="E554" s="5">
        <v>0.93854165017964253</v>
      </c>
      <c r="F554" s="5">
        <v>0.92040613475570177</v>
      </c>
      <c r="G554" s="5">
        <v>0</v>
      </c>
      <c r="H554" s="5">
        <v>3.6962061379212111E-2</v>
      </c>
      <c r="I554" s="5">
        <v>3.9047865124991928E-2</v>
      </c>
      <c r="J554" s="5">
        <v>0.25211549641496028</v>
      </c>
      <c r="K554" s="5">
        <v>0.56717912279568505</v>
      </c>
      <c r="L554" s="5">
        <v>0</v>
      </c>
      <c r="M554" s="4">
        <v>10.133639280650701</v>
      </c>
      <c r="N554" s="4">
        <v>89.045498547918683</v>
      </c>
      <c r="O554" s="8">
        <v>0.980104778335259</v>
      </c>
      <c r="Q554" s="1">
        <v>25</v>
      </c>
      <c r="R554" s="1">
        <v>296</v>
      </c>
      <c r="S554" s="1">
        <v>183</v>
      </c>
      <c r="T554" s="1">
        <v>463</v>
      </c>
      <c r="U554" s="1">
        <v>39</v>
      </c>
      <c r="V554" s="1">
        <v>261</v>
      </c>
      <c r="X554" s="1">
        <v>27</v>
      </c>
      <c r="Y554" s="1">
        <v>360</v>
      </c>
      <c r="Z554" s="1">
        <v>131</v>
      </c>
      <c r="AA554" s="1">
        <v>427</v>
      </c>
      <c r="AB554" s="1">
        <v>60</v>
      </c>
    </row>
    <row r="555" spans="2:28" ht="10.5" customHeight="1" x14ac:dyDescent="0.2">
      <c r="B555" s="3" t="s">
        <v>568</v>
      </c>
      <c r="C555" s="1" t="s">
        <v>62</v>
      </c>
      <c r="D555" s="4">
        <v>48.49550268305839</v>
      </c>
      <c r="E555" s="5">
        <v>0.90735876814437133</v>
      </c>
      <c r="F555" s="5">
        <v>0.90007299781426997</v>
      </c>
      <c r="G555" s="5">
        <v>0</v>
      </c>
      <c r="H555" s="5">
        <v>6.1429412094378751E-2</v>
      </c>
      <c r="I555" s="5">
        <v>2.0243604667669855E-2</v>
      </c>
      <c r="J555" s="5">
        <v>0.27829987791374466</v>
      </c>
      <c r="K555" s="5">
        <v>0.54544163993072314</v>
      </c>
      <c r="L555" s="5">
        <v>2.8392152409074133E-5</v>
      </c>
      <c r="M555" s="4">
        <v>9.8697732525454445</v>
      </c>
      <c r="N555" s="4">
        <v>80.248906933166765</v>
      </c>
      <c r="O555" s="8">
        <v>0.98696967998654939</v>
      </c>
      <c r="Q555" s="1">
        <v>130</v>
      </c>
      <c r="R555" s="1">
        <v>368</v>
      </c>
      <c r="S555" s="1">
        <v>410</v>
      </c>
      <c r="T555" s="1">
        <v>391</v>
      </c>
      <c r="U555" s="1">
        <v>70</v>
      </c>
      <c r="V555" s="1">
        <v>180</v>
      </c>
      <c r="X555" s="1">
        <v>53</v>
      </c>
      <c r="Y555" s="1">
        <v>319</v>
      </c>
      <c r="Z555" s="1">
        <v>411</v>
      </c>
      <c r="AA555" s="1">
        <v>442</v>
      </c>
      <c r="AB555" s="1">
        <v>55</v>
      </c>
    </row>
    <row r="556" spans="2:28" ht="10.5" customHeight="1" x14ac:dyDescent="0.2">
      <c r="B556" s="3" t="s">
        <v>569</v>
      </c>
      <c r="C556" s="1" t="s">
        <v>20</v>
      </c>
      <c r="D556" s="4">
        <v>52.434073729086812</v>
      </c>
      <c r="E556" s="5">
        <v>0.9788898092988827</v>
      </c>
      <c r="F556" s="5">
        <v>0.97772269026049585</v>
      </c>
      <c r="G556" s="5">
        <v>0</v>
      </c>
      <c r="H556" s="5">
        <v>3.5889527300927066E-3</v>
      </c>
      <c r="I556" s="5">
        <v>1.6730555655071113E-2</v>
      </c>
      <c r="J556" s="5">
        <v>0.25017017160462868</v>
      </c>
      <c r="K556" s="5">
        <v>0.54272202916203915</v>
      </c>
      <c r="L556" s="5">
        <v>3.2243040877010713E-4</v>
      </c>
      <c r="M556" s="4">
        <v>10.509141513132102</v>
      </c>
      <c r="N556" s="4">
        <v>87.21612349914237</v>
      </c>
      <c r="O556" s="8">
        <v>0.98392611653565509</v>
      </c>
      <c r="Q556" s="1">
        <v>54</v>
      </c>
      <c r="R556" s="1">
        <v>24</v>
      </c>
      <c r="S556" s="1">
        <v>466</v>
      </c>
      <c r="T556" s="1">
        <v>469</v>
      </c>
      <c r="U556" s="1">
        <v>73</v>
      </c>
      <c r="V556" s="1">
        <v>616</v>
      </c>
      <c r="X556" s="1">
        <v>88</v>
      </c>
      <c r="Y556" s="1">
        <v>70</v>
      </c>
      <c r="Z556" s="1">
        <v>477</v>
      </c>
      <c r="AA556" s="1">
        <v>449</v>
      </c>
      <c r="AB556" s="1">
        <v>105</v>
      </c>
    </row>
    <row r="557" spans="2:28" ht="10.5" customHeight="1" x14ac:dyDescent="0.2">
      <c r="B557" s="3" t="s">
        <v>570</v>
      </c>
      <c r="C557" s="1" t="s">
        <v>20</v>
      </c>
      <c r="D557" s="4">
        <v>48.098732286967</v>
      </c>
      <c r="E557" s="5">
        <v>0.97148405014827965</v>
      </c>
      <c r="F557" s="5">
        <v>0.96440288085860915</v>
      </c>
      <c r="G557" s="5">
        <v>0</v>
      </c>
      <c r="H557" s="5">
        <v>1.9115971819051957E-2</v>
      </c>
      <c r="I557" s="5">
        <v>1.9794115778102563E-2</v>
      </c>
      <c r="J557" s="5">
        <v>0.27981826269301646</v>
      </c>
      <c r="K557" s="5">
        <v>0.5069581241659783</v>
      </c>
      <c r="L557" s="5">
        <v>2.2240579525957934E-4</v>
      </c>
      <c r="M557" s="4">
        <v>10.320018051705242</v>
      </c>
      <c r="N557" s="4">
        <v>84.322495771471523</v>
      </c>
      <c r="O557" s="8">
        <v>0.98771398534465171</v>
      </c>
      <c r="Q557" s="1">
        <v>135</v>
      </c>
      <c r="R557" s="1">
        <v>103</v>
      </c>
      <c r="S557" s="1">
        <v>415</v>
      </c>
      <c r="T557" s="1">
        <v>388</v>
      </c>
      <c r="U557" s="1">
        <v>150</v>
      </c>
      <c r="V557" s="1">
        <v>394</v>
      </c>
      <c r="X557" s="1">
        <v>202</v>
      </c>
      <c r="Y557" s="1">
        <v>175</v>
      </c>
      <c r="Z557" s="1">
        <v>406</v>
      </c>
      <c r="AA557" s="1">
        <v>366</v>
      </c>
      <c r="AB557" s="1">
        <v>210</v>
      </c>
    </row>
    <row r="558" spans="2:28" ht="10.5" customHeight="1" x14ac:dyDescent="0.2">
      <c r="B558" s="3" t="s">
        <v>571</v>
      </c>
      <c r="C558" s="1" t="s">
        <v>20</v>
      </c>
      <c r="D558" s="4">
        <v>39.481161831478978</v>
      </c>
      <c r="E558" s="5">
        <v>0.98848002464824858</v>
      </c>
      <c r="F558" s="5">
        <v>0.97267673136831978</v>
      </c>
      <c r="G558" s="5">
        <v>0</v>
      </c>
      <c r="H558" s="5">
        <v>7.0661737016877203E-3</v>
      </c>
      <c r="I558" s="5">
        <v>2.9808325534643514E-2</v>
      </c>
      <c r="J558" s="5">
        <v>0.36622647395237601</v>
      </c>
      <c r="K558" s="5">
        <v>0.42504592561782956</v>
      </c>
      <c r="L558" s="5">
        <v>2.0796506186960591E-4</v>
      </c>
      <c r="M558" s="4">
        <v>9.3768664817271894</v>
      </c>
      <c r="N558" s="4">
        <v>79.669818241095442</v>
      </c>
      <c r="O558" s="8">
        <v>0.98767587552634284</v>
      </c>
      <c r="Q558" s="1">
        <v>309</v>
      </c>
      <c r="R558" s="1">
        <v>54</v>
      </c>
      <c r="S558" s="1">
        <v>277</v>
      </c>
      <c r="T558" s="1">
        <v>159</v>
      </c>
      <c r="U558" s="1">
        <v>304</v>
      </c>
      <c r="V558" s="1">
        <v>557</v>
      </c>
      <c r="X558" s="1">
        <v>344</v>
      </c>
      <c r="Y558" s="1">
        <v>96</v>
      </c>
      <c r="Z558" s="1">
        <v>287</v>
      </c>
      <c r="AA558" s="1">
        <v>134</v>
      </c>
      <c r="AB558" s="1">
        <v>351</v>
      </c>
    </row>
    <row r="559" spans="2:28" ht="10.5" customHeight="1" x14ac:dyDescent="0.2">
      <c r="B559" s="3" t="s">
        <v>572</v>
      </c>
      <c r="C559" s="1" t="s">
        <v>20</v>
      </c>
      <c r="D559" s="4">
        <v>25.241894154224536</v>
      </c>
      <c r="E559" s="5">
        <v>0.88561132195342129</v>
      </c>
      <c r="F559" s="5">
        <v>0.78627154631936291</v>
      </c>
      <c r="G559" s="5">
        <v>0</v>
      </c>
      <c r="H559" s="5">
        <v>0.10885576714092253</v>
      </c>
      <c r="I559" s="5">
        <v>3.5429977108886533E-2</v>
      </c>
      <c r="J559" s="5">
        <v>0.3708702039700707</v>
      </c>
      <c r="K559" s="5">
        <v>0.25802043117291334</v>
      </c>
      <c r="L559" s="5">
        <v>1.0249752297652807E-4</v>
      </c>
      <c r="M559" s="4">
        <v>11.59118541033436</v>
      </c>
      <c r="N559" s="4">
        <v>63.975248180013239</v>
      </c>
      <c r="O559" s="8">
        <v>0.97868356377376153</v>
      </c>
      <c r="Q559" s="1">
        <v>491</v>
      </c>
      <c r="R559" s="1">
        <v>544</v>
      </c>
      <c r="S559" s="1">
        <v>210</v>
      </c>
      <c r="T559" s="1">
        <v>149</v>
      </c>
      <c r="U559" s="1">
        <v>560</v>
      </c>
      <c r="V559" s="1">
        <v>90</v>
      </c>
      <c r="X559" s="1">
        <v>547</v>
      </c>
      <c r="Y559" s="1">
        <v>590</v>
      </c>
      <c r="Z559" s="1">
        <v>187</v>
      </c>
      <c r="AA559" s="1">
        <v>71</v>
      </c>
      <c r="AB559" s="1">
        <v>595</v>
      </c>
    </row>
    <row r="560" spans="2:28" ht="10.5" customHeight="1" x14ac:dyDescent="0.2">
      <c r="B560" s="3" t="s">
        <v>573</v>
      </c>
      <c r="C560" s="1" t="s">
        <v>20</v>
      </c>
      <c r="D560" s="4">
        <v>48.739434503939066</v>
      </c>
      <c r="E560" s="5">
        <v>0.96765208181637674</v>
      </c>
      <c r="F560" s="5">
        <v>0.95745647712980764</v>
      </c>
      <c r="G560" s="5">
        <v>0</v>
      </c>
      <c r="H560" s="5">
        <v>5.8904812338650952E-3</v>
      </c>
      <c r="I560" s="5">
        <v>1.0582187207904927E-2</v>
      </c>
      <c r="J560" s="5">
        <v>0.23798237414875151</v>
      </c>
      <c r="K560" s="5">
        <v>0.5326812658565897</v>
      </c>
      <c r="L560" s="5">
        <v>0</v>
      </c>
      <c r="M560" s="4">
        <v>11.35380384313164</v>
      </c>
      <c r="N560" s="4">
        <v>81.099956132105035</v>
      </c>
      <c r="O560" s="8">
        <v>0.99146091215992582</v>
      </c>
      <c r="Q560" s="1">
        <v>121</v>
      </c>
      <c r="R560" s="1">
        <v>134</v>
      </c>
      <c r="S560" s="1">
        <v>586</v>
      </c>
      <c r="T560" s="1">
        <v>503</v>
      </c>
      <c r="U560" s="1">
        <v>96</v>
      </c>
      <c r="V560" s="1">
        <v>569</v>
      </c>
      <c r="X560" s="1">
        <v>110</v>
      </c>
      <c r="Y560" s="1">
        <v>81</v>
      </c>
      <c r="Z560" s="1">
        <v>588</v>
      </c>
      <c r="AA560" s="1">
        <v>526</v>
      </c>
      <c r="AB560" s="1">
        <v>107</v>
      </c>
    </row>
    <row r="561" spans="2:28" ht="10.5" customHeight="1" x14ac:dyDescent="0.2">
      <c r="B561" s="3" t="s">
        <v>574</v>
      </c>
      <c r="C561" s="1" t="s">
        <v>55</v>
      </c>
      <c r="D561" s="4">
        <v>27.76392652201962</v>
      </c>
      <c r="E561" s="5">
        <v>0.97047141424272843</v>
      </c>
      <c r="F561" s="5">
        <v>0.79379488465396131</v>
      </c>
      <c r="G561" s="5">
        <v>1.4986626546305585E-3</v>
      </c>
      <c r="H561" s="5">
        <v>9.3235205616850517E-2</v>
      </c>
      <c r="I561" s="5">
        <v>4.0440052969338905E-2</v>
      </c>
      <c r="J561" s="5">
        <v>0.30202709585413057</v>
      </c>
      <c r="K561" s="5">
        <v>0.39034328206172964</v>
      </c>
      <c r="L561" s="5">
        <v>0</v>
      </c>
      <c r="M561" s="4">
        <v>11.764227234753573</v>
      </c>
      <c r="N561" s="4">
        <v>52.301844119693804</v>
      </c>
      <c r="O561" s="8">
        <v>0.98971670531303557</v>
      </c>
      <c r="Q561" s="1">
        <v>467</v>
      </c>
      <c r="R561" s="1">
        <v>536</v>
      </c>
      <c r="S561" s="1">
        <v>174</v>
      </c>
      <c r="T561" s="1">
        <v>315</v>
      </c>
      <c r="U561" s="1">
        <v>369</v>
      </c>
      <c r="V561" s="1">
        <v>111</v>
      </c>
      <c r="X561" s="1">
        <v>426</v>
      </c>
      <c r="Y561" s="1">
        <v>525</v>
      </c>
      <c r="Z561" s="1">
        <v>172</v>
      </c>
      <c r="AA561" s="1">
        <v>344</v>
      </c>
      <c r="AB561" s="1">
        <v>334</v>
      </c>
    </row>
    <row r="562" spans="2:28" ht="10.5" customHeight="1" x14ac:dyDescent="0.2">
      <c r="B562" s="3" t="s">
        <v>575</v>
      </c>
      <c r="C562" s="1" t="s">
        <v>20</v>
      </c>
      <c r="D562" s="4">
        <v>26.835680082088732</v>
      </c>
      <c r="E562" s="5">
        <v>0.82120028852422566</v>
      </c>
      <c r="F562" s="5">
        <v>0.72004383348822976</v>
      </c>
      <c r="G562" s="5">
        <v>0</v>
      </c>
      <c r="H562" s="5">
        <v>0.1313384472402935</v>
      </c>
      <c r="I562" s="5">
        <v>3.9362672443278984E-2</v>
      </c>
      <c r="J562" s="5">
        <v>0.37281951886900011</v>
      </c>
      <c r="K562" s="5">
        <v>0.29409417398244214</v>
      </c>
      <c r="L562" s="5">
        <v>0</v>
      </c>
      <c r="M562" s="4">
        <v>11.273556488734547</v>
      </c>
      <c r="N562" s="4">
        <v>63.746462492731148</v>
      </c>
      <c r="O562" s="8">
        <v>0.9733253804219667</v>
      </c>
      <c r="Q562" s="1">
        <v>477</v>
      </c>
      <c r="R562" s="1">
        <v>596</v>
      </c>
      <c r="S562" s="1">
        <v>182</v>
      </c>
      <c r="T562" s="1">
        <v>143</v>
      </c>
      <c r="U562" s="1">
        <v>509</v>
      </c>
      <c r="V562" s="1">
        <v>70</v>
      </c>
      <c r="X562" s="1">
        <v>479</v>
      </c>
      <c r="Y562" s="1">
        <v>582</v>
      </c>
      <c r="Z562" s="1">
        <v>186</v>
      </c>
      <c r="AA562" s="1">
        <v>140</v>
      </c>
      <c r="AB562" s="1">
        <v>509</v>
      </c>
    </row>
    <row r="563" spans="2:28" ht="10.5" customHeight="1" x14ac:dyDescent="0.2">
      <c r="B563" s="3" t="s">
        <v>598</v>
      </c>
      <c r="C563" s="1" t="s">
        <v>38</v>
      </c>
      <c r="D563" s="4">
        <v>32.53554933008526</v>
      </c>
      <c r="E563" s="5">
        <v>0.8767285844195204</v>
      </c>
      <c r="F563" s="5">
        <v>0.87008875416792919</v>
      </c>
      <c r="G563" s="5">
        <v>9.6999090633525312E-3</v>
      </c>
      <c r="H563" s="5">
        <v>1.0165019702940287E-2</v>
      </c>
      <c r="I563" s="5">
        <v>8.3556638246041412E-3</v>
      </c>
      <c r="J563" s="5">
        <v>0.18791717417783191</v>
      </c>
      <c r="K563" s="5">
        <v>0.3533008526187576</v>
      </c>
      <c r="L563" s="5">
        <v>2.43605359317905E-5</v>
      </c>
      <c r="M563" s="4">
        <v>13.69351314699013</v>
      </c>
      <c r="N563" s="4">
        <v>66.57204908990623</v>
      </c>
      <c r="O563" s="8">
        <v>0.99545316762655345</v>
      </c>
      <c r="Q563" s="1">
        <v>410</v>
      </c>
      <c r="R563" s="1">
        <v>439</v>
      </c>
      <c r="S563" s="1">
        <v>618</v>
      </c>
      <c r="T563" s="1">
        <v>611</v>
      </c>
      <c r="U563" s="1">
        <v>427</v>
      </c>
      <c r="V563" s="1">
        <v>500</v>
      </c>
      <c r="X563" s="1">
        <v>363</v>
      </c>
      <c r="Y563" s="1">
        <v>316</v>
      </c>
      <c r="Z563" s="1">
        <v>604</v>
      </c>
      <c r="AA563" s="1">
        <v>607</v>
      </c>
      <c r="AB563" s="1">
        <v>399</v>
      </c>
    </row>
    <row r="564" spans="2:28" ht="10.5" customHeight="1" x14ac:dyDescent="0.2">
      <c r="B564" s="3" t="s">
        <v>577</v>
      </c>
      <c r="C564" s="1" t="s">
        <v>22</v>
      </c>
      <c r="D564" s="4">
        <v>41.870782918149509</v>
      </c>
      <c r="E564" s="5">
        <v>0.97222970000879716</v>
      </c>
      <c r="F564" s="5">
        <v>0.96614556757866288</v>
      </c>
      <c r="G564" s="5">
        <v>3.0447787454913346E-3</v>
      </c>
      <c r="H564" s="5">
        <v>1.2672502272660625E-2</v>
      </c>
      <c r="I564" s="5">
        <v>1.669632265717675E-2</v>
      </c>
      <c r="J564" s="5">
        <v>0.2353202846975089</v>
      </c>
      <c r="K564" s="5">
        <v>0.45916370106761567</v>
      </c>
      <c r="L564" s="5">
        <v>2.9655990510083035E-5</v>
      </c>
      <c r="M564" s="4">
        <v>12.020777582803259</v>
      </c>
      <c r="N564" s="4">
        <v>76.592353397055021</v>
      </c>
      <c r="O564" s="8">
        <v>0.98882730711709332</v>
      </c>
      <c r="Q564" s="1">
        <v>280</v>
      </c>
      <c r="R564" s="1">
        <v>89</v>
      </c>
      <c r="S564" s="1">
        <v>468</v>
      </c>
      <c r="T564" s="1">
        <v>509</v>
      </c>
      <c r="U564" s="1">
        <v>255</v>
      </c>
      <c r="V564" s="1">
        <v>476</v>
      </c>
      <c r="X564" s="1">
        <v>240</v>
      </c>
      <c r="Y564" s="1">
        <v>153</v>
      </c>
      <c r="Z564" s="1">
        <v>500</v>
      </c>
      <c r="AA564" s="1">
        <v>522</v>
      </c>
      <c r="AB564" s="1">
        <v>250</v>
      </c>
    </row>
    <row r="565" spans="2:28" ht="10.5" customHeight="1" x14ac:dyDescent="0.2">
      <c r="B565" s="3" t="s">
        <v>578</v>
      </c>
      <c r="C565" s="1" t="s">
        <v>48</v>
      </c>
      <c r="D565" s="4">
        <v>20.987413498331048</v>
      </c>
      <c r="E565" s="5">
        <v>0.83781449344268821</v>
      </c>
      <c r="F565" s="5">
        <v>0.7687733269939383</v>
      </c>
      <c r="G565" s="5">
        <v>2.2481477079123569E-2</v>
      </c>
      <c r="H565" s="5">
        <v>7.1904856241002693E-2</v>
      </c>
      <c r="I565" s="5">
        <v>4.4098890064859293E-2</v>
      </c>
      <c r="J565" s="5">
        <v>0.43528996716328799</v>
      </c>
      <c r="K565" s="5">
        <v>0.21219029010285217</v>
      </c>
      <c r="L565" s="5">
        <v>2.9851556351597061E-4</v>
      </c>
      <c r="M565" s="4">
        <v>10.483093835073557</v>
      </c>
      <c r="N565" s="4">
        <v>57.810600255427843</v>
      </c>
      <c r="O565" s="8">
        <v>0.97333491818217832</v>
      </c>
      <c r="Q565" s="1">
        <v>593</v>
      </c>
      <c r="R565" s="1">
        <v>561</v>
      </c>
      <c r="S565" s="1">
        <v>150</v>
      </c>
      <c r="T565" s="1">
        <v>45</v>
      </c>
      <c r="U565" s="1">
        <v>613</v>
      </c>
      <c r="V565" s="1">
        <v>152</v>
      </c>
      <c r="X565" s="1">
        <v>609</v>
      </c>
      <c r="Y565" s="1">
        <v>636</v>
      </c>
      <c r="Z565" s="1">
        <v>138</v>
      </c>
      <c r="AA565" s="1">
        <v>33</v>
      </c>
      <c r="AB565" s="1">
        <v>611</v>
      </c>
    </row>
    <row r="566" spans="2:28" ht="10.5" customHeight="1" x14ac:dyDescent="0.2">
      <c r="B566" s="3" t="s">
        <v>579</v>
      </c>
      <c r="C566" s="1" t="s">
        <v>44</v>
      </c>
      <c r="D566" s="4">
        <v>26.656005535537108</v>
      </c>
      <c r="E566" s="5">
        <v>0.89138546621225201</v>
      </c>
      <c r="F566" s="5">
        <v>0.7865525635743974</v>
      </c>
      <c r="G566" s="5">
        <v>6.7540541552750834E-3</v>
      </c>
      <c r="H566" s="5">
        <v>9.3446188032907621E-2</v>
      </c>
      <c r="I566" s="5">
        <v>3.7260431354117711E-2</v>
      </c>
      <c r="J566" s="5">
        <v>0.35265549114836287</v>
      </c>
      <c r="K566" s="5">
        <v>0.31234006997754454</v>
      </c>
      <c r="L566" s="5">
        <v>0</v>
      </c>
      <c r="M566" s="4">
        <v>11.575949270959923</v>
      </c>
      <c r="N566" s="4">
        <v>59.413141615114526</v>
      </c>
      <c r="O566" s="8">
        <v>0.95621886820718327</v>
      </c>
      <c r="Q566" s="1">
        <v>479</v>
      </c>
      <c r="R566" s="1">
        <v>532</v>
      </c>
      <c r="S566" s="1">
        <v>195</v>
      </c>
      <c r="T566" s="1">
        <v>185</v>
      </c>
      <c r="U566" s="1">
        <v>480</v>
      </c>
      <c r="V566" s="1">
        <v>126</v>
      </c>
      <c r="X566" s="1">
        <v>470</v>
      </c>
      <c r="Y566" s="1">
        <v>517</v>
      </c>
      <c r="Z566" s="1">
        <v>156</v>
      </c>
      <c r="AA566" s="1">
        <v>161</v>
      </c>
      <c r="AB566" s="1">
        <v>493</v>
      </c>
    </row>
    <row r="567" spans="2:28" ht="10.5" customHeight="1" x14ac:dyDescent="0.2">
      <c r="B567" s="3" t="s">
        <v>580</v>
      </c>
      <c r="C567" s="1" t="s">
        <v>62</v>
      </c>
      <c r="D567" s="4">
        <v>36.883188350380649</v>
      </c>
      <c r="E567" s="5">
        <v>0.94881155613919865</v>
      </c>
      <c r="F567" s="5">
        <v>0.94457321076822032</v>
      </c>
      <c r="G567" s="5">
        <v>0</v>
      </c>
      <c r="H567" s="5">
        <v>6.3629115467592158E-3</v>
      </c>
      <c r="I567" s="5">
        <v>2.4057610808399452E-2</v>
      </c>
      <c r="J567" s="5">
        <v>0.31099639932447504</v>
      </c>
      <c r="K567" s="5">
        <v>0.40655769046936241</v>
      </c>
      <c r="L567" s="5">
        <v>1.5932192588344007E-4</v>
      </c>
      <c r="M567" s="4">
        <v>10.981846500886183</v>
      </c>
      <c r="N567" s="4">
        <v>74.189830774052027</v>
      </c>
      <c r="O567" s="8">
        <v>0.98124003376793922</v>
      </c>
      <c r="Q567" s="1">
        <v>359</v>
      </c>
      <c r="R567" s="1">
        <v>210</v>
      </c>
      <c r="S567" s="1">
        <v>359</v>
      </c>
      <c r="T567" s="1">
        <v>283</v>
      </c>
      <c r="U567" s="1">
        <v>342</v>
      </c>
      <c r="V567" s="1">
        <v>568</v>
      </c>
      <c r="X567" s="1">
        <v>343</v>
      </c>
      <c r="Y567" s="1">
        <v>258</v>
      </c>
      <c r="Z567" s="1">
        <v>343</v>
      </c>
      <c r="AA567" s="1">
        <v>298</v>
      </c>
      <c r="AB567" s="1">
        <v>344</v>
      </c>
    </row>
    <row r="568" spans="2:28" ht="10.5" customHeight="1" x14ac:dyDescent="0.2">
      <c r="B568" s="3" t="s">
        <v>581</v>
      </c>
      <c r="C568" s="1" t="s">
        <v>18</v>
      </c>
      <c r="D568" s="4">
        <v>53.227605482808769</v>
      </c>
      <c r="E568" s="5">
        <v>0.97897379526444783</v>
      </c>
      <c r="F568" s="5">
        <v>0.94536464255932129</v>
      </c>
      <c r="G568" s="5">
        <v>1.6396280292118365E-3</v>
      </c>
      <c r="H568" s="5">
        <v>7.3350516766482196E-3</v>
      </c>
      <c r="I568" s="5">
        <v>2.2947137350996759E-2</v>
      </c>
      <c r="J568" s="5">
        <v>0.21747453863236083</v>
      </c>
      <c r="K568" s="5">
        <v>0.5924394415090487</v>
      </c>
      <c r="L568" s="5">
        <v>2.2972662531587412E-4</v>
      </c>
      <c r="M568" s="4">
        <v>11.064600827171354</v>
      </c>
      <c r="N568" s="4">
        <v>81.690985830569787</v>
      </c>
      <c r="O568" s="8">
        <v>0.98999317716624968</v>
      </c>
      <c r="Q568" s="1">
        <v>47</v>
      </c>
      <c r="R568" s="1">
        <v>207</v>
      </c>
      <c r="S568" s="1">
        <v>372</v>
      </c>
      <c r="T568" s="1">
        <v>552</v>
      </c>
      <c r="U568" s="1">
        <v>13</v>
      </c>
      <c r="V568" s="1">
        <v>552</v>
      </c>
      <c r="X568" s="1">
        <v>44</v>
      </c>
      <c r="Y568" s="1">
        <v>169</v>
      </c>
      <c r="Z568" s="1">
        <v>341</v>
      </c>
      <c r="AA568" s="1">
        <v>539</v>
      </c>
      <c r="AB568" s="1">
        <v>18</v>
      </c>
    </row>
    <row r="569" spans="2:28" ht="10.5" customHeight="1" x14ac:dyDescent="0.2">
      <c r="B569" s="3" t="s">
        <v>103</v>
      </c>
      <c r="C569" s="1" t="s">
        <v>38</v>
      </c>
      <c r="D569" s="4">
        <v>48.466460019516717</v>
      </c>
      <c r="E569" s="5">
        <v>0.97776978006283943</v>
      </c>
      <c r="F569" s="5">
        <v>0.97443144815766991</v>
      </c>
      <c r="G569" s="5">
        <v>2.342187946301057E-3</v>
      </c>
      <c r="H569" s="5">
        <v>3.6760925449871466E-4</v>
      </c>
      <c r="I569" s="5">
        <v>1.0045347569025889E-2</v>
      </c>
      <c r="J569" s="5">
        <v>0.15136903736869295</v>
      </c>
      <c r="K569" s="5">
        <v>0.53679467309568907</v>
      </c>
      <c r="L569" s="5">
        <v>5.7401986108719361E-5</v>
      </c>
      <c r="M569" s="4">
        <v>13.541779760798162</v>
      </c>
      <c r="N569" s="4">
        <v>78.124298315958299</v>
      </c>
      <c r="O569" s="8">
        <v>0.99520137103684658</v>
      </c>
      <c r="Q569" s="1">
        <v>132</v>
      </c>
      <c r="R569" s="1">
        <v>47</v>
      </c>
      <c r="S569" s="1">
        <v>592</v>
      </c>
      <c r="T569" s="1">
        <v>642</v>
      </c>
      <c r="U569" s="1">
        <v>85</v>
      </c>
      <c r="V569" s="1">
        <v>648</v>
      </c>
      <c r="X569" s="1">
        <v>75</v>
      </c>
      <c r="Y569" s="1">
        <v>23</v>
      </c>
      <c r="Z569" s="1">
        <v>605</v>
      </c>
      <c r="AA569" s="1">
        <v>640</v>
      </c>
      <c r="AB569" s="1">
        <v>86</v>
      </c>
    </row>
    <row r="570" spans="2:28" ht="10.5" customHeight="1" x14ac:dyDescent="0.2">
      <c r="B570" s="3" t="s">
        <v>583</v>
      </c>
      <c r="C570" s="1" t="s">
        <v>20</v>
      </c>
      <c r="D570" s="4">
        <v>47.229746966252407</v>
      </c>
      <c r="E570" s="5">
        <v>0.9618518735534527</v>
      </c>
      <c r="F570" s="5">
        <v>0.95949520991415937</v>
      </c>
      <c r="G570" s="5">
        <v>0</v>
      </c>
      <c r="H570" s="5">
        <v>1.6383411947382298E-2</v>
      </c>
      <c r="I570" s="5">
        <v>1.5914257875933743E-2</v>
      </c>
      <c r="J570" s="5">
        <v>0.25312232424931352</v>
      </c>
      <c r="K570" s="5">
        <v>0.5078095013138858</v>
      </c>
      <c r="L570" s="5">
        <v>2.9525524816203607E-5</v>
      </c>
      <c r="M570" s="4">
        <v>11.21866938628593</v>
      </c>
      <c r="N570" s="4">
        <v>81.695872093023254</v>
      </c>
      <c r="O570" s="8">
        <v>0.99226554946825651</v>
      </c>
      <c r="Q570" s="1">
        <v>161</v>
      </c>
      <c r="R570" s="1">
        <v>124</v>
      </c>
      <c r="S570" s="1">
        <v>481</v>
      </c>
      <c r="T570" s="1">
        <v>460</v>
      </c>
      <c r="U570" s="1">
        <v>147</v>
      </c>
      <c r="V570" s="1">
        <v>432</v>
      </c>
      <c r="X570" s="1">
        <v>189</v>
      </c>
      <c r="Y570" s="1">
        <v>104</v>
      </c>
      <c r="Z570" s="1">
        <v>505</v>
      </c>
      <c r="AA570" s="1">
        <v>468</v>
      </c>
      <c r="AB570" s="1">
        <v>162</v>
      </c>
    </row>
    <row r="571" spans="2:28" ht="10.5" customHeight="1" x14ac:dyDescent="0.2">
      <c r="B571" s="3" t="s">
        <v>584</v>
      </c>
      <c r="C571" s="1" t="s">
        <v>11</v>
      </c>
      <c r="D571" s="4">
        <v>54.611746739013178</v>
      </c>
      <c r="E571" s="5">
        <v>0.98781844072623703</v>
      </c>
      <c r="F571" s="5">
        <v>0.97902972588109649</v>
      </c>
      <c r="G571" s="5">
        <v>1.7413492346030613E-2</v>
      </c>
      <c r="H571" s="5">
        <v>3.6562833748665013E-3</v>
      </c>
      <c r="I571" s="5">
        <v>2.6734701210966976E-2</v>
      </c>
      <c r="J571" s="5">
        <v>0.2524704445003414</v>
      </c>
      <c r="K571" s="5">
        <v>0.55391857414926871</v>
      </c>
      <c r="L571" s="5">
        <v>2.5153616730748499E-4</v>
      </c>
      <c r="M571" s="4">
        <v>10.571975497702903</v>
      </c>
      <c r="N571" s="4">
        <v>89.534820386460893</v>
      </c>
      <c r="O571" s="8">
        <v>0.99070843716625134</v>
      </c>
      <c r="Q571" s="1">
        <v>29</v>
      </c>
      <c r="R571" s="1">
        <v>23</v>
      </c>
      <c r="S571" s="1">
        <v>328</v>
      </c>
      <c r="T571" s="1">
        <v>462</v>
      </c>
      <c r="U571" s="1">
        <v>57</v>
      </c>
      <c r="V571" s="1">
        <v>617</v>
      </c>
      <c r="X571" s="1">
        <v>28</v>
      </c>
      <c r="Y571" s="1">
        <v>93</v>
      </c>
      <c r="Z571" s="1">
        <v>327</v>
      </c>
      <c r="AA571" s="1">
        <v>467</v>
      </c>
      <c r="AB571" s="1">
        <v>57</v>
      </c>
    </row>
    <row r="572" spans="2:28" ht="10.5" customHeight="1" x14ac:dyDescent="0.2">
      <c r="B572" s="3" t="s">
        <v>585</v>
      </c>
      <c r="C572" s="1" t="s">
        <v>11</v>
      </c>
      <c r="D572" s="4">
        <v>53.921532060873695</v>
      </c>
      <c r="E572" s="5">
        <v>0.98474574127933234</v>
      </c>
      <c r="F572" s="5">
        <v>0.98065791137525538</v>
      </c>
      <c r="G572" s="5">
        <v>2.3944577921491414E-3</v>
      </c>
      <c r="H572" s="5">
        <v>5.6551113680293379E-3</v>
      </c>
      <c r="I572" s="5">
        <v>1.0985000547425277E-2</v>
      </c>
      <c r="J572" s="5">
        <v>0.20032115616218385</v>
      </c>
      <c r="K572" s="5">
        <v>0.5655633006094668</v>
      </c>
      <c r="L572" s="5">
        <v>1.4598007371993723E-4</v>
      </c>
      <c r="M572" s="4">
        <v>11.890411764705879</v>
      </c>
      <c r="N572" s="4">
        <v>85.696535707373712</v>
      </c>
      <c r="O572" s="8">
        <v>0.98997416767527147</v>
      </c>
      <c r="Q572" s="1">
        <v>40</v>
      </c>
      <c r="R572" s="1">
        <v>18</v>
      </c>
      <c r="S572" s="1">
        <v>579</v>
      </c>
      <c r="T572" s="1">
        <v>594</v>
      </c>
      <c r="U572" s="1">
        <v>41</v>
      </c>
      <c r="V572" s="1">
        <v>586</v>
      </c>
      <c r="X572" s="1">
        <v>16</v>
      </c>
      <c r="Y572" s="1">
        <v>16</v>
      </c>
      <c r="Z572" s="1">
        <v>547</v>
      </c>
      <c r="AA572" s="1">
        <v>594</v>
      </c>
      <c r="AB572" s="1">
        <v>25</v>
      </c>
    </row>
    <row r="573" spans="2:28" ht="10.5" customHeight="1" x14ac:dyDescent="0.2">
      <c r="B573" s="3" t="s">
        <v>586</v>
      </c>
      <c r="C573" s="1" t="s">
        <v>20</v>
      </c>
      <c r="D573" s="4">
        <v>42.411589813326756</v>
      </c>
      <c r="E573" s="5">
        <v>0.97467639196517231</v>
      </c>
      <c r="F573" s="5">
        <v>0.94043733292599108</v>
      </c>
      <c r="G573" s="5">
        <v>0</v>
      </c>
      <c r="H573" s="5">
        <v>3.2332544107538372E-2</v>
      </c>
      <c r="I573" s="5">
        <v>3.4522190629249598E-2</v>
      </c>
      <c r="J573" s="5">
        <v>0.29722462603535665</v>
      </c>
      <c r="K573" s="5">
        <v>0.48436147855111883</v>
      </c>
      <c r="L573" s="5">
        <v>1.5453084435653356E-4</v>
      </c>
      <c r="M573" s="4">
        <v>10.225667006415257</v>
      </c>
      <c r="N573" s="4">
        <v>76.143841296166357</v>
      </c>
      <c r="O573" s="8">
        <v>0.98849767051096005</v>
      </c>
      <c r="Q573" s="1">
        <v>268</v>
      </c>
      <c r="R573" s="1">
        <v>215</v>
      </c>
      <c r="S573" s="1">
        <v>217</v>
      </c>
      <c r="T573" s="1">
        <v>335</v>
      </c>
      <c r="U573" s="1">
        <v>206</v>
      </c>
      <c r="V573" s="1">
        <v>295</v>
      </c>
      <c r="X573" s="1">
        <v>252</v>
      </c>
      <c r="Y573" s="1">
        <v>219</v>
      </c>
      <c r="Z573" s="1">
        <v>206</v>
      </c>
      <c r="AA573" s="1">
        <v>295</v>
      </c>
      <c r="AB573" s="1">
        <v>227</v>
      </c>
    </row>
    <row r="574" spans="2:28" ht="10.5" customHeight="1" x14ac:dyDescent="0.2">
      <c r="B574" s="3" t="s">
        <v>587</v>
      </c>
      <c r="C574" s="1" t="s">
        <v>22</v>
      </c>
      <c r="D574" s="4">
        <v>35.013888713844587</v>
      </c>
      <c r="E574" s="5">
        <v>0.93714041252864777</v>
      </c>
      <c r="F574" s="5">
        <v>0.83182123758594306</v>
      </c>
      <c r="G574" s="5">
        <v>1.114881588999236E-2</v>
      </c>
      <c r="H574" s="5">
        <v>7.0650572956455313E-2</v>
      </c>
      <c r="I574" s="5">
        <v>3.049971642825635E-2</v>
      </c>
      <c r="J574" s="5">
        <v>0.33190497195790536</v>
      </c>
      <c r="K574" s="5">
        <v>0.40661037242422332</v>
      </c>
      <c r="L574" s="5">
        <v>2.5206377213435002E-4</v>
      </c>
      <c r="M574" s="4">
        <v>10.78888711819388</v>
      </c>
      <c r="N574" s="4">
        <v>69.760009292960589</v>
      </c>
      <c r="O574" s="8">
        <v>0.96983957219251338</v>
      </c>
      <c r="Q574" s="1">
        <v>382</v>
      </c>
      <c r="R574" s="1">
        <v>478</v>
      </c>
      <c r="S574" s="1">
        <v>265</v>
      </c>
      <c r="T574" s="1">
        <v>238</v>
      </c>
      <c r="U574" s="1">
        <v>341</v>
      </c>
      <c r="V574" s="1">
        <v>166</v>
      </c>
      <c r="X574" s="1">
        <v>374</v>
      </c>
      <c r="Y574" s="1">
        <v>422</v>
      </c>
      <c r="Z574" s="1">
        <v>268</v>
      </c>
      <c r="AA574" s="1">
        <v>243</v>
      </c>
      <c r="AB574" s="1">
        <v>348</v>
      </c>
    </row>
    <row r="575" spans="2:28" ht="10.5" customHeight="1" x14ac:dyDescent="0.2">
      <c r="B575" s="3" t="s">
        <v>588</v>
      </c>
      <c r="C575" s="1" t="s">
        <v>48</v>
      </c>
      <c r="D575" s="4">
        <v>21.980305046323657</v>
      </c>
      <c r="E575" s="5">
        <v>0.87397918247858597</v>
      </c>
      <c r="F575" s="5">
        <v>0.7965242690375508</v>
      </c>
      <c r="G575" s="5">
        <v>8.1924416013107321E-3</v>
      </c>
      <c r="H575" s="5">
        <v>9.1957063862083924E-2</v>
      </c>
      <c r="I575" s="5">
        <v>4.0237532032328008E-2</v>
      </c>
      <c r="J575" s="5">
        <v>0.448230829883698</v>
      </c>
      <c r="K575" s="5">
        <v>0.29528878375714568</v>
      </c>
      <c r="L575" s="5">
        <v>0</v>
      </c>
      <c r="M575" s="4">
        <v>9.6160909090908753</v>
      </c>
      <c r="N575" s="4">
        <v>51.047563417890522</v>
      </c>
      <c r="O575" s="8">
        <v>0.97784524196754485</v>
      </c>
      <c r="Q575" s="1">
        <v>561</v>
      </c>
      <c r="R575" s="1">
        <v>528</v>
      </c>
      <c r="S575" s="1">
        <v>177</v>
      </c>
      <c r="T575" s="1">
        <v>31</v>
      </c>
      <c r="U575" s="1">
        <v>507</v>
      </c>
      <c r="V575" s="1">
        <v>118</v>
      </c>
      <c r="X575" s="1">
        <v>529</v>
      </c>
      <c r="Y575" s="1">
        <v>489</v>
      </c>
      <c r="Z575" s="1">
        <v>182</v>
      </c>
      <c r="AA575" s="1">
        <v>44</v>
      </c>
      <c r="AB575" s="1">
        <v>478</v>
      </c>
    </row>
    <row r="576" spans="2:28" ht="10.5" customHeight="1" x14ac:dyDescent="0.2">
      <c r="B576" s="3" t="s">
        <v>589</v>
      </c>
      <c r="C576" s="1" t="s">
        <v>20</v>
      </c>
      <c r="D576" s="4">
        <v>45.313839476740576</v>
      </c>
      <c r="E576" s="5">
        <v>0.87761829510565292</v>
      </c>
      <c r="F576" s="5">
        <v>0.86635617963999789</v>
      </c>
      <c r="G576" s="5">
        <v>0</v>
      </c>
      <c r="H576" s="5">
        <v>4.9480765757630489E-2</v>
      </c>
      <c r="I576" s="5">
        <v>1.2500764105385415E-2</v>
      </c>
      <c r="J576" s="5">
        <v>0.20658353200073354</v>
      </c>
      <c r="K576" s="5">
        <v>0.47460113698881351</v>
      </c>
      <c r="L576" s="5">
        <v>0</v>
      </c>
      <c r="M576" s="4">
        <v>12.371692844677154</v>
      </c>
      <c r="N576" s="4">
        <v>81.35690365790829</v>
      </c>
      <c r="O576" s="8">
        <v>0.98482932996207329</v>
      </c>
      <c r="Q576" s="1">
        <v>209</v>
      </c>
      <c r="R576" s="1">
        <v>444</v>
      </c>
      <c r="S576" s="1">
        <v>548</v>
      </c>
      <c r="T576" s="1">
        <v>578</v>
      </c>
      <c r="U576" s="1">
        <v>232</v>
      </c>
      <c r="V576" s="1">
        <v>206</v>
      </c>
      <c r="X576" s="1">
        <v>121</v>
      </c>
      <c r="Y576" s="1">
        <v>374</v>
      </c>
      <c r="Z576" s="1">
        <v>556</v>
      </c>
      <c r="AA576" s="1">
        <v>566</v>
      </c>
      <c r="AB576" s="1">
        <v>197</v>
      </c>
    </row>
    <row r="577" spans="2:28" ht="10.5" customHeight="1" x14ac:dyDescent="0.2">
      <c r="B577" s="3" t="s">
        <v>590</v>
      </c>
      <c r="C577" s="1" t="s">
        <v>48</v>
      </c>
      <c r="D577" s="4">
        <v>40.294281681137853</v>
      </c>
      <c r="E577" s="5">
        <v>0.87042012298835503</v>
      </c>
      <c r="F577" s="5">
        <v>0.83489127306031674</v>
      </c>
      <c r="G577" s="5">
        <v>1.8465654847572937E-2</v>
      </c>
      <c r="H577" s="5">
        <v>7.667290331021849E-2</v>
      </c>
      <c r="I577" s="5">
        <v>4.8260800085228789E-2</v>
      </c>
      <c r="J577" s="5">
        <v>0.32815746018217651</v>
      </c>
      <c r="K577" s="5">
        <v>0.41623608373728227</v>
      </c>
      <c r="L577" s="5">
        <v>5.3267991264049431E-4</v>
      </c>
      <c r="M577" s="4">
        <v>10.145141108777041</v>
      </c>
      <c r="N577" s="4">
        <v>80.895769427402868</v>
      </c>
      <c r="O577" s="8">
        <v>0.9824937851628941</v>
      </c>
      <c r="Q577" s="1">
        <v>295</v>
      </c>
      <c r="R577" s="1">
        <v>486</v>
      </c>
      <c r="S577" s="1">
        <v>110</v>
      </c>
      <c r="T577" s="1">
        <v>248</v>
      </c>
      <c r="U577" s="1">
        <v>322</v>
      </c>
      <c r="V577" s="1">
        <v>141</v>
      </c>
      <c r="X577" s="1">
        <v>320</v>
      </c>
      <c r="Y577" s="1">
        <v>456</v>
      </c>
      <c r="Z577" s="1">
        <v>83</v>
      </c>
      <c r="AA577" s="1">
        <v>250</v>
      </c>
      <c r="AB577" s="1">
        <v>313</v>
      </c>
    </row>
    <row r="578" spans="2:28" ht="10.5" customHeight="1" x14ac:dyDescent="0.2">
      <c r="B578" s="3" t="s">
        <v>591</v>
      </c>
      <c r="C578" s="1" t="s">
        <v>48</v>
      </c>
      <c r="D578" s="4">
        <v>31.329408543263941</v>
      </c>
      <c r="E578" s="5">
        <v>0.84903632078322344</v>
      </c>
      <c r="F578" s="5">
        <v>0.79637831631111311</v>
      </c>
      <c r="G578" s="5">
        <v>0.1850574726536533</v>
      </c>
      <c r="H578" s="5">
        <v>8.3334743458028618E-2</v>
      </c>
      <c r="I578" s="5">
        <v>5.6083839490192175E-2</v>
      </c>
      <c r="J578" s="5">
        <v>0.42828338145972317</v>
      </c>
      <c r="K578" s="5">
        <v>0.20636264064522553</v>
      </c>
      <c r="L578" s="5">
        <v>9.384646022104948E-3</v>
      </c>
      <c r="M578" s="4">
        <v>10.77334391366449</v>
      </c>
      <c r="N578" s="4">
        <v>47.601823006807429</v>
      </c>
      <c r="O578" s="8">
        <v>0.97110050160149874</v>
      </c>
      <c r="Q578" s="1">
        <v>425</v>
      </c>
      <c r="R578" s="1">
        <v>534</v>
      </c>
      <c r="S578" s="1">
        <v>58</v>
      </c>
      <c r="T578" s="1">
        <v>53</v>
      </c>
      <c r="U578" s="1">
        <v>619</v>
      </c>
      <c r="V578" s="1">
        <v>132</v>
      </c>
      <c r="X578" s="1">
        <v>624</v>
      </c>
      <c r="Y578" s="1">
        <v>630</v>
      </c>
      <c r="Z578" s="1">
        <v>54</v>
      </c>
      <c r="AA578" s="1">
        <v>38</v>
      </c>
      <c r="AB578" s="1">
        <v>624</v>
      </c>
    </row>
    <row r="579" spans="2:28" ht="10.5" customHeight="1" x14ac:dyDescent="0.2">
      <c r="B579" s="3" t="s">
        <v>592</v>
      </c>
      <c r="C579" s="1" t="s">
        <v>20</v>
      </c>
      <c r="D579" s="4">
        <v>41.416809358865521</v>
      </c>
      <c r="E579" s="5">
        <v>0.89295555306582974</v>
      </c>
      <c r="F579" s="5">
        <v>0.84766817650730597</v>
      </c>
      <c r="G579" s="5">
        <v>6.2420973447078218E-6</v>
      </c>
      <c r="H579" s="5">
        <v>8.0274332175611002E-2</v>
      </c>
      <c r="I579" s="5">
        <v>2.7220443108293576E-2</v>
      </c>
      <c r="J579" s="5">
        <v>0.25325142147572055</v>
      </c>
      <c r="K579" s="5">
        <v>0.46523103065159138</v>
      </c>
      <c r="L579" s="5">
        <v>0</v>
      </c>
      <c r="M579" s="4">
        <v>11.897024136877487</v>
      </c>
      <c r="N579" s="4">
        <v>74.921682938821377</v>
      </c>
      <c r="O579" s="8">
        <v>0.97959314329614755</v>
      </c>
      <c r="Q579" s="1">
        <v>286</v>
      </c>
      <c r="R579" s="1">
        <v>463</v>
      </c>
      <c r="S579" s="1">
        <v>317</v>
      </c>
      <c r="T579" s="1">
        <v>458</v>
      </c>
      <c r="U579" s="1">
        <v>244</v>
      </c>
      <c r="V579" s="1">
        <v>140</v>
      </c>
      <c r="X579" s="1">
        <v>231</v>
      </c>
      <c r="Y579" s="1">
        <v>390</v>
      </c>
      <c r="Z579" s="1">
        <v>339</v>
      </c>
      <c r="AA579" s="1">
        <v>466</v>
      </c>
      <c r="AB579" s="1">
        <v>220</v>
      </c>
    </row>
    <row r="580" spans="2:28" ht="10.5" customHeight="1" x14ac:dyDescent="0.2">
      <c r="B580" s="3" t="s">
        <v>593</v>
      </c>
      <c r="C580" s="1" t="s">
        <v>40</v>
      </c>
      <c r="D580" s="4">
        <v>25.819842434772198</v>
      </c>
      <c r="E580" s="5">
        <v>0.90715920383883641</v>
      </c>
      <c r="F580" s="5">
        <v>0.76313978250376191</v>
      </c>
      <c r="G580" s="5">
        <v>2.2540958005621965E-2</v>
      </c>
      <c r="H580" s="5">
        <v>0.14759519009625485</v>
      </c>
      <c r="I580" s="5">
        <v>5.7244705388970432E-2</v>
      </c>
      <c r="J580" s="5">
        <v>0.37333373273822007</v>
      </c>
      <c r="K580" s="5">
        <v>0.33178563939729805</v>
      </c>
      <c r="L580" s="5">
        <v>1.9171434562501872E-3</v>
      </c>
      <c r="M580" s="4">
        <v>10.97753900103403</v>
      </c>
      <c r="N580" s="4">
        <v>51.738420107719925</v>
      </c>
      <c r="O580" s="8">
        <v>0.94786904795706861</v>
      </c>
      <c r="Q580" s="1">
        <v>485</v>
      </c>
      <c r="R580" s="1">
        <v>556</v>
      </c>
      <c r="S580" s="1">
        <v>49</v>
      </c>
      <c r="T580" s="1">
        <v>142</v>
      </c>
      <c r="U580" s="1">
        <v>454</v>
      </c>
      <c r="V580" s="1">
        <v>56</v>
      </c>
      <c r="X580" s="1">
        <v>481</v>
      </c>
      <c r="Y580" s="1">
        <v>491</v>
      </c>
      <c r="Z580" s="1">
        <v>69</v>
      </c>
      <c r="AA580" s="1">
        <v>169</v>
      </c>
      <c r="AB580" s="1">
        <v>446</v>
      </c>
    </row>
    <row r="581" spans="2:28" ht="10.5" customHeight="1" x14ac:dyDescent="0.2">
      <c r="B581" s="3" t="s">
        <v>594</v>
      </c>
      <c r="C581" s="1" t="s">
        <v>48</v>
      </c>
      <c r="D581" s="4">
        <v>45.128832564774662</v>
      </c>
      <c r="E581" s="5">
        <v>0.96179831687028827</v>
      </c>
      <c r="F581" s="5">
        <v>0.86099233168702816</v>
      </c>
      <c r="G581" s="5">
        <v>0</v>
      </c>
      <c r="H581" s="5">
        <v>5.4663211593449439E-2</v>
      </c>
      <c r="I581" s="5">
        <v>3.1815015094715189E-2</v>
      </c>
      <c r="J581" s="5">
        <v>0.29824503201406627</v>
      </c>
      <c r="K581" s="5">
        <v>0.49653319178582089</v>
      </c>
      <c r="L581" s="5">
        <v>3.3175198221809375E-5</v>
      </c>
      <c r="M581" s="4">
        <v>10.382708401976952</v>
      </c>
      <c r="N581" s="4">
        <v>79.914818278995185</v>
      </c>
      <c r="O581" s="8">
        <v>0.97943202495450998</v>
      </c>
      <c r="Q581" s="1">
        <v>215</v>
      </c>
      <c r="R581" s="1">
        <v>446</v>
      </c>
      <c r="S581" s="1">
        <v>245</v>
      </c>
      <c r="T581" s="1">
        <v>325</v>
      </c>
      <c r="U581" s="1">
        <v>182</v>
      </c>
      <c r="V581" s="1">
        <v>200</v>
      </c>
      <c r="X581" s="1">
        <v>225</v>
      </c>
      <c r="Y581" s="1">
        <v>385</v>
      </c>
      <c r="Z581" s="1">
        <v>234</v>
      </c>
      <c r="AA581" s="1">
        <v>330</v>
      </c>
      <c r="AB581" s="1">
        <v>183</v>
      </c>
    </row>
    <row r="582" spans="2:28" ht="10.5" customHeight="1" x14ac:dyDescent="0.2">
      <c r="B582" s="3" t="s">
        <v>595</v>
      </c>
      <c r="C582" s="1" t="s">
        <v>44</v>
      </c>
      <c r="D582" s="4">
        <v>51.194581772176598</v>
      </c>
      <c r="E582" s="5">
        <v>0.93987660743016865</v>
      </c>
      <c r="F582" s="5">
        <v>0.93039255773441631</v>
      </c>
      <c r="G582" s="5">
        <v>9.0424978527273384E-3</v>
      </c>
      <c r="H582" s="5">
        <v>3.5937844017274963E-2</v>
      </c>
      <c r="I582" s="5">
        <v>1.5619677874555983E-2</v>
      </c>
      <c r="J582" s="5">
        <v>0.24925794365237702</v>
      </c>
      <c r="K582" s="5">
        <v>0.48939224368643863</v>
      </c>
      <c r="L582" s="5">
        <v>5.2552187241496767E-3</v>
      </c>
      <c r="M582" s="4">
        <v>11.511366809494008</v>
      </c>
      <c r="N582" s="4">
        <v>85.074123260046235</v>
      </c>
      <c r="O582" s="8">
        <v>0.99444733435757227</v>
      </c>
      <c r="Q582" s="1">
        <v>79</v>
      </c>
      <c r="R582" s="1">
        <v>265</v>
      </c>
      <c r="S582" s="1">
        <v>487</v>
      </c>
      <c r="T582" s="1">
        <v>471</v>
      </c>
      <c r="U582" s="1">
        <v>196</v>
      </c>
      <c r="V582" s="1">
        <v>256</v>
      </c>
      <c r="X582" s="1">
        <v>139</v>
      </c>
      <c r="Y582" s="1">
        <v>236</v>
      </c>
      <c r="Z582" s="1">
        <v>490</v>
      </c>
      <c r="AA582" s="1">
        <v>487</v>
      </c>
      <c r="AB582" s="1">
        <v>177</v>
      </c>
    </row>
    <row r="583" spans="2:28" ht="10.5" customHeight="1" x14ac:dyDescent="0.2">
      <c r="B583" s="3" t="s">
        <v>596</v>
      </c>
      <c r="C583" s="1" t="s">
        <v>48</v>
      </c>
      <c r="D583" s="4">
        <v>18.003722619452962</v>
      </c>
      <c r="E583" s="5">
        <v>0.79640293604769086</v>
      </c>
      <c r="F583" s="5">
        <v>0.67401827595063324</v>
      </c>
      <c r="G583" s="5">
        <v>1.5139840761317709E-5</v>
      </c>
      <c r="H583" s="5">
        <v>0.17571880449328844</v>
      </c>
      <c r="I583" s="5">
        <v>5.0249687890137326E-2</v>
      </c>
      <c r="J583" s="5">
        <v>0.41468051299511971</v>
      </c>
      <c r="K583" s="5">
        <v>0.16609919418908184</v>
      </c>
      <c r="L583" s="5">
        <v>0</v>
      </c>
      <c r="M583" s="4">
        <v>11.400044232732229</v>
      </c>
      <c r="N583" s="4">
        <v>50.718653911855142</v>
      </c>
      <c r="O583" s="8">
        <v>0.95283669248550229</v>
      </c>
      <c r="Q583" s="1">
        <v>637</v>
      </c>
      <c r="R583" s="1">
        <v>615</v>
      </c>
      <c r="S583" s="1">
        <v>98</v>
      </c>
      <c r="T583" s="1">
        <v>71</v>
      </c>
      <c r="U583" s="1">
        <v>639</v>
      </c>
      <c r="V583" s="1">
        <v>36</v>
      </c>
      <c r="X583" s="1">
        <v>635</v>
      </c>
      <c r="Y583" s="1">
        <v>635</v>
      </c>
      <c r="Z583" s="1">
        <v>101</v>
      </c>
      <c r="AA583" s="1">
        <v>65</v>
      </c>
      <c r="AB583" s="1">
        <v>636</v>
      </c>
    </row>
    <row r="584" spans="2:28" ht="10.5" customHeight="1" x14ac:dyDescent="0.2">
      <c r="B584" s="3" t="s">
        <v>597</v>
      </c>
      <c r="C584" s="1" t="s">
        <v>18</v>
      </c>
      <c r="D584" s="4">
        <v>42.441765966566628</v>
      </c>
      <c r="E584" s="5">
        <v>0.93493742841978822</v>
      </c>
      <c r="F584" s="5">
        <v>0.84061105058800545</v>
      </c>
      <c r="G584" s="5">
        <v>2.6537473113774135E-2</v>
      </c>
      <c r="H584" s="5">
        <v>6.3572865163831399E-2</v>
      </c>
      <c r="I584" s="5">
        <v>4.454922131733105E-2</v>
      </c>
      <c r="J584" s="5">
        <v>0.29818545506500926</v>
      </c>
      <c r="K584" s="5">
        <v>0.38716959565652237</v>
      </c>
      <c r="L584" s="5">
        <v>5.4293470495785116E-3</v>
      </c>
      <c r="M584" s="4">
        <v>11.472224313135127</v>
      </c>
      <c r="N584" s="4">
        <v>70.650192881577993</v>
      </c>
      <c r="O584" s="8">
        <v>0.97754127210257269</v>
      </c>
      <c r="Q584" s="1">
        <v>267</v>
      </c>
      <c r="R584" s="1">
        <v>475</v>
      </c>
      <c r="S584" s="1">
        <v>147</v>
      </c>
      <c r="T584" s="1">
        <v>326</v>
      </c>
      <c r="U584" s="1">
        <v>374</v>
      </c>
      <c r="V584" s="1">
        <v>174</v>
      </c>
      <c r="X584" s="1">
        <v>390</v>
      </c>
      <c r="Y584" s="1">
        <v>482</v>
      </c>
      <c r="Z584" s="1">
        <v>144</v>
      </c>
      <c r="AA584" s="1">
        <v>271</v>
      </c>
      <c r="AB584" s="1">
        <v>411</v>
      </c>
    </row>
    <row r="585" spans="2:28" ht="10.5" customHeight="1" x14ac:dyDescent="0.2">
      <c r="B585" s="3" t="s">
        <v>323</v>
      </c>
      <c r="C585" s="1" t="s">
        <v>38</v>
      </c>
      <c r="D585" s="4">
        <v>35.74266894690431</v>
      </c>
      <c r="E585" s="5">
        <v>0.92413783913437408</v>
      </c>
      <c r="F585" s="5">
        <v>0.92314575449069869</v>
      </c>
      <c r="G585" s="5">
        <v>3.0606044453920368E-3</v>
      </c>
      <c r="H585" s="5">
        <v>2.6437023612813811E-2</v>
      </c>
      <c r="I585" s="5">
        <v>1.4990781070464688E-2</v>
      </c>
      <c r="J585" s="5">
        <v>0.25118242791865963</v>
      </c>
      <c r="K585" s="5">
        <v>0.42209336504288808</v>
      </c>
      <c r="L585" s="5">
        <v>0</v>
      </c>
      <c r="M585" s="4">
        <v>11.93257502196329</v>
      </c>
      <c r="N585" s="4">
        <v>67.879526462395546</v>
      </c>
      <c r="O585" s="8">
        <v>0.99736154789190345</v>
      </c>
      <c r="Q585" s="1">
        <v>371</v>
      </c>
      <c r="R585" s="1">
        <v>302</v>
      </c>
      <c r="S585" s="1">
        <v>501</v>
      </c>
      <c r="T585" s="1">
        <v>468</v>
      </c>
      <c r="U585" s="1">
        <v>313</v>
      </c>
      <c r="V585" s="1">
        <v>329</v>
      </c>
      <c r="X585" s="1">
        <v>318</v>
      </c>
      <c r="Y585" s="1">
        <v>224</v>
      </c>
      <c r="Z585" s="1">
        <v>482</v>
      </c>
      <c r="AA585" s="1">
        <v>496</v>
      </c>
      <c r="AB585" s="1">
        <v>295</v>
      </c>
    </row>
    <row r="586" spans="2:28" ht="10.5" customHeight="1" x14ac:dyDescent="0.2">
      <c r="B586" s="3" t="s">
        <v>599</v>
      </c>
      <c r="C586" s="1" t="s">
        <v>48</v>
      </c>
      <c r="D586" s="4">
        <v>34.21205152053215</v>
      </c>
      <c r="E586" s="5">
        <v>0.93142320071028217</v>
      </c>
      <c r="F586" s="5">
        <v>0.90549303590255759</v>
      </c>
      <c r="G586" s="5">
        <v>0</v>
      </c>
      <c r="H586" s="5">
        <v>9.9544975306586746E-3</v>
      </c>
      <c r="I586" s="5">
        <v>1.158366449649108E-2</v>
      </c>
      <c r="J586" s="5">
        <v>0.23950846932160874</v>
      </c>
      <c r="K586" s="5">
        <v>0.32676643837546854</v>
      </c>
      <c r="L586" s="5">
        <v>1.9728868972125927E-4</v>
      </c>
      <c r="M586" s="4">
        <v>13.422298994974863</v>
      </c>
      <c r="N586" s="4">
        <v>76.492974743556587</v>
      </c>
      <c r="O586" s="8">
        <v>0.98443482603629096</v>
      </c>
      <c r="Q586" s="1">
        <v>388</v>
      </c>
      <c r="R586" s="1">
        <v>357</v>
      </c>
      <c r="S586" s="1">
        <v>567</v>
      </c>
      <c r="T586" s="1">
        <v>498</v>
      </c>
      <c r="U586" s="1">
        <v>462</v>
      </c>
      <c r="V586" s="1">
        <v>508</v>
      </c>
      <c r="X586" s="1">
        <v>385</v>
      </c>
      <c r="Y586" s="1">
        <v>400</v>
      </c>
      <c r="Z586" s="1">
        <v>574</v>
      </c>
      <c r="AA586" s="1">
        <v>488</v>
      </c>
      <c r="AB586" s="1">
        <v>459</v>
      </c>
    </row>
    <row r="587" spans="2:28" ht="10.5" customHeight="1" x14ac:dyDescent="0.2">
      <c r="B587" s="3" t="s">
        <v>600</v>
      </c>
      <c r="C587" s="1" t="s">
        <v>11</v>
      </c>
      <c r="D587" s="4">
        <v>31.886202635914326</v>
      </c>
      <c r="E587" s="5">
        <v>0.95115898414562583</v>
      </c>
      <c r="F587" s="5">
        <v>0.92895937316500321</v>
      </c>
      <c r="G587" s="5">
        <v>1.5747944803288314E-3</v>
      </c>
      <c r="H587" s="5">
        <v>2.8742109512624778E-2</v>
      </c>
      <c r="I587" s="5">
        <v>4.3582447206829411E-2</v>
      </c>
      <c r="J587" s="5">
        <v>0.41163696270780292</v>
      </c>
      <c r="K587" s="5">
        <v>0.36273775647745993</v>
      </c>
      <c r="L587" s="5">
        <v>3.7441964954320803E-5</v>
      </c>
      <c r="M587" s="4">
        <v>9.368917092661146</v>
      </c>
      <c r="N587" s="4">
        <v>71.010114562906395</v>
      </c>
      <c r="O587" s="8">
        <v>0.98018203170874929</v>
      </c>
      <c r="Q587" s="1">
        <v>417</v>
      </c>
      <c r="R587" s="1">
        <v>266</v>
      </c>
      <c r="S587" s="1">
        <v>155</v>
      </c>
      <c r="T587" s="1">
        <v>78</v>
      </c>
      <c r="U587" s="1">
        <v>414</v>
      </c>
      <c r="V587" s="1">
        <v>305</v>
      </c>
      <c r="X587" s="1">
        <v>444</v>
      </c>
      <c r="Y587" s="1">
        <v>369</v>
      </c>
      <c r="Z587" s="1">
        <v>129</v>
      </c>
      <c r="AA587" s="1">
        <v>56</v>
      </c>
      <c r="AB587" s="1">
        <v>470</v>
      </c>
    </row>
    <row r="588" spans="2:28" ht="10.5" customHeight="1" x14ac:dyDescent="0.2">
      <c r="B588" s="3" t="s">
        <v>601</v>
      </c>
      <c r="C588" s="1" t="s">
        <v>48</v>
      </c>
      <c r="D588" s="4">
        <v>18.442214943242835</v>
      </c>
      <c r="E588" s="5">
        <v>0.79567308603212827</v>
      </c>
      <c r="F588" s="5">
        <v>0.63798703495689557</v>
      </c>
      <c r="G588" s="5">
        <v>1.9352830520631743E-4</v>
      </c>
      <c r="H588" s="5">
        <v>0.23455684724797335</v>
      </c>
      <c r="I588" s="5">
        <v>6.9294629242672393E-2</v>
      </c>
      <c r="J588" s="5">
        <v>0.46758344157677756</v>
      </c>
      <c r="K588" s="5">
        <v>0.19325690404924606</v>
      </c>
      <c r="L588" s="5">
        <v>0</v>
      </c>
      <c r="M588" s="4">
        <v>10.396688834441694</v>
      </c>
      <c r="N588" s="4">
        <v>51.597457627118644</v>
      </c>
      <c r="O588" s="8">
        <v>0.95854704903168175</v>
      </c>
      <c r="Q588" s="1">
        <v>634</v>
      </c>
      <c r="R588" s="1">
        <v>627</v>
      </c>
      <c r="S588" s="1">
        <v>23</v>
      </c>
      <c r="T588" s="1">
        <v>22</v>
      </c>
      <c r="U588" s="1">
        <v>629</v>
      </c>
      <c r="V588" s="1">
        <v>16</v>
      </c>
      <c r="X588" s="1">
        <v>631</v>
      </c>
      <c r="Y588" s="1">
        <v>626</v>
      </c>
      <c r="Z588" s="1">
        <v>33</v>
      </c>
      <c r="AA588" s="1">
        <v>22</v>
      </c>
      <c r="AB588" s="1">
        <v>622</v>
      </c>
    </row>
    <row r="589" spans="2:28" ht="10.5" customHeight="1" x14ac:dyDescent="0.2">
      <c r="B589" s="3" t="s">
        <v>602</v>
      </c>
      <c r="C589" s="1" t="s">
        <v>48</v>
      </c>
      <c r="D589" s="4">
        <v>21.76899215593059</v>
      </c>
      <c r="E589" s="5">
        <v>0.863911272977546</v>
      </c>
      <c r="F589" s="5">
        <v>0.74530612830145448</v>
      </c>
      <c r="G589" s="5">
        <v>0</v>
      </c>
      <c r="H589" s="5">
        <v>9.8374437211436447E-2</v>
      </c>
      <c r="I589" s="5">
        <v>4.4925124792013313E-2</v>
      </c>
      <c r="J589" s="5">
        <v>0.36231281198003329</v>
      </c>
      <c r="K589" s="5">
        <v>0.21695982885666745</v>
      </c>
      <c r="L589" s="5">
        <v>0</v>
      </c>
      <c r="M589" s="4">
        <v>12.019302572664476</v>
      </c>
      <c r="N589" s="4">
        <v>56.51835113667488</v>
      </c>
      <c r="O589" s="8">
        <v>0.96515729402655503</v>
      </c>
      <c r="Q589" s="1">
        <v>569</v>
      </c>
      <c r="R589" s="1">
        <v>577</v>
      </c>
      <c r="S589" s="1">
        <v>143</v>
      </c>
      <c r="T589" s="1">
        <v>166</v>
      </c>
      <c r="U589" s="1">
        <v>611</v>
      </c>
      <c r="V589" s="1">
        <v>100</v>
      </c>
      <c r="X589" s="1">
        <v>587</v>
      </c>
      <c r="Y589" s="1">
        <v>620</v>
      </c>
      <c r="Z589" s="1">
        <v>140</v>
      </c>
      <c r="AA589" s="1">
        <v>122</v>
      </c>
      <c r="AB589" s="1">
        <v>612</v>
      </c>
    </row>
    <row r="590" spans="2:28" ht="10.5" customHeight="1" x14ac:dyDescent="0.2">
      <c r="B590" s="3" t="s">
        <v>240</v>
      </c>
      <c r="C590" s="1" t="s">
        <v>38</v>
      </c>
      <c r="D590" s="4">
        <v>41.589648798521232</v>
      </c>
      <c r="E590" s="5">
        <v>0.9788390832040107</v>
      </c>
      <c r="F590" s="5">
        <v>0.97864545780112178</v>
      </c>
      <c r="G590" s="5">
        <v>1.9301181807329596E-2</v>
      </c>
      <c r="H590" s="5">
        <v>5.6390115793243396E-3</v>
      </c>
      <c r="I590" s="5">
        <v>1.2410879324003169E-2</v>
      </c>
      <c r="J590" s="5">
        <v>0.24449672323979163</v>
      </c>
      <c r="K590" s="5">
        <v>0.49004969152843458</v>
      </c>
      <c r="L590" s="5">
        <v>4.8011138584151524E-5</v>
      </c>
      <c r="M590" s="4">
        <v>11.399571583258796</v>
      </c>
      <c r="N590" s="4">
        <v>72.526547805642636</v>
      </c>
      <c r="O590" s="8">
        <v>0.99455652381520832</v>
      </c>
      <c r="Q590" s="1">
        <v>283</v>
      </c>
      <c r="R590" s="1">
        <v>29</v>
      </c>
      <c r="S590" s="1">
        <v>552</v>
      </c>
      <c r="T590" s="1">
        <v>482</v>
      </c>
      <c r="U590" s="1">
        <v>193</v>
      </c>
      <c r="V590" s="1">
        <v>577</v>
      </c>
      <c r="X590" s="1">
        <v>210</v>
      </c>
      <c r="Y590" s="1">
        <v>41</v>
      </c>
      <c r="Z590" s="1">
        <v>553</v>
      </c>
      <c r="AA590" s="1">
        <v>513</v>
      </c>
      <c r="AB590" s="1">
        <v>172</v>
      </c>
    </row>
    <row r="591" spans="2:28" ht="10.5" customHeight="1" x14ac:dyDescent="0.2">
      <c r="B591" s="3" t="s">
        <v>604</v>
      </c>
      <c r="C591" s="1" t="s">
        <v>48</v>
      </c>
      <c r="D591" s="4">
        <v>21.714873477038402</v>
      </c>
      <c r="E591" s="5">
        <v>0.94083431168909371</v>
      </c>
      <c r="F591" s="5">
        <v>0.85174327944850925</v>
      </c>
      <c r="G591" s="5">
        <v>0.31186324091634293</v>
      </c>
      <c r="H591" s="5">
        <v>4.398838014389355E-2</v>
      </c>
      <c r="I591" s="5">
        <v>4.0424867228990941E-2</v>
      </c>
      <c r="J591" s="5">
        <v>0.34661043423930021</v>
      </c>
      <c r="K591" s="5">
        <v>0.24123711340206186</v>
      </c>
      <c r="L591" s="5">
        <v>0</v>
      </c>
      <c r="M591" s="4">
        <v>12.028557312252968</v>
      </c>
      <c r="N591" s="4">
        <v>51.712380212380211</v>
      </c>
      <c r="O591" s="8">
        <v>0.96360516571841415</v>
      </c>
      <c r="Q591" s="1">
        <v>571</v>
      </c>
      <c r="R591" s="1">
        <v>460</v>
      </c>
      <c r="S591" s="1">
        <v>175</v>
      </c>
      <c r="T591" s="1">
        <v>200</v>
      </c>
      <c r="U591" s="1">
        <v>582</v>
      </c>
      <c r="V591" s="1">
        <v>231</v>
      </c>
      <c r="X591" s="1">
        <v>471</v>
      </c>
      <c r="Y591" s="1">
        <v>341</v>
      </c>
      <c r="Z591" s="1">
        <v>232</v>
      </c>
      <c r="AA591" s="1">
        <v>308</v>
      </c>
      <c r="AB591" s="1">
        <v>498</v>
      </c>
    </row>
    <row r="592" spans="2:28" ht="10.5" customHeight="1" x14ac:dyDescent="0.2">
      <c r="B592" s="3" t="s">
        <v>605</v>
      </c>
      <c r="C592" s="1" t="s">
        <v>18</v>
      </c>
      <c r="D592" s="4">
        <v>33.99434401841355</v>
      </c>
      <c r="E592" s="5">
        <v>0.92508469937878035</v>
      </c>
      <c r="F592" s="5">
        <v>0.85984414766974082</v>
      </c>
      <c r="G592" s="5">
        <v>2.6271859007689991E-5</v>
      </c>
      <c r="H592" s="5">
        <v>7.271407460113298E-2</v>
      </c>
      <c r="I592" s="5">
        <v>2.5262448773367766E-2</v>
      </c>
      <c r="J592" s="5">
        <v>0.30643350362095101</v>
      </c>
      <c r="K592" s="5">
        <v>0.39942738449447035</v>
      </c>
      <c r="L592" s="5">
        <v>2.8069387525964184E-5</v>
      </c>
      <c r="M592" s="4">
        <v>11.492769338630511</v>
      </c>
      <c r="N592" s="4">
        <v>67.361394139554491</v>
      </c>
      <c r="O592" s="8">
        <v>0.97495963438329547</v>
      </c>
      <c r="Q592" s="1">
        <v>394</v>
      </c>
      <c r="R592" s="1">
        <v>448</v>
      </c>
      <c r="S592" s="1">
        <v>349</v>
      </c>
      <c r="T592" s="1">
        <v>299</v>
      </c>
      <c r="U592" s="1">
        <v>350</v>
      </c>
      <c r="V592" s="1">
        <v>155</v>
      </c>
      <c r="X592" s="1">
        <v>387</v>
      </c>
      <c r="Y592" s="1">
        <v>417</v>
      </c>
      <c r="Z592" s="1">
        <v>340</v>
      </c>
      <c r="AA592" s="1">
        <v>297</v>
      </c>
      <c r="AB592" s="1">
        <v>375</v>
      </c>
    </row>
    <row r="593" spans="2:28" ht="10.5" customHeight="1" x14ac:dyDescent="0.2">
      <c r="B593" s="3" t="s">
        <v>128</v>
      </c>
      <c r="C593" s="1" t="s">
        <v>38</v>
      </c>
      <c r="D593" s="4">
        <v>50.471108240287876</v>
      </c>
      <c r="E593" s="5">
        <v>0.95974625051598306</v>
      </c>
      <c r="F593" s="5">
        <v>0.95675973489886601</v>
      </c>
      <c r="G593" s="5">
        <v>1.5355684997477414E-3</v>
      </c>
      <c r="H593" s="5">
        <v>1.1203618768059441E-2</v>
      </c>
      <c r="I593" s="5">
        <v>9.2276460274983846E-3</v>
      </c>
      <c r="J593" s="5">
        <v>0.18418381470886777</v>
      </c>
      <c r="K593" s="5">
        <v>0.53564178278121255</v>
      </c>
      <c r="L593" s="5">
        <v>2.3069115068745963E-5</v>
      </c>
      <c r="M593" s="4">
        <v>12.802489069952303</v>
      </c>
      <c r="N593" s="4">
        <v>82.689534883720924</v>
      </c>
      <c r="O593" s="8">
        <v>0.99408338302068522</v>
      </c>
      <c r="Q593" s="1">
        <v>88</v>
      </c>
      <c r="R593" s="1">
        <v>147</v>
      </c>
      <c r="S593" s="1">
        <v>606</v>
      </c>
      <c r="T593" s="1">
        <v>615</v>
      </c>
      <c r="U593" s="1">
        <v>88</v>
      </c>
      <c r="V593" s="1">
        <v>490</v>
      </c>
      <c r="X593" s="1">
        <v>69</v>
      </c>
      <c r="Y593" s="1">
        <v>137</v>
      </c>
      <c r="Z593" s="1">
        <v>619</v>
      </c>
      <c r="AA593" s="1">
        <v>605</v>
      </c>
      <c r="AB593" s="1">
        <v>94</v>
      </c>
    </row>
    <row r="594" spans="2:28" ht="10.5" customHeight="1" x14ac:dyDescent="0.2">
      <c r="B594" s="3" t="s">
        <v>607</v>
      </c>
      <c r="C594" s="1" t="s">
        <v>62</v>
      </c>
      <c r="D594" s="4">
        <v>50.376008950255098</v>
      </c>
      <c r="E594" s="5">
        <v>0.92716564714759186</v>
      </c>
      <c r="F594" s="5">
        <v>0.9220233636045162</v>
      </c>
      <c r="G594" s="5">
        <v>0</v>
      </c>
      <c r="H594" s="5">
        <v>4.4824975073432326E-2</v>
      </c>
      <c r="I594" s="5">
        <v>3.4845962834611291E-2</v>
      </c>
      <c r="J594" s="5">
        <v>0.27988648456899612</v>
      </c>
      <c r="K594" s="5">
        <v>0.49864927552050647</v>
      </c>
      <c r="L594" s="5">
        <v>1.091494528883674E-4</v>
      </c>
      <c r="M594" s="4">
        <v>10.232293538026004</v>
      </c>
      <c r="N594" s="4">
        <v>90.258671627092681</v>
      </c>
      <c r="O594" s="8">
        <v>0.98755018998086719</v>
      </c>
      <c r="Q594" s="1">
        <v>90</v>
      </c>
      <c r="R594" s="1">
        <v>305</v>
      </c>
      <c r="S594" s="1">
        <v>215</v>
      </c>
      <c r="T594" s="1">
        <v>387</v>
      </c>
      <c r="U594" s="1">
        <v>177</v>
      </c>
      <c r="V594" s="1">
        <v>222</v>
      </c>
      <c r="X594" s="1">
        <v>106</v>
      </c>
      <c r="Y594" s="1">
        <v>261</v>
      </c>
      <c r="Z594" s="1">
        <v>251</v>
      </c>
      <c r="AA594" s="1">
        <v>400</v>
      </c>
      <c r="AB594" s="1">
        <v>156</v>
      </c>
    </row>
    <row r="595" spans="2:28" ht="10.5" customHeight="1" x14ac:dyDescent="0.2">
      <c r="B595" s="3" t="s">
        <v>608</v>
      </c>
      <c r="C595" s="1" t="s">
        <v>55</v>
      </c>
      <c r="D595" s="4">
        <v>26.081727727457057</v>
      </c>
      <c r="E595" s="5">
        <v>0.97577471184539144</v>
      </c>
      <c r="F595" s="5">
        <v>0.86741161700479519</v>
      </c>
      <c r="G595" s="5">
        <v>4.0067848222990931E-5</v>
      </c>
      <c r="H595" s="5">
        <v>4.5594673647376252E-2</v>
      </c>
      <c r="I595" s="5">
        <v>4.8019467351629042E-2</v>
      </c>
      <c r="J595" s="5">
        <v>0.34322022441530348</v>
      </c>
      <c r="K595" s="5">
        <v>0.36890631337028523</v>
      </c>
      <c r="L595" s="5">
        <v>0</v>
      </c>
      <c r="M595" s="4">
        <v>10.652041472087721</v>
      </c>
      <c r="N595" s="4">
        <v>52.020301964233362</v>
      </c>
      <c r="O595" s="8">
        <v>0.99192726492517302</v>
      </c>
      <c r="Q595" s="1">
        <v>482</v>
      </c>
      <c r="R595" s="1">
        <v>443</v>
      </c>
      <c r="S595" s="1">
        <v>116</v>
      </c>
      <c r="T595" s="1">
        <v>205</v>
      </c>
      <c r="U595" s="1">
        <v>405</v>
      </c>
      <c r="V595" s="1">
        <v>217</v>
      </c>
      <c r="X595" s="1">
        <v>456</v>
      </c>
      <c r="Y595" s="1">
        <v>453</v>
      </c>
      <c r="Z595" s="1">
        <v>120</v>
      </c>
      <c r="AA595" s="1">
        <v>251</v>
      </c>
      <c r="AB595" s="1">
        <v>383</v>
      </c>
    </row>
    <row r="596" spans="2:28" ht="10.5" customHeight="1" x14ac:dyDescent="0.2">
      <c r="B596" s="3" t="s">
        <v>63</v>
      </c>
      <c r="C596" s="1" t="s">
        <v>38</v>
      </c>
      <c r="D596" s="4">
        <v>49.24952366863905</v>
      </c>
      <c r="E596" s="5">
        <v>0.94445579931772772</v>
      </c>
      <c r="F596" s="5">
        <v>0.94395350546994505</v>
      </c>
      <c r="G596" s="5">
        <v>0</v>
      </c>
      <c r="H596" s="5">
        <v>1.657084460651688E-2</v>
      </c>
      <c r="I596" s="5">
        <v>2.559171597633136E-2</v>
      </c>
      <c r="J596" s="5">
        <v>0.27417159763313609</v>
      </c>
      <c r="K596" s="5">
        <v>0.54588757396449705</v>
      </c>
      <c r="L596" s="5">
        <v>3.2544378698224854E-4</v>
      </c>
      <c r="M596" s="4">
        <v>9.7675251010561919</v>
      </c>
      <c r="N596" s="4">
        <v>81.495070956559417</v>
      </c>
      <c r="O596" s="8">
        <v>0.99400070579931776</v>
      </c>
      <c r="Q596" s="1">
        <v>109</v>
      </c>
      <c r="R596" s="1">
        <v>217</v>
      </c>
      <c r="S596" s="1">
        <v>342</v>
      </c>
      <c r="T596" s="1">
        <v>405</v>
      </c>
      <c r="U596" s="1">
        <v>68</v>
      </c>
      <c r="V596" s="1">
        <v>423</v>
      </c>
      <c r="X596" s="1">
        <v>107</v>
      </c>
      <c r="Y596" s="1">
        <v>117</v>
      </c>
      <c r="Z596" s="1">
        <v>334</v>
      </c>
      <c r="AA596" s="1">
        <v>396</v>
      </c>
      <c r="AB596" s="1">
        <v>70</v>
      </c>
    </row>
    <row r="597" spans="2:28" ht="10.5" customHeight="1" x14ac:dyDescent="0.2">
      <c r="B597" s="3" t="s">
        <v>610</v>
      </c>
      <c r="C597" s="1" t="s">
        <v>11</v>
      </c>
      <c r="D597" s="4">
        <v>22.67229649686918</v>
      </c>
      <c r="E597" s="5">
        <v>0.91927966364973168</v>
      </c>
      <c r="F597" s="5">
        <v>0.88275335004038669</v>
      </c>
      <c r="G597" s="5">
        <v>0</v>
      </c>
      <c r="H597" s="5">
        <v>5.1213470579707147E-2</v>
      </c>
      <c r="I597" s="5">
        <v>2.4581147402267727E-2</v>
      </c>
      <c r="J597" s="5">
        <v>0.32128955830089695</v>
      </c>
      <c r="K597" s="5">
        <v>0.26320020308004738</v>
      </c>
      <c r="L597" s="5">
        <v>0</v>
      </c>
      <c r="M597" s="4">
        <v>12.416296296296313</v>
      </c>
      <c r="N597" s="4">
        <v>50.939398810480633</v>
      </c>
      <c r="O597" s="8">
        <v>0.97906095313050145</v>
      </c>
      <c r="Q597" s="1">
        <v>542</v>
      </c>
      <c r="R597" s="1">
        <v>407</v>
      </c>
      <c r="S597" s="1">
        <v>354</v>
      </c>
      <c r="T597" s="1">
        <v>264</v>
      </c>
      <c r="U597" s="1">
        <v>550</v>
      </c>
      <c r="V597" s="1">
        <v>205</v>
      </c>
      <c r="X597" s="1">
        <v>550</v>
      </c>
      <c r="Y597" s="1">
        <v>277</v>
      </c>
      <c r="Z597" s="1">
        <v>325</v>
      </c>
      <c r="AA597" s="1">
        <v>235</v>
      </c>
      <c r="AB597" s="1">
        <v>576</v>
      </c>
    </row>
    <row r="598" spans="2:28" ht="10.5" customHeight="1" x14ac:dyDescent="0.2">
      <c r="B598" s="3" t="s">
        <v>611</v>
      </c>
      <c r="C598" s="1" t="s">
        <v>11</v>
      </c>
      <c r="D598" s="4">
        <v>38.331334691347131</v>
      </c>
      <c r="E598" s="5">
        <v>0.92023590552100709</v>
      </c>
      <c r="F598" s="5">
        <v>0.87231540684943487</v>
      </c>
      <c r="G598" s="5">
        <v>3.668506029021051E-3</v>
      </c>
      <c r="H598" s="5">
        <v>6.9477679483810686E-2</v>
      </c>
      <c r="I598" s="5">
        <v>4.0592802527086469E-2</v>
      </c>
      <c r="J598" s="5">
        <v>0.32577569155374486</v>
      </c>
      <c r="K598" s="5">
        <v>0.41463702654031237</v>
      </c>
      <c r="L598" s="5">
        <v>2.9522038201517433E-5</v>
      </c>
      <c r="M598" s="4">
        <v>10.604166036213238</v>
      </c>
      <c r="N598" s="4">
        <v>77.01786985618682</v>
      </c>
      <c r="O598" s="8">
        <v>0.98896382587369713</v>
      </c>
      <c r="Q598" s="1">
        <v>332</v>
      </c>
      <c r="R598" s="1">
        <v>428</v>
      </c>
      <c r="S598" s="1">
        <v>173</v>
      </c>
      <c r="T598" s="1">
        <v>255</v>
      </c>
      <c r="U598" s="1">
        <v>327</v>
      </c>
      <c r="V598" s="1">
        <v>158</v>
      </c>
      <c r="X598" s="1">
        <v>316</v>
      </c>
      <c r="Y598" s="1">
        <v>343</v>
      </c>
      <c r="Z598" s="1">
        <v>208</v>
      </c>
      <c r="AA598" s="1">
        <v>286</v>
      </c>
      <c r="AB598" s="1">
        <v>324</v>
      </c>
    </row>
    <row r="599" spans="2:28" ht="10.5" customHeight="1" x14ac:dyDescent="0.2">
      <c r="B599" s="3" t="s">
        <v>331</v>
      </c>
      <c r="C599" s="1" t="s">
        <v>38</v>
      </c>
      <c r="D599" s="4">
        <v>36.389279903719661</v>
      </c>
      <c r="E599" s="5">
        <v>0.93898504391690063</v>
      </c>
      <c r="F599" s="5">
        <v>0.93254231288302802</v>
      </c>
      <c r="G599" s="5">
        <v>4.7917874289254189E-2</v>
      </c>
      <c r="H599" s="5">
        <v>1.2737118077833582E-2</v>
      </c>
      <c r="I599" s="5">
        <v>9.0485635962468513E-3</v>
      </c>
      <c r="J599" s="5">
        <v>0.20744834964006328</v>
      </c>
      <c r="K599" s="5">
        <v>0.40765339098263836</v>
      </c>
      <c r="L599" s="5">
        <v>4.4574204907619962E-5</v>
      </c>
      <c r="M599" s="4">
        <v>12.620345424443107</v>
      </c>
      <c r="N599" s="4">
        <v>70.461160006559879</v>
      </c>
      <c r="O599" s="8">
        <v>0.9926989535166707</v>
      </c>
      <c r="Q599" s="1">
        <v>366</v>
      </c>
      <c r="R599" s="1">
        <v>259</v>
      </c>
      <c r="S599" s="1">
        <v>609</v>
      </c>
      <c r="T599" s="1">
        <v>576</v>
      </c>
      <c r="U599" s="1">
        <v>337</v>
      </c>
      <c r="V599" s="1">
        <v>472</v>
      </c>
      <c r="X599" s="1">
        <v>302</v>
      </c>
      <c r="Y599" s="1">
        <v>165</v>
      </c>
      <c r="Z599" s="1">
        <v>616</v>
      </c>
      <c r="AA599" s="1">
        <v>591</v>
      </c>
      <c r="AB599" s="1">
        <v>309</v>
      </c>
    </row>
    <row r="600" spans="2:28" ht="10.5" customHeight="1" x14ac:dyDescent="0.2">
      <c r="B600" s="3" t="s">
        <v>613</v>
      </c>
      <c r="C600" s="1" t="s">
        <v>40</v>
      </c>
      <c r="D600" s="4">
        <v>33.417931806492618</v>
      </c>
      <c r="E600" s="5">
        <v>0.96531888039201119</v>
      </c>
      <c r="F600" s="5">
        <v>0.94325235726483014</v>
      </c>
      <c r="G600" s="5">
        <v>0</v>
      </c>
      <c r="H600" s="5">
        <v>1.6640136609993323E-2</v>
      </c>
      <c r="I600" s="5">
        <v>2.96796054821045E-2</v>
      </c>
      <c r="J600" s="5">
        <v>0.37007230811121533</v>
      </c>
      <c r="K600" s="5">
        <v>0.38283968172329291</v>
      </c>
      <c r="L600" s="5">
        <v>0</v>
      </c>
      <c r="M600" s="4">
        <v>10.030413255551728</v>
      </c>
      <c r="N600" s="4">
        <v>70.716848427374742</v>
      </c>
      <c r="O600" s="8">
        <v>0.9816021976390229</v>
      </c>
      <c r="Q600" s="1">
        <v>400</v>
      </c>
      <c r="R600" s="1">
        <v>212</v>
      </c>
      <c r="S600" s="1">
        <v>278</v>
      </c>
      <c r="T600" s="1">
        <v>153</v>
      </c>
      <c r="U600" s="1">
        <v>380</v>
      </c>
      <c r="V600" s="1">
        <v>425</v>
      </c>
      <c r="X600" s="1">
        <v>377</v>
      </c>
      <c r="Y600" s="1">
        <v>292</v>
      </c>
      <c r="Z600" s="1">
        <v>262</v>
      </c>
      <c r="AA600" s="1">
        <v>183</v>
      </c>
      <c r="AB600" s="1">
        <v>373</v>
      </c>
    </row>
    <row r="601" spans="2:28" ht="10.5" customHeight="1" x14ac:dyDescent="0.2">
      <c r="B601" s="3" t="s">
        <v>614</v>
      </c>
      <c r="C601" s="1" t="s">
        <v>22</v>
      </c>
      <c r="D601" s="4">
        <v>38.242698182775825</v>
      </c>
      <c r="E601" s="5">
        <v>0.96886381831549717</v>
      </c>
      <c r="F601" s="5">
        <v>0.95319941181276024</v>
      </c>
      <c r="G601" s="5">
        <v>3.8748468262396864E-3</v>
      </c>
      <c r="H601" s="5">
        <v>1.8503390245894946E-3</v>
      </c>
      <c r="I601" s="5">
        <v>2.7060837503292072E-2</v>
      </c>
      <c r="J601" s="5">
        <v>0.33644982881222019</v>
      </c>
      <c r="K601" s="5">
        <v>0.42345930998156439</v>
      </c>
      <c r="L601" s="5">
        <v>3.2920726889649725E-5</v>
      </c>
      <c r="M601" s="4">
        <v>9.8112665600730988</v>
      </c>
      <c r="N601" s="4">
        <v>76.521066542288551</v>
      </c>
      <c r="O601" s="8">
        <v>0.99259864390164199</v>
      </c>
      <c r="Q601" s="1">
        <v>335</v>
      </c>
      <c r="R601" s="1">
        <v>170</v>
      </c>
      <c r="S601" s="1">
        <v>320</v>
      </c>
      <c r="T601" s="1">
        <v>221</v>
      </c>
      <c r="U601" s="1">
        <v>307</v>
      </c>
      <c r="V601" s="1">
        <v>634</v>
      </c>
      <c r="X601" s="1">
        <v>313</v>
      </c>
      <c r="Y601" s="1">
        <v>245</v>
      </c>
      <c r="Z601" s="1">
        <v>332</v>
      </c>
      <c r="AA601" s="1">
        <v>234</v>
      </c>
      <c r="AB601" s="1">
        <v>330</v>
      </c>
    </row>
    <row r="602" spans="2:28" ht="10.5" customHeight="1" x14ac:dyDescent="0.2">
      <c r="B602" s="3" t="s">
        <v>615</v>
      </c>
      <c r="C602" s="1" t="s">
        <v>20</v>
      </c>
      <c r="D602" s="4">
        <v>43.724554885742286</v>
      </c>
      <c r="E602" s="5">
        <v>0.94891811242192947</v>
      </c>
      <c r="F602" s="5">
        <v>0.94346859819569784</v>
      </c>
      <c r="G602" s="5">
        <v>0</v>
      </c>
      <c r="H602" s="5">
        <v>2.8681991672449687E-2</v>
      </c>
      <c r="I602" s="5">
        <v>1.8365344174961447E-2</v>
      </c>
      <c r="J602" s="5">
        <v>0.2639142015982055</v>
      </c>
      <c r="K602" s="5">
        <v>0.4890298612084677</v>
      </c>
      <c r="L602" s="5">
        <v>3.5048366746109631E-5</v>
      </c>
      <c r="M602" s="4">
        <v>10.941816435725078</v>
      </c>
      <c r="N602" s="4">
        <v>77.530672208685687</v>
      </c>
      <c r="O602" s="8">
        <v>0.99000693962526021</v>
      </c>
      <c r="Q602" s="1">
        <v>236</v>
      </c>
      <c r="R602" s="1">
        <v>213</v>
      </c>
      <c r="S602" s="1">
        <v>434</v>
      </c>
      <c r="T602" s="1">
        <v>432</v>
      </c>
      <c r="U602" s="1">
        <v>197</v>
      </c>
      <c r="V602" s="1">
        <v>301</v>
      </c>
      <c r="X602" s="1">
        <v>196</v>
      </c>
      <c r="Y602" s="1">
        <v>112</v>
      </c>
      <c r="Z602" s="1">
        <v>413</v>
      </c>
      <c r="AA602" s="1">
        <v>452</v>
      </c>
      <c r="AB602" s="1">
        <v>186</v>
      </c>
    </row>
    <row r="603" spans="2:28" ht="10.5" customHeight="1" x14ac:dyDescent="0.2">
      <c r="B603" s="3" t="s">
        <v>616</v>
      </c>
      <c r="C603" s="1" t="s">
        <v>20</v>
      </c>
      <c r="D603" s="4">
        <v>38.758834802606351</v>
      </c>
      <c r="E603" s="5">
        <v>0.94095126490659675</v>
      </c>
      <c r="F603" s="5">
        <v>0.92533208106431364</v>
      </c>
      <c r="G603" s="5">
        <v>0</v>
      </c>
      <c r="H603" s="5">
        <v>1.1165471841180122E-2</v>
      </c>
      <c r="I603" s="5">
        <v>1.8641764521411894E-2</v>
      </c>
      <c r="J603" s="5">
        <v>0.29816369908359175</v>
      </c>
      <c r="K603" s="5">
        <v>0.44210599672462453</v>
      </c>
      <c r="L603" s="5">
        <v>6.9688839332380915E-5</v>
      </c>
      <c r="M603" s="4">
        <v>10.864576175901055</v>
      </c>
      <c r="N603" s="4">
        <v>73.497005516154459</v>
      </c>
      <c r="O603" s="8">
        <v>0.98914317226166681</v>
      </c>
      <c r="Q603" s="1">
        <v>321</v>
      </c>
      <c r="R603" s="1">
        <v>281</v>
      </c>
      <c r="S603" s="1">
        <v>430</v>
      </c>
      <c r="T603" s="1">
        <v>327</v>
      </c>
      <c r="U603" s="1">
        <v>278</v>
      </c>
      <c r="V603" s="1">
        <v>493</v>
      </c>
      <c r="X603" s="1">
        <v>281</v>
      </c>
      <c r="Y603" s="1">
        <v>332</v>
      </c>
      <c r="Z603" s="1">
        <v>447</v>
      </c>
      <c r="AA603" s="1">
        <v>380</v>
      </c>
      <c r="AB603" s="1">
        <v>260</v>
      </c>
    </row>
    <row r="604" spans="2:28" ht="10.5" customHeight="1" x14ac:dyDescent="0.2">
      <c r="B604" s="3" t="s">
        <v>234</v>
      </c>
      <c r="C604" s="1" t="s">
        <v>38</v>
      </c>
      <c r="D604" s="4">
        <v>43.6730687302828</v>
      </c>
      <c r="E604" s="5">
        <v>0.95858532652512785</v>
      </c>
      <c r="F604" s="5">
        <v>0.95734063423810833</v>
      </c>
      <c r="G604" s="5">
        <v>0.23105576457941412</v>
      </c>
      <c r="H604" s="5">
        <v>1.1426766998118789E-2</v>
      </c>
      <c r="I604" s="5">
        <v>7.8464151859142014E-3</v>
      </c>
      <c r="J604" s="5">
        <v>0.22169493353466174</v>
      </c>
      <c r="K604" s="5">
        <v>0.49564537438994793</v>
      </c>
      <c r="L604" s="5">
        <v>0</v>
      </c>
      <c r="M604" s="4">
        <v>12.089901095963659</v>
      </c>
      <c r="N604" s="4">
        <v>75.356816450875854</v>
      </c>
      <c r="O604" s="8">
        <v>0.9966944369793066</v>
      </c>
      <c r="Q604" s="1">
        <v>237</v>
      </c>
      <c r="R604" s="1">
        <v>146</v>
      </c>
      <c r="S604" s="1">
        <v>629</v>
      </c>
      <c r="T604" s="1">
        <v>541</v>
      </c>
      <c r="U604" s="1">
        <v>183</v>
      </c>
      <c r="V604" s="1">
        <v>484</v>
      </c>
      <c r="X604" s="1">
        <v>156</v>
      </c>
      <c r="Y604" s="1">
        <v>72</v>
      </c>
      <c r="Z604" s="1">
        <v>630</v>
      </c>
      <c r="AA604" s="1">
        <v>554</v>
      </c>
      <c r="AB604" s="1">
        <v>131</v>
      </c>
    </row>
    <row r="605" spans="2:28" ht="10.5" customHeight="1" x14ac:dyDescent="0.2">
      <c r="B605" s="3" t="s">
        <v>618</v>
      </c>
      <c r="C605" s="1" t="s">
        <v>62</v>
      </c>
      <c r="D605" s="4">
        <v>22.720716417910459</v>
      </c>
      <c r="E605" s="5">
        <v>0.99104913194760735</v>
      </c>
      <c r="F605" s="5">
        <v>0.9364991893319734</v>
      </c>
      <c r="G605" s="5">
        <v>1.1731914816096771E-3</v>
      </c>
      <c r="H605" s="5">
        <v>1.5642795984916108E-2</v>
      </c>
      <c r="I605" s="5">
        <v>4.8880597014925371E-2</v>
      </c>
      <c r="J605" s="5">
        <v>0.3782462686567164</v>
      </c>
      <c r="K605" s="5">
        <v>0.30861940298507462</v>
      </c>
      <c r="L605" s="5">
        <v>0</v>
      </c>
      <c r="M605" s="4">
        <v>10.708117005774737</v>
      </c>
      <c r="N605" s="4">
        <v>49.197920444928059</v>
      </c>
      <c r="O605" s="8">
        <v>0.9764450840726504</v>
      </c>
      <c r="Q605" s="1">
        <v>539</v>
      </c>
      <c r="R605" s="1">
        <v>238</v>
      </c>
      <c r="S605" s="1">
        <v>105</v>
      </c>
      <c r="T605" s="1">
        <v>133</v>
      </c>
      <c r="U605" s="1">
        <v>485</v>
      </c>
      <c r="V605" s="1">
        <v>455</v>
      </c>
      <c r="X605" s="1">
        <v>533</v>
      </c>
      <c r="Y605" s="1">
        <v>281</v>
      </c>
      <c r="Z605" s="1">
        <v>99</v>
      </c>
      <c r="AA605" s="1">
        <v>127</v>
      </c>
      <c r="AB605" s="1">
        <v>507</v>
      </c>
    </row>
    <row r="606" spans="2:28" ht="10.5" customHeight="1" x14ac:dyDescent="0.2">
      <c r="B606" s="3" t="s">
        <v>619</v>
      </c>
      <c r="C606" s="1" t="s">
        <v>18</v>
      </c>
      <c r="D606" s="4">
        <v>60.279798542337517</v>
      </c>
      <c r="E606" s="5">
        <v>0.95044852975993177</v>
      </c>
      <c r="F606" s="5">
        <v>0.89259186041005689</v>
      </c>
      <c r="G606" s="5">
        <v>9.1282731189923763E-2</v>
      </c>
      <c r="H606" s="5">
        <v>4.8920758558643876E-2</v>
      </c>
      <c r="I606" s="5">
        <v>2.0387902854790672E-2</v>
      </c>
      <c r="J606" s="5">
        <v>0.28187123174895273</v>
      </c>
      <c r="K606" s="5">
        <v>0.40620838276955856</v>
      </c>
      <c r="L606" s="5">
        <v>2.0339475532095207E-2</v>
      </c>
      <c r="M606" s="4">
        <v>11.844094920407054</v>
      </c>
      <c r="N606" s="4">
        <v>63.919618528610357</v>
      </c>
      <c r="O606" s="8">
        <v>0.97776883375159807</v>
      </c>
      <c r="Q606" s="1">
        <v>8</v>
      </c>
      <c r="R606" s="1">
        <v>381</v>
      </c>
      <c r="S606" s="1">
        <v>407</v>
      </c>
      <c r="T606" s="1">
        <v>383</v>
      </c>
      <c r="U606" s="1">
        <v>344</v>
      </c>
      <c r="V606" s="1">
        <v>213</v>
      </c>
      <c r="X606" s="1">
        <v>376</v>
      </c>
      <c r="Y606" s="1">
        <v>447</v>
      </c>
      <c r="Z606" s="1">
        <v>352</v>
      </c>
      <c r="AA606" s="1">
        <v>283</v>
      </c>
      <c r="AB606" s="1">
        <v>384</v>
      </c>
    </row>
    <row r="607" spans="2:28" ht="10.5" customHeight="1" x14ac:dyDescent="0.2">
      <c r="B607" s="3" t="s">
        <v>620</v>
      </c>
      <c r="C607" s="1" t="s">
        <v>20</v>
      </c>
      <c r="D607" s="4">
        <v>32.96968722595733</v>
      </c>
      <c r="E607" s="5">
        <v>0.89979680014462526</v>
      </c>
      <c r="F607" s="5">
        <v>0.89682979300370524</v>
      </c>
      <c r="G607" s="5">
        <v>1.1242881677664288E-3</v>
      </c>
      <c r="H607" s="5">
        <v>3.0927234927234919E-2</v>
      </c>
      <c r="I607" s="5">
        <v>1.9402221572639579E-2</v>
      </c>
      <c r="J607" s="5">
        <v>0.34006869336451329</v>
      </c>
      <c r="K607" s="5">
        <v>0.34657263957907047</v>
      </c>
      <c r="L607" s="5">
        <v>0</v>
      </c>
      <c r="M607" s="4">
        <v>10.923055415757974</v>
      </c>
      <c r="N607" s="4">
        <v>74.150658935160777</v>
      </c>
      <c r="O607" s="8">
        <v>0.98953267648919818</v>
      </c>
      <c r="Q607" s="1">
        <v>404</v>
      </c>
      <c r="R607" s="1">
        <v>378</v>
      </c>
      <c r="S607" s="1">
        <v>422</v>
      </c>
      <c r="T607" s="1">
        <v>214</v>
      </c>
      <c r="U607" s="1">
        <v>441</v>
      </c>
      <c r="V607" s="1">
        <v>293</v>
      </c>
      <c r="X607" s="1">
        <v>381</v>
      </c>
      <c r="Y607" s="1">
        <v>382</v>
      </c>
      <c r="Z607" s="1">
        <v>421</v>
      </c>
      <c r="AA607" s="1">
        <v>275</v>
      </c>
      <c r="AB607" s="1">
        <v>426</v>
      </c>
    </row>
    <row r="608" spans="2:28" ht="10.5" customHeight="1" x14ac:dyDescent="0.2">
      <c r="B608" s="3" t="s">
        <v>621</v>
      </c>
      <c r="C608" s="1" t="s">
        <v>22</v>
      </c>
      <c r="D608" s="4">
        <v>47.677237989630491</v>
      </c>
      <c r="E608" s="5">
        <v>0.98457810223275422</v>
      </c>
      <c r="F608" s="5">
        <v>0.95186317942981635</v>
      </c>
      <c r="G608" s="5">
        <v>1.4264898517875278E-3</v>
      </c>
      <c r="H608" s="5">
        <v>1.2221862443518831E-2</v>
      </c>
      <c r="I608" s="5">
        <v>4.6453082386789343E-2</v>
      </c>
      <c r="J608" s="5">
        <v>0.28980729463242128</v>
      </c>
      <c r="K608" s="5">
        <v>0.50358138280336862</v>
      </c>
      <c r="L608" s="5">
        <v>2.697275751490994E-4</v>
      </c>
      <c r="M608" s="4">
        <v>9.9852491694352121</v>
      </c>
      <c r="N608" s="4">
        <v>84.251427551748748</v>
      </c>
      <c r="O608" s="8">
        <v>0.98220567240186629</v>
      </c>
      <c r="Q608" s="1">
        <v>152</v>
      </c>
      <c r="R608" s="1">
        <v>157</v>
      </c>
      <c r="S608" s="1">
        <v>128</v>
      </c>
      <c r="T608" s="1">
        <v>361</v>
      </c>
      <c r="U608" s="1">
        <v>161</v>
      </c>
      <c r="V608" s="1">
        <v>495</v>
      </c>
      <c r="X608" s="1">
        <v>211</v>
      </c>
      <c r="Y608" s="1">
        <v>340</v>
      </c>
      <c r="Z608" s="1">
        <v>96</v>
      </c>
      <c r="AA608" s="1">
        <v>328</v>
      </c>
      <c r="AB608" s="1">
        <v>217</v>
      </c>
    </row>
    <row r="609" spans="2:28" ht="10.5" customHeight="1" x14ac:dyDescent="0.2">
      <c r="B609" s="3" t="s">
        <v>622</v>
      </c>
      <c r="C609" s="1" t="s">
        <v>22</v>
      </c>
      <c r="D609" s="4">
        <v>43.846692214602712</v>
      </c>
      <c r="E609" s="5">
        <v>0.97502224149680916</v>
      </c>
      <c r="F609" s="5">
        <v>0.94265448237407834</v>
      </c>
      <c r="G609" s="5">
        <v>1.9628275819342051E-3</v>
      </c>
      <c r="H609" s="5">
        <v>1.7630134440245335E-2</v>
      </c>
      <c r="I609" s="5">
        <v>1.9463493344090359E-2</v>
      </c>
      <c r="J609" s="5">
        <v>0.26003428801936262</v>
      </c>
      <c r="K609" s="5">
        <v>0.48424263816054863</v>
      </c>
      <c r="L609" s="5">
        <v>1.2605889471561113E-4</v>
      </c>
      <c r="M609" s="4">
        <v>11.337277527870123</v>
      </c>
      <c r="N609" s="4">
        <v>77.98136581303352</v>
      </c>
      <c r="O609" s="8">
        <v>0.98293786010780004</v>
      </c>
      <c r="Q609" s="1">
        <v>233</v>
      </c>
      <c r="R609" s="1">
        <v>211</v>
      </c>
      <c r="S609" s="1">
        <v>420</v>
      </c>
      <c r="T609" s="1">
        <v>447</v>
      </c>
      <c r="U609" s="1">
        <v>207</v>
      </c>
      <c r="V609" s="1">
        <v>410</v>
      </c>
      <c r="X609" s="1">
        <v>253</v>
      </c>
      <c r="Y609" s="1">
        <v>225</v>
      </c>
      <c r="Z609" s="1">
        <v>422</v>
      </c>
      <c r="AA609" s="1">
        <v>409</v>
      </c>
      <c r="AB609" s="1">
        <v>228</v>
      </c>
    </row>
    <row r="610" spans="2:28" ht="10.5" customHeight="1" x14ac:dyDescent="0.2">
      <c r="B610" s="3" t="s">
        <v>623</v>
      </c>
      <c r="C610" s="1" t="s">
        <v>20</v>
      </c>
      <c r="D610" s="4">
        <v>45.503902726024705</v>
      </c>
      <c r="E610" s="5">
        <v>0.95794259169382212</v>
      </c>
      <c r="F610" s="5">
        <v>0.94555016293420235</v>
      </c>
      <c r="G610" s="5">
        <v>0</v>
      </c>
      <c r="H610" s="5">
        <v>2.1353255217361158E-2</v>
      </c>
      <c r="I610" s="5">
        <v>2.3001709018575071E-2</v>
      </c>
      <c r="J610" s="5">
        <v>0.24119575266859047</v>
      </c>
      <c r="K610" s="5">
        <v>0.52780657271733955</v>
      </c>
      <c r="L610" s="5">
        <v>8.4050093855938141E-5</v>
      </c>
      <c r="M610" s="4">
        <v>11.098872470476543</v>
      </c>
      <c r="N610" s="4">
        <v>75.805487740154973</v>
      </c>
      <c r="O610" s="8">
        <v>0.98989114608611251</v>
      </c>
      <c r="Q610" s="1">
        <v>204</v>
      </c>
      <c r="R610" s="1">
        <v>203</v>
      </c>
      <c r="S610" s="1">
        <v>370</v>
      </c>
      <c r="T610" s="1">
        <v>493</v>
      </c>
      <c r="U610" s="1">
        <v>110</v>
      </c>
      <c r="V610" s="1">
        <v>386</v>
      </c>
      <c r="X610" s="1">
        <v>200</v>
      </c>
      <c r="Y610" s="1">
        <v>147</v>
      </c>
      <c r="Z610" s="1">
        <v>366</v>
      </c>
      <c r="AA610" s="1">
        <v>480</v>
      </c>
      <c r="AB610" s="1">
        <v>114</v>
      </c>
    </row>
    <row r="611" spans="2:28" ht="10.5" customHeight="1" x14ac:dyDescent="0.2">
      <c r="B611" s="3" t="s">
        <v>624</v>
      </c>
      <c r="C611" s="1" t="s">
        <v>62</v>
      </c>
      <c r="D611" s="4">
        <v>48.096729304215302</v>
      </c>
      <c r="E611" s="5">
        <v>0.97243496445002098</v>
      </c>
      <c r="F611" s="5">
        <v>0.96229711417816799</v>
      </c>
      <c r="G611" s="5">
        <v>0</v>
      </c>
      <c r="H611" s="5">
        <v>1.6288749477206186E-2</v>
      </c>
      <c r="I611" s="5">
        <v>3.40274250888776E-2</v>
      </c>
      <c r="J611" s="5">
        <v>0.29277128830201454</v>
      </c>
      <c r="K611" s="5">
        <v>0.52886405959031657</v>
      </c>
      <c r="L611" s="5">
        <v>6.7716268833587268E-5</v>
      </c>
      <c r="M611" s="4">
        <v>9.5834615108172088</v>
      </c>
      <c r="N611" s="4">
        <v>81.961720650364867</v>
      </c>
      <c r="O611" s="8">
        <v>0.98820577164366374</v>
      </c>
      <c r="Q611" s="1">
        <v>136</v>
      </c>
      <c r="R611" s="1">
        <v>108</v>
      </c>
      <c r="S611" s="1">
        <v>225</v>
      </c>
      <c r="T611" s="1">
        <v>349</v>
      </c>
      <c r="U611" s="1">
        <v>107</v>
      </c>
      <c r="V611" s="1">
        <v>430</v>
      </c>
      <c r="X611" s="1">
        <v>153</v>
      </c>
      <c r="Y611" s="1">
        <v>145</v>
      </c>
      <c r="Z611" s="1">
        <v>237</v>
      </c>
      <c r="AA611" s="1">
        <v>372</v>
      </c>
      <c r="AB611" s="1">
        <v>108</v>
      </c>
    </row>
    <row r="612" spans="2:28" ht="10.5" customHeight="1" x14ac:dyDescent="0.2">
      <c r="B612" s="3" t="s">
        <v>625</v>
      </c>
      <c r="C612" s="1" t="s">
        <v>44</v>
      </c>
      <c r="D612" s="4">
        <v>51.86251032009995</v>
      </c>
      <c r="E612" s="5">
        <v>0.95628528644462429</v>
      </c>
      <c r="F612" s="5">
        <v>0.95051895787269414</v>
      </c>
      <c r="G612" s="5">
        <v>0</v>
      </c>
      <c r="H612" s="5">
        <v>1.0084816153675171E-2</v>
      </c>
      <c r="I612" s="5">
        <v>1.6936758427098814E-2</v>
      </c>
      <c r="J612" s="5">
        <v>0.2406529379850447</v>
      </c>
      <c r="K612" s="5">
        <v>0.56398462010237538</v>
      </c>
      <c r="L612" s="5">
        <v>1.6512160026419456E-4</v>
      </c>
      <c r="M612" s="4">
        <v>10.833571467229504</v>
      </c>
      <c r="N612" s="4">
        <v>83.075597926074593</v>
      </c>
      <c r="O612" s="8">
        <v>0.99189274558663532</v>
      </c>
      <c r="Q612" s="1">
        <v>69</v>
      </c>
      <c r="R612" s="1">
        <v>177</v>
      </c>
      <c r="S612" s="1">
        <v>464</v>
      </c>
      <c r="T612" s="1">
        <v>496</v>
      </c>
      <c r="U612" s="1">
        <v>43</v>
      </c>
      <c r="V612" s="1">
        <v>517</v>
      </c>
      <c r="X612" s="1">
        <v>90</v>
      </c>
      <c r="Y612" s="1">
        <v>118</v>
      </c>
      <c r="Z612" s="1">
        <v>483</v>
      </c>
      <c r="AA612" s="1">
        <v>494</v>
      </c>
      <c r="AB612" s="1">
        <v>50</v>
      </c>
    </row>
    <row r="613" spans="2:28" ht="10.5" customHeight="1" x14ac:dyDescent="0.2">
      <c r="B613" s="3" t="s">
        <v>626</v>
      </c>
      <c r="C613" s="1" t="s">
        <v>44</v>
      </c>
      <c r="D613" s="4">
        <v>25.627749901164751</v>
      </c>
      <c r="E613" s="5">
        <v>0.95550010434367849</v>
      </c>
      <c r="F613" s="5">
        <v>0.90183689592463401</v>
      </c>
      <c r="G613" s="5">
        <v>1.4500491905911813E-2</v>
      </c>
      <c r="H613" s="5">
        <v>3.7488149539397178E-2</v>
      </c>
      <c r="I613" s="5">
        <v>7.3077273971352982E-2</v>
      </c>
      <c r="J613" s="5">
        <v>0.3864306784660767</v>
      </c>
      <c r="K613" s="5">
        <v>0.3660554085697777</v>
      </c>
      <c r="L613" s="5">
        <v>1.6421859319405163E-3</v>
      </c>
      <c r="M613" s="4">
        <v>9.8221864178530272</v>
      </c>
      <c r="N613" s="4">
        <v>50.248862790505335</v>
      </c>
      <c r="O613" s="8">
        <v>0.98032376352741257</v>
      </c>
      <c r="Q613" s="1">
        <v>487</v>
      </c>
      <c r="R613" s="1">
        <v>360</v>
      </c>
      <c r="S613" s="1">
        <v>17</v>
      </c>
      <c r="T613" s="1">
        <v>122</v>
      </c>
      <c r="U613" s="1">
        <v>411</v>
      </c>
      <c r="V613" s="1">
        <v>262</v>
      </c>
      <c r="X613" s="1">
        <v>469</v>
      </c>
      <c r="Y613" s="1">
        <v>299</v>
      </c>
      <c r="Z613" s="1">
        <v>16</v>
      </c>
      <c r="AA613" s="1">
        <v>164</v>
      </c>
      <c r="AB613" s="1">
        <v>382</v>
      </c>
    </row>
    <row r="614" spans="2:28" ht="10.5" customHeight="1" x14ac:dyDescent="0.2">
      <c r="B614" s="3" t="s">
        <v>627</v>
      </c>
      <c r="C614" s="1" t="s">
        <v>18</v>
      </c>
      <c r="D614" s="4">
        <v>22.974701936394982</v>
      </c>
      <c r="E614" s="5">
        <v>0.94777278850471547</v>
      </c>
      <c r="F614" s="5">
        <v>0.80256174225415389</v>
      </c>
      <c r="G614" s="5">
        <v>1.9128872923215088E-3</v>
      </c>
      <c r="H614" s="5">
        <v>9.3758023191315154E-2</v>
      </c>
      <c r="I614" s="5">
        <v>3.5767632600961406E-2</v>
      </c>
      <c r="J614" s="5">
        <v>0.34512913826349095</v>
      </c>
      <c r="K614" s="5">
        <v>0.2820129817223867</v>
      </c>
      <c r="L614" s="5">
        <v>0</v>
      </c>
      <c r="M614" s="4">
        <v>11.651552748042526</v>
      </c>
      <c r="N614" s="4">
        <v>51.379718798151004</v>
      </c>
      <c r="O614" s="8">
        <v>0.97258247708602974</v>
      </c>
      <c r="Q614" s="1">
        <v>529</v>
      </c>
      <c r="R614" s="1">
        <v>523</v>
      </c>
      <c r="S614" s="1">
        <v>206</v>
      </c>
      <c r="T614" s="1">
        <v>203</v>
      </c>
      <c r="U614" s="1">
        <v>523</v>
      </c>
      <c r="V614" s="1">
        <v>109</v>
      </c>
      <c r="X614" s="1">
        <v>542</v>
      </c>
      <c r="Y614" s="1">
        <v>541</v>
      </c>
      <c r="Z614" s="1">
        <v>247</v>
      </c>
      <c r="AA614" s="1">
        <v>179</v>
      </c>
      <c r="AB614" s="1">
        <v>543</v>
      </c>
    </row>
    <row r="615" spans="2:28" ht="10.5" customHeight="1" x14ac:dyDescent="0.2">
      <c r="B615" s="3" t="s">
        <v>628</v>
      </c>
      <c r="C615" s="1" t="s">
        <v>22</v>
      </c>
      <c r="D615" s="4">
        <v>32.758586747498477</v>
      </c>
      <c r="E615" s="5">
        <v>0.97545274436149798</v>
      </c>
      <c r="F615" s="5">
        <v>0.91316580286244087</v>
      </c>
      <c r="G615" s="5">
        <v>2.3354413326359506E-3</v>
      </c>
      <c r="H615" s="5">
        <v>3.1392389013044232E-2</v>
      </c>
      <c r="I615" s="5">
        <v>2.3271731690622861E-2</v>
      </c>
      <c r="J615" s="5">
        <v>0.26133437632410939</v>
      </c>
      <c r="K615" s="5">
        <v>0.36954466933933056</v>
      </c>
      <c r="L615" s="5">
        <v>0</v>
      </c>
      <c r="M615" s="4">
        <v>12.706565682675908</v>
      </c>
      <c r="N615" s="4">
        <v>66.51869818310108</v>
      </c>
      <c r="O615" s="8">
        <v>0.97256430982834863</v>
      </c>
      <c r="Q615" s="1">
        <v>407</v>
      </c>
      <c r="R615" s="1">
        <v>308</v>
      </c>
      <c r="S615" s="1">
        <v>367</v>
      </c>
      <c r="T615" s="1">
        <v>441</v>
      </c>
      <c r="U615" s="1">
        <v>404</v>
      </c>
      <c r="V615" s="1">
        <v>307</v>
      </c>
      <c r="X615" s="1">
        <v>397</v>
      </c>
      <c r="Y615" s="1">
        <v>338</v>
      </c>
      <c r="Z615" s="1">
        <v>372</v>
      </c>
      <c r="AA615" s="1">
        <v>397</v>
      </c>
      <c r="AB615" s="1">
        <v>427</v>
      </c>
    </row>
    <row r="616" spans="2:28" ht="10.5" customHeight="1" x14ac:dyDescent="0.2">
      <c r="B616" s="3" t="s">
        <v>629</v>
      </c>
      <c r="C616" s="1" t="s">
        <v>25</v>
      </c>
      <c r="D616" s="4">
        <v>42.609654978388242</v>
      </c>
      <c r="E616" s="5">
        <v>0.94594650832318328</v>
      </c>
      <c r="F616" s="5">
        <v>0.92760036033292803</v>
      </c>
      <c r="G616" s="5">
        <v>6.077446203816484E-5</v>
      </c>
      <c r="H616" s="5">
        <v>3.3647102111246455E-2</v>
      </c>
      <c r="I616" s="5">
        <v>2.0716642369370059E-2</v>
      </c>
      <c r="J616" s="5">
        <v>0.2447377170771631</v>
      </c>
      <c r="K616" s="5">
        <v>0.45471751195682752</v>
      </c>
      <c r="L616" s="5">
        <v>0</v>
      </c>
      <c r="M616" s="4">
        <v>12.008635084427755</v>
      </c>
      <c r="N616" s="4">
        <v>78.865065526745042</v>
      </c>
      <c r="O616" s="8">
        <v>0.99215895249695496</v>
      </c>
      <c r="Q616" s="1">
        <v>263</v>
      </c>
      <c r="R616" s="1">
        <v>275</v>
      </c>
      <c r="S616" s="1">
        <v>400</v>
      </c>
      <c r="T616" s="1">
        <v>479</v>
      </c>
      <c r="U616" s="1">
        <v>264</v>
      </c>
      <c r="V616" s="1">
        <v>273</v>
      </c>
      <c r="X616" s="1">
        <v>262</v>
      </c>
      <c r="Y616" s="1">
        <v>300</v>
      </c>
      <c r="Z616" s="1">
        <v>378</v>
      </c>
      <c r="AA616" s="1">
        <v>481</v>
      </c>
      <c r="AB616" s="1">
        <v>264</v>
      </c>
    </row>
    <row r="617" spans="2:28" ht="10.5" customHeight="1" x14ac:dyDescent="0.2">
      <c r="B617" s="3" t="s">
        <v>630</v>
      </c>
      <c r="C617" s="1" t="s">
        <v>48</v>
      </c>
      <c r="D617" s="4">
        <v>20.41724147193127</v>
      </c>
      <c r="E617" s="5">
        <v>0.86580570848463567</v>
      </c>
      <c r="F617" s="5">
        <v>0.76104082881053647</v>
      </c>
      <c r="G617" s="5">
        <v>0</v>
      </c>
      <c r="H617" s="5">
        <v>0.106270482735283</v>
      </c>
      <c r="I617" s="5">
        <v>3.6986301369863014E-2</v>
      </c>
      <c r="J617" s="5">
        <v>0.38568358850389473</v>
      </c>
      <c r="K617" s="5">
        <v>0.21767391888262155</v>
      </c>
      <c r="L617" s="5">
        <v>0</v>
      </c>
      <c r="M617" s="4">
        <v>11.573707340520492</v>
      </c>
      <c r="N617" s="4">
        <v>51.767769002961501</v>
      </c>
      <c r="O617" s="8">
        <v>0.96911483346999339</v>
      </c>
      <c r="Q617" s="1">
        <v>601</v>
      </c>
      <c r="R617" s="1">
        <v>565</v>
      </c>
      <c r="S617" s="1">
        <v>196</v>
      </c>
      <c r="T617" s="1">
        <v>123</v>
      </c>
      <c r="U617" s="1">
        <v>609</v>
      </c>
      <c r="V617" s="1">
        <v>94</v>
      </c>
      <c r="X617" s="1">
        <v>608</v>
      </c>
      <c r="Y617" s="1">
        <v>619</v>
      </c>
      <c r="Z617" s="1">
        <v>199</v>
      </c>
      <c r="AA617" s="1">
        <v>114</v>
      </c>
      <c r="AB617" s="1">
        <v>618</v>
      </c>
    </row>
    <row r="618" spans="2:28" ht="10.5" customHeight="1" x14ac:dyDescent="0.2">
      <c r="B618" s="3" t="s">
        <v>631</v>
      </c>
      <c r="C618" s="1" t="s">
        <v>44</v>
      </c>
      <c r="D618" s="4">
        <v>48.568525174995294</v>
      </c>
      <c r="E618" s="5">
        <v>0.94729956515379232</v>
      </c>
      <c r="F618" s="5">
        <v>0.90571496961395781</v>
      </c>
      <c r="G618" s="5">
        <v>0</v>
      </c>
      <c r="H618" s="5">
        <v>1.724291546430139E-2</v>
      </c>
      <c r="I618" s="5">
        <v>2.986405772816951E-2</v>
      </c>
      <c r="J618" s="5">
        <v>0.27923569633253154</v>
      </c>
      <c r="K618" s="5">
        <v>0.52949920272425066</v>
      </c>
      <c r="L618" s="5">
        <v>2.702629658657874E-5</v>
      </c>
      <c r="M618" s="4">
        <v>10.11526309742645</v>
      </c>
      <c r="N618" s="4">
        <v>82.291838922064002</v>
      </c>
      <c r="O618" s="8">
        <v>0.98408223513610549</v>
      </c>
      <c r="Q618" s="1">
        <v>128</v>
      </c>
      <c r="R618" s="1">
        <v>347</v>
      </c>
      <c r="S618" s="1">
        <v>275</v>
      </c>
      <c r="T618" s="1">
        <v>389</v>
      </c>
      <c r="U618" s="1">
        <v>104</v>
      </c>
      <c r="V618" s="1">
        <v>429</v>
      </c>
      <c r="X618" s="1">
        <v>135</v>
      </c>
      <c r="Y618" s="1">
        <v>314</v>
      </c>
      <c r="Z618" s="1">
        <v>286</v>
      </c>
      <c r="AA618" s="1">
        <v>407</v>
      </c>
      <c r="AB618" s="1">
        <v>111</v>
      </c>
    </row>
    <row r="619" spans="2:28" ht="10.5" customHeight="1" x14ac:dyDescent="0.2">
      <c r="B619" s="3" t="s">
        <v>632</v>
      </c>
      <c r="C619" s="1" t="s">
        <v>40</v>
      </c>
      <c r="D619" s="4">
        <v>24.745226504604542</v>
      </c>
      <c r="E619" s="5">
        <v>0.78319634981916975</v>
      </c>
      <c r="F619" s="5">
        <v>0.75503547939143367</v>
      </c>
      <c r="G619" s="5">
        <v>0</v>
      </c>
      <c r="H619" s="5">
        <v>0.14521844623155455</v>
      </c>
      <c r="I619" s="5">
        <v>3.0975783696629563E-2</v>
      </c>
      <c r="J619" s="5">
        <v>0.4668382375740287</v>
      </c>
      <c r="K619" s="5">
        <v>0.25726334067160705</v>
      </c>
      <c r="L619" s="5">
        <v>0</v>
      </c>
      <c r="M619" s="4">
        <v>9.7594472739417206</v>
      </c>
      <c r="N619" s="4">
        <v>67.615764734241296</v>
      </c>
      <c r="O619" s="8">
        <v>0.98429750804962535</v>
      </c>
      <c r="Q619" s="1">
        <v>496</v>
      </c>
      <c r="R619" s="1">
        <v>571</v>
      </c>
      <c r="S619" s="1">
        <v>257</v>
      </c>
      <c r="T619" s="1">
        <v>23</v>
      </c>
      <c r="U619" s="1">
        <v>561</v>
      </c>
      <c r="V619" s="1">
        <v>50</v>
      </c>
      <c r="X619" s="1">
        <v>486</v>
      </c>
      <c r="Y619" s="1">
        <v>559</v>
      </c>
      <c r="Z619" s="1">
        <v>300</v>
      </c>
      <c r="AA619" s="1">
        <v>52</v>
      </c>
      <c r="AB619" s="1">
        <v>526</v>
      </c>
    </row>
    <row r="620" spans="2:28" ht="10.5" customHeight="1" x14ac:dyDescent="0.2">
      <c r="B620" s="3" t="s">
        <v>633</v>
      </c>
      <c r="C620" s="1" t="s">
        <v>14</v>
      </c>
      <c r="D620" s="4">
        <v>19.338337419465166</v>
      </c>
      <c r="E620" s="5">
        <v>0.78913320965776967</v>
      </c>
      <c r="F620" s="5">
        <v>0.64017097685236468</v>
      </c>
      <c r="G620" s="5">
        <v>0</v>
      </c>
      <c r="H620" s="5">
        <v>0.20197876287518002</v>
      </c>
      <c r="I620" s="5">
        <v>4.5070984662751584E-2</v>
      </c>
      <c r="J620" s="5">
        <v>0.42818860824448374</v>
      </c>
      <c r="K620" s="5">
        <v>0.20728091681395747</v>
      </c>
      <c r="L620" s="5">
        <v>0</v>
      </c>
      <c r="M620" s="4">
        <v>11.233588664724712</v>
      </c>
      <c r="N620" s="4">
        <v>49.86494292394444</v>
      </c>
      <c r="O620" s="8">
        <v>0.97125927566729431</v>
      </c>
      <c r="Q620" s="1">
        <v>621</v>
      </c>
      <c r="R620" s="1">
        <v>624</v>
      </c>
      <c r="S620" s="1">
        <v>141</v>
      </c>
      <c r="T620" s="1">
        <v>54</v>
      </c>
      <c r="U620" s="1">
        <v>617</v>
      </c>
      <c r="V620" s="1">
        <v>24</v>
      </c>
      <c r="X620" s="1">
        <v>618</v>
      </c>
      <c r="Y620" s="1">
        <v>623</v>
      </c>
      <c r="Z620" s="1">
        <v>147</v>
      </c>
      <c r="AA620" s="1">
        <v>50</v>
      </c>
      <c r="AB620" s="1">
        <v>621</v>
      </c>
    </row>
    <row r="621" spans="2:28" ht="10.5" customHeight="1" x14ac:dyDescent="0.2">
      <c r="B621" s="3" t="s">
        <v>634</v>
      </c>
      <c r="C621" s="1" t="s">
        <v>20</v>
      </c>
      <c r="D621" s="4">
        <v>39.007900719263638</v>
      </c>
      <c r="E621" s="5">
        <v>0.92965637385934208</v>
      </c>
      <c r="F621" s="5">
        <v>0.92697041201954145</v>
      </c>
      <c r="G621" s="5">
        <v>0</v>
      </c>
      <c r="H621" s="5">
        <v>1.2620518020094017E-2</v>
      </c>
      <c r="I621" s="5">
        <v>1.5987776245667648E-2</v>
      </c>
      <c r="J621" s="5">
        <v>0.25289755152237914</v>
      </c>
      <c r="K621" s="5">
        <v>0.42224127007788914</v>
      </c>
      <c r="L621" s="5">
        <v>7.4535087392389973E-5</v>
      </c>
      <c r="M621" s="4">
        <v>11.832668860073552</v>
      </c>
      <c r="N621" s="4">
        <v>75.732350864807628</v>
      </c>
      <c r="O621" s="8">
        <v>0.98932620518020098</v>
      </c>
      <c r="Q621" s="1">
        <v>315</v>
      </c>
      <c r="R621" s="1">
        <v>274</v>
      </c>
      <c r="S621" s="1">
        <v>478</v>
      </c>
      <c r="T621" s="1">
        <v>461</v>
      </c>
      <c r="U621" s="1">
        <v>311</v>
      </c>
      <c r="V621" s="1">
        <v>480</v>
      </c>
      <c r="X621" s="1">
        <v>279</v>
      </c>
      <c r="Y621" s="1">
        <v>295</v>
      </c>
      <c r="Z621" s="1">
        <v>499</v>
      </c>
      <c r="AA621" s="1">
        <v>483</v>
      </c>
      <c r="AB621" s="1">
        <v>283</v>
      </c>
    </row>
    <row r="622" spans="2:28" ht="10.5" customHeight="1" x14ac:dyDescent="0.2">
      <c r="B622" s="3" t="s">
        <v>635</v>
      </c>
      <c r="C622" s="1" t="s">
        <v>20</v>
      </c>
      <c r="D622" s="4">
        <v>40.319650823760917</v>
      </c>
      <c r="E622" s="5">
        <v>0.94955439875065073</v>
      </c>
      <c r="F622" s="5">
        <v>0.94655995141419369</v>
      </c>
      <c r="G622" s="5">
        <v>0</v>
      </c>
      <c r="H622" s="5">
        <v>1.8805830296720456E-2</v>
      </c>
      <c r="I622" s="5">
        <v>1.9250360066041382E-2</v>
      </c>
      <c r="J622" s="5">
        <v>0.31443425721010293</v>
      </c>
      <c r="K622" s="5">
        <v>0.43344925703446097</v>
      </c>
      <c r="L622" s="5">
        <v>0</v>
      </c>
      <c r="M622" s="4">
        <v>10.672290426587299</v>
      </c>
      <c r="N622" s="4">
        <v>78.657508712213314</v>
      </c>
      <c r="O622" s="8">
        <v>0.98792295679333675</v>
      </c>
      <c r="Q622" s="1">
        <v>293</v>
      </c>
      <c r="R622" s="1">
        <v>188</v>
      </c>
      <c r="S622" s="1">
        <v>423</v>
      </c>
      <c r="T622" s="1">
        <v>276</v>
      </c>
      <c r="U622" s="1">
        <v>288</v>
      </c>
      <c r="V622" s="1">
        <v>402</v>
      </c>
      <c r="X622" s="1">
        <v>270</v>
      </c>
      <c r="Y622" s="1">
        <v>351</v>
      </c>
      <c r="Z622" s="1">
        <v>450</v>
      </c>
      <c r="AA622" s="1">
        <v>325</v>
      </c>
      <c r="AB622" s="1">
        <v>294</v>
      </c>
    </row>
    <row r="623" spans="2:28" ht="10.5" customHeight="1" x14ac:dyDescent="0.2">
      <c r="B623" s="3" t="s">
        <v>636</v>
      </c>
      <c r="C623" s="1" t="s">
        <v>48</v>
      </c>
      <c r="D623" s="4">
        <v>21.529034441676568</v>
      </c>
      <c r="E623" s="5">
        <v>0.8894470691392603</v>
      </c>
      <c r="F623" s="5">
        <v>0.78151208595621102</v>
      </c>
      <c r="G623" s="5">
        <v>0</v>
      </c>
      <c r="H623" s="5">
        <v>0.11034301344047323</v>
      </c>
      <c r="I623" s="5">
        <v>5.6590490631430734E-2</v>
      </c>
      <c r="J623" s="5">
        <v>0.40907613993284958</v>
      </c>
      <c r="K623" s="5">
        <v>0.25955810679085889</v>
      </c>
      <c r="L623" s="5">
        <v>0</v>
      </c>
      <c r="M623" s="4">
        <v>10.906534776566941</v>
      </c>
      <c r="N623" s="4">
        <v>51.38201543918214</v>
      </c>
      <c r="O623" s="8">
        <v>0.96666710290403213</v>
      </c>
      <c r="Q623" s="1">
        <v>580</v>
      </c>
      <c r="R623" s="1">
        <v>549</v>
      </c>
      <c r="S623" s="1">
        <v>53</v>
      </c>
      <c r="T623" s="1">
        <v>81</v>
      </c>
      <c r="U623" s="1">
        <v>557</v>
      </c>
      <c r="V623" s="1">
        <v>88</v>
      </c>
      <c r="X623" s="1">
        <v>612</v>
      </c>
      <c r="Y623" s="1">
        <v>592</v>
      </c>
      <c r="Z623" s="1">
        <v>28</v>
      </c>
      <c r="AA623" s="1">
        <v>41</v>
      </c>
      <c r="AB623" s="1">
        <v>601</v>
      </c>
    </row>
    <row r="624" spans="2:28" ht="10.5" customHeight="1" x14ac:dyDescent="0.2">
      <c r="B624" s="3" t="s">
        <v>637</v>
      </c>
      <c r="C624" s="1" t="s">
        <v>14</v>
      </c>
      <c r="D624" s="4">
        <v>60.214028975408596</v>
      </c>
      <c r="E624" s="5">
        <v>0.96108925350055929</v>
      </c>
      <c r="F624" s="5">
        <v>0.95438421670532392</v>
      </c>
      <c r="G624" s="5">
        <v>0</v>
      </c>
      <c r="H624" s="5">
        <v>8.1573747959797268E-3</v>
      </c>
      <c r="I624" s="5">
        <v>1.2513427982463781E-2</v>
      </c>
      <c r="J624" s="5">
        <v>0.19324681357605319</v>
      </c>
      <c r="K624" s="5">
        <v>0.55662979415265801</v>
      </c>
      <c r="L624" s="5">
        <v>4.0646865836309267E-4</v>
      </c>
      <c r="M624" s="4">
        <v>12.128819558235584</v>
      </c>
      <c r="N624" s="4">
        <v>97.902480975711455</v>
      </c>
      <c r="O624" s="8">
        <v>0.9862554763336483</v>
      </c>
      <c r="Q624" s="1">
        <v>9</v>
      </c>
      <c r="R624" s="1">
        <v>159</v>
      </c>
      <c r="S624" s="1">
        <v>547</v>
      </c>
      <c r="T624" s="1">
        <v>601</v>
      </c>
      <c r="U624" s="1">
        <v>50</v>
      </c>
      <c r="V624" s="1">
        <v>538</v>
      </c>
      <c r="X624" s="1">
        <v>4</v>
      </c>
      <c r="Y624" s="1">
        <v>227</v>
      </c>
      <c r="Z624" s="1">
        <v>579</v>
      </c>
      <c r="AA624" s="1">
        <v>595</v>
      </c>
      <c r="AB624" s="1">
        <v>66</v>
      </c>
    </row>
    <row r="625" spans="2:28" ht="10.5" customHeight="1" x14ac:dyDescent="0.2">
      <c r="B625" s="3" t="s">
        <v>353</v>
      </c>
      <c r="C625" s="1" t="s">
        <v>38</v>
      </c>
      <c r="D625" s="4">
        <v>35.321249406469981</v>
      </c>
      <c r="E625" s="5">
        <v>0.96387150171701197</v>
      </c>
      <c r="F625" s="5">
        <v>0.96297186979498695</v>
      </c>
      <c r="G625" s="5">
        <v>7.3084863564393074E-2</v>
      </c>
      <c r="H625" s="5">
        <v>1.0757130225576278E-2</v>
      </c>
      <c r="I625" s="5">
        <v>1.286153719110634E-2</v>
      </c>
      <c r="J625" s="5">
        <v>0.28526600466566199</v>
      </c>
      <c r="K625" s="5">
        <v>0.3980883172650137</v>
      </c>
      <c r="L625" s="5">
        <v>2.8902330766531099E-4</v>
      </c>
      <c r="M625" s="4">
        <v>11.224696314597503</v>
      </c>
      <c r="N625" s="4">
        <v>70.90791314712132</v>
      </c>
      <c r="O625" s="8">
        <v>0.99605190105077013</v>
      </c>
      <c r="Q625" s="1">
        <v>379</v>
      </c>
      <c r="R625" s="1">
        <v>107</v>
      </c>
      <c r="S625" s="1">
        <v>543</v>
      </c>
      <c r="T625" s="1">
        <v>373</v>
      </c>
      <c r="U625" s="1">
        <v>353</v>
      </c>
      <c r="V625" s="1">
        <v>497</v>
      </c>
      <c r="X625" s="1">
        <v>352</v>
      </c>
      <c r="Y625" s="1">
        <v>149</v>
      </c>
      <c r="Z625" s="1">
        <v>539</v>
      </c>
      <c r="AA625" s="1">
        <v>364</v>
      </c>
      <c r="AB625" s="1">
        <v>365</v>
      </c>
    </row>
    <row r="626" spans="2:28" ht="10.5" customHeight="1" x14ac:dyDescent="0.2">
      <c r="B626" s="3" t="s">
        <v>639</v>
      </c>
      <c r="C626" s="1" t="s">
        <v>22</v>
      </c>
      <c r="D626" s="4">
        <v>21.683677013926179</v>
      </c>
      <c r="E626" s="5">
        <v>0.8872454436319982</v>
      </c>
      <c r="F626" s="5">
        <v>0.81332096474953608</v>
      </c>
      <c r="G626" s="5">
        <v>0</v>
      </c>
      <c r="H626" s="5">
        <v>8.309614754992907E-2</v>
      </c>
      <c r="I626" s="5">
        <v>3.0189155903622068E-2</v>
      </c>
      <c r="J626" s="5">
        <v>0.35879622319765053</v>
      </c>
      <c r="K626" s="5">
        <v>0.25326049199482109</v>
      </c>
      <c r="L626" s="5">
        <v>0</v>
      </c>
      <c r="M626" s="4">
        <v>11.569903158963067</v>
      </c>
      <c r="N626" s="4">
        <v>51.088403990024936</v>
      </c>
      <c r="O626" s="8">
        <v>0.98741834396096095</v>
      </c>
      <c r="Q626" s="1">
        <v>573</v>
      </c>
      <c r="R626" s="1">
        <v>511</v>
      </c>
      <c r="S626" s="1">
        <v>269</v>
      </c>
      <c r="T626" s="1">
        <v>175</v>
      </c>
      <c r="U626" s="1">
        <v>567</v>
      </c>
      <c r="V626" s="1">
        <v>135</v>
      </c>
      <c r="X626" s="1">
        <v>562</v>
      </c>
      <c r="Y626" s="1">
        <v>496</v>
      </c>
      <c r="Z626" s="1">
        <v>282</v>
      </c>
      <c r="AA626" s="1">
        <v>162</v>
      </c>
      <c r="AB626" s="1">
        <v>565</v>
      </c>
    </row>
    <row r="627" spans="2:28" ht="10.5" customHeight="1" x14ac:dyDescent="0.2">
      <c r="B627" s="3" t="s">
        <v>640</v>
      </c>
      <c r="C627" s="1" t="s">
        <v>44</v>
      </c>
      <c r="D627" s="4">
        <v>26.237908839515558</v>
      </c>
      <c r="E627" s="5">
        <v>0.89819838364463656</v>
      </c>
      <c r="F627" s="5">
        <v>0.80737558625045369</v>
      </c>
      <c r="G627" s="5">
        <v>4.1215892211787E-4</v>
      </c>
      <c r="H627" s="5">
        <v>9.6168699781289085E-2</v>
      </c>
      <c r="I627" s="5">
        <v>4.9060741870887763E-2</v>
      </c>
      <c r="J627" s="5">
        <v>0.33009917040144943</v>
      </c>
      <c r="K627" s="5">
        <v>0.31615333269762563</v>
      </c>
      <c r="L627" s="5">
        <v>0</v>
      </c>
      <c r="M627" s="4">
        <v>11.64763647772434</v>
      </c>
      <c r="N627" s="4">
        <v>57.355904086864726</v>
      </c>
      <c r="O627" s="8">
        <v>0.98122828972760556</v>
      </c>
      <c r="Q627" s="1">
        <v>481</v>
      </c>
      <c r="R627" s="1">
        <v>515</v>
      </c>
      <c r="S627" s="1">
        <v>103</v>
      </c>
      <c r="T627" s="1">
        <v>244</v>
      </c>
      <c r="U627" s="1">
        <v>477</v>
      </c>
      <c r="V627" s="1">
        <v>107</v>
      </c>
      <c r="X627" s="1">
        <v>474</v>
      </c>
      <c r="Y627" s="1">
        <v>493</v>
      </c>
      <c r="Z627" s="1">
        <v>107</v>
      </c>
      <c r="AA627" s="1">
        <v>253</v>
      </c>
      <c r="AB627" s="1">
        <v>487</v>
      </c>
    </row>
    <row r="628" spans="2:28" ht="10.5" customHeight="1" x14ac:dyDescent="0.2">
      <c r="B628" s="3" t="s">
        <v>641</v>
      </c>
      <c r="C628" s="1" t="s">
        <v>55</v>
      </c>
      <c r="D628" s="4">
        <v>23.703575348248243</v>
      </c>
      <c r="E628" s="5">
        <v>0.94757456228617454</v>
      </c>
      <c r="F628" s="5">
        <v>0.63739967800362241</v>
      </c>
      <c r="G628" s="5">
        <v>4.5735560474944653E-3</v>
      </c>
      <c r="H628" s="5">
        <v>0.21594707184544154</v>
      </c>
      <c r="I628" s="5">
        <v>0.10050654284508231</v>
      </c>
      <c r="J628" s="5">
        <v>0.40932883073026594</v>
      </c>
      <c r="K628" s="5">
        <v>0.33132123258758972</v>
      </c>
      <c r="L628" s="5">
        <v>0</v>
      </c>
      <c r="M628" s="4">
        <v>9.7344927719209675</v>
      </c>
      <c r="N628" s="4">
        <v>51.424512676774114</v>
      </c>
      <c r="O628" s="8">
        <v>0.96852003270645948</v>
      </c>
      <c r="Q628" s="1">
        <v>512</v>
      </c>
      <c r="R628" s="1">
        <v>623</v>
      </c>
      <c r="S628" s="1">
        <v>3</v>
      </c>
      <c r="T628" s="1">
        <v>79</v>
      </c>
      <c r="U628" s="1">
        <v>456</v>
      </c>
      <c r="V628" s="1">
        <v>20</v>
      </c>
      <c r="X628" s="1">
        <v>485</v>
      </c>
      <c r="Y628" s="1">
        <v>601</v>
      </c>
      <c r="Z628" s="1">
        <v>7</v>
      </c>
      <c r="AA628" s="1">
        <v>154</v>
      </c>
      <c r="AB628" s="1">
        <v>418</v>
      </c>
    </row>
    <row r="629" spans="2:28" ht="10.5" customHeight="1" x14ac:dyDescent="0.2">
      <c r="B629" s="3" t="s">
        <v>642</v>
      </c>
      <c r="C629" s="1" t="s">
        <v>20</v>
      </c>
      <c r="D629" s="4">
        <v>19.915137614678908</v>
      </c>
      <c r="E629" s="5">
        <v>0.81512289191963627</v>
      </c>
      <c r="F629" s="5">
        <v>0.69511849244757318</v>
      </c>
      <c r="G629" s="5">
        <v>0</v>
      </c>
      <c r="H629" s="5">
        <v>0.18702551693796746</v>
      </c>
      <c r="I629" s="5">
        <v>6.0832283983929966E-2</v>
      </c>
      <c r="J629" s="5">
        <v>0.4641422318162739</v>
      </c>
      <c r="K629" s="5">
        <v>0.24096060442525635</v>
      </c>
      <c r="L629" s="5">
        <v>0</v>
      </c>
      <c r="M629" s="4">
        <v>10.056471935853383</v>
      </c>
      <c r="N629" s="4">
        <v>50.523578449670275</v>
      </c>
      <c r="O629" s="8">
        <v>0.97826660800703913</v>
      </c>
      <c r="Q629" s="1">
        <v>611</v>
      </c>
      <c r="R629" s="1">
        <v>608</v>
      </c>
      <c r="S629" s="1">
        <v>35</v>
      </c>
      <c r="T629" s="1">
        <v>26</v>
      </c>
      <c r="U629" s="1">
        <v>583</v>
      </c>
      <c r="V629" s="1">
        <v>31</v>
      </c>
      <c r="X629" s="1">
        <v>614</v>
      </c>
      <c r="Y629" s="1">
        <v>617</v>
      </c>
      <c r="Z629" s="1">
        <v>41</v>
      </c>
      <c r="AA629" s="1">
        <v>19</v>
      </c>
      <c r="AB629" s="1">
        <v>582</v>
      </c>
    </row>
    <row r="630" spans="2:28" ht="10.5" customHeight="1" x14ac:dyDescent="0.2">
      <c r="B630" s="3" t="s">
        <v>612</v>
      </c>
      <c r="C630" s="1" t="s">
        <v>38</v>
      </c>
      <c r="D630" s="4">
        <v>25.459100095240299</v>
      </c>
      <c r="E630" s="5">
        <v>0.83727312561979605</v>
      </c>
      <c r="F630" s="5">
        <v>0.79399898526325474</v>
      </c>
      <c r="G630" s="5">
        <v>3.2210511750190261E-2</v>
      </c>
      <c r="H630" s="5">
        <v>4.998731579068748E-3</v>
      </c>
      <c r="I630" s="5">
        <v>6.4809867825036584E-3</v>
      </c>
      <c r="J630" s="5">
        <v>0.14745987130943808</v>
      </c>
      <c r="K630" s="5">
        <v>0.23721805384561778</v>
      </c>
      <c r="L630" s="5">
        <v>0</v>
      </c>
      <c r="M630" s="4">
        <v>15.052386027956281</v>
      </c>
      <c r="N630" s="4">
        <v>58.467587152369759</v>
      </c>
      <c r="O630" s="8">
        <v>0.99280459398999099</v>
      </c>
      <c r="Q630" s="1">
        <v>488</v>
      </c>
      <c r="R630" s="1">
        <v>541</v>
      </c>
      <c r="S630" s="1">
        <v>646</v>
      </c>
      <c r="T630" s="1">
        <v>644</v>
      </c>
      <c r="U630" s="1">
        <v>590</v>
      </c>
      <c r="V630" s="1">
        <v>591</v>
      </c>
      <c r="X630" s="1">
        <v>454</v>
      </c>
      <c r="Y630" s="1">
        <v>459</v>
      </c>
      <c r="Z630" s="1">
        <v>645</v>
      </c>
      <c r="AA630" s="1">
        <v>645</v>
      </c>
      <c r="AB630" s="1">
        <v>552</v>
      </c>
    </row>
    <row r="631" spans="2:28" ht="10.5" customHeight="1" x14ac:dyDescent="0.2">
      <c r="B631" s="3" t="s">
        <v>644</v>
      </c>
      <c r="C631" s="1" t="s">
        <v>22</v>
      </c>
      <c r="D631" s="4">
        <v>24.05417555623292</v>
      </c>
      <c r="E631" s="5">
        <v>0.88762113568369783</v>
      </c>
      <c r="F631" s="5">
        <v>0.77249076083768453</v>
      </c>
      <c r="G631" s="5">
        <v>4.4581157975010265E-3</v>
      </c>
      <c r="H631" s="5">
        <v>0.12510573707983808</v>
      </c>
      <c r="I631" s="5">
        <v>5.1691557451996342E-2</v>
      </c>
      <c r="J631" s="5">
        <v>0.43846388296251143</v>
      </c>
      <c r="K631" s="5">
        <v>0.22608960682718685</v>
      </c>
      <c r="L631" s="5">
        <v>3.017372752209692E-3</v>
      </c>
      <c r="M631" s="4">
        <v>10.701225635551344</v>
      </c>
      <c r="N631" s="4">
        <v>49.855527471065585</v>
      </c>
      <c r="O631" s="8">
        <v>0.96233941455974659</v>
      </c>
      <c r="Q631" s="1">
        <v>507</v>
      </c>
      <c r="R631" s="1">
        <v>555</v>
      </c>
      <c r="S631" s="1">
        <v>88</v>
      </c>
      <c r="T631" s="1">
        <v>39</v>
      </c>
      <c r="U631" s="1">
        <v>602</v>
      </c>
      <c r="V631" s="1">
        <v>74</v>
      </c>
      <c r="X631" s="1">
        <v>628</v>
      </c>
      <c r="Y631" s="1">
        <v>576</v>
      </c>
      <c r="Z631" s="1">
        <v>115</v>
      </c>
      <c r="AA631" s="1">
        <v>30</v>
      </c>
      <c r="AB631" s="1">
        <v>620</v>
      </c>
    </row>
    <row r="632" spans="2:28" ht="10.5" customHeight="1" x14ac:dyDescent="0.2">
      <c r="B632" s="3" t="s">
        <v>645</v>
      </c>
      <c r="C632" s="1" t="s">
        <v>48</v>
      </c>
      <c r="D632" s="4">
        <v>20.547014691274089</v>
      </c>
      <c r="E632" s="5">
        <v>0.85944205455810019</v>
      </c>
      <c r="F632" s="5">
        <v>0.79361093222740275</v>
      </c>
      <c r="G632" s="5">
        <v>3.1119754771901805E-3</v>
      </c>
      <c r="H632" s="5">
        <v>6.1780093248499521E-2</v>
      </c>
      <c r="I632" s="5">
        <v>3.194437183039682E-2</v>
      </c>
      <c r="J632" s="5">
        <v>0.41292413865216709</v>
      </c>
      <c r="K632" s="5">
        <v>0.23257698541329011</v>
      </c>
      <c r="L632" s="5">
        <v>0</v>
      </c>
      <c r="M632" s="4">
        <v>10.761140443505822</v>
      </c>
      <c r="N632" s="4">
        <v>52.382825671574686</v>
      </c>
      <c r="O632" s="8">
        <v>0.98539450297519382</v>
      </c>
      <c r="Q632" s="1">
        <v>599</v>
      </c>
      <c r="R632" s="1">
        <v>538</v>
      </c>
      <c r="S632" s="1">
        <v>244</v>
      </c>
      <c r="T632" s="1">
        <v>73</v>
      </c>
      <c r="U632" s="1">
        <v>596</v>
      </c>
      <c r="V632" s="1">
        <v>173</v>
      </c>
      <c r="X632" s="1">
        <v>596</v>
      </c>
      <c r="Y632" s="1">
        <v>579</v>
      </c>
      <c r="Z632" s="1">
        <v>280</v>
      </c>
      <c r="AA632" s="1">
        <v>80</v>
      </c>
      <c r="AB632" s="1">
        <v>590</v>
      </c>
    </row>
    <row r="633" spans="2:28" ht="10.5" customHeight="1" x14ac:dyDescent="0.2">
      <c r="B633" s="3" t="s">
        <v>646</v>
      </c>
      <c r="C633" s="1" t="s">
        <v>22</v>
      </c>
      <c r="D633" s="4">
        <v>46.277782831154049</v>
      </c>
      <c r="E633" s="5">
        <v>0.9709229992567765</v>
      </c>
      <c r="F633" s="5">
        <v>0.95588015874128784</v>
      </c>
      <c r="G633" s="5">
        <v>8.2792276086438271E-4</v>
      </c>
      <c r="H633" s="5">
        <v>1.9745761523467627E-2</v>
      </c>
      <c r="I633" s="5">
        <v>1.1114269471290506E-2</v>
      </c>
      <c r="J633" s="5">
        <v>0.23374076179647527</v>
      </c>
      <c r="K633" s="5">
        <v>0.47677657760090963</v>
      </c>
      <c r="L633" s="5">
        <v>5.6850483229107444E-5</v>
      </c>
      <c r="M633" s="4">
        <v>12.197804944308613</v>
      </c>
      <c r="N633" s="4">
        <v>83.233204172876299</v>
      </c>
      <c r="O633" s="8">
        <v>0.98666404902469462</v>
      </c>
      <c r="Q633" s="1">
        <v>189</v>
      </c>
      <c r="R633" s="1">
        <v>143</v>
      </c>
      <c r="S633" s="1">
        <v>576</v>
      </c>
      <c r="T633" s="1">
        <v>514</v>
      </c>
      <c r="U633" s="1">
        <v>229</v>
      </c>
      <c r="V633" s="1">
        <v>397</v>
      </c>
      <c r="X633" s="1">
        <v>127</v>
      </c>
      <c r="Y633" s="1">
        <v>181</v>
      </c>
      <c r="Z633" s="1">
        <v>576</v>
      </c>
      <c r="AA633" s="1">
        <v>523</v>
      </c>
      <c r="AB633" s="1">
        <v>230</v>
      </c>
    </row>
    <row r="634" spans="2:28" ht="10.5" customHeight="1" x14ac:dyDescent="0.2">
      <c r="B634" s="3" t="s">
        <v>50</v>
      </c>
      <c r="C634" s="1" t="s">
        <v>38</v>
      </c>
      <c r="D634" s="4">
        <v>48.483505935159371</v>
      </c>
      <c r="E634" s="5">
        <v>0.94948673090380631</v>
      </c>
      <c r="F634" s="5">
        <v>0.94870538838348584</v>
      </c>
      <c r="G634" s="5">
        <v>1.8840501695645154E-4</v>
      </c>
      <c r="H634" s="5">
        <v>2.127738601496474E-2</v>
      </c>
      <c r="I634" s="5">
        <v>9.7612416515696406E-3</v>
      </c>
      <c r="J634" s="5">
        <v>0.20458048292458697</v>
      </c>
      <c r="K634" s="5">
        <v>0.56371846524078628</v>
      </c>
      <c r="L634" s="5">
        <v>5.407890111672931E-5</v>
      </c>
      <c r="M634" s="4">
        <v>11.798078472695721</v>
      </c>
      <c r="N634" s="4">
        <v>76.410167865707436</v>
      </c>
      <c r="O634" s="8">
        <v>0.99539753458577807</v>
      </c>
      <c r="Q634" s="1">
        <v>131</v>
      </c>
      <c r="R634" s="1">
        <v>187</v>
      </c>
      <c r="S634" s="1">
        <v>598</v>
      </c>
      <c r="T634" s="1">
        <v>583</v>
      </c>
      <c r="U634" s="1">
        <v>44</v>
      </c>
      <c r="V634" s="1">
        <v>379</v>
      </c>
      <c r="X634" s="1">
        <v>61</v>
      </c>
      <c r="Y634" s="1">
        <v>144</v>
      </c>
      <c r="Z634" s="1">
        <v>596</v>
      </c>
      <c r="AA634" s="1">
        <v>583</v>
      </c>
      <c r="AB634" s="1">
        <v>44</v>
      </c>
    </row>
    <row r="635" spans="2:28" ht="10.5" customHeight="1" x14ac:dyDescent="0.2">
      <c r="B635" s="3" t="s">
        <v>648</v>
      </c>
      <c r="C635" s="1" t="s">
        <v>18</v>
      </c>
      <c r="D635" s="4">
        <v>37.76797659099261</v>
      </c>
      <c r="E635" s="5">
        <v>0.85676450492909628</v>
      </c>
      <c r="F635" s="5">
        <v>0.81798178953386202</v>
      </c>
      <c r="G635" s="5">
        <v>3.1512751509405021E-3</v>
      </c>
      <c r="H635" s="5">
        <v>7.5441527113515636E-2</v>
      </c>
      <c r="I635" s="5">
        <v>2.9006813491278167E-2</v>
      </c>
      <c r="J635" s="5">
        <v>0.29077492861383619</v>
      </c>
      <c r="K635" s="5">
        <v>0.41169319499024626</v>
      </c>
      <c r="L635" s="5">
        <v>1.7528483786152498E-3</v>
      </c>
      <c r="M635" s="4">
        <v>11.398356388875506</v>
      </c>
      <c r="N635" s="4">
        <v>72.227707877461711</v>
      </c>
      <c r="O635" s="8">
        <v>0.9864048970258098</v>
      </c>
      <c r="Q635" s="1">
        <v>343</v>
      </c>
      <c r="R635" s="1">
        <v>507</v>
      </c>
      <c r="S635" s="1">
        <v>288</v>
      </c>
      <c r="T635" s="1">
        <v>357</v>
      </c>
      <c r="U635" s="1">
        <v>333</v>
      </c>
      <c r="V635" s="1">
        <v>145</v>
      </c>
      <c r="X635" s="1">
        <v>342</v>
      </c>
      <c r="Y635" s="1">
        <v>452</v>
      </c>
      <c r="Z635" s="1">
        <v>303</v>
      </c>
      <c r="AA635" s="1">
        <v>355</v>
      </c>
      <c r="AB635" s="1">
        <v>317</v>
      </c>
    </row>
    <row r="636" spans="2:28" ht="10.5" customHeight="1" x14ac:dyDescent="0.2">
      <c r="B636" s="3" t="s">
        <v>649</v>
      </c>
      <c r="C636" s="1" t="s">
        <v>18</v>
      </c>
      <c r="D636" s="4">
        <v>37.273686891707008</v>
      </c>
      <c r="E636" s="5">
        <v>0.92326944993908622</v>
      </c>
      <c r="F636" s="5">
        <v>0.86438319556702492</v>
      </c>
      <c r="G636" s="5">
        <v>1.5580910960608881E-3</v>
      </c>
      <c r="H636" s="5">
        <v>2.3508521424735057E-2</v>
      </c>
      <c r="I636" s="5">
        <v>2.8045151084537631E-2</v>
      </c>
      <c r="J636" s="5">
        <v>0.30903289808831808</v>
      </c>
      <c r="K636" s="5">
        <v>0.44494195243585277</v>
      </c>
      <c r="L636" s="5">
        <v>1.0724723168083223E-4</v>
      </c>
      <c r="M636" s="4">
        <v>10.929331336361008</v>
      </c>
      <c r="N636" s="4">
        <v>69.633351406711242</v>
      </c>
      <c r="O636" s="8">
        <v>0.97716703564457608</v>
      </c>
      <c r="Q636" s="1">
        <v>353</v>
      </c>
      <c r="R636" s="1">
        <v>445</v>
      </c>
      <c r="S636" s="1">
        <v>310</v>
      </c>
      <c r="T636" s="1">
        <v>290</v>
      </c>
      <c r="U636" s="1">
        <v>274</v>
      </c>
      <c r="V636" s="1">
        <v>371</v>
      </c>
      <c r="X636" s="1">
        <v>324</v>
      </c>
      <c r="Y636" s="1">
        <v>387</v>
      </c>
      <c r="Z636" s="1">
        <v>275</v>
      </c>
      <c r="AA636" s="1">
        <v>285</v>
      </c>
      <c r="AB636" s="1">
        <v>265</v>
      </c>
    </row>
    <row r="637" spans="2:28" ht="10.5" customHeight="1" x14ac:dyDescent="0.2">
      <c r="B637" s="3" t="s">
        <v>650</v>
      </c>
      <c r="C637" s="1" t="s">
        <v>22</v>
      </c>
      <c r="D637" s="4">
        <v>42.960757764944518</v>
      </c>
      <c r="E637" s="5">
        <v>0.99006660378448041</v>
      </c>
      <c r="F637" s="5">
        <v>0.95725673256463062</v>
      </c>
      <c r="G637" s="5">
        <v>0</v>
      </c>
      <c r="H637" s="5">
        <v>6.9754951972126507E-3</v>
      </c>
      <c r="I637" s="5">
        <v>1.6778523489932886E-2</v>
      </c>
      <c r="J637" s="5">
        <v>0.26841735601685657</v>
      </c>
      <c r="K637" s="5">
        <v>0.43830966130794441</v>
      </c>
      <c r="L637" s="5">
        <v>7.8039644139222731E-5</v>
      </c>
      <c r="M637" s="4">
        <v>11.87282706871396</v>
      </c>
      <c r="N637" s="4">
        <v>82.318380062305295</v>
      </c>
      <c r="O637" s="8">
        <v>0.98665999345511946</v>
      </c>
      <c r="Q637" s="1">
        <v>254</v>
      </c>
      <c r="R637" s="1">
        <v>135</v>
      </c>
      <c r="S637" s="1">
        <v>465</v>
      </c>
      <c r="T637" s="1">
        <v>421</v>
      </c>
      <c r="U637" s="1">
        <v>284</v>
      </c>
      <c r="V637" s="1">
        <v>566</v>
      </c>
      <c r="X637" s="1">
        <v>272</v>
      </c>
      <c r="Y637" s="1">
        <v>190</v>
      </c>
      <c r="Z637" s="1">
        <v>460</v>
      </c>
      <c r="AA637" s="1">
        <v>423</v>
      </c>
      <c r="AB637" s="1">
        <v>292</v>
      </c>
    </row>
    <row r="638" spans="2:28" ht="10.5" customHeight="1" x14ac:dyDescent="0.2">
      <c r="B638" s="3" t="s">
        <v>651</v>
      </c>
      <c r="C638" s="1" t="s">
        <v>22</v>
      </c>
      <c r="D638" s="4">
        <v>24.295888893447675</v>
      </c>
      <c r="E638" s="5">
        <v>0.96708958108685494</v>
      </c>
      <c r="F638" s="5">
        <v>0.91606498341844544</v>
      </c>
      <c r="G638" s="5">
        <v>0</v>
      </c>
      <c r="H638" s="5">
        <v>1.4044678643364325E-2</v>
      </c>
      <c r="I638" s="5">
        <v>1.4811471710499322E-2</v>
      </c>
      <c r="J638" s="5">
        <v>0.29561399909736186</v>
      </c>
      <c r="K638" s="5">
        <v>0.23895293972838796</v>
      </c>
      <c r="L638" s="5">
        <v>0</v>
      </c>
      <c r="M638" s="4">
        <v>12.640077632217347</v>
      </c>
      <c r="N638" s="4">
        <v>60.964285714285715</v>
      </c>
      <c r="O638" s="8">
        <v>0.99176008626477585</v>
      </c>
      <c r="Q638" s="1">
        <v>505</v>
      </c>
      <c r="R638" s="1">
        <v>319</v>
      </c>
      <c r="S638" s="1">
        <v>505</v>
      </c>
      <c r="T638" s="1">
        <v>339</v>
      </c>
      <c r="U638" s="1">
        <v>589</v>
      </c>
      <c r="V638" s="1">
        <v>452</v>
      </c>
      <c r="X638" s="1">
        <v>509</v>
      </c>
      <c r="Y638" s="1">
        <v>497</v>
      </c>
      <c r="Z638" s="1">
        <v>486</v>
      </c>
      <c r="AA638" s="1">
        <v>337</v>
      </c>
      <c r="AB638" s="1">
        <v>591</v>
      </c>
    </row>
    <row r="639" spans="2:28" ht="10.5" customHeight="1" x14ac:dyDescent="0.2">
      <c r="B639" s="3" t="s">
        <v>652</v>
      </c>
      <c r="C639" s="1" t="s">
        <v>44</v>
      </c>
      <c r="D639" s="4">
        <v>23.156268543652523</v>
      </c>
      <c r="E639" s="5">
        <v>0.68441225229691827</v>
      </c>
      <c r="F639" s="5">
        <v>0.62866011806082822</v>
      </c>
      <c r="G639" s="5">
        <v>0</v>
      </c>
      <c r="H639" s="5">
        <v>8.615062826332831E-2</v>
      </c>
      <c r="I639" s="5">
        <v>3.8412978978599834E-2</v>
      </c>
      <c r="J639" s="5">
        <v>0.3412663341960735</v>
      </c>
      <c r="K639" s="5">
        <v>0.24240893882961934</v>
      </c>
      <c r="L639" s="5">
        <v>0</v>
      </c>
      <c r="M639" s="4">
        <v>12.023831347387713</v>
      </c>
      <c r="N639" s="4">
        <v>57.511588541666669</v>
      </c>
      <c r="O639" s="8">
        <v>0.98173310816045123</v>
      </c>
      <c r="Q639" s="1">
        <v>522</v>
      </c>
      <c r="R639" s="1">
        <v>628</v>
      </c>
      <c r="S639" s="1">
        <v>188</v>
      </c>
      <c r="T639" s="1">
        <v>212</v>
      </c>
      <c r="U639" s="1">
        <v>578</v>
      </c>
      <c r="V639" s="1">
        <v>134</v>
      </c>
      <c r="X639" s="1">
        <v>513</v>
      </c>
      <c r="Y639" s="1">
        <v>605</v>
      </c>
      <c r="Z639" s="1">
        <v>185</v>
      </c>
      <c r="AA639" s="1">
        <v>240</v>
      </c>
      <c r="AB639" s="1">
        <v>536</v>
      </c>
    </row>
    <row r="640" spans="2:28" ht="10.5" customHeight="1" x14ac:dyDescent="0.2">
      <c r="B640" s="3" t="s">
        <v>653</v>
      </c>
      <c r="C640" s="1" t="s">
        <v>18</v>
      </c>
      <c r="D640" s="4">
        <v>52.184396627658323</v>
      </c>
      <c r="E640" s="5">
        <v>0.97715677655677691</v>
      </c>
      <c r="F640" s="5">
        <v>0.94919206349206364</v>
      </c>
      <c r="G640" s="5">
        <v>0.1110526251526251</v>
      </c>
      <c r="H640" s="5">
        <v>1.9994017094017085E-2</v>
      </c>
      <c r="I640" s="5">
        <v>2.858940480684535E-2</v>
      </c>
      <c r="J640" s="5">
        <v>0.29369573423933559</v>
      </c>
      <c r="K640" s="5">
        <v>0.40065433496917074</v>
      </c>
      <c r="L640" s="5">
        <v>1.2960865735497672E-2</v>
      </c>
      <c r="M640" s="4">
        <v>11.728321888412008</v>
      </c>
      <c r="N640" s="4">
        <v>62.195132339519319</v>
      </c>
      <c r="O640" s="8">
        <v>0.97032967032967032</v>
      </c>
      <c r="Q640" s="1">
        <v>61</v>
      </c>
      <c r="R640" s="1">
        <v>160</v>
      </c>
      <c r="S640" s="1">
        <v>298</v>
      </c>
      <c r="T640" s="1">
        <v>346</v>
      </c>
      <c r="U640" s="1">
        <v>348</v>
      </c>
      <c r="V640" s="1">
        <v>414</v>
      </c>
      <c r="X640" s="1">
        <v>405</v>
      </c>
      <c r="Y640" s="1">
        <v>426</v>
      </c>
      <c r="Z640" s="1">
        <v>250</v>
      </c>
      <c r="AA640" s="1">
        <v>261</v>
      </c>
      <c r="AB640" s="1">
        <v>405</v>
      </c>
    </row>
    <row r="641" spans="2:28" ht="10.5" customHeight="1" x14ac:dyDescent="0.2">
      <c r="B641" s="3" t="s">
        <v>654</v>
      </c>
      <c r="C641" s="1" t="s">
        <v>18</v>
      </c>
      <c r="D641" s="4">
        <v>51.828872655683341</v>
      </c>
      <c r="E641" s="5">
        <v>0.98445007421055331</v>
      </c>
      <c r="F641" s="5">
        <v>0.95910653052868744</v>
      </c>
      <c r="G641" s="5">
        <v>1.0773325144582631E-2</v>
      </c>
      <c r="H641" s="5">
        <v>6.4702645990071155E-3</v>
      </c>
      <c r="I641" s="5">
        <v>1.5231582219459123E-2</v>
      </c>
      <c r="J641" s="5">
        <v>0.21603978862294063</v>
      </c>
      <c r="K641" s="5">
        <v>0.56543363382032952</v>
      </c>
      <c r="L641" s="5">
        <v>1.0361620557455187E-4</v>
      </c>
      <c r="M641" s="4">
        <v>11.63025876460768</v>
      </c>
      <c r="N641" s="4">
        <v>82.240839135214358</v>
      </c>
      <c r="O641" s="8">
        <v>0.98787041302011358</v>
      </c>
      <c r="Q641" s="1">
        <v>73</v>
      </c>
      <c r="R641" s="1">
        <v>127</v>
      </c>
      <c r="S641" s="1">
        <v>495</v>
      </c>
      <c r="T641" s="1">
        <v>558</v>
      </c>
      <c r="U641" s="1">
        <v>42</v>
      </c>
      <c r="V641" s="1">
        <v>563</v>
      </c>
      <c r="X641" s="1">
        <v>68</v>
      </c>
      <c r="Y641" s="1">
        <v>83</v>
      </c>
      <c r="Z641" s="1">
        <v>472</v>
      </c>
      <c r="AA641" s="1">
        <v>547</v>
      </c>
      <c r="AB641" s="1">
        <v>46</v>
      </c>
    </row>
    <row r="642" spans="2:28" ht="10.5" customHeight="1" x14ac:dyDescent="0.2">
      <c r="B642" s="3" t="s">
        <v>655</v>
      </c>
      <c r="C642" s="1" t="s">
        <v>18</v>
      </c>
      <c r="D642" s="4">
        <v>42.166825220939977</v>
      </c>
      <c r="E642" s="5">
        <v>0.94952249015682755</v>
      </c>
      <c r="F642" s="5">
        <v>0.91328728805695047</v>
      </c>
      <c r="G642" s="5">
        <v>5.0531862712605881E-2</v>
      </c>
      <c r="H642" s="5">
        <v>1.3997189558946348E-2</v>
      </c>
      <c r="I642" s="5">
        <v>2.1702116159022729E-2</v>
      </c>
      <c r="J642" s="5">
        <v>0.24545282559930812</v>
      </c>
      <c r="K642" s="5">
        <v>0.5005810653766114</v>
      </c>
      <c r="L642" s="5">
        <v>1.6215777951947245E-4</v>
      </c>
      <c r="M642" s="4">
        <v>11.612374817300937</v>
      </c>
      <c r="N642" s="4">
        <v>72.125</v>
      </c>
      <c r="O642" s="8">
        <v>0.98102952288786072</v>
      </c>
      <c r="Q642" s="1">
        <v>275</v>
      </c>
      <c r="R642" s="1">
        <v>320</v>
      </c>
      <c r="S642" s="1">
        <v>389</v>
      </c>
      <c r="T642" s="1">
        <v>477</v>
      </c>
      <c r="U642" s="1">
        <v>172</v>
      </c>
      <c r="V642" s="1">
        <v>470</v>
      </c>
      <c r="X642" s="1">
        <v>237</v>
      </c>
      <c r="Y642" s="1">
        <v>361</v>
      </c>
      <c r="Z642" s="1">
        <v>377</v>
      </c>
      <c r="AA642" s="1">
        <v>456</v>
      </c>
      <c r="AB642" s="1">
        <v>176</v>
      </c>
    </row>
    <row r="643" spans="2:28" ht="10.5" customHeight="1" x14ac:dyDescent="0.2">
      <c r="B643" s="3" t="s">
        <v>656</v>
      </c>
      <c r="C643" s="1" t="s">
        <v>20</v>
      </c>
      <c r="D643" s="4">
        <v>49.841446054399484</v>
      </c>
      <c r="E643" s="5">
        <v>0.9803558103066029</v>
      </c>
      <c r="F643" s="5">
        <v>0.97846320229275985</v>
      </c>
      <c r="G643" s="5">
        <v>0</v>
      </c>
      <c r="H643" s="5">
        <v>1.1161881072117378E-2</v>
      </c>
      <c r="I643" s="5">
        <v>1.2455968333514908E-2</v>
      </c>
      <c r="J643" s="5">
        <v>0.22733050078076769</v>
      </c>
      <c r="K643" s="5">
        <v>0.55587028361840429</v>
      </c>
      <c r="L643" s="5">
        <v>3.6314776482550748E-5</v>
      </c>
      <c r="M643" s="4">
        <v>11.220786654673308</v>
      </c>
      <c r="N643" s="4">
        <v>80.236934935981182</v>
      </c>
      <c r="O643" s="8">
        <v>0.9926999405180339</v>
      </c>
      <c r="Q643" s="1">
        <v>99</v>
      </c>
      <c r="R643" s="1">
        <v>27</v>
      </c>
      <c r="S643" s="1">
        <v>549</v>
      </c>
      <c r="T643" s="1">
        <v>526</v>
      </c>
      <c r="U643" s="1">
        <v>52</v>
      </c>
      <c r="V643" s="1">
        <v>487</v>
      </c>
      <c r="X643" s="1">
        <v>41</v>
      </c>
      <c r="Y643" s="1">
        <v>11</v>
      </c>
      <c r="Z643" s="1">
        <v>555</v>
      </c>
      <c r="AA643" s="1">
        <v>560</v>
      </c>
      <c r="AB643" s="1">
        <v>39</v>
      </c>
    </row>
    <row r="644" spans="2:28" ht="10.5" customHeight="1" x14ac:dyDescent="0.2">
      <c r="B644" s="3" t="s">
        <v>657</v>
      </c>
      <c r="C644" s="1" t="s">
        <v>20</v>
      </c>
      <c r="D644" s="4">
        <v>45.354135115070498</v>
      </c>
      <c r="E644" s="5">
        <v>0.96441470652890771</v>
      </c>
      <c r="F644" s="5">
        <v>0.95443852128672924</v>
      </c>
      <c r="G644" s="5">
        <v>0</v>
      </c>
      <c r="H644" s="5">
        <v>1.5265076573605919E-2</v>
      </c>
      <c r="I644" s="5">
        <v>1.3474387527839644E-2</v>
      </c>
      <c r="J644" s="5">
        <v>0.27175204157386784</v>
      </c>
      <c r="K644" s="5">
        <v>0.50631031922791392</v>
      </c>
      <c r="L644" s="5">
        <v>0</v>
      </c>
      <c r="M644" s="4">
        <v>10.53355639097744</v>
      </c>
      <c r="N644" s="4">
        <v>78.885190615835782</v>
      </c>
      <c r="O644" s="8">
        <v>0.98703011650912287</v>
      </c>
      <c r="Q644" s="1">
        <v>208</v>
      </c>
      <c r="R644" s="1">
        <v>155</v>
      </c>
      <c r="S644" s="1">
        <v>531</v>
      </c>
      <c r="T644" s="1">
        <v>413</v>
      </c>
      <c r="U644" s="1">
        <v>153</v>
      </c>
      <c r="V644" s="1">
        <v>443</v>
      </c>
      <c r="X644" s="1">
        <v>143</v>
      </c>
      <c r="Y644" s="1">
        <v>157</v>
      </c>
      <c r="Z644" s="1">
        <v>560</v>
      </c>
      <c r="AA644" s="1">
        <v>438</v>
      </c>
      <c r="AB644" s="1">
        <v>136</v>
      </c>
    </row>
    <row r="645" spans="2:28" ht="10.5" customHeight="1" x14ac:dyDescent="0.2">
      <c r="B645" s="3" t="s">
        <v>658</v>
      </c>
      <c r="C645" s="1" t="s">
        <v>20</v>
      </c>
      <c r="D645" s="4">
        <v>46.393592057761715</v>
      </c>
      <c r="E645" s="5">
        <v>0.9669578641157891</v>
      </c>
      <c r="F645" s="5">
        <v>0.96518462334695632</v>
      </c>
      <c r="G645" s="5">
        <v>0</v>
      </c>
      <c r="H645" s="5">
        <v>1.2721075080755983E-3</v>
      </c>
      <c r="I645" s="5">
        <v>7.9422382671480145E-3</v>
      </c>
      <c r="J645" s="5">
        <v>0.17754512635379061</v>
      </c>
      <c r="K645" s="5">
        <v>0.51783393501805053</v>
      </c>
      <c r="L645" s="5">
        <v>0</v>
      </c>
      <c r="M645" s="4">
        <v>13.205989817310579</v>
      </c>
      <c r="N645" s="4">
        <v>76.88022866703848</v>
      </c>
      <c r="O645" s="8">
        <v>0.98870308568165188</v>
      </c>
      <c r="Q645" s="1">
        <v>185</v>
      </c>
      <c r="R645" s="1">
        <v>91</v>
      </c>
      <c r="S645" s="1">
        <v>628</v>
      </c>
      <c r="T645" s="1">
        <v>624</v>
      </c>
      <c r="U645" s="1">
        <v>125</v>
      </c>
      <c r="V645" s="1">
        <v>641</v>
      </c>
      <c r="X645" s="1">
        <v>95</v>
      </c>
      <c r="Y645" s="1">
        <v>49</v>
      </c>
      <c r="Z645" s="1">
        <v>623</v>
      </c>
      <c r="AA645" s="1">
        <v>621</v>
      </c>
      <c r="AB645" s="1">
        <v>97</v>
      </c>
    </row>
    <row r="646" spans="2:28" ht="10.5" customHeight="1" x14ac:dyDescent="0.2">
      <c r="B646" s="3" t="s">
        <v>659</v>
      </c>
      <c r="C646" s="1" t="s">
        <v>20</v>
      </c>
      <c r="D646" s="4">
        <v>29.620717467897443</v>
      </c>
      <c r="E646" s="5">
        <v>0.98701128850650954</v>
      </c>
      <c r="F646" s="5">
        <v>0.96722363368652031</v>
      </c>
      <c r="G646" s="5">
        <v>1.0399861419868928E-2</v>
      </c>
      <c r="H646" s="5">
        <v>3.9447700435949994E-3</v>
      </c>
      <c r="I646" s="5">
        <v>3.8290190140640015E-2</v>
      </c>
      <c r="J646" s="5">
        <v>0.41705733337215734</v>
      </c>
      <c r="K646" s="5">
        <v>0.3812712925486999</v>
      </c>
      <c r="L646" s="5">
        <v>7.4542119209154703E-3</v>
      </c>
      <c r="M646" s="4">
        <v>8.9507169056352254</v>
      </c>
      <c r="N646" s="4">
        <v>50.164344569288389</v>
      </c>
      <c r="O646" s="8">
        <v>0.99151196697173538</v>
      </c>
      <c r="Q646" s="1">
        <v>449</v>
      </c>
      <c r="R646" s="1">
        <v>88</v>
      </c>
      <c r="S646" s="1">
        <v>190</v>
      </c>
      <c r="T646" s="1">
        <v>65</v>
      </c>
      <c r="U646" s="1">
        <v>384</v>
      </c>
      <c r="V646" s="1">
        <v>612</v>
      </c>
      <c r="X646" s="1">
        <v>461</v>
      </c>
      <c r="Y646" s="1">
        <v>119</v>
      </c>
      <c r="Z646" s="1">
        <v>188</v>
      </c>
      <c r="AA646" s="1">
        <v>94</v>
      </c>
      <c r="AB646" s="1">
        <v>374</v>
      </c>
    </row>
    <row r="647" spans="2:28" ht="10.5" customHeight="1" x14ac:dyDescent="0.2">
      <c r="B647" s="3" t="s">
        <v>660</v>
      </c>
      <c r="C647" s="1" t="s">
        <v>22</v>
      </c>
      <c r="D647" s="4">
        <v>21.568530438154323</v>
      </c>
      <c r="E647" s="5">
        <v>0.91026272276318254</v>
      </c>
      <c r="F647" s="5">
        <v>0.84095774389123645</v>
      </c>
      <c r="G647" s="5">
        <v>1.6481719639904466E-3</v>
      </c>
      <c r="H647" s="5">
        <v>8.8173984934778626E-2</v>
      </c>
      <c r="I647" s="5">
        <v>6.2349747964327261E-2</v>
      </c>
      <c r="J647" s="5">
        <v>0.36661496704148894</v>
      </c>
      <c r="K647" s="5">
        <v>0.25048468398604112</v>
      </c>
      <c r="L647" s="5">
        <v>0</v>
      </c>
      <c r="M647" s="4">
        <v>11.432100362131397</v>
      </c>
      <c r="N647" s="4">
        <v>51.451393188854489</v>
      </c>
      <c r="O647" s="8">
        <v>0.94763916957560168</v>
      </c>
      <c r="Q647" s="1">
        <v>578</v>
      </c>
      <c r="R647" s="1">
        <v>468</v>
      </c>
      <c r="S647" s="1">
        <v>31</v>
      </c>
      <c r="T647" s="1">
        <v>158</v>
      </c>
      <c r="U647" s="1">
        <v>570</v>
      </c>
      <c r="V647" s="1">
        <v>131</v>
      </c>
      <c r="X647" s="1">
        <v>578</v>
      </c>
      <c r="Y647" s="1">
        <v>477</v>
      </c>
      <c r="Z647" s="1">
        <v>30</v>
      </c>
      <c r="AA647" s="1">
        <v>151</v>
      </c>
      <c r="AB647" s="1">
        <v>584</v>
      </c>
    </row>
    <row r="648" spans="2:28" ht="10.5" customHeight="1" x14ac:dyDescent="0.2">
      <c r="B648" s="3" t="s">
        <v>661</v>
      </c>
      <c r="C648" s="1" t="s">
        <v>22</v>
      </c>
      <c r="D648" s="4">
        <v>46.504838387013706</v>
      </c>
      <c r="E648" s="5">
        <v>0.95689968315038976</v>
      </c>
      <c r="F648" s="5">
        <v>0.9466197521783406</v>
      </c>
      <c r="G648" s="5">
        <v>0</v>
      </c>
      <c r="H648" s="5">
        <v>3.0960167477650791E-2</v>
      </c>
      <c r="I648" s="5">
        <v>1.7575948100940243E-2</v>
      </c>
      <c r="J648" s="5">
        <v>0.27006944642908176</v>
      </c>
      <c r="K648" s="5">
        <v>0.50401531822468637</v>
      </c>
      <c r="L648" s="5">
        <v>1.1431510959961133E-4</v>
      </c>
      <c r="M648" s="4">
        <v>10.714437208230073</v>
      </c>
      <c r="N648" s="4">
        <v>81.230385487528338</v>
      </c>
      <c r="O648" s="8">
        <v>0.98990041869412693</v>
      </c>
      <c r="Q648" s="1">
        <v>178</v>
      </c>
      <c r="R648" s="1">
        <v>196</v>
      </c>
      <c r="S648" s="1">
        <v>448</v>
      </c>
      <c r="T648" s="1">
        <v>417</v>
      </c>
      <c r="U648" s="1">
        <v>158</v>
      </c>
      <c r="V648" s="1">
        <v>291</v>
      </c>
      <c r="X648" s="1">
        <v>130</v>
      </c>
      <c r="Y648" s="1">
        <v>159</v>
      </c>
      <c r="Z648" s="1">
        <v>467</v>
      </c>
      <c r="AA648" s="1">
        <v>440</v>
      </c>
      <c r="AB648" s="1">
        <v>145</v>
      </c>
    </row>
    <row r="649" spans="2:28" ht="10.5" customHeight="1" x14ac:dyDescent="0.2">
      <c r="B649" s="3" t="s">
        <v>662</v>
      </c>
      <c r="C649" s="1" t="s">
        <v>18</v>
      </c>
      <c r="D649" s="4">
        <v>45.27635494585607</v>
      </c>
      <c r="E649" s="5">
        <v>0.9982613272921107</v>
      </c>
      <c r="F649" s="5">
        <v>0.9887200159914713</v>
      </c>
      <c r="G649" s="5">
        <v>1.4179104477611941E-3</v>
      </c>
      <c r="H649" s="5">
        <v>5.3624733475479745E-4</v>
      </c>
      <c r="I649" s="5">
        <v>1.1368853123059059E-2</v>
      </c>
      <c r="J649" s="5">
        <v>0.22699900083713645</v>
      </c>
      <c r="K649" s="5">
        <v>0.48354081715319597</v>
      </c>
      <c r="L649" s="5">
        <v>1.6202641030487968E-4</v>
      </c>
      <c r="M649" s="4">
        <v>12.237093990271449</v>
      </c>
      <c r="N649" s="4">
        <v>80.06392362661903</v>
      </c>
      <c r="O649" s="8">
        <v>0.98696695095948828</v>
      </c>
      <c r="Q649" s="1">
        <v>211</v>
      </c>
      <c r="R649" s="1">
        <v>4</v>
      </c>
      <c r="S649" s="1">
        <v>575</v>
      </c>
      <c r="T649" s="1">
        <v>527</v>
      </c>
      <c r="U649" s="1">
        <v>209</v>
      </c>
      <c r="V649" s="1">
        <v>647</v>
      </c>
      <c r="X649" s="1">
        <v>247</v>
      </c>
      <c r="Y649" s="1">
        <v>28</v>
      </c>
      <c r="Z649" s="1">
        <v>585</v>
      </c>
      <c r="AA649" s="1">
        <v>525</v>
      </c>
      <c r="AB649" s="1">
        <v>224</v>
      </c>
    </row>
    <row r="650" spans="2:28" ht="10.5" customHeight="1" x14ac:dyDescent="0.2">
      <c r="B650" s="3" t="s">
        <v>663</v>
      </c>
      <c r="C650" s="1" t="s">
        <v>11</v>
      </c>
      <c r="D650" s="4">
        <v>23.265601520774876</v>
      </c>
      <c r="E650" s="5">
        <v>0.95465284997014033</v>
      </c>
      <c r="F650" s="5">
        <v>0.90394682709959961</v>
      </c>
      <c r="G650" s="5">
        <v>1.8704076441573948E-2</v>
      </c>
      <c r="H650" s="5">
        <v>2.5466589989161931E-2</v>
      </c>
      <c r="I650" s="5">
        <v>3.027971394948855E-2</v>
      </c>
      <c r="J650" s="5">
        <v>0.42029510274282611</v>
      </c>
      <c r="K650" s="5">
        <v>0.32873178238435774</v>
      </c>
      <c r="L650" s="5">
        <v>0</v>
      </c>
      <c r="M650" s="4">
        <v>9.7834063785314598</v>
      </c>
      <c r="N650" s="4">
        <v>50.363210794437563</v>
      </c>
      <c r="O650" s="8">
        <v>0.97737276326557698</v>
      </c>
      <c r="Q650" s="1">
        <v>521</v>
      </c>
      <c r="R650" s="1">
        <v>361</v>
      </c>
      <c r="S650" s="1">
        <v>268</v>
      </c>
      <c r="T650" s="1">
        <v>62</v>
      </c>
      <c r="U650" s="1">
        <v>458</v>
      </c>
      <c r="V650" s="1">
        <v>337</v>
      </c>
      <c r="X650" s="1">
        <v>528</v>
      </c>
      <c r="Y650" s="1">
        <v>283</v>
      </c>
      <c r="Z650" s="1">
        <v>297</v>
      </c>
      <c r="AA650" s="1">
        <v>55</v>
      </c>
      <c r="AB650" s="1">
        <v>469</v>
      </c>
    </row>
    <row r="651" spans="2:28" ht="10.5" customHeight="1" x14ac:dyDescent="0.2">
      <c r="B651" s="3" t="s">
        <v>664</v>
      </c>
      <c r="C651" s="1" t="s">
        <v>18</v>
      </c>
      <c r="D651" s="4">
        <v>32.080069008078993</v>
      </c>
      <c r="E651" s="5">
        <v>0.97687450649008822</v>
      </c>
      <c r="F651" s="5">
        <v>0.93242564450662813</v>
      </c>
      <c r="G651" s="5">
        <v>8.2230872594788536E-4</v>
      </c>
      <c r="H651" s="5">
        <v>2.2468034410627953E-2</v>
      </c>
      <c r="I651" s="5">
        <v>3.2680655296229801E-2</v>
      </c>
      <c r="J651" s="5">
        <v>0.35093132854578096</v>
      </c>
      <c r="K651" s="5">
        <v>0.42995399461400358</v>
      </c>
      <c r="L651" s="5">
        <v>0</v>
      </c>
      <c r="M651" s="4">
        <v>9.8559618129029083</v>
      </c>
      <c r="N651" s="4">
        <v>61.089580478893453</v>
      </c>
      <c r="O651" s="8">
        <v>0.9876570573648995</v>
      </c>
      <c r="Q651" s="1">
        <v>416</v>
      </c>
      <c r="R651" s="1">
        <v>252</v>
      </c>
      <c r="S651" s="1">
        <v>236</v>
      </c>
      <c r="T651" s="1">
        <v>193</v>
      </c>
      <c r="U651" s="1">
        <v>293</v>
      </c>
      <c r="V651" s="1">
        <v>383</v>
      </c>
      <c r="X651" s="1">
        <v>393</v>
      </c>
      <c r="Y651" s="1">
        <v>254</v>
      </c>
      <c r="Z651" s="1">
        <v>235</v>
      </c>
      <c r="AA651" s="1">
        <v>214</v>
      </c>
      <c r="AB651" s="1">
        <v>300</v>
      </c>
    </row>
    <row r="652" spans="2:28" ht="10.5" customHeight="1" x14ac:dyDescent="0.2">
      <c r="B652" s="3" t="s">
        <v>665</v>
      </c>
      <c r="C652" s="1" t="s">
        <v>22</v>
      </c>
      <c r="D652" s="4">
        <v>29.206517038007881</v>
      </c>
      <c r="E652" s="5">
        <v>0.91315538454076639</v>
      </c>
      <c r="F652" s="5">
        <v>0.87405186490550191</v>
      </c>
      <c r="G652" s="5">
        <v>1.4655715971739446E-2</v>
      </c>
      <c r="H652" s="5">
        <v>6.4818036311900806E-2</v>
      </c>
      <c r="I652" s="5">
        <v>3.3584534731323723E-2</v>
      </c>
      <c r="J652" s="5">
        <v>0.36222149410222804</v>
      </c>
      <c r="K652" s="5">
        <v>0.33240498034076016</v>
      </c>
      <c r="L652" s="5">
        <v>3.9318479685452164E-4</v>
      </c>
      <c r="M652" s="4">
        <v>10.876206845749664</v>
      </c>
      <c r="N652" s="4">
        <v>63.599192675002463</v>
      </c>
      <c r="O652" s="8">
        <v>0.9868559326144245</v>
      </c>
      <c r="Q652" s="1">
        <v>456</v>
      </c>
      <c r="R652" s="1">
        <v>422</v>
      </c>
      <c r="S652" s="1">
        <v>230</v>
      </c>
      <c r="T652" s="1">
        <v>167</v>
      </c>
      <c r="U652" s="1">
        <v>453</v>
      </c>
      <c r="V652" s="1">
        <v>170</v>
      </c>
      <c r="X652" s="1">
        <v>453</v>
      </c>
      <c r="Y652" s="1">
        <v>304</v>
      </c>
      <c r="Z652" s="1">
        <v>218</v>
      </c>
      <c r="AA652" s="1">
        <v>185</v>
      </c>
      <c r="AB652" s="1">
        <v>454</v>
      </c>
    </row>
    <row r="653" spans="2:28" ht="10.5" customHeight="1" x14ac:dyDescent="0.2">
      <c r="B653" s="3" t="s">
        <v>666</v>
      </c>
      <c r="C653" s="1" t="s">
        <v>20</v>
      </c>
      <c r="D653" s="4">
        <v>38.95478591648979</v>
      </c>
      <c r="E653" s="5">
        <v>0.95561667098408332</v>
      </c>
      <c r="F653" s="5">
        <v>0.90967691333505984</v>
      </c>
      <c r="G653" s="5">
        <v>2.018823935756843E-3</v>
      </c>
      <c r="H653" s="5">
        <v>4.3063206976944997E-2</v>
      </c>
      <c r="I653" s="5">
        <v>2.1644255720688843E-2</v>
      </c>
      <c r="J653" s="5">
        <v>0.31339938664779426</v>
      </c>
      <c r="K653" s="5">
        <v>0.43085043642368481</v>
      </c>
      <c r="L653" s="5">
        <v>5.8976173625855154E-5</v>
      </c>
      <c r="M653" s="4">
        <v>10.760246644903871</v>
      </c>
      <c r="N653" s="4">
        <v>75.7481010059536</v>
      </c>
      <c r="O653" s="8">
        <v>0.97608151282272693</v>
      </c>
      <c r="Q653" s="1">
        <v>316</v>
      </c>
      <c r="R653" s="1">
        <v>312</v>
      </c>
      <c r="S653" s="1">
        <v>392</v>
      </c>
      <c r="T653" s="1">
        <v>278</v>
      </c>
      <c r="U653" s="1">
        <v>292</v>
      </c>
      <c r="V653" s="1">
        <v>247</v>
      </c>
      <c r="X653" s="1">
        <v>331</v>
      </c>
      <c r="Y653" s="1">
        <v>315</v>
      </c>
      <c r="Z653" s="1">
        <v>399</v>
      </c>
      <c r="AA653" s="1">
        <v>260</v>
      </c>
      <c r="AB653" s="1">
        <v>315</v>
      </c>
    </row>
    <row r="654" spans="2:28" ht="10.5" customHeight="1" x14ac:dyDescent="0.2">
      <c r="B654" s="3" t="s">
        <v>667</v>
      </c>
      <c r="C654" s="1" t="s">
        <v>22</v>
      </c>
      <c r="D654" s="4">
        <v>50.496775918301864</v>
      </c>
      <c r="E654" s="5">
        <v>0.96871756876546333</v>
      </c>
      <c r="F654" s="5">
        <v>0.96015770742098161</v>
      </c>
      <c r="G654" s="5">
        <v>0</v>
      </c>
      <c r="H654" s="5">
        <v>2.0429726261196306E-2</v>
      </c>
      <c r="I654" s="5">
        <v>1.5799604341549485E-2</v>
      </c>
      <c r="J654" s="5">
        <v>0.28193337967171039</v>
      </c>
      <c r="K654" s="5">
        <v>0.54796022028551572</v>
      </c>
      <c r="L654" s="5">
        <v>8.0201037266748647E-5</v>
      </c>
      <c r="M654" s="4">
        <v>9.8511238613510077</v>
      </c>
      <c r="N654" s="4">
        <v>83.568097560975616</v>
      </c>
      <c r="O654" s="8">
        <v>0.98979929349192275</v>
      </c>
      <c r="Q654" s="1">
        <v>86</v>
      </c>
      <c r="R654" s="1">
        <v>123</v>
      </c>
      <c r="S654" s="1">
        <v>482</v>
      </c>
      <c r="T654" s="1">
        <v>382</v>
      </c>
      <c r="U654" s="1">
        <v>64</v>
      </c>
      <c r="V654" s="1">
        <v>392</v>
      </c>
      <c r="X654" s="1">
        <v>55</v>
      </c>
      <c r="Y654" s="1">
        <v>124</v>
      </c>
      <c r="Z654" s="1">
        <v>496</v>
      </c>
      <c r="AA654" s="1">
        <v>405</v>
      </c>
      <c r="AB654" s="1">
        <v>76</v>
      </c>
    </row>
    <row r="655" spans="2:28" ht="10.5" customHeight="1" x14ac:dyDescent="0.2">
      <c r="B655" s="3" t="s">
        <v>668</v>
      </c>
      <c r="C655" s="1" t="s">
        <v>48</v>
      </c>
      <c r="D655" s="4">
        <v>21.143416389073959</v>
      </c>
      <c r="E655" s="5">
        <v>0.91642334440523188</v>
      </c>
      <c r="F655" s="5">
        <v>0.82390466057712264</v>
      </c>
      <c r="G655" s="5">
        <v>0</v>
      </c>
      <c r="H655" s="5">
        <v>6.1060566742785968E-2</v>
      </c>
      <c r="I655" s="5">
        <v>4.0373084610259825E-2</v>
      </c>
      <c r="J655" s="5">
        <v>0.39813457694870086</v>
      </c>
      <c r="K655" s="5">
        <v>0.25007328447701532</v>
      </c>
      <c r="L655" s="5">
        <v>0</v>
      </c>
      <c r="M655" s="4">
        <v>10.955303649479429</v>
      </c>
      <c r="N655" s="4">
        <v>51.230924978687128</v>
      </c>
      <c r="O655" s="8">
        <v>0.97376479136391947</v>
      </c>
      <c r="Q655" s="1">
        <v>591</v>
      </c>
      <c r="R655" s="1">
        <v>492</v>
      </c>
      <c r="S655" s="1">
        <v>176</v>
      </c>
      <c r="T655" s="1">
        <v>104</v>
      </c>
      <c r="U655" s="1">
        <v>571</v>
      </c>
      <c r="V655" s="1">
        <v>189</v>
      </c>
      <c r="X655" s="1">
        <v>599</v>
      </c>
      <c r="Y655" s="1">
        <v>567</v>
      </c>
      <c r="Z655" s="1">
        <v>149</v>
      </c>
      <c r="AA655" s="1">
        <v>86</v>
      </c>
      <c r="AB655" s="1">
        <v>593</v>
      </c>
    </row>
    <row r="656" spans="2:28" ht="10.5" customHeight="1" x14ac:dyDescent="0.2">
      <c r="B656" s="3" t="s">
        <v>669</v>
      </c>
      <c r="C656" s="1" t="s">
        <v>11</v>
      </c>
      <c r="D656" s="4">
        <v>21.77470777570726</v>
      </c>
      <c r="E656" s="5">
        <v>0.83265162228776868</v>
      </c>
      <c r="F656" s="5">
        <v>0.72848842377469802</v>
      </c>
      <c r="G656" s="5">
        <v>2.9971311972200893E-2</v>
      </c>
      <c r="H656" s="5">
        <v>0.16518526001050546</v>
      </c>
      <c r="I656" s="5">
        <v>5.8529561240047434E-2</v>
      </c>
      <c r="J656" s="5">
        <v>0.40513298322886671</v>
      </c>
      <c r="K656" s="5">
        <v>0.26427240386244283</v>
      </c>
      <c r="L656" s="5">
        <v>0</v>
      </c>
      <c r="M656" s="4">
        <v>11.08977665208382</v>
      </c>
      <c r="N656" s="4">
        <v>51.052884615384613</v>
      </c>
      <c r="O656" s="8">
        <v>0.95405874984847872</v>
      </c>
      <c r="Q656" s="1">
        <v>568</v>
      </c>
      <c r="R656" s="1">
        <v>587</v>
      </c>
      <c r="S656" s="1">
        <v>43</v>
      </c>
      <c r="T656" s="1">
        <v>87</v>
      </c>
      <c r="U656" s="1">
        <v>545</v>
      </c>
      <c r="V656" s="1">
        <v>41</v>
      </c>
      <c r="X656" s="1">
        <v>555</v>
      </c>
      <c r="Y656" s="1">
        <v>445</v>
      </c>
      <c r="Z656" s="1">
        <v>86</v>
      </c>
      <c r="AA656" s="1">
        <v>113</v>
      </c>
      <c r="AB656" s="1">
        <v>539</v>
      </c>
    </row>
    <row r="657" spans="1:29" ht="10.5" customHeight="1" x14ac:dyDescent="0.2">
      <c r="B657" s="3" t="s">
        <v>670</v>
      </c>
      <c r="C657" s="1" t="s">
        <v>40</v>
      </c>
      <c r="D657" s="4">
        <v>42.863140545400078</v>
      </c>
      <c r="E657" s="5">
        <v>0.88237041029441543</v>
      </c>
      <c r="F657" s="5">
        <v>0.88007613016236652</v>
      </c>
      <c r="G657" s="5">
        <v>9.8728019942060194E-2</v>
      </c>
      <c r="H657" s="5">
        <v>1.6636259516270301E-2</v>
      </c>
      <c r="I657" s="5">
        <v>1.3457923556814777E-2</v>
      </c>
      <c r="J657" s="5">
        <v>0.28972675511482826</v>
      </c>
      <c r="K657" s="5">
        <v>0.37469692429236928</v>
      </c>
      <c r="L657" s="5">
        <v>6.7834472988803221E-3</v>
      </c>
      <c r="M657" s="4">
        <v>11.510654510218483</v>
      </c>
      <c r="N657" s="4">
        <v>78.122116689280872</v>
      </c>
      <c r="O657" s="8">
        <v>0.98920703361854068</v>
      </c>
      <c r="Q657" s="1">
        <v>257</v>
      </c>
      <c r="R657" s="1">
        <v>417</v>
      </c>
      <c r="S657" s="1">
        <v>532</v>
      </c>
      <c r="T657" s="1">
        <v>362</v>
      </c>
      <c r="U657" s="1">
        <v>396</v>
      </c>
      <c r="V657" s="1">
        <v>418</v>
      </c>
      <c r="X657" s="1">
        <v>337</v>
      </c>
      <c r="Y657" s="1">
        <v>180</v>
      </c>
      <c r="Z657" s="1">
        <v>531</v>
      </c>
      <c r="AA657" s="1">
        <v>385</v>
      </c>
      <c r="AB657" s="1">
        <v>371</v>
      </c>
    </row>
    <row r="658" spans="1:29" ht="10.5" customHeight="1" x14ac:dyDescent="0.2">
      <c r="B658" s="3" t="s">
        <v>671</v>
      </c>
      <c r="C658" s="1" t="s">
        <v>40</v>
      </c>
      <c r="D658" s="4">
        <v>45.387147618602562</v>
      </c>
      <c r="E658" s="5">
        <v>0.96326178876735002</v>
      </c>
      <c r="F658" s="5">
        <v>0.90310337959984077</v>
      </c>
      <c r="G658" s="5">
        <v>4.9252382265526855E-2</v>
      </c>
      <c r="H658" s="5">
        <v>4.2679627416735609E-2</v>
      </c>
      <c r="I658" s="5">
        <v>4.5945861757468148E-2</v>
      </c>
      <c r="J658" s="5">
        <v>0.35582344329190418</v>
      </c>
      <c r="K658" s="5">
        <v>0.37672491667445412</v>
      </c>
      <c r="L658" s="5">
        <v>1.4920723919882877E-2</v>
      </c>
      <c r="M658" s="4">
        <v>10.386226318484391</v>
      </c>
      <c r="N658" s="4">
        <v>62.651157241708425</v>
      </c>
      <c r="O658" s="8">
        <v>0.98363820204062868</v>
      </c>
      <c r="Q658" s="1">
        <v>207</v>
      </c>
      <c r="R658" s="1">
        <v>356</v>
      </c>
      <c r="S658" s="1">
        <v>130</v>
      </c>
      <c r="T658" s="1">
        <v>180</v>
      </c>
      <c r="U658" s="1">
        <v>393</v>
      </c>
      <c r="V658" s="1">
        <v>233</v>
      </c>
      <c r="X658" s="1">
        <v>416</v>
      </c>
      <c r="Y658" s="1">
        <v>221</v>
      </c>
      <c r="Z658" s="1">
        <v>154</v>
      </c>
      <c r="AA658" s="1">
        <v>207</v>
      </c>
      <c r="AB658" s="1">
        <v>372</v>
      </c>
    </row>
    <row r="659" spans="1:29" s="19" customFormat="1" x14ac:dyDescent="0.2">
      <c r="A659" s="18"/>
      <c r="B659" s="13"/>
      <c r="C659" s="13"/>
      <c r="D659" s="14"/>
      <c r="E659" s="15"/>
      <c r="F659" s="15"/>
      <c r="G659" s="15"/>
      <c r="H659" s="15"/>
      <c r="I659" s="15"/>
      <c r="J659" s="15"/>
      <c r="K659" s="15"/>
      <c r="L659" s="15"/>
      <c r="M659" s="15"/>
      <c r="N659" s="15"/>
      <c r="O659" s="16"/>
      <c r="P659" s="17"/>
      <c r="Q659" s="17"/>
      <c r="R659" s="17"/>
      <c r="S659" s="17"/>
      <c r="T659" s="17"/>
      <c r="U659" s="17"/>
      <c r="V659" s="17"/>
      <c r="W659" s="17"/>
      <c r="X659" s="17"/>
      <c r="Y659" s="17"/>
      <c r="Z659" s="17"/>
      <c r="AA659" s="17"/>
      <c r="AB659" s="17"/>
      <c r="AC659" s="18"/>
    </row>
    <row r="661" spans="1:29" ht="25.5" customHeight="1" x14ac:dyDescent="0.2">
      <c r="B661" s="112" t="s">
        <v>684</v>
      </c>
      <c r="C661" s="112"/>
      <c r="D661" s="112"/>
      <c r="E661" s="112"/>
      <c r="F661" s="112"/>
      <c r="G661" s="112"/>
      <c r="H661" s="112"/>
      <c r="I661" s="112"/>
      <c r="J661" s="112"/>
      <c r="K661" s="112"/>
      <c r="L661" s="112"/>
      <c r="M661" s="112"/>
      <c r="N661" s="112"/>
      <c r="O661" s="112"/>
    </row>
    <row r="663" spans="1:29" x14ac:dyDescent="0.2">
      <c r="B663" s="3" t="s">
        <v>675</v>
      </c>
    </row>
    <row r="665" spans="1:29" x14ac:dyDescent="0.2">
      <c r="B665" s="3" t="s">
        <v>676</v>
      </c>
    </row>
    <row r="666" spans="1:29" s="12" customFormat="1" ht="52.5" customHeight="1" x14ac:dyDescent="0.25">
      <c r="A666" s="11"/>
      <c r="B666" s="112" t="s">
        <v>17712</v>
      </c>
      <c r="C666" s="112"/>
      <c r="D666" s="112"/>
      <c r="E666" s="112"/>
      <c r="F666" s="112"/>
      <c r="G666" s="112"/>
      <c r="H666" s="112"/>
      <c r="I666" s="112"/>
      <c r="J666" s="112"/>
      <c r="K666" s="112"/>
      <c r="L666" s="112"/>
      <c r="M666" s="112"/>
      <c r="N666" s="112"/>
      <c r="O666" s="112"/>
      <c r="P666" s="10"/>
      <c r="Q666" s="10"/>
      <c r="R666" s="10"/>
      <c r="S666" s="10"/>
      <c r="T666" s="10"/>
      <c r="U666" s="10"/>
      <c r="V666" s="10"/>
      <c r="W666" s="10"/>
      <c r="X666" s="10"/>
      <c r="Y666" s="10"/>
      <c r="Z666" s="10"/>
      <c r="AA666" s="10"/>
      <c r="AB666" s="10"/>
      <c r="AC666" s="11"/>
    </row>
    <row r="667" spans="1:29" s="12" customFormat="1" ht="9.75" customHeight="1" x14ac:dyDescent="0.25">
      <c r="A667" s="11"/>
      <c r="B667" s="107" t="s">
        <v>17724</v>
      </c>
      <c r="C667" s="82"/>
      <c r="D667" s="82"/>
      <c r="E667" s="82"/>
      <c r="F667" s="82"/>
      <c r="G667" s="82"/>
      <c r="H667" s="82"/>
      <c r="I667" s="82"/>
      <c r="J667" s="82"/>
      <c r="K667" s="82"/>
      <c r="L667" s="82"/>
      <c r="M667" s="82"/>
      <c r="N667" s="82"/>
      <c r="O667" s="82"/>
      <c r="P667" s="10"/>
      <c r="Q667" s="10"/>
      <c r="R667" s="10"/>
      <c r="S667" s="10"/>
      <c r="T667" s="10"/>
      <c r="U667" s="10"/>
      <c r="V667" s="10"/>
      <c r="W667" s="10"/>
      <c r="X667" s="10"/>
      <c r="Y667" s="10"/>
      <c r="Z667" s="10"/>
      <c r="AA667" s="10"/>
      <c r="AB667" s="10"/>
      <c r="AC667" s="11"/>
    </row>
    <row r="668" spans="1:29" ht="21.75" customHeight="1" x14ac:dyDescent="0.2">
      <c r="B668" s="112" t="s">
        <v>17725</v>
      </c>
      <c r="C668" s="112"/>
      <c r="D668" s="112"/>
      <c r="E668" s="112"/>
      <c r="F668" s="112"/>
      <c r="G668" s="112"/>
      <c r="H668" s="112"/>
      <c r="I668" s="112"/>
      <c r="J668" s="112"/>
      <c r="K668" s="112"/>
      <c r="L668" s="112"/>
      <c r="M668" s="112"/>
      <c r="N668" s="112"/>
      <c r="O668" s="112"/>
    </row>
    <row r="669" spans="1:29" x14ac:dyDescent="0.2">
      <c r="B669" s="1" t="s">
        <v>17726</v>
      </c>
    </row>
  </sheetData>
  <autoFilter ref="B8:AB658">
    <sortState ref="B9:AB658">
      <sortCondition ref="B8:B658"/>
    </sortState>
  </autoFilter>
  <mergeCells count="7">
    <mergeCell ref="B668:O668"/>
    <mergeCell ref="I2:M3"/>
    <mergeCell ref="D5:L5"/>
    <mergeCell ref="Q5:U5"/>
    <mergeCell ref="X5:AB5"/>
    <mergeCell ref="B666:O666"/>
    <mergeCell ref="B661:O661"/>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651"/>
  <sheetViews>
    <sheetView workbookViewId="0">
      <selection activeCell="C2" sqref="C2:C651"/>
    </sheetView>
  </sheetViews>
  <sheetFormatPr defaultRowHeight="15" x14ac:dyDescent="0.25"/>
  <sheetData>
    <row r="2" spans="3:3" x14ac:dyDescent="0.25">
      <c r="C2" t="s">
        <v>10</v>
      </c>
    </row>
    <row r="3" spans="3:3" x14ac:dyDescent="0.25">
      <c r="C3" t="s">
        <v>12</v>
      </c>
    </row>
    <row r="4" spans="3:3" x14ac:dyDescent="0.25">
      <c r="C4" t="s">
        <v>13</v>
      </c>
    </row>
    <row r="5" spans="3:3" x14ac:dyDescent="0.25">
      <c r="C5" t="s">
        <v>15</v>
      </c>
    </row>
    <row r="6" spans="3:3" x14ac:dyDescent="0.25">
      <c r="C6" t="s">
        <v>16</v>
      </c>
    </row>
    <row r="7" spans="3:3" x14ac:dyDescent="0.25">
      <c r="C7" t="s">
        <v>17</v>
      </c>
    </row>
    <row r="8" spans="3:3" x14ac:dyDescent="0.25">
      <c r="C8" t="s">
        <v>19</v>
      </c>
    </row>
    <row r="9" spans="3:3" x14ac:dyDescent="0.25">
      <c r="C9" t="s">
        <v>21</v>
      </c>
    </row>
    <row r="10" spans="3:3" x14ac:dyDescent="0.25">
      <c r="C10" t="s">
        <v>23</v>
      </c>
    </row>
    <row r="11" spans="3:3" x14ac:dyDescent="0.25">
      <c r="C11" t="s">
        <v>24</v>
      </c>
    </row>
    <row r="12" spans="3:3" x14ac:dyDescent="0.25">
      <c r="C12" t="s">
        <v>26</v>
      </c>
    </row>
    <row r="13" spans="3:3" x14ac:dyDescent="0.25">
      <c r="C13" t="s">
        <v>27</v>
      </c>
    </row>
    <row r="14" spans="3:3" x14ac:dyDescent="0.25">
      <c r="C14" t="s">
        <v>28</v>
      </c>
    </row>
    <row r="15" spans="3:3" x14ac:dyDescent="0.25">
      <c r="C15" t="s">
        <v>29</v>
      </c>
    </row>
    <row r="16" spans="3:3" x14ac:dyDescent="0.25">
      <c r="C16" t="s">
        <v>30</v>
      </c>
    </row>
    <row r="17" spans="3:3" x14ac:dyDescent="0.25">
      <c r="C17" t="s">
        <v>31</v>
      </c>
    </row>
    <row r="18" spans="3:3" x14ac:dyDescent="0.25">
      <c r="C18" t="s">
        <v>32</v>
      </c>
    </row>
    <row r="19" spans="3:3" x14ac:dyDescent="0.25">
      <c r="C19" t="s">
        <v>33</v>
      </c>
    </row>
    <row r="20" spans="3:3" x14ac:dyDescent="0.25">
      <c r="C20" t="s">
        <v>34</v>
      </c>
    </row>
    <row r="21" spans="3:3" x14ac:dyDescent="0.25">
      <c r="C21" t="s">
        <v>35</v>
      </c>
    </row>
    <row r="22" spans="3:3" x14ac:dyDescent="0.25">
      <c r="C22" t="s">
        <v>36</v>
      </c>
    </row>
    <row r="23" spans="3:3" x14ac:dyDescent="0.25">
      <c r="C23" t="s">
        <v>283</v>
      </c>
    </row>
    <row r="24" spans="3:3" x14ac:dyDescent="0.25">
      <c r="C24" t="s">
        <v>39</v>
      </c>
    </row>
    <row r="25" spans="3:3" x14ac:dyDescent="0.25">
      <c r="C25" t="s">
        <v>41</v>
      </c>
    </row>
    <row r="26" spans="3:3" x14ac:dyDescent="0.25">
      <c r="C26" t="s">
        <v>42</v>
      </c>
    </row>
    <row r="27" spans="3:3" x14ac:dyDescent="0.25">
      <c r="C27" t="s">
        <v>43</v>
      </c>
    </row>
    <row r="28" spans="3:3" x14ac:dyDescent="0.25">
      <c r="C28" t="s">
        <v>45</v>
      </c>
    </row>
    <row r="29" spans="3:3" x14ac:dyDescent="0.25">
      <c r="C29" t="s">
        <v>46</v>
      </c>
    </row>
    <row r="30" spans="3:3" x14ac:dyDescent="0.25">
      <c r="C30" t="s">
        <v>47</v>
      </c>
    </row>
    <row r="31" spans="3:3" x14ac:dyDescent="0.25">
      <c r="C31" t="s">
        <v>49</v>
      </c>
    </row>
    <row r="32" spans="3:3" x14ac:dyDescent="0.25">
      <c r="C32" t="s">
        <v>309</v>
      </c>
    </row>
    <row r="33" spans="3:3" x14ac:dyDescent="0.25">
      <c r="C33" t="s">
        <v>51</v>
      </c>
    </row>
    <row r="34" spans="3:3" x14ac:dyDescent="0.25">
      <c r="C34" t="s">
        <v>101</v>
      </c>
    </row>
    <row r="35" spans="3:3" x14ac:dyDescent="0.25">
      <c r="C35" t="s">
        <v>53</v>
      </c>
    </row>
    <row r="36" spans="3:3" x14ac:dyDescent="0.25">
      <c r="C36" t="s">
        <v>54</v>
      </c>
    </row>
    <row r="37" spans="3:3" x14ac:dyDescent="0.25">
      <c r="C37" t="s">
        <v>56</v>
      </c>
    </row>
    <row r="38" spans="3:3" x14ac:dyDescent="0.25">
      <c r="C38" t="s">
        <v>57</v>
      </c>
    </row>
    <row r="39" spans="3:3" x14ac:dyDescent="0.25">
      <c r="C39" t="s">
        <v>58</v>
      </c>
    </row>
    <row r="40" spans="3:3" x14ac:dyDescent="0.25">
      <c r="C40" t="s">
        <v>617</v>
      </c>
    </row>
    <row r="41" spans="3:3" x14ac:dyDescent="0.25">
      <c r="C41" t="s">
        <v>60</v>
      </c>
    </row>
    <row r="42" spans="3:3" x14ac:dyDescent="0.25">
      <c r="C42" t="s">
        <v>61</v>
      </c>
    </row>
    <row r="43" spans="3:3" x14ac:dyDescent="0.25">
      <c r="C43" t="s">
        <v>643</v>
      </c>
    </row>
    <row r="44" spans="3:3" x14ac:dyDescent="0.25">
      <c r="C44" t="s">
        <v>64</v>
      </c>
    </row>
    <row r="45" spans="3:3" x14ac:dyDescent="0.25">
      <c r="C45" t="s">
        <v>65</v>
      </c>
    </row>
    <row r="46" spans="3:3" x14ac:dyDescent="0.25">
      <c r="C46" t="s">
        <v>317</v>
      </c>
    </row>
    <row r="47" spans="3:3" x14ac:dyDescent="0.25">
      <c r="C47" t="s">
        <v>67</v>
      </c>
    </row>
    <row r="48" spans="3:3" x14ac:dyDescent="0.25">
      <c r="C48" t="s">
        <v>68</v>
      </c>
    </row>
    <row r="49" spans="3:3" x14ac:dyDescent="0.25">
      <c r="C49" t="s">
        <v>69</v>
      </c>
    </row>
    <row r="50" spans="3:3" x14ac:dyDescent="0.25">
      <c r="C50" t="s">
        <v>70</v>
      </c>
    </row>
    <row r="51" spans="3:3" x14ac:dyDescent="0.25">
      <c r="C51" t="s">
        <v>71</v>
      </c>
    </row>
    <row r="52" spans="3:3" x14ac:dyDescent="0.25">
      <c r="C52" t="s">
        <v>72</v>
      </c>
    </row>
    <row r="53" spans="3:3" x14ac:dyDescent="0.25">
      <c r="C53" t="s">
        <v>73</v>
      </c>
    </row>
    <row r="54" spans="3:3" x14ac:dyDescent="0.25">
      <c r="C54" t="s">
        <v>74</v>
      </c>
    </row>
    <row r="55" spans="3:3" x14ac:dyDescent="0.25">
      <c r="C55" t="s">
        <v>75</v>
      </c>
    </row>
    <row r="56" spans="3:3" x14ac:dyDescent="0.25">
      <c r="C56" t="s">
        <v>76</v>
      </c>
    </row>
    <row r="57" spans="3:3" x14ac:dyDescent="0.25">
      <c r="C57" t="s">
        <v>77</v>
      </c>
    </row>
    <row r="58" spans="3:3" x14ac:dyDescent="0.25">
      <c r="C58" t="s">
        <v>78</v>
      </c>
    </row>
    <row r="59" spans="3:3" x14ac:dyDescent="0.25">
      <c r="C59" t="s">
        <v>79</v>
      </c>
    </row>
    <row r="60" spans="3:3" x14ac:dyDescent="0.25">
      <c r="C60" t="s">
        <v>80</v>
      </c>
    </row>
    <row r="61" spans="3:3" x14ac:dyDescent="0.25">
      <c r="C61" t="s">
        <v>81</v>
      </c>
    </row>
    <row r="62" spans="3:3" x14ac:dyDescent="0.25">
      <c r="C62" t="s">
        <v>82</v>
      </c>
    </row>
    <row r="63" spans="3:3" x14ac:dyDescent="0.25">
      <c r="C63" t="s">
        <v>83</v>
      </c>
    </row>
    <row r="64" spans="3:3" x14ac:dyDescent="0.25">
      <c r="C64" t="s">
        <v>84</v>
      </c>
    </row>
    <row r="65" spans="3:3" x14ac:dyDescent="0.25">
      <c r="C65" t="s">
        <v>85</v>
      </c>
    </row>
    <row r="66" spans="3:3" x14ac:dyDescent="0.25">
      <c r="C66" t="s">
        <v>86</v>
      </c>
    </row>
    <row r="67" spans="3:3" x14ac:dyDescent="0.25">
      <c r="C67" t="s">
        <v>87</v>
      </c>
    </row>
    <row r="68" spans="3:3" x14ac:dyDescent="0.25">
      <c r="C68" t="s">
        <v>88</v>
      </c>
    </row>
    <row r="69" spans="3:3" x14ac:dyDescent="0.25">
      <c r="C69" t="s">
        <v>89</v>
      </c>
    </row>
    <row r="70" spans="3:3" x14ac:dyDescent="0.25">
      <c r="C70" t="s">
        <v>90</v>
      </c>
    </row>
    <row r="71" spans="3:3" x14ac:dyDescent="0.25">
      <c r="C71" t="s">
        <v>91</v>
      </c>
    </row>
    <row r="72" spans="3:3" x14ac:dyDescent="0.25">
      <c r="C72" t="s">
        <v>92</v>
      </c>
    </row>
    <row r="73" spans="3:3" x14ac:dyDescent="0.25">
      <c r="C73" t="s">
        <v>93</v>
      </c>
    </row>
    <row r="74" spans="3:3" x14ac:dyDescent="0.25">
      <c r="C74" t="s">
        <v>94</v>
      </c>
    </row>
    <row r="75" spans="3:3" x14ac:dyDescent="0.25">
      <c r="C75" t="s">
        <v>95</v>
      </c>
    </row>
    <row r="76" spans="3:3" x14ac:dyDescent="0.25">
      <c r="C76" t="s">
        <v>96</v>
      </c>
    </row>
    <row r="77" spans="3:3" x14ac:dyDescent="0.25">
      <c r="C77" t="s">
        <v>97</v>
      </c>
    </row>
    <row r="78" spans="3:3" x14ac:dyDescent="0.25">
      <c r="C78" t="s">
        <v>98</v>
      </c>
    </row>
    <row r="79" spans="3:3" x14ac:dyDescent="0.25">
      <c r="C79" t="s">
        <v>99</v>
      </c>
    </row>
    <row r="80" spans="3:3" x14ac:dyDescent="0.25">
      <c r="C80" t="s">
        <v>100</v>
      </c>
    </row>
    <row r="81" spans="3:3" x14ac:dyDescent="0.25">
      <c r="C81" t="s">
        <v>603</v>
      </c>
    </row>
    <row r="82" spans="3:3" x14ac:dyDescent="0.25">
      <c r="C82" t="s">
        <v>277</v>
      </c>
    </row>
    <row r="83" spans="3:3" x14ac:dyDescent="0.25">
      <c r="C83" t="s">
        <v>180</v>
      </c>
    </row>
    <row r="84" spans="3:3" x14ac:dyDescent="0.25">
      <c r="C84" t="s">
        <v>104</v>
      </c>
    </row>
    <row r="85" spans="3:3" x14ac:dyDescent="0.25">
      <c r="C85" t="s">
        <v>105</v>
      </c>
    </row>
    <row r="86" spans="3:3" x14ac:dyDescent="0.25">
      <c r="C86" t="s">
        <v>106</v>
      </c>
    </row>
    <row r="87" spans="3:3" x14ac:dyDescent="0.25">
      <c r="C87" t="s">
        <v>107</v>
      </c>
    </row>
    <row r="88" spans="3:3" x14ac:dyDescent="0.25">
      <c r="C88" t="s">
        <v>108</v>
      </c>
    </row>
    <row r="89" spans="3:3" x14ac:dyDescent="0.25">
      <c r="C89" t="s">
        <v>109</v>
      </c>
    </row>
    <row r="90" spans="3:3" x14ac:dyDescent="0.25">
      <c r="C90" t="s">
        <v>110</v>
      </c>
    </row>
    <row r="91" spans="3:3" x14ac:dyDescent="0.25">
      <c r="C91" t="s">
        <v>111</v>
      </c>
    </row>
    <row r="92" spans="3:3" x14ac:dyDescent="0.25">
      <c r="C92" t="s">
        <v>112</v>
      </c>
    </row>
    <row r="93" spans="3:3" x14ac:dyDescent="0.25">
      <c r="C93" t="s">
        <v>113</v>
      </c>
    </row>
    <row r="94" spans="3:3" x14ac:dyDescent="0.25">
      <c r="C94" t="s">
        <v>114</v>
      </c>
    </row>
    <row r="95" spans="3:3" x14ac:dyDescent="0.25">
      <c r="C95" t="s">
        <v>200</v>
      </c>
    </row>
    <row r="96" spans="3:3" x14ac:dyDescent="0.25">
      <c r="C96" t="s">
        <v>116</v>
      </c>
    </row>
    <row r="97" spans="3:3" x14ac:dyDescent="0.25">
      <c r="C97" t="s">
        <v>117</v>
      </c>
    </row>
    <row r="98" spans="3:3" x14ac:dyDescent="0.25">
      <c r="C98" t="s">
        <v>118</v>
      </c>
    </row>
    <row r="99" spans="3:3" x14ac:dyDescent="0.25">
      <c r="C99" t="s">
        <v>119</v>
      </c>
    </row>
    <row r="100" spans="3:3" x14ac:dyDescent="0.25">
      <c r="C100" t="s">
        <v>120</v>
      </c>
    </row>
    <row r="101" spans="3:3" x14ac:dyDescent="0.25">
      <c r="C101" t="s">
        <v>121</v>
      </c>
    </row>
    <row r="102" spans="3:3" x14ac:dyDescent="0.25">
      <c r="C102" t="s">
        <v>122</v>
      </c>
    </row>
    <row r="103" spans="3:3" x14ac:dyDescent="0.25">
      <c r="C103" t="s">
        <v>123</v>
      </c>
    </row>
    <row r="104" spans="3:3" x14ac:dyDescent="0.25">
      <c r="C104" t="s">
        <v>124</v>
      </c>
    </row>
    <row r="105" spans="3:3" x14ac:dyDescent="0.25">
      <c r="C105" t="s">
        <v>125</v>
      </c>
    </row>
    <row r="106" spans="3:3" x14ac:dyDescent="0.25">
      <c r="C106" t="s">
        <v>126</v>
      </c>
    </row>
    <row r="107" spans="3:3" x14ac:dyDescent="0.25">
      <c r="C107" t="s">
        <v>127</v>
      </c>
    </row>
    <row r="108" spans="3:3" x14ac:dyDescent="0.25">
      <c r="C108" t="s">
        <v>492</v>
      </c>
    </row>
    <row r="109" spans="3:3" x14ac:dyDescent="0.25">
      <c r="C109" t="s">
        <v>129</v>
      </c>
    </row>
    <row r="110" spans="3:3" x14ac:dyDescent="0.25">
      <c r="C110" t="s">
        <v>130</v>
      </c>
    </row>
    <row r="111" spans="3:3" x14ac:dyDescent="0.25">
      <c r="C111" t="s">
        <v>131</v>
      </c>
    </row>
    <row r="112" spans="3:3" x14ac:dyDescent="0.25">
      <c r="C112" t="s">
        <v>132</v>
      </c>
    </row>
    <row r="113" spans="3:3" x14ac:dyDescent="0.25">
      <c r="C113" t="s">
        <v>133</v>
      </c>
    </row>
    <row r="114" spans="3:3" x14ac:dyDescent="0.25">
      <c r="C114" t="s">
        <v>134</v>
      </c>
    </row>
    <row r="115" spans="3:3" x14ac:dyDescent="0.25">
      <c r="C115" t="s">
        <v>135</v>
      </c>
    </row>
    <row r="116" spans="3:3" x14ac:dyDescent="0.25">
      <c r="C116" t="s">
        <v>136</v>
      </c>
    </row>
    <row r="117" spans="3:3" x14ac:dyDescent="0.25">
      <c r="C117" t="s">
        <v>137</v>
      </c>
    </row>
    <row r="118" spans="3:3" x14ac:dyDescent="0.25">
      <c r="C118" t="s">
        <v>138</v>
      </c>
    </row>
    <row r="119" spans="3:3" x14ac:dyDescent="0.25">
      <c r="C119" t="s">
        <v>139</v>
      </c>
    </row>
    <row r="120" spans="3:3" x14ac:dyDescent="0.25">
      <c r="C120" t="s">
        <v>59</v>
      </c>
    </row>
    <row r="121" spans="3:3" x14ac:dyDescent="0.25">
      <c r="C121" t="s">
        <v>141</v>
      </c>
    </row>
    <row r="122" spans="3:3" x14ac:dyDescent="0.25">
      <c r="C122" t="s">
        <v>142</v>
      </c>
    </row>
    <row r="123" spans="3:3" x14ac:dyDescent="0.25">
      <c r="C123" t="s">
        <v>143</v>
      </c>
    </row>
    <row r="124" spans="3:3" x14ac:dyDescent="0.25">
      <c r="C124" t="s">
        <v>144</v>
      </c>
    </row>
    <row r="125" spans="3:3" x14ac:dyDescent="0.25">
      <c r="C125" t="s">
        <v>145</v>
      </c>
    </row>
    <row r="126" spans="3:3" x14ac:dyDescent="0.25">
      <c r="C126" t="s">
        <v>146</v>
      </c>
    </row>
    <row r="127" spans="3:3" x14ac:dyDescent="0.25">
      <c r="C127" t="s">
        <v>147</v>
      </c>
    </row>
    <row r="128" spans="3:3" x14ac:dyDescent="0.25">
      <c r="C128" t="s">
        <v>148</v>
      </c>
    </row>
    <row r="129" spans="3:3" x14ac:dyDescent="0.25">
      <c r="C129" t="s">
        <v>149</v>
      </c>
    </row>
    <row r="130" spans="3:3" x14ac:dyDescent="0.25">
      <c r="C130" t="s">
        <v>499</v>
      </c>
    </row>
    <row r="131" spans="3:3" x14ac:dyDescent="0.25">
      <c r="C131" t="s">
        <v>151</v>
      </c>
    </row>
    <row r="132" spans="3:3" x14ac:dyDescent="0.25">
      <c r="C132" t="s">
        <v>152</v>
      </c>
    </row>
    <row r="133" spans="3:3" x14ac:dyDescent="0.25">
      <c r="C133" t="s">
        <v>153</v>
      </c>
    </row>
    <row r="134" spans="3:3" x14ac:dyDescent="0.25">
      <c r="C134" t="s">
        <v>154</v>
      </c>
    </row>
    <row r="135" spans="3:3" x14ac:dyDescent="0.25">
      <c r="C135" t="s">
        <v>236</v>
      </c>
    </row>
    <row r="136" spans="3:3" x14ac:dyDescent="0.25">
      <c r="C136" t="s">
        <v>156</v>
      </c>
    </row>
    <row r="137" spans="3:3" x14ac:dyDescent="0.25">
      <c r="C137" t="s">
        <v>478</v>
      </c>
    </row>
    <row r="138" spans="3:3" x14ac:dyDescent="0.25">
      <c r="C138" t="s">
        <v>158</v>
      </c>
    </row>
    <row r="139" spans="3:3" x14ac:dyDescent="0.25">
      <c r="C139" t="s">
        <v>159</v>
      </c>
    </row>
    <row r="140" spans="3:3" x14ac:dyDescent="0.25">
      <c r="C140" t="s">
        <v>647</v>
      </c>
    </row>
    <row r="141" spans="3:3" x14ac:dyDescent="0.25">
      <c r="C141" t="s">
        <v>161</v>
      </c>
    </row>
    <row r="142" spans="3:3" x14ac:dyDescent="0.25">
      <c r="C142" t="s">
        <v>162</v>
      </c>
    </row>
    <row r="143" spans="3:3" x14ac:dyDescent="0.25">
      <c r="C143" t="s">
        <v>163</v>
      </c>
    </row>
    <row r="144" spans="3:3" x14ac:dyDescent="0.25">
      <c r="C144" t="s">
        <v>164</v>
      </c>
    </row>
    <row r="145" spans="3:3" x14ac:dyDescent="0.25">
      <c r="C145" t="s">
        <v>165</v>
      </c>
    </row>
    <row r="146" spans="3:3" x14ac:dyDescent="0.25">
      <c r="C146" t="s">
        <v>166</v>
      </c>
    </row>
    <row r="147" spans="3:3" x14ac:dyDescent="0.25">
      <c r="C147" t="s">
        <v>167</v>
      </c>
    </row>
    <row r="148" spans="3:3" x14ac:dyDescent="0.25">
      <c r="C148" t="s">
        <v>168</v>
      </c>
    </row>
    <row r="149" spans="3:3" x14ac:dyDescent="0.25">
      <c r="C149" t="s">
        <v>169</v>
      </c>
    </row>
    <row r="150" spans="3:3" x14ac:dyDescent="0.25">
      <c r="C150" t="s">
        <v>170</v>
      </c>
    </row>
    <row r="151" spans="3:3" x14ac:dyDescent="0.25">
      <c r="C151" t="s">
        <v>171</v>
      </c>
    </row>
    <row r="152" spans="3:3" x14ac:dyDescent="0.25">
      <c r="C152" t="s">
        <v>172</v>
      </c>
    </row>
    <row r="153" spans="3:3" x14ac:dyDescent="0.25">
      <c r="C153" t="s">
        <v>173</v>
      </c>
    </row>
    <row r="154" spans="3:3" x14ac:dyDescent="0.25">
      <c r="C154" t="s">
        <v>174</v>
      </c>
    </row>
    <row r="155" spans="3:3" x14ac:dyDescent="0.25">
      <c r="C155" t="s">
        <v>175</v>
      </c>
    </row>
    <row r="156" spans="3:3" x14ac:dyDescent="0.25">
      <c r="C156" t="s">
        <v>176</v>
      </c>
    </row>
    <row r="157" spans="3:3" x14ac:dyDescent="0.25">
      <c r="C157" t="s">
        <v>177</v>
      </c>
    </row>
    <row r="158" spans="3:3" x14ac:dyDescent="0.25">
      <c r="C158" t="s">
        <v>288</v>
      </c>
    </row>
    <row r="159" spans="3:3" x14ac:dyDescent="0.25">
      <c r="C159" t="s">
        <v>352</v>
      </c>
    </row>
    <row r="160" spans="3:3" x14ac:dyDescent="0.25">
      <c r="C160" t="s">
        <v>208</v>
      </c>
    </row>
    <row r="161" spans="3:3" x14ac:dyDescent="0.25">
      <c r="C161" t="s">
        <v>181</v>
      </c>
    </row>
    <row r="162" spans="3:3" x14ac:dyDescent="0.25">
      <c r="C162" t="s">
        <v>182</v>
      </c>
    </row>
    <row r="163" spans="3:3" x14ac:dyDescent="0.25">
      <c r="C163" t="s">
        <v>214</v>
      </c>
    </row>
    <row r="164" spans="3:3" x14ac:dyDescent="0.25">
      <c r="C164" t="s">
        <v>184</v>
      </c>
    </row>
    <row r="165" spans="3:3" x14ac:dyDescent="0.25">
      <c r="C165" t="s">
        <v>185</v>
      </c>
    </row>
    <row r="166" spans="3:3" x14ac:dyDescent="0.25">
      <c r="C166" t="s">
        <v>186</v>
      </c>
    </row>
    <row r="167" spans="3:3" x14ac:dyDescent="0.25">
      <c r="C167" t="s">
        <v>187</v>
      </c>
    </row>
    <row r="168" spans="3:3" x14ac:dyDescent="0.25">
      <c r="C168" t="s">
        <v>188</v>
      </c>
    </row>
    <row r="169" spans="3:3" x14ac:dyDescent="0.25">
      <c r="C169" t="s">
        <v>189</v>
      </c>
    </row>
    <row r="170" spans="3:3" x14ac:dyDescent="0.25">
      <c r="C170" t="s">
        <v>190</v>
      </c>
    </row>
    <row r="171" spans="3:3" x14ac:dyDescent="0.25">
      <c r="C171" t="s">
        <v>191</v>
      </c>
    </row>
    <row r="172" spans="3:3" x14ac:dyDescent="0.25">
      <c r="C172" t="s">
        <v>192</v>
      </c>
    </row>
    <row r="173" spans="3:3" x14ac:dyDescent="0.25">
      <c r="C173" t="s">
        <v>193</v>
      </c>
    </row>
    <row r="174" spans="3:3" x14ac:dyDescent="0.25">
      <c r="C174" t="s">
        <v>194</v>
      </c>
    </row>
    <row r="175" spans="3:3" x14ac:dyDescent="0.25">
      <c r="C175" t="s">
        <v>195</v>
      </c>
    </row>
    <row r="176" spans="3:3" x14ac:dyDescent="0.25">
      <c r="C176" t="s">
        <v>196</v>
      </c>
    </row>
    <row r="177" spans="3:3" x14ac:dyDescent="0.25">
      <c r="C177" t="s">
        <v>197</v>
      </c>
    </row>
    <row r="178" spans="3:3" x14ac:dyDescent="0.25">
      <c r="C178" t="s">
        <v>198</v>
      </c>
    </row>
    <row r="179" spans="3:3" x14ac:dyDescent="0.25">
      <c r="C179" t="s">
        <v>199</v>
      </c>
    </row>
    <row r="180" spans="3:3" x14ac:dyDescent="0.25">
      <c r="C180" t="s">
        <v>284</v>
      </c>
    </row>
    <row r="181" spans="3:3" x14ac:dyDescent="0.25">
      <c r="C181" t="s">
        <v>201</v>
      </c>
    </row>
    <row r="182" spans="3:3" x14ac:dyDescent="0.25">
      <c r="C182" t="s">
        <v>202</v>
      </c>
    </row>
    <row r="183" spans="3:3" x14ac:dyDescent="0.25">
      <c r="C183" t="s">
        <v>203</v>
      </c>
    </row>
    <row r="184" spans="3:3" x14ac:dyDescent="0.25">
      <c r="C184" t="s">
        <v>204</v>
      </c>
    </row>
    <row r="185" spans="3:3" x14ac:dyDescent="0.25">
      <c r="C185" t="s">
        <v>205</v>
      </c>
    </row>
    <row r="186" spans="3:3" x14ac:dyDescent="0.25">
      <c r="C186" t="s">
        <v>206</v>
      </c>
    </row>
    <row r="187" spans="3:3" x14ac:dyDescent="0.25">
      <c r="C187" t="s">
        <v>235</v>
      </c>
    </row>
    <row r="188" spans="3:3" x14ac:dyDescent="0.25">
      <c r="C188" t="s">
        <v>249</v>
      </c>
    </row>
    <row r="189" spans="3:3" x14ac:dyDescent="0.25">
      <c r="C189" t="s">
        <v>488</v>
      </c>
    </row>
    <row r="190" spans="3:3" x14ac:dyDescent="0.25">
      <c r="C190" t="s">
        <v>210</v>
      </c>
    </row>
    <row r="191" spans="3:3" x14ac:dyDescent="0.25">
      <c r="C191" t="s">
        <v>211</v>
      </c>
    </row>
    <row r="192" spans="3:3" x14ac:dyDescent="0.25">
      <c r="C192" t="s">
        <v>212</v>
      </c>
    </row>
    <row r="193" spans="3:3" x14ac:dyDescent="0.25">
      <c r="C193" t="s">
        <v>213</v>
      </c>
    </row>
    <row r="194" spans="3:3" x14ac:dyDescent="0.25">
      <c r="C194" t="s">
        <v>576</v>
      </c>
    </row>
    <row r="195" spans="3:3" x14ac:dyDescent="0.25">
      <c r="C195" t="s">
        <v>215</v>
      </c>
    </row>
    <row r="196" spans="3:3" x14ac:dyDescent="0.25">
      <c r="C196" t="s">
        <v>216</v>
      </c>
    </row>
    <row r="197" spans="3:3" x14ac:dyDescent="0.25">
      <c r="C197" t="s">
        <v>217</v>
      </c>
    </row>
    <row r="198" spans="3:3" x14ac:dyDescent="0.25">
      <c r="C198" t="s">
        <v>218</v>
      </c>
    </row>
    <row r="199" spans="3:3" x14ac:dyDescent="0.25">
      <c r="C199" t="s">
        <v>219</v>
      </c>
    </row>
    <row r="200" spans="3:3" x14ac:dyDescent="0.25">
      <c r="C200" t="s">
        <v>220</v>
      </c>
    </row>
    <row r="201" spans="3:3" x14ac:dyDescent="0.25">
      <c r="C201" t="s">
        <v>221</v>
      </c>
    </row>
    <row r="202" spans="3:3" x14ac:dyDescent="0.25">
      <c r="C202" t="s">
        <v>222</v>
      </c>
    </row>
    <row r="203" spans="3:3" x14ac:dyDescent="0.25">
      <c r="C203" t="s">
        <v>223</v>
      </c>
    </row>
    <row r="204" spans="3:3" x14ac:dyDescent="0.25">
      <c r="C204" t="s">
        <v>224</v>
      </c>
    </row>
    <row r="205" spans="3:3" x14ac:dyDescent="0.25">
      <c r="C205" t="s">
        <v>225</v>
      </c>
    </row>
    <row r="206" spans="3:3" x14ac:dyDescent="0.25">
      <c r="C206" t="s">
        <v>226</v>
      </c>
    </row>
    <row r="207" spans="3:3" x14ac:dyDescent="0.25">
      <c r="C207" t="s">
        <v>227</v>
      </c>
    </row>
    <row r="208" spans="3:3" x14ac:dyDescent="0.25">
      <c r="C208" t="s">
        <v>228</v>
      </c>
    </row>
    <row r="209" spans="3:3" x14ac:dyDescent="0.25">
      <c r="C209" t="s">
        <v>229</v>
      </c>
    </row>
    <row r="210" spans="3:3" x14ac:dyDescent="0.25">
      <c r="C210" t="s">
        <v>230</v>
      </c>
    </row>
    <row r="211" spans="3:3" x14ac:dyDescent="0.25">
      <c r="C211" t="s">
        <v>231</v>
      </c>
    </row>
    <row r="212" spans="3:3" x14ac:dyDescent="0.25">
      <c r="C212" t="s">
        <v>232</v>
      </c>
    </row>
    <row r="213" spans="3:3" x14ac:dyDescent="0.25">
      <c r="C213" t="s">
        <v>233</v>
      </c>
    </row>
    <row r="214" spans="3:3" x14ac:dyDescent="0.25">
      <c r="C214" t="s">
        <v>209</v>
      </c>
    </row>
    <row r="215" spans="3:3" x14ac:dyDescent="0.25">
      <c r="C215" t="s">
        <v>52</v>
      </c>
    </row>
    <row r="216" spans="3:3" x14ac:dyDescent="0.25">
      <c r="C216" t="s">
        <v>115</v>
      </c>
    </row>
    <row r="217" spans="3:3" x14ac:dyDescent="0.25">
      <c r="C217" t="s">
        <v>237</v>
      </c>
    </row>
    <row r="218" spans="3:3" x14ac:dyDescent="0.25">
      <c r="C218" t="s">
        <v>238</v>
      </c>
    </row>
    <row r="219" spans="3:3" x14ac:dyDescent="0.25">
      <c r="C219" t="s">
        <v>239</v>
      </c>
    </row>
    <row r="220" spans="3:3" x14ac:dyDescent="0.25">
      <c r="C220" t="s">
        <v>454</v>
      </c>
    </row>
    <row r="221" spans="3:3" x14ac:dyDescent="0.25">
      <c r="C221" t="s">
        <v>241</v>
      </c>
    </row>
    <row r="222" spans="3:3" x14ac:dyDescent="0.25">
      <c r="C222" t="s">
        <v>242</v>
      </c>
    </row>
    <row r="223" spans="3:3" x14ac:dyDescent="0.25">
      <c r="C223" t="s">
        <v>243</v>
      </c>
    </row>
    <row r="224" spans="3:3" x14ac:dyDescent="0.25">
      <c r="C224" t="s">
        <v>244</v>
      </c>
    </row>
    <row r="225" spans="3:3" x14ac:dyDescent="0.25">
      <c r="C225" t="s">
        <v>245</v>
      </c>
    </row>
    <row r="226" spans="3:3" x14ac:dyDescent="0.25">
      <c r="C226" t="s">
        <v>102</v>
      </c>
    </row>
    <row r="227" spans="3:3" x14ac:dyDescent="0.25">
      <c r="C227" t="s">
        <v>247</v>
      </c>
    </row>
    <row r="228" spans="3:3" x14ac:dyDescent="0.25">
      <c r="C228" t="s">
        <v>248</v>
      </c>
    </row>
    <row r="229" spans="3:3" x14ac:dyDescent="0.25">
      <c r="C229" t="s">
        <v>328</v>
      </c>
    </row>
    <row r="230" spans="3:3" x14ac:dyDescent="0.25">
      <c r="C230" t="s">
        <v>250</v>
      </c>
    </row>
    <row r="231" spans="3:3" x14ac:dyDescent="0.25">
      <c r="C231" t="s">
        <v>251</v>
      </c>
    </row>
    <row r="232" spans="3:3" x14ac:dyDescent="0.25">
      <c r="C232" t="s">
        <v>252</v>
      </c>
    </row>
    <row r="233" spans="3:3" x14ac:dyDescent="0.25">
      <c r="C233" t="s">
        <v>253</v>
      </c>
    </row>
    <row r="234" spans="3:3" x14ac:dyDescent="0.25">
      <c r="C234" t="s">
        <v>254</v>
      </c>
    </row>
    <row r="235" spans="3:3" x14ac:dyDescent="0.25">
      <c r="C235" t="s">
        <v>255</v>
      </c>
    </row>
    <row r="236" spans="3:3" x14ac:dyDescent="0.25">
      <c r="C236" t="s">
        <v>256</v>
      </c>
    </row>
    <row r="237" spans="3:3" x14ac:dyDescent="0.25">
      <c r="C237" t="s">
        <v>257</v>
      </c>
    </row>
    <row r="238" spans="3:3" x14ac:dyDescent="0.25">
      <c r="C238" t="s">
        <v>258</v>
      </c>
    </row>
    <row r="239" spans="3:3" x14ac:dyDescent="0.25">
      <c r="C239" t="s">
        <v>259</v>
      </c>
    </row>
    <row r="240" spans="3:3" x14ac:dyDescent="0.25">
      <c r="C240" t="s">
        <v>260</v>
      </c>
    </row>
    <row r="241" spans="3:3" x14ac:dyDescent="0.25">
      <c r="C241" t="s">
        <v>261</v>
      </c>
    </row>
    <row r="242" spans="3:3" x14ac:dyDescent="0.25">
      <c r="C242" t="s">
        <v>262</v>
      </c>
    </row>
    <row r="243" spans="3:3" x14ac:dyDescent="0.25">
      <c r="C243" t="s">
        <v>263</v>
      </c>
    </row>
    <row r="244" spans="3:3" x14ac:dyDescent="0.25">
      <c r="C244" t="s">
        <v>264</v>
      </c>
    </row>
    <row r="245" spans="3:3" x14ac:dyDescent="0.25">
      <c r="C245" t="s">
        <v>265</v>
      </c>
    </row>
    <row r="246" spans="3:3" x14ac:dyDescent="0.25">
      <c r="C246" t="s">
        <v>266</v>
      </c>
    </row>
    <row r="247" spans="3:3" x14ac:dyDescent="0.25">
      <c r="C247" t="s">
        <v>267</v>
      </c>
    </row>
    <row r="248" spans="3:3" x14ac:dyDescent="0.25">
      <c r="C248" t="s">
        <v>268</v>
      </c>
    </row>
    <row r="249" spans="3:3" x14ac:dyDescent="0.25">
      <c r="C249" t="s">
        <v>269</v>
      </c>
    </row>
    <row r="250" spans="3:3" x14ac:dyDescent="0.25">
      <c r="C250" t="s">
        <v>270</v>
      </c>
    </row>
    <row r="251" spans="3:3" x14ac:dyDescent="0.25">
      <c r="C251" t="s">
        <v>271</v>
      </c>
    </row>
    <row r="252" spans="3:3" x14ac:dyDescent="0.25">
      <c r="C252" t="s">
        <v>272</v>
      </c>
    </row>
    <row r="253" spans="3:3" x14ac:dyDescent="0.25">
      <c r="C253" t="s">
        <v>273</v>
      </c>
    </row>
    <row r="254" spans="3:3" x14ac:dyDescent="0.25">
      <c r="C254" t="s">
        <v>274</v>
      </c>
    </row>
    <row r="255" spans="3:3" x14ac:dyDescent="0.25">
      <c r="C255" t="s">
        <v>472</v>
      </c>
    </row>
    <row r="256" spans="3:3" x14ac:dyDescent="0.25">
      <c r="C256" t="s">
        <v>276</v>
      </c>
    </row>
    <row r="257" spans="3:3" x14ac:dyDescent="0.25">
      <c r="C257" t="s">
        <v>289</v>
      </c>
    </row>
    <row r="258" spans="3:3" x14ac:dyDescent="0.25">
      <c r="C258" t="s">
        <v>582</v>
      </c>
    </row>
    <row r="259" spans="3:3" x14ac:dyDescent="0.25">
      <c r="C259" t="s">
        <v>279</v>
      </c>
    </row>
    <row r="260" spans="3:3" x14ac:dyDescent="0.25">
      <c r="C260" t="s">
        <v>280</v>
      </c>
    </row>
    <row r="261" spans="3:3" x14ac:dyDescent="0.25">
      <c r="C261" t="s">
        <v>281</v>
      </c>
    </row>
    <row r="262" spans="3:3" x14ac:dyDescent="0.25">
      <c r="C262" t="s">
        <v>282</v>
      </c>
    </row>
    <row r="263" spans="3:3" x14ac:dyDescent="0.25">
      <c r="C263" t="s">
        <v>606</v>
      </c>
    </row>
    <row r="264" spans="3:3" x14ac:dyDescent="0.25">
      <c r="C264" t="s">
        <v>207</v>
      </c>
    </row>
    <row r="265" spans="3:3" x14ac:dyDescent="0.25">
      <c r="C265" t="s">
        <v>285</v>
      </c>
    </row>
    <row r="266" spans="3:3" x14ac:dyDescent="0.25">
      <c r="C266" t="s">
        <v>286</v>
      </c>
    </row>
    <row r="267" spans="3:3" x14ac:dyDescent="0.25">
      <c r="C267" t="s">
        <v>287</v>
      </c>
    </row>
    <row r="268" spans="3:3" x14ac:dyDescent="0.25">
      <c r="C268" t="s">
        <v>160</v>
      </c>
    </row>
    <row r="269" spans="3:3" x14ac:dyDescent="0.25">
      <c r="C269" t="s">
        <v>183</v>
      </c>
    </row>
    <row r="270" spans="3:3" x14ac:dyDescent="0.25">
      <c r="C270" t="s">
        <v>290</v>
      </c>
    </row>
    <row r="271" spans="3:3" x14ac:dyDescent="0.25">
      <c r="C271" t="s">
        <v>291</v>
      </c>
    </row>
    <row r="272" spans="3:3" x14ac:dyDescent="0.25">
      <c r="C272" t="s">
        <v>292</v>
      </c>
    </row>
    <row r="273" spans="3:3" x14ac:dyDescent="0.25">
      <c r="C273" t="s">
        <v>293</v>
      </c>
    </row>
    <row r="274" spans="3:3" x14ac:dyDescent="0.25">
      <c r="C274" t="s">
        <v>294</v>
      </c>
    </row>
    <row r="275" spans="3:3" x14ac:dyDescent="0.25">
      <c r="C275" t="s">
        <v>295</v>
      </c>
    </row>
    <row r="276" spans="3:3" x14ac:dyDescent="0.25">
      <c r="C276" t="s">
        <v>296</v>
      </c>
    </row>
    <row r="277" spans="3:3" x14ac:dyDescent="0.25">
      <c r="C277" t="s">
        <v>297</v>
      </c>
    </row>
    <row r="278" spans="3:3" x14ac:dyDescent="0.25">
      <c r="C278" t="s">
        <v>354</v>
      </c>
    </row>
    <row r="279" spans="3:3" x14ac:dyDescent="0.25">
      <c r="C279" t="s">
        <v>299</v>
      </c>
    </row>
    <row r="280" spans="3:3" x14ac:dyDescent="0.25">
      <c r="C280" t="s">
        <v>300</v>
      </c>
    </row>
    <row r="281" spans="3:3" x14ac:dyDescent="0.25">
      <c r="C281" t="s">
        <v>301</v>
      </c>
    </row>
    <row r="282" spans="3:3" x14ac:dyDescent="0.25">
      <c r="C282" t="s">
        <v>302</v>
      </c>
    </row>
    <row r="283" spans="3:3" x14ac:dyDescent="0.25">
      <c r="C283" t="s">
        <v>303</v>
      </c>
    </row>
    <row r="284" spans="3:3" x14ac:dyDescent="0.25">
      <c r="C284" t="s">
        <v>304</v>
      </c>
    </row>
    <row r="285" spans="3:3" x14ac:dyDescent="0.25">
      <c r="C285" t="s">
        <v>305</v>
      </c>
    </row>
    <row r="286" spans="3:3" x14ac:dyDescent="0.25">
      <c r="C286" t="s">
        <v>306</v>
      </c>
    </row>
    <row r="287" spans="3:3" x14ac:dyDescent="0.25">
      <c r="C287" t="s">
        <v>316</v>
      </c>
    </row>
    <row r="288" spans="3:3" x14ac:dyDescent="0.25">
      <c r="C288" t="s">
        <v>278</v>
      </c>
    </row>
    <row r="289" spans="3:3" x14ac:dyDescent="0.25">
      <c r="C289" t="s">
        <v>178</v>
      </c>
    </row>
    <row r="290" spans="3:3" x14ac:dyDescent="0.25">
      <c r="C290" t="s">
        <v>310</v>
      </c>
    </row>
    <row r="291" spans="3:3" x14ac:dyDescent="0.25">
      <c r="C291" t="s">
        <v>311</v>
      </c>
    </row>
    <row r="292" spans="3:3" x14ac:dyDescent="0.25">
      <c r="C292" t="s">
        <v>312</v>
      </c>
    </row>
    <row r="293" spans="3:3" x14ac:dyDescent="0.25">
      <c r="C293" t="s">
        <v>313</v>
      </c>
    </row>
    <row r="294" spans="3:3" x14ac:dyDescent="0.25">
      <c r="C294" t="s">
        <v>314</v>
      </c>
    </row>
    <row r="295" spans="3:3" x14ac:dyDescent="0.25">
      <c r="C295" t="s">
        <v>315</v>
      </c>
    </row>
    <row r="296" spans="3:3" x14ac:dyDescent="0.25">
      <c r="C296" t="s">
        <v>150</v>
      </c>
    </row>
    <row r="297" spans="3:3" x14ac:dyDescent="0.25">
      <c r="C297" t="s">
        <v>307</v>
      </c>
    </row>
    <row r="298" spans="3:3" x14ac:dyDescent="0.25">
      <c r="C298" t="s">
        <v>318</v>
      </c>
    </row>
    <row r="299" spans="3:3" x14ac:dyDescent="0.25">
      <c r="C299" t="s">
        <v>319</v>
      </c>
    </row>
    <row r="300" spans="3:3" x14ac:dyDescent="0.25">
      <c r="C300" t="s">
        <v>320</v>
      </c>
    </row>
    <row r="301" spans="3:3" x14ac:dyDescent="0.25">
      <c r="C301" t="s">
        <v>321</v>
      </c>
    </row>
    <row r="302" spans="3:3" x14ac:dyDescent="0.25">
      <c r="C302" t="s">
        <v>275</v>
      </c>
    </row>
    <row r="303" spans="3:3" x14ac:dyDescent="0.25">
      <c r="C303" t="s">
        <v>458</v>
      </c>
    </row>
    <row r="304" spans="3:3" x14ac:dyDescent="0.25">
      <c r="C304" t="s">
        <v>324</v>
      </c>
    </row>
    <row r="305" spans="3:3" x14ac:dyDescent="0.25">
      <c r="C305" t="s">
        <v>325</v>
      </c>
    </row>
    <row r="306" spans="3:3" x14ac:dyDescent="0.25">
      <c r="C306" t="s">
        <v>326</v>
      </c>
    </row>
    <row r="307" spans="3:3" x14ac:dyDescent="0.25">
      <c r="C307" t="s">
        <v>327</v>
      </c>
    </row>
    <row r="308" spans="3:3" x14ac:dyDescent="0.25">
      <c r="C308" t="s">
        <v>322</v>
      </c>
    </row>
    <row r="309" spans="3:3" x14ac:dyDescent="0.25">
      <c r="C309" t="s">
        <v>329</v>
      </c>
    </row>
    <row r="310" spans="3:3" x14ac:dyDescent="0.25">
      <c r="C310" t="s">
        <v>330</v>
      </c>
    </row>
    <row r="311" spans="3:3" x14ac:dyDescent="0.25">
      <c r="C311" t="s">
        <v>37</v>
      </c>
    </row>
    <row r="312" spans="3:3" x14ac:dyDescent="0.25">
      <c r="C312" t="s">
        <v>332</v>
      </c>
    </row>
    <row r="313" spans="3:3" x14ac:dyDescent="0.25">
      <c r="C313" t="s">
        <v>333</v>
      </c>
    </row>
    <row r="314" spans="3:3" x14ac:dyDescent="0.25">
      <c r="C314" t="s">
        <v>334</v>
      </c>
    </row>
    <row r="315" spans="3:3" x14ac:dyDescent="0.25">
      <c r="C315" t="s">
        <v>335</v>
      </c>
    </row>
    <row r="316" spans="3:3" x14ac:dyDescent="0.25">
      <c r="C316" t="s">
        <v>336</v>
      </c>
    </row>
    <row r="317" spans="3:3" x14ac:dyDescent="0.25">
      <c r="C317" t="s">
        <v>337</v>
      </c>
    </row>
    <row r="318" spans="3:3" x14ac:dyDescent="0.25">
      <c r="C318" t="s">
        <v>338</v>
      </c>
    </row>
    <row r="319" spans="3:3" x14ac:dyDescent="0.25">
      <c r="C319" t="s">
        <v>339</v>
      </c>
    </row>
    <row r="320" spans="3:3" x14ac:dyDescent="0.25">
      <c r="C320" t="s">
        <v>340</v>
      </c>
    </row>
    <row r="321" spans="3:3" x14ac:dyDescent="0.25">
      <c r="C321" t="s">
        <v>341</v>
      </c>
    </row>
    <row r="322" spans="3:3" x14ac:dyDescent="0.25">
      <c r="C322" t="s">
        <v>342</v>
      </c>
    </row>
    <row r="323" spans="3:3" x14ac:dyDescent="0.25">
      <c r="C323" t="s">
        <v>343</v>
      </c>
    </row>
    <row r="324" spans="3:3" x14ac:dyDescent="0.25">
      <c r="C324" t="s">
        <v>344</v>
      </c>
    </row>
    <row r="325" spans="3:3" x14ac:dyDescent="0.25">
      <c r="C325" t="s">
        <v>345</v>
      </c>
    </row>
    <row r="326" spans="3:3" x14ac:dyDescent="0.25">
      <c r="C326" t="s">
        <v>346</v>
      </c>
    </row>
    <row r="327" spans="3:3" x14ac:dyDescent="0.25">
      <c r="C327" t="s">
        <v>347</v>
      </c>
    </row>
    <row r="328" spans="3:3" x14ac:dyDescent="0.25">
      <c r="C328" t="s">
        <v>348</v>
      </c>
    </row>
    <row r="329" spans="3:3" x14ac:dyDescent="0.25">
      <c r="C329" t="s">
        <v>349</v>
      </c>
    </row>
    <row r="330" spans="3:3" x14ac:dyDescent="0.25">
      <c r="C330" t="s">
        <v>350</v>
      </c>
    </row>
    <row r="331" spans="3:3" x14ac:dyDescent="0.25">
      <c r="C331" t="s">
        <v>298</v>
      </c>
    </row>
    <row r="332" spans="3:3" x14ac:dyDescent="0.25">
      <c r="C332" t="s">
        <v>351</v>
      </c>
    </row>
    <row r="333" spans="3:3" x14ac:dyDescent="0.25">
      <c r="C333" t="s">
        <v>609</v>
      </c>
    </row>
    <row r="334" spans="3:3" x14ac:dyDescent="0.25">
      <c r="C334" t="s">
        <v>179</v>
      </c>
    </row>
    <row r="335" spans="3:3" x14ac:dyDescent="0.25">
      <c r="C335" t="s">
        <v>355</v>
      </c>
    </row>
    <row r="336" spans="3:3" x14ac:dyDescent="0.25">
      <c r="C336" t="s">
        <v>356</v>
      </c>
    </row>
    <row r="337" spans="3:3" x14ac:dyDescent="0.25">
      <c r="C337" t="s">
        <v>357</v>
      </c>
    </row>
    <row r="338" spans="3:3" x14ac:dyDescent="0.25">
      <c r="C338" t="s">
        <v>358</v>
      </c>
    </row>
    <row r="339" spans="3:3" x14ac:dyDescent="0.25">
      <c r="C339" t="s">
        <v>359</v>
      </c>
    </row>
    <row r="340" spans="3:3" x14ac:dyDescent="0.25">
      <c r="C340" t="s">
        <v>360</v>
      </c>
    </row>
    <row r="341" spans="3:3" x14ac:dyDescent="0.25">
      <c r="C341" t="s">
        <v>361</v>
      </c>
    </row>
    <row r="342" spans="3:3" x14ac:dyDescent="0.25">
      <c r="C342" t="s">
        <v>362</v>
      </c>
    </row>
    <row r="343" spans="3:3" x14ac:dyDescent="0.25">
      <c r="C343" t="s">
        <v>363</v>
      </c>
    </row>
    <row r="344" spans="3:3" x14ac:dyDescent="0.25">
      <c r="C344" t="s">
        <v>364</v>
      </c>
    </row>
    <row r="345" spans="3:3" x14ac:dyDescent="0.25">
      <c r="C345" t="s">
        <v>365</v>
      </c>
    </row>
    <row r="346" spans="3:3" x14ac:dyDescent="0.25">
      <c r="C346" t="s">
        <v>366</v>
      </c>
    </row>
    <row r="347" spans="3:3" x14ac:dyDescent="0.25">
      <c r="C347" t="s">
        <v>367</v>
      </c>
    </row>
    <row r="348" spans="3:3" x14ac:dyDescent="0.25">
      <c r="C348" t="s">
        <v>368</v>
      </c>
    </row>
    <row r="349" spans="3:3" x14ac:dyDescent="0.25">
      <c r="C349" t="s">
        <v>369</v>
      </c>
    </row>
    <row r="350" spans="3:3" x14ac:dyDescent="0.25">
      <c r="C350" t="s">
        <v>370</v>
      </c>
    </row>
    <row r="351" spans="3:3" x14ac:dyDescent="0.25">
      <c r="C351" t="s">
        <v>371</v>
      </c>
    </row>
    <row r="352" spans="3:3" x14ac:dyDescent="0.25">
      <c r="C352" t="s">
        <v>372</v>
      </c>
    </row>
    <row r="353" spans="3:3" x14ac:dyDescent="0.25">
      <c r="C353" t="s">
        <v>373</v>
      </c>
    </row>
    <row r="354" spans="3:3" x14ac:dyDescent="0.25">
      <c r="C354" t="s">
        <v>374</v>
      </c>
    </row>
    <row r="355" spans="3:3" x14ac:dyDescent="0.25">
      <c r="C355" t="s">
        <v>375</v>
      </c>
    </row>
    <row r="356" spans="3:3" x14ac:dyDescent="0.25">
      <c r="C356" t="s">
        <v>376</v>
      </c>
    </row>
    <row r="357" spans="3:3" x14ac:dyDescent="0.25">
      <c r="C357" t="s">
        <v>377</v>
      </c>
    </row>
    <row r="358" spans="3:3" x14ac:dyDescent="0.25">
      <c r="C358" t="s">
        <v>378</v>
      </c>
    </row>
    <row r="359" spans="3:3" x14ac:dyDescent="0.25">
      <c r="C359" t="s">
        <v>379</v>
      </c>
    </row>
    <row r="360" spans="3:3" x14ac:dyDescent="0.25">
      <c r="C360" t="s">
        <v>380</v>
      </c>
    </row>
    <row r="361" spans="3:3" x14ac:dyDescent="0.25">
      <c r="C361" t="s">
        <v>381</v>
      </c>
    </row>
    <row r="362" spans="3:3" x14ac:dyDescent="0.25">
      <c r="C362" t="s">
        <v>382</v>
      </c>
    </row>
    <row r="363" spans="3:3" x14ac:dyDescent="0.25">
      <c r="C363" t="s">
        <v>383</v>
      </c>
    </row>
    <row r="364" spans="3:3" x14ac:dyDescent="0.25">
      <c r="C364" t="s">
        <v>384</v>
      </c>
    </row>
    <row r="365" spans="3:3" x14ac:dyDescent="0.25">
      <c r="C365" t="s">
        <v>385</v>
      </c>
    </row>
    <row r="366" spans="3:3" x14ac:dyDescent="0.25">
      <c r="C366" t="s">
        <v>386</v>
      </c>
    </row>
    <row r="367" spans="3:3" x14ac:dyDescent="0.25">
      <c r="C367" t="s">
        <v>387</v>
      </c>
    </row>
    <row r="368" spans="3:3" x14ac:dyDescent="0.25">
      <c r="C368" t="s">
        <v>388</v>
      </c>
    </row>
    <row r="369" spans="3:3" x14ac:dyDescent="0.25">
      <c r="C369" t="s">
        <v>389</v>
      </c>
    </row>
    <row r="370" spans="3:3" x14ac:dyDescent="0.25">
      <c r="C370" t="s">
        <v>390</v>
      </c>
    </row>
    <row r="371" spans="3:3" x14ac:dyDescent="0.25">
      <c r="C371" t="s">
        <v>391</v>
      </c>
    </row>
    <row r="372" spans="3:3" x14ac:dyDescent="0.25">
      <c r="C372" t="s">
        <v>392</v>
      </c>
    </row>
    <row r="373" spans="3:3" x14ac:dyDescent="0.25">
      <c r="C373" t="s">
        <v>157</v>
      </c>
    </row>
    <row r="374" spans="3:3" x14ac:dyDescent="0.25">
      <c r="C374" t="s">
        <v>394</v>
      </c>
    </row>
    <row r="375" spans="3:3" x14ac:dyDescent="0.25">
      <c r="C375" t="s">
        <v>395</v>
      </c>
    </row>
    <row r="376" spans="3:3" x14ac:dyDescent="0.25">
      <c r="C376" t="s">
        <v>396</v>
      </c>
    </row>
    <row r="377" spans="3:3" x14ac:dyDescent="0.25">
      <c r="C377" t="s">
        <v>397</v>
      </c>
    </row>
    <row r="378" spans="3:3" x14ac:dyDescent="0.25">
      <c r="C378" t="s">
        <v>398</v>
      </c>
    </row>
    <row r="379" spans="3:3" x14ac:dyDescent="0.25">
      <c r="C379" t="s">
        <v>399</v>
      </c>
    </row>
    <row r="380" spans="3:3" x14ac:dyDescent="0.25">
      <c r="C380" t="s">
        <v>400</v>
      </c>
    </row>
    <row r="381" spans="3:3" x14ac:dyDescent="0.25">
      <c r="C381" t="s">
        <v>401</v>
      </c>
    </row>
    <row r="382" spans="3:3" x14ac:dyDescent="0.25">
      <c r="C382" t="s">
        <v>402</v>
      </c>
    </row>
    <row r="383" spans="3:3" x14ac:dyDescent="0.25">
      <c r="C383" t="s">
        <v>403</v>
      </c>
    </row>
    <row r="384" spans="3:3" x14ac:dyDescent="0.25">
      <c r="C384" t="s">
        <v>404</v>
      </c>
    </row>
    <row r="385" spans="3:3" x14ac:dyDescent="0.25">
      <c r="C385" t="s">
        <v>405</v>
      </c>
    </row>
    <row r="386" spans="3:3" x14ac:dyDescent="0.25">
      <c r="C386" t="s">
        <v>406</v>
      </c>
    </row>
    <row r="387" spans="3:3" x14ac:dyDescent="0.25">
      <c r="C387" t="s">
        <v>407</v>
      </c>
    </row>
    <row r="388" spans="3:3" x14ac:dyDescent="0.25">
      <c r="C388" t="s">
        <v>408</v>
      </c>
    </row>
    <row r="389" spans="3:3" x14ac:dyDescent="0.25">
      <c r="C389" t="s">
        <v>409</v>
      </c>
    </row>
    <row r="390" spans="3:3" x14ac:dyDescent="0.25">
      <c r="C390" t="s">
        <v>410</v>
      </c>
    </row>
    <row r="391" spans="3:3" x14ac:dyDescent="0.25">
      <c r="C391" t="s">
        <v>411</v>
      </c>
    </row>
    <row r="392" spans="3:3" x14ac:dyDescent="0.25">
      <c r="C392" t="s">
        <v>412</v>
      </c>
    </row>
    <row r="393" spans="3:3" x14ac:dyDescent="0.25">
      <c r="C393" t="s">
        <v>413</v>
      </c>
    </row>
    <row r="394" spans="3:3" x14ac:dyDescent="0.25">
      <c r="C394" t="s">
        <v>414</v>
      </c>
    </row>
    <row r="395" spans="3:3" x14ac:dyDescent="0.25">
      <c r="C395" t="s">
        <v>415</v>
      </c>
    </row>
    <row r="396" spans="3:3" x14ac:dyDescent="0.25">
      <c r="C396" t="s">
        <v>416</v>
      </c>
    </row>
    <row r="397" spans="3:3" x14ac:dyDescent="0.25">
      <c r="C397" t="s">
        <v>417</v>
      </c>
    </row>
    <row r="398" spans="3:3" x14ac:dyDescent="0.25">
      <c r="C398" t="s">
        <v>418</v>
      </c>
    </row>
    <row r="399" spans="3:3" x14ac:dyDescent="0.25">
      <c r="C399" t="s">
        <v>419</v>
      </c>
    </row>
    <row r="400" spans="3:3" x14ac:dyDescent="0.25">
      <c r="C400" t="s">
        <v>420</v>
      </c>
    </row>
    <row r="401" spans="3:3" x14ac:dyDescent="0.25">
      <c r="C401" t="s">
        <v>421</v>
      </c>
    </row>
    <row r="402" spans="3:3" x14ac:dyDescent="0.25">
      <c r="C402" t="s">
        <v>422</v>
      </c>
    </row>
    <row r="403" spans="3:3" x14ac:dyDescent="0.25">
      <c r="C403" t="s">
        <v>423</v>
      </c>
    </row>
    <row r="404" spans="3:3" x14ac:dyDescent="0.25">
      <c r="C404" t="s">
        <v>424</v>
      </c>
    </row>
    <row r="405" spans="3:3" x14ac:dyDescent="0.25">
      <c r="C405" t="s">
        <v>425</v>
      </c>
    </row>
    <row r="406" spans="3:3" x14ac:dyDescent="0.25">
      <c r="C406" t="s">
        <v>426</v>
      </c>
    </row>
    <row r="407" spans="3:3" x14ac:dyDescent="0.25">
      <c r="C407" t="s">
        <v>427</v>
      </c>
    </row>
    <row r="408" spans="3:3" x14ac:dyDescent="0.25">
      <c r="C408" t="s">
        <v>428</v>
      </c>
    </row>
    <row r="409" spans="3:3" x14ac:dyDescent="0.25">
      <c r="C409" t="s">
        <v>429</v>
      </c>
    </row>
    <row r="410" spans="3:3" x14ac:dyDescent="0.25">
      <c r="C410" t="s">
        <v>430</v>
      </c>
    </row>
    <row r="411" spans="3:3" x14ac:dyDescent="0.25">
      <c r="C411" t="s">
        <v>431</v>
      </c>
    </row>
    <row r="412" spans="3:3" x14ac:dyDescent="0.25">
      <c r="C412" t="s">
        <v>432</v>
      </c>
    </row>
    <row r="413" spans="3:3" x14ac:dyDescent="0.25">
      <c r="C413" t="s">
        <v>433</v>
      </c>
    </row>
    <row r="414" spans="3:3" x14ac:dyDescent="0.25">
      <c r="C414" t="s">
        <v>434</v>
      </c>
    </row>
    <row r="415" spans="3:3" x14ac:dyDescent="0.25">
      <c r="C415" t="s">
        <v>435</v>
      </c>
    </row>
    <row r="416" spans="3:3" x14ac:dyDescent="0.25">
      <c r="C416" t="s">
        <v>436</v>
      </c>
    </row>
    <row r="417" spans="3:3" x14ac:dyDescent="0.25">
      <c r="C417" t="s">
        <v>437</v>
      </c>
    </row>
    <row r="418" spans="3:3" x14ac:dyDescent="0.25">
      <c r="C418" t="s">
        <v>438</v>
      </c>
    </row>
    <row r="419" spans="3:3" x14ac:dyDescent="0.25">
      <c r="C419" t="s">
        <v>439</v>
      </c>
    </row>
    <row r="420" spans="3:3" x14ac:dyDescent="0.25">
      <c r="C420" t="s">
        <v>440</v>
      </c>
    </row>
    <row r="421" spans="3:3" x14ac:dyDescent="0.25">
      <c r="C421" t="s">
        <v>441</v>
      </c>
    </row>
    <row r="422" spans="3:3" x14ac:dyDescent="0.25">
      <c r="C422" t="s">
        <v>442</v>
      </c>
    </row>
    <row r="423" spans="3:3" x14ac:dyDescent="0.25">
      <c r="C423" t="s">
        <v>443</v>
      </c>
    </row>
    <row r="424" spans="3:3" x14ac:dyDescent="0.25">
      <c r="C424" t="s">
        <v>444</v>
      </c>
    </row>
    <row r="425" spans="3:3" x14ac:dyDescent="0.25">
      <c r="C425" t="s">
        <v>445</v>
      </c>
    </row>
    <row r="426" spans="3:3" x14ac:dyDescent="0.25">
      <c r="C426" t="s">
        <v>446</v>
      </c>
    </row>
    <row r="427" spans="3:3" x14ac:dyDescent="0.25">
      <c r="C427" t="s">
        <v>447</v>
      </c>
    </row>
    <row r="428" spans="3:3" x14ac:dyDescent="0.25">
      <c r="C428" t="s">
        <v>448</v>
      </c>
    </row>
    <row r="429" spans="3:3" x14ac:dyDescent="0.25">
      <c r="C429" t="s">
        <v>449</v>
      </c>
    </row>
    <row r="430" spans="3:3" x14ac:dyDescent="0.25">
      <c r="C430" t="s">
        <v>450</v>
      </c>
    </row>
    <row r="431" spans="3:3" x14ac:dyDescent="0.25">
      <c r="C431" t="s">
        <v>451</v>
      </c>
    </row>
    <row r="432" spans="3:3" x14ac:dyDescent="0.25">
      <c r="C432" t="s">
        <v>452</v>
      </c>
    </row>
    <row r="433" spans="3:3" x14ac:dyDescent="0.25">
      <c r="C433" t="s">
        <v>453</v>
      </c>
    </row>
    <row r="434" spans="3:3" x14ac:dyDescent="0.25">
      <c r="C434" t="s">
        <v>308</v>
      </c>
    </row>
    <row r="435" spans="3:3" x14ac:dyDescent="0.25">
      <c r="C435" t="s">
        <v>455</v>
      </c>
    </row>
    <row r="436" spans="3:3" x14ac:dyDescent="0.25">
      <c r="C436" t="s">
        <v>456</v>
      </c>
    </row>
    <row r="437" spans="3:3" x14ac:dyDescent="0.25">
      <c r="C437" t="s">
        <v>457</v>
      </c>
    </row>
    <row r="438" spans="3:3" x14ac:dyDescent="0.25">
      <c r="C438" t="s">
        <v>246</v>
      </c>
    </row>
    <row r="439" spans="3:3" x14ac:dyDescent="0.25">
      <c r="C439" t="s">
        <v>459</v>
      </c>
    </row>
    <row r="440" spans="3:3" x14ac:dyDescent="0.25">
      <c r="C440" t="s">
        <v>460</v>
      </c>
    </row>
    <row r="441" spans="3:3" x14ac:dyDescent="0.25">
      <c r="C441" t="s">
        <v>461</v>
      </c>
    </row>
    <row r="442" spans="3:3" x14ac:dyDescent="0.25">
      <c r="C442" t="s">
        <v>462</v>
      </c>
    </row>
    <row r="443" spans="3:3" x14ac:dyDescent="0.25">
      <c r="C443" t="s">
        <v>463</v>
      </c>
    </row>
    <row r="444" spans="3:3" x14ac:dyDescent="0.25">
      <c r="C444" t="s">
        <v>464</v>
      </c>
    </row>
    <row r="445" spans="3:3" x14ac:dyDescent="0.25">
      <c r="C445" t="s">
        <v>465</v>
      </c>
    </row>
    <row r="446" spans="3:3" x14ac:dyDescent="0.25">
      <c r="C446" t="s">
        <v>466</v>
      </c>
    </row>
    <row r="447" spans="3:3" x14ac:dyDescent="0.25">
      <c r="C447" t="s">
        <v>467</v>
      </c>
    </row>
    <row r="448" spans="3:3" x14ac:dyDescent="0.25">
      <c r="C448" t="s">
        <v>468</v>
      </c>
    </row>
    <row r="449" spans="3:3" x14ac:dyDescent="0.25">
      <c r="C449" t="s">
        <v>469</v>
      </c>
    </row>
    <row r="450" spans="3:3" x14ac:dyDescent="0.25">
      <c r="C450" t="s">
        <v>470</v>
      </c>
    </row>
    <row r="451" spans="3:3" x14ac:dyDescent="0.25">
      <c r="C451" t="s">
        <v>471</v>
      </c>
    </row>
    <row r="452" spans="3:3" x14ac:dyDescent="0.25">
      <c r="C452" t="s">
        <v>638</v>
      </c>
    </row>
    <row r="453" spans="3:3" x14ac:dyDescent="0.25">
      <c r="C453" t="s">
        <v>473</v>
      </c>
    </row>
    <row r="454" spans="3:3" x14ac:dyDescent="0.25">
      <c r="C454" t="s">
        <v>474</v>
      </c>
    </row>
    <row r="455" spans="3:3" x14ac:dyDescent="0.25">
      <c r="C455" t="s">
        <v>475</v>
      </c>
    </row>
    <row r="456" spans="3:3" x14ac:dyDescent="0.25">
      <c r="C456" t="s">
        <v>476</v>
      </c>
    </row>
    <row r="457" spans="3:3" x14ac:dyDescent="0.25">
      <c r="C457" t="s">
        <v>477</v>
      </c>
    </row>
    <row r="458" spans="3:3" x14ac:dyDescent="0.25">
      <c r="C458" t="s">
        <v>393</v>
      </c>
    </row>
    <row r="459" spans="3:3" x14ac:dyDescent="0.25">
      <c r="C459" t="s">
        <v>479</v>
      </c>
    </row>
    <row r="460" spans="3:3" x14ac:dyDescent="0.25">
      <c r="C460" t="s">
        <v>480</v>
      </c>
    </row>
    <row r="461" spans="3:3" x14ac:dyDescent="0.25">
      <c r="C461" t="s">
        <v>481</v>
      </c>
    </row>
    <row r="462" spans="3:3" x14ac:dyDescent="0.25">
      <c r="C462" t="s">
        <v>482</v>
      </c>
    </row>
    <row r="463" spans="3:3" x14ac:dyDescent="0.25">
      <c r="C463" t="s">
        <v>483</v>
      </c>
    </row>
    <row r="464" spans="3:3" x14ac:dyDescent="0.25">
      <c r="C464" t="s">
        <v>484</v>
      </c>
    </row>
    <row r="465" spans="3:3" x14ac:dyDescent="0.25">
      <c r="C465" t="s">
        <v>485</v>
      </c>
    </row>
    <row r="466" spans="3:3" x14ac:dyDescent="0.25">
      <c r="C466" t="s">
        <v>486</v>
      </c>
    </row>
    <row r="467" spans="3:3" x14ac:dyDescent="0.25">
      <c r="C467" t="s">
        <v>487</v>
      </c>
    </row>
    <row r="468" spans="3:3" x14ac:dyDescent="0.25">
      <c r="C468" t="s">
        <v>66</v>
      </c>
    </row>
    <row r="469" spans="3:3" x14ac:dyDescent="0.25">
      <c r="C469" t="s">
        <v>489</v>
      </c>
    </row>
    <row r="470" spans="3:3" x14ac:dyDescent="0.25">
      <c r="C470" t="s">
        <v>490</v>
      </c>
    </row>
    <row r="471" spans="3:3" x14ac:dyDescent="0.25">
      <c r="C471" t="s">
        <v>491</v>
      </c>
    </row>
    <row r="472" spans="3:3" x14ac:dyDescent="0.25">
      <c r="C472" t="s">
        <v>140</v>
      </c>
    </row>
    <row r="473" spans="3:3" x14ac:dyDescent="0.25">
      <c r="C473" t="s">
        <v>493</v>
      </c>
    </row>
    <row r="474" spans="3:3" x14ac:dyDescent="0.25">
      <c r="C474" t="s">
        <v>494</v>
      </c>
    </row>
    <row r="475" spans="3:3" x14ac:dyDescent="0.25">
      <c r="C475" t="s">
        <v>495</v>
      </c>
    </row>
    <row r="476" spans="3:3" x14ac:dyDescent="0.25">
      <c r="C476" t="s">
        <v>496</v>
      </c>
    </row>
    <row r="477" spans="3:3" x14ac:dyDescent="0.25">
      <c r="C477" t="s">
        <v>497</v>
      </c>
    </row>
    <row r="478" spans="3:3" x14ac:dyDescent="0.25">
      <c r="C478" t="s">
        <v>498</v>
      </c>
    </row>
    <row r="479" spans="3:3" x14ac:dyDescent="0.25">
      <c r="C479" t="s">
        <v>155</v>
      </c>
    </row>
    <row r="480" spans="3:3" x14ac:dyDescent="0.25">
      <c r="C480" t="s">
        <v>500</v>
      </c>
    </row>
    <row r="481" spans="3:3" x14ac:dyDescent="0.25">
      <c r="C481" t="s">
        <v>501</v>
      </c>
    </row>
    <row r="482" spans="3:3" x14ac:dyDescent="0.25">
      <c r="C482" t="s">
        <v>502</v>
      </c>
    </row>
    <row r="483" spans="3:3" x14ac:dyDescent="0.25">
      <c r="C483" t="s">
        <v>503</v>
      </c>
    </row>
    <row r="484" spans="3:3" x14ac:dyDescent="0.25">
      <c r="C484" t="s">
        <v>504</v>
      </c>
    </row>
    <row r="485" spans="3:3" x14ac:dyDescent="0.25">
      <c r="C485" t="s">
        <v>505</v>
      </c>
    </row>
    <row r="486" spans="3:3" x14ac:dyDescent="0.25">
      <c r="C486" t="s">
        <v>506</v>
      </c>
    </row>
    <row r="487" spans="3:3" x14ac:dyDescent="0.25">
      <c r="C487" t="s">
        <v>507</v>
      </c>
    </row>
    <row r="488" spans="3:3" x14ac:dyDescent="0.25">
      <c r="C488" t="s">
        <v>508</v>
      </c>
    </row>
    <row r="489" spans="3:3" x14ac:dyDescent="0.25">
      <c r="C489" t="s">
        <v>509</v>
      </c>
    </row>
    <row r="490" spans="3:3" x14ac:dyDescent="0.25">
      <c r="C490" t="s">
        <v>510</v>
      </c>
    </row>
    <row r="491" spans="3:3" x14ac:dyDescent="0.25">
      <c r="C491" t="s">
        <v>511</v>
      </c>
    </row>
    <row r="492" spans="3:3" x14ac:dyDescent="0.25">
      <c r="C492" t="s">
        <v>512</v>
      </c>
    </row>
    <row r="493" spans="3:3" x14ac:dyDescent="0.25">
      <c r="C493" t="s">
        <v>513</v>
      </c>
    </row>
    <row r="494" spans="3:3" x14ac:dyDescent="0.25">
      <c r="C494" t="s">
        <v>514</v>
      </c>
    </row>
    <row r="495" spans="3:3" x14ac:dyDescent="0.25">
      <c r="C495" t="s">
        <v>515</v>
      </c>
    </row>
    <row r="496" spans="3:3" x14ac:dyDescent="0.25">
      <c r="C496" t="s">
        <v>516</v>
      </c>
    </row>
    <row r="497" spans="3:3" x14ac:dyDescent="0.25">
      <c r="C497" t="s">
        <v>517</v>
      </c>
    </row>
    <row r="498" spans="3:3" x14ac:dyDescent="0.25">
      <c r="C498" t="s">
        <v>518</v>
      </c>
    </row>
    <row r="499" spans="3:3" x14ac:dyDescent="0.25">
      <c r="C499" t="s">
        <v>519</v>
      </c>
    </row>
    <row r="500" spans="3:3" x14ac:dyDescent="0.25">
      <c r="C500" t="s">
        <v>520</v>
      </c>
    </row>
    <row r="501" spans="3:3" x14ac:dyDescent="0.25">
      <c r="C501" t="s">
        <v>521</v>
      </c>
    </row>
    <row r="502" spans="3:3" x14ac:dyDescent="0.25">
      <c r="C502" t="s">
        <v>522</v>
      </c>
    </row>
    <row r="503" spans="3:3" x14ac:dyDescent="0.25">
      <c r="C503" t="s">
        <v>523</v>
      </c>
    </row>
    <row r="504" spans="3:3" x14ac:dyDescent="0.25">
      <c r="C504" t="s">
        <v>524</v>
      </c>
    </row>
    <row r="505" spans="3:3" x14ac:dyDescent="0.25">
      <c r="C505" t="s">
        <v>525</v>
      </c>
    </row>
    <row r="506" spans="3:3" x14ac:dyDescent="0.25">
      <c r="C506" t="s">
        <v>526</v>
      </c>
    </row>
    <row r="507" spans="3:3" x14ac:dyDescent="0.25">
      <c r="C507" t="s">
        <v>527</v>
      </c>
    </row>
    <row r="508" spans="3:3" x14ac:dyDescent="0.25">
      <c r="C508" t="s">
        <v>528</v>
      </c>
    </row>
    <row r="509" spans="3:3" x14ac:dyDescent="0.25">
      <c r="C509" t="s">
        <v>529</v>
      </c>
    </row>
    <row r="510" spans="3:3" x14ac:dyDescent="0.25">
      <c r="C510" t="s">
        <v>530</v>
      </c>
    </row>
    <row r="511" spans="3:3" x14ac:dyDescent="0.25">
      <c r="C511" t="s">
        <v>531</v>
      </c>
    </row>
    <row r="512" spans="3:3" x14ac:dyDescent="0.25">
      <c r="C512" t="s">
        <v>532</v>
      </c>
    </row>
    <row r="513" spans="3:3" x14ac:dyDescent="0.25">
      <c r="C513" t="s">
        <v>533</v>
      </c>
    </row>
    <row r="514" spans="3:3" x14ac:dyDescent="0.25">
      <c r="C514" t="s">
        <v>534</v>
      </c>
    </row>
    <row r="515" spans="3:3" x14ac:dyDescent="0.25">
      <c r="C515" t="s">
        <v>535</v>
      </c>
    </row>
    <row r="516" spans="3:3" x14ac:dyDescent="0.25">
      <c r="C516" t="s">
        <v>536</v>
      </c>
    </row>
    <row r="517" spans="3:3" x14ac:dyDescent="0.25">
      <c r="C517" t="s">
        <v>537</v>
      </c>
    </row>
    <row r="518" spans="3:3" x14ac:dyDescent="0.25">
      <c r="C518" t="s">
        <v>538</v>
      </c>
    </row>
    <row r="519" spans="3:3" x14ac:dyDescent="0.25">
      <c r="C519" t="s">
        <v>539</v>
      </c>
    </row>
    <row r="520" spans="3:3" x14ac:dyDescent="0.25">
      <c r="C520" t="s">
        <v>540</v>
      </c>
    </row>
    <row r="521" spans="3:3" x14ac:dyDescent="0.25">
      <c r="C521" t="s">
        <v>541</v>
      </c>
    </row>
    <row r="522" spans="3:3" x14ac:dyDescent="0.25">
      <c r="C522" t="s">
        <v>542</v>
      </c>
    </row>
    <row r="523" spans="3:3" x14ac:dyDescent="0.25">
      <c r="C523" t="s">
        <v>543</v>
      </c>
    </row>
    <row r="524" spans="3:3" x14ac:dyDescent="0.25">
      <c r="C524" t="s">
        <v>544</v>
      </c>
    </row>
    <row r="525" spans="3:3" x14ac:dyDescent="0.25">
      <c r="C525" t="s">
        <v>545</v>
      </c>
    </row>
    <row r="526" spans="3:3" x14ac:dyDescent="0.25">
      <c r="C526" t="s">
        <v>546</v>
      </c>
    </row>
    <row r="527" spans="3:3" x14ac:dyDescent="0.25">
      <c r="C527" t="s">
        <v>547</v>
      </c>
    </row>
    <row r="528" spans="3:3" x14ac:dyDescent="0.25">
      <c r="C528" t="s">
        <v>548</v>
      </c>
    </row>
    <row r="529" spans="3:3" x14ac:dyDescent="0.25">
      <c r="C529" t="s">
        <v>549</v>
      </c>
    </row>
    <row r="530" spans="3:3" x14ac:dyDescent="0.25">
      <c r="C530" t="s">
        <v>550</v>
      </c>
    </row>
    <row r="531" spans="3:3" x14ac:dyDescent="0.25">
      <c r="C531" t="s">
        <v>551</v>
      </c>
    </row>
    <row r="532" spans="3:3" x14ac:dyDescent="0.25">
      <c r="C532" t="s">
        <v>552</v>
      </c>
    </row>
    <row r="533" spans="3:3" x14ac:dyDescent="0.25">
      <c r="C533" t="s">
        <v>553</v>
      </c>
    </row>
    <row r="534" spans="3:3" x14ac:dyDescent="0.25">
      <c r="C534" t="s">
        <v>554</v>
      </c>
    </row>
    <row r="535" spans="3:3" x14ac:dyDescent="0.25">
      <c r="C535" t="s">
        <v>555</v>
      </c>
    </row>
    <row r="536" spans="3:3" x14ac:dyDescent="0.25">
      <c r="C536" t="s">
        <v>556</v>
      </c>
    </row>
    <row r="537" spans="3:3" x14ac:dyDescent="0.25">
      <c r="C537" t="s">
        <v>557</v>
      </c>
    </row>
    <row r="538" spans="3:3" x14ac:dyDescent="0.25">
      <c r="C538" t="s">
        <v>558</v>
      </c>
    </row>
    <row r="539" spans="3:3" x14ac:dyDescent="0.25">
      <c r="C539" t="s">
        <v>559</v>
      </c>
    </row>
    <row r="540" spans="3:3" x14ac:dyDescent="0.25">
      <c r="C540" t="s">
        <v>560</v>
      </c>
    </row>
    <row r="541" spans="3:3" x14ac:dyDescent="0.25">
      <c r="C541" t="s">
        <v>561</v>
      </c>
    </row>
    <row r="542" spans="3:3" x14ac:dyDescent="0.25">
      <c r="C542" t="s">
        <v>562</v>
      </c>
    </row>
    <row r="543" spans="3:3" x14ac:dyDescent="0.25">
      <c r="C543" t="s">
        <v>563</v>
      </c>
    </row>
    <row r="544" spans="3:3" x14ac:dyDescent="0.25">
      <c r="C544" t="s">
        <v>564</v>
      </c>
    </row>
    <row r="545" spans="3:3" x14ac:dyDescent="0.25">
      <c r="C545" t="s">
        <v>565</v>
      </c>
    </row>
    <row r="546" spans="3:3" x14ac:dyDescent="0.25">
      <c r="C546" t="s">
        <v>566</v>
      </c>
    </row>
    <row r="547" spans="3:3" x14ac:dyDescent="0.25">
      <c r="C547" t="s">
        <v>567</v>
      </c>
    </row>
    <row r="548" spans="3:3" x14ac:dyDescent="0.25">
      <c r="C548" t="s">
        <v>568</v>
      </c>
    </row>
    <row r="549" spans="3:3" x14ac:dyDescent="0.25">
      <c r="C549" t="s">
        <v>569</v>
      </c>
    </row>
    <row r="550" spans="3:3" x14ac:dyDescent="0.25">
      <c r="C550" t="s">
        <v>570</v>
      </c>
    </row>
    <row r="551" spans="3:3" x14ac:dyDescent="0.25">
      <c r="C551" t="s">
        <v>571</v>
      </c>
    </row>
    <row r="552" spans="3:3" x14ac:dyDescent="0.25">
      <c r="C552" t="s">
        <v>572</v>
      </c>
    </row>
    <row r="553" spans="3:3" x14ac:dyDescent="0.25">
      <c r="C553" t="s">
        <v>573</v>
      </c>
    </row>
    <row r="554" spans="3:3" x14ac:dyDescent="0.25">
      <c r="C554" t="s">
        <v>574</v>
      </c>
    </row>
    <row r="555" spans="3:3" x14ac:dyDescent="0.25">
      <c r="C555" t="s">
        <v>575</v>
      </c>
    </row>
    <row r="556" spans="3:3" x14ac:dyDescent="0.25">
      <c r="C556" t="s">
        <v>598</v>
      </c>
    </row>
    <row r="557" spans="3:3" x14ac:dyDescent="0.25">
      <c r="C557" t="s">
        <v>577</v>
      </c>
    </row>
    <row r="558" spans="3:3" x14ac:dyDescent="0.25">
      <c r="C558" t="s">
        <v>578</v>
      </c>
    </row>
    <row r="559" spans="3:3" x14ac:dyDescent="0.25">
      <c r="C559" t="s">
        <v>579</v>
      </c>
    </row>
    <row r="560" spans="3:3" x14ac:dyDescent="0.25">
      <c r="C560" t="s">
        <v>580</v>
      </c>
    </row>
    <row r="561" spans="3:3" x14ac:dyDescent="0.25">
      <c r="C561" t="s">
        <v>581</v>
      </c>
    </row>
    <row r="562" spans="3:3" x14ac:dyDescent="0.25">
      <c r="C562" t="s">
        <v>103</v>
      </c>
    </row>
    <row r="563" spans="3:3" x14ac:dyDescent="0.25">
      <c r="C563" t="s">
        <v>583</v>
      </c>
    </row>
    <row r="564" spans="3:3" x14ac:dyDescent="0.25">
      <c r="C564" t="s">
        <v>584</v>
      </c>
    </row>
    <row r="565" spans="3:3" x14ac:dyDescent="0.25">
      <c r="C565" t="s">
        <v>585</v>
      </c>
    </row>
    <row r="566" spans="3:3" x14ac:dyDescent="0.25">
      <c r="C566" t="s">
        <v>586</v>
      </c>
    </row>
    <row r="567" spans="3:3" x14ac:dyDescent="0.25">
      <c r="C567" t="s">
        <v>587</v>
      </c>
    </row>
    <row r="568" spans="3:3" x14ac:dyDescent="0.25">
      <c r="C568" t="s">
        <v>588</v>
      </c>
    </row>
    <row r="569" spans="3:3" x14ac:dyDescent="0.25">
      <c r="C569" t="s">
        <v>589</v>
      </c>
    </row>
    <row r="570" spans="3:3" x14ac:dyDescent="0.25">
      <c r="C570" t="s">
        <v>590</v>
      </c>
    </row>
    <row r="571" spans="3:3" x14ac:dyDescent="0.25">
      <c r="C571" t="s">
        <v>591</v>
      </c>
    </row>
    <row r="572" spans="3:3" x14ac:dyDescent="0.25">
      <c r="C572" t="s">
        <v>592</v>
      </c>
    </row>
    <row r="573" spans="3:3" x14ac:dyDescent="0.25">
      <c r="C573" t="s">
        <v>593</v>
      </c>
    </row>
    <row r="574" spans="3:3" x14ac:dyDescent="0.25">
      <c r="C574" t="s">
        <v>594</v>
      </c>
    </row>
    <row r="575" spans="3:3" x14ac:dyDescent="0.25">
      <c r="C575" t="s">
        <v>595</v>
      </c>
    </row>
    <row r="576" spans="3:3" x14ac:dyDescent="0.25">
      <c r="C576" t="s">
        <v>596</v>
      </c>
    </row>
    <row r="577" spans="3:3" x14ac:dyDescent="0.25">
      <c r="C577" t="s">
        <v>597</v>
      </c>
    </row>
    <row r="578" spans="3:3" x14ac:dyDescent="0.25">
      <c r="C578" t="s">
        <v>323</v>
      </c>
    </row>
    <row r="579" spans="3:3" x14ac:dyDescent="0.25">
      <c r="C579" t="s">
        <v>599</v>
      </c>
    </row>
    <row r="580" spans="3:3" x14ac:dyDescent="0.25">
      <c r="C580" t="s">
        <v>600</v>
      </c>
    </row>
    <row r="581" spans="3:3" x14ac:dyDescent="0.25">
      <c r="C581" t="s">
        <v>601</v>
      </c>
    </row>
    <row r="582" spans="3:3" x14ac:dyDescent="0.25">
      <c r="C582" t="s">
        <v>602</v>
      </c>
    </row>
    <row r="583" spans="3:3" x14ac:dyDescent="0.25">
      <c r="C583" t="s">
        <v>240</v>
      </c>
    </row>
    <row r="584" spans="3:3" x14ac:dyDescent="0.25">
      <c r="C584" t="s">
        <v>604</v>
      </c>
    </row>
    <row r="585" spans="3:3" x14ac:dyDescent="0.25">
      <c r="C585" t="s">
        <v>605</v>
      </c>
    </row>
    <row r="586" spans="3:3" x14ac:dyDescent="0.25">
      <c r="C586" t="s">
        <v>128</v>
      </c>
    </row>
    <row r="587" spans="3:3" x14ac:dyDescent="0.25">
      <c r="C587" t="s">
        <v>607</v>
      </c>
    </row>
    <row r="588" spans="3:3" x14ac:dyDescent="0.25">
      <c r="C588" t="s">
        <v>608</v>
      </c>
    </row>
    <row r="589" spans="3:3" x14ac:dyDescent="0.25">
      <c r="C589" t="s">
        <v>63</v>
      </c>
    </row>
    <row r="590" spans="3:3" x14ac:dyDescent="0.25">
      <c r="C590" t="s">
        <v>610</v>
      </c>
    </row>
    <row r="591" spans="3:3" x14ac:dyDescent="0.25">
      <c r="C591" t="s">
        <v>611</v>
      </c>
    </row>
    <row r="592" spans="3:3" x14ac:dyDescent="0.25">
      <c r="C592" t="s">
        <v>331</v>
      </c>
    </row>
    <row r="593" spans="3:3" x14ac:dyDescent="0.25">
      <c r="C593" t="s">
        <v>613</v>
      </c>
    </row>
    <row r="594" spans="3:3" x14ac:dyDescent="0.25">
      <c r="C594" t="s">
        <v>614</v>
      </c>
    </row>
    <row r="595" spans="3:3" x14ac:dyDescent="0.25">
      <c r="C595" t="s">
        <v>615</v>
      </c>
    </row>
    <row r="596" spans="3:3" x14ac:dyDescent="0.25">
      <c r="C596" t="s">
        <v>616</v>
      </c>
    </row>
    <row r="597" spans="3:3" x14ac:dyDescent="0.25">
      <c r="C597" t="s">
        <v>234</v>
      </c>
    </row>
    <row r="598" spans="3:3" x14ac:dyDescent="0.25">
      <c r="C598" t="s">
        <v>618</v>
      </c>
    </row>
    <row r="599" spans="3:3" x14ac:dyDescent="0.25">
      <c r="C599" t="s">
        <v>619</v>
      </c>
    </row>
    <row r="600" spans="3:3" x14ac:dyDescent="0.25">
      <c r="C600" t="s">
        <v>620</v>
      </c>
    </row>
    <row r="601" spans="3:3" x14ac:dyDescent="0.25">
      <c r="C601" t="s">
        <v>621</v>
      </c>
    </row>
    <row r="602" spans="3:3" x14ac:dyDescent="0.25">
      <c r="C602" t="s">
        <v>622</v>
      </c>
    </row>
    <row r="603" spans="3:3" x14ac:dyDescent="0.25">
      <c r="C603" t="s">
        <v>623</v>
      </c>
    </row>
    <row r="604" spans="3:3" x14ac:dyDescent="0.25">
      <c r="C604" t="s">
        <v>624</v>
      </c>
    </row>
    <row r="605" spans="3:3" x14ac:dyDescent="0.25">
      <c r="C605" t="s">
        <v>625</v>
      </c>
    </row>
    <row r="606" spans="3:3" x14ac:dyDescent="0.25">
      <c r="C606" t="s">
        <v>626</v>
      </c>
    </row>
    <row r="607" spans="3:3" x14ac:dyDescent="0.25">
      <c r="C607" t="s">
        <v>627</v>
      </c>
    </row>
    <row r="608" spans="3:3" x14ac:dyDescent="0.25">
      <c r="C608" t="s">
        <v>628</v>
      </c>
    </row>
    <row r="609" spans="3:3" x14ac:dyDescent="0.25">
      <c r="C609" t="s">
        <v>629</v>
      </c>
    </row>
    <row r="610" spans="3:3" x14ac:dyDescent="0.25">
      <c r="C610" t="s">
        <v>630</v>
      </c>
    </row>
    <row r="611" spans="3:3" x14ac:dyDescent="0.25">
      <c r="C611" t="s">
        <v>631</v>
      </c>
    </row>
    <row r="612" spans="3:3" x14ac:dyDescent="0.25">
      <c r="C612" t="s">
        <v>632</v>
      </c>
    </row>
    <row r="613" spans="3:3" x14ac:dyDescent="0.25">
      <c r="C613" t="s">
        <v>633</v>
      </c>
    </row>
    <row r="614" spans="3:3" x14ac:dyDescent="0.25">
      <c r="C614" t="s">
        <v>634</v>
      </c>
    </row>
    <row r="615" spans="3:3" x14ac:dyDescent="0.25">
      <c r="C615" t="s">
        <v>635</v>
      </c>
    </row>
    <row r="616" spans="3:3" x14ac:dyDescent="0.25">
      <c r="C616" t="s">
        <v>636</v>
      </c>
    </row>
    <row r="617" spans="3:3" x14ac:dyDescent="0.25">
      <c r="C617" t="s">
        <v>637</v>
      </c>
    </row>
    <row r="618" spans="3:3" x14ac:dyDescent="0.25">
      <c r="C618" t="s">
        <v>353</v>
      </c>
    </row>
    <row r="619" spans="3:3" x14ac:dyDescent="0.25">
      <c r="C619" t="s">
        <v>639</v>
      </c>
    </row>
    <row r="620" spans="3:3" x14ac:dyDescent="0.25">
      <c r="C620" t="s">
        <v>640</v>
      </c>
    </row>
    <row r="621" spans="3:3" x14ac:dyDescent="0.25">
      <c r="C621" t="s">
        <v>641</v>
      </c>
    </row>
    <row r="622" spans="3:3" x14ac:dyDescent="0.25">
      <c r="C622" t="s">
        <v>642</v>
      </c>
    </row>
    <row r="623" spans="3:3" x14ac:dyDescent="0.25">
      <c r="C623" t="s">
        <v>612</v>
      </c>
    </row>
    <row r="624" spans="3:3" x14ac:dyDescent="0.25">
      <c r="C624" t="s">
        <v>644</v>
      </c>
    </row>
    <row r="625" spans="3:3" x14ac:dyDescent="0.25">
      <c r="C625" t="s">
        <v>645</v>
      </c>
    </row>
    <row r="626" spans="3:3" x14ac:dyDescent="0.25">
      <c r="C626" t="s">
        <v>646</v>
      </c>
    </row>
    <row r="627" spans="3:3" x14ac:dyDescent="0.25">
      <c r="C627" t="s">
        <v>50</v>
      </c>
    </row>
    <row r="628" spans="3:3" x14ac:dyDescent="0.25">
      <c r="C628" t="s">
        <v>648</v>
      </c>
    </row>
    <row r="629" spans="3:3" x14ac:dyDescent="0.25">
      <c r="C629" t="s">
        <v>649</v>
      </c>
    </row>
    <row r="630" spans="3:3" x14ac:dyDescent="0.25">
      <c r="C630" t="s">
        <v>650</v>
      </c>
    </row>
    <row r="631" spans="3:3" x14ac:dyDescent="0.25">
      <c r="C631" t="s">
        <v>651</v>
      </c>
    </row>
    <row r="632" spans="3:3" x14ac:dyDescent="0.25">
      <c r="C632" t="s">
        <v>652</v>
      </c>
    </row>
    <row r="633" spans="3:3" x14ac:dyDescent="0.25">
      <c r="C633" t="s">
        <v>653</v>
      </c>
    </row>
    <row r="634" spans="3:3" x14ac:dyDescent="0.25">
      <c r="C634" t="s">
        <v>654</v>
      </c>
    </row>
    <row r="635" spans="3:3" x14ac:dyDescent="0.25">
      <c r="C635" t="s">
        <v>655</v>
      </c>
    </row>
    <row r="636" spans="3:3" x14ac:dyDescent="0.25">
      <c r="C636" t="s">
        <v>656</v>
      </c>
    </row>
    <row r="637" spans="3:3" x14ac:dyDescent="0.25">
      <c r="C637" t="s">
        <v>657</v>
      </c>
    </row>
    <row r="638" spans="3:3" x14ac:dyDescent="0.25">
      <c r="C638" t="s">
        <v>658</v>
      </c>
    </row>
    <row r="639" spans="3:3" x14ac:dyDescent="0.25">
      <c r="C639" t="s">
        <v>659</v>
      </c>
    </row>
    <row r="640" spans="3:3" x14ac:dyDescent="0.25">
      <c r="C640" t="s">
        <v>660</v>
      </c>
    </row>
    <row r="641" spans="3:3" x14ac:dyDescent="0.25">
      <c r="C641" t="s">
        <v>661</v>
      </c>
    </row>
    <row r="642" spans="3:3" x14ac:dyDescent="0.25">
      <c r="C642" t="s">
        <v>662</v>
      </c>
    </row>
    <row r="643" spans="3:3" x14ac:dyDescent="0.25">
      <c r="C643" t="s">
        <v>663</v>
      </c>
    </row>
    <row r="644" spans="3:3" x14ac:dyDescent="0.25">
      <c r="C644" t="s">
        <v>664</v>
      </c>
    </row>
    <row r="645" spans="3:3" x14ac:dyDescent="0.25">
      <c r="C645" t="s">
        <v>665</v>
      </c>
    </row>
    <row r="646" spans="3:3" x14ac:dyDescent="0.25">
      <c r="C646" t="s">
        <v>666</v>
      </c>
    </row>
    <row r="647" spans="3:3" x14ac:dyDescent="0.25">
      <c r="C647" t="s">
        <v>667</v>
      </c>
    </row>
    <row r="648" spans="3:3" x14ac:dyDescent="0.25">
      <c r="C648" t="s">
        <v>668</v>
      </c>
    </row>
    <row r="649" spans="3:3" x14ac:dyDescent="0.25">
      <c r="C649" t="s">
        <v>669</v>
      </c>
    </row>
    <row r="650" spans="3:3" x14ac:dyDescent="0.25">
      <c r="C650" t="s">
        <v>670</v>
      </c>
    </row>
    <row r="651" spans="3:3" x14ac:dyDescent="0.25">
      <c r="C651" t="s">
        <v>671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2:W8686"/>
  <sheetViews>
    <sheetView workbookViewId="0">
      <pane ySplit="7" topLeftCell="A8" activePane="bottomLeft" state="frozen"/>
      <selection pane="bottomLeft" activeCell="D13" sqref="D13"/>
    </sheetView>
  </sheetViews>
  <sheetFormatPr defaultRowHeight="11.25" x14ac:dyDescent="0.2"/>
  <cols>
    <col min="1" max="1" width="3.28515625" style="9" customWidth="1"/>
    <col min="2" max="2" width="10.28515625" style="1" customWidth="1"/>
    <col min="3" max="3" width="29.140625" style="1" customWidth="1"/>
    <col min="4" max="4" width="49.85546875" style="1" customWidth="1"/>
    <col min="5" max="5" width="14.7109375" style="1" customWidth="1"/>
    <col min="6" max="6" width="9.42578125" style="1" customWidth="1"/>
    <col min="7" max="8" width="12" style="27" customWidth="1"/>
    <col min="9" max="9" width="12" style="28" customWidth="1"/>
    <col min="10" max="13" width="12" style="27" customWidth="1"/>
    <col min="14" max="15" width="12" style="32" customWidth="1"/>
    <col min="16" max="16" width="14.28515625" style="31" customWidth="1"/>
    <col min="17" max="19" width="12" style="1" customWidth="1"/>
    <col min="20" max="23" width="9.140625" style="9"/>
    <col min="24" max="16384" width="9.140625" style="7"/>
  </cols>
  <sheetData>
    <row r="2" spans="1:23" ht="15" x14ac:dyDescent="0.25">
      <c r="B2" s="20" t="s">
        <v>17487</v>
      </c>
      <c r="G2" s="116" t="s">
        <v>17700</v>
      </c>
      <c r="H2" s="116"/>
      <c r="I2" s="116"/>
      <c r="J2" s="116"/>
      <c r="K2" s="116"/>
    </row>
    <row r="3" spans="1:23" s="12" customFormat="1" ht="34.5" customHeight="1" x14ac:dyDescent="0.25">
      <c r="A3" s="11"/>
      <c r="B3" s="60" t="s">
        <v>17490</v>
      </c>
      <c r="C3" s="10"/>
      <c r="D3" s="10"/>
      <c r="E3" s="10"/>
      <c r="F3" s="10"/>
      <c r="G3" s="116"/>
      <c r="H3" s="116"/>
      <c r="I3" s="116"/>
      <c r="J3" s="116"/>
      <c r="K3" s="116"/>
      <c r="L3" s="61"/>
      <c r="M3" s="61"/>
      <c r="N3" s="62"/>
      <c r="O3" s="62"/>
      <c r="P3" s="63"/>
      <c r="Q3" s="10"/>
      <c r="R3" s="10"/>
      <c r="S3" s="10"/>
      <c r="T3" s="11"/>
      <c r="U3" s="11"/>
      <c r="V3" s="11"/>
      <c r="W3" s="11"/>
    </row>
    <row r="5" spans="1:23" ht="56.25" x14ac:dyDescent="0.2">
      <c r="B5" s="22" t="s">
        <v>685</v>
      </c>
      <c r="C5" s="22" t="s">
        <v>17485</v>
      </c>
      <c r="D5" s="22" t="s">
        <v>1</v>
      </c>
      <c r="E5" s="22" t="s">
        <v>686</v>
      </c>
      <c r="F5" s="22" t="s">
        <v>17484</v>
      </c>
      <c r="G5" s="23" t="s">
        <v>17476</v>
      </c>
      <c r="H5" s="23" t="s">
        <v>17477</v>
      </c>
      <c r="I5" s="24" t="s">
        <v>17486</v>
      </c>
      <c r="J5" s="23" t="s">
        <v>17478</v>
      </c>
      <c r="K5" s="23" t="s">
        <v>17479</v>
      </c>
      <c r="L5" s="23" t="s">
        <v>17480</v>
      </c>
      <c r="M5" s="23" t="s">
        <v>679</v>
      </c>
      <c r="N5" s="23" t="s">
        <v>680</v>
      </c>
      <c r="O5" s="23" t="s">
        <v>17699</v>
      </c>
      <c r="P5" s="25" t="s">
        <v>17488</v>
      </c>
      <c r="Q5" s="26" t="s">
        <v>17482</v>
      </c>
      <c r="R5" s="26" t="s">
        <v>17483</v>
      </c>
      <c r="S5" s="26" t="s">
        <v>681</v>
      </c>
    </row>
    <row r="6" spans="1:23" s="9" customFormat="1" ht="18.75" customHeight="1" x14ac:dyDescent="0.2">
      <c r="B6" s="33"/>
      <c r="C6" s="33" t="s">
        <v>9</v>
      </c>
      <c r="D6" s="39"/>
      <c r="E6" s="33"/>
      <c r="F6" s="33"/>
      <c r="G6" s="34">
        <v>0.40773808578000509</v>
      </c>
      <c r="H6" s="34">
        <v>0.87963481109347008</v>
      </c>
      <c r="I6" s="35">
        <v>37.842030116859327</v>
      </c>
      <c r="J6" s="34">
        <v>2.9186682633738834E-2</v>
      </c>
      <c r="K6" s="34">
        <v>0.30183881616550745</v>
      </c>
      <c r="L6" s="34">
        <v>4.9017720997670773E-2</v>
      </c>
      <c r="M6" s="53">
        <v>11.230680017134219</v>
      </c>
      <c r="N6" s="53">
        <v>73.382371817751775</v>
      </c>
      <c r="O6" s="34">
        <v>1.6554641639978825E-2</v>
      </c>
      <c r="P6" s="36"/>
      <c r="Q6" s="37"/>
      <c r="R6" s="37"/>
      <c r="S6" s="37"/>
    </row>
    <row r="7" spans="1:23" s="9" customFormat="1" ht="24.75" customHeight="1" x14ac:dyDescent="0.2">
      <c r="B7" s="78"/>
      <c r="C7" s="78"/>
      <c r="D7" s="79"/>
      <c r="E7" s="78"/>
      <c r="F7" s="78"/>
      <c r="G7" s="108" t="s">
        <v>17728</v>
      </c>
      <c r="H7" s="108" t="s">
        <v>17728</v>
      </c>
      <c r="I7" s="108" t="s">
        <v>17728</v>
      </c>
      <c r="J7" s="108" t="s">
        <v>17729</v>
      </c>
      <c r="K7" s="108" t="s">
        <v>17729</v>
      </c>
      <c r="L7" s="108" t="s">
        <v>17729</v>
      </c>
      <c r="M7" s="108" t="s">
        <v>17728</v>
      </c>
      <c r="N7" s="108" t="s">
        <v>17728</v>
      </c>
      <c r="O7" s="108" t="s">
        <v>17728</v>
      </c>
      <c r="P7" s="80"/>
      <c r="Q7" s="81"/>
      <c r="R7" s="81"/>
      <c r="S7" s="81"/>
    </row>
    <row r="8" spans="1:23" x14ac:dyDescent="0.2">
      <c r="B8" s="1" t="s">
        <v>704</v>
      </c>
      <c r="C8" s="1" t="s">
        <v>10</v>
      </c>
      <c r="D8" s="1" t="s">
        <v>10</v>
      </c>
      <c r="E8" s="1" t="s">
        <v>689</v>
      </c>
      <c r="F8" s="1" t="s">
        <v>11</v>
      </c>
      <c r="G8" s="27">
        <v>0.53651266766020866</v>
      </c>
      <c r="H8" s="27">
        <v>0.90043010752688157</v>
      </c>
      <c r="I8" s="28">
        <v>54.4114257327372</v>
      </c>
      <c r="J8" s="27">
        <v>3.8748137108792845E-2</v>
      </c>
      <c r="K8" s="27">
        <v>0.37953303527074017</v>
      </c>
      <c r="L8" s="27">
        <v>6.4623655913978492E-2</v>
      </c>
      <c r="M8" s="29">
        <v>7.1413719185423368</v>
      </c>
      <c r="N8" s="30">
        <v>94.822222222222223</v>
      </c>
      <c r="O8" s="32">
        <v>0</v>
      </c>
      <c r="P8" s="31">
        <v>0.9838709677419355</v>
      </c>
      <c r="Q8" s="38">
        <v>872</v>
      </c>
      <c r="R8" s="38">
        <v>1611</v>
      </c>
      <c r="S8" s="38">
        <v>3191</v>
      </c>
    </row>
    <row r="9" spans="1:23" x14ac:dyDescent="0.2">
      <c r="B9" s="1" t="s">
        <v>717</v>
      </c>
      <c r="C9" s="1" t="s">
        <v>718</v>
      </c>
      <c r="D9" s="1" t="s">
        <v>10</v>
      </c>
      <c r="E9" s="1" t="s">
        <v>689</v>
      </c>
      <c r="F9" s="1" t="s">
        <v>11</v>
      </c>
      <c r="G9" s="27">
        <v>0.58479771148344917</v>
      </c>
      <c r="H9" s="27">
        <v>0.95920032474122174</v>
      </c>
      <c r="I9" s="28">
        <v>54.113935431140156</v>
      </c>
      <c r="J9" s="27">
        <v>1.4711892112791173E-2</v>
      </c>
      <c r="K9" s="27">
        <v>0.23988557417245607</v>
      </c>
      <c r="L9" s="27">
        <v>9.756444083620865E-3</v>
      </c>
      <c r="M9" s="29">
        <v>10.627854330708663</v>
      </c>
      <c r="N9" s="30">
        <v>84.582809224318652</v>
      </c>
      <c r="O9" s="32">
        <v>0</v>
      </c>
      <c r="P9" s="31">
        <v>0.99330221229957383</v>
      </c>
      <c r="Q9" s="38">
        <v>902</v>
      </c>
      <c r="R9" s="38">
        <v>804</v>
      </c>
      <c r="S9" s="38">
        <v>5704</v>
      </c>
    </row>
    <row r="10" spans="1:23" x14ac:dyDescent="0.2">
      <c r="B10" s="1" t="s">
        <v>713</v>
      </c>
      <c r="C10" s="1" t="s">
        <v>714</v>
      </c>
      <c r="D10" s="1" t="s">
        <v>10</v>
      </c>
      <c r="E10" s="1" t="s">
        <v>689</v>
      </c>
      <c r="F10" s="1" t="s">
        <v>11</v>
      </c>
      <c r="G10" s="27">
        <v>0.61966236345580938</v>
      </c>
      <c r="H10" s="27">
        <v>0.99288027477919527</v>
      </c>
      <c r="I10" s="28">
        <v>64.242005958291955</v>
      </c>
      <c r="J10" s="27">
        <v>2.9791459781529296E-3</v>
      </c>
      <c r="K10" s="27">
        <v>0.12611717974180736</v>
      </c>
      <c r="L10" s="27">
        <v>0</v>
      </c>
      <c r="M10" s="29">
        <v>15.444502617801046</v>
      </c>
      <c r="N10" s="30">
        <v>93.299199999999999</v>
      </c>
      <c r="O10" s="32">
        <v>0</v>
      </c>
      <c r="P10" s="31">
        <v>0.98822374877330721</v>
      </c>
      <c r="Q10" s="38">
        <v>123</v>
      </c>
      <c r="R10" s="38">
        <v>403</v>
      </c>
      <c r="S10" s="38">
        <v>7749</v>
      </c>
    </row>
    <row r="11" spans="1:23" x14ac:dyDescent="0.2">
      <c r="B11" s="1" t="s">
        <v>711</v>
      </c>
      <c r="C11" s="1" t="s">
        <v>712</v>
      </c>
      <c r="D11" s="1" t="s">
        <v>10</v>
      </c>
      <c r="E11" s="1" t="s">
        <v>689</v>
      </c>
      <c r="F11" s="1" t="s">
        <v>11</v>
      </c>
      <c r="G11" s="27">
        <v>0.62390350877192979</v>
      </c>
      <c r="H11" s="27">
        <v>0.99231601731601726</v>
      </c>
      <c r="I11" s="28">
        <v>67.065021929824553</v>
      </c>
      <c r="J11" s="27">
        <v>3.2894736842105261E-3</v>
      </c>
      <c r="K11" s="27">
        <v>0.10855263157894737</v>
      </c>
      <c r="L11" s="27">
        <v>7.6839826839826845E-3</v>
      </c>
      <c r="M11" s="29">
        <v>14.678717201166181</v>
      </c>
      <c r="N11" s="30">
        <v>98.239015817223205</v>
      </c>
      <c r="O11" s="32">
        <v>0</v>
      </c>
      <c r="P11" s="31">
        <v>0.98701298701298701</v>
      </c>
      <c r="Q11" s="38">
        <v>92</v>
      </c>
      <c r="R11" s="38">
        <v>363</v>
      </c>
      <c r="S11" s="38">
        <v>8054</v>
      </c>
    </row>
    <row r="12" spans="1:23" x14ac:dyDescent="0.2">
      <c r="B12" s="1" t="s">
        <v>696</v>
      </c>
      <c r="C12" s="1" t="s">
        <v>697</v>
      </c>
      <c r="D12" s="1" t="s">
        <v>10</v>
      </c>
      <c r="E12" s="1" t="s">
        <v>689</v>
      </c>
      <c r="F12" s="1" t="s">
        <v>11</v>
      </c>
      <c r="G12" s="27">
        <v>0.59350348027842226</v>
      </c>
      <c r="H12" s="27">
        <v>0.92648806843764053</v>
      </c>
      <c r="I12" s="28">
        <v>54.556334106728542</v>
      </c>
      <c r="J12" s="27">
        <v>8.4918793503480278E-2</v>
      </c>
      <c r="K12" s="27">
        <v>0.31461716937354989</v>
      </c>
      <c r="L12" s="27">
        <v>1.0805943268797841E-3</v>
      </c>
      <c r="M12" s="29">
        <v>7.1068493150684926</v>
      </c>
      <c r="N12" s="30">
        <v>86.62548866301799</v>
      </c>
      <c r="O12" s="32">
        <v>0</v>
      </c>
      <c r="P12" s="31">
        <v>0.97028365601080591</v>
      </c>
      <c r="Q12" s="38">
        <v>857</v>
      </c>
      <c r="R12" s="38">
        <v>687</v>
      </c>
      <c r="S12" s="38">
        <v>4299</v>
      </c>
    </row>
    <row r="13" spans="1:23" x14ac:dyDescent="0.2">
      <c r="B13" s="1" t="s">
        <v>707</v>
      </c>
      <c r="C13" s="1" t="s">
        <v>708</v>
      </c>
      <c r="D13" s="1" t="s">
        <v>10</v>
      </c>
      <c r="E13" s="1" t="s">
        <v>689</v>
      </c>
      <c r="F13" s="1" t="s">
        <v>11</v>
      </c>
      <c r="G13" s="27">
        <v>0.50899550224887558</v>
      </c>
      <c r="H13" s="27">
        <v>0.97322485207100551</v>
      </c>
      <c r="I13" s="28">
        <v>60.250000000000014</v>
      </c>
      <c r="J13" s="27">
        <v>2.9985007496251873E-3</v>
      </c>
      <c r="K13" s="27">
        <v>7.3463268365817097E-2</v>
      </c>
      <c r="L13" s="27">
        <v>0</v>
      </c>
      <c r="M13" s="29">
        <v>17.321374045801534</v>
      </c>
      <c r="N13" s="30">
        <v>101.31369661266568</v>
      </c>
      <c r="O13" s="32">
        <v>0</v>
      </c>
      <c r="P13" s="31">
        <v>0.98668639053254437</v>
      </c>
      <c r="Q13" s="38">
        <v>273</v>
      </c>
      <c r="R13" s="38">
        <v>2125</v>
      </c>
      <c r="S13" s="38">
        <v>8519</v>
      </c>
    </row>
    <row r="14" spans="1:23" x14ac:dyDescent="0.2">
      <c r="B14" s="1" t="s">
        <v>702</v>
      </c>
      <c r="C14" s="1" t="s">
        <v>703</v>
      </c>
      <c r="D14" s="1" t="s">
        <v>10</v>
      </c>
      <c r="E14" s="1" t="s">
        <v>689</v>
      </c>
      <c r="F14" s="1" t="s">
        <v>11</v>
      </c>
      <c r="G14" s="27">
        <v>0.49331713244228431</v>
      </c>
      <c r="H14" s="27">
        <v>0.97546921697549316</v>
      </c>
      <c r="I14" s="28">
        <v>56.908140947752109</v>
      </c>
      <c r="J14" s="27">
        <v>7.2904009720534627E-3</v>
      </c>
      <c r="K14" s="27">
        <v>7.5334143377885784E-2</v>
      </c>
      <c r="L14" s="27">
        <v>1.0161386730424388E-3</v>
      </c>
      <c r="M14" s="29">
        <v>16.047710843373494</v>
      </c>
      <c r="N14" s="30">
        <v>97.095588235294116</v>
      </c>
      <c r="O14" s="32">
        <v>0</v>
      </c>
      <c r="P14" s="31">
        <v>0.98386132695756123</v>
      </c>
      <c r="Q14" s="38">
        <v>567</v>
      </c>
      <c r="R14" s="38">
        <v>2386</v>
      </c>
      <c r="S14" s="38">
        <v>8501</v>
      </c>
    </row>
    <row r="15" spans="1:23" x14ac:dyDescent="0.2">
      <c r="B15" s="1" t="s">
        <v>705</v>
      </c>
      <c r="C15" s="1" t="s">
        <v>706</v>
      </c>
      <c r="D15" s="1" t="s">
        <v>10</v>
      </c>
      <c r="E15" s="1" t="s">
        <v>689</v>
      </c>
      <c r="F15" s="1" t="s">
        <v>11</v>
      </c>
      <c r="G15" s="27">
        <v>0.42550335570469799</v>
      </c>
      <c r="H15" s="27">
        <v>0.88310390469887468</v>
      </c>
      <c r="I15" s="28">
        <v>43.466711409395977</v>
      </c>
      <c r="J15" s="27">
        <v>4.8993288590604027E-2</v>
      </c>
      <c r="K15" s="27">
        <v>0.3</v>
      </c>
      <c r="L15" s="27">
        <v>4.1538716082064865E-2</v>
      </c>
      <c r="M15" s="29">
        <v>10.330724299065421</v>
      </c>
      <c r="N15" s="30">
        <v>87.843848580441644</v>
      </c>
      <c r="O15" s="32">
        <v>0</v>
      </c>
      <c r="P15" s="31">
        <v>0.986101919258769</v>
      </c>
      <c r="Q15" s="38">
        <v>2800</v>
      </c>
      <c r="R15" s="38">
        <v>3462</v>
      </c>
      <c r="S15" s="38">
        <v>4565</v>
      </c>
    </row>
    <row r="16" spans="1:23" x14ac:dyDescent="0.2">
      <c r="B16" s="1" t="s">
        <v>690</v>
      </c>
      <c r="C16" s="1" t="s">
        <v>691</v>
      </c>
      <c r="D16" s="1" t="s">
        <v>10</v>
      </c>
      <c r="E16" s="1" t="s">
        <v>689</v>
      </c>
      <c r="F16" s="1" t="s">
        <v>11</v>
      </c>
      <c r="G16" s="27">
        <v>0.14583333333333334</v>
      </c>
      <c r="H16" s="27">
        <v>0.76955082742316783</v>
      </c>
      <c r="I16" s="28">
        <v>18.301348039215679</v>
      </c>
      <c r="J16" s="27">
        <v>3.4313725490196081E-2</v>
      </c>
      <c r="K16" s="27">
        <v>0.27941176470588236</v>
      </c>
      <c r="L16" s="27">
        <v>5.7854609929078017E-2</v>
      </c>
      <c r="M16" s="29">
        <v>13.046484935437586</v>
      </c>
      <c r="N16" s="30">
        <v>48.680672268907564</v>
      </c>
      <c r="O16" s="32">
        <v>0</v>
      </c>
      <c r="P16" s="31">
        <v>0.96453900709219853</v>
      </c>
      <c r="Q16" s="38">
        <v>7435</v>
      </c>
      <c r="R16" s="38">
        <v>7943</v>
      </c>
      <c r="S16" s="38">
        <v>4963</v>
      </c>
    </row>
    <row r="17" spans="2:19" x14ac:dyDescent="0.2">
      <c r="B17" s="1" t="s">
        <v>687</v>
      </c>
      <c r="C17" s="1" t="s">
        <v>688</v>
      </c>
      <c r="D17" s="1" t="s">
        <v>10</v>
      </c>
      <c r="E17" s="1" t="s">
        <v>689</v>
      </c>
      <c r="F17" s="1" t="s">
        <v>11</v>
      </c>
      <c r="G17" s="27">
        <v>0.24149659863945577</v>
      </c>
      <c r="H17" s="27">
        <v>0.96608130081300814</v>
      </c>
      <c r="I17" s="28">
        <v>14.655102040816324</v>
      </c>
      <c r="J17" s="27">
        <v>5.7823129251700682E-2</v>
      </c>
      <c r="K17" s="27">
        <v>0.70408163265306123</v>
      </c>
      <c r="L17" s="27">
        <v>1.821138211382114E-3</v>
      </c>
      <c r="M17" s="29">
        <v>5.2686098654708511</v>
      </c>
      <c r="N17" s="30">
        <v>43.887323943661968</v>
      </c>
      <c r="O17" s="32">
        <v>0</v>
      </c>
      <c r="P17" s="31">
        <v>0.95609756097560972</v>
      </c>
      <c r="Q17" s="38">
        <v>8060</v>
      </c>
      <c r="R17" s="38">
        <v>6647</v>
      </c>
      <c r="S17" s="38">
        <v>431</v>
      </c>
    </row>
    <row r="18" spans="2:19" x14ac:dyDescent="0.2">
      <c r="B18" s="1" t="s">
        <v>692</v>
      </c>
      <c r="C18" s="1" t="s">
        <v>693</v>
      </c>
      <c r="D18" s="1" t="s">
        <v>10</v>
      </c>
      <c r="E18" s="1" t="s">
        <v>689</v>
      </c>
      <c r="F18" s="1" t="s">
        <v>11</v>
      </c>
      <c r="G18" s="27">
        <v>0.16032608695652173</v>
      </c>
      <c r="H18" s="27">
        <v>0.96102631578947373</v>
      </c>
      <c r="I18" s="28">
        <v>10.902173913043478</v>
      </c>
      <c r="J18" s="27">
        <v>0.125</v>
      </c>
      <c r="K18" s="27">
        <v>0.82880434782608692</v>
      </c>
      <c r="L18" s="27">
        <v>1.8815789473684209E-2</v>
      </c>
      <c r="M18" s="29">
        <v>3.8139158576051782</v>
      </c>
      <c r="N18" s="30">
        <v>47.847457627118644</v>
      </c>
      <c r="O18" s="32">
        <v>0</v>
      </c>
      <c r="P18" s="31">
        <v>0.96842105263157896</v>
      </c>
      <c r="Q18" s="38">
        <v>8427</v>
      </c>
      <c r="R18" s="38">
        <v>7807</v>
      </c>
      <c r="S18" s="38">
        <v>161</v>
      </c>
    </row>
    <row r="19" spans="2:19" x14ac:dyDescent="0.2">
      <c r="B19" s="1" t="s">
        <v>694</v>
      </c>
      <c r="C19" s="1" t="s">
        <v>695</v>
      </c>
      <c r="D19" s="1" t="s">
        <v>10</v>
      </c>
      <c r="E19" s="1" t="s">
        <v>689</v>
      </c>
      <c r="F19" s="1" t="s">
        <v>11</v>
      </c>
      <c r="G19" s="27">
        <v>0.33083411433926896</v>
      </c>
      <c r="H19" s="27">
        <v>0.76655469813890142</v>
      </c>
      <c r="I19" s="28">
        <v>30.360918462980319</v>
      </c>
      <c r="J19" s="27">
        <v>0.11433926897844424</v>
      </c>
      <c r="K19" s="27">
        <v>0.57638238050609181</v>
      </c>
      <c r="L19" s="27">
        <v>0.12822514752610079</v>
      </c>
      <c r="M19" s="29">
        <v>5.9218487394957968</v>
      </c>
      <c r="N19" s="30">
        <v>79.288951841359776</v>
      </c>
      <c r="O19" s="32">
        <v>0</v>
      </c>
      <c r="P19" s="31">
        <v>0.96867907399001363</v>
      </c>
      <c r="Q19" s="38">
        <v>3926</v>
      </c>
      <c r="R19" s="38">
        <v>4788</v>
      </c>
      <c r="S19" s="38">
        <v>1119</v>
      </c>
    </row>
    <row r="20" spans="2:19" x14ac:dyDescent="0.2">
      <c r="B20" s="1" t="s">
        <v>698</v>
      </c>
      <c r="C20" s="1" t="s">
        <v>699</v>
      </c>
      <c r="D20" s="1" t="s">
        <v>10</v>
      </c>
      <c r="E20" s="1" t="s">
        <v>689</v>
      </c>
      <c r="F20" s="1" t="s">
        <v>11</v>
      </c>
      <c r="G20" s="27">
        <v>0.5230460921843687</v>
      </c>
      <c r="H20" s="27">
        <v>0.98494729100269673</v>
      </c>
      <c r="I20" s="28">
        <v>56.262525050100187</v>
      </c>
      <c r="J20" s="27">
        <v>4.0080160320641279E-3</v>
      </c>
      <c r="K20" s="27">
        <v>6.362725450901803E-2</v>
      </c>
      <c r="L20" s="27">
        <v>7.3547438097572933E-4</v>
      </c>
      <c r="M20" s="29">
        <v>17.065336134453784</v>
      </c>
      <c r="N20" s="30">
        <v>91.620689655172413</v>
      </c>
      <c r="O20" s="32">
        <v>0</v>
      </c>
      <c r="P20" s="31">
        <v>0.97867124295170382</v>
      </c>
      <c r="Q20" s="38">
        <v>630</v>
      </c>
      <c r="R20" s="38">
        <v>1860</v>
      </c>
      <c r="S20" s="38">
        <v>8592</v>
      </c>
    </row>
    <row r="21" spans="2:19" x14ac:dyDescent="0.2">
      <c r="B21" s="1" t="s">
        <v>715</v>
      </c>
      <c r="C21" s="1" t="s">
        <v>716</v>
      </c>
      <c r="D21" s="1" t="s">
        <v>10</v>
      </c>
      <c r="E21" s="1" t="s">
        <v>689</v>
      </c>
      <c r="F21" s="1" t="s">
        <v>11</v>
      </c>
      <c r="G21" s="27">
        <v>0.61123299692847743</v>
      </c>
      <c r="H21" s="27">
        <v>0.9936773633998266</v>
      </c>
      <c r="I21" s="28">
        <v>56.936200087757783</v>
      </c>
      <c r="J21" s="27">
        <v>2.5010969723562967E-2</v>
      </c>
      <c r="K21" s="27">
        <v>0.35541904344010533</v>
      </c>
      <c r="L21" s="27">
        <v>3.382480485689506E-4</v>
      </c>
      <c r="M21" s="29">
        <v>5.9934537246049651</v>
      </c>
      <c r="N21" s="30">
        <v>88.888011486001432</v>
      </c>
      <c r="O21" s="32">
        <v>0</v>
      </c>
      <c r="P21" s="31">
        <v>0.98829141370338247</v>
      </c>
      <c r="Q21" s="38">
        <v>563</v>
      </c>
      <c r="R21" s="38">
        <v>480</v>
      </c>
      <c r="S21" s="38">
        <v>3572</v>
      </c>
    </row>
    <row r="22" spans="2:19" x14ac:dyDescent="0.2">
      <c r="B22" s="1" t="s">
        <v>700</v>
      </c>
      <c r="C22" s="1" t="s">
        <v>701</v>
      </c>
      <c r="D22" s="1" t="s">
        <v>10</v>
      </c>
      <c r="E22" s="1" t="s">
        <v>689</v>
      </c>
      <c r="F22" s="1" t="s">
        <v>11</v>
      </c>
      <c r="G22" s="27">
        <v>0.69360269360269355</v>
      </c>
      <c r="H22" s="27">
        <v>0.98810503903477653</v>
      </c>
      <c r="I22" s="28">
        <v>65.077825877825887</v>
      </c>
      <c r="J22" s="27">
        <v>5.916305916305916E-2</v>
      </c>
      <c r="K22" s="27">
        <v>0.25589225589225589</v>
      </c>
      <c r="L22" s="27">
        <v>0</v>
      </c>
      <c r="M22" s="29">
        <v>5.9563579277864998</v>
      </c>
      <c r="N22" s="30">
        <v>90.757975034674061</v>
      </c>
      <c r="O22" s="32">
        <v>0</v>
      </c>
      <c r="P22" s="31">
        <v>0.98367636621717525</v>
      </c>
      <c r="Q22" s="38">
        <v>110</v>
      </c>
      <c r="R22" s="38">
        <v>72</v>
      </c>
      <c r="S22" s="38">
        <v>5412</v>
      </c>
    </row>
    <row r="23" spans="2:19" x14ac:dyDescent="0.2">
      <c r="B23" s="1" t="s">
        <v>709</v>
      </c>
      <c r="C23" s="1" t="s">
        <v>710</v>
      </c>
      <c r="D23" s="1" t="s">
        <v>10</v>
      </c>
      <c r="E23" s="1" t="s">
        <v>689</v>
      </c>
      <c r="F23" s="1" t="s">
        <v>11</v>
      </c>
      <c r="G23" s="27">
        <v>0.58367829686575989</v>
      </c>
      <c r="H23" s="27">
        <v>0.9946892325649257</v>
      </c>
      <c r="I23" s="28">
        <v>58.013897102306345</v>
      </c>
      <c r="J23" s="27">
        <v>1.3601419278533412E-2</v>
      </c>
      <c r="K23" s="27">
        <v>0.24837374334713189</v>
      </c>
      <c r="L23" s="27">
        <v>5.3107674350744089E-3</v>
      </c>
      <c r="M23" s="29">
        <v>10.029871977240395</v>
      </c>
      <c r="N23" s="30">
        <v>91.546558704453446</v>
      </c>
      <c r="O23" s="32">
        <v>0</v>
      </c>
      <c r="P23" s="31">
        <v>0.98686898161657421</v>
      </c>
      <c r="Q23" s="38">
        <v>455</v>
      </c>
      <c r="R23" s="38">
        <v>820</v>
      </c>
      <c r="S23" s="38">
        <v>5525</v>
      </c>
    </row>
    <row r="24" spans="2:19" x14ac:dyDescent="0.2">
      <c r="B24" s="1" t="s">
        <v>722</v>
      </c>
      <c r="C24" s="1" t="s">
        <v>723</v>
      </c>
      <c r="D24" s="1" t="s">
        <v>12</v>
      </c>
      <c r="E24" s="1" t="s">
        <v>721</v>
      </c>
      <c r="F24" s="1" t="s">
        <v>11</v>
      </c>
      <c r="G24" s="27">
        <v>0.13825757575757575</v>
      </c>
      <c r="H24" s="27">
        <v>0.41800170068027215</v>
      </c>
      <c r="I24" s="28">
        <v>12.804166666666665</v>
      </c>
      <c r="J24" s="27">
        <v>5.3030303030303032E-2</v>
      </c>
      <c r="K24" s="27">
        <v>0.85416666666666663</v>
      </c>
      <c r="L24" s="27">
        <v>0.55665816326530615</v>
      </c>
      <c r="M24" s="29">
        <v>6.8030769230769224</v>
      </c>
      <c r="N24" s="30">
        <v>49.726027397260275</v>
      </c>
      <c r="O24" s="32">
        <v>0</v>
      </c>
      <c r="P24" s="31">
        <v>0.89795918367346939</v>
      </c>
      <c r="Q24" s="38">
        <v>8271</v>
      </c>
      <c r="R24" s="38">
        <v>8004</v>
      </c>
      <c r="S24" s="38">
        <v>119</v>
      </c>
    </row>
    <row r="25" spans="2:19" x14ac:dyDescent="0.2">
      <c r="B25" s="1" t="s">
        <v>726</v>
      </c>
      <c r="C25" s="1" t="s">
        <v>727</v>
      </c>
      <c r="D25" s="1" t="s">
        <v>12</v>
      </c>
      <c r="E25" s="1" t="s">
        <v>721</v>
      </c>
      <c r="F25" s="1" t="s">
        <v>11</v>
      </c>
      <c r="G25" s="27">
        <v>0.23449612403100775</v>
      </c>
      <c r="H25" s="27">
        <v>0.86996434937611411</v>
      </c>
      <c r="I25" s="28">
        <v>20.759496124031006</v>
      </c>
      <c r="J25" s="27">
        <v>1.1627906976744186E-2</v>
      </c>
      <c r="K25" s="27">
        <v>0.45542635658914726</v>
      </c>
      <c r="L25" s="27">
        <v>8.4732620320855614E-2</v>
      </c>
      <c r="M25" s="29">
        <v>11.591392405063297</v>
      </c>
      <c r="N25" s="30">
        <v>50.280991735537192</v>
      </c>
      <c r="O25" s="32">
        <v>0</v>
      </c>
      <c r="P25" s="31">
        <v>0.9197860962566845</v>
      </c>
      <c r="Q25" s="38">
        <v>6683</v>
      </c>
      <c r="R25" s="38">
        <v>6802</v>
      </c>
      <c r="S25" s="38">
        <v>2265</v>
      </c>
    </row>
    <row r="26" spans="2:19" x14ac:dyDescent="0.2">
      <c r="B26" s="1" t="s">
        <v>728</v>
      </c>
      <c r="C26" s="1" t="s">
        <v>729</v>
      </c>
      <c r="D26" s="1" t="s">
        <v>12</v>
      </c>
      <c r="E26" s="1" t="s">
        <v>721</v>
      </c>
      <c r="F26" s="1" t="s">
        <v>11</v>
      </c>
      <c r="G26" s="27">
        <v>8.5227272727272721E-2</v>
      </c>
      <c r="H26" s="27">
        <v>0.51313442622950822</v>
      </c>
      <c r="I26" s="28">
        <v>9.6348011363636363</v>
      </c>
      <c r="J26" s="27">
        <v>0.18181818181818182</v>
      </c>
      <c r="K26" s="27">
        <v>0.87926136363636365</v>
      </c>
      <c r="L26" s="27">
        <v>0.35020327868852458</v>
      </c>
      <c r="M26" s="29">
        <v>5.5877329192546581</v>
      </c>
      <c r="N26" s="30">
        <v>52.56666666666667</v>
      </c>
      <c r="O26" s="32">
        <v>0</v>
      </c>
      <c r="P26" s="31">
        <v>0.92327868852459016</v>
      </c>
      <c r="Q26" s="38">
        <v>8499</v>
      </c>
      <c r="R26" s="38">
        <v>8331</v>
      </c>
      <c r="S26" s="38">
        <v>96</v>
      </c>
    </row>
    <row r="27" spans="2:19" x14ac:dyDescent="0.2">
      <c r="B27" s="1" t="s">
        <v>734</v>
      </c>
      <c r="C27" s="1" t="s">
        <v>735</v>
      </c>
      <c r="D27" s="1" t="s">
        <v>12</v>
      </c>
      <c r="E27" s="1" t="s">
        <v>721</v>
      </c>
      <c r="F27" s="1" t="s">
        <v>11</v>
      </c>
      <c r="G27" s="27">
        <v>0.17255717255717257</v>
      </c>
      <c r="H27" s="27">
        <v>0.81775224775224786</v>
      </c>
      <c r="I27" s="28">
        <v>15.126403326403329</v>
      </c>
      <c r="J27" s="27">
        <v>3.1185031185031187E-2</v>
      </c>
      <c r="K27" s="27">
        <v>0.71725571725571724</v>
      </c>
      <c r="L27" s="27">
        <v>1.9600399600399599E-2</v>
      </c>
      <c r="M27" s="29">
        <v>7.109296482412061</v>
      </c>
      <c r="N27" s="30">
        <v>53.024096385542165</v>
      </c>
      <c r="O27" s="32">
        <v>0</v>
      </c>
      <c r="P27" s="31">
        <v>0.96103896103896103</v>
      </c>
      <c r="Q27" s="38">
        <v>8010</v>
      </c>
      <c r="R27" s="38">
        <v>7673</v>
      </c>
      <c r="S27" s="38">
        <v>391</v>
      </c>
    </row>
    <row r="28" spans="2:19" x14ac:dyDescent="0.2">
      <c r="B28" s="1" t="s">
        <v>740</v>
      </c>
      <c r="C28" s="1" t="s">
        <v>721</v>
      </c>
      <c r="D28" s="1" t="s">
        <v>12</v>
      </c>
      <c r="E28" s="1" t="s">
        <v>721</v>
      </c>
      <c r="F28" s="1" t="s">
        <v>11</v>
      </c>
      <c r="G28" s="27">
        <v>0.2550471063257066</v>
      </c>
      <c r="H28" s="27">
        <v>0.82307467532467538</v>
      </c>
      <c r="I28" s="28">
        <v>16.664602960969038</v>
      </c>
      <c r="J28" s="27">
        <v>7.2005383580080753E-2</v>
      </c>
      <c r="K28" s="27">
        <v>0.72543741588156119</v>
      </c>
      <c r="L28" s="27">
        <v>0.17047077922077922</v>
      </c>
      <c r="M28" s="29">
        <v>4.8680216802168017</v>
      </c>
      <c r="N28" s="30">
        <v>50.617414248021106</v>
      </c>
      <c r="O28" s="32">
        <v>0</v>
      </c>
      <c r="P28" s="31">
        <v>0.96493506493506498</v>
      </c>
      <c r="Q28" s="38">
        <v>7792</v>
      </c>
      <c r="R28" s="38">
        <v>6389</v>
      </c>
      <c r="S28" s="38">
        <v>370</v>
      </c>
    </row>
    <row r="29" spans="2:19" x14ac:dyDescent="0.2">
      <c r="B29" s="1" t="s">
        <v>749</v>
      </c>
      <c r="C29" s="1" t="s">
        <v>750</v>
      </c>
      <c r="D29" s="1" t="s">
        <v>12</v>
      </c>
      <c r="E29" s="1" t="s">
        <v>721</v>
      </c>
      <c r="F29" s="1" t="s">
        <v>11</v>
      </c>
      <c r="G29" s="27">
        <v>0.22065313327449249</v>
      </c>
      <c r="H29" s="27">
        <v>0.88369197396963128</v>
      </c>
      <c r="I29" s="28">
        <v>20.962842012356571</v>
      </c>
      <c r="J29" s="27">
        <v>5.2956751985878202E-2</v>
      </c>
      <c r="K29" s="27">
        <v>0.3142100617828773</v>
      </c>
      <c r="L29" s="27">
        <v>0</v>
      </c>
      <c r="M29" s="29">
        <v>11.246206115515292</v>
      </c>
      <c r="N29" s="30">
        <v>54.723999999999997</v>
      </c>
      <c r="O29" s="32">
        <v>0</v>
      </c>
      <c r="P29" s="31">
        <v>0.98308026030368767</v>
      </c>
      <c r="Q29" s="38">
        <v>6616</v>
      </c>
      <c r="R29" s="38">
        <v>7037</v>
      </c>
      <c r="S29" s="38">
        <v>4315</v>
      </c>
    </row>
    <row r="30" spans="2:19" x14ac:dyDescent="0.2">
      <c r="B30" s="1" t="s">
        <v>745</v>
      </c>
      <c r="C30" s="1" t="s">
        <v>746</v>
      </c>
      <c r="D30" s="1" t="s">
        <v>12</v>
      </c>
      <c r="E30" s="1" t="s">
        <v>721</v>
      </c>
      <c r="F30" s="1" t="s">
        <v>11</v>
      </c>
      <c r="G30" s="27">
        <v>0.10465116279069768</v>
      </c>
      <c r="H30" s="27">
        <v>0.94227561837455842</v>
      </c>
      <c r="I30" s="28">
        <v>19.052034883720925</v>
      </c>
      <c r="J30" s="27">
        <v>1.308139534883721E-2</v>
      </c>
      <c r="K30" s="27">
        <v>0.19040697674418605</v>
      </c>
      <c r="L30" s="27">
        <v>1.6946996466431094E-2</v>
      </c>
      <c r="M30" s="29">
        <v>14.71185064935065</v>
      </c>
      <c r="N30" s="30">
        <v>55.833333333333336</v>
      </c>
      <c r="O30" s="32">
        <v>0</v>
      </c>
      <c r="P30" s="31">
        <v>0.97243816254416959</v>
      </c>
      <c r="Q30" s="38">
        <v>7254</v>
      </c>
      <c r="R30" s="38">
        <v>8242</v>
      </c>
      <c r="S30" s="38">
        <v>6632</v>
      </c>
    </row>
    <row r="31" spans="2:19" x14ac:dyDescent="0.2">
      <c r="B31" s="1" t="s">
        <v>753</v>
      </c>
      <c r="C31" s="1" t="s">
        <v>754</v>
      </c>
      <c r="D31" s="1" t="s">
        <v>12</v>
      </c>
      <c r="E31" s="1" t="s">
        <v>721</v>
      </c>
      <c r="F31" s="1" t="s">
        <v>11</v>
      </c>
      <c r="G31" s="27">
        <v>0.32432432432432434</v>
      </c>
      <c r="H31" s="27">
        <v>0.99083093525179844</v>
      </c>
      <c r="I31" s="28">
        <v>20.385463842220595</v>
      </c>
      <c r="J31" s="27">
        <v>9.7151205259313367E-2</v>
      </c>
      <c r="K31" s="27">
        <v>0.5661066471877283</v>
      </c>
      <c r="L31" s="27">
        <v>0</v>
      </c>
      <c r="M31" s="29">
        <v>5.6368648648648652</v>
      </c>
      <c r="N31" s="30">
        <v>50.61036036036036</v>
      </c>
      <c r="O31" s="32">
        <v>0</v>
      </c>
      <c r="P31" s="31">
        <v>0.98489208633093528</v>
      </c>
      <c r="Q31" s="38">
        <v>6824</v>
      </c>
      <c r="R31" s="38">
        <v>4907</v>
      </c>
      <c r="S31" s="38">
        <v>1188</v>
      </c>
    </row>
    <row r="32" spans="2:19" x14ac:dyDescent="0.2">
      <c r="B32" s="1" t="s">
        <v>724</v>
      </c>
      <c r="C32" s="1" t="s">
        <v>725</v>
      </c>
      <c r="D32" s="1" t="s">
        <v>12</v>
      </c>
      <c r="E32" s="1" t="s">
        <v>721</v>
      </c>
      <c r="F32" s="1" t="s">
        <v>11</v>
      </c>
      <c r="G32" s="27">
        <v>1.2396694214876033E-2</v>
      </c>
      <c r="H32" s="27">
        <v>0.12836925960637299</v>
      </c>
      <c r="I32" s="28">
        <v>5.3084710743801651</v>
      </c>
      <c r="J32" s="27">
        <v>0.21487603305785125</v>
      </c>
      <c r="K32" s="27">
        <v>0.91115702479338845</v>
      </c>
      <c r="L32" s="27">
        <v>0.71141518275538895</v>
      </c>
      <c r="M32" s="29">
        <v>4.8675732217573229</v>
      </c>
      <c r="N32" s="30">
        <v>40.333333333333336</v>
      </c>
      <c r="O32" s="32">
        <v>0</v>
      </c>
      <c r="P32" s="31">
        <v>0.90721649484536082</v>
      </c>
      <c r="Q32" s="38">
        <v>8650</v>
      </c>
      <c r="R32" s="38">
        <v>8575</v>
      </c>
      <c r="S32" s="38">
        <v>60</v>
      </c>
    </row>
    <row r="33" spans="2:19" x14ac:dyDescent="0.2">
      <c r="B33" s="1" t="s">
        <v>741</v>
      </c>
      <c r="C33" s="1" t="s">
        <v>742</v>
      </c>
      <c r="D33" s="1" t="s">
        <v>12</v>
      </c>
      <c r="E33" s="1" t="s">
        <v>721</v>
      </c>
      <c r="F33" s="1" t="s">
        <v>11</v>
      </c>
      <c r="G33" s="27">
        <v>0.23415361670395227</v>
      </c>
      <c r="H33" s="27">
        <v>0.9714120621162875</v>
      </c>
      <c r="I33" s="28">
        <v>22.399552572706931</v>
      </c>
      <c r="J33" s="27">
        <v>1.5659955257270694E-2</v>
      </c>
      <c r="K33" s="27">
        <v>0.28784489187173751</v>
      </c>
      <c r="L33" s="27">
        <v>8.6023835319609977E-3</v>
      </c>
      <c r="M33" s="29">
        <v>12.07711781888997</v>
      </c>
      <c r="N33" s="30">
        <v>55.633757961783438</v>
      </c>
      <c r="O33" s="32">
        <v>0</v>
      </c>
      <c r="P33" s="31">
        <v>0.96858071505958832</v>
      </c>
      <c r="Q33" s="38">
        <v>6008</v>
      </c>
      <c r="R33" s="38">
        <v>6811</v>
      </c>
      <c r="S33" s="38">
        <v>4797</v>
      </c>
    </row>
    <row r="34" spans="2:19" x14ac:dyDescent="0.2">
      <c r="B34" s="1" t="s">
        <v>757</v>
      </c>
      <c r="C34" s="1" t="s">
        <v>270</v>
      </c>
      <c r="D34" s="1" t="s">
        <v>12</v>
      </c>
      <c r="E34" s="1" t="s">
        <v>721</v>
      </c>
      <c r="F34" s="1" t="s">
        <v>11</v>
      </c>
      <c r="G34" s="27">
        <v>0.04</v>
      </c>
      <c r="H34" s="27">
        <v>0.92076416337285905</v>
      </c>
      <c r="I34" s="28">
        <v>19.643999999999998</v>
      </c>
      <c r="J34" s="27">
        <v>1.6E-2</v>
      </c>
      <c r="K34" s="27">
        <v>0.104</v>
      </c>
      <c r="L34" s="27">
        <v>3.7944664031620552E-3</v>
      </c>
      <c r="M34" s="29">
        <v>18.422777777777778</v>
      </c>
      <c r="N34" s="30">
        <v>48.733333333333334</v>
      </c>
      <c r="O34" s="32">
        <v>0</v>
      </c>
      <c r="P34" s="31">
        <v>0.98814229249011853</v>
      </c>
      <c r="Q34" s="38">
        <v>7077</v>
      </c>
      <c r="R34" s="38">
        <v>8506</v>
      </c>
      <c r="S34" s="38">
        <v>8128</v>
      </c>
    </row>
    <row r="35" spans="2:19" x14ac:dyDescent="0.2">
      <c r="B35" s="1" t="s">
        <v>736</v>
      </c>
      <c r="C35" s="1" t="s">
        <v>737</v>
      </c>
      <c r="D35" s="1" t="s">
        <v>12</v>
      </c>
      <c r="E35" s="1" t="s">
        <v>721</v>
      </c>
      <c r="F35" s="1" t="s">
        <v>11</v>
      </c>
      <c r="G35" s="27">
        <v>0.25806451612903225</v>
      </c>
      <c r="H35" s="27">
        <v>0.79089793281653742</v>
      </c>
      <c r="I35" s="28">
        <v>16.124193548387098</v>
      </c>
      <c r="J35" s="27">
        <v>0.15188172043010753</v>
      </c>
      <c r="K35" s="27">
        <v>0.70026881720430112</v>
      </c>
      <c r="L35" s="27">
        <v>0.15214470284237727</v>
      </c>
      <c r="M35" s="29">
        <v>4.1652173913043482</v>
      </c>
      <c r="N35" s="30">
        <v>50.098958333333336</v>
      </c>
      <c r="O35" s="32">
        <v>0</v>
      </c>
      <c r="P35" s="31">
        <v>0.96124031007751942</v>
      </c>
      <c r="Q35" s="38">
        <v>7868</v>
      </c>
      <c r="R35" s="38">
        <v>6316</v>
      </c>
      <c r="S35" s="38">
        <v>443</v>
      </c>
    </row>
    <row r="36" spans="2:19" x14ac:dyDescent="0.2">
      <c r="B36" s="1" t="s">
        <v>755</v>
      </c>
      <c r="C36" s="1" t="s">
        <v>756</v>
      </c>
      <c r="D36" s="1" t="s">
        <v>12</v>
      </c>
      <c r="E36" s="1" t="s">
        <v>721</v>
      </c>
      <c r="F36" s="1" t="s">
        <v>11</v>
      </c>
      <c r="G36" s="27">
        <v>0.18360655737704917</v>
      </c>
      <c r="H36" s="27">
        <v>0.91821474773609291</v>
      </c>
      <c r="I36" s="28">
        <v>22.568524590163936</v>
      </c>
      <c r="J36" s="27">
        <v>5.2459016393442623E-3</v>
      </c>
      <c r="K36" s="27">
        <v>0.12655737704918033</v>
      </c>
      <c r="L36" s="27">
        <v>3.8163001293661059E-4</v>
      </c>
      <c r="M36" s="29">
        <v>15.690923694779119</v>
      </c>
      <c r="N36" s="30">
        <v>52.689285714285717</v>
      </c>
      <c r="O36" s="32">
        <v>0</v>
      </c>
      <c r="P36" s="31">
        <v>0.98641655886157831</v>
      </c>
      <c r="Q36" s="38">
        <v>5940</v>
      </c>
      <c r="R36" s="38">
        <v>7546</v>
      </c>
      <c r="S36" s="38">
        <v>7736</v>
      </c>
    </row>
    <row r="37" spans="2:19" x14ac:dyDescent="0.2">
      <c r="B37" s="1" t="s">
        <v>747</v>
      </c>
      <c r="C37" s="1" t="s">
        <v>748</v>
      </c>
      <c r="D37" s="1" t="s">
        <v>12</v>
      </c>
      <c r="E37" s="1" t="s">
        <v>721</v>
      </c>
      <c r="F37" s="1" t="s">
        <v>11</v>
      </c>
      <c r="G37" s="27">
        <v>0.25552825552825553</v>
      </c>
      <c r="H37" s="27">
        <v>0.98931572629051623</v>
      </c>
      <c r="I37" s="28">
        <v>24.695413595413584</v>
      </c>
      <c r="J37" s="27">
        <v>6.5520065520065524E-3</v>
      </c>
      <c r="K37" s="27">
        <v>0.2031122031122031</v>
      </c>
      <c r="L37" s="27">
        <v>4.5618247298919563E-4</v>
      </c>
      <c r="M37" s="29">
        <v>14.5942794279428</v>
      </c>
      <c r="N37" s="30">
        <v>53.589743589743591</v>
      </c>
      <c r="O37" s="32">
        <v>0</v>
      </c>
      <c r="P37" s="31">
        <v>0.97719087635054025</v>
      </c>
      <c r="Q37" s="38">
        <v>5112</v>
      </c>
      <c r="R37" s="38">
        <v>6379</v>
      </c>
      <c r="S37" s="38">
        <v>6413</v>
      </c>
    </row>
    <row r="38" spans="2:19" x14ac:dyDescent="0.2">
      <c r="B38" s="1" t="s">
        <v>738</v>
      </c>
      <c r="C38" s="1" t="s">
        <v>739</v>
      </c>
      <c r="D38" s="1" t="s">
        <v>12</v>
      </c>
      <c r="E38" s="1" t="s">
        <v>721</v>
      </c>
      <c r="F38" s="1" t="s">
        <v>11</v>
      </c>
      <c r="G38" s="27">
        <v>0.28235294117647058</v>
      </c>
      <c r="H38" s="27">
        <v>0.94748178137651851</v>
      </c>
      <c r="I38" s="28">
        <v>22.773445378151258</v>
      </c>
      <c r="J38" s="27">
        <v>5.0420168067226894E-3</v>
      </c>
      <c r="K38" s="27">
        <v>0.43529411764705883</v>
      </c>
      <c r="L38" s="27">
        <v>4.1052631578947368E-3</v>
      </c>
      <c r="M38" s="29">
        <v>11.201873536299765</v>
      </c>
      <c r="N38" s="30">
        <v>51.773809523809526</v>
      </c>
      <c r="O38" s="32">
        <v>0</v>
      </c>
      <c r="P38" s="31">
        <v>0.96356275303643724</v>
      </c>
      <c r="Q38" s="38">
        <v>5859</v>
      </c>
      <c r="R38" s="38">
        <v>5783</v>
      </c>
      <c r="S38" s="38">
        <v>2476</v>
      </c>
    </row>
    <row r="39" spans="2:19" x14ac:dyDescent="0.2">
      <c r="B39" s="1" t="s">
        <v>730</v>
      </c>
      <c r="C39" s="1" t="s">
        <v>731</v>
      </c>
      <c r="D39" s="1" t="s">
        <v>12</v>
      </c>
      <c r="E39" s="1" t="s">
        <v>721</v>
      </c>
      <c r="F39" s="1" t="s">
        <v>11</v>
      </c>
      <c r="G39" s="27">
        <v>0.1497005988023952</v>
      </c>
      <c r="H39" s="27">
        <v>0.96460281690140814</v>
      </c>
      <c r="I39" s="28">
        <v>23.272574850299403</v>
      </c>
      <c r="J39" s="27">
        <v>5.9880239520958087E-3</v>
      </c>
      <c r="K39" s="27">
        <v>9.3413173652694609E-2</v>
      </c>
      <c r="L39" s="27">
        <v>0</v>
      </c>
      <c r="M39" s="29">
        <v>18.123239436619723</v>
      </c>
      <c r="N39" s="30">
        <v>52.08</v>
      </c>
      <c r="O39" s="32">
        <v>0</v>
      </c>
      <c r="P39" s="31">
        <v>0.94084507042253518</v>
      </c>
      <c r="Q39" s="38">
        <v>5666</v>
      </c>
      <c r="R39" s="38">
        <v>7914</v>
      </c>
      <c r="S39" s="38">
        <v>8296</v>
      </c>
    </row>
    <row r="40" spans="2:19" x14ac:dyDescent="0.2">
      <c r="B40" s="1" t="s">
        <v>743</v>
      </c>
      <c r="C40" s="1" t="s">
        <v>744</v>
      </c>
      <c r="D40" s="1" t="s">
        <v>12</v>
      </c>
      <c r="E40" s="1" t="s">
        <v>721</v>
      </c>
      <c r="F40" s="1" t="s">
        <v>11</v>
      </c>
      <c r="G40" s="27">
        <v>0.21165438713998661</v>
      </c>
      <c r="H40" s="27">
        <v>0.66297209604153162</v>
      </c>
      <c r="I40" s="28">
        <v>15.308841259209641</v>
      </c>
      <c r="J40" s="27">
        <v>3.6838580040187544E-2</v>
      </c>
      <c r="K40" s="27">
        <v>0.76758204956463494</v>
      </c>
      <c r="L40" s="27">
        <v>0.26250811161583387</v>
      </c>
      <c r="M40" s="29">
        <v>5.2369583687340704</v>
      </c>
      <c r="N40" s="30">
        <v>52.354430379746837</v>
      </c>
      <c r="O40" s="32">
        <v>0</v>
      </c>
      <c r="P40" s="31">
        <v>0.9688513951979234</v>
      </c>
      <c r="Q40" s="38">
        <v>7988</v>
      </c>
      <c r="R40" s="38">
        <v>7197</v>
      </c>
      <c r="S40" s="38">
        <v>283</v>
      </c>
    </row>
    <row r="41" spans="2:19" x14ac:dyDescent="0.2">
      <c r="B41" s="1" t="s">
        <v>758</v>
      </c>
      <c r="C41" s="1" t="s">
        <v>759</v>
      </c>
      <c r="D41" s="1" t="s">
        <v>12</v>
      </c>
      <c r="E41" s="1" t="s">
        <v>721</v>
      </c>
      <c r="F41" s="1" t="s">
        <v>11</v>
      </c>
      <c r="G41" s="27">
        <v>0.20368474923234392</v>
      </c>
      <c r="H41" s="27">
        <v>0.9731440162271805</v>
      </c>
      <c r="I41" s="28">
        <v>21.300204708290682</v>
      </c>
      <c r="J41" s="27">
        <v>1.4329580348004094E-2</v>
      </c>
      <c r="K41" s="27">
        <v>0.23029682702149437</v>
      </c>
      <c r="L41" s="27">
        <v>0</v>
      </c>
      <c r="M41" s="29">
        <v>13.452056555269921</v>
      </c>
      <c r="N41" s="30">
        <v>51.417085427135682</v>
      </c>
      <c r="O41" s="32">
        <v>0</v>
      </c>
      <c r="P41" s="31">
        <v>0.99087221095334688</v>
      </c>
      <c r="Q41" s="38">
        <v>6478</v>
      </c>
      <c r="R41" s="38">
        <v>7310</v>
      </c>
      <c r="S41" s="38">
        <v>5903</v>
      </c>
    </row>
    <row r="42" spans="2:19" x14ac:dyDescent="0.2">
      <c r="B42" s="1" t="s">
        <v>732</v>
      </c>
      <c r="C42" s="1" t="s">
        <v>733</v>
      </c>
      <c r="D42" s="1" t="s">
        <v>12</v>
      </c>
      <c r="E42" s="1" t="s">
        <v>721</v>
      </c>
      <c r="F42" s="1" t="s">
        <v>11</v>
      </c>
      <c r="G42" s="27">
        <v>0.14725274725274726</v>
      </c>
      <c r="H42" s="27">
        <v>0.72188481675392646</v>
      </c>
      <c r="I42" s="28">
        <v>14.189010989010988</v>
      </c>
      <c r="J42" s="27">
        <v>6.3736263736263732E-2</v>
      </c>
      <c r="K42" s="27">
        <v>0.70549450549450554</v>
      </c>
      <c r="L42" s="27">
        <v>0.17477486910994766</v>
      </c>
      <c r="M42" s="29">
        <v>8.0211340206185575</v>
      </c>
      <c r="N42" s="30">
        <v>49.626865671641788</v>
      </c>
      <c r="O42" s="32">
        <v>0</v>
      </c>
      <c r="P42" s="31">
        <v>0.95287958115183247</v>
      </c>
      <c r="Q42" s="38">
        <v>8128</v>
      </c>
      <c r="R42" s="38">
        <v>7932</v>
      </c>
      <c r="S42" s="38">
        <v>427</v>
      </c>
    </row>
    <row r="43" spans="2:19" x14ac:dyDescent="0.2">
      <c r="B43" s="1" t="s">
        <v>751</v>
      </c>
      <c r="C43" s="1" t="s">
        <v>752</v>
      </c>
      <c r="D43" s="1" t="s">
        <v>12</v>
      </c>
      <c r="E43" s="1" t="s">
        <v>721</v>
      </c>
      <c r="F43" s="1" t="s">
        <v>11</v>
      </c>
      <c r="G43" s="27">
        <v>0.2119815668202765</v>
      </c>
      <c r="H43" s="27">
        <v>0.95964679196370728</v>
      </c>
      <c r="I43" s="28">
        <v>23.841145490454249</v>
      </c>
      <c r="J43" s="27">
        <v>9.8749177090190921E-3</v>
      </c>
      <c r="K43" s="27">
        <v>0.13759052007899933</v>
      </c>
      <c r="L43" s="27">
        <v>0</v>
      </c>
      <c r="M43" s="29">
        <v>15.930409356725146</v>
      </c>
      <c r="N43" s="30">
        <v>52.776397515527947</v>
      </c>
      <c r="O43" s="32">
        <v>0</v>
      </c>
      <c r="P43" s="31">
        <v>0.98444588464031113</v>
      </c>
      <c r="Q43" s="38">
        <v>5432</v>
      </c>
      <c r="R43" s="38">
        <v>7187</v>
      </c>
      <c r="S43" s="38">
        <v>7545</v>
      </c>
    </row>
    <row r="44" spans="2:19" x14ac:dyDescent="0.2">
      <c r="B44" s="1" t="s">
        <v>719</v>
      </c>
      <c r="C44" s="1" t="s">
        <v>720</v>
      </c>
      <c r="D44" s="1" t="s">
        <v>12</v>
      </c>
      <c r="E44" s="1" t="s">
        <v>721</v>
      </c>
      <c r="F44" s="1" t="s">
        <v>11</v>
      </c>
      <c r="G44" s="27">
        <v>3.3557046979865772E-2</v>
      </c>
      <c r="H44" s="27">
        <v>0.23877049180327864</v>
      </c>
      <c r="I44" s="28">
        <v>9.842281879194628</v>
      </c>
      <c r="J44" s="27">
        <v>0.12080536912751678</v>
      </c>
      <c r="K44" s="27">
        <v>0.72483221476510062</v>
      </c>
      <c r="L44" s="27">
        <v>0.58770491803278679</v>
      </c>
      <c r="M44" s="29">
        <v>8.3942129629629605</v>
      </c>
      <c r="N44" s="30">
        <v>51.06666666666667</v>
      </c>
      <c r="O44" s="32">
        <v>0</v>
      </c>
      <c r="P44" s="31">
        <v>0.81420765027322406</v>
      </c>
      <c r="Q44" s="38">
        <v>8484</v>
      </c>
      <c r="R44" s="38">
        <v>8522</v>
      </c>
      <c r="S44" s="38">
        <v>371</v>
      </c>
    </row>
    <row r="45" spans="2:19" x14ac:dyDescent="0.2">
      <c r="B45" s="1" t="s">
        <v>779</v>
      </c>
      <c r="C45" s="1" t="s">
        <v>780</v>
      </c>
      <c r="D45" s="1" t="s">
        <v>13</v>
      </c>
      <c r="E45" s="1" t="s">
        <v>762</v>
      </c>
      <c r="F45" s="1" t="s">
        <v>14</v>
      </c>
      <c r="G45" s="27">
        <v>0.24845756211439052</v>
      </c>
      <c r="H45" s="27">
        <v>0.96096894409937861</v>
      </c>
      <c r="I45" s="28">
        <v>23.469334667333683</v>
      </c>
      <c r="J45" s="27">
        <v>9.8382524595631154E-3</v>
      </c>
      <c r="K45" s="27">
        <v>0.22144405536101383</v>
      </c>
      <c r="L45" s="27">
        <v>6.2111801242236027E-4</v>
      </c>
      <c r="M45" s="29">
        <v>13.538229420900823</v>
      </c>
      <c r="N45" s="30">
        <v>53.060402684563755</v>
      </c>
      <c r="O45" s="32">
        <v>0</v>
      </c>
      <c r="P45" s="31">
        <v>0.99329192546583855</v>
      </c>
      <c r="Q45" s="38">
        <v>5584</v>
      </c>
      <c r="R45" s="38">
        <v>6512</v>
      </c>
      <c r="S45" s="38">
        <v>6082</v>
      </c>
    </row>
    <row r="46" spans="2:19" x14ac:dyDescent="0.2">
      <c r="B46" s="1" t="s">
        <v>765</v>
      </c>
      <c r="C46" s="1" t="s">
        <v>766</v>
      </c>
      <c r="D46" s="1" t="s">
        <v>13</v>
      </c>
      <c r="E46" s="1" t="s">
        <v>762</v>
      </c>
      <c r="F46" s="1" t="s">
        <v>14</v>
      </c>
      <c r="G46" s="27">
        <v>0.31780398221534895</v>
      </c>
      <c r="H46" s="27">
        <v>0.97145435446905992</v>
      </c>
      <c r="I46" s="28">
        <v>23.141987241445982</v>
      </c>
      <c r="J46" s="27">
        <v>1.4498356852890006E-2</v>
      </c>
      <c r="K46" s="27">
        <v>0.40073458341387974</v>
      </c>
      <c r="L46" s="27">
        <v>0</v>
      </c>
      <c r="M46" s="29">
        <v>10.025928024936247</v>
      </c>
      <c r="N46" s="30">
        <v>50.858880778588805</v>
      </c>
      <c r="O46" s="32">
        <v>0</v>
      </c>
      <c r="P46" s="31">
        <v>0.98796791443850263</v>
      </c>
      <c r="Q46" s="38">
        <v>5705</v>
      </c>
      <c r="R46" s="38">
        <v>5030</v>
      </c>
      <c r="S46" s="38">
        <v>2900</v>
      </c>
    </row>
    <row r="47" spans="2:19" x14ac:dyDescent="0.2">
      <c r="B47" s="1" t="s">
        <v>763</v>
      </c>
      <c r="C47" s="1" t="s">
        <v>764</v>
      </c>
      <c r="D47" s="1" t="s">
        <v>13</v>
      </c>
      <c r="E47" s="1" t="s">
        <v>762</v>
      </c>
      <c r="F47" s="1" t="s">
        <v>14</v>
      </c>
      <c r="G47" s="27">
        <v>0.21678950206722991</v>
      </c>
      <c r="H47" s="27">
        <v>0.92456409801136352</v>
      </c>
      <c r="I47" s="28">
        <v>22.124573072083404</v>
      </c>
      <c r="J47" s="27">
        <v>5.2130145604889445E-3</v>
      </c>
      <c r="K47" s="27">
        <v>0.21642998382167894</v>
      </c>
      <c r="L47" s="27">
        <v>3.9564985795454546E-2</v>
      </c>
      <c r="M47" s="29">
        <v>13.215790681661693</v>
      </c>
      <c r="N47" s="30">
        <v>53.882255389718075</v>
      </c>
      <c r="O47" s="32">
        <v>0</v>
      </c>
      <c r="P47" s="31">
        <v>0.98774857954545459</v>
      </c>
      <c r="Q47" s="38">
        <v>6138</v>
      </c>
      <c r="R47" s="38">
        <v>7097</v>
      </c>
      <c r="S47" s="38">
        <v>6173</v>
      </c>
    </row>
    <row r="48" spans="2:19" x14ac:dyDescent="0.2">
      <c r="B48" s="1" t="s">
        <v>769</v>
      </c>
      <c r="C48" s="1" t="s">
        <v>770</v>
      </c>
      <c r="D48" s="1" t="s">
        <v>17494</v>
      </c>
      <c r="E48" s="1" t="s">
        <v>762</v>
      </c>
      <c r="F48" s="1" t="s">
        <v>14</v>
      </c>
      <c r="G48" s="27">
        <v>0.20048076923076924</v>
      </c>
      <c r="H48" s="27">
        <v>0.83284348084348103</v>
      </c>
      <c r="I48" s="28">
        <v>22.663521634615389</v>
      </c>
      <c r="J48" s="27">
        <v>8.7740384615384616E-3</v>
      </c>
      <c r="K48" s="27">
        <v>0.19002403846153845</v>
      </c>
      <c r="L48" s="27">
        <v>5.754677754677754E-3</v>
      </c>
      <c r="M48" s="29">
        <v>14.150240529164165</v>
      </c>
      <c r="N48" s="30">
        <v>56.20743405275779</v>
      </c>
      <c r="O48" s="32">
        <v>0</v>
      </c>
      <c r="P48" s="31">
        <v>0.98841698841698844</v>
      </c>
      <c r="Q48" s="38">
        <v>5903</v>
      </c>
      <c r="R48" s="38">
        <v>7349</v>
      </c>
      <c r="S48" s="38">
        <v>6638</v>
      </c>
    </row>
    <row r="49" spans="2:19" x14ac:dyDescent="0.2">
      <c r="B49" s="1" t="s">
        <v>760</v>
      </c>
      <c r="C49" s="1" t="s">
        <v>761</v>
      </c>
      <c r="D49" s="1" t="s">
        <v>17494</v>
      </c>
      <c r="E49" s="1" t="s">
        <v>762</v>
      </c>
      <c r="F49" s="1" t="s">
        <v>14</v>
      </c>
      <c r="G49" s="27">
        <v>0.3043645206706771</v>
      </c>
      <c r="H49" s="27">
        <v>0.90468627698522897</v>
      </c>
      <c r="I49" s="28">
        <v>24.294137975169583</v>
      </c>
      <c r="J49" s="27">
        <v>9.7273774478433377E-3</v>
      </c>
      <c r="K49" s="27">
        <v>0.30487648790477412</v>
      </c>
      <c r="L49" s="27">
        <v>2.5564953919959602E-3</v>
      </c>
      <c r="M49" s="29">
        <v>11.699024839006441</v>
      </c>
      <c r="N49" s="30">
        <v>52.619428090832635</v>
      </c>
      <c r="O49" s="32">
        <v>0</v>
      </c>
      <c r="P49" s="31">
        <v>0.98636535790935487</v>
      </c>
      <c r="Q49" s="38">
        <v>5270</v>
      </c>
      <c r="R49" s="38">
        <v>5307</v>
      </c>
      <c r="S49" s="38">
        <v>4488</v>
      </c>
    </row>
    <row r="50" spans="2:19" x14ac:dyDescent="0.2">
      <c r="B50" s="1" t="s">
        <v>771</v>
      </c>
      <c r="C50" s="1" t="s">
        <v>772</v>
      </c>
      <c r="D50" s="1" t="s">
        <v>17494</v>
      </c>
      <c r="E50" s="1" t="s">
        <v>762</v>
      </c>
      <c r="F50" s="1" t="s">
        <v>14</v>
      </c>
      <c r="G50" s="27">
        <v>0.28410196536291105</v>
      </c>
      <c r="H50" s="27">
        <v>0.81836754360605191</v>
      </c>
      <c r="I50" s="28">
        <v>20.489745086592706</v>
      </c>
      <c r="J50" s="27">
        <v>6.4409418174742161E-2</v>
      </c>
      <c r="K50" s="27">
        <v>0.52753453979373421</v>
      </c>
      <c r="L50" s="27">
        <v>5.6530789245446675E-2</v>
      </c>
      <c r="M50" s="29">
        <v>8.5511552052188087</v>
      </c>
      <c r="N50" s="30">
        <v>50.092465753424655</v>
      </c>
      <c r="O50" s="32">
        <v>0</v>
      </c>
      <c r="P50" s="31">
        <v>0.99045967042497829</v>
      </c>
      <c r="Q50" s="38">
        <v>6780</v>
      </c>
      <c r="R50" s="38">
        <v>5753</v>
      </c>
      <c r="S50" s="38">
        <v>1526</v>
      </c>
    </row>
    <row r="51" spans="2:19" x14ac:dyDescent="0.2">
      <c r="B51" s="1" t="s">
        <v>773</v>
      </c>
      <c r="C51" s="1" t="s">
        <v>774</v>
      </c>
      <c r="D51" s="1" t="s">
        <v>17494</v>
      </c>
      <c r="E51" s="1" t="s">
        <v>762</v>
      </c>
      <c r="F51" s="1" t="s">
        <v>14</v>
      </c>
      <c r="G51" s="27">
        <v>0.28199628199628202</v>
      </c>
      <c r="H51" s="27">
        <v>0.89432156529136531</v>
      </c>
      <c r="I51" s="28">
        <v>24.67461747461746</v>
      </c>
      <c r="J51" s="27">
        <v>9.2950092950092947E-3</v>
      </c>
      <c r="K51" s="27">
        <v>0.24167024167024168</v>
      </c>
      <c r="L51" s="27">
        <v>9.778108606266836E-3</v>
      </c>
      <c r="M51" s="29">
        <v>12.676180043815974</v>
      </c>
      <c r="N51" s="30">
        <v>54.810851926977691</v>
      </c>
      <c r="O51" s="32">
        <v>1.2208989082659862E-2</v>
      </c>
      <c r="P51" s="31">
        <v>0.99149298170991063</v>
      </c>
      <c r="Q51" s="38">
        <v>5120</v>
      </c>
      <c r="R51" s="38">
        <v>5789</v>
      </c>
      <c r="S51" s="38">
        <v>5677</v>
      </c>
    </row>
    <row r="52" spans="2:19" x14ac:dyDescent="0.2">
      <c r="B52" s="1" t="s">
        <v>775</v>
      </c>
      <c r="C52" s="1" t="s">
        <v>776</v>
      </c>
      <c r="D52" s="1" t="s">
        <v>17494</v>
      </c>
      <c r="E52" s="1" t="s">
        <v>762</v>
      </c>
      <c r="F52" s="1" t="s">
        <v>14</v>
      </c>
      <c r="G52" s="27">
        <v>0.25056119722073755</v>
      </c>
      <c r="H52" s="27">
        <v>0.89246143243386489</v>
      </c>
      <c r="I52" s="28">
        <v>22.732111170497038</v>
      </c>
      <c r="J52" s="27">
        <v>1.1223944414751471E-2</v>
      </c>
      <c r="K52" s="27">
        <v>0.33479422768572958</v>
      </c>
      <c r="L52" s="27">
        <v>1.3680750675926417E-2</v>
      </c>
      <c r="M52" s="29">
        <v>12.094893738411066</v>
      </c>
      <c r="N52" s="30">
        <v>54.080631399317404</v>
      </c>
      <c r="O52" s="32">
        <v>0</v>
      </c>
      <c r="P52" s="31">
        <v>0.99188888299846256</v>
      </c>
      <c r="Q52" s="38">
        <v>5870</v>
      </c>
      <c r="R52" s="38">
        <v>6470</v>
      </c>
      <c r="S52" s="38">
        <v>3902</v>
      </c>
    </row>
    <row r="53" spans="2:19" x14ac:dyDescent="0.2">
      <c r="B53" s="1" t="s">
        <v>777</v>
      </c>
      <c r="C53" s="1" t="s">
        <v>778</v>
      </c>
      <c r="D53" s="1" t="s">
        <v>17495</v>
      </c>
      <c r="E53" s="1" t="s">
        <v>762</v>
      </c>
      <c r="F53" s="1" t="s">
        <v>14</v>
      </c>
      <c r="G53" s="27">
        <v>0.34045625180479355</v>
      </c>
      <c r="H53" s="27">
        <v>0.85232886531431395</v>
      </c>
      <c r="I53" s="28">
        <v>23.073837712965652</v>
      </c>
      <c r="J53" s="27">
        <v>3.9849841178169219E-2</v>
      </c>
      <c r="K53" s="27">
        <v>0.44571181056887094</v>
      </c>
      <c r="L53" s="27">
        <v>4.1437172962511641E-2</v>
      </c>
      <c r="M53" s="29">
        <v>9.0165718038528926</v>
      </c>
      <c r="N53" s="30">
        <v>49.852841391009328</v>
      </c>
      <c r="O53" s="32">
        <v>0</v>
      </c>
      <c r="P53" s="31">
        <v>0.99290373449931901</v>
      </c>
      <c r="Q53" s="38">
        <v>5737</v>
      </c>
      <c r="R53" s="38">
        <v>4607</v>
      </c>
      <c r="S53" s="38">
        <v>2348</v>
      </c>
    </row>
    <row r="54" spans="2:19" x14ac:dyDescent="0.2">
      <c r="B54" s="1" t="s">
        <v>767</v>
      </c>
      <c r="C54" s="1" t="s">
        <v>768</v>
      </c>
      <c r="D54" s="1" t="s">
        <v>17495</v>
      </c>
      <c r="E54" s="1" t="s">
        <v>762</v>
      </c>
      <c r="F54" s="1" t="s">
        <v>14</v>
      </c>
      <c r="G54" s="27">
        <v>0.21030902039284374</v>
      </c>
      <c r="H54" s="27">
        <v>0.78732661639263202</v>
      </c>
      <c r="I54" s="28">
        <v>20.928687601651447</v>
      </c>
      <c r="J54" s="27">
        <v>2.4771675215813835E-2</v>
      </c>
      <c r="K54" s="27">
        <v>0.30664331289878644</v>
      </c>
      <c r="L54" s="27">
        <v>7.4629744096921746E-2</v>
      </c>
      <c r="M54" s="29">
        <v>12.771514575411928</v>
      </c>
      <c r="N54" s="30">
        <v>51.107079119571686</v>
      </c>
      <c r="O54" s="32">
        <v>0</v>
      </c>
      <c r="P54" s="31">
        <v>0.98813203115341819</v>
      </c>
      <c r="Q54" s="38">
        <v>6630</v>
      </c>
      <c r="R54" s="38">
        <v>7214</v>
      </c>
      <c r="S54" s="38">
        <v>4455</v>
      </c>
    </row>
    <row r="55" spans="2:19" x14ac:dyDescent="0.2">
      <c r="B55" s="1" t="s">
        <v>785</v>
      </c>
      <c r="C55" s="1" t="s">
        <v>786</v>
      </c>
      <c r="D55" s="1" t="s">
        <v>15</v>
      </c>
      <c r="E55" s="1" t="s">
        <v>762</v>
      </c>
      <c r="F55" s="1" t="s">
        <v>14</v>
      </c>
      <c r="G55" s="27">
        <v>0.31279698508930032</v>
      </c>
      <c r="H55" s="27">
        <v>0.93334819257578194</v>
      </c>
      <c r="I55" s="28">
        <v>24.103703096837624</v>
      </c>
      <c r="J55" s="27">
        <v>9.3396690152384079E-3</v>
      </c>
      <c r="K55" s="27">
        <v>0.33966901523840737</v>
      </c>
      <c r="L55" s="27">
        <v>3.6845517912141353E-3</v>
      </c>
      <c r="M55" s="29">
        <v>11.255770147830241</v>
      </c>
      <c r="N55" s="30">
        <v>51.881613410162387</v>
      </c>
      <c r="O55" s="32">
        <v>0</v>
      </c>
      <c r="P55" s="31">
        <v>0.98930134543686177</v>
      </c>
      <c r="Q55" s="38">
        <v>5332</v>
      </c>
      <c r="R55" s="38">
        <v>5140</v>
      </c>
      <c r="S55" s="38">
        <v>3824</v>
      </c>
    </row>
    <row r="56" spans="2:19" x14ac:dyDescent="0.2">
      <c r="B56" s="1" t="s">
        <v>783</v>
      </c>
      <c r="C56" s="1" t="s">
        <v>784</v>
      </c>
      <c r="D56" s="1" t="s">
        <v>15</v>
      </c>
      <c r="E56" s="1" t="s">
        <v>762</v>
      </c>
      <c r="F56" s="1" t="s">
        <v>14</v>
      </c>
      <c r="G56" s="27">
        <v>0.31046530093695412</v>
      </c>
      <c r="H56" s="27">
        <v>0.82462884494664135</v>
      </c>
      <c r="I56" s="28">
        <v>21.953708114975377</v>
      </c>
      <c r="J56" s="27">
        <v>7.5909163093536611E-2</v>
      </c>
      <c r="K56" s="27">
        <v>0.44275051611878674</v>
      </c>
      <c r="L56" s="27">
        <v>7.0688166980539854E-2</v>
      </c>
      <c r="M56" s="29">
        <v>9.0863887609396663</v>
      </c>
      <c r="N56" s="30">
        <v>50.065984654731459</v>
      </c>
      <c r="O56" s="32">
        <v>0</v>
      </c>
      <c r="P56" s="31">
        <v>0.98822975517890776</v>
      </c>
      <c r="Q56" s="38">
        <v>6203</v>
      </c>
      <c r="R56" s="38">
        <v>5175</v>
      </c>
      <c r="S56" s="38">
        <v>2386</v>
      </c>
    </row>
    <row r="57" spans="2:19" x14ac:dyDescent="0.2">
      <c r="B57" s="1" t="s">
        <v>781</v>
      </c>
      <c r="C57" s="1" t="s">
        <v>782</v>
      </c>
      <c r="D57" s="1" t="s">
        <v>15</v>
      </c>
      <c r="E57" s="1" t="s">
        <v>762</v>
      </c>
      <c r="F57" s="1" t="s">
        <v>14</v>
      </c>
      <c r="G57" s="27">
        <v>0.204372799703539</v>
      </c>
      <c r="H57" s="27">
        <v>0.76560606060606062</v>
      </c>
      <c r="I57" s="28">
        <v>20.078765981100609</v>
      </c>
      <c r="J57" s="27">
        <v>2.3161015378914213E-2</v>
      </c>
      <c r="K57" s="27">
        <v>0.35649434871224756</v>
      </c>
      <c r="L57" s="27">
        <v>8.1046996915260378E-2</v>
      </c>
      <c r="M57" s="29">
        <v>12.325943176525387</v>
      </c>
      <c r="N57" s="30">
        <v>49.771532184950139</v>
      </c>
      <c r="O57" s="32">
        <v>0</v>
      </c>
      <c r="P57" s="31">
        <v>0.97931409907457811</v>
      </c>
      <c r="Q57" s="38">
        <v>6919</v>
      </c>
      <c r="R57" s="38">
        <v>7303</v>
      </c>
      <c r="S57" s="38">
        <v>3555</v>
      </c>
    </row>
    <row r="58" spans="2:19" x14ac:dyDescent="0.2">
      <c r="B58" s="1" t="s">
        <v>802</v>
      </c>
      <c r="C58" s="1" t="s">
        <v>803</v>
      </c>
      <c r="D58" s="1" t="s">
        <v>16</v>
      </c>
      <c r="E58" s="1" t="s">
        <v>789</v>
      </c>
      <c r="F58" s="1" t="s">
        <v>14</v>
      </c>
      <c r="G58" s="27">
        <v>0.47063716519713855</v>
      </c>
      <c r="H58" s="27">
        <v>0.9420326348049366</v>
      </c>
      <c r="I58" s="28">
        <v>53.609931791715184</v>
      </c>
      <c r="J58" s="27">
        <v>6.3217434703044416E-3</v>
      </c>
      <c r="K58" s="27">
        <v>0.14423556812510396</v>
      </c>
      <c r="L58" s="27">
        <v>3.624616913774538E-3</v>
      </c>
      <c r="M58" s="29">
        <v>14.205876807039591</v>
      </c>
      <c r="N58" s="30">
        <v>97.516790385295153</v>
      </c>
      <c r="O58" s="32">
        <v>0</v>
      </c>
      <c r="P58" s="31">
        <v>0.99577569783815123</v>
      </c>
      <c r="Q58" s="38">
        <v>982</v>
      </c>
      <c r="R58" s="38">
        <v>2785</v>
      </c>
      <c r="S58" s="38">
        <v>7432</v>
      </c>
    </row>
    <row r="59" spans="2:19" x14ac:dyDescent="0.2">
      <c r="B59" s="1" t="s">
        <v>792</v>
      </c>
      <c r="C59" s="1" t="s">
        <v>793</v>
      </c>
      <c r="D59" s="1" t="s">
        <v>16</v>
      </c>
      <c r="E59" s="1" t="s">
        <v>789</v>
      </c>
      <c r="F59" s="1" t="s">
        <v>14</v>
      </c>
      <c r="G59" s="27">
        <v>0.44128373450036468</v>
      </c>
      <c r="H59" s="27">
        <v>0.84451086564146982</v>
      </c>
      <c r="I59" s="28">
        <v>45.201560904449352</v>
      </c>
      <c r="J59" s="27">
        <v>5.8935083880379283E-2</v>
      </c>
      <c r="K59" s="27">
        <v>0.38453683442742526</v>
      </c>
      <c r="L59" s="27">
        <v>9.5648689625297822E-2</v>
      </c>
      <c r="M59" s="29">
        <v>8.9426892950391643</v>
      </c>
      <c r="N59" s="30">
        <v>90.698512396694213</v>
      </c>
      <c r="O59" s="32">
        <v>0</v>
      </c>
      <c r="P59" s="31">
        <v>0.98982022958631144</v>
      </c>
      <c r="Q59" s="38">
        <v>2536</v>
      </c>
      <c r="R59" s="38">
        <v>3241</v>
      </c>
      <c r="S59" s="38">
        <v>3125</v>
      </c>
    </row>
    <row r="60" spans="2:19" x14ac:dyDescent="0.2">
      <c r="B60" s="1" t="s">
        <v>800</v>
      </c>
      <c r="C60" s="1" t="s">
        <v>801</v>
      </c>
      <c r="D60" s="1" t="s">
        <v>16</v>
      </c>
      <c r="E60" s="1" t="s">
        <v>789</v>
      </c>
      <c r="F60" s="1" t="s">
        <v>14</v>
      </c>
      <c r="G60" s="27">
        <v>0.58850295768239036</v>
      </c>
      <c r="H60" s="27">
        <v>0.93431247179178589</v>
      </c>
      <c r="I60" s="28">
        <v>54.616062490520257</v>
      </c>
      <c r="J60" s="27">
        <v>5.9001971788260277E-2</v>
      </c>
      <c r="K60" s="27">
        <v>0.36447747611102682</v>
      </c>
      <c r="L60" s="27">
        <v>3.74123664811193E-2</v>
      </c>
      <c r="M60" s="29">
        <v>5.4398451898267615</v>
      </c>
      <c r="N60" s="30">
        <v>88.554381443298965</v>
      </c>
      <c r="O60" s="32">
        <v>0</v>
      </c>
      <c r="P60" s="31">
        <v>0.99187603430118854</v>
      </c>
      <c r="Q60" s="38">
        <v>848</v>
      </c>
      <c r="R60" s="38">
        <v>749</v>
      </c>
      <c r="S60" s="38">
        <v>3411</v>
      </c>
    </row>
    <row r="61" spans="2:19" x14ac:dyDescent="0.2">
      <c r="B61" s="1" t="s">
        <v>787</v>
      </c>
      <c r="C61" s="1" t="s">
        <v>788</v>
      </c>
      <c r="D61" s="1" t="s">
        <v>16</v>
      </c>
      <c r="E61" s="1" t="s">
        <v>789</v>
      </c>
      <c r="F61" s="1" t="s">
        <v>14</v>
      </c>
      <c r="G61" s="27">
        <v>0.13989115097762547</v>
      </c>
      <c r="H61" s="27">
        <v>0.75698730662435543</v>
      </c>
      <c r="I61" s="28">
        <v>17.757770610763956</v>
      </c>
      <c r="J61" s="27">
        <v>3.2654706712356381E-2</v>
      </c>
      <c r="K61" s="27">
        <v>0.37653698851038098</v>
      </c>
      <c r="L61" s="27">
        <v>9.7321499404998013E-2</v>
      </c>
      <c r="M61" s="29">
        <v>12.314412936489333</v>
      </c>
      <c r="N61" s="30">
        <v>50.831412103746395</v>
      </c>
      <c r="O61" s="32">
        <v>0</v>
      </c>
      <c r="P61" s="31">
        <v>0.98393494644982149</v>
      </c>
      <c r="Q61" s="38">
        <v>7566</v>
      </c>
      <c r="R61" s="38">
        <v>7992</v>
      </c>
      <c r="S61" s="38">
        <v>3240</v>
      </c>
    </row>
    <row r="62" spans="2:19" x14ac:dyDescent="0.2">
      <c r="B62" s="1" t="s">
        <v>796</v>
      </c>
      <c r="C62" s="1" t="s">
        <v>797</v>
      </c>
      <c r="D62" s="1" t="s">
        <v>17498</v>
      </c>
      <c r="E62" s="1" t="s">
        <v>789</v>
      </c>
      <c r="F62" s="1" t="s">
        <v>14</v>
      </c>
      <c r="G62" s="27">
        <v>0.49388356669123068</v>
      </c>
      <c r="H62" s="27">
        <v>0.91018034462616793</v>
      </c>
      <c r="I62" s="28">
        <v>55.574532056005857</v>
      </c>
      <c r="J62" s="27">
        <v>1.1643330876934414E-2</v>
      </c>
      <c r="K62" s="27">
        <v>0.16595431098010316</v>
      </c>
      <c r="L62" s="27">
        <v>5.251898364485981E-3</v>
      </c>
      <c r="M62" s="29">
        <v>14.036779266161913</v>
      </c>
      <c r="N62" s="30">
        <v>97.7764846314533</v>
      </c>
      <c r="O62" s="32">
        <v>0</v>
      </c>
      <c r="P62" s="31">
        <v>0.99080023364485981</v>
      </c>
      <c r="Q62" s="38">
        <v>722</v>
      </c>
      <c r="R62" s="38">
        <v>2372</v>
      </c>
      <c r="S62" s="38">
        <v>7050</v>
      </c>
    </row>
    <row r="63" spans="2:19" x14ac:dyDescent="0.2">
      <c r="B63" s="1" t="s">
        <v>804</v>
      </c>
      <c r="C63" s="1" t="s">
        <v>805</v>
      </c>
      <c r="D63" s="1" t="s">
        <v>17498</v>
      </c>
      <c r="E63" s="1" t="s">
        <v>789</v>
      </c>
      <c r="F63" s="1" t="s">
        <v>14</v>
      </c>
      <c r="G63" s="27">
        <v>0.53006067291781578</v>
      </c>
      <c r="H63" s="27">
        <v>0.95893164742532555</v>
      </c>
      <c r="I63" s="28">
        <v>53.332689832689802</v>
      </c>
      <c r="J63" s="27">
        <v>2.629159772016915E-2</v>
      </c>
      <c r="K63" s="27">
        <v>0.31421217135502849</v>
      </c>
      <c r="L63" s="27">
        <v>2.0086127909107569E-2</v>
      </c>
      <c r="M63" s="29">
        <v>8.8901799687010872</v>
      </c>
      <c r="N63" s="30">
        <v>92.284772806104755</v>
      </c>
      <c r="O63" s="32">
        <v>0</v>
      </c>
      <c r="P63" s="31">
        <v>0.99670148433205052</v>
      </c>
      <c r="Q63" s="38">
        <v>1032</v>
      </c>
      <c r="R63" s="38">
        <v>1745</v>
      </c>
      <c r="S63" s="38">
        <v>4314</v>
      </c>
    </row>
    <row r="64" spans="2:19" x14ac:dyDescent="0.2">
      <c r="B64" s="1" t="s">
        <v>790</v>
      </c>
      <c r="C64" s="1" t="s">
        <v>791</v>
      </c>
      <c r="D64" s="1" t="s">
        <v>17496</v>
      </c>
      <c r="E64" s="1" t="s">
        <v>789</v>
      </c>
      <c r="F64" s="1" t="s">
        <v>14</v>
      </c>
      <c r="G64" s="27">
        <v>0.53040205981382449</v>
      </c>
      <c r="H64" s="27">
        <v>0.96766568914956008</v>
      </c>
      <c r="I64" s="28">
        <v>60.59496930085168</v>
      </c>
      <c r="J64" s="27">
        <v>8.3184789067142009E-3</v>
      </c>
      <c r="K64" s="27">
        <v>0.12259853436324025</v>
      </c>
      <c r="L64" s="27">
        <v>6.7214076246334313E-3</v>
      </c>
      <c r="M64" s="29">
        <v>14.478574441164062</v>
      </c>
      <c r="N64" s="30">
        <v>100.98095593726661</v>
      </c>
      <c r="O64" s="32">
        <v>0</v>
      </c>
      <c r="P64" s="31">
        <v>0.98709677419354835</v>
      </c>
      <c r="Q64" s="38">
        <v>253</v>
      </c>
      <c r="R64" s="38">
        <v>1737</v>
      </c>
      <c r="S64" s="38">
        <v>7812</v>
      </c>
    </row>
    <row r="65" spans="2:19" x14ac:dyDescent="0.2">
      <c r="B65" s="1" t="s">
        <v>794</v>
      </c>
      <c r="C65" s="1" t="s">
        <v>795</v>
      </c>
      <c r="D65" s="1" t="s">
        <v>17497</v>
      </c>
      <c r="E65" s="1" t="s">
        <v>789</v>
      </c>
      <c r="F65" s="1" t="s">
        <v>14</v>
      </c>
      <c r="G65" s="27">
        <v>0.5439936356404137</v>
      </c>
      <c r="H65" s="27">
        <v>0.95909714015599135</v>
      </c>
      <c r="I65" s="28">
        <v>56.285107398568023</v>
      </c>
      <c r="J65" s="27">
        <v>1.0660302307080351E-2</v>
      </c>
      <c r="K65" s="27">
        <v>0.25234685759745423</v>
      </c>
      <c r="L65" s="27">
        <v>3.6621760025210746E-2</v>
      </c>
      <c r="M65" s="29">
        <v>10.634996510816475</v>
      </c>
      <c r="N65" s="30">
        <v>94.136004679730917</v>
      </c>
      <c r="O65" s="32">
        <v>0</v>
      </c>
      <c r="P65" s="31">
        <v>0.99030961947530138</v>
      </c>
      <c r="Q65" s="38">
        <v>626</v>
      </c>
      <c r="R65" s="38">
        <v>1470</v>
      </c>
      <c r="S65" s="38">
        <v>5461</v>
      </c>
    </row>
    <row r="66" spans="2:19" x14ac:dyDescent="0.2">
      <c r="B66" s="1" t="s">
        <v>798</v>
      </c>
      <c r="C66" s="1" t="s">
        <v>799</v>
      </c>
      <c r="D66" s="1" t="s">
        <v>17497</v>
      </c>
      <c r="E66" s="1" t="s">
        <v>789</v>
      </c>
      <c r="F66" s="1" t="s">
        <v>14</v>
      </c>
      <c r="G66" s="27">
        <v>0.47301304863582444</v>
      </c>
      <c r="H66" s="27">
        <v>0.9398838918283362</v>
      </c>
      <c r="I66" s="28">
        <v>53.533585409252638</v>
      </c>
      <c r="J66" s="27">
        <v>1.0676156583629894E-2</v>
      </c>
      <c r="K66" s="27">
        <v>0.25800711743772242</v>
      </c>
      <c r="L66" s="27">
        <v>1.607289829512052E-2</v>
      </c>
      <c r="M66" s="29">
        <v>12.229122115925721</v>
      </c>
      <c r="N66" s="30">
        <v>99.157993730407526</v>
      </c>
      <c r="O66" s="32">
        <v>0</v>
      </c>
      <c r="P66" s="31">
        <v>0.99118165784832446</v>
      </c>
      <c r="Q66" s="38">
        <v>992</v>
      </c>
      <c r="R66" s="38">
        <v>2742</v>
      </c>
      <c r="S66" s="38">
        <v>5370</v>
      </c>
    </row>
    <row r="67" spans="2:19" x14ac:dyDescent="0.2">
      <c r="B67" s="1" t="s">
        <v>834</v>
      </c>
      <c r="C67" s="1" t="s">
        <v>835</v>
      </c>
      <c r="D67" s="1" t="s">
        <v>17</v>
      </c>
      <c r="E67" s="1" t="s">
        <v>808</v>
      </c>
      <c r="F67" s="1" t="s">
        <v>18</v>
      </c>
      <c r="G67" s="27">
        <v>0.60139860139860135</v>
      </c>
      <c r="H67" s="27">
        <v>0.99274820143884901</v>
      </c>
      <c r="I67" s="28">
        <v>58.758535582064972</v>
      </c>
      <c r="J67" s="27">
        <v>8.6384204031262849E-3</v>
      </c>
      <c r="K67" s="27">
        <v>0.22048539695598518</v>
      </c>
      <c r="L67" s="27">
        <v>0</v>
      </c>
      <c r="M67" s="29">
        <v>10.623323013415893</v>
      </c>
      <c r="N67" s="30">
        <v>90.205882352941174</v>
      </c>
      <c r="O67" s="32">
        <v>0</v>
      </c>
      <c r="P67" s="31">
        <v>0.99938335046248716</v>
      </c>
      <c r="Q67" s="38">
        <v>380</v>
      </c>
      <c r="R67" s="38">
        <v>587</v>
      </c>
      <c r="S67" s="38">
        <v>6098</v>
      </c>
    </row>
    <row r="68" spans="2:19" x14ac:dyDescent="0.2">
      <c r="B68" s="1" t="s">
        <v>809</v>
      </c>
      <c r="C68" s="1" t="s">
        <v>810</v>
      </c>
      <c r="D68" s="1" t="s">
        <v>17</v>
      </c>
      <c r="E68" s="1" t="s">
        <v>811</v>
      </c>
      <c r="F68" s="1" t="s">
        <v>18</v>
      </c>
      <c r="G68" s="27">
        <v>0.60564426290382478</v>
      </c>
      <c r="H68" s="27">
        <v>0.94830350620891157</v>
      </c>
      <c r="I68" s="28">
        <v>62.542629038247313</v>
      </c>
      <c r="J68" s="27">
        <v>7.0553286297809137E-3</v>
      </c>
      <c r="K68" s="27">
        <v>0.1370219086520609</v>
      </c>
      <c r="L68" s="27">
        <v>6.172388604821037E-3</v>
      </c>
      <c r="M68" s="29">
        <v>14.456833176248821</v>
      </c>
      <c r="N68" s="30">
        <v>93.219362745098039</v>
      </c>
      <c r="O68" s="32">
        <v>0</v>
      </c>
      <c r="P68" s="31">
        <v>0.98356464572680791</v>
      </c>
      <c r="Q68" s="38">
        <v>175</v>
      </c>
      <c r="R68" s="38">
        <v>542</v>
      </c>
      <c r="S68" s="38">
        <v>7556</v>
      </c>
    </row>
    <row r="69" spans="2:19" x14ac:dyDescent="0.2">
      <c r="B69" s="1" t="s">
        <v>828</v>
      </c>
      <c r="C69" s="1" t="s">
        <v>829</v>
      </c>
      <c r="D69" s="1" t="s">
        <v>17</v>
      </c>
      <c r="E69" s="1" t="s">
        <v>808</v>
      </c>
      <c r="F69" s="1" t="s">
        <v>18</v>
      </c>
      <c r="G69" s="27">
        <v>0.65945733385764849</v>
      </c>
      <c r="H69" s="27">
        <v>0.97768824564834733</v>
      </c>
      <c r="I69" s="28">
        <v>60.935273299252827</v>
      </c>
      <c r="J69" s="27">
        <v>3.853716083366103E-2</v>
      </c>
      <c r="K69" s="27">
        <v>0.30515139598898938</v>
      </c>
      <c r="L69" s="27">
        <v>1.1695677684334049E-2</v>
      </c>
      <c r="M69" s="29">
        <v>5.5990762124711306</v>
      </c>
      <c r="N69" s="30">
        <v>89.132379248658324</v>
      </c>
      <c r="O69" s="32">
        <v>0</v>
      </c>
      <c r="P69" s="31">
        <v>0.99471934285155483</v>
      </c>
      <c r="Q69" s="38">
        <v>243</v>
      </c>
      <c r="R69" s="38">
        <v>156</v>
      </c>
      <c r="S69" s="38">
        <v>4480</v>
      </c>
    </row>
    <row r="70" spans="2:19" x14ac:dyDescent="0.2">
      <c r="B70" s="1" t="s">
        <v>824</v>
      </c>
      <c r="C70" s="1" t="s">
        <v>825</v>
      </c>
      <c r="D70" s="1" t="s">
        <v>17</v>
      </c>
      <c r="E70" s="1" t="s">
        <v>808</v>
      </c>
      <c r="F70" s="1" t="s">
        <v>18</v>
      </c>
      <c r="G70" s="27">
        <v>0.69955489614243327</v>
      </c>
      <c r="H70" s="27">
        <v>0.99671520737327191</v>
      </c>
      <c r="I70" s="28">
        <v>65.212054896142433</v>
      </c>
      <c r="J70" s="27">
        <v>3.0044510385756677E-2</v>
      </c>
      <c r="K70" s="27">
        <v>0.24925816023738873</v>
      </c>
      <c r="L70" s="27">
        <v>2.2304147465437791E-3</v>
      </c>
      <c r="M70" s="29">
        <v>6.9588380716934495</v>
      </c>
      <c r="N70" s="30">
        <v>89.659247482776891</v>
      </c>
      <c r="O70" s="32">
        <v>0</v>
      </c>
      <c r="P70" s="31">
        <v>0.99391705069124425</v>
      </c>
      <c r="Q70" s="38">
        <v>107</v>
      </c>
      <c r="R70" s="38">
        <v>61</v>
      </c>
      <c r="S70" s="38">
        <v>5511</v>
      </c>
    </row>
    <row r="71" spans="2:19" x14ac:dyDescent="0.2">
      <c r="B71" s="1" t="s">
        <v>814</v>
      </c>
      <c r="C71" s="1" t="s">
        <v>815</v>
      </c>
      <c r="D71" s="1" t="s">
        <v>17</v>
      </c>
      <c r="E71" s="1" t="s">
        <v>808</v>
      </c>
      <c r="F71" s="1" t="s">
        <v>18</v>
      </c>
      <c r="G71" s="27">
        <v>0.43405017921146954</v>
      </c>
      <c r="H71" s="27">
        <v>0.83786106680843531</v>
      </c>
      <c r="I71" s="28">
        <v>43.889569892473105</v>
      </c>
      <c r="J71" s="27">
        <v>1.2544802867383513E-2</v>
      </c>
      <c r="K71" s="27">
        <v>0.3247311827956989</v>
      </c>
      <c r="L71" s="27">
        <v>8.0122275385433289E-2</v>
      </c>
      <c r="M71" s="29">
        <v>10.722165927802411</v>
      </c>
      <c r="N71" s="30">
        <v>86.664739884393057</v>
      </c>
      <c r="O71" s="32">
        <v>0</v>
      </c>
      <c r="P71" s="31">
        <v>0.98883572567783096</v>
      </c>
      <c r="Q71" s="38">
        <v>2738</v>
      </c>
      <c r="R71" s="38">
        <v>3331</v>
      </c>
      <c r="S71" s="38">
        <v>4085</v>
      </c>
    </row>
    <row r="72" spans="2:19" x14ac:dyDescent="0.2">
      <c r="B72" s="1" t="s">
        <v>820</v>
      </c>
      <c r="C72" s="1" t="s">
        <v>821</v>
      </c>
      <c r="D72" s="1" t="s">
        <v>17</v>
      </c>
      <c r="E72" s="1" t="s">
        <v>808</v>
      </c>
      <c r="F72" s="1" t="s">
        <v>18</v>
      </c>
      <c r="G72" s="27">
        <v>0.71796937953263495</v>
      </c>
      <c r="H72" s="27">
        <v>0.99429657794676807</v>
      </c>
      <c r="I72" s="28">
        <v>71.367929089444019</v>
      </c>
      <c r="J72" s="27">
        <v>3.9887187751813054E-2</v>
      </c>
      <c r="K72" s="27">
        <v>0.1635777598710717</v>
      </c>
      <c r="L72" s="27">
        <v>3.602161296778067E-3</v>
      </c>
      <c r="M72" s="29">
        <v>9.5597142857142838</v>
      </c>
      <c r="N72" s="30">
        <v>95.282267115600447</v>
      </c>
      <c r="O72" s="32">
        <v>0</v>
      </c>
      <c r="P72" s="31">
        <v>0.99339603762257356</v>
      </c>
      <c r="Q72" s="38">
        <v>72</v>
      </c>
      <c r="R72" s="38">
        <v>33</v>
      </c>
      <c r="S72" s="38">
        <v>7088</v>
      </c>
    </row>
    <row r="73" spans="2:19" x14ac:dyDescent="0.2">
      <c r="B73" s="1" t="s">
        <v>816</v>
      </c>
      <c r="C73" s="1" t="s">
        <v>817</v>
      </c>
      <c r="D73" s="1" t="s">
        <v>17</v>
      </c>
      <c r="E73" s="1" t="s">
        <v>808</v>
      </c>
      <c r="F73" s="1" t="s">
        <v>18</v>
      </c>
      <c r="G73" s="27">
        <v>0.61521252796420578</v>
      </c>
      <c r="H73" s="27">
        <v>0.98386703601108028</v>
      </c>
      <c r="I73" s="28">
        <v>63.483706189410874</v>
      </c>
      <c r="J73" s="27">
        <v>3.7285607755406414E-3</v>
      </c>
      <c r="K73" s="27">
        <v>0.12975391498881431</v>
      </c>
      <c r="L73" s="27">
        <v>0</v>
      </c>
      <c r="M73" s="29">
        <v>13.661531007751933</v>
      </c>
      <c r="N73" s="30">
        <v>94.208484848484844</v>
      </c>
      <c r="O73" s="32">
        <v>0</v>
      </c>
      <c r="P73" s="31">
        <v>0.99058171745152357</v>
      </c>
      <c r="Q73" s="38">
        <v>142</v>
      </c>
      <c r="R73" s="38">
        <v>443</v>
      </c>
      <c r="S73" s="38">
        <v>7682</v>
      </c>
    </row>
    <row r="74" spans="2:19" x14ac:dyDescent="0.2">
      <c r="B74" s="1" t="s">
        <v>826</v>
      </c>
      <c r="C74" s="1" t="s">
        <v>827</v>
      </c>
      <c r="D74" s="1" t="s">
        <v>17</v>
      </c>
      <c r="E74" s="1" t="s">
        <v>808</v>
      </c>
      <c r="F74" s="1" t="s">
        <v>18</v>
      </c>
      <c r="G74" s="27">
        <v>0.58774834437086088</v>
      </c>
      <c r="H74" s="27">
        <v>0.99106978275181057</v>
      </c>
      <c r="I74" s="28">
        <v>56.582980132450324</v>
      </c>
      <c r="J74" s="27">
        <v>5.6291390728476819E-3</v>
      </c>
      <c r="K74" s="27">
        <v>0.12649006622516556</v>
      </c>
      <c r="L74" s="27">
        <v>0</v>
      </c>
      <c r="M74" s="29">
        <v>13.959759036144577</v>
      </c>
      <c r="N74" s="30">
        <v>86.036619718309865</v>
      </c>
      <c r="O74" s="32">
        <v>0</v>
      </c>
      <c r="P74" s="31">
        <v>0.99407504937458857</v>
      </c>
      <c r="Q74" s="38">
        <v>602</v>
      </c>
      <c r="R74" s="38">
        <v>760</v>
      </c>
      <c r="S74" s="38">
        <v>7738</v>
      </c>
    </row>
    <row r="75" spans="2:19" x14ac:dyDescent="0.2">
      <c r="B75" s="1" t="s">
        <v>822</v>
      </c>
      <c r="C75" s="1" t="s">
        <v>823</v>
      </c>
      <c r="D75" s="1" t="s">
        <v>17</v>
      </c>
      <c r="E75" s="1" t="s">
        <v>808</v>
      </c>
      <c r="F75" s="1" t="s">
        <v>18</v>
      </c>
      <c r="G75" s="27">
        <v>0.57814992025518341</v>
      </c>
      <c r="H75" s="27">
        <v>0.97301247771836008</v>
      </c>
      <c r="I75" s="28">
        <v>56.055582137161082</v>
      </c>
      <c r="J75" s="27">
        <v>7.575757575757576E-3</v>
      </c>
      <c r="K75" s="27">
        <v>0.18620414673046251</v>
      </c>
      <c r="L75" s="27">
        <v>1.658150128738364E-2</v>
      </c>
      <c r="M75" s="29">
        <v>11.521928166351607</v>
      </c>
      <c r="N75" s="30">
        <v>88.148275862068971</v>
      </c>
      <c r="O75" s="32">
        <v>0</v>
      </c>
      <c r="P75" s="31">
        <v>0.99346405228758172</v>
      </c>
      <c r="Q75" s="38">
        <v>657</v>
      </c>
      <c r="R75" s="38">
        <v>896</v>
      </c>
      <c r="S75" s="38">
        <v>6707</v>
      </c>
    </row>
    <row r="76" spans="2:19" x14ac:dyDescent="0.2">
      <c r="B76" s="1" t="s">
        <v>818</v>
      </c>
      <c r="C76" s="1" t="s">
        <v>819</v>
      </c>
      <c r="D76" s="1" t="s">
        <v>17</v>
      </c>
      <c r="E76" s="1" t="s">
        <v>808</v>
      </c>
      <c r="F76" s="1" t="s">
        <v>18</v>
      </c>
      <c r="G76" s="27">
        <v>0.62090163934426235</v>
      </c>
      <c r="H76" s="27">
        <v>0.99205044751830762</v>
      </c>
      <c r="I76" s="28">
        <v>58.561803278688508</v>
      </c>
      <c r="J76" s="27">
        <v>8.6065573770491809E-3</v>
      </c>
      <c r="K76" s="27">
        <v>0.17172131147540984</v>
      </c>
      <c r="L76" s="27">
        <v>0</v>
      </c>
      <c r="M76" s="29">
        <v>11.382702702702705</v>
      </c>
      <c r="N76" s="30">
        <v>86.965676567656772</v>
      </c>
      <c r="O76" s="32">
        <v>0</v>
      </c>
      <c r="P76" s="31">
        <v>0.99267697314890158</v>
      </c>
      <c r="Q76" s="38">
        <v>404</v>
      </c>
      <c r="R76" s="38">
        <v>391</v>
      </c>
      <c r="S76" s="38">
        <v>6951</v>
      </c>
    </row>
    <row r="77" spans="2:19" x14ac:dyDescent="0.2">
      <c r="B77" s="1" t="s">
        <v>830</v>
      </c>
      <c r="C77" s="1" t="s">
        <v>831</v>
      </c>
      <c r="D77" s="1" t="s">
        <v>17</v>
      </c>
      <c r="E77" s="1" t="s">
        <v>808</v>
      </c>
      <c r="F77" s="1" t="s">
        <v>18</v>
      </c>
      <c r="G77" s="27">
        <v>0.77072968490878935</v>
      </c>
      <c r="H77" s="27">
        <v>0.9998019801980198</v>
      </c>
      <c r="I77" s="28">
        <v>65.689220563847456</v>
      </c>
      <c r="J77" s="27">
        <v>6.3432835820895525E-2</v>
      </c>
      <c r="K77" s="27">
        <v>0.18946932006633499</v>
      </c>
      <c r="L77" s="27">
        <v>0</v>
      </c>
      <c r="M77" s="29">
        <v>5.9758620689655162</v>
      </c>
      <c r="N77" s="30">
        <v>82.730789897904359</v>
      </c>
      <c r="O77" s="32">
        <v>0</v>
      </c>
      <c r="P77" s="31">
        <v>0.99504950495049505</v>
      </c>
      <c r="Q77" s="38">
        <v>101</v>
      </c>
      <c r="R77" s="38">
        <v>5</v>
      </c>
      <c r="S77" s="38">
        <v>6646</v>
      </c>
    </row>
    <row r="78" spans="2:19" x14ac:dyDescent="0.2">
      <c r="B78" s="1" t="s">
        <v>812</v>
      </c>
      <c r="C78" s="1" t="s">
        <v>813</v>
      </c>
      <c r="D78" s="1" t="s">
        <v>17</v>
      </c>
      <c r="E78" s="1" t="s">
        <v>808</v>
      </c>
      <c r="F78" s="1" t="s">
        <v>18</v>
      </c>
      <c r="G78" s="27">
        <v>0.42972972972972973</v>
      </c>
      <c r="H78" s="27">
        <v>0.76177314428690579</v>
      </c>
      <c r="I78" s="28">
        <v>43.77780405405403</v>
      </c>
      <c r="J78" s="27">
        <v>2.5675675675675677E-2</v>
      </c>
      <c r="K78" s="27">
        <v>0.20540540540540542</v>
      </c>
      <c r="L78" s="27">
        <v>0.13384820683903254</v>
      </c>
      <c r="M78" s="29">
        <v>13.127995255041522</v>
      </c>
      <c r="N78" s="30">
        <v>83.61145996860283</v>
      </c>
      <c r="O78" s="32">
        <v>0</v>
      </c>
      <c r="P78" s="31">
        <v>0.98748957464553799</v>
      </c>
      <c r="Q78" s="38">
        <v>2754</v>
      </c>
      <c r="R78" s="38">
        <v>3405</v>
      </c>
      <c r="S78" s="38">
        <v>6371</v>
      </c>
    </row>
    <row r="79" spans="2:19" x14ac:dyDescent="0.2">
      <c r="B79" s="1" t="s">
        <v>806</v>
      </c>
      <c r="C79" s="1" t="s">
        <v>807</v>
      </c>
      <c r="D79" s="1" t="s">
        <v>17</v>
      </c>
      <c r="E79" s="1" t="s">
        <v>808</v>
      </c>
      <c r="F79" s="1" t="s">
        <v>18</v>
      </c>
      <c r="G79" s="27">
        <v>0.2594246031746032</v>
      </c>
      <c r="H79" s="27">
        <v>0.80725915221579947</v>
      </c>
      <c r="I79" s="28">
        <v>30.8312996031746</v>
      </c>
      <c r="J79" s="27">
        <v>1.7361111111111112E-2</v>
      </c>
      <c r="K79" s="27">
        <v>0.20188492063492064</v>
      </c>
      <c r="L79" s="27">
        <v>7.7887764932562623E-2</v>
      </c>
      <c r="M79" s="29">
        <v>14.545472837022132</v>
      </c>
      <c r="N79" s="30">
        <v>75.52</v>
      </c>
      <c r="O79" s="32">
        <v>0</v>
      </c>
      <c r="P79" s="31">
        <v>0.97109826589595372</v>
      </c>
      <c r="Q79" s="38">
        <v>3879</v>
      </c>
      <c r="R79" s="38">
        <v>6286</v>
      </c>
      <c r="S79" s="38">
        <v>6424</v>
      </c>
    </row>
    <row r="80" spans="2:19" x14ac:dyDescent="0.2">
      <c r="B80" s="1" t="s">
        <v>832</v>
      </c>
      <c r="C80" s="1" t="s">
        <v>833</v>
      </c>
      <c r="D80" s="1" t="s">
        <v>17</v>
      </c>
      <c r="E80" s="1" t="s">
        <v>808</v>
      </c>
      <c r="F80" s="1" t="s">
        <v>18</v>
      </c>
      <c r="G80" s="27">
        <v>0.72769360269360273</v>
      </c>
      <c r="H80" s="27">
        <v>1</v>
      </c>
      <c r="I80" s="28">
        <v>70.627398989898964</v>
      </c>
      <c r="J80" s="27">
        <v>4.7558922558922558E-2</v>
      </c>
      <c r="K80" s="27">
        <v>0.22138047138047137</v>
      </c>
      <c r="L80" s="27">
        <v>0</v>
      </c>
      <c r="M80" s="29">
        <v>6.6017027863777118</v>
      </c>
      <c r="N80" s="30">
        <v>93.969364161849711</v>
      </c>
      <c r="O80" s="32">
        <v>0</v>
      </c>
      <c r="P80" s="31">
        <v>0.99622641509433962</v>
      </c>
      <c r="Q80" s="38">
        <v>75</v>
      </c>
      <c r="R80" s="38">
        <v>21</v>
      </c>
      <c r="S80" s="38">
        <v>6083</v>
      </c>
    </row>
    <row r="81" spans="2:19" x14ac:dyDescent="0.2">
      <c r="B81" s="1" t="s">
        <v>836</v>
      </c>
      <c r="C81" s="1" t="s">
        <v>837</v>
      </c>
      <c r="D81" s="1" t="s">
        <v>19</v>
      </c>
      <c r="E81" s="1" t="s">
        <v>838</v>
      </c>
      <c r="F81" s="1" t="s">
        <v>20</v>
      </c>
      <c r="G81" s="27">
        <v>0.44565664882667766</v>
      </c>
      <c r="H81" s="27">
        <v>0.88988409922732792</v>
      </c>
      <c r="I81" s="28">
        <v>43.465067929188955</v>
      </c>
      <c r="J81" s="27">
        <v>9.0572251955537263E-3</v>
      </c>
      <c r="K81" s="27">
        <v>0.16200082338410868</v>
      </c>
      <c r="L81" s="27">
        <v>1.3364172427816188E-2</v>
      </c>
      <c r="M81" s="29">
        <v>14.039398440401049</v>
      </c>
      <c r="N81" s="30">
        <v>79.655889145496531</v>
      </c>
      <c r="O81" s="32">
        <v>0</v>
      </c>
      <c r="P81" s="31">
        <v>0.98779991866612449</v>
      </c>
      <c r="Q81" s="38">
        <v>2801</v>
      </c>
      <c r="R81" s="38">
        <v>3179</v>
      </c>
      <c r="S81" s="38">
        <v>7111</v>
      </c>
    </row>
    <row r="82" spans="2:19" x14ac:dyDescent="0.2">
      <c r="B82" s="1" t="s">
        <v>841</v>
      </c>
      <c r="C82" s="1" t="s">
        <v>842</v>
      </c>
      <c r="D82" s="1" t="s">
        <v>19</v>
      </c>
      <c r="E82" s="1" t="s">
        <v>838</v>
      </c>
      <c r="F82" s="1" t="s">
        <v>20</v>
      </c>
      <c r="G82" s="27">
        <v>0.49466030447625542</v>
      </c>
      <c r="H82" s="27">
        <v>0.97246254365213469</v>
      </c>
      <c r="I82" s="28">
        <v>44.856759827312011</v>
      </c>
      <c r="J82" s="27">
        <v>1.3860486253124291E-2</v>
      </c>
      <c r="K82" s="27">
        <v>0.25971370143149286</v>
      </c>
      <c r="L82" s="27">
        <v>1.265855581840712E-2</v>
      </c>
      <c r="M82" s="29">
        <v>11.03300359712231</v>
      </c>
      <c r="N82" s="30">
        <v>79.014699127239325</v>
      </c>
      <c r="O82" s="32">
        <v>0</v>
      </c>
      <c r="P82" s="31">
        <v>0.99155119972963834</v>
      </c>
      <c r="Q82" s="38">
        <v>2604</v>
      </c>
      <c r="R82" s="38">
        <v>2356</v>
      </c>
      <c r="S82" s="38">
        <v>5339</v>
      </c>
    </row>
    <row r="83" spans="2:19" x14ac:dyDescent="0.2">
      <c r="B83" s="1" t="s">
        <v>839</v>
      </c>
      <c r="C83" s="1" t="s">
        <v>840</v>
      </c>
      <c r="D83" s="1" t="s">
        <v>19</v>
      </c>
      <c r="E83" s="1" t="s">
        <v>838</v>
      </c>
      <c r="F83" s="1" t="s">
        <v>20</v>
      </c>
      <c r="G83" s="27">
        <v>0.26530612244897961</v>
      </c>
      <c r="H83" s="27">
        <v>0.7537656157049375</v>
      </c>
      <c r="I83" s="28">
        <v>26.579255702280907</v>
      </c>
      <c r="J83" s="27">
        <v>1.2725090036014406E-2</v>
      </c>
      <c r="K83" s="27">
        <v>0.37935174069627853</v>
      </c>
      <c r="L83" s="27">
        <v>0.12609161213563355</v>
      </c>
      <c r="M83" s="29">
        <v>11.203888888888885</v>
      </c>
      <c r="N83" s="30">
        <v>68.739366515837105</v>
      </c>
      <c r="O83" s="32">
        <v>0</v>
      </c>
      <c r="P83" s="31">
        <v>0.99107674003569302</v>
      </c>
      <c r="Q83" s="38">
        <v>4514</v>
      </c>
      <c r="R83" s="38">
        <v>6148</v>
      </c>
      <c r="S83" s="38">
        <v>3194</v>
      </c>
    </row>
    <row r="84" spans="2:19" x14ac:dyDescent="0.2">
      <c r="B84" s="1" t="s">
        <v>843</v>
      </c>
      <c r="C84" s="1" t="s">
        <v>844</v>
      </c>
      <c r="D84" s="1" t="s">
        <v>19</v>
      </c>
      <c r="E84" s="1" t="s">
        <v>838</v>
      </c>
      <c r="F84" s="1" t="s">
        <v>20</v>
      </c>
      <c r="G84" s="27">
        <v>0.45698051948051949</v>
      </c>
      <c r="H84" s="27">
        <v>0.95129383313180182</v>
      </c>
      <c r="I84" s="28">
        <v>44.470238095238123</v>
      </c>
      <c r="J84" s="27">
        <v>1.0551948051948052E-2</v>
      </c>
      <c r="K84" s="27">
        <v>0.30465367965367968</v>
      </c>
      <c r="L84" s="27">
        <v>3.7775090689238205E-2</v>
      </c>
      <c r="M84" s="29">
        <v>10.750747756729801</v>
      </c>
      <c r="N84" s="30">
        <v>83.968047337278108</v>
      </c>
      <c r="O84" s="32">
        <v>0</v>
      </c>
      <c r="P84" s="31">
        <v>0.99314792422410314</v>
      </c>
      <c r="Q84" s="38">
        <v>2673</v>
      </c>
      <c r="R84" s="38">
        <v>3013</v>
      </c>
      <c r="S84" s="38">
        <v>4491</v>
      </c>
    </row>
    <row r="85" spans="2:19" x14ac:dyDescent="0.2">
      <c r="B85" s="1" t="s">
        <v>847</v>
      </c>
      <c r="C85" s="1" t="s">
        <v>848</v>
      </c>
      <c r="D85" s="1" t="s">
        <v>19</v>
      </c>
      <c r="E85" s="1" t="s">
        <v>838</v>
      </c>
      <c r="F85" s="1" t="s">
        <v>20</v>
      </c>
      <c r="G85" s="27">
        <v>0.52597402597402598</v>
      </c>
      <c r="H85" s="27">
        <v>0.98008444058114985</v>
      </c>
      <c r="I85" s="28">
        <v>46.102747252747264</v>
      </c>
      <c r="J85" s="27">
        <v>1.4735264735264736E-2</v>
      </c>
      <c r="K85" s="27">
        <v>0.24300699300699299</v>
      </c>
      <c r="L85" s="27">
        <v>3.0671799329442442E-3</v>
      </c>
      <c r="M85" s="29">
        <v>11.502792413066386</v>
      </c>
      <c r="N85" s="30">
        <v>76.827635327635321</v>
      </c>
      <c r="O85" s="32">
        <v>0</v>
      </c>
      <c r="P85" s="31">
        <v>0.99441202036508136</v>
      </c>
      <c r="Q85" s="38">
        <v>2366</v>
      </c>
      <c r="R85" s="38">
        <v>1813</v>
      </c>
      <c r="S85" s="38">
        <v>5649</v>
      </c>
    </row>
    <row r="86" spans="2:19" x14ac:dyDescent="0.2">
      <c r="B86" s="1" t="s">
        <v>845</v>
      </c>
      <c r="C86" s="1" t="s">
        <v>846</v>
      </c>
      <c r="D86" s="1" t="s">
        <v>19</v>
      </c>
      <c r="E86" s="1" t="s">
        <v>838</v>
      </c>
      <c r="F86" s="1" t="s">
        <v>20</v>
      </c>
      <c r="G86" s="27">
        <v>0.31141634766944382</v>
      </c>
      <c r="H86" s="27">
        <v>0.87618429881458282</v>
      </c>
      <c r="I86" s="28">
        <v>25.685408691736097</v>
      </c>
      <c r="J86" s="27">
        <v>9.4573294303084889E-3</v>
      </c>
      <c r="K86" s="27">
        <v>0.29655482999324478</v>
      </c>
      <c r="L86" s="27">
        <v>4.1064638783269965E-3</v>
      </c>
      <c r="M86" s="29">
        <v>12.297187704381949</v>
      </c>
      <c r="N86" s="30">
        <v>54.835864063629792</v>
      </c>
      <c r="O86" s="32">
        <v>0</v>
      </c>
      <c r="P86" s="31">
        <v>0.99329009170208005</v>
      </c>
      <c r="Q86" s="38">
        <v>4749</v>
      </c>
      <c r="R86" s="38">
        <v>5164</v>
      </c>
      <c r="S86" s="38">
        <v>4641</v>
      </c>
    </row>
    <row r="87" spans="2:19" x14ac:dyDescent="0.2">
      <c r="B87" s="1" t="s">
        <v>854</v>
      </c>
      <c r="C87" s="1" t="s">
        <v>855</v>
      </c>
      <c r="D87" s="1" t="s">
        <v>21</v>
      </c>
      <c r="E87" s="1" t="s">
        <v>851</v>
      </c>
      <c r="F87" s="1" t="s">
        <v>22</v>
      </c>
      <c r="G87" s="27">
        <v>0.38607734806629834</v>
      </c>
      <c r="H87" s="27">
        <v>0.89109574238167266</v>
      </c>
      <c r="I87" s="28">
        <v>32.726961325966847</v>
      </c>
      <c r="J87" s="27">
        <v>9.5027624309392267E-3</v>
      </c>
      <c r="K87" s="27">
        <v>0.2965745856353591</v>
      </c>
      <c r="L87" s="27">
        <v>4.4931921331316186E-3</v>
      </c>
      <c r="M87" s="29">
        <v>11.416270698344134</v>
      </c>
      <c r="N87" s="30">
        <v>66.148254149971379</v>
      </c>
      <c r="O87" s="32">
        <v>3.4579641236222175E-2</v>
      </c>
      <c r="P87" s="31">
        <v>0.97795547871190835</v>
      </c>
      <c r="Q87" s="38">
        <v>3773</v>
      </c>
      <c r="R87" s="38">
        <v>3939</v>
      </c>
      <c r="S87" s="38">
        <v>4640</v>
      </c>
    </row>
    <row r="88" spans="2:19" x14ac:dyDescent="0.2">
      <c r="B88" s="1" t="s">
        <v>862</v>
      </c>
      <c r="C88" s="1" t="s">
        <v>863</v>
      </c>
      <c r="D88" s="1" t="s">
        <v>21</v>
      </c>
      <c r="E88" s="1" t="s">
        <v>851</v>
      </c>
      <c r="F88" s="1" t="s">
        <v>22</v>
      </c>
      <c r="G88" s="27">
        <v>0.52649006622516559</v>
      </c>
      <c r="H88" s="27">
        <v>0.96934482286964851</v>
      </c>
      <c r="I88" s="28">
        <v>51.896192052980155</v>
      </c>
      <c r="J88" s="27">
        <v>4.6909492273730681E-3</v>
      </c>
      <c r="K88" s="27">
        <v>7.4227373068432675E-2</v>
      </c>
      <c r="L88" s="27">
        <v>0</v>
      </c>
      <c r="M88" s="29">
        <v>15.904609101516909</v>
      </c>
      <c r="N88" s="30">
        <v>83.580104712041887</v>
      </c>
      <c r="O88" s="32">
        <v>0</v>
      </c>
      <c r="P88" s="31">
        <v>0.99138284776364383</v>
      </c>
      <c r="Q88" s="38">
        <v>1261</v>
      </c>
      <c r="R88" s="38">
        <v>1805</v>
      </c>
      <c r="S88" s="38">
        <v>8513</v>
      </c>
    </row>
    <row r="89" spans="2:19" x14ac:dyDescent="0.2">
      <c r="B89" s="1" t="s">
        <v>849</v>
      </c>
      <c r="C89" s="1" t="s">
        <v>850</v>
      </c>
      <c r="D89" s="1" t="s">
        <v>21</v>
      </c>
      <c r="E89" s="1" t="s">
        <v>851</v>
      </c>
      <c r="F89" s="1" t="s">
        <v>22</v>
      </c>
      <c r="G89" s="27">
        <v>0.39513288504642974</v>
      </c>
      <c r="H89" s="27">
        <v>0.88622424242424258</v>
      </c>
      <c r="I89" s="28">
        <v>28.598719180275378</v>
      </c>
      <c r="J89" s="27">
        <v>2.7857829010566763E-2</v>
      </c>
      <c r="K89" s="27">
        <v>0.22382324687800192</v>
      </c>
      <c r="L89" s="27">
        <v>5.8274242424242423E-2</v>
      </c>
      <c r="M89" s="29">
        <v>12.982318687136056</v>
      </c>
      <c r="N89" s="30">
        <v>52.042139384116695</v>
      </c>
      <c r="O89" s="32">
        <v>0</v>
      </c>
      <c r="P89" s="31">
        <v>0.94636363636363641</v>
      </c>
      <c r="Q89" s="38">
        <v>4132</v>
      </c>
      <c r="R89" s="38">
        <v>3829</v>
      </c>
      <c r="S89" s="38">
        <v>6043</v>
      </c>
    </row>
    <row r="90" spans="2:19" x14ac:dyDescent="0.2">
      <c r="B90" s="1" t="s">
        <v>858</v>
      </c>
      <c r="C90" s="1" t="s">
        <v>859</v>
      </c>
      <c r="D90" s="1" t="s">
        <v>21</v>
      </c>
      <c r="E90" s="1" t="s">
        <v>851</v>
      </c>
      <c r="F90" s="1" t="s">
        <v>22</v>
      </c>
      <c r="G90" s="27">
        <v>0.59235404113858303</v>
      </c>
      <c r="H90" s="27">
        <v>0.95411975435005103</v>
      </c>
      <c r="I90" s="28">
        <v>47.961500103885321</v>
      </c>
      <c r="J90" s="27">
        <v>5.3397049657178473E-2</v>
      </c>
      <c r="K90" s="27">
        <v>0.3498857261583212</v>
      </c>
      <c r="L90" s="27">
        <v>3.2939611054247697E-2</v>
      </c>
      <c r="M90" s="29">
        <v>6.5445408163265313</v>
      </c>
      <c r="N90" s="30">
        <v>75.84998247458816</v>
      </c>
      <c r="O90" s="32">
        <v>0</v>
      </c>
      <c r="P90" s="31">
        <v>0.98526100307062436</v>
      </c>
      <c r="Q90" s="38">
        <v>2006</v>
      </c>
      <c r="R90" s="38">
        <v>697</v>
      </c>
      <c r="S90" s="38">
        <v>3650</v>
      </c>
    </row>
    <row r="91" spans="2:19" x14ac:dyDescent="0.2">
      <c r="B91" s="1" t="s">
        <v>852</v>
      </c>
      <c r="C91" s="1" t="s">
        <v>853</v>
      </c>
      <c r="D91" s="1" t="s">
        <v>21</v>
      </c>
      <c r="E91" s="1" t="s">
        <v>851</v>
      </c>
      <c r="F91" s="1" t="s">
        <v>22</v>
      </c>
      <c r="G91" s="27">
        <v>0.39905063291139242</v>
      </c>
      <c r="H91" s="27">
        <v>0.94543668457405994</v>
      </c>
      <c r="I91" s="28">
        <v>30.506170886075953</v>
      </c>
      <c r="J91" s="27">
        <v>9.4936708860759497E-3</v>
      </c>
      <c r="K91" s="27">
        <v>0.20854430379746836</v>
      </c>
      <c r="L91" s="27">
        <v>3.0698388334612431E-4</v>
      </c>
      <c r="M91" s="29">
        <v>13.28451816745655</v>
      </c>
      <c r="N91" s="30">
        <v>56.004758128469469</v>
      </c>
      <c r="O91" s="32">
        <v>0</v>
      </c>
      <c r="P91" s="31">
        <v>0.97006907137375287</v>
      </c>
      <c r="Q91" s="38">
        <v>3909</v>
      </c>
      <c r="R91" s="38">
        <v>3782</v>
      </c>
      <c r="S91" s="38">
        <v>6315</v>
      </c>
    </row>
    <row r="92" spans="2:19" x14ac:dyDescent="0.2">
      <c r="B92" s="1" t="s">
        <v>856</v>
      </c>
      <c r="C92" s="1" t="s">
        <v>857</v>
      </c>
      <c r="D92" s="1" t="s">
        <v>21</v>
      </c>
      <c r="E92" s="1" t="s">
        <v>851</v>
      </c>
      <c r="F92" s="1" t="s">
        <v>22</v>
      </c>
      <c r="G92" s="27">
        <v>0.44795127353266889</v>
      </c>
      <c r="H92" s="27">
        <v>0.99252517006802699</v>
      </c>
      <c r="I92" s="28">
        <v>33.42242524916945</v>
      </c>
      <c r="J92" s="27">
        <v>4.9833887043189366E-3</v>
      </c>
      <c r="K92" s="27">
        <v>0.14894795127353266</v>
      </c>
      <c r="L92" s="27">
        <v>3.1020408163265302E-4</v>
      </c>
      <c r="M92" s="29">
        <v>14.039267803410228</v>
      </c>
      <c r="N92" s="30">
        <v>56.872682323856615</v>
      </c>
      <c r="O92" s="32">
        <v>0</v>
      </c>
      <c r="P92" s="31">
        <v>0.98285714285714287</v>
      </c>
      <c r="Q92" s="38">
        <v>3748</v>
      </c>
      <c r="R92" s="38">
        <v>3143</v>
      </c>
      <c r="S92" s="38">
        <v>7348</v>
      </c>
    </row>
    <row r="93" spans="2:19" x14ac:dyDescent="0.2">
      <c r="B93" s="1" t="s">
        <v>860</v>
      </c>
      <c r="C93" s="1" t="s">
        <v>861</v>
      </c>
      <c r="D93" s="1" t="s">
        <v>21</v>
      </c>
      <c r="E93" s="1" t="s">
        <v>851</v>
      </c>
      <c r="F93" s="1" t="s">
        <v>22</v>
      </c>
      <c r="G93" s="27">
        <v>0.62912227295788936</v>
      </c>
      <c r="H93" s="27">
        <v>0.99674336728278645</v>
      </c>
      <c r="I93" s="28">
        <v>55.354667681380008</v>
      </c>
      <c r="J93" s="27">
        <v>1.06544901065449E-2</v>
      </c>
      <c r="K93" s="27">
        <v>0.23871131405377979</v>
      </c>
      <c r="L93" s="27">
        <v>0</v>
      </c>
      <c r="M93" s="29">
        <v>9.0441860465116282</v>
      </c>
      <c r="N93" s="30">
        <v>82.176612903225802</v>
      </c>
      <c r="O93" s="32">
        <v>0</v>
      </c>
      <c r="P93" s="31">
        <v>0.99132402866842706</v>
      </c>
      <c r="Q93" s="38">
        <v>753</v>
      </c>
      <c r="R93" s="38">
        <v>330</v>
      </c>
      <c r="S93" s="38">
        <v>5727</v>
      </c>
    </row>
    <row r="94" spans="2:19" x14ac:dyDescent="0.2">
      <c r="B94" s="1" t="s">
        <v>866</v>
      </c>
      <c r="C94" s="1" t="s">
        <v>867</v>
      </c>
      <c r="D94" s="1" t="s">
        <v>21</v>
      </c>
      <c r="E94" s="1" t="s">
        <v>851</v>
      </c>
      <c r="F94" s="1" t="s">
        <v>22</v>
      </c>
      <c r="G94" s="27">
        <v>0.63988842398884238</v>
      </c>
      <c r="H94" s="27">
        <v>0.99955703211517166</v>
      </c>
      <c r="I94" s="28">
        <v>53.752022315202225</v>
      </c>
      <c r="J94" s="27">
        <v>1.3389121338912133E-2</v>
      </c>
      <c r="K94" s="27">
        <v>0.28730822873082285</v>
      </c>
      <c r="L94" s="27">
        <v>0</v>
      </c>
      <c r="M94" s="29">
        <v>7.9579069767441837</v>
      </c>
      <c r="N94" s="30">
        <v>78.942919389978215</v>
      </c>
      <c r="O94" s="32">
        <v>0</v>
      </c>
      <c r="P94" s="31">
        <v>0.99252491694352163</v>
      </c>
      <c r="Q94" s="38">
        <v>961</v>
      </c>
      <c r="R94" s="38">
        <v>265</v>
      </c>
      <c r="S94" s="38">
        <v>4806</v>
      </c>
    </row>
    <row r="95" spans="2:19" x14ac:dyDescent="0.2">
      <c r="B95" s="1" t="s">
        <v>864</v>
      </c>
      <c r="C95" s="1" t="s">
        <v>865</v>
      </c>
      <c r="D95" s="1" t="s">
        <v>21</v>
      </c>
      <c r="E95" s="1" t="s">
        <v>851</v>
      </c>
      <c r="F95" s="1" t="s">
        <v>22</v>
      </c>
      <c r="G95" s="27">
        <v>0.57106090935087217</v>
      </c>
      <c r="H95" s="27">
        <v>0.98618615209988636</v>
      </c>
      <c r="I95" s="28">
        <v>50.769888475836453</v>
      </c>
      <c r="J95" s="27">
        <v>1.6585644838432941E-2</v>
      </c>
      <c r="K95" s="27">
        <v>0.32084643980554761</v>
      </c>
      <c r="L95" s="27">
        <v>3.40522133938706E-5</v>
      </c>
      <c r="M95" s="29">
        <v>8.4119412941961276</v>
      </c>
      <c r="N95" s="30">
        <v>81.991491491491487</v>
      </c>
      <c r="O95" s="32">
        <v>0</v>
      </c>
      <c r="P95" s="31">
        <v>0.99233825198637915</v>
      </c>
      <c r="Q95" s="38">
        <v>1451</v>
      </c>
      <c r="R95" s="38">
        <v>1005</v>
      </c>
      <c r="S95" s="38">
        <v>4162</v>
      </c>
    </row>
    <row r="96" spans="2:19" x14ac:dyDescent="0.2">
      <c r="B96" s="1" t="s">
        <v>893</v>
      </c>
      <c r="C96" s="1" t="s">
        <v>894</v>
      </c>
      <c r="D96" s="1" t="s">
        <v>23</v>
      </c>
      <c r="E96" s="1" t="s">
        <v>870</v>
      </c>
      <c r="F96" s="1" t="s">
        <v>11</v>
      </c>
      <c r="G96" s="27">
        <v>0.33108108108108109</v>
      </c>
      <c r="H96" s="27">
        <v>0.93668403600189487</v>
      </c>
      <c r="I96" s="28">
        <v>23.23137065637065</v>
      </c>
      <c r="J96" s="27">
        <v>1.9305019305019305E-2</v>
      </c>
      <c r="K96" s="27">
        <v>0.4034749034749035</v>
      </c>
      <c r="L96" s="27">
        <v>9.3794410232117477E-4</v>
      </c>
      <c r="M96" s="29">
        <v>10.363059163059168</v>
      </c>
      <c r="N96" s="30">
        <v>48.723032069970849</v>
      </c>
      <c r="O96" s="32">
        <v>0</v>
      </c>
      <c r="P96" s="31">
        <v>0.98152534343912834</v>
      </c>
      <c r="Q96" s="38">
        <v>5682</v>
      </c>
      <c r="R96" s="38">
        <v>4779</v>
      </c>
      <c r="S96" s="38">
        <v>2862</v>
      </c>
    </row>
    <row r="97" spans="2:19" x14ac:dyDescent="0.2">
      <c r="B97" s="1" t="s">
        <v>881</v>
      </c>
      <c r="C97" s="1" t="s">
        <v>882</v>
      </c>
      <c r="D97" s="1" t="s">
        <v>23</v>
      </c>
      <c r="E97" s="1" t="s">
        <v>870</v>
      </c>
      <c r="F97" s="1" t="s">
        <v>11</v>
      </c>
      <c r="G97" s="27">
        <v>0.4321266968325792</v>
      </c>
      <c r="H97" s="27">
        <v>0.84990623276337551</v>
      </c>
      <c r="I97" s="28">
        <v>24.97861990950226</v>
      </c>
      <c r="J97" s="27">
        <v>0.11312217194570136</v>
      </c>
      <c r="K97" s="27">
        <v>0.52941176470588236</v>
      </c>
      <c r="L97" s="27">
        <v>0.1306122448979592</v>
      </c>
      <c r="M97" s="29">
        <v>4.678685258964145</v>
      </c>
      <c r="N97" s="30">
        <v>51.193717277486911</v>
      </c>
      <c r="O97" s="32">
        <v>1.9415333701047986E-3</v>
      </c>
      <c r="P97" s="31">
        <v>0.97517926089354656</v>
      </c>
      <c r="Q97" s="38">
        <v>5021</v>
      </c>
      <c r="R97" s="38">
        <v>3368</v>
      </c>
      <c r="S97" s="38">
        <v>1506</v>
      </c>
    </row>
    <row r="98" spans="2:19" x14ac:dyDescent="0.2">
      <c r="B98" s="1" t="s">
        <v>909</v>
      </c>
      <c r="C98" s="1" t="s">
        <v>910</v>
      </c>
      <c r="D98" s="1" t="s">
        <v>23</v>
      </c>
      <c r="E98" s="1" t="s">
        <v>870</v>
      </c>
      <c r="F98" s="1" t="s">
        <v>11</v>
      </c>
      <c r="G98" s="27">
        <v>0.47668810289389069</v>
      </c>
      <c r="H98" s="27">
        <v>0.89514694201747402</v>
      </c>
      <c r="I98" s="28">
        <v>26.028215434083606</v>
      </c>
      <c r="J98" s="27">
        <v>0.13665594855305466</v>
      </c>
      <c r="K98" s="27">
        <v>0.48794212218649519</v>
      </c>
      <c r="L98" s="27">
        <v>8.4638602065131061E-2</v>
      </c>
      <c r="M98" s="29">
        <v>3.9425499231950858</v>
      </c>
      <c r="N98" s="30">
        <v>49.85160202360877</v>
      </c>
      <c r="O98" s="32">
        <v>0</v>
      </c>
      <c r="P98" s="31">
        <v>0.98808578236695788</v>
      </c>
      <c r="Q98" s="38">
        <v>4651</v>
      </c>
      <c r="R98" s="38">
        <v>2666</v>
      </c>
      <c r="S98" s="38">
        <v>1912</v>
      </c>
    </row>
    <row r="99" spans="2:19" x14ac:dyDescent="0.2">
      <c r="B99" s="1" t="s">
        <v>907</v>
      </c>
      <c r="C99" s="1" t="s">
        <v>908</v>
      </c>
      <c r="D99" s="1" t="s">
        <v>23</v>
      </c>
      <c r="E99" s="1" t="s">
        <v>870</v>
      </c>
      <c r="F99" s="1" t="s">
        <v>11</v>
      </c>
      <c r="G99" s="27">
        <v>0.27009936766034326</v>
      </c>
      <c r="H99" s="27">
        <v>0.98105310129406531</v>
      </c>
      <c r="I99" s="28">
        <v>26.025383920505874</v>
      </c>
      <c r="J99" s="27">
        <v>9.9367660343270096E-3</v>
      </c>
      <c r="K99" s="27">
        <v>0.14543812104787715</v>
      </c>
      <c r="L99" s="27">
        <v>8.2195448460508705E-3</v>
      </c>
      <c r="M99" s="29">
        <v>15.552103960396042</v>
      </c>
      <c r="N99" s="30">
        <v>53.866220735785951</v>
      </c>
      <c r="O99" s="32">
        <v>1.0245426149040606E-2</v>
      </c>
      <c r="P99" s="31">
        <v>0.98795180722891562</v>
      </c>
      <c r="Q99" s="38">
        <v>4652</v>
      </c>
      <c r="R99" s="38">
        <v>6050</v>
      </c>
      <c r="S99" s="38">
        <v>7409</v>
      </c>
    </row>
    <row r="100" spans="2:19" x14ac:dyDescent="0.2">
      <c r="B100" s="1" t="s">
        <v>915</v>
      </c>
      <c r="C100" s="1" t="s">
        <v>916</v>
      </c>
      <c r="D100" s="1" t="s">
        <v>23</v>
      </c>
      <c r="E100" s="1" t="s">
        <v>870</v>
      </c>
      <c r="F100" s="1" t="s">
        <v>11</v>
      </c>
      <c r="G100" s="27">
        <v>0.31504818383988137</v>
      </c>
      <c r="H100" s="27">
        <v>0.9350257163850112</v>
      </c>
      <c r="I100" s="28">
        <v>22.881912527798374</v>
      </c>
      <c r="J100" s="27">
        <v>1.630837657524092E-2</v>
      </c>
      <c r="K100" s="27">
        <v>0.36026686434395849</v>
      </c>
      <c r="L100" s="27">
        <v>0</v>
      </c>
      <c r="M100" s="29">
        <v>10.509740259740258</v>
      </c>
      <c r="N100" s="30">
        <v>49.322352941176469</v>
      </c>
      <c r="O100" s="32">
        <v>0</v>
      </c>
      <c r="P100" s="31">
        <v>0.99118295371050702</v>
      </c>
      <c r="Q100" s="38">
        <v>5820</v>
      </c>
      <c r="R100" s="38">
        <v>5097</v>
      </c>
      <c r="S100" s="38">
        <v>3494</v>
      </c>
    </row>
    <row r="101" spans="2:19" x14ac:dyDescent="0.2">
      <c r="B101" s="1" t="s">
        <v>883</v>
      </c>
      <c r="C101" s="1" t="s">
        <v>884</v>
      </c>
      <c r="D101" s="1" t="s">
        <v>23</v>
      </c>
      <c r="E101" s="1" t="s">
        <v>870</v>
      </c>
      <c r="F101" s="1" t="s">
        <v>11</v>
      </c>
      <c r="G101" s="27">
        <v>0.32525629077353213</v>
      </c>
      <c r="H101" s="27">
        <v>0.79076363636363645</v>
      </c>
      <c r="I101" s="28">
        <v>23.834296365330847</v>
      </c>
      <c r="J101" s="27">
        <v>2.5163094128611369E-2</v>
      </c>
      <c r="K101" s="27">
        <v>0.35135135135135137</v>
      </c>
      <c r="L101" s="27">
        <v>2.8418181818181818E-2</v>
      </c>
      <c r="M101" s="29">
        <v>10.633977900552486</v>
      </c>
      <c r="N101" s="30">
        <v>50.724928366762178</v>
      </c>
      <c r="O101" s="32">
        <v>0</v>
      </c>
      <c r="P101" s="31">
        <v>0.97545454545454546</v>
      </c>
      <c r="Q101" s="38">
        <v>5437</v>
      </c>
      <c r="R101" s="38">
        <v>4886</v>
      </c>
      <c r="S101" s="38">
        <v>3632</v>
      </c>
    </row>
    <row r="102" spans="2:19" x14ac:dyDescent="0.2">
      <c r="B102" s="1" t="s">
        <v>903</v>
      </c>
      <c r="C102" s="1" t="s">
        <v>904</v>
      </c>
      <c r="D102" s="1" t="s">
        <v>23</v>
      </c>
      <c r="E102" s="1" t="s">
        <v>870</v>
      </c>
      <c r="F102" s="1" t="s">
        <v>11</v>
      </c>
      <c r="G102" s="27">
        <v>0.29157782515991471</v>
      </c>
      <c r="H102" s="27">
        <v>0.81166184591112278</v>
      </c>
      <c r="I102" s="28">
        <v>23.338805970149252</v>
      </c>
      <c r="J102" s="27">
        <v>1.652452025586354E-2</v>
      </c>
      <c r="K102" s="27">
        <v>0.27505330490405117</v>
      </c>
      <c r="L102" s="27">
        <v>6.2319221667104922E-4</v>
      </c>
      <c r="M102" s="29">
        <v>13.233408577878107</v>
      </c>
      <c r="N102" s="30">
        <v>47.444241316270563</v>
      </c>
      <c r="O102" s="32">
        <v>0</v>
      </c>
      <c r="P102" s="31">
        <v>0.98658953457796472</v>
      </c>
      <c r="Q102" s="38">
        <v>5635</v>
      </c>
      <c r="R102" s="38">
        <v>5574</v>
      </c>
      <c r="S102" s="38">
        <v>5049</v>
      </c>
    </row>
    <row r="103" spans="2:19" x14ac:dyDescent="0.2">
      <c r="B103" s="1" t="s">
        <v>873</v>
      </c>
      <c r="C103" s="1" t="s">
        <v>874</v>
      </c>
      <c r="D103" s="1" t="s">
        <v>23</v>
      </c>
      <c r="E103" s="1" t="s">
        <v>870</v>
      </c>
      <c r="F103" s="1" t="s">
        <v>11</v>
      </c>
      <c r="G103" s="27">
        <v>0.18737672583826431</v>
      </c>
      <c r="H103" s="27">
        <v>0.93061452513966481</v>
      </c>
      <c r="I103" s="28">
        <v>22.086390532544378</v>
      </c>
      <c r="J103" s="27">
        <v>9.8619329388560158E-3</v>
      </c>
      <c r="K103" s="27">
        <v>0.15581854043392504</v>
      </c>
      <c r="L103" s="27">
        <v>4.208566108007448E-3</v>
      </c>
      <c r="M103" s="29">
        <v>15.336893203883493</v>
      </c>
      <c r="N103" s="30">
        <v>51.010526315789477</v>
      </c>
      <c r="O103" s="32">
        <v>0</v>
      </c>
      <c r="P103" s="31">
        <v>0.94413407821229045</v>
      </c>
      <c r="Q103" s="38">
        <v>6162</v>
      </c>
      <c r="R103" s="38">
        <v>7501</v>
      </c>
      <c r="S103" s="38">
        <v>7231</v>
      </c>
    </row>
    <row r="104" spans="2:19" x14ac:dyDescent="0.2">
      <c r="B104" s="1" t="s">
        <v>887</v>
      </c>
      <c r="C104" s="1" t="s">
        <v>888</v>
      </c>
      <c r="D104" s="1" t="s">
        <v>23</v>
      </c>
      <c r="E104" s="1" t="s">
        <v>870</v>
      </c>
      <c r="F104" s="1" t="s">
        <v>11</v>
      </c>
      <c r="G104" s="27">
        <v>0.2854230377166157</v>
      </c>
      <c r="H104" s="27">
        <v>0.95400099651220716</v>
      </c>
      <c r="I104" s="28">
        <v>20.763812436289506</v>
      </c>
      <c r="J104" s="27">
        <v>2.6503567787971458E-2</v>
      </c>
      <c r="K104" s="27">
        <v>0.47400611620795108</v>
      </c>
      <c r="L104" s="27">
        <v>7.7727952167414049E-4</v>
      </c>
      <c r="M104" s="29">
        <v>9.4940085592011432</v>
      </c>
      <c r="N104" s="30">
        <v>48.482142857142854</v>
      </c>
      <c r="O104" s="32">
        <v>0</v>
      </c>
      <c r="P104" s="31">
        <v>0.97757847533632292</v>
      </c>
      <c r="Q104" s="38">
        <v>6680</v>
      </c>
      <c r="R104" s="38">
        <v>5728</v>
      </c>
      <c r="S104" s="38">
        <v>2077</v>
      </c>
    </row>
    <row r="105" spans="2:19" x14ac:dyDescent="0.2">
      <c r="B105" s="1" t="s">
        <v>917</v>
      </c>
      <c r="C105" s="1" t="s">
        <v>918</v>
      </c>
      <c r="D105" s="1" t="s">
        <v>23</v>
      </c>
      <c r="E105" s="1" t="s">
        <v>870</v>
      </c>
      <c r="F105" s="1" t="s">
        <v>11</v>
      </c>
      <c r="G105" s="27">
        <v>0.43499392466585662</v>
      </c>
      <c r="H105" s="27">
        <v>0.9539927623642942</v>
      </c>
      <c r="I105" s="28">
        <v>24.411117861482381</v>
      </c>
      <c r="J105" s="27">
        <v>5.1032806804374241E-2</v>
      </c>
      <c r="K105" s="27">
        <v>0.52612393681652492</v>
      </c>
      <c r="L105" s="27">
        <v>4.4849215922798551E-2</v>
      </c>
      <c r="M105" s="29">
        <v>5.5408602150537636</v>
      </c>
      <c r="N105" s="30">
        <v>48.453910614525142</v>
      </c>
      <c r="O105" s="32">
        <v>0</v>
      </c>
      <c r="P105" s="31">
        <v>0.99276236429433051</v>
      </c>
      <c r="Q105" s="38">
        <v>5216</v>
      </c>
      <c r="R105" s="38">
        <v>3318</v>
      </c>
      <c r="S105" s="38">
        <v>1543</v>
      </c>
    </row>
    <row r="106" spans="2:19" x14ac:dyDescent="0.2">
      <c r="B106" s="1" t="s">
        <v>919</v>
      </c>
      <c r="C106" s="1" t="s">
        <v>920</v>
      </c>
      <c r="D106" s="1" t="s">
        <v>23</v>
      </c>
      <c r="E106" s="1" t="s">
        <v>870</v>
      </c>
      <c r="F106" s="1" t="s">
        <v>11</v>
      </c>
      <c r="G106" s="27">
        <v>0.37507212925562611</v>
      </c>
      <c r="H106" s="27">
        <v>0.94527554535017244</v>
      </c>
      <c r="I106" s="28">
        <v>22.078303519907674</v>
      </c>
      <c r="J106" s="27">
        <v>2.9428736295441432E-2</v>
      </c>
      <c r="K106" s="27">
        <v>0.51644547028274668</v>
      </c>
      <c r="L106" s="27">
        <v>4.018369690011481E-3</v>
      </c>
      <c r="M106" s="29">
        <v>7.8512465373961229</v>
      </c>
      <c r="N106" s="30">
        <v>45.318461538461541</v>
      </c>
      <c r="O106" s="32">
        <v>0</v>
      </c>
      <c r="P106" s="31">
        <v>0.994833524684271</v>
      </c>
      <c r="Q106" s="38">
        <v>6163</v>
      </c>
      <c r="R106" s="38">
        <v>4085</v>
      </c>
      <c r="S106" s="38">
        <v>1633</v>
      </c>
    </row>
    <row r="107" spans="2:19" x14ac:dyDescent="0.2">
      <c r="B107" s="1" t="s">
        <v>911</v>
      </c>
      <c r="C107" s="1" t="s">
        <v>912</v>
      </c>
      <c r="D107" s="1" t="s">
        <v>23</v>
      </c>
      <c r="E107" s="1" t="s">
        <v>870</v>
      </c>
      <c r="F107" s="1" t="s">
        <v>11</v>
      </c>
      <c r="G107" s="27">
        <v>0.30987821380243574</v>
      </c>
      <c r="H107" s="27">
        <v>0.89415941058271942</v>
      </c>
      <c r="I107" s="28">
        <v>24.128687415426246</v>
      </c>
      <c r="J107" s="27">
        <v>9.4722598105548041E-3</v>
      </c>
      <c r="K107" s="27">
        <v>0.3166441136671177</v>
      </c>
      <c r="L107" s="27">
        <v>2.1433355659745478E-2</v>
      </c>
      <c r="M107" s="29">
        <v>11.883529411764705</v>
      </c>
      <c r="N107" s="30">
        <v>50.951965065502186</v>
      </c>
      <c r="O107" s="32">
        <v>0</v>
      </c>
      <c r="P107" s="31">
        <v>0.98995311453449431</v>
      </c>
      <c r="Q107" s="38">
        <v>5327</v>
      </c>
      <c r="R107" s="38">
        <v>5195</v>
      </c>
      <c r="S107" s="38">
        <v>4249</v>
      </c>
    </row>
    <row r="108" spans="2:19" x14ac:dyDescent="0.2">
      <c r="B108" s="1" t="s">
        <v>885</v>
      </c>
      <c r="C108" s="1" t="s">
        <v>886</v>
      </c>
      <c r="D108" s="1" t="s">
        <v>23</v>
      </c>
      <c r="E108" s="1" t="s">
        <v>870</v>
      </c>
      <c r="F108" s="1" t="s">
        <v>11</v>
      </c>
      <c r="G108" s="27">
        <v>0.36383561643835616</v>
      </c>
      <c r="H108" s="27">
        <v>0.85395236820979392</v>
      </c>
      <c r="I108" s="28">
        <v>23.941260273972613</v>
      </c>
      <c r="J108" s="27">
        <v>4.3287671232876711E-2</v>
      </c>
      <c r="K108" s="27">
        <v>0.48438356164383561</v>
      </c>
      <c r="L108" s="27">
        <v>3.9537061814289537E-2</v>
      </c>
      <c r="M108" s="29">
        <v>8.3971576227390194</v>
      </c>
      <c r="N108" s="30">
        <v>50.677710843373497</v>
      </c>
      <c r="O108" s="32">
        <v>0</v>
      </c>
      <c r="P108" s="31">
        <v>0.97671929355097675</v>
      </c>
      <c r="Q108" s="38">
        <v>5393</v>
      </c>
      <c r="R108" s="38">
        <v>4276</v>
      </c>
      <c r="S108" s="38">
        <v>1952</v>
      </c>
    </row>
    <row r="109" spans="2:19" x14ac:dyDescent="0.2">
      <c r="B109" s="1" t="s">
        <v>897</v>
      </c>
      <c r="C109" s="1" t="s">
        <v>898</v>
      </c>
      <c r="D109" s="1" t="s">
        <v>23</v>
      </c>
      <c r="E109" s="1" t="s">
        <v>870</v>
      </c>
      <c r="F109" s="1" t="s">
        <v>11</v>
      </c>
      <c r="G109" s="27">
        <v>0.35233918128654973</v>
      </c>
      <c r="H109" s="27">
        <v>0.90635775862068957</v>
      </c>
      <c r="I109" s="28">
        <v>27.167397660818715</v>
      </c>
      <c r="J109" s="27">
        <v>1.1695906432748537E-2</v>
      </c>
      <c r="K109" s="27">
        <v>0.22222222222222221</v>
      </c>
      <c r="L109" s="27">
        <v>0</v>
      </c>
      <c r="M109" s="29">
        <v>14.545598194130926</v>
      </c>
      <c r="N109" s="30">
        <v>49.809128630705395</v>
      </c>
      <c r="O109" s="32">
        <v>0</v>
      </c>
      <c r="P109" s="31">
        <v>0.98275862068965514</v>
      </c>
      <c r="Q109" s="38">
        <v>4364</v>
      </c>
      <c r="R109" s="38">
        <v>4438</v>
      </c>
      <c r="S109" s="38">
        <v>6067</v>
      </c>
    </row>
    <row r="110" spans="2:19" x14ac:dyDescent="0.2">
      <c r="B110" s="1" t="s">
        <v>879</v>
      </c>
      <c r="C110" s="1" t="s">
        <v>880</v>
      </c>
      <c r="D110" s="1" t="s">
        <v>23</v>
      </c>
      <c r="E110" s="1" t="s">
        <v>870</v>
      </c>
      <c r="F110" s="1" t="s">
        <v>11</v>
      </c>
      <c r="G110" s="27">
        <v>0.27402135231316727</v>
      </c>
      <c r="H110" s="27">
        <v>0.78258232235701908</v>
      </c>
      <c r="I110" s="28">
        <v>20.079181494661928</v>
      </c>
      <c r="J110" s="27">
        <v>3.2028469750889681E-2</v>
      </c>
      <c r="K110" s="27">
        <v>0.56761565836298933</v>
      </c>
      <c r="L110" s="27">
        <v>3.8873483535528594E-2</v>
      </c>
      <c r="M110" s="29">
        <v>9.1698529411764707</v>
      </c>
      <c r="N110" s="30">
        <v>48.603896103896105</v>
      </c>
      <c r="O110" s="32">
        <v>0</v>
      </c>
      <c r="P110" s="31">
        <v>0.97400346620450606</v>
      </c>
      <c r="Q110" s="38">
        <v>6918</v>
      </c>
      <c r="R110" s="38">
        <v>5956</v>
      </c>
      <c r="S110" s="38">
        <v>1181</v>
      </c>
    </row>
    <row r="111" spans="2:19" x14ac:dyDescent="0.2">
      <c r="B111" s="1" t="s">
        <v>875</v>
      </c>
      <c r="C111" s="1" t="s">
        <v>876</v>
      </c>
      <c r="D111" s="1" t="s">
        <v>23</v>
      </c>
      <c r="E111" s="1" t="s">
        <v>870</v>
      </c>
      <c r="F111" s="1" t="s">
        <v>11</v>
      </c>
      <c r="G111" s="27">
        <v>0.26884422110552764</v>
      </c>
      <c r="H111" s="27">
        <v>0.76720763723150365</v>
      </c>
      <c r="I111" s="28">
        <v>24.278266331658291</v>
      </c>
      <c r="J111" s="27">
        <v>2.0100502512562814E-2</v>
      </c>
      <c r="K111" s="27">
        <v>0.19472361809045227</v>
      </c>
      <c r="L111" s="27">
        <v>6.4051312649164679E-2</v>
      </c>
      <c r="M111" s="29">
        <v>14.675601374570451</v>
      </c>
      <c r="N111" s="30">
        <v>49.943925233644862</v>
      </c>
      <c r="O111" s="32">
        <v>0</v>
      </c>
      <c r="P111" s="31">
        <v>0.94988066825775652</v>
      </c>
      <c r="Q111" s="38">
        <v>5280</v>
      </c>
      <c r="R111" s="38">
        <v>6071</v>
      </c>
      <c r="S111" s="38">
        <v>6548</v>
      </c>
    </row>
    <row r="112" spans="2:19" x14ac:dyDescent="0.2">
      <c r="B112" s="1" t="s">
        <v>871</v>
      </c>
      <c r="C112" s="1" t="s">
        <v>872</v>
      </c>
      <c r="D112" s="1" t="s">
        <v>23</v>
      </c>
      <c r="E112" s="1" t="s">
        <v>870</v>
      </c>
      <c r="F112" s="1" t="s">
        <v>11</v>
      </c>
      <c r="G112" s="27">
        <v>0.16326530612244897</v>
      </c>
      <c r="H112" s="27">
        <v>0.33848068669527898</v>
      </c>
      <c r="I112" s="28">
        <v>13.044897959183674</v>
      </c>
      <c r="J112" s="27">
        <v>0.18923933209647495</v>
      </c>
      <c r="K112" s="27">
        <v>0.686456400742115</v>
      </c>
      <c r="L112" s="27">
        <v>0.53147639484978548</v>
      </c>
      <c r="M112" s="29">
        <v>6.0341463414634147</v>
      </c>
      <c r="N112" s="30">
        <v>48.625</v>
      </c>
      <c r="O112" s="32">
        <v>0</v>
      </c>
      <c r="P112" s="31">
        <v>0.92532188841201712</v>
      </c>
      <c r="Q112" s="38">
        <v>8252</v>
      </c>
      <c r="R112" s="38">
        <v>7769</v>
      </c>
      <c r="S112" s="38">
        <v>495</v>
      </c>
    </row>
    <row r="113" spans="2:19" x14ac:dyDescent="0.2">
      <c r="B113" s="1" t="s">
        <v>901</v>
      </c>
      <c r="C113" s="1" t="s">
        <v>902</v>
      </c>
      <c r="D113" s="1" t="s">
        <v>23</v>
      </c>
      <c r="E113" s="1" t="s">
        <v>870</v>
      </c>
      <c r="F113" s="1" t="s">
        <v>11</v>
      </c>
      <c r="G113" s="27">
        <v>0.30553037171350861</v>
      </c>
      <c r="H113" s="27">
        <v>0.95158318425760302</v>
      </c>
      <c r="I113" s="28">
        <v>22.349592021758834</v>
      </c>
      <c r="J113" s="27">
        <v>1.3599274705349048E-2</v>
      </c>
      <c r="K113" s="27">
        <v>0.44242973708068906</v>
      </c>
      <c r="L113" s="27">
        <v>1.9973166368515208E-2</v>
      </c>
      <c r="M113" s="29">
        <v>9.4954308093994797</v>
      </c>
      <c r="N113" s="30">
        <v>51.133531157270028</v>
      </c>
      <c r="O113" s="32">
        <v>0</v>
      </c>
      <c r="P113" s="31">
        <v>0.98658318425760283</v>
      </c>
      <c r="Q113" s="38">
        <v>6030</v>
      </c>
      <c r="R113" s="38">
        <v>5280</v>
      </c>
      <c r="S113" s="38">
        <v>2394</v>
      </c>
    </row>
    <row r="114" spans="2:19" x14ac:dyDescent="0.2">
      <c r="B114" s="1" t="s">
        <v>899</v>
      </c>
      <c r="C114" s="1" t="s">
        <v>900</v>
      </c>
      <c r="D114" s="1" t="s">
        <v>23</v>
      </c>
      <c r="E114" s="1" t="s">
        <v>870</v>
      </c>
      <c r="F114" s="1" t="s">
        <v>11</v>
      </c>
      <c r="G114" s="27">
        <v>0.38512518409425628</v>
      </c>
      <c r="H114" s="27">
        <v>0.91554509235784143</v>
      </c>
      <c r="I114" s="28">
        <v>22.118041237113395</v>
      </c>
      <c r="J114" s="27">
        <v>7.2901325478645071E-2</v>
      </c>
      <c r="K114" s="27">
        <v>0.56038291605301915</v>
      </c>
      <c r="L114" s="27">
        <v>3.472654835204636E-2</v>
      </c>
      <c r="M114" s="29">
        <v>5.5760479041916176</v>
      </c>
      <c r="N114" s="30">
        <v>48.061185468451242</v>
      </c>
      <c r="O114" s="32">
        <v>0</v>
      </c>
      <c r="P114" s="31">
        <v>0.9837015574067367</v>
      </c>
      <c r="Q114" s="38">
        <v>6144</v>
      </c>
      <c r="R114" s="38">
        <v>3956</v>
      </c>
      <c r="S114" s="38">
        <v>1244</v>
      </c>
    </row>
    <row r="115" spans="2:19" x14ac:dyDescent="0.2">
      <c r="B115" s="1" t="s">
        <v>877</v>
      </c>
      <c r="C115" s="1" t="s">
        <v>878</v>
      </c>
      <c r="D115" s="1" t="s">
        <v>23</v>
      </c>
      <c r="E115" s="1" t="s">
        <v>870</v>
      </c>
      <c r="F115" s="1" t="s">
        <v>11</v>
      </c>
      <c r="G115" s="27">
        <v>0.28994845360824745</v>
      </c>
      <c r="H115" s="27">
        <v>0.83920595533498765</v>
      </c>
      <c r="I115" s="28">
        <v>20.92113402061856</v>
      </c>
      <c r="J115" s="27">
        <v>3.8659793814432991E-2</v>
      </c>
      <c r="K115" s="27">
        <v>0.49742268041237114</v>
      </c>
      <c r="L115" s="27">
        <v>0.14486352357320098</v>
      </c>
      <c r="M115" s="29">
        <v>8.6568058076225096</v>
      </c>
      <c r="N115" s="30">
        <v>50.48</v>
      </c>
      <c r="O115" s="32">
        <v>2.4503722084367244E-2</v>
      </c>
      <c r="P115" s="31">
        <v>0.96277915632754341</v>
      </c>
      <c r="Q115" s="38">
        <v>6634</v>
      </c>
      <c r="R115" s="38">
        <v>5622</v>
      </c>
      <c r="S115" s="38">
        <v>1809</v>
      </c>
    </row>
    <row r="116" spans="2:19" x14ac:dyDescent="0.2">
      <c r="B116" s="1" t="s">
        <v>891</v>
      </c>
      <c r="C116" s="1" t="s">
        <v>892</v>
      </c>
      <c r="D116" s="1" t="s">
        <v>23</v>
      </c>
      <c r="E116" s="1" t="s">
        <v>870</v>
      </c>
      <c r="F116" s="1" t="s">
        <v>11</v>
      </c>
      <c r="G116" s="27">
        <v>3.9473684210526314E-2</v>
      </c>
      <c r="H116" s="27">
        <v>0.78447926267281098</v>
      </c>
      <c r="I116" s="28">
        <v>7.2812030075187959</v>
      </c>
      <c r="J116" s="27">
        <v>9.7744360902255634E-2</v>
      </c>
      <c r="K116" s="27">
        <v>0.89661654135338342</v>
      </c>
      <c r="L116" s="27">
        <v>0.21117972350230416</v>
      </c>
      <c r="M116" s="29">
        <v>4.9136986301369863</v>
      </c>
      <c r="N116" s="30">
        <v>64.571428571428569</v>
      </c>
      <c r="O116" s="32">
        <v>0.55415668202764989</v>
      </c>
      <c r="P116" s="31">
        <v>0.98064516129032253</v>
      </c>
      <c r="Q116" s="38">
        <v>8598</v>
      </c>
      <c r="R116" s="38">
        <v>8507</v>
      </c>
      <c r="S116" s="38">
        <v>84</v>
      </c>
    </row>
    <row r="117" spans="2:19" x14ac:dyDescent="0.2">
      <c r="B117" s="1" t="s">
        <v>913</v>
      </c>
      <c r="C117" s="1" t="s">
        <v>914</v>
      </c>
      <c r="D117" s="1" t="s">
        <v>23</v>
      </c>
      <c r="E117" s="1" t="s">
        <v>870</v>
      </c>
      <c r="F117" s="1" t="s">
        <v>11</v>
      </c>
      <c r="G117" s="27">
        <v>0.18456725755995829</v>
      </c>
      <c r="H117" s="27">
        <v>0.97890495867768601</v>
      </c>
      <c r="I117" s="28">
        <v>14.2718456725756</v>
      </c>
      <c r="J117" s="27">
        <v>4.9009384775808136E-2</v>
      </c>
      <c r="K117" s="27">
        <v>0.79040667361835248</v>
      </c>
      <c r="L117" s="27">
        <v>2.0950413223140497E-2</v>
      </c>
      <c r="M117" s="29">
        <v>5.1291560102301785</v>
      </c>
      <c r="N117" s="30">
        <v>54.129943502824858</v>
      </c>
      <c r="O117" s="32">
        <v>0.59706611570247925</v>
      </c>
      <c r="P117" s="31">
        <v>0.99070247933884292</v>
      </c>
      <c r="Q117" s="38">
        <v>8118</v>
      </c>
      <c r="R117" s="38">
        <v>7531</v>
      </c>
      <c r="S117" s="38">
        <v>250</v>
      </c>
    </row>
    <row r="118" spans="2:19" x14ac:dyDescent="0.2">
      <c r="B118" s="1" t="s">
        <v>895</v>
      </c>
      <c r="C118" s="1" t="s">
        <v>896</v>
      </c>
      <c r="D118" s="1" t="s">
        <v>23</v>
      </c>
      <c r="E118" s="1" t="s">
        <v>870</v>
      </c>
      <c r="F118" s="1" t="s">
        <v>11</v>
      </c>
      <c r="G118" s="27">
        <v>0.30491803278688523</v>
      </c>
      <c r="H118" s="27">
        <v>0.76394366197183095</v>
      </c>
      <c r="I118" s="28">
        <v>19.242377049180327</v>
      </c>
      <c r="J118" s="27">
        <v>3.7704918032786888E-2</v>
      </c>
      <c r="K118" s="27">
        <v>0.63688524590163931</v>
      </c>
      <c r="L118" s="27">
        <v>0.18140845070422534</v>
      </c>
      <c r="M118" s="29">
        <v>6.8213443396226419</v>
      </c>
      <c r="N118" s="30">
        <v>47.021505376344088</v>
      </c>
      <c r="O118" s="32">
        <v>3.0181086519114687E-4</v>
      </c>
      <c r="P118" s="31">
        <v>0.98189134808853118</v>
      </c>
      <c r="Q118" s="38">
        <v>7204</v>
      </c>
      <c r="R118" s="38">
        <v>5293</v>
      </c>
      <c r="S118" s="38">
        <v>705</v>
      </c>
    </row>
    <row r="119" spans="2:19" x14ac:dyDescent="0.2">
      <c r="B119" s="1" t="s">
        <v>905</v>
      </c>
      <c r="C119" s="1" t="s">
        <v>906</v>
      </c>
      <c r="D119" s="1" t="s">
        <v>23</v>
      </c>
      <c r="E119" s="1" t="s">
        <v>870</v>
      </c>
      <c r="F119" s="1" t="s">
        <v>11</v>
      </c>
      <c r="G119" s="27">
        <v>0.24713584288052373</v>
      </c>
      <c r="H119" s="27">
        <v>0.99752627324171383</v>
      </c>
      <c r="I119" s="28">
        <v>25.272340425531919</v>
      </c>
      <c r="J119" s="27">
        <v>4.9099836333878887E-3</v>
      </c>
      <c r="K119" s="27">
        <v>0.10965630114566285</v>
      </c>
      <c r="L119" s="27">
        <v>1.16410670978173E-3</v>
      </c>
      <c r="M119" s="29">
        <v>17.443695652173915</v>
      </c>
      <c r="N119" s="30">
        <v>48.635761589403977</v>
      </c>
      <c r="O119" s="32">
        <v>0</v>
      </c>
      <c r="P119" s="31">
        <v>0.98787388843977364</v>
      </c>
      <c r="Q119" s="38">
        <v>4927</v>
      </c>
      <c r="R119" s="38">
        <v>6536</v>
      </c>
      <c r="S119" s="38">
        <v>8033</v>
      </c>
    </row>
    <row r="120" spans="2:19" x14ac:dyDescent="0.2">
      <c r="B120" s="1" t="s">
        <v>889</v>
      </c>
      <c r="C120" s="1" t="s">
        <v>890</v>
      </c>
      <c r="D120" s="1" t="s">
        <v>23</v>
      </c>
      <c r="E120" s="1" t="s">
        <v>870</v>
      </c>
      <c r="F120" s="1" t="s">
        <v>11</v>
      </c>
      <c r="G120" s="27">
        <v>0.27298850574712646</v>
      </c>
      <c r="H120" s="27">
        <v>0.96665260196905745</v>
      </c>
      <c r="I120" s="28">
        <v>23.373850574712645</v>
      </c>
      <c r="J120" s="27">
        <v>1.1494252873563218E-2</v>
      </c>
      <c r="K120" s="27">
        <v>0.23275862068965517</v>
      </c>
      <c r="L120" s="27">
        <v>0</v>
      </c>
      <c r="M120" s="29">
        <v>12.826877470355731</v>
      </c>
      <c r="N120" s="30">
        <v>51.073684210526316</v>
      </c>
      <c r="O120" s="32">
        <v>0</v>
      </c>
      <c r="P120" s="31">
        <v>0.97890295358649793</v>
      </c>
      <c r="Q120" s="38">
        <v>5628</v>
      </c>
      <c r="R120" s="38">
        <v>5975</v>
      </c>
      <c r="S120" s="38">
        <v>5851</v>
      </c>
    </row>
    <row r="121" spans="2:19" x14ac:dyDescent="0.2">
      <c r="B121" s="1" t="s">
        <v>921</v>
      </c>
      <c r="C121" s="1" t="s">
        <v>922</v>
      </c>
      <c r="D121" s="1" t="s">
        <v>23</v>
      </c>
      <c r="E121" s="1" t="s">
        <v>870</v>
      </c>
      <c r="F121" s="1" t="s">
        <v>11</v>
      </c>
      <c r="G121" s="27">
        <v>0.29371584699453551</v>
      </c>
      <c r="H121" s="27">
        <v>0.9982685753237901</v>
      </c>
      <c r="I121" s="28">
        <v>27.897540983606554</v>
      </c>
      <c r="J121" s="27">
        <v>1.092896174863388E-2</v>
      </c>
      <c r="K121" s="27">
        <v>9.699453551912568E-2</v>
      </c>
      <c r="L121" s="27">
        <v>7.0892978868438989E-4</v>
      </c>
      <c r="M121" s="29">
        <v>16.471760154738877</v>
      </c>
      <c r="N121" s="30">
        <v>54.893023255813951</v>
      </c>
      <c r="O121" s="32">
        <v>0</v>
      </c>
      <c r="P121" s="31">
        <v>0.99795501022494892</v>
      </c>
      <c r="Q121" s="38">
        <v>4224</v>
      </c>
      <c r="R121" s="38">
        <v>5523</v>
      </c>
      <c r="S121" s="38">
        <v>8241</v>
      </c>
    </row>
    <row r="122" spans="2:19" x14ac:dyDescent="0.2">
      <c r="B122" s="1" t="s">
        <v>868</v>
      </c>
      <c r="C122" s="1" t="s">
        <v>869</v>
      </c>
      <c r="D122" s="1" t="s">
        <v>23</v>
      </c>
      <c r="E122" s="1" t="s">
        <v>870</v>
      </c>
      <c r="F122" s="1" t="s">
        <v>11</v>
      </c>
      <c r="G122" s="27">
        <v>0.34490740740740738</v>
      </c>
      <c r="H122" s="27">
        <v>0.6737912673056442</v>
      </c>
      <c r="I122" s="28">
        <v>21.801620370370365</v>
      </c>
      <c r="J122" s="27">
        <v>9.4907407407407413E-2</v>
      </c>
      <c r="K122" s="27">
        <v>0.53009259259259256</v>
      </c>
      <c r="L122" s="27">
        <v>0.22051118210862619</v>
      </c>
      <c r="M122" s="29">
        <v>7.4098939929328624</v>
      </c>
      <c r="N122" s="30">
        <v>48.63758389261745</v>
      </c>
      <c r="O122" s="32">
        <v>0</v>
      </c>
      <c r="P122" s="31">
        <v>0.92012779552715651</v>
      </c>
      <c r="Q122" s="38">
        <v>6272</v>
      </c>
      <c r="R122" s="38">
        <v>4541</v>
      </c>
      <c r="S122" s="38">
        <v>1497</v>
      </c>
    </row>
    <row r="123" spans="2:19" x14ac:dyDescent="0.2">
      <c r="B123" s="1" t="s">
        <v>939</v>
      </c>
      <c r="C123" s="1" t="s">
        <v>940</v>
      </c>
      <c r="D123" s="1" t="s">
        <v>24</v>
      </c>
      <c r="E123" s="1" t="s">
        <v>24</v>
      </c>
      <c r="F123" s="1" t="s">
        <v>25</v>
      </c>
      <c r="G123" s="27">
        <v>0.25448553643354083</v>
      </c>
      <c r="H123" s="27">
        <v>0.99624068351208861</v>
      </c>
      <c r="I123" s="28">
        <v>26.175833028194795</v>
      </c>
      <c r="J123" s="27">
        <v>7.3233247894544124E-3</v>
      </c>
      <c r="K123" s="27">
        <v>0.10435737824972538</v>
      </c>
      <c r="L123" s="27">
        <v>8.2894019269223783E-4</v>
      </c>
      <c r="M123" s="29">
        <v>16.790913555992148</v>
      </c>
      <c r="N123" s="30">
        <v>53.246043165467626</v>
      </c>
      <c r="O123" s="32">
        <v>0</v>
      </c>
      <c r="P123" s="31">
        <v>0.99291037993092168</v>
      </c>
      <c r="Q123" s="38">
        <v>4608</v>
      </c>
      <c r="R123" s="38">
        <v>6400</v>
      </c>
      <c r="S123" s="38">
        <v>8120</v>
      </c>
    </row>
    <row r="124" spans="2:19" x14ac:dyDescent="0.2">
      <c r="B124" s="1" t="s">
        <v>933</v>
      </c>
      <c r="C124" s="1" t="s">
        <v>934</v>
      </c>
      <c r="D124" s="1" t="s">
        <v>24</v>
      </c>
      <c r="E124" s="1" t="s">
        <v>24</v>
      </c>
      <c r="F124" s="1" t="s">
        <v>25</v>
      </c>
      <c r="G124" s="27">
        <v>0.30086149768058318</v>
      </c>
      <c r="H124" s="27">
        <v>0.95036817882971714</v>
      </c>
      <c r="I124" s="28">
        <v>18.632803180914518</v>
      </c>
      <c r="J124" s="27">
        <v>8.2173624917163679E-2</v>
      </c>
      <c r="K124" s="27">
        <v>0.6216037110669318</v>
      </c>
      <c r="L124" s="27">
        <v>2.1433267587113742E-2</v>
      </c>
      <c r="M124" s="29">
        <v>5.9275829383886256</v>
      </c>
      <c r="N124" s="30">
        <v>47.748898678414093</v>
      </c>
      <c r="O124" s="32">
        <v>0</v>
      </c>
      <c r="P124" s="31">
        <v>0.99211045364891515</v>
      </c>
      <c r="Q124" s="38">
        <v>7361</v>
      </c>
      <c r="R124" s="38">
        <v>5374</v>
      </c>
      <c r="S124" s="38">
        <v>791</v>
      </c>
    </row>
    <row r="125" spans="2:19" x14ac:dyDescent="0.2">
      <c r="B125" s="1" t="s">
        <v>935</v>
      </c>
      <c r="C125" s="1" t="s">
        <v>936</v>
      </c>
      <c r="D125" s="1" t="s">
        <v>24</v>
      </c>
      <c r="E125" s="1" t="s">
        <v>24</v>
      </c>
      <c r="F125" s="1" t="s">
        <v>25</v>
      </c>
      <c r="G125" s="27">
        <v>0.20129870129870131</v>
      </c>
      <c r="H125" s="27">
        <v>0.65479703608247419</v>
      </c>
      <c r="I125" s="28">
        <v>18.140389610389612</v>
      </c>
      <c r="J125" s="27">
        <v>3.4415584415584413E-2</v>
      </c>
      <c r="K125" s="27">
        <v>0.45584415584415583</v>
      </c>
      <c r="L125" s="27">
        <v>9.9716494845360826E-2</v>
      </c>
      <c r="M125" s="29">
        <v>10.750081300813008</v>
      </c>
      <c r="N125" s="30">
        <v>46.935483870967744</v>
      </c>
      <c r="O125" s="32">
        <v>0</v>
      </c>
      <c r="P125" s="31">
        <v>0.99226804123711343</v>
      </c>
      <c r="Q125" s="38">
        <v>7486</v>
      </c>
      <c r="R125" s="38">
        <v>7342</v>
      </c>
      <c r="S125" s="38">
        <v>2260</v>
      </c>
    </row>
    <row r="126" spans="2:19" x14ac:dyDescent="0.2">
      <c r="B126" s="1" t="s">
        <v>943</v>
      </c>
      <c r="C126" s="1" t="s">
        <v>944</v>
      </c>
      <c r="D126" s="1" t="s">
        <v>24</v>
      </c>
      <c r="E126" s="1" t="s">
        <v>24</v>
      </c>
      <c r="F126" s="1" t="s">
        <v>25</v>
      </c>
      <c r="G126" s="27">
        <v>0.35188739603326935</v>
      </c>
      <c r="H126" s="27">
        <v>0.94217349857006671</v>
      </c>
      <c r="I126" s="28">
        <v>20.979334612923864</v>
      </c>
      <c r="J126" s="27">
        <v>9.0850927703134993E-2</v>
      </c>
      <c r="K126" s="27">
        <v>0.59181062060140754</v>
      </c>
      <c r="L126" s="27">
        <v>9.6917699396250404E-3</v>
      </c>
      <c r="M126" s="29">
        <v>5.6500493583415592</v>
      </c>
      <c r="N126" s="30">
        <v>48.732727272727274</v>
      </c>
      <c r="O126" s="32">
        <v>0</v>
      </c>
      <c r="P126" s="31">
        <v>0.99332697807435655</v>
      </c>
      <c r="Q126" s="38">
        <v>6610</v>
      </c>
      <c r="R126" s="38">
        <v>4445</v>
      </c>
      <c r="S126" s="38">
        <v>996</v>
      </c>
    </row>
    <row r="127" spans="2:19" x14ac:dyDescent="0.2">
      <c r="B127" s="1" t="s">
        <v>945</v>
      </c>
      <c r="C127" s="1" t="s">
        <v>946</v>
      </c>
      <c r="D127" s="1" t="s">
        <v>24</v>
      </c>
      <c r="E127" s="1" t="s">
        <v>24</v>
      </c>
      <c r="F127" s="1" t="s">
        <v>25</v>
      </c>
      <c r="G127" s="27">
        <v>0.31026785714285715</v>
      </c>
      <c r="H127" s="27">
        <v>0.99625520110957</v>
      </c>
      <c r="I127" s="28">
        <v>21.784207589285707</v>
      </c>
      <c r="J127" s="27">
        <v>1.5625E-2</v>
      </c>
      <c r="K127" s="27">
        <v>0.4135044642857143</v>
      </c>
      <c r="L127" s="27">
        <v>0</v>
      </c>
      <c r="M127" s="29">
        <v>9.7221682847896442</v>
      </c>
      <c r="N127" s="30">
        <v>48.170863309352519</v>
      </c>
      <c r="O127" s="32">
        <v>0</v>
      </c>
      <c r="P127" s="31">
        <v>0.99417475728155336</v>
      </c>
      <c r="Q127" s="38">
        <v>6284</v>
      </c>
      <c r="R127" s="38">
        <v>5180</v>
      </c>
      <c r="S127" s="38">
        <v>2722</v>
      </c>
    </row>
    <row r="128" spans="2:19" x14ac:dyDescent="0.2">
      <c r="B128" s="1" t="s">
        <v>951</v>
      </c>
      <c r="C128" s="1" t="s">
        <v>952</v>
      </c>
      <c r="D128" s="1" t="s">
        <v>24</v>
      </c>
      <c r="E128" s="1" t="s">
        <v>24</v>
      </c>
      <c r="F128" s="1" t="s">
        <v>25</v>
      </c>
      <c r="G128" s="27">
        <v>0.25238813474107591</v>
      </c>
      <c r="H128" s="27">
        <v>0.90258841234010567</v>
      </c>
      <c r="I128" s="28">
        <v>19.633836098541984</v>
      </c>
      <c r="J128" s="27">
        <v>2.4132730015082957E-2</v>
      </c>
      <c r="K128" s="27">
        <v>0.49069884364002009</v>
      </c>
      <c r="L128" s="27">
        <v>0</v>
      </c>
      <c r="M128" s="29">
        <v>9.3673167451244126</v>
      </c>
      <c r="N128" s="30">
        <v>49.677290836653384</v>
      </c>
      <c r="O128" s="32">
        <v>0</v>
      </c>
      <c r="P128" s="31">
        <v>0.99774266365688491</v>
      </c>
      <c r="Q128" s="38">
        <v>7085</v>
      </c>
      <c r="R128" s="38">
        <v>6431</v>
      </c>
      <c r="S128" s="38">
        <v>1887</v>
      </c>
    </row>
    <row r="129" spans="2:19" x14ac:dyDescent="0.2">
      <c r="B129" s="1" t="s">
        <v>929</v>
      </c>
      <c r="C129" s="1" t="s">
        <v>930</v>
      </c>
      <c r="D129" s="1" t="s">
        <v>24</v>
      </c>
      <c r="E129" s="1" t="s">
        <v>24</v>
      </c>
      <c r="F129" s="1" t="s">
        <v>25</v>
      </c>
      <c r="G129" s="27">
        <v>0.23575949367088608</v>
      </c>
      <c r="H129" s="27">
        <v>0.90373500260824191</v>
      </c>
      <c r="I129" s="28">
        <v>22.845094936708861</v>
      </c>
      <c r="J129" s="27">
        <v>1.740506329113924E-2</v>
      </c>
      <c r="K129" s="27">
        <v>0.28902953586497893</v>
      </c>
      <c r="L129" s="27">
        <v>9.0088680229525302E-3</v>
      </c>
      <c r="M129" s="29">
        <v>13.712008281573494</v>
      </c>
      <c r="N129" s="30">
        <v>52.026845637583889</v>
      </c>
      <c r="O129" s="32">
        <v>0</v>
      </c>
      <c r="P129" s="31">
        <v>0.98904538341158055</v>
      </c>
      <c r="Q129" s="38">
        <v>5834</v>
      </c>
      <c r="R129" s="38">
        <v>6771</v>
      </c>
      <c r="S129" s="38">
        <v>4774</v>
      </c>
    </row>
    <row r="130" spans="2:19" x14ac:dyDescent="0.2">
      <c r="B130" s="1" t="s">
        <v>949</v>
      </c>
      <c r="C130" s="1" t="s">
        <v>950</v>
      </c>
      <c r="D130" s="1" t="s">
        <v>24</v>
      </c>
      <c r="E130" s="1" t="s">
        <v>24</v>
      </c>
      <c r="F130" s="1" t="s">
        <v>25</v>
      </c>
      <c r="G130" s="27">
        <v>0.23034634414513469</v>
      </c>
      <c r="H130" s="27">
        <v>0.92300328227571116</v>
      </c>
      <c r="I130" s="28">
        <v>24.250192413413963</v>
      </c>
      <c r="J130" s="27">
        <v>4.9477735019241341E-3</v>
      </c>
      <c r="K130" s="27">
        <v>0.14238592633315009</v>
      </c>
      <c r="L130" s="27">
        <v>1.6991247264770241E-2</v>
      </c>
      <c r="M130" s="29">
        <v>15.975357142857147</v>
      </c>
      <c r="N130" s="30">
        <v>51.491646778042963</v>
      </c>
      <c r="O130" s="32">
        <v>0</v>
      </c>
      <c r="P130" s="31">
        <v>0.99507658643326036</v>
      </c>
      <c r="Q130" s="38">
        <v>5289</v>
      </c>
      <c r="R130" s="38">
        <v>6879</v>
      </c>
      <c r="S130" s="38">
        <v>7460</v>
      </c>
    </row>
    <row r="131" spans="2:19" x14ac:dyDescent="0.2">
      <c r="B131" s="1" t="s">
        <v>927</v>
      </c>
      <c r="C131" s="1" t="s">
        <v>928</v>
      </c>
      <c r="D131" s="1" t="s">
        <v>24</v>
      </c>
      <c r="E131" s="1" t="s">
        <v>24</v>
      </c>
      <c r="F131" s="1" t="s">
        <v>25</v>
      </c>
      <c r="G131" s="27">
        <v>0.26312292358803985</v>
      </c>
      <c r="H131" s="27">
        <v>0.90595500082115299</v>
      </c>
      <c r="I131" s="28">
        <v>24.362392026578064</v>
      </c>
      <c r="J131" s="27">
        <v>6.9767441860465115E-3</v>
      </c>
      <c r="K131" s="27">
        <v>0.18671096345514951</v>
      </c>
      <c r="L131" s="27">
        <v>4.596813926753162E-3</v>
      </c>
      <c r="M131" s="29">
        <v>14.601893597835881</v>
      </c>
      <c r="N131" s="30">
        <v>51.265151515151516</v>
      </c>
      <c r="O131" s="32">
        <v>0</v>
      </c>
      <c r="P131" s="31">
        <v>0.98866808999835765</v>
      </c>
      <c r="Q131" s="38">
        <v>5245</v>
      </c>
      <c r="R131" s="38">
        <v>6203</v>
      </c>
      <c r="S131" s="38">
        <v>6695</v>
      </c>
    </row>
    <row r="132" spans="2:19" x14ac:dyDescent="0.2">
      <c r="B132" s="1" t="s">
        <v>941</v>
      </c>
      <c r="C132" s="1" t="s">
        <v>942</v>
      </c>
      <c r="D132" s="1" t="s">
        <v>24</v>
      </c>
      <c r="E132" s="1" t="s">
        <v>24</v>
      </c>
      <c r="F132" s="1" t="s">
        <v>25</v>
      </c>
      <c r="G132" s="27">
        <v>0.26478283621140764</v>
      </c>
      <c r="H132" s="27">
        <v>0.91598856845934007</v>
      </c>
      <c r="I132" s="28">
        <v>24.602616431187865</v>
      </c>
      <c r="J132" s="27">
        <v>6.8027210884353739E-3</v>
      </c>
      <c r="K132" s="27">
        <v>0.1543694400837258</v>
      </c>
      <c r="L132" s="27">
        <v>0</v>
      </c>
      <c r="M132" s="29">
        <v>15.180925266903913</v>
      </c>
      <c r="N132" s="30">
        <v>50.286561264822133</v>
      </c>
      <c r="O132" s="32">
        <v>0</v>
      </c>
      <c r="P132" s="31">
        <v>0.99298519095869053</v>
      </c>
      <c r="Q132" s="38">
        <v>5143</v>
      </c>
      <c r="R132" s="38">
        <v>6161</v>
      </c>
      <c r="S132" s="38">
        <v>7252</v>
      </c>
    </row>
    <row r="133" spans="2:19" x14ac:dyDescent="0.2">
      <c r="B133" s="1" t="s">
        <v>925</v>
      </c>
      <c r="C133" s="1" t="s">
        <v>926</v>
      </c>
      <c r="D133" s="1" t="s">
        <v>24</v>
      </c>
      <c r="E133" s="1" t="s">
        <v>24</v>
      </c>
      <c r="F133" s="1" t="s">
        <v>25</v>
      </c>
      <c r="G133" s="27">
        <v>0.24376869391824527</v>
      </c>
      <c r="H133" s="27">
        <v>0.79838177339901439</v>
      </c>
      <c r="I133" s="28">
        <v>19.762063808574275</v>
      </c>
      <c r="J133" s="27">
        <v>3.7886340977068791E-2</v>
      </c>
      <c r="K133" s="27">
        <v>0.45712861415752742</v>
      </c>
      <c r="L133" s="27">
        <v>3.6339901477832511E-2</v>
      </c>
      <c r="M133" s="29">
        <v>9.8396835860250516</v>
      </c>
      <c r="N133" s="30">
        <v>50.067484662576689</v>
      </c>
      <c r="O133" s="32">
        <v>0</v>
      </c>
      <c r="P133" s="31">
        <v>0.98817733990147782</v>
      </c>
      <c r="Q133" s="38">
        <v>7035</v>
      </c>
      <c r="R133" s="38">
        <v>6595</v>
      </c>
      <c r="S133" s="38">
        <v>2243</v>
      </c>
    </row>
    <row r="134" spans="2:19" x14ac:dyDescent="0.2">
      <c r="B134" s="1" t="s">
        <v>947</v>
      </c>
      <c r="C134" s="1" t="s">
        <v>948</v>
      </c>
      <c r="D134" s="1" t="s">
        <v>24</v>
      </c>
      <c r="E134" s="1" t="s">
        <v>24</v>
      </c>
      <c r="F134" s="1" t="s">
        <v>25</v>
      </c>
      <c r="G134" s="27">
        <v>0.18653846153846154</v>
      </c>
      <c r="H134" s="27">
        <v>0.83684034416826003</v>
      </c>
      <c r="I134" s="28">
        <v>20.608076923076929</v>
      </c>
      <c r="J134" s="27">
        <v>1.201923076923077E-2</v>
      </c>
      <c r="K134" s="27">
        <v>0.25048076923076923</v>
      </c>
      <c r="L134" s="27">
        <v>3.329827915869981E-2</v>
      </c>
      <c r="M134" s="29">
        <v>13.353664302600482</v>
      </c>
      <c r="N134" s="30">
        <v>51.817010309278352</v>
      </c>
      <c r="O134" s="32">
        <v>0</v>
      </c>
      <c r="P134" s="31">
        <v>0.99426386233269604</v>
      </c>
      <c r="Q134" s="38">
        <v>6743</v>
      </c>
      <c r="R134" s="38">
        <v>7508</v>
      </c>
      <c r="S134" s="38">
        <v>5487</v>
      </c>
    </row>
    <row r="135" spans="2:19" x14ac:dyDescent="0.2">
      <c r="B135" s="1" t="s">
        <v>937</v>
      </c>
      <c r="C135" s="1" t="s">
        <v>938</v>
      </c>
      <c r="D135" s="1" t="s">
        <v>24</v>
      </c>
      <c r="E135" s="1" t="s">
        <v>24</v>
      </c>
      <c r="F135" s="1" t="s">
        <v>25</v>
      </c>
      <c r="G135" s="27">
        <v>0.25748164878599661</v>
      </c>
      <c r="H135" s="27">
        <v>0.90612496497618378</v>
      </c>
      <c r="I135" s="28">
        <v>18.32817617165443</v>
      </c>
      <c r="J135" s="27">
        <v>3.9525691699604744E-2</v>
      </c>
      <c r="K135" s="27">
        <v>0.54601919819311129</v>
      </c>
      <c r="L135" s="27">
        <v>3.6727374614738018E-2</v>
      </c>
      <c r="M135" s="29">
        <v>8.5098098859315581</v>
      </c>
      <c r="N135" s="30">
        <v>46.175438596491226</v>
      </c>
      <c r="O135" s="32">
        <v>0</v>
      </c>
      <c r="P135" s="31">
        <v>0.99243485570187728</v>
      </c>
      <c r="Q135" s="38">
        <v>7429</v>
      </c>
      <c r="R135" s="38">
        <v>6330</v>
      </c>
      <c r="S135" s="38">
        <v>1355</v>
      </c>
    </row>
    <row r="136" spans="2:19" x14ac:dyDescent="0.2">
      <c r="B136" s="1" t="s">
        <v>923</v>
      </c>
      <c r="C136" s="1" t="s">
        <v>924</v>
      </c>
      <c r="D136" s="1" t="s">
        <v>24</v>
      </c>
      <c r="E136" s="1" t="s">
        <v>24</v>
      </c>
      <c r="F136" s="1" t="s">
        <v>25</v>
      </c>
      <c r="G136" s="27">
        <v>0.25426136363636365</v>
      </c>
      <c r="H136" s="27">
        <v>0.69434210526315776</v>
      </c>
      <c r="I136" s="28">
        <v>17.807528409090907</v>
      </c>
      <c r="J136" s="27">
        <v>8.5227272727272721E-2</v>
      </c>
      <c r="K136" s="27">
        <v>0.55965909090909094</v>
      </c>
      <c r="L136" s="27">
        <v>0.11533933518005539</v>
      </c>
      <c r="M136" s="29">
        <v>7.4222857142857128</v>
      </c>
      <c r="N136" s="30">
        <v>47.782122905027933</v>
      </c>
      <c r="O136" s="32">
        <v>0</v>
      </c>
      <c r="P136" s="31">
        <v>0.97506925207756234</v>
      </c>
      <c r="Q136" s="38">
        <v>7552</v>
      </c>
      <c r="R136" s="38">
        <v>6404</v>
      </c>
      <c r="S136" s="38">
        <v>1254</v>
      </c>
    </row>
    <row r="137" spans="2:19" x14ac:dyDescent="0.2">
      <c r="B137" s="1" t="s">
        <v>931</v>
      </c>
      <c r="C137" s="1" t="s">
        <v>932</v>
      </c>
      <c r="D137" s="1" t="s">
        <v>17499</v>
      </c>
      <c r="E137" s="1" t="s">
        <v>24</v>
      </c>
      <c r="F137" s="1" t="s">
        <v>25</v>
      </c>
      <c r="G137" s="27">
        <v>0.22000766577232655</v>
      </c>
      <c r="H137" s="27">
        <v>0.82411842854431561</v>
      </c>
      <c r="I137" s="28">
        <v>16.755615178229196</v>
      </c>
      <c r="J137" s="27">
        <v>3.9478727481793791E-2</v>
      </c>
      <c r="K137" s="27">
        <v>0.6504407819087773</v>
      </c>
      <c r="L137" s="27">
        <v>6.6412981590434628E-2</v>
      </c>
      <c r="M137" s="29">
        <v>7.1961179361179388</v>
      </c>
      <c r="N137" s="30">
        <v>50.165505226480839</v>
      </c>
      <c r="O137" s="32">
        <v>0</v>
      </c>
      <c r="P137" s="31">
        <v>0.99032074397418868</v>
      </c>
      <c r="Q137" s="38">
        <v>7774</v>
      </c>
      <c r="R137" s="38">
        <v>7046</v>
      </c>
      <c r="S137" s="38">
        <v>636</v>
      </c>
    </row>
    <row r="138" spans="2:19" x14ac:dyDescent="0.2">
      <c r="B138" s="1" t="s">
        <v>957</v>
      </c>
      <c r="C138" s="1" t="s">
        <v>958</v>
      </c>
      <c r="D138" s="1" t="s">
        <v>26</v>
      </c>
      <c r="E138" s="1" t="s">
        <v>26</v>
      </c>
      <c r="F138" s="1" t="s">
        <v>14</v>
      </c>
      <c r="G138" s="27">
        <v>0.19798546895640687</v>
      </c>
      <c r="H138" s="27">
        <v>0.68389154188587631</v>
      </c>
      <c r="I138" s="28">
        <v>19.533058124174374</v>
      </c>
      <c r="J138" s="27">
        <v>3.6162483487450464E-2</v>
      </c>
      <c r="K138" s="27">
        <v>0.3794583883751651</v>
      </c>
      <c r="L138" s="27">
        <v>0.12703197086199919</v>
      </c>
      <c r="M138" s="29">
        <v>11.889046736668716</v>
      </c>
      <c r="N138" s="30">
        <v>50.10341951626355</v>
      </c>
      <c r="O138" s="32">
        <v>0</v>
      </c>
      <c r="P138" s="31">
        <v>0.98033184945366247</v>
      </c>
      <c r="Q138" s="38">
        <v>7116</v>
      </c>
      <c r="R138" s="38">
        <v>7379</v>
      </c>
      <c r="S138" s="38">
        <v>3192</v>
      </c>
    </row>
    <row r="139" spans="2:19" x14ac:dyDescent="0.2">
      <c r="B139" s="1" t="s">
        <v>955</v>
      </c>
      <c r="C139" s="1" t="s">
        <v>956</v>
      </c>
      <c r="D139" s="1" t="s">
        <v>26</v>
      </c>
      <c r="E139" s="1" t="s">
        <v>26</v>
      </c>
      <c r="F139" s="1" t="s">
        <v>14</v>
      </c>
      <c r="G139" s="27">
        <v>0.12779552715654952</v>
      </c>
      <c r="H139" s="27">
        <v>0.4201308744794765</v>
      </c>
      <c r="I139" s="28">
        <v>17.721479478987447</v>
      </c>
      <c r="J139" s="27">
        <v>5.0872450233472595E-2</v>
      </c>
      <c r="K139" s="27">
        <v>0.40132710739739491</v>
      </c>
      <c r="L139" s="27">
        <v>0.30785127900059484</v>
      </c>
      <c r="M139" s="29">
        <v>12.516962524654842</v>
      </c>
      <c r="N139" s="30">
        <v>52.774999999999999</v>
      </c>
      <c r="O139" s="32">
        <v>0</v>
      </c>
      <c r="P139" s="31">
        <v>0.96823319452706724</v>
      </c>
      <c r="Q139" s="38">
        <v>7573</v>
      </c>
      <c r="R139" s="38">
        <v>8084</v>
      </c>
      <c r="S139" s="38">
        <v>2894</v>
      </c>
    </row>
    <row r="140" spans="2:19" x14ac:dyDescent="0.2">
      <c r="B140" s="1" t="s">
        <v>959</v>
      </c>
      <c r="C140" s="1" t="s">
        <v>960</v>
      </c>
      <c r="D140" s="1" t="s">
        <v>26</v>
      </c>
      <c r="E140" s="1" t="s">
        <v>26</v>
      </c>
      <c r="F140" s="1" t="s">
        <v>14</v>
      </c>
      <c r="G140" s="27">
        <v>0.19748119643169496</v>
      </c>
      <c r="H140" s="27">
        <v>0.8160214592274676</v>
      </c>
      <c r="I140" s="28">
        <v>20.251932831904863</v>
      </c>
      <c r="J140" s="27">
        <v>2.5013118768584922E-2</v>
      </c>
      <c r="K140" s="27">
        <v>0.31100227391988805</v>
      </c>
      <c r="L140" s="27">
        <v>6.2636909871244636E-2</v>
      </c>
      <c r="M140" s="29">
        <v>12.658936355710541</v>
      </c>
      <c r="N140" s="30">
        <v>50.633303808680246</v>
      </c>
      <c r="O140" s="32">
        <v>0</v>
      </c>
      <c r="P140" s="31">
        <v>0.98145922746781111</v>
      </c>
      <c r="Q140" s="38">
        <v>6856</v>
      </c>
      <c r="R140" s="38">
        <v>7389</v>
      </c>
      <c r="S140" s="38">
        <v>4372</v>
      </c>
    </row>
    <row r="141" spans="2:19" x14ac:dyDescent="0.2">
      <c r="B141" s="1" t="s">
        <v>963</v>
      </c>
      <c r="C141" s="1" t="s">
        <v>964</v>
      </c>
      <c r="D141" s="1" t="s">
        <v>26</v>
      </c>
      <c r="E141" s="1" t="s">
        <v>26</v>
      </c>
      <c r="F141" s="1" t="s">
        <v>14</v>
      </c>
      <c r="G141" s="27">
        <v>0.26274104683195593</v>
      </c>
      <c r="H141" s="27">
        <v>0.78096343537414992</v>
      </c>
      <c r="I141" s="28">
        <v>22.188481404958683</v>
      </c>
      <c r="J141" s="27">
        <v>2.3760330578512397E-2</v>
      </c>
      <c r="K141" s="27">
        <v>0.40237603305785125</v>
      </c>
      <c r="L141" s="27">
        <v>0.12665646258503402</v>
      </c>
      <c r="M141" s="29">
        <v>11.442666978047646</v>
      </c>
      <c r="N141" s="30">
        <v>51.956749672346</v>
      </c>
      <c r="O141" s="32">
        <v>0</v>
      </c>
      <c r="P141" s="31">
        <v>0.98775510204081629</v>
      </c>
      <c r="Q141" s="38">
        <v>6103</v>
      </c>
      <c r="R141" s="38">
        <v>6211</v>
      </c>
      <c r="S141" s="38">
        <v>2878</v>
      </c>
    </row>
    <row r="142" spans="2:19" x14ac:dyDescent="0.2">
      <c r="B142" s="1" t="s">
        <v>961</v>
      </c>
      <c r="C142" s="1" t="s">
        <v>962</v>
      </c>
      <c r="D142" s="1" t="s">
        <v>17500</v>
      </c>
      <c r="E142" s="1" t="s">
        <v>26</v>
      </c>
      <c r="F142" s="1" t="s">
        <v>14</v>
      </c>
      <c r="G142" s="27">
        <v>0.23848835076132821</v>
      </c>
      <c r="H142" s="27">
        <v>0.78768711159146232</v>
      </c>
      <c r="I142" s="28">
        <v>19.727426160337536</v>
      </c>
      <c r="J142" s="27">
        <v>4.2377545404512933E-2</v>
      </c>
      <c r="K142" s="27">
        <v>0.45771418088424143</v>
      </c>
      <c r="L142" s="27">
        <v>0.12250562910924975</v>
      </c>
      <c r="M142" s="29">
        <v>10.168778607564441</v>
      </c>
      <c r="N142" s="30">
        <v>49.879230769230766</v>
      </c>
      <c r="O142" s="32">
        <v>0</v>
      </c>
      <c r="P142" s="31">
        <v>0.98189678465279651</v>
      </c>
      <c r="Q142" s="38">
        <v>7053</v>
      </c>
      <c r="R142" s="38">
        <v>6711</v>
      </c>
      <c r="S142" s="38">
        <v>2238</v>
      </c>
    </row>
    <row r="143" spans="2:19" x14ac:dyDescent="0.2">
      <c r="B143" s="1" t="s">
        <v>953</v>
      </c>
      <c r="C143" s="1" t="s">
        <v>954</v>
      </c>
      <c r="D143" s="1" t="s">
        <v>17500</v>
      </c>
      <c r="E143" s="1" t="s">
        <v>26</v>
      </c>
      <c r="F143" s="1" t="s">
        <v>14</v>
      </c>
      <c r="G143" s="27">
        <v>0.16294416243654822</v>
      </c>
      <c r="H143" s="27">
        <v>0.59778149653358836</v>
      </c>
      <c r="I143" s="28">
        <v>18.445761421319784</v>
      </c>
      <c r="J143" s="27">
        <v>5.736040609137056E-2</v>
      </c>
      <c r="K143" s="27">
        <v>0.4152284263959391</v>
      </c>
      <c r="L143" s="27">
        <v>0.25550681329189578</v>
      </c>
      <c r="M143" s="29">
        <v>11.890084899939364</v>
      </c>
      <c r="N143" s="30">
        <v>51.707165109034271</v>
      </c>
      <c r="O143" s="32">
        <v>0</v>
      </c>
      <c r="P143" s="31">
        <v>0.94190772173081516</v>
      </c>
      <c r="Q143" s="38">
        <v>7411</v>
      </c>
      <c r="R143" s="38">
        <v>7771</v>
      </c>
      <c r="S143" s="38">
        <v>2689</v>
      </c>
    </row>
    <row r="144" spans="2:19" x14ac:dyDescent="0.2">
      <c r="B144" s="1" t="s">
        <v>968</v>
      </c>
      <c r="C144" s="1" t="s">
        <v>969</v>
      </c>
      <c r="D144" s="1" t="s">
        <v>27</v>
      </c>
      <c r="E144" s="1" t="s">
        <v>967</v>
      </c>
      <c r="F144" s="1" t="s">
        <v>11</v>
      </c>
      <c r="G144" s="27">
        <v>0.23413566739606126</v>
      </c>
      <c r="H144" s="27">
        <v>0.47681362725450899</v>
      </c>
      <c r="I144" s="28">
        <v>16.436105032822756</v>
      </c>
      <c r="J144" s="27">
        <v>0.14660831509846828</v>
      </c>
      <c r="K144" s="27">
        <v>0.70897155361050324</v>
      </c>
      <c r="L144" s="27">
        <v>0.41896793587174347</v>
      </c>
      <c r="M144" s="29">
        <v>4.9591428571428562</v>
      </c>
      <c r="N144" s="30">
        <v>53.336448598130843</v>
      </c>
      <c r="O144" s="32">
        <v>0</v>
      </c>
      <c r="P144" s="31">
        <v>0.91583166332665333</v>
      </c>
      <c r="Q144" s="38">
        <v>7825</v>
      </c>
      <c r="R144" s="38">
        <v>6813</v>
      </c>
      <c r="S144" s="38">
        <v>418</v>
      </c>
    </row>
    <row r="145" spans="2:19" x14ac:dyDescent="0.2">
      <c r="B145" s="1" t="s">
        <v>984</v>
      </c>
      <c r="C145" s="1" t="s">
        <v>985</v>
      </c>
      <c r="D145" s="1" t="s">
        <v>27</v>
      </c>
      <c r="E145" s="1" t="s">
        <v>967</v>
      </c>
      <c r="F145" s="1" t="s">
        <v>11</v>
      </c>
      <c r="G145" s="27">
        <v>0.287292817679558</v>
      </c>
      <c r="H145" s="27">
        <v>0.72071801566579641</v>
      </c>
      <c r="I145" s="28">
        <v>18.02845303867403</v>
      </c>
      <c r="J145" s="27">
        <v>0.10220994475138122</v>
      </c>
      <c r="K145" s="27">
        <v>0.58011049723756902</v>
      </c>
      <c r="L145" s="27">
        <v>7.9973890339425591E-2</v>
      </c>
      <c r="M145" s="29">
        <v>6.5248062015503869</v>
      </c>
      <c r="N145" s="30">
        <v>46.230769230769234</v>
      </c>
      <c r="O145" s="32">
        <v>3.9164490861618795E-3</v>
      </c>
      <c r="P145" s="31">
        <v>0.94516971279373363</v>
      </c>
      <c r="Q145" s="38">
        <v>7510</v>
      </c>
      <c r="R145" s="38">
        <v>5687</v>
      </c>
      <c r="S145" s="38">
        <v>1088</v>
      </c>
    </row>
    <row r="146" spans="2:19" x14ac:dyDescent="0.2">
      <c r="B146" s="1" t="s">
        <v>1006</v>
      </c>
      <c r="C146" s="1" t="s">
        <v>1007</v>
      </c>
      <c r="D146" s="1" t="s">
        <v>27</v>
      </c>
      <c r="E146" s="1" t="s">
        <v>967</v>
      </c>
      <c r="F146" s="1" t="s">
        <v>11</v>
      </c>
      <c r="G146" s="27">
        <v>0.35714285714285715</v>
      </c>
      <c r="H146" s="27">
        <v>0.81981954887218034</v>
      </c>
      <c r="I146" s="28">
        <v>22.343788819875776</v>
      </c>
      <c r="J146" s="27">
        <v>6.2111801242236024E-2</v>
      </c>
      <c r="K146" s="27">
        <v>0.53726708074534157</v>
      </c>
      <c r="L146" s="27">
        <v>8.6015037593984961E-2</v>
      </c>
      <c r="M146" s="29">
        <v>7.9415458937198062</v>
      </c>
      <c r="N146" s="30">
        <v>47.947826086956525</v>
      </c>
      <c r="O146" s="32">
        <v>2.0210526315789474E-2</v>
      </c>
      <c r="P146" s="31">
        <v>0.96842105263157896</v>
      </c>
      <c r="Q146" s="38">
        <v>6034</v>
      </c>
      <c r="R146" s="38">
        <v>4362</v>
      </c>
      <c r="S146" s="38">
        <v>1427</v>
      </c>
    </row>
    <row r="147" spans="2:19" x14ac:dyDescent="0.2">
      <c r="B147" s="1" t="s">
        <v>1010</v>
      </c>
      <c r="C147" s="1" t="s">
        <v>1011</v>
      </c>
      <c r="D147" s="1" t="s">
        <v>27</v>
      </c>
      <c r="E147" s="1" t="s">
        <v>967</v>
      </c>
      <c r="F147" s="1" t="s">
        <v>11</v>
      </c>
      <c r="G147" s="27">
        <v>0.25078864353312302</v>
      </c>
      <c r="H147" s="27">
        <v>0.95536809815950896</v>
      </c>
      <c r="I147" s="28">
        <v>25.470031545741321</v>
      </c>
      <c r="J147" s="27">
        <v>7.8864353312302835E-3</v>
      </c>
      <c r="K147" s="27">
        <v>0.13406940063091483</v>
      </c>
      <c r="L147" s="27">
        <v>1.0582822085889569E-3</v>
      </c>
      <c r="M147" s="29">
        <v>15.378947368421056</v>
      </c>
      <c r="N147" s="30">
        <v>55.301886792452834</v>
      </c>
      <c r="O147" s="32">
        <v>6.0483128834355832E-2</v>
      </c>
      <c r="P147" s="31">
        <v>0.97239263803680986</v>
      </c>
      <c r="Q147" s="38">
        <v>4852</v>
      </c>
      <c r="R147" s="38">
        <v>6465</v>
      </c>
      <c r="S147" s="38">
        <v>7595</v>
      </c>
    </row>
    <row r="148" spans="2:19" x14ac:dyDescent="0.2">
      <c r="B148" s="1" t="s">
        <v>970</v>
      </c>
      <c r="C148" s="1" t="s">
        <v>971</v>
      </c>
      <c r="D148" s="1" t="s">
        <v>27</v>
      </c>
      <c r="E148" s="1" t="s">
        <v>967</v>
      </c>
      <c r="F148" s="1" t="s">
        <v>11</v>
      </c>
      <c r="G148" s="27">
        <v>3.2846715328467155E-2</v>
      </c>
      <c r="H148" s="27">
        <v>0.6083389261744967</v>
      </c>
      <c r="I148" s="28">
        <v>10.484671532846713</v>
      </c>
      <c r="J148" s="27">
        <v>8.3941605839416053E-2</v>
      </c>
      <c r="K148" s="27">
        <v>0.58759124087591241</v>
      </c>
      <c r="L148" s="27">
        <v>0.22820469798657717</v>
      </c>
      <c r="M148" s="29">
        <v>9.5505660377358481</v>
      </c>
      <c r="N148" s="30">
        <v>37.333333333333336</v>
      </c>
      <c r="O148" s="32">
        <v>0.56137583892617449</v>
      </c>
      <c r="P148" s="31">
        <v>0.91946308724832215</v>
      </c>
      <c r="Q148" s="38">
        <v>8449</v>
      </c>
      <c r="R148" s="38">
        <v>8527</v>
      </c>
      <c r="S148" s="38">
        <v>1023</v>
      </c>
    </row>
    <row r="149" spans="2:19" x14ac:dyDescent="0.2">
      <c r="B149" s="1" t="s">
        <v>994</v>
      </c>
      <c r="C149" s="1" t="s">
        <v>995</v>
      </c>
      <c r="D149" s="1" t="s">
        <v>27</v>
      </c>
      <c r="E149" s="1" t="s">
        <v>967</v>
      </c>
      <c r="F149" s="1" t="s">
        <v>11</v>
      </c>
      <c r="G149" s="27">
        <v>0.2231404958677686</v>
      </c>
      <c r="H149" s="27">
        <v>0.69079905063291125</v>
      </c>
      <c r="I149" s="28">
        <v>27.964793388429754</v>
      </c>
      <c r="J149" s="27">
        <v>3.3057851239669421E-3</v>
      </c>
      <c r="K149" s="27">
        <v>7.6033057851239663E-2</v>
      </c>
      <c r="L149" s="27">
        <v>0</v>
      </c>
      <c r="M149" s="29">
        <v>19.414680851063824</v>
      </c>
      <c r="N149" s="30">
        <v>57.385185185185186</v>
      </c>
      <c r="O149" s="32">
        <v>0</v>
      </c>
      <c r="P149" s="31">
        <v>0.95727848101265822</v>
      </c>
      <c r="Q149" s="38">
        <v>4214</v>
      </c>
      <c r="R149" s="38">
        <v>6988</v>
      </c>
      <c r="S149" s="38">
        <v>8494</v>
      </c>
    </row>
    <row r="150" spans="2:19" x14ac:dyDescent="0.2">
      <c r="B150" s="1" t="s">
        <v>982</v>
      </c>
      <c r="C150" s="1" t="s">
        <v>983</v>
      </c>
      <c r="D150" s="1" t="s">
        <v>27</v>
      </c>
      <c r="E150" s="1" t="s">
        <v>967</v>
      </c>
      <c r="F150" s="1" t="s">
        <v>11</v>
      </c>
      <c r="G150" s="27">
        <v>0.16885553470919323</v>
      </c>
      <c r="H150" s="27">
        <v>0.56477413640389729</v>
      </c>
      <c r="I150" s="28">
        <v>12.302626641651031</v>
      </c>
      <c r="J150" s="27">
        <v>9.7560975609756101E-2</v>
      </c>
      <c r="K150" s="27">
        <v>0.77110694183864914</v>
      </c>
      <c r="L150" s="27">
        <v>0.39608503100088571</v>
      </c>
      <c r="M150" s="29">
        <v>5.3045146726862313</v>
      </c>
      <c r="N150" s="30">
        <v>46.166666666666664</v>
      </c>
      <c r="O150" s="32">
        <v>7.6173604960141717E-3</v>
      </c>
      <c r="P150" s="31">
        <v>0.94419840566873336</v>
      </c>
      <c r="Q150" s="38">
        <v>8314</v>
      </c>
      <c r="R150" s="38">
        <v>7716</v>
      </c>
      <c r="S150" s="38">
        <v>277</v>
      </c>
    </row>
    <row r="151" spans="2:19" x14ac:dyDescent="0.2">
      <c r="B151" s="1" t="s">
        <v>1024</v>
      </c>
      <c r="C151" s="1" t="s">
        <v>1025</v>
      </c>
      <c r="D151" s="1" t="s">
        <v>27</v>
      </c>
      <c r="E151" s="1" t="s">
        <v>967</v>
      </c>
      <c r="F151" s="1" t="s">
        <v>11</v>
      </c>
      <c r="G151" s="27">
        <v>0.3311897106109325</v>
      </c>
      <c r="H151" s="27">
        <v>0.82753772835583783</v>
      </c>
      <c r="I151" s="28">
        <v>21.081350482315113</v>
      </c>
      <c r="J151" s="27">
        <v>4.8231511254019289E-2</v>
      </c>
      <c r="K151" s="27">
        <v>0.54019292604501612</v>
      </c>
      <c r="L151" s="27">
        <v>0.11424146147736297</v>
      </c>
      <c r="M151" s="29">
        <v>7.2036057692307676</v>
      </c>
      <c r="N151" s="30">
        <v>48.752427184466022</v>
      </c>
      <c r="O151" s="32">
        <v>0</v>
      </c>
      <c r="P151" s="31">
        <v>0.98808578236695788</v>
      </c>
      <c r="Q151" s="38">
        <v>6558</v>
      </c>
      <c r="R151" s="38">
        <v>4777</v>
      </c>
      <c r="S151" s="38">
        <v>1405</v>
      </c>
    </row>
    <row r="152" spans="2:19" x14ac:dyDescent="0.2">
      <c r="B152" s="1" t="s">
        <v>992</v>
      </c>
      <c r="C152" s="1" t="s">
        <v>993</v>
      </c>
      <c r="D152" s="1" t="s">
        <v>27</v>
      </c>
      <c r="E152" s="1" t="s">
        <v>967</v>
      </c>
      <c r="F152" s="1" t="s">
        <v>11</v>
      </c>
      <c r="G152" s="27">
        <v>0.26587301587301587</v>
      </c>
      <c r="H152" s="27">
        <v>0.958210922787194</v>
      </c>
      <c r="I152" s="28">
        <v>26.645238095238096</v>
      </c>
      <c r="J152" s="27">
        <v>1.1904761904761904E-2</v>
      </c>
      <c r="K152" s="27">
        <v>5.9523809523809521E-2</v>
      </c>
      <c r="L152" s="27">
        <v>0</v>
      </c>
      <c r="M152" s="29">
        <v>18.159459459459455</v>
      </c>
      <c r="N152" s="30">
        <v>49.417910447761194</v>
      </c>
      <c r="O152" s="32">
        <v>0</v>
      </c>
      <c r="P152" s="31">
        <v>0.94915254237288138</v>
      </c>
      <c r="Q152" s="38">
        <v>4498</v>
      </c>
      <c r="R152" s="38">
        <v>6131</v>
      </c>
      <c r="S152" s="38">
        <v>8615</v>
      </c>
    </row>
    <row r="153" spans="2:19" x14ac:dyDescent="0.2">
      <c r="B153" s="1" t="s">
        <v>972</v>
      </c>
      <c r="C153" s="1" t="s">
        <v>973</v>
      </c>
      <c r="D153" s="1" t="s">
        <v>27</v>
      </c>
      <c r="E153" s="1" t="s">
        <v>967</v>
      </c>
      <c r="F153" s="1" t="s">
        <v>11</v>
      </c>
      <c r="G153" s="27">
        <v>0.26504297994269344</v>
      </c>
      <c r="H153" s="27">
        <v>0.95631578947368423</v>
      </c>
      <c r="I153" s="28">
        <v>22.011604584527223</v>
      </c>
      <c r="J153" s="27">
        <v>1.0028653295128941E-2</v>
      </c>
      <c r="K153" s="27">
        <v>0.33237822349570201</v>
      </c>
      <c r="L153" s="27">
        <v>0</v>
      </c>
      <c r="M153" s="29">
        <v>11.605653021442496</v>
      </c>
      <c r="N153" s="30">
        <v>50.44864864864865</v>
      </c>
      <c r="O153" s="32">
        <v>0</v>
      </c>
      <c r="P153" s="31">
        <v>0.93004663557628253</v>
      </c>
      <c r="Q153" s="38">
        <v>6183</v>
      </c>
      <c r="R153" s="38">
        <v>6154</v>
      </c>
      <c r="S153" s="38">
        <v>3961</v>
      </c>
    </row>
    <row r="154" spans="2:19" x14ac:dyDescent="0.2">
      <c r="B154" s="1" t="s">
        <v>1026</v>
      </c>
      <c r="C154" s="1" t="s">
        <v>1027</v>
      </c>
      <c r="D154" s="1" t="s">
        <v>27</v>
      </c>
      <c r="E154" s="1" t="s">
        <v>967</v>
      </c>
      <c r="F154" s="1" t="s">
        <v>11</v>
      </c>
      <c r="G154" s="27">
        <v>0.32765957446808508</v>
      </c>
      <c r="H154" s="27">
        <v>0.90748414376321351</v>
      </c>
      <c r="I154" s="28">
        <v>23.931914893617023</v>
      </c>
      <c r="J154" s="27">
        <v>1.276595744680851E-2</v>
      </c>
      <c r="K154" s="27">
        <v>0.43617021276595747</v>
      </c>
      <c r="L154" s="27">
        <v>0</v>
      </c>
      <c r="M154" s="29">
        <v>9.2791139240506322</v>
      </c>
      <c r="N154" s="30">
        <v>53.493506493506494</v>
      </c>
      <c r="O154" s="32">
        <v>0</v>
      </c>
      <c r="P154" s="31">
        <v>0.9936575052854123</v>
      </c>
      <c r="Q154" s="38">
        <v>5398</v>
      </c>
      <c r="R154" s="38">
        <v>4840</v>
      </c>
      <c r="S154" s="38">
        <v>2466</v>
      </c>
    </row>
    <row r="155" spans="2:19" x14ac:dyDescent="0.2">
      <c r="B155" s="1" t="s">
        <v>974</v>
      </c>
      <c r="C155" s="1" t="s">
        <v>975</v>
      </c>
      <c r="D155" s="1" t="s">
        <v>27</v>
      </c>
      <c r="E155" s="1" t="s">
        <v>967</v>
      </c>
      <c r="F155" s="1" t="s">
        <v>11</v>
      </c>
      <c r="G155" s="27">
        <v>0.18518518518518517</v>
      </c>
      <c r="H155" s="27">
        <v>0.44249350649350655</v>
      </c>
      <c r="I155" s="28">
        <v>14.526111111111112</v>
      </c>
      <c r="J155" s="27">
        <v>9.8148148148148151E-2</v>
      </c>
      <c r="K155" s="27">
        <v>0.66851851851851851</v>
      </c>
      <c r="L155" s="27">
        <v>0.46057142857142858</v>
      </c>
      <c r="M155" s="29">
        <v>7.6109090909090922</v>
      </c>
      <c r="N155" s="30">
        <v>44.57</v>
      </c>
      <c r="O155" s="32">
        <v>1.5281385281385279E-2</v>
      </c>
      <c r="P155" s="31">
        <v>0.93506493506493504</v>
      </c>
      <c r="Q155" s="38">
        <v>8081</v>
      </c>
      <c r="R155" s="38">
        <v>7519</v>
      </c>
      <c r="S155" s="38">
        <v>569</v>
      </c>
    </row>
    <row r="156" spans="2:19" x14ac:dyDescent="0.2">
      <c r="B156" s="1" t="s">
        <v>1002</v>
      </c>
      <c r="C156" s="1" t="s">
        <v>1003</v>
      </c>
      <c r="D156" s="1" t="s">
        <v>27</v>
      </c>
      <c r="E156" s="1" t="s">
        <v>967</v>
      </c>
      <c r="F156" s="1" t="s">
        <v>11</v>
      </c>
      <c r="G156" s="27">
        <v>0.3155339805825243</v>
      </c>
      <c r="H156" s="27">
        <v>0.99648711943793911</v>
      </c>
      <c r="I156" s="28">
        <v>26.293446601941753</v>
      </c>
      <c r="J156" s="27">
        <v>4.8543689320388345E-3</v>
      </c>
      <c r="K156" s="27">
        <v>0.17233009708737865</v>
      </c>
      <c r="L156" s="27">
        <v>0</v>
      </c>
      <c r="M156" s="29">
        <v>12.5177304964539</v>
      </c>
      <c r="N156" s="30">
        <v>55.892307692307689</v>
      </c>
      <c r="O156" s="32">
        <v>0</v>
      </c>
      <c r="P156" s="31">
        <v>0.96487119437939106</v>
      </c>
      <c r="Q156" s="38">
        <v>4585</v>
      </c>
      <c r="R156" s="38">
        <v>5088</v>
      </c>
      <c r="S156" s="38">
        <v>6942</v>
      </c>
    </row>
    <row r="157" spans="2:19" x14ac:dyDescent="0.2">
      <c r="B157" s="1" t="s">
        <v>1022</v>
      </c>
      <c r="C157" s="1" t="s">
        <v>1023</v>
      </c>
      <c r="D157" s="1" t="s">
        <v>27</v>
      </c>
      <c r="E157" s="1" t="s">
        <v>967</v>
      </c>
      <c r="F157" s="1" t="s">
        <v>11</v>
      </c>
      <c r="G157" s="27">
        <v>0.29707112970711297</v>
      </c>
      <c r="H157" s="27">
        <v>0.99460350154479926</v>
      </c>
      <c r="I157" s="28">
        <v>27.966108786610885</v>
      </c>
      <c r="J157" s="27">
        <v>4.1841004184100415E-3</v>
      </c>
      <c r="K157" s="27">
        <v>8.7866108786610872E-2</v>
      </c>
      <c r="L157" s="27">
        <v>2.4716786817713696E-3</v>
      </c>
      <c r="M157" s="29">
        <v>17.69166666666667</v>
      </c>
      <c r="N157" s="30">
        <v>51.887323943661968</v>
      </c>
      <c r="O157" s="32">
        <v>0</v>
      </c>
      <c r="P157" s="31">
        <v>0.98455200823892897</v>
      </c>
      <c r="Q157" s="38">
        <v>4211</v>
      </c>
      <c r="R157" s="38">
        <v>5440</v>
      </c>
      <c r="S157" s="38">
        <v>8364</v>
      </c>
    </row>
    <row r="158" spans="2:19" x14ac:dyDescent="0.2">
      <c r="B158" s="1" t="s">
        <v>988</v>
      </c>
      <c r="C158" s="1" t="s">
        <v>989</v>
      </c>
      <c r="D158" s="1" t="s">
        <v>27</v>
      </c>
      <c r="E158" s="1" t="s">
        <v>967</v>
      </c>
      <c r="F158" s="1" t="s">
        <v>11</v>
      </c>
      <c r="G158" s="27">
        <v>0.17405582922824303</v>
      </c>
      <c r="H158" s="27">
        <v>0.78151515151515161</v>
      </c>
      <c r="I158" s="28">
        <v>12.37208538587849</v>
      </c>
      <c r="J158" s="27">
        <v>0.1625615763546798</v>
      </c>
      <c r="K158" s="27">
        <v>0.67159277504105086</v>
      </c>
      <c r="L158" s="27">
        <v>3.7886557886557884E-2</v>
      </c>
      <c r="M158" s="29">
        <v>6.2421471172962217</v>
      </c>
      <c r="N158" s="30">
        <v>40.981132075471699</v>
      </c>
      <c r="O158" s="32">
        <v>0.31553224553224557</v>
      </c>
      <c r="P158" s="31">
        <v>0.94638694638694643</v>
      </c>
      <c r="Q158" s="38">
        <v>8308</v>
      </c>
      <c r="R158" s="38">
        <v>7652</v>
      </c>
      <c r="S158" s="38">
        <v>556</v>
      </c>
    </row>
    <row r="159" spans="2:19" x14ac:dyDescent="0.2">
      <c r="B159" s="1" t="s">
        <v>978</v>
      </c>
      <c r="C159" s="1" t="s">
        <v>979</v>
      </c>
      <c r="D159" s="1" t="s">
        <v>27</v>
      </c>
      <c r="E159" s="1" t="s">
        <v>967</v>
      </c>
      <c r="F159" s="1" t="s">
        <v>11</v>
      </c>
      <c r="G159" s="27">
        <v>0.19302949061662197</v>
      </c>
      <c r="H159" s="27">
        <v>0.64440401505646172</v>
      </c>
      <c r="I159" s="28">
        <v>14.752546916890083</v>
      </c>
      <c r="J159" s="27">
        <v>0.10723860589812333</v>
      </c>
      <c r="K159" s="27">
        <v>0.67828418230563003</v>
      </c>
      <c r="L159" s="27">
        <v>0.28232120451693854</v>
      </c>
      <c r="M159" s="29">
        <v>6.0926910299003323</v>
      </c>
      <c r="N159" s="30">
        <v>50.625</v>
      </c>
      <c r="O159" s="32">
        <v>7.8042659974905896E-3</v>
      </c>
      <c r="P159" s="31">
        <v>0.93601003764115431</v>
      </c>
      <c r="Q159" s="38">
        <v>8051</v>
      </c>
      <c r="R159" s="38">
        <v>7440</v>
      </c>
      <c r="S159" s="38">
        <v>528</v>
      </c>
    </row>
    <row r="160" spans="2:19" x14ac:dyDescent="0.2">
      <c r="B160" s="1" t="s">
        <v>998</v>
      </c>
      <c r="C160" s="1" t="s">
        <v>999</v>
      </c>
      <c r="D160" s="1" t="s">
        <v>27</v>
      </c>
      <c r="E160" s="1" t="s">
        <v>967</v>
      </c>
      <c r="F160" s="1" t="s">
        <v>11</v>
      </c>
      <c r="G160" s="27">
        <v>0.57370517928286857</v>
      </c>
      <c r="H160" s="27">
        <v>0.96701821668264609</v>
      </c>
      <c r="I160" s="28">
        <v>30.069123505976094</v>
      </c>
      <c r="J160" s="27">
        <v>0.28884462151394424</v>
      </c>
      <c r="K160" s="27">
        <v>0.37649402390438247</v>
      </c>
      <c r="L160" s="27">
        <v>2.316395014381592E-2</v>
      </c>
      <c r="M160" s="29">
        <v>4.1397196261682234</v>
      </c>
      <c r="N160" s="30">
        <v>48.826388888888886</v>
      </c>
      <c r="O160" s="32">
        <v>1.3231064237775646E-3</v>
      </c>
      <c r="P160" s="31">
        <v>0.96260786193672099</v>
      </c>
      <c r="Q160" s="38">
        <v>3945</v>
      </c>
      <c r="R160" s="38">
        <v>975</v>
      </c>
      <c r="S160" s="38">
        <v>3244</v>
      </c>
    </row>
    <row r="161" spans="2:19" x14ac:dyDescent="0.2">
      <c r="B161" s="1" t="s">
        <v>990</v>
      </c>
      <c r="C161" s="1" t="s">
        <v>991</v>
      </c>
      <c r="D161" s="1" t="s">
        <v>27</v>
      </c>
      <c r="E161" s="1" t="s">
        <v>967</v>
      </c>
      <c r="F161" s="1" t="s">
        <v>11</v>
      </c>
      <c r="G161" s="27">
        <v>0.27986348122866894</v>
      </c>
      <c r="H161" s="27">
        <v>0.69104200323101783</v>
      </c>
      <c r="I161" s="28">
        <v>19.591979522184303</v>
      </c>
      <c r="J161" s="27">
        <v>5.6313993174061432E-2</v>
      </c>
      <c r="K161" s="27">
        <v>0.56655290102389078</v>
      </c>
      <c r="L161" s="27">
        <v>0.22542810985460424</v>
      </c>
      <c r="M161" s="29">
        <v>8.3824644549763043</v>
      </c>
      <c r="N161" s="30">
        <v>48.042682926829265</v>
      </c>
      <c r="O161" s="32">
        <v>0.11286752827140549</v>
      </c>
      <c r="P161" s="31">
        <v>0.94668820678513732</v>
      </c>
      <c r="Q161" s="38">
        <v>7099</v>
      </c>
      <c r="R161" s="38">
        <v>5836</v>
      </c>
      <c r="S161" s="38">
        <v>1184</v>
      </c>
    </row>
    <row r="162" spans="2:19" x14ac:dyDescent="0.2">
      <c r="B162" s="1" t="s">
        <v>1018</v>
      </c>
      <c r="C162" s="1" t="s">
        <v>1019</v>
      </c>
      <c r="D162" s="1" t="s">
        <v>27</v>
      </c>
      <c r="E162" s="1" t="s">
        <v>967</v>
      </c>
      <c r="F162" s="1" t="s">
        <v>11</v>
      </c>
      <c r="G162" s="27">
        <v>0.3007518796992481</v>
      </c>
      <c r="H162" s="27">
        <v>0.99896831245394246</v>
      </c>
      <c r="I162" s="28">
        <v>21.528721804511274</v>
      </c>
      <c r="J162" s="27">
        <v>2.2556390977443608E-2</v>
      </c>
      <c r="K162" s="27">
        <v>0.48721804511278194</v>
      </c>
      <c r="L162" s="27">
        <v>0</v>
      </c>
      <c r="M162" s="29">
        <v>9.2873118279569908</v>
      </c>
      <c r="N162" s="30">
        <v>49.53</v>
      </c>
      <c r="O162" s="32">
        <v>0</v>
      </c>
      <c r="P162" s="31">
        <v>0.98010316875460579</v>
      </c>
      <c r="Q162" s="38">
        <v>6391</v>
      </c>
      <c r="R162" s="38">
        <v>5377</v>
      </c>
      <c r="S162" s="38">
        <v>1924</v>
      </c>
    </row>
    <row r="163" spans="2:19" x14ac:dyDescent="0.2">
      <c r="B163" s="1" t="s">
        <v>986</v>
      </c>
      <c r="C163" s="1" t="s">
        <v>987</v>
      </c>
      <c r="D163" s="1" t="s">
        <v>27</v>
      </c>
      <c r="E163" s="1" t="s">
        <v>967</v>
      </c>
      <c r="F163" s="1" t="s">
        <v>11</v>
      </c>
      <c r="G163" s="27">
        <v>0.39111111111111113</v>
      </c>
      <c r="H163" s="27">
        <v>0.94898002103049417</v>
      </c>
      <c r="I163" s="28">
        <v>31.806222222222218</v>
      </c>
      <c r="J163" s="27">
        <v>4.4444444444444444E-3</v>
      </c>
      <c r="K163" s="27">
        <v>9.7777777777777783E-2</v>
      </c>
      <c r="L163" s="27">
        <v>1.3480546792849633E-2</v>
      </c>
      <c r="M163" s="29">
        <v>15.776277372262776</v>
      </c>
      <c r="N163" s="30">
        <v>56.43181818181818</v>
      </c>
      <c r="O163" s="32">
        <v>0</v>
      </c>
      <c r="P163" s="31">
        <v>0.94637223974763407</v>
      </c>
      <c r="Q163" s="38">
        <v>3830</v>
      </c>
      <c r="R163" s="38">
        <v>3879</v>
      </c>
      <c r="S163" s="38">
        <v>8228</v>
      </c>
    </row>
    <row r="164" spans="2:19" x14ac:dyDescent="0.2">
      <c r="B164" s="1" t="s">
        <v>1016</v>
      </c>
      <c r="C164" s="1" t="s">
        <v>1017</v>
      </c>
      <c r="D164" s="1" t="s">
        <v>27</v>
      </c>
      <c r="E164" s="1" t="s">
        <v>967</v>
      </c>
      <c r="F164" s="1" t="s">
        <v>11</v>
      </c>
      <c r="G164" s="27">
        <v>0.36641221374045801</v>
      </c>
      <c r="H164" s="27">
        <v>0.94330218068535843</v>
      </c>
      <c r="I164" s="28">
        <v>30.390966921119592</v>
      </c>
      <c r="J164" s="27">
        <v>2.5445292620865142E-3</v>
      </c>
      <c r="K164" s="27">
        <v>0.10687022900763359</v>
      </c>
      <c r="L164" s="27">
        <v>9.5950155763239878E-4</v>
      </c>
      <c r="M164" s="29">
        <v>16.771485943775101</v>
      </c>
      <c r="N164" s="30">
        <v>53.479166666666664</v>
      </c>
      <c r="O164" s="32">
        <v>0</v>
      </c>
      <c r="P164" s="31">
        <v>0.97943925233644857</v>
      </c>
      <c r="Q164" s="38">
        <v>3920</v>
      </c>
      <c r="R164" s="38">
        <v>4231</v>
      </c>
      <c r="S164" s="38">
        <v>8077</v>
      </c>
    </row>
    <row r="165" spans="2:19" x14ac:dyDescent="0.2">
      <c r="B165" s="1" t="s">
        <v>1004</v>
      </c>
      <c r="C165" s="1" t="s">
        <v>1005</v>
      </c>
      <c r="D165" s="1" t="s">
        <v>27</v>
      </c>
      <c r="E165" s="1" t="s">
        <v>967</v>
      </c>
      <c r="F165" s="1" t="s">
        <v>11</v>
      </c>
      <c r="G165" s="27">
        <v>0.27717391304347827</v>
      </c>
      <c r="H165" s="27">
        <v>0.98273801707156927</v>
      </c>
      <c r="I165" s="28">
        <v>27.534782608695664</v>
      </c>
      <c r="J165" s="27">
        <v>5.434782608695652E-3</v>
      </c>
      <c r="K165" s="27">
        <v>6.7934782608695649E-2</v>
      </c>
      <c r="L165" s="27">
        <v>1.1030860144451741E-3</v>
      </c>
      <c r="M165" s="29">
        <v>17.599624060150379</v>
      </c>
      <c r="N165" s="30">
        <v>52.96078431372549</v>
      </c>
      <c r="O165" s="32">
        <v>0</v>
      </c>
      <c r="P165" s="31">
        <v>0.96651346027577145</v>
      </c>
      <c r="Q165" s="38">
        <v>4296</v>
      </c>
      <c r="R165" s="38">
        <v>5885</v>
      </c>
      <c r="S165" s="38">
        <v>8560</v>
      </c>
    </row>
    <row r="166" spans="2:19" x14ac:dyDescent="0.2">
      <c r="B166" s="1" t="s">
        <v>1012</v>
      </c>
      <c r="C166" s="1" t="s">
        <v>1013</v>
      </c>
      <c r="D166" s="1" t="s">
        <v>27</v>
      </c>
      <c r="E166" s="1" t="s">
        <v>967</v>
      </c>
      <c r="F166" s="1" t="s">
        <v>11</v>
      </c>
      <c r="G166" s="27">
        <v>0.30647709320695105</v>
      </c>
      <c r="H166" s="27">
        <v>0.99362654320987653</v>
      </c>
      <c r="I166" s="28">
        <v>28.671563981042652</v>
      </c>
      <c r="J166" s="27">
        <v>3.1595576619273301E-3</v>
      </c>
      <c r="K166" s="27">
        <v>9.4786729857819899E-2</v>
      </c>
      <c r="L166" s="27">
        <v>0</v>
      </c>
      <c r="M166" s="29">
        <v>16.139635535307516</v>
      </c>
      <c r="N166" s="30">
        <v>56.608247422680414</v>
      </c>
      <c r="O166" s="32">
        <v>1.7021604938271605E-2</v>
      </c>
      <c r="P166" s="31">
        <v>0.97685185185185186</v>
      </c>
      <c r="Q166" s="38">
        <v>4124</v>
      </c>
      <c r="R166" s="38">
        <v>5260</v>
      </c>
      <c r="S166" s="38">
        <v>8274</v>
      </c>
    </row>
    <row r="167" spans="2:19" x14ac:dyDescent="0.2">
      <c r="B167" s="1" t="s">
        <v>976</v>
      </c>
      <c r="C167" s="1" t="s">
        <v>977</v>
      </c>
      <c r="D167" s="1" t="s">
        <v>27</v>
      </c>
      <c r="E167" s="1" t="s">
        <v>967</v>
      </c>
      <c r="F167" s="1" t="s">
        <v>11</v>
      </c>
      <c r="G167" s="27">
        <v>0.3728813559322034</v>
      </c>
      <c r="H167" s="27">
        <v>0.66819932049830133</v>
      </c>
      <c r="I167" s="28">
        <v>24.574576271186437</v>
      </c>
      <c r="J167" s="27">
        <v>0.16464891041162227</v>
      </c>
      <c r="K167" s="27">
        <v>0.39709443099273606</v>
      </c>
      <c r="L167" s="27">
        <v>0.15433748584371462</v>
      </c>
      <c r="M167" s="29">
        <v>9.4061776061776055</v>
      </c>
      <c r="N167" s="30">
        <v>49.668831168831169</v>
      </c>
      <c r="O167" s="32">
        <v>4.5186862967157423E-3</v>
      </c>
      <c r="P167" s="31">
        <v>0.9354473386183465</v>
      </c>
      <c r="Q167" s="38">
        <v>5154</v>
      </c>
      <c r="R167" s="38">
        <v>4127</v>
      </c>
      <c r="S167" s="38">
        <v>2947</v>
      </c>
    </row>
    <row r="168" spans="2:19" x14ac:dyDescent="0.2">
      <c r="B168" s="1" t="s">
        <v>996</v>
      </c>
      <c r="C168" s="1" t="s">
        <v>997</v>
      </c>
      <c r="D168" s="1" t="s">
        <v>27</v>
      </c>
      <c r="E168" s="1" t="s">
        <v>967</v>
      </c>
      <c r="F168" s="1" t="s">
        <v>11</v>
      </c>
      <c r="G168" s="27">
        <v>0.32544378698224852</v>
      </c>
      <c r="H168" s="27">
        <v>0.56963110102156633</v>
      </c>
      <c r="I168" s="28">
        <v>19.464378698224849</v>
      </c>
      <c r="J168" s="27">
        <v>0.1680473372781065</v>
      </c>
      <c r="K168" s="27">
        <v>0.60591715976331362</v>
      </c>
      <c r="L168" s="27">
        <v>0.35495459704880822</v>
      </c>
      <c r="M168" s="29">
        <v>4.871929824561402</v>
      </c>
      <c r="N168" s="30">
        <v>49.24</v>
      </c>
      <c r="O168" s="32">
        <v>0</v>
      </c>
      <c r="P168" s="31">
        <v>0.95913734392735528</v>
      </c>
      <c r="Q168" s="38">
        <v>7133</v>
      </c>
      <c r="R168" s="38">
        <v>4881</v>
      </c>
      <c r="S168" s="38">
        <v>895</v>
      </c>
    </row>
    <row r="169" spans="2:19" x14ac:dyDescent="0.2">
      <c r="B169" s="1" t="s">
        <v>1008</v>
      </c>
      <c r="C169" s="1" t="s">
        <v>1009</v>
      </c>
      <c r="D169" s="1" t="s">
        <v>27</v>
      </c>
      <c r="E169" s="1" t="s">
        <v>967</v>
      </c>
      <c r="F169" s="1" t="s">
        <v>11</v>
      </c>
      <c r="G169" s="27">
        <v>0.2669039145907473</v>
      </c>
      <c r="H169" s="27">
        <v>0.89536732929991358</v>
      </c>
      <c r="I169" s="28">
        <v>26.168505338078297</v>
      </c>
      <c r="J169" s="27">
        <v>1.2455516014234875E-2</v>
      </c>
      <c r="K169" s="27">
        <v>0.10854092526690391</v>
      </c>
      <c r="L169" s="27">
        <v>4.7709593777009503E-3</v>
      </c>
      <c r="M169" s="29">
        <v>16.326699029126214</v>
      </c>
      <c r="N169" s="30">
        <v>52.7</v>
      </c>
      <c r="O169" s="32">
        <v>0</v>
      </c>
      <c r="P169" s="31">
        <v>0.97147796024200517</v>
      </c>
      <c r="Q169" s="38">
        <v>4609</v>
      </c>
      <c r="R169" s="38">
        <v>6108</v>
      </c>
      <c r="S169" s="38">
        <v>8055</v>
      </c>
    </row>
    <row r="170" spans="2:19" x14ac:dyDescent="0.2">
      <c r="B170" s="1" t="s">
        <v>1014</v>
      </c>
      <c r="C170" s="1" t="s">
        <v>1015</v>
      </c>
      <c r="D170" s="1" t="s">
        <v>27</v>
      </c>
      <c r="E170" s="1" t="s">
        <v>967</v>
      </c>
      <c r="F170" s="1" t="s">
        <v>11</v>
      </c>
      <c r="G170" s="27">
        <v>0.33070088845014806</v>
      </c>
      <c r="H170" s="27">
        <v>0.97521697203471536</v>
      </c>
      <c r="I170" s="28">
        <v>29.191806515301089</v>
      </c>
      <c r="J170" s="27">
        <v>1.1846001974333662E-2</v>
      </c>
      <c r="K170" s="27">
        <v>0.13425468904244817</v>
      </c>
      <c r="L170" s="27">
        <v>5.2314368370298941E-3</v>
      </c>
      <c r="M170" s="29">
        <v>15.870353982300886</v>
      </c>
      <c r="N170" s="30">
        <v>55.755223880597015</v>
      </c>
      <c r="O170" s="32">
        <v>3.7054001928640307E-2</v>
      </c>
      <c r="P170" s="31">
        <v>0.97685631629701064</v>
      </c>
      <c r="Q170" s="38">
        <v>4051</v>
      </c>
      <c r="R170" s="38">
        <v>4790</v>
      </c>
      <c r="S170" s="38">
        <v>7594</v>
      </c>
    </row>
    <row r="171" spans="2:19" x14ac:dyDescent="0.2">
      <c r="B171" s="1" t="s">
        <v>965</v>
      </c>
      <c r="C171" s="1" t="s">
        <v>966</v>
      </c>
      <c r="D171" s="1" t="s">
        <v>27</v>
      </c>
      <c r="E171" s="1" t="s">
        <v>967</v>
      </c>
      <c r="F171" s="1" t="s">
        <v>11</v>
      </c>
      <c r="G171" s="27">
        <v>0.19960079840319361</v>
      </c>
      <c r="H171" s="27">
        <v>0.60842342342342348</v>
      </c>
      <c r="I171" s="28">
        <v>18.535129740518965</v>
      </c>
      <c r="J171" s="27">
        <v>2.9940119760479042E-2</v>
      </c>
      <c r="K171" s="27">
        <v>0.40319361277445109</v>
      </c>
      <c r="L171" s="27">
        <v>0.30865765765765768</v>
      </c>
      <c r="M171" s="29">
        <v>10.670573566084789</v>
      </c>
      <c r="N171" s="30">
        <v>49.55</v>
      </c>
      <c r="O171" s="32">
        <v>1.0810810810810811E-3</v>
      </c>
      <c r="P171" s="31">
        <v>0.9027027027027027</v>
      </c>
      <c r="Q171" s="38">
        <v>7390</v>
      </c>
      <c r="R171" s="38">
        <v>7356</v>
      </c>
      <c r="S171" s="38">
        <v>2866</v>
      </c>
    </row>
    <row r="172" spans="2:19" x14ac:dyDescent="0.2">
      <c r="B172" s="1" t="s">
        <v>980</v>
      </c>
      <c r="C172" s="1" t="s">
        <v>981</v>
      </c>
      <c r="D172" s="1" t="s">
        <v>27</v>
      </c>
      <c r="E172" s="1" t="s">
        <v>967</v>
      </c>
      <c r="F172" s="1" t="s">
        <v>11</v>
      </c>
      <c r="G172" s="27">
        <v>0.32110091743119268</v>
      </c>
      <c r="H172" s="27">
        <v>0.80071684587813619</v>
      </c>
      <c r="I172" s="28">
        <v>22.816972477064226</v>
      </c>
      <c r="J172" s="27">
        <v>2.1406727828746176E-2</v>
      </c>
      <c r="K172" s="27">
        <v>0.41743119266055045</v>
      </c>
      <c r="L172" s="27">
        <v>2.7813620071684586E-2</v>
      </c>
      <c r="M172" s="29">
        <v>10.297297297297296</v>
      </c>
      <c r="N172" s="30">
        <v>48.819047619047616</v>
      </c>
      <c r="O172" s="32">
        <v>0</v>
      </c>
      <c r="P172" s="31">
        <v>0.93763440860215053</v>
      </c>
      <c r="Q172" s="38">
        <v>5848</v>
      </c>
      <c r="R172" s="38">
        <v>4963</v>
      </c>
      <c r="S172" s="38">
        <v>2665</v>
      </c>
    </row>
    <row r="173" spans="2:19" x14ac:dyDescent="0.2">
      <c r="B173" s="1" t="s">
        <v>1000</v>
      </c>
      <c r="C173" s="1" t="s">
        <v>1001</v>
      </c>
      <c r="D173" s="1" t="s">
        <v>27</v>
      </c>
      <c r="E173" s="1" t="s">
        <v>967</v>
      </c>
      <c r="F173" s="1" t="s">
        <v>11</v>
      </c>
      <c r="G173" s="27">
        <v>0.26123128119800332</v>
      </c>
      <c r="H173" s="27">
        <v>0.68489174017642351</v>
      </c>
      <c r="I173" s="28">
        <v>19.865224625623963</v>
      </c>
      <c r="J173" s="27">
        <v>5.8236272878535771E-2</v>
      </c>
      <c r="K173" s="27">
        <v>0.56405990016638941</v>
      </c>
      <c r="L173" s="27">
        <v>0.18102646351242985</v>
      </c>
      <c r="M173" s="29">
        <v>9.747522522522523</v>
      </c>
      <c r="N173" s="30">
        <v>47.980891719745223</v>
      </c>
      <c r="O173" s="32">
        <v>0.1559983961507618</v>
      </c>
      <c r="P173" s="31">
        <v>0.96391339214113869</v>
      </c>
      <c r="Q173" s="38">
        <v>6993</v>
      </c>
      <c r="R173" s="38">
        <v>6244</v>
      </c>
      <c r="S173" s="38">
        <v>1203</v>
      </c>
    </row>
    <row r="174" spans="2:19" x14ac:dyDescent="0.2">
      <c r="B174" s="1" t="s">
        <v>1020</v>
      </c>
      <c r="C174" s="1" t="s">
        <v>1021</v>
      </c>
      <c r="D174" s="1" t="s">
        <v>27</v>
      </c>
      <c r="E174" s="1" t="s">
        <v>967</v>
      </c>
      <c r="F174" s="1" t="s">
        <v>11</v>
      </c>
      <c r="G174" s="27">
        <v>0.35502958579881655</v>
      </c>
      <c r="H174" s="27">
        <v>0.85703552708211983</v>
      </c>
      <c r="I174" s="28">
        <v>27.353017751479292</v>
      </c>
      <c r="J174" s="27">
        <v>9.4674556213017753E-3</v>
      </c>
      <c r="K174" s="27">
        <v>0.18343195266272189</v>
      </c>
      <c r="L174" s="27">
        <v>5.7880023296447286E-2</v>
      </c>
      <c r="M174" s="29">
        <v>15.623302752293583</v>
      </c>
      <c r="N174" s="30">
        <v>48.32</v>
      </c>
      <c r="O174" s="32">
        <v>0</v>
      </c>
      <c r="P174" s="31">
        <v>0.98427489807804314</v>
      </c>
      <c r="Q174" s="38">
        <v>4327</v>
      </c>
      <c r="R174" s="38">
        <v>4393</v>
      </c>
      <c r="S174" s="38">
        <v>6759</v>
      </c>
    </row>
    <row r="175" spans="2:19" x14ac:dyDescent="0.2">
      <c r="B175" s="1" t="s">
        <v>1046</v>
      </c>
      <c r="C175" s="1" t="s">
        <v>1047</v>
      </c>
      <c r="D175" s="1" t="s">
        <v>28</v>
      </c>
      <c r="E175" s="1" t="s">
        <v>28</v>
      </c>
      <c r="F175" s="1" t="s">
        <v>14</v>
      </c>
      <c r="G175" s="27">
        <v>0.1221001221001221</v>
      </c>
      <c r="H175" s="27">
        <v>0.51634841628959283</v>
      </c>
      <c r="I175" s="28">
        <v>13.487362637362644</v>
      </c>
      <c r="J175" s="27">
        <v>9.3101343101343104E-2</v>
      </c>
      <c r="K175" s="27">
        <v>0.66544566544566541</v>
      </c>
      <c r="L175" s="27">
        <v>0.31942835595776764</v>
      </c>
      <c r="M175" s="29">
        <v>8.1922461752433886</v>
      </c>
      <c r="N175" s="30">
        <v>51.057499999999997</v>
      </c>
      <c r="O175" s="32">
        <v>0</v>
      </c>
      <c r="P175" s="31">
        <v>0.9882352941176471</v>
      </c>
      <c r="Q175" s="38">
        <v>8195</v>
      </c>
      <c r="R175" s="38">
        <v>8133</v>
      </c>
      <c r="S175" s="38">
        <v>583</v>
      </c>
    </row>
    <row r="176" spans="2:19" x14ac:dyDescent="0.2">
      <c r="B176" s="1" t="s">
        <v>1036</v>
      </c>
      <c r="C176" s="1" t="s">
        <v>1037</v>
      </c>
      <c r="D176" s="1" t="s">
        <v>28</v>
      </c>
      <c r="E176" s="1" t="s">
        <v>28</v>
      </c>
      <c r="F176" s="1" t="s">
        <v>14</v>
      </c>
      <c r="G176" s="27">
        <v>0.22727272727272727</v>
      </c>
      <c r="H176" s="27">
        <v>0.91638696939782793</v>
      </c>
      <c r="I176" s="28">
        <v>21.739696969696961</v>
      </c>
      <c r="J176" s="27">
        <v>1.4141414141414142E-2</v>
      </c>
      <c r="K176" s="27">
        <v>0.36801346801346801</v>
      </c>
      <c r="L176" s="27">
        <v>3.1543270812767359E-2</v>
      </c>
      <c r="M176" s="29">
        <v>12.907320261437915</v>
      </c>
      <c r="N176" s="30">
        <v>51.26814814814815</v>
      </c>
      <c r="O176" s="32">
        <v>0</v>
      </c>
      <c r="P176" s="31">
        <v>0.97729516288252716</v>
      </c>
      <c r="Q176" s="38">
        <v>6302</v>
      </c>
      <c r="R176" s="38">
        <v>6935</v>
      </c>
      <c r="S176" s="38">
        <v>3369</v>
      </c>
    </row>
    <row r="177" spans="2:19" x14ac:dyDescent="0.2">
      <c r="B177" s="1" t="s">
        <v>1032</v>
      </c>
      <c r="C177" s="1" t="s">
        <v>1033</v>
      </c>
      <c r="D177" s="1" t="s">
        <v>28</v>
      </c>
      <c r="E177" s="1" t="s">
        <v>28</v>
      </c>
      <c r="F177" s="1" t="s">
        <v>14</v>
      </c>
      <c r="G177" s="27">
        <v>0.20868240670220869</v>
      </c>
      <c r="H177" s="27">
        <v>0.54267345050878812</v>
      </c>
      <c r="I177" s="28">
        <v>15.374562071591786</v>
      </c>
      <c r="J177" s="27">
        <v>4.2269611576542271E-2</v>
      </c>
      <c r="K177" s="27">
        <v>0.70982482863670981</v>
      </c>
      <c r="L177" s="27">
        <v>0.35856429232192416</v>
      </c>
      <c r="M177" s="29">
        <v>7.2848411934552431</v>
      </c>
      <c r="N177" s="30">
        <v>45.620437956204377</v>
      </c>
      <c r="O177" s="32">
        <v>0</v>
      </c>
      <c r="P177" s="31">
        <v>0.97169287696577245</v>
      </c>
      <c r="Q177" s="38">
        <v>7974</v>
      </c>
      <c r="R177" s="38">
        <v>7238</v>
      </c>
      <c r="S177" s="38">
        <v>415</v>
      </c>
    </row>
    <row r="178" spans="2:19" x14ac:dyDescent="0.2">
      <c r="B178" s="1" t="s">
        <v>1028</v>
      </c>
      <c r="C178" s="1" t="s">
        <v>1029</v>
      </c>
      <c r="D178" s="1" t="s">
        <v>28</v>
      </c>
      <c r="E178" s="1" t="s">
        <v>28</v>
      </c>
      <c r="F178" s="1" t="s">
        <v>14</v>
      </c>
      <c r="G178" s="27">
        <v>0.14428690575479566</v>
      </c>
      <c r="H178" s="27">
        <v>0.5420364458632615</v>
      </c>
      <c r="I178" s="28">
        <v>18.02685571309426</v>
      </c>
      <c r="J178" s="27">
        <v>1.1398387545176535E-2</v>
      </c>
      <c r="K178" s="27">
        <v>0.41506811231581875</v>
      </c>
      <c r="L178" s="27">
        <v>3.4712689545091782E-2</v>
      </c>
      <c r="M178" s="29">
        <v>12.186322287199481</v>
      </c>
      <c r="N178" s="30">
        <v>52.248554913294797</v>
      </c>
      <c r="O178" s="32">
        <v>0</v>
      </c>
      <c r="P178" s="31">
        <v>0.95690343176376691</v>
      </c>
      <c r="Q178" s="38">
        <v>7511</v>
      </c>
      <c r="R178" s="38">
        <v>7954</v>
      </c>
      <c r="S178" s="38">
        <v>2694</v>
      </c>
    </row>
    <row r="179" spans="2:19" x14ac:dyDescent="0.2">
      <c r="B179" s="1" t="s">
        <v>1030</v>
      </c>
      <c r="C179" s="1" t="s">
        <v>1031</v>
      </c>
      <c r="D179" s="1" t="s">
        <v>28</v>
      </c>
      <c r="E179" s="1" t="s">
        <v>28</v>
      </c>
      <c r="F179" s="1" t="s">
        <v>14</v>
      </c>
      <c r="G179" s="27">
        <v>0.21489621489621491</v>
      </c>
      <c r="H179" s="27">
        <v>0.70730571992110458</v>
      </c>
      <c r="I179" s="28">
        <v>20.46809116809116</v>
      </c>
      <c r="J179" s="27">
        <v>3.4595034595034595E-2</v>
      </c>
      <c r="K179" s="27">
        <v>0.43711843711843712</v>
      </c>
      <c r="L179" s="27">
        <v>4.6773175542406314E-2</v>
      </c>
      <c r="M179" s="29">
        <v>12.005287713841376</v>
      </c>
      <c r="N179" s="30">
        <v>50.954545454545453</v>
      </c>
      <c r="O179" s="32">
        <v>0</v>
      </c>
      <c r="P179" s="31">
        <v>0.96923076923076923</v>
      </c>
      <c r="Q179" s="38">
        <v>6785</v>
      </c>
      <c r="R179" s="38">
        <v>7135</v>
      </c>
      <c r="S179" s="38">
        <v>2457</v>
      </c>
    </row>
    <row r="180" spans="2:19" x14ac:dyDescent="0.2">
      <c r="B180" s="1" t="s">
        <v>1038</v>
      </c>
      <c r="C180" s="1" t="s">
        <v>1039</v>
      </c>
      <c r="D180" s="1" t="s">
        <v>28</v>
      </c>
      <c r="E180" s="1" t="s">
        <v>28</v>
      </c>
      <c r="F180" s="1" t="s">
        <v>14</v>
      </c>
      <c r="G180" s="27">
        <v>2.7158098933074686E-2</v>
      </c>
      <c r="H180" s="27">
        <v>0.19104345068189027</v>
      </c>
      <c r="I180" s="28">
        <v>9.4910766246362801</v>
      </c>
      <c r="J180" s="27">
        <v>7.048173294536049E-2</v>
      </c>
      <c r="K180" s="27">
        <v>0.81280310378273524</v>
      </c>
      <c r="L180" s="27">
        <v>0.60862511893434823</v>
      </c>
      <c r="M180" s="29">
        <v>8.429278830176143</v>
      </c>
      <c r="N180" s="30">
        <v>47.142857142857146</v>
      </c>
      <c r="O180" s="32">
        <v>0</v>
      </c>
      <c r="P180" s="31">
        <v>0.98097050428163657</v>
      </c>
      <c r="Q180" s="38">
        <v>8509</v>
      </c>
      <c r="R180" s="38">
        <v>8549</v>
      </c>
      <c r="S180" s="38">
        <v>202</v>
      </c>
    </row>
    <row r="181" spans="2:19" x14ac:dyDescent="0.2">
      <c r="B181" s="1" t="s">
        <v>1034</v>
      </c>
      <c r="C181" s="1" t="s">
        <v>1035</v>
      </c>
      <c r="D181" s="1" t="s">
        <v>28</v>
      </c>
      <c r="E181" s="1" t="s">
        <v>28</v>
      </c>
      <c r="F181" s="1" t="s">
        <v>14</v>
      </c>
      <c r="G181" s="27">
        <v>0</v>
      </c>
      <c r="H181" s="27">
        <v>0</v>
      </c>
      <c r="I181" s="28">
        <v>11.285489348564376</v>
      </c>
      <c r="J181" s="27">
        <v>2.1920345785736338E-2</v>
      </c>
      <c r="K181" s="27">
        <v>0.56653288051867856</v>
      </c>
      <c r="L181" s="27">
        <v>0.48105785123966949</v>
      </c>
      <c r="M181" s="29">
        <v>11.285489348564376</v>
      </c>
      <c r="N181" s="30" t="s">
        <v>17481</v>
      </c>
      <c r="O181" s="32">
        <v>0</v>
      </c>
      <c r="P181" s="31">
        <v>0.97340345604808409</v>
      </c>
      <c r="Q181" s="38">
        <v>8398</v>
      </c>
      <c r="R181" s="38">
        <v>8626</v>
      </c>
      <c r="S181" s="38">
        <v>1185</v>
      </c>
    </row>
    <row r="182" spans="2:19" x14ac:dyDescent="0.2">
      <c r="B182" s="1" t="s">
        <v>1042</v>
      </c>
      <c r="C182" s="1" t="s">
        <v>1043</v>
      </c>
      <c r="D182" s="1" t="s">
        <v>28</v>
      </c>
      <c r="E182" s="1" t="s">
        <v>28</v>
      </c>
      <c r="F182" s="1" t="s">
        <v>14</v>
      </c>
      <c r="G182" s="27">
        <v>0.15529345689413085</v>
      </c>
      <c r="H182" s="27">
        <v>0.5161002900953171</v>
      </c>
      <c r="I182" s="28">
        <v>14.489019938219599</v>
      </c>
      <c r="J182" s="27">
        <v>8.7054198258916041E-2</v>
      </c>
      <c r="K182" s="27">
        <v>0.73350182532996344</v>
      </c>
      <c r="L182" s="27">
        <v>0.39234424644287891</v>
      </c>
      <c r="M182" s="29">
        <v>7.6102061170212743</v>
      </c>
      <c r="N182" s="30">
        <v>51.43580470162749</v>
      </c>
      <c r="O182" s="32">
        <v>0</v>
      </c>
      <c r="P182" s="31">
        <v>0.9838375466224617</v>
      </c>
      <c r="Q182" s="38">
        <v>8083</v>
      </c>
      <c r="R182" s="38">
        <v>7853</v>
      </c>
      <c r="S182" s="38">
        <v>355</v>
      </c>
    </row>
    <row r="183" spans="2:19" x14ac:dyDescent="0.2">
      <c r="B183" s="1" t="s">
        <v>1040</v>
      </c>
      <c r="C183" s="1" t="s">
        <v>1041</v>
      </c>
      <c r="D183" s="1" t="s">
        <v>28</v>
      </c>
      <c r="E183" s="1" t="s">
        <v>28</v>
      </c>
      <c r="F183" s="1" t="s">
        <v>14</v>
      </c>
      <c r="G183" s="27">
        <v>8.4318878668418751E-2</v>
      </c>
      <c r="H183" s="27">
        <v>0.43042889390519201</v>
      </c>
      <c r="I183" s="28">
        <v>11.146736749890495</v>
      </c>
      <c r="J183" s="27">
        <v>7.7748576434515992E-2</v>
      </c>
      <c r="K183" s="27">
        <v>0.78033289531318439</v>
      </c>
      <c r="L183" s="27">
        <v>0.45636891325378914</v>
      </c>
      <c r="M183" s="29">
        <v>7.4093279119827793</v>
      </c>
      <c r="N183" s="30">
        <v>51.244155844155841</v>
      </c>
      <c r="O183" s="32">
        <v>0</v>
      </c>
      <c r="P183" s="31">
        <v>0.98161883263463401</v>
      </c>
      <c r="Q183" s="38">
        <v>8412</v>
      </c>
      <c r="R183" s="38">
        <v>8337</v>
      </c>
      <c r="S183" s="38">
        <v>263</v>
      </c>
    </row>
    <row r="184" spans="2:19" x14ac:dyDescent="0.2">
      <c r="B184" s="1" t="s">
        <v>1044</v>
      </c>
      <c r="C184" s="1" t="s">
        <v>1045</v>
      </c>
      <c r="D184" s="1" t="s">
        <v>28</v>
      </c>
      <c r="E184" s="1" t="s">
        <v>28</v>
      </c>
      <c r="F184" s="1" t="s">
        <v>14</v>
      </c>
      <c r="G184" s="27">
        <v>7.6468103084072661E-2</v>
      </c>
      <c r="H184" s="27">
        <v>0.57543148263672306</v>
      </c>
      <c r="I184" s="28">
        <v>12.522137727080695</v>
      </c>
      <c r="J184" s="27">
        <v>7.5200675961132238E-2</v>
      </c>
      <c r="K184" s="27">
        <v>0.65504858470637939</v>
      </c>
      <c r="L184" s="27">
        <v>0.31820544811811186</v>
      </c>
      <c r="M184" s="29">
        <v>9.2053293687099771</v>
      </c>
      <c r="N184" s="30">
        <v>52.207182320441987</v>
      </c>
      <c r="O184" s="32">
        <v>0</v>
      </c>
      <c r="P184" s="31">
        <v>0.98440424204616339</v>
      </c>
      <c r="Q184" s="38">
        <v>8291</v>
      </c>
      <c r="R184" s="38">
        <v>8366</v>
      </c>
      <c r="S184" s="38">
        <v>621</v>
      </c>
    </row>
    <row r="185" spans="2:19" x14ac:dyDescent="0.2">
      <c r="B185" s="1" t="s">
        <v>1048</v>
      </c>
      <c r="C185" s="1" t="s">
        <v>1049</v>
      </c>
      <c r="D185" s="1" t="s">
        <v>28</v>
      </c>
      <c r="E185" s="1" t="s">
        <v>28</v>
      </c>
      <c r="F185" s="1" t="s">
        <v>14</v>
      </c>
      <c r="G185" s="27">
        <v>0.14259190493873003</v>
      </c>
      <c r="H185" s="27">
        <v>0.59115801064415474</v>
      </c>
      <c r="I185" s="28">
        <v>16.817378388414415</v>
      </c>
      <c r="J185" s="27">
        <v>4.7901968065354621E-2</v>
      </c>
      <c r="K185" s="27">
        <v>0.51206832528778312</v>
      </c>
      <c r="L185" s="27">
        <v>0.2157661956322261</v>
      </c>
      <c r="M185" s="29">
        <v>10.907968817669991</v>
      </c>
      <c r="N185" s="30">
        <v>51.890625</v>
      </c>
      <c r="O185" s="32">
        <v>0</v>
      </c>
      <c r="P185" s="31">
        <v>0.9884382455496421</v>
      </c>
      <c r="Q185" s="38">
        <v>7758</v>
      </c>
      <c r="R185" s="38">
        <v>7975</v>
      </c>
      <c r="S185" s="38">
        <v>1668</v>
      </c>
    </row>
    <row r="186" spans="2:19" x14ac:dyDescent="0.2">
      <c r="B186" s="1" t="s">
        <v>1063</v>
      </c>
      <c r="C186" s="1" t="s">
        <v>1064</v>
      </c>
      <c r="D186" s="1" t="s">
        <v>29</v>
      </c>
      <c r="E186" s="1" t="s">
        <v>1060</v>
      </c>
      <c r="F186" s="1" t="s">
        <v>18</v>
      </c>
      <c r="G186" s="27">
        <v>0.28160237388724035</v>
      </c>
      <c r="H186" s="27">
        <v>0.89001450116009284</v>
      </c>
      <c r="I186" s="28">
        <v>21.720949554896158</v>
      </c>
      <c r="J186" s="27">
        <v>2.2551928783382788E-2</v>
      </c>
      <c r="K186" s="27">
        <v>0.40563798219584568</v>
      </c>
      <c r="L186" s="27">
        <v>2.9582366589327145E-2</v>
      </c>
      <c r="M186" s="29">
        <v>10.827922346137962</v>
      </c>
      <c r="N186" s="30">
        <v>49.0463645943098</v>
      </c>
      <c r="O186" s="32">
        <v>7.250580046403712E-3</v>
      </c>
      <c r="P186" s="31">
        <v>0.97737819025522044</v>
      </c>
      <c r="Q186" s="38">
        <v>6311</v>
      </c>
      <c r="R186" s="38">
        <v>5803</v>
      </c>
      <c r="S186" s="38">
        <v>2841</v>
      </c>
    </row>
    <row r="187" spans="2:19" x14ac:dyDescent="0.2">
      <c r="B187" s="1" t="s">
        <v>1058</v>
      </c>
      <c r="C187" s="1" t="s">
        <v>1059</v>
      </c>
      <c r="D187" s="1" t="s">
        <v>29</v>
      </c>
      <c r="E187" s="1" t="s">
        <v>1060</v>
      </c>
      <c r="F187" s="1" t="s">
        <v>18</v>
      </c>
      <c r="G187" s="27">
        <v>0.18244731047499213</v>
      </c>
      <c r="H187" s="27">
        <v>0.77933618190141929</v>
      </c>
      <c r="I187" s="28">
        <v>18.767725699905633</v>
      </c>
      <c r="J187" s="27">
        <v>3.1770997168921046E-2</v>
      </c>
      <c r="K187" s="27">
        <v>0.39572192513368987</v>
      </c>
      <c r="L187" s="27">
        <v>9.105905692049443E-2</v>
      </c>
      <c r="M187" s="29">
        <v>11.621585225086573</v>
      </c>
      <c r="N187" s="30">
        <v>50.356896551724141</v>
      </c>
      <c r="O187" s="32">
        <v>0</v>
      </c>
      <c r="P187" s="31">
        <v>0.97024263696017088</v>
      </c>
      <c r="Q187" s="38">
        <v>7330</v>
      </c>
      <c r="R187" s="38">
        <v>7556</v>
      </c>
      <c r="S187" s="38">
        <v>2965</v>
      </c>
    </row>
    <row r="188" spans="2:19" x14ac:dyDescent="0.2">
      <c r="B188" s="1" t="s">
        <v>1069</v>
      </c>
      <c r="C188" s="1" t="s">
        <v>1070</v>
      </c>
      <c r="D188" s="1" t="s">
        <v>29</v>
      </c>
      <c r="E188" s="1" t="s">
        <v>1060</v>
      </c>
      <c r="F188" s="1" t="s">
        <v>18</v>
      </c>
      <c r="G188" s="27">
        <v>0.24124087591240875</v>
      </c>
      <c r="H188" s="27">
        <v>0.80364838306235487</v>
      </c>
      <c r="I188" s="28">
        <v>20.109854014598543</v>
      </c>
      <c r="J188" s="27">
        <v>2.8102189781021896E-2</v>
      </c>
      <c r="K188" s="27">
        <v>0.44963503649635034</v>
      </c>
      <c r="L188" s="27">
        <v>0.10953010541361442</v>
      </c>
      <c r="M188" s="29">
        <v>10.025493025493031</v>
      </c>
      <c r="N188" s="30">
        <v>51.40393343419062</v>
      </c>
      <c r="O188" s="32">
        <v>0</v>
      </c>
      <c r="P188" s="31">
        <v>0.97909594425585134</v>
      </c>
      <c r="Q188" s="38">
        <v>6900</v>
      </c>
      <c r="R188" s="38">
        <v>6650</v>
      </c>
      <c r="S188" s="38">
        <v>2311</v>
      </c>
    </row>
    <row r="189" spans="2:19" x14ac:dyDescent="0.2">
      <c r="B189" s="1" t="s">
        <v>1073</v>
      </c>
      <c r="C189" s="1" t="s">
        <v>1074</v>
      </c>
      <c r="D189" s="1" t="s">
        <v>29</v>
      </c>
      <c r="E189" s="1" t="s">
        <v>310</v>
      </c>
      <c r="F189" s="1" t="s">
        <v>18</v>
      </c>
      <c r="G189" s="27">
        <v>0.34484509903504318</v>
      </c>
      <c r="H189" s="27">
        <v>0.79383428713610338</v>
      </c>
      <c r="I189" s="28">
        <v>23.1511934992382</v>
      </c>
      <c r="J189" s="27">
        <v>5.2310817673946165E-2</v>
      </c>
      <c r="K189" s="27">
        <v>0.49822244794311832</v>
      </c>
      <c r="L189" s="27">
        <v>7.7138591689474983E-2</v>
      </c>
      <c r="M189" s="29">
        <v>8.6636434108527087</v>
      </c>
      <c r="N189" s="30">
        <v>50.226804123711339</v>
      </c>
      <c r="O189" s="32">
        <v>0</v>
      </c>
      <c r="P189" s="31">
        <v>0.97984573276934561</v>
      </c>
      <c r="Q189" s="38">
        <v>5702</v>
      </c>
      <c r="R189" s="38">
        <v>4543</v>
      </c>
      <c r="S189" s="38">
        <v>1804</v>
      </c>
    </row>
    <row r="190" spans="2:19" x14ac:dyDescent="0.2">
      <c r="B190" s="1" t="s">
        <v>1052</v>
      </c>
      <c r="C190" s="1" t="s">
        <v>1053</v>
      </c>
      <c r="D190" s="1" t="s">
        <v>29</v>
      </c>
      <c r="E190" s="1" t="s">
        <v>154</v>
      </c>
      <c r="F190" s="1" t="s">
        <v>18</v>
      </c>
      <c r="G190" s="27">
        <v>0.23626373626373626</v>
      </c>
      <c r="H190" s="27">
        <v>0.59111038107752978</v>
      </c>
      <c r="I190" s="28">
        <v>18.966758241758239</v>
      </c>
      <c r="J190" s="27">
        <v>2.7472527472527472E-2</v>
      </c>
      <c r="K190" s="27">
        <v>0.53021978021978022</v>
      </c>
      <c r="L190" s="27">
        <v>0.18015111695137975</v>
      </c>
      <c r="M190" s="29">
        <v>10.05755395683453</v>
      </c>
      <c r="N190" s="30">
        <v>47.331395348837212</v>
      </c>
      <c r="O190" s="32">
        <v>2.503285151116951E-3</v>
      </c>
      <c r="P190" s="31">
        <v>0.95663600525624182</v>
      </c>
      <c r="Q190" s="38">
        <v>7277</v>
      </c>
      <c r="R190" s="38">
        <v>6757</v>
      </c>
      <c r="S190" s="38">
        <v>1495</v>
      </c>
    </row>
    <row r="191" spans="2:19" x14ac:dyDescent="0.2">
      <c r="B191" s="1" t="s">
        <v>1061</v>
      </c>
      <c r="C191" s="1" t="s">
        <v>1062</v>
      </c>
      <c r="D191" s="1" t="s">
        <v>29</v>
      </c>
      <c r="E191" s="1" t="s">
        <v>310</v>
      </c>
      <c r="F191" s="1" t="s">
        <v>18</v>
      </c>
      <c r="G191" s="27">
        <v>0.41998577524893316</v>
      </c>
      <c r="H191" s="27">
        <v>0.80233876560332873</v>
      </c>
      <c r="I191" s="28">
        <v>26.749146514936001</v>
      </c>
      <c r="J191" s="27">
        <v>5.476529160739687E-2</v>
      </c>
      <c r="K191" s="27">
        <v>0.41145092460881932</v>
      </c>
      <c r="L191" s="27">
        <v>7.6210124826629672E-2</v>
      </c>
      <c r="M191" s="29">
        <v>9.3266094420600893</v>
      </c>
      <c r="N191" s="30">
        <v>50.334462320067736</v>
      </c>
      <c r="O191" s="32">
        <v>1.6116504854368933E-2</v>
      </c>
      <c r="P191" s="31">
        <v>0.97503467406380029</v>
      </c>
      <c r="Q191" s="38">
        <v>4470</v>
      </c>
      <c r="R191" s="38">
        <v>3525</v>
      </c>
      <c r="S191" s="38">
        <v>2758</v>
      </c>
    </row>
    <row r="192" spans="2:19" x14ac:dyDescent="0.2">
      <c r="B192" s="1" t="s">
        <v>1075</v>
      </c>
      <c r="C192" s="1" t="s">
        <v>1076</v>
      </c>
      <c r="D192" s="1" t="s">
        <v>29</v>
      </c>
      <c r="E192" s="1" t="s">
        <v>310</v>
      </c>
      <c r="F192" s="1" t="s">
        <v>18</v>
      </c>
      <c r="G192" s="27">
        <v>0.25793437331898872</v>
      </c>
      <c r="H192" s="27">
        <v>0.7912773530187186</v>
      </c>
      <c r="I192" s="28">
        <v>23.376842388380851</v>
      </c>
      <c r="J192" s="27">
        <v>2.7165142549757933E-2</v>
      </c>
      <c r="K192" s="27">
        <v>0.26681011296395912</v>
      </c>
      <c r="L192" s="27">
        <v>3.9923543369364621E-2</v>
      </c>
      <c r="M192" s="29">
        <v>13.692207321493303</v>
      </c>
      <c r="N192" s="30">
        <v>50.788321167883211</v>
      </c>
      <c r="O192" s="32">
        <v>7.9093066174532023E-5</v>
      </c>
      <c r="P192" s="31">
        <v>0.98022673345636702</v>
      </c>
      <c r="Q192" s="38">
        <v>5624</v>
      </c>
      <c r="R192" s="38">
        <v>6321</v>
      </c>
      <c r="S192" s="38">
        <v>5195</v>
      </c>
    </row>
    <row r="193" spans="2:19" x14ac:dyDescent="0.2">
      <c r="B193" s="1" t="s">
        <v>1071</v>
      </c>
      <c r="C193" s="1" t="s">
        <v>1072</v>
      </c>
      <c r="D193" s="1" t="s">
        <v>29</v>
      </c>
      <c r="E193" s="1" t="s">
        <v>310</v>
      </c>
      <c r="F193" s="1" t="s">
        <v>18</v>
      </c>
      <c r="G193" s="27">
        <v>0.30694037145650049</v>
      </c>
      <c r="H193" s="27">
        <v>0.74035175879396997</v>
      </c>
      <c r="I193" s="28">
        <v>23.568523949169112</v>
      </c>
      <c r="J193" s="27">
        <v>6.89149560117302E-2</v>
      </c>
      <c r="K193" s="27">
        <v>0.42277614858260021</v>
      </c>
      <c r="L193" s="27">
        <v>0.16495812395309883</v>
      </c>
      <c r="M193" s="29">
        <v>10.607475317348374</v>
      </c>
      <c r="N193" s="30">
        <v>52.347133757961785</v>
      </c>
      <c r="O193" s="32">
        <v>4.5154343144292895E-3</v>
      </c>
      <c r="P193" s="31">
        <v>0.97918162239770279</v>
      </c>
      <c r="Q193" s="38">
        <v>5543</v>
      </c>
      <c r="R193" s="38">
        <v>5251</v>
      </c>
      <c r="S193" s="38">
        <v>2597</v>
      </c>
    </row>
    <row r="194" spans="2:19" x14ac:dyDescent="0.2">
      <c r="B194" s="1" t="s">
        <v>1079</v>
      </c>
      <c r="C194" s="1" t="s">
        <v>1080</v>
      </c>
      <c r="D194" s="1" t="s">
        <v>29</v>
      </c>
      <c r="E194" s="1" t="s">
        <v>385</v>
      </c>
      <c r="F194" s="1" t="s">
        <v>18</v>
      </c>
      <c r="G194" s="27">
        <v>0.37747175141242939</v>
      </c>
      <c r="H194" s="27">
        <v>0.95583159722222244</v>
      </c>
      <c r="I194" s="28">
        <v>30.159004237288148</v>
      </c>
      <c r="J194" s="27">
        <v>8.1214689265536721E-3</v>
      </c>
      <c r="K194" s="27">
        <v>0.11970338983050847</v>
      </c>
      <c r="L194" s="27">
        <v>6.4270833333333324E-3</v>
      </c>
      <c r="M194" s="29">
        <v>15.806352807714132</v>
      </c>
      <c r="N194" s="30">
        <v>53.362956033676333</v>
      </c>
      <c r="O194" s="32">
        <v>0</v>
      </c>
      <c r="P194" s="31">
        <v>0.98333333333333328</v>
      </c>
      <c r="Q194" s="38">
        <v>3938</v>
      </c>
      <c r="R194" s="38">
        <v>4053</v>
      </c>
      <c r="S194" s="38">
        <v>7858</v>
      </c>
    </row>
    <row r="195" spans="2:19" x14ac:dyDescent="0.2">
      <c r="B195" s="1" t="s">
        <v>1056</v>
      </c>
      <c r="C195" s="1" t="s">
        <v>1057</v>
      </c>
      <c r="D195" s="1" t="s">
        <v>29</v>
      </c>
      <c r="E195" s="1" t="s">
        <v>310</v>
      </c>
      <c r="F195" s="1" t="s">
        <v>18</v>
      </c>
      <c r="G195" s="27">
        <v>0.33806386213887479</v>
      </c>
      <c r="H195" s="27">
        <v>0.85718773006134941</v>
      </c>
      <c r="I195" s="28">
        <v>28.703446528129756</v>
      </c>
      <c r="J195" s="27">
        <v>5.5752660922453118E-3</v>
      </c>
      <c r="K195" s="27">
        <v>0.13634059807399898</v>
      </c>
      <c r="L195" s="27">
        <v>1.2451533742331289E-2</v>
      </c>
      <c r="M195" s="29">
        <v>15.946171516079636</v>
      </c>
      <c r="N195" s="30">
        <v>53.176911544227885</v>
      </c>
      <c r="O195" s="32">
        <v>0</v>
      </c>
      <c r="P195" s="31">
        <v>0.96834355828220864</v>
      </c>
      <c r="Q195" s="38">
        <v>4121</v>
      </c>
      <c r="R195" s="38">
        <v>4651</v>
      </c>
      <c r="S195" s="38">
        <v>7565</v>
      </c>
    </row>
    <row r="196" spans="2:19" x14ac:dyDescent="0.2">
      <c r="B196" s="1" t="s">
        <v>1067</v>
      </c>
      <c r="C196" s="1" t="s">
        <v>1068</v>
      </c>
      <c r="D196" s="1" t="s">
        <v>29</v>
      </c>
      <c r="E196" s="1" t="s">
        <v>385</v>
      </c>
      <c r="F196" s="1" t="s">
        <v>18</v>
      </c>
      <c r="G196" s="27">
        <v>0.31222184183498802</v>
      </c>
      <c r="H196" s="27">
        <v>0.86498994638069704</v>
      </c>
      <c r="I196" s="28">
        <v>26.294180075316692</v>
      </c>
      <c r="J196" s="27">
        <v>1.9513865114686751E-2</v>
      </c>
      <c r="K196" s="27">
        <v>0.24477918521054434</v>
      </c>
      <c r="L196" s="27">
        <v>5.8188672922252008E-2</v>
      </c>
      <c r="M196" s="29">
        <v>13.993429566948727</v>
      </c>
      <c r="N196" s="30">
        <v>52.859649122807021</v>
      </c>
      <c r="O196" s="32">
        <v>2.2402815013404828E-3</v>
      </c>
      <c r="P196" s="31">
        <v>0.97888739946380698</v>
      </c>
      <c r="Q196" s="38">
        <v>4584</v>
      </c>
      <c r="R196" s="38">
        <v>5149</v>
      </c>
      <c r="S196" s="38">
        <v>5611</v>
      </c>
    </row>
    <row r="197" spans="2:19" x14ac:dyDescent="0.2">
      <c r="B197" s="1" t="s">
        <v>1050</v>
      </c>
      <c r="C197" s="1" t="s">
        <v>1051</v>
      </c>
      <c r="D197" s="1" t="s">
        <v>29</v>
      </c>
      <c r="E197" s="1" t="s">
        <v>154</v>
      </c>
      <c r="F197" s="1" t="s">
        <v>18</v>
      </c>
      <c r="G197" s="27">
        <v>0.26723677177979688</v>
      </c>
      <c r="H197" s="27">
        <v>0.74736642187895674</v>
      </c>
      <c r="I197" s="28">
        <v>24.073009086050234</v>
      </c>
      <c r="J197" s="27">
        <v>2.5654730090860504E-2</v>
      </c>
      <c r="K197" s="27">
        <v>0.34526990913949762</v>
      </c>
      <c r="L197" s="27">
        <v>0.1327146112939985</v>
      </c>
      <c r="M197" s="29">
        <v>12.918016046681251</v>
      </c>
      <c r="N197" s="30">
        <v>54.161999999999999</v>
      </c>
      <c r="O197" s="32">
        <v>1.5755887566472521E-2</v>
      </c>
      <c r="P197" s="31">
        <v>0.94758166624461893</v>
      </c>
      <c r="Q197" s="38">
        <v>5340</v>
      </c>
      <c r="R197" s="38">
        <v>6102</v>
      </c>
      <c r="S197" s="38">
        <v>3728</v>
      </c>
    </row>
    <row r="198" spans="2:19" x14ac:dyDescent="0.2">
      <c r="B198" s="1" t="s">
        <v>1077</v>
      </c>
      <c r="C198" s="1" t="s">
        <v>1078</v>
      </c>
      <c r="D198" s="1" t="s">
        <v>29</v>
      </c>
      <c r="E198" s="1" t="s">
        <v>310</v>
      </c>
      <c r="F198" s="1" t="s">
        <v>18</v>
      </c>
      <c r="G198" s="27">
        <v>0.27433628318584069</v>
      </c>
      <c r="H198" s="27">
        <v>0.84962595577598676</v>
      </c>
      <c r="I198" s="28">
        <v>22.716519174041302</v>
      </c>
      <c r="J198" s="27">
        <v>8.7231352718078387E-2</v>
      </c>
      <c r="K198" s="27">
        <v>0.34513274336283184</v>
      </c>
      <c r="L198" s="27">
        <v>0.10340152924157885</v>
      </c>
      <c r="M198" s="29">
        <v>11.696573751451801</v>
      </c>
      <c r="N198" s="30">
        <v>51.33026113671275</v>
      </c>
      <c r="O198" s="32">
        <v>8.1880553833436648E-2</v>
      </c>
      <c r="P198" s="31">
        <v>0.98078115313081216</v>
      </c>
      <c r="Q198" s="38">
        <v>5874</v>
      </c>
      <c r="R198" s="38">
        <v>5948</v>
      </c>
      <c r="S198" s="38">
        <v>3729</v>
      </c>
    </row>
    <row r="199" spans="2:19" x14ac:dyDescent="0.2">
      <c r="B199" s="1" t="s">
        <v>1065</v>
      </c>
      <c r="C199" s="1" t="s">
        <v>1066</v>
      </c>
      <c r="D199" s="1" t="s">
        <v>29</v>
      </c>
      <c r="E199" s="1" t="s">
        <v>310</v>
      </c>
      <c r="F199" s="1" t="s">
        <v>18</v>
      </c>
      <c r="G199" s="27">
        <v>0.38551506972559602</v>
      </c>
      <c r="H199" s="27">
        <v>0.89805372082782919</v>
      </c>
      <c r="I199" s="28">
        <v>27.896041385515062</v>
      </c>
      <c r="J199" s="27">
        <v>3.0139451192082771E-2</v>
      </c>
      <c r="K199" s="27">
        <v>0.31488978857399907</v>
      </c>
      <c r="L199" s="27">
        <v>6.1083223249669749E-2</v>
      </c>
      <c r="M199" s="29">
        <v>12.14472913616398</v>
      </c>
      <c r="N199" s="30">
        <v>52.557759626604437</v>
      </c>
      <c r="O199" s="32">
        <v>0</v>
      </c>
      <c r="P199" s="31">
        <v>0.97886393659180981</v>
      </c>
      <c r="Q199" s="38">
        <v>4225</v>
      </c>
      <c r="R199" s="38">
        <v>3947</v>
      </c>
      <c r="S199" s="38">
        <v>4292</v>
      </c>
    </row>
    <row r="200" spans="2:19" x14ac:dyDescent="0.2">
      <c r="B200" s="1" t="s">
        <v>1054</v>
      </c>
      <c r="C200" s="1" t="s">
        <v>1055</v>
      </c>
      <c r="D200" s="1" t="s">
        <v>29</v>
      </c>
      <c r="E200" s="1" t="s">
        <v>154</v>
      </c>
      <c r="F200" s="1" t="s">
        <v>18</v>
      </c>
      <c r="G200" s="27">
        <v>0.3832153690596562</v>
      </c>
      <c r="H200" s="27">
        <v>0.67968916949975733</v>
      </c>
      <c r="I200" s="28">
        <v>26.351162790697675</v>
      </c>
      <c r="J200" s="27">
        <v>5.8645096056622853E-2</v>
      </c>
      <c r="K200" s="27">
        <v>0.40647118301314461</v>
      </c>
      <c r="L200" s="27">
        <v>0.17744536182612919</v>
      </c>
      <c r="M200" s="29">
        <v>10.56295081967213</v>
      </c>
      <c r="N200" s="30">
        <v>51.364116094986805</v>
      </c>
      <c r="O200" s="32">
        <v>0</v>
      </c>
      <c r="P200" s="31">
        <v>0.96066051481301606</v>
      </c>
      <c r="Q200" s="38">
        <v>4569</v>
      </c>
      <c r="R200" s="38">
        <v>3980</v>
      </c>
      <c r="S200" s="38">
        <v>2822</v>
      </c>
    </row>
    <row r="201" spans="2:19" x14ac:dyDescent="0.2">
      <c r="B201" s="1" t="s">
        <v>1087</v>
      </c>
      <c r="C201" s="1" t="s">
        <v>1088</v>
      </c>
      <c r="D201" s="1" t="s">
        <v>30</v>
      </c>
      <c r="E201" s="1" t="s">
        <v>30</v>
      </c>
      <c r="F201" s="1" t="s">
        <v>25</v>
      </c>
      <c r="G201" s="27">
        <v>0.54283137962128047</v>
      </c>
      <c r="H201" s="27">
        <v>0.97016926503340761</v>
      </c>
      <c r="I201" s="28">
        <v>58.153561767357985</v>
      </c>
      <c r="J201" s="27">
        <v>2.7051397655545538E-3</v>
      </c>
      <c r="K201" s="27">
        <v>4.6889089269612265E-2</v>
      </c>
      <c r="L201" s="27">
        <v>1.9964365256124723E-2</v>
      </c>
      <c r="M201" s="29">
        <v>17.028994082840235</v>
      </c>
      <c r="N201" s="30">
        <v>92.420265780730901</v>
      </c>
      <c r="O201" s="32">
        <v>0</v>
      </c>
      <c r="P201" s="31">
        <v>0.98797327394209356</v>
      </c>
      <c r="Q201" s="38">
        <v>439</v>
      </c>
      <c r="R201" s="38">
        <v>1485</v>
      </c>
      <c r="S201" s="38">
        <v>8656</v>
      </c>
    </row>
    <row r="202" spans="2:19" x14ac:dyDescent="0.2">
      <c r="B202" s="1" t="s">
        <v>1106</v>
      </c>
      <c r="C202" s="1" t="s">
        <v>1107</v>
      </c>
      <c r="D202" s="1" t="s">
        <v>30</v>
      </c>
      <c r="E202" s="1" t="s">
        <v>30</v>
      </c>
      <c r="F202" s="1" t="s">
        <v>25</v>
      </c>
      <c r="G202" s="27">
        <v>0.51903505465510746</v>
      </c>
      <c r="H202" s="27">
        <v>0.84405198204936416</v>
      </c>
      <c r="I202" s="28">
        <v>47.53041839427064</v>
      </c>
      <c r="J202" s="27">
        <v>4.4477949491142102E-2</v>
      </c>
      <c r="K202" s="27">
        <v>0.41198643045608746</v>
      </c>
      <c r="L202" s="27">
        <v>0.14106955871353777</v>
      </c>
      <c r="M202" s="29">
        <v>6.4875391849529809</v>
      </c>
      <c r="N202" s="30">
        <v>85.153231663035584</v>
      </c>
      <c r="O202" s="32">
        <v>0</v>
      </c>
      <c r="P202" s="31">
        <v>0.99214659685863871</v>
      </c>
      <c r="Q202" s="38">
        <v>2093</v>
      </c>
      <c r="R202" s="38">
        <v>1933</v>
      </c>
      <c r="S202" s="38">
        <v>2750</v>
      </c>
    </row>
    <row r="203" spans="2:19" x14ac:dyDescent="0.2">
      <c r="B203" s="1" t="s">
        <v>1122</v>
      </c>
      <c r="C203" s="1" t="s">
        <v>1123</v>
      </c>
      <c r="D203" s="1" t="s">
        <v>30</v>
      </c>
      <c r="E203" s="1" t="s">
        <v>30</v>
      </c>
      <c r="F203" s="1" t="s">
        <v>25</v>
      </c>
      <c r="G203" s="27">
        <v>0.54250720461095103</v>
      </c>
      <c r="H203" s="27">
        <v>0.99174865350089769</v>
      </c>
      <c r="I203" s="28">
        <v>53.64070605187321</v>
      </c>
      <c r="J203" s="27">
        <v>2.881844380403458E-3</v>
      </c>
      <c r="K203" s="27">
        <v>0.1340057636887608</v>
      </c>
      <c r="L203" s="27">
        <v>5.364452423698385E-3</v>
      </c>
      <c r="M203" s="29">
        <v>12.803149606299208</v>
      </c>
      <c r="N203" s="30">
        <v>87.729083665338649</v>
      </c>
      <c r="O203" s="32">
        <v>0</v>
      </c>
      <c r="P203" s="31">
        <v>0.99676840215439855</v>
      </c>
      <c r="Q203" s="38">
        <v>981</v>
      </c>
      <c r="R203" s="38">
        <v>1489</v>
      </c>
      <c r="S203" s="38">
        <v>7597</v>
      </c>
    </row>
    <row r="204" spans="2:19" x14ac:dyDescent="0.2">
      <c r="B204" s="1" t="s">
        <v>1097</v>
      </c>
      <c r="C204" s="1" t="s">
        <v>1098</v>
      </c>
      <c r="D204" s="1" t="s">
        <v>30</v>
      </c>
      <c r="E204" s="1" t="s">
        <v>118</v>
      </c>
      <c r="F204" s="1" t="s">
        <v>25</v>
      </c>
      <c r="G204" s="27">
        <v>0.72327044025157228</v>
      </c>
      <c r="H204" s="27">
        <v>0.99590654205607476</v>
      </c>
      <c r="I204" s="28">
        <v>65.168427672955943</v>
      </c>
      <c r="J204" s="27">
        <v>5.157232704402516E-2</v>
      </c>
      <c r="K204" s="27">
        <v>0.2238993710691824</v>
      </c>
      <c r="L204" s="27">
        <v>0</v>
      </c>
      <c r="M204" s="29">
        <v>6.747727272727273</v>
      </c>
      <c r="N204" s="30">
        <v>86.975652173913048</v>
      </c>
      <c r="O204" s="32">
        <v>0</v>
      </c>
      <c r="P204" s="31">
        <v>0.99065420560747663</v>
      </c>
      <c r="Q204" s="38">
        <v>108</v>
      </c>
      <c r="R204" s="38">
        <v>25</v>
      </c>
      <c r="S204" s="38">
        <v>6039</v>
      </c>
    </row>
    <row r="205" spans="2:19" x14ac:dyDescent="0.2">
      <c r="B205" s="1" t="s">
        <v>1124</v>
      </c>
      <c r="C205" s="1" t="s">
        <v>1125</v>
      </c>
      <c r="D205" s="1" t="s">
        <v>30</v>
      </c>
      <c r="E205" s="1" t="s">
        <v>30</v>
      </c>
      <c r="F205" s="1" t="s">
        <v>25</v>
      </c>
      <c r="G205" s="27">
        <v>0.62212389380530975</v>
      </c>
      <c r="H205" s="27">
        <v>1</v>
      </c>
      <c r="I205" s="28">
        <v>63.267433628318578</v>
      </c>
      <c r="J205" s="27">
        <v>3.5398230088495575E-3</v>
      </c>
      <c r="K205" s="27">
        <v>0.11061946902654868</v>
      </c>
      <c r="L205" s="27">
        <v>0</v>
      </c>
      <c r="M205" s="29">
        <v>12.910070257611247</v>
      </c>
      <c r="N205" s="30">
        <v>93.476529160739688</v>
      </c>
      <c r="O205" s="32">
        <v>0</v>
      </c>
      <c r="P205" s="31">
        <v>0.99735216240070612</v>
      </c>
      <c r="Q205" s="38">
        <v>152</v>
      </c>
      <c r="R205" s="38">
        <v>378</v>
      </c>
      <c r="S205" s="38">
        <v>8021</v>
      </c>
    </row>
    <row r="206" spans="2:19" x14ac:dyDescent="0.2">
      <c r="B206" s="1" t="s">
        <v>1118</v>
      </c>
      <c r="C206" s="1" t="s">
        <v>1119</v>
      </c>
      <c r="D206" s="1" t="s">
        <v>30</v>
      </c>
      <c r="E206" s="1" t="s">
        <v>30</v>
      </c>
      <c r="F206" s="1" t="s">
        <v>25</v>
      </c>
      <c r="G206" s="27">
        <v>0.53615328994938538</v>
      </c>
      <c r="H206" s="27">
        <v>0.98291441927364276</v>
      </c>
      <c r="I206" s="28">
        <v>53.45061460592914</v>
      </c>
      <c r="J206" s="27">
        <v>6.8691250903832246E-3</v>
      </c>
      <c r="K206" s="27">
        <v>0.18185104844540853</v>
      </c>
      <c r="L206" s="27">
        <v>1.7691477885652643E-3</v>
      </c>
      <c r="M206" s="29">
        <v>13.633671083398282</v>
      </c>
      <c r="N206" s="30">
        <v>87.446392447741061</v>
      </c>
      <c r="O206" s="32">
        <v>0</v>
      </c>
      <c r="P206" s="31">
        <v>0.99460625674217906</v>
      </c>
      <c r="Q206" s="38">
        <v>1004</v>
      </c>
      <c r="R206" s="38">
        <v>1617</v>
      </c>
      <c r="S206" s="38">
        <v>6787</v>
      </c>
    </row>
    <row r="207" spans="2:19" x14ac:dyDescent="0.2">
      <c r="B207" s="1" t="s">
        <v>1089</v>
      </c>
      <c r="C207" s="1" t="s">
        <v>1090</v>
      </c>
      <c r="D207" s="1" t="s">
        <v>30</v>
      </c>
      <c r="E207" s="1" t="s">
        <v>118</v>
      </c>
      <c r="F207" s="1" t="s">
        <v>25</v>
      </c>
      <c r="G207" s="27">
        <v>0.65984072810011374</v>
      </c>
      <c r="H207" s="27">
        <v>0.99831365935919059</v>
      </c>
      <c r="I207" s="28">
        <v>64.330147895335614</v>
      </c>
      <c r="J207" s="27">
        <v>2.1615472127417521E-2</v>
      </c>
      <c r="K207" s="27">
        <v>0.24800910125142206</v>
      </c>
      <c r="L207" s="27">
        <v>0</v>
      </c>
      <c r="M207" s="29">
        <v>8.8648829431438116</v>
      </c>
      <c r="N207" s="30">
        <v>92.482758620689651</v>
      </c>
      <c r="O207" s="32">
        <v>0</v>
      </c>
      <c r="P207" s="31">
        <v>0.98819561551433388</v>
      </c>
      <c r="Q207" s="38">
        <v>121</v>
      </c>
      <c r="R207" s="38">
        <v>154</v>
      </c>
      <c r="S207" s="38">
        <v>5530</v>
      </c>
    </row>
    <row r="208" spans="2:19" x14ac:dyDescent="0.2">
      <c r="B208" s="1" t="s">
        <v>1108</v>
      </c>
      <c r="C208" s="1" t="s">
        <v>1109</v>
      </c>
      <c r="D208" s="1" t="s">
        <v>30</v>
      </c>
      <c r="E208" s="1" t="s">
        <v>118</v>
      </c>
      <c r="F208" s="1" t="s">
        <v>25</v>
      </c>
      <c r="G208" s="27">
        <v>0.64770114942528734</v>
      </c>
      <c r="H208" s="27">
        <v>1</v>
      </c>
      <c r="I208" s="28">
        <v>59.338735632183919</v>
      </c>
      <c r="J208" s="27">
        <v>2.528735632183908E-2</v>
      </c>
      <c r="K208" s="27">
        <v>0.3045977011494253</v>
      </c>
      <c r="L208" s="27">
        <v>0</v>
      </c>
      <c r="M208" s="29">
        <v>6.8357259380097855</v>
      </c>
      <c r="N208" s="30">
        <v>87.472049689440993</v>
      </c>
      <c r="O208" s="32">
        <v>0</v>
      </c>
      <c r="P208" s="31">
        <v>0.99315068493150682</v>
      </c>
      <c r="Q208" s="38">
        <v>332</v>
      </c>
      <c r="R208" s="38">
        <v>216</v>
      </c>
      <c r="S208" s="38">
        <v>4492</v>
      </c>
    </row>
    <row r="209" spans="2:19" x14ac:dyDescent="0.2">
      <c r="B209" s="1" t="s">
        <v>1104</v>
      </c>
      <c r="C209" s="1" t="s">
        <v>1105</v>
      </c>
      <c r="D209" s="1" t="s">
        <v>30</v>
      </c>
      <c r="E209" s="1" t="s">
        <v>118</v>
      </c>
      <c r="F209" s="1" t="s">
        <v>25</v>
      </c>
      <c r="G209" s="27">
        <v>0.56226880394574597</v>
      </c>
      <c r="H209" s="27">
        <v>0.98935493732803415</v>
      </c>
      <c r="I209" s="28">
        <v>54.240505548705308</v>
      </c>
      <c r="J209" s="27">
        <v>9.8643649815043158E-3</v>
      </c>
      <c r="K209" s="27">
        <v>0.24845869297163994</v>
      </c>
      <c r="L209" s="27">
        <v>0</v>
      </c>
      <c r="M209" s="29">
        <v>9.9208450704225406</v>
      </c>
      <c r="N209" s="30">
        <v>88.326754385964918</v>
      </c>
      <c r="O209" s="32">
        <v>0</v>
      </c>
      <c r="P209" s="31">
        <v>0.99174564353408745</v>
      </c>
      <c r="Q209" s="38">
        <v>894</v>
      </c>
      <c r="R209" s="38">
        <v>1143</v>
      </c>
      <c r="S209" s="38">
        <v>5522</v>
      </c>
    </row>
    <row r="210" spans="2:19" x14ac:dyDescent="0.2">
      <c r="B210" s="1" t="s">
        <v>1085</v>
      </c>
      <c r="C210" s="1" t="s">
        <v>1086</v>
      </c>
      <c r="D210" s="1" t="s">
        <v>30</v>
      </c>
      <c r="E210" s="1" t="s">
        <v>30</v>
      </c>
      <c r="F210" s="1" t="s">
        <v>25</v>
      </c>
      <c r="G210" s="27">
        <v>0.57519379844961238</v>
      </c>
      <c r="H210" s="27">
        <v>0.91792264981811211</v>
      </c>
      <c r="I210" s="28">
        <v>51.087829457364357</v>
      </c>
      <c r="J210" s="27">
        <v>3.7209302325581395E-2</v>
      </c>
      <c r="K210" s="27">
        <v>0.36821705426356588</v>
      </c>
      <c r="L210" s="27">
        <v>7.8680834769289679E-2</v>
      </c>
      <c r="M210" s="29">
        <v>6.2528284671532841</v>
      </c>
      <c r="N210" s="30">
        <v>83.771563342318061</v>
      </c>
      <c r="O210" s="32">
        <v>0</v>
      </c>
      <c r="P210" s="31">
        <v>0.9879379666858128</v>
      </c>
      <c r="Q210" s="38">
        <v>1398</v>
      </c>
      <c r="R210" s="38">
        <v>940</v>
      </c>
      <c r="S210" s="38">
        <v>3367</v>
      </c>
    </row>
    <row r="211" spans="2:19" x14ac:dyDescent="0.2">
      <c r="B211" s="1" t="s">
        <v>1112</v>
      </c>
      <c r="C211" s="1" t="s">
        <v>1113</v>
      </c>
      <c r="D211" s="1" t="s">
        <v>30</v>
      </c>
      <c r="E211" s="1" t="s">
        <v>30</v>
      </c>
      <c r="F211" s="1" t="s">
        <v>25</v>
      </c>
      <c r="G211" s="27">
        <v>0.6272648835202761</v>
      </c>
      <c r="H211" s="27">
        <v>0.95824260608658374</v>
      </c>
      <c r="I211" s="28">
        <v>60.703796376186375</v>
      </c>
      <c r="J211" s="27">
        <v>6.3848144952545302E-2</v>
      </c>
      <c r="K211" s="27">
        <v>0.32182916307161347</v>
      </c>
      <c r="L211" s="27">
        <v>3.1958851264466355E-2</v>
      </c>
      <c r="M211" s="29">
        <v>5.8261574074074094</v>
      </c>
      <c r="N211" s="30">
        <v>92.91609353507566</v>
      </c>
      <c r="O211" s="32">
        <v>0</v>
      </c>
      <c r="P211" s="31">
        <v>0.99357051007286756</v>
      </c>
      <c r="Q211" s="38">
        <v>250</v>
      </c>
      <c r="R211" s="38">
        <v>341</v>
      </c>
      <c r="S211" s="38">
        <v>4138</v>
      </c>
    </row>
    <row r="212" spans="2:19" x14ac:dyDescent="0.2">
      <c r="B212" s="1" t="s">
        <v>1102</v>
      </c>
      <c r="C212" s="1" t="s">
        <v>1103</v>
      </c>
      <c r="D212" s="1" t="s">
        <v>30</v>
      </c>
      <c r="E212" s="1" t="s">
        <v>30</v>
      </c>
      <c r="F212" s="1" t="s">
        <v>25</v>
      </c>
      <c r="G212" s="27">
        <v>0.55159474671669795</v>
      </c>
      <c r="H212" s="27">
        <v>0.99660465116279084</v>
      </c>
      <c r="I212" s="28">
        <v>58.752345215759831</v>
      </c>
      <c r="J212" s="27">
        <v>7.5046904315196998E-3</v>
      </c>
      <c r="K212" s="27">
        <v>5.8161350844277676E-2</v>
      </c>
      <c r="L212" s="27">
        <v>0</v>
      </c>
      <c r="M212" s="29">
        <v>17.762683438155136</v>
      </c>
      <c r="N212" s="30">
        <v>91.280135823429546</v>
      </c>
      <c r="O212" s="32">
        <v>0</v>
      </c>
      <c r="P212" s="31">
        <v>0.99162790697674419</v>
      </c>
      <c r="Q212" s="38">
        <v>382</v>
      </c>
      <c r="R212" s="38">
        <v>1334</v>
      </c>
      <c r="S212" s="38">
        <v>8622</v>
      </c>
    </row>
    <row r="213" spans="2:19" x14ac:dyDescent="0.2">
      <c r="B213" s="1" t="s">
        <v>1081</v>
      </c>
      <c r="C213" s="1" t="s">
        <v>1082</v>
      </c>
      <c r="D213" s="1" t="s">
        <v>30</v>
      </c>
      <c r="E213" s="1" t="s">
        <v>30</v>
      </c>
      <c r="F213" s="1" t="s">
        <v>25</v>
      </c>
      <c r="G213" s="27">
        <v>0.4354269583627382</v>
      </c>
      <c r="H213" s="27">
        <v>0.9107919416464052</v>
      </c>
      <c r="I213" s="28">
        <v>43.800282286520797</v>
      </c>
      <c r="J213" s="27">
        <v>1.5525758645024701E-2</v>
      </c>
      <c r="K213" s="27">
        <v>0.22018348623853212</v>
      </c>
      <c r="L213" s="27">
        <v>5.6259117749218476E-2</v>
      </c>
      <c r="M213" s="29">
        <v>12.353750000000002</v>
      </c>
      <c r="N213" s="30">
        <v>84.188006482982175</v>
      </c>
      <c r="O213" s="32">
        <v>0</v>
      </c>
      <c r="P213" s="31">
        <v>0.98436957276832238</v>
      </c>
      <c r="Q213" s="38">
        <v>2749</v>
      </c>
      <c r="R213" s="38">
        <v>3313</v>
      </c>
      <c r="S213" s="38">
        <v>6103</v>
      </c>
    </row>
    <row r="214" spans="2:19" x14ac:dyDescent="0.2">
      <c r="B214" s="1" t="s">
        <v>1126</v>
      </c>
      <c r="C214" s="1" t="s">
        <v>1127</v>
      </c>
      <c r="D214" s="1" t="s">
        <v>30</v>
      </c>
      <c r="E214" s="1" t="s">
        <v>30</v>
      </c>
      <c r="F214" s="1" t="s">
        <v>25</v>
      </c>
      <c r="G214" s="27">
        <v>0.62001627339300247</v>
      </c>
      <c r="H214" s="27">
        <v>0.96848435595286475</v>
      </c>
      <c r="I214" s="28">
        <v>60.344182262001624</v>
      </c>
      <c r="J214" s="27">
        <v>1.3832384052074858E-2</v>
      </c>
      <c r="K214" s="27">
        <v>0.23515052888527258</v>
      </c>
      <c r="L214" s="27">
        <v>1.464445347419748E-2</v>
      </c>
      <c r="M214" s="29">
        <v>9.6548179871520343</v>
      </c>
      <c r="N214" s="30">
        <v>90.929133858267718</v>
      </c>
      <c r="O214" s="32">
        <v>0</v>
      </c>
      <c r="P214" s="31">
        <v>0.99878098334010568</v>
      </c>
      <c r="Q214" s="38">
        <v>268</v>
      </c>
      <c r="R214" s="38">
        <v>398</v>
      </c>
      <c r="S214" s="38">
        <v>5795</v>
      </c>
    </row>
    <row r="215" spans="2:19" x14ac:dyDescent="0.2">
      <c r="B215" s="1" t="s">
        <v>1114</v>
      </c>
      <c r="C215" s="1" t="s">
        <v>1115</v>
      </c>
      <c r="D215" s="1" t="s">
        <v>30</v>
      </c>
      <c r="E215" s="1" t="s">
        <v>30</v>
      </c>
      <c r="F215" s="1" t="s">
        <v>25</v>
      </c>
      <c r="G215" s="27">
        <v>0.55757097791798105</v>
      </c>
      <c r="H215" s="27">
        <v>0.97369658957271665</v>
      </c>
      <c r="I215" s="28">
        <v>58.755678233438481</v>
      </c>
      <c r="J215" s="27">
        <v>4.7318611987381704E-3</v>
      </c>
      <c r="K215" s="27">
        <v>5.2050473186119876E-2</v>
      </c>
      <c r="L215" s="27">
        <v>0</v>
      </c>
      <c r="M215" s="29">
        <v>17.085204991087345</v>
      </c>
      <c r="N215" s="30">
        <v>91.414427157001413</v>
      </c>
      <c r="O215" s="32">
        <v>0</v>
      </c>
      <c r="P215" s="31">
        <v>0.99411995295962363</v>
      </c>
      <c r="Q215" s="38">
        <v>381</v>
      </c>
      <c r="R215" s="38">
        <v>1226</v>
      </c>
      <c r="S215" s="38">
        <v>8644</v>
      </c>
    </row>
    <row r="216" spans="2:19" x14ac:dyDescent="0.2">
      <c r="B216" s="1" t="s">
        <v>1110</v>
      </c>
      <c r="C216" s="1" t="s">
        <v>1111</v>
      </c>
      <c r="D216" s="1" t="s">
        <v>30</v>
      </c>
      <c r="E216" s="1" t="s">
        <v>30</v>
      </c>
      <c r="F216" s="1" t="s">
        <v>25</v>
      </c>
      <c r="G216" s="27">
        <v>0.59626500666963089</v>
      </c>
      <c r="H216" s="27">
        <v>0.98766784452296852</v>
      </c>
      <c r="I216" s="28">
        <v>53.891373943975118</v>
      </c>
      <c r="J216" s="27">
        <v>2.1342819030680301E-2</v>
      </c>
      <c r="K216" s="27">
        <v>0.33348154735437974</v>
      </c>
      <c r="L216" s="27">
        <v>2.1113074204946996E-3</v>
      </c>
      <c r="M216" s="29">
        <v>7.7919514884233747</v>
      </c>
      <c r="N216" s="30">
        <v>84.411326378539499</v>
      </c>
      <c r="O216" s="32">
        <v>0</v>
      </c>
      <c r="P216" s="31">
        <v>0.99337455830388688</v>
      </c>
      <c r="Q216" s="38">
        <v>935</v>
      </c>
      <c r="R216" s="38">
        <v>656</v>
      </c>
      <c r="S216" s="38">
        <v>3929</v>
      </c>
    </row>
    <row r="217" spans="2:19" x14ac:dyDescent="0.2">
      <c r="B217" s="1" t="s">
        <v>1120</v>
      </c>
      <c r="C217" s="1" t="s">
        <v>1121</v>
      </c>
      <c r="D217" s="1" t="s">
        <v>30</v>
      </c>
      <c r="E217" s="1" t="s">
        <v>30</v>
      </c>
      <c r="F217" s="1" t="s">
        <v>25</v>
      </c>
      <c r="G217" s="27">
        <v>0.58548316571928294</v>
      </c>
      <c r="H217" s="27">
        <v>0.98872252448313391</v>
      </c>
      <c r="I217" s="28">
        <v>53.270529077393981</v>
      </c>
      <c r="J217" s="27">
        <v>2.229995627459554E-2</v>
      </c>
      <c r="K217" s="27">
        <v>0.33318758198513337</v>
      </c>
      <c r="L217" s="27">
        <v>9.5799782372143621E-3</v>
      </c>
      <c r="M217" s="29">
        <v>7.6232067510548509</v>
      </c>
      <c r="N217" s="30">
        <v>85.126960418222552</v>
      </c>
      <c r="O217" s="32">
        <v>0</v>
      </c>
      <c r="P217" s="31">
        <v>0.99542981501632211</v>
      </c>
      <c r="Q217" s="38">
        <v>1042</v>
      </c>
      <c r="R217" s="38">
        <v>794</v>
      </c>
      <c r="S217" s="38">
        <v>3935</v>
      </c>
    </row>
    <row r="218" spans="2:19" x14ac:dyDescent="0.2">
      <c r="B218" s="1" t="s">
        <v>1099</v>
      </c>
      <c r="C218" s="1" t="s">
        <v>861</v>
      </c>
      <c r="D218" s="1" t="s">
        <v>30</v>
      </c>
      <c r="E218" s="1" t="s">
        <v>30</v>
      </c>
      <c r="F218" s="1" t="s">
        <v>25</v>
      </c>
      <c r="G218" s="27">
        <v>0.55034065102195306</v>
      </c>
      <c r="H218" s="27">
        <v>0.9778994748687172</v>
      </c>
      <c r="I218" s="28">
        <v>53.823164269492807</v>
      </c>
      <c r="J218" s="27">
        <v>3.0280090840272521E-3</v>
      </c>
      <c r="K218" s="27">
        <v>0.10522331566994701</v>
      </c>
      <c r="L218" s="27">
        <v>0</v>
      </c>
      <c r="M218" s="29">
        <v>14.833164983164979</v>
      </c>
      <c r="N218" s="30">
        <v>85.239339752407147</v>
      </c>
      <c r="O218" s="32">
        <v>0</v>
      </c>
      <c r="P218" s="31">
        <v>0.9909977494373593</v>
      </c>
      <c r="Q218" s="38">
        <v>947</v>
      </c>
      <c r="R218" s="38">
        <v>1356</v>
      </c>
      <c r="S218" s="38">
        <v>8103</v>
      </c>
    </row>
    <row r="219" spans="2:19" x14ac:dyDescent="0.2">
      <c r="B219" s="1" t="s">
        <v>1093</v>
      </c>
      <c r="C219" s="1" t="s">
        <v>1094</v>
      </c>
      <c r="D219" s="1" t="s">
        <v>30</v>
      </c>
      <c r="E219" s="1" t="s">
        <v>30</v>
      </c>
      <c r="F219" s="1" t="s">
        <v>25</v>
      </c>
      <c r="G219" s="27">
        <v>0.53978300180831829</v>
      </c>
      <c r="H219" s="27">
        <v>0.92247316636851506</v>
      </c>
      <c r="I219" s="28">
        <v>47.001898734177217</v>
      </c>
      <c r="J219" s="27">
        <v>6.3291139240506333E-2</v>
      </c>
      <c r="K219" s="27">
        <v>0.4014466546112116</v>
      </c>
      <c r="L219" s="27">
        <v>4.2656529516994633E-2</v>
      </c>
      <c r="M219" s="29">
        <v>6.0096267190569739</v>
      </c>
      <c r="N219" s="30">
        <v>81.586264656616422</v>
      </c>
      <c r="O219" s="32">
        <v>0</v>
      </c>
      <c r="P219" s="31">
        <v>0.98926654740608233</v>
      </c>
      <c r="Q219" s="38">
        <v>2181</v>
      </c>
      <c r="R219" s="38">
        <v>1542</v>
      </c>
      <c r="S219" s="38">
        <v>2892</v>
      </c>
    </row>
    <row r="220" spans="2:19" x14ac:dyDescent="0.2">
      <c r="B220" s="1" t="s">
        <v>1100</v>
      </c>
      <c r="C220" s="1" t="s">
        <v>1101</v>
      </c>
      <c r="D220" s="1" t="s">
        <v>30</v>
      </c>
      <c r="E220" s="1" t="s">
        <v>30</v>
      </c>
      <c r="F220" s="1" t="s">
        <v>25</v>
      </c>
      <c r="G220" s="27">
        <v>0.56466227347611198</v>
      </c>
      <c r="H220" s="27">
        <v>0.99167823601469984</v>
      </c>
      <c r="I220" s="28">
        <v>59.202553542009895</v>
      </c>
      <c r="J220" s="27">
        <v>7.0016474464579901E-3</v>
      </c>
      <c r="K220" s="27">
        <v>0.12850082372322899</v>
      </c>
      <c r="L220" s="27">
        <v>0</v>
      </c>
      <c r="M220" s="29">
        <v>14.449952696310309</v>
      </c>
      <c r="N220" s="30">
        <v>93.283005105762214</v>
      </c>
      <c r="O220" s="32">
        <v>0</v>
      </c>
      <c r="P220" s="31">
        <v>0.99142507145773784</v>
      </c>
      <c r="Q220" s="38">
        <v>342</v>
      </c>
      <c r="R220" s="38">
        <v>1106</v>
      </c>
      <c r="S220" s="38">
        <v>7702</v>
      </c>
    </row>
    <row r="221" spans="2:19" x14ac:dyDescent="0.2">
      <c r="B221" s="1" t="s">
        <v>1083</v>
      </c>
      <c r="C221" s="1" t="s">
        <v>1084</v>
      </c>
      <c r="D221" s="1" t="s">
        <v>30</v>
      </c>
      <c r="E221" s="1" t="s">
        <v>30</v>
      </c>
      <c r="F221" s="1" t="s">
        <v>25</v>
      </c>
      <c r="G221" s="27">
        <v>0.47155105222135618</v>
      </c>
      <c r="H221" s="27">
        <v>0.86746440938822622</v>
      </c>
      <c r="I221" s="28">
        <v>45.009353078721738</v>
      </c>
      <c r="J221" s="27">
        <v>4.3647700701480906E-2</v>
      </c>
      <c r="K221" s="27">
        <v>0.32969602494154326</v>
      </c>
      <c r="L221" s="27">
        <v>9.4143901500577151E-2</v>
      </c>
      <c r="M221" s="29">
        <v>9.2092920353982333</v>
      </c>
      <c r="N221" s="30">
        <v>84.707438016528926</v>
      </c>
      <c r="O221" s="32">
        <v>0</v>
      </c>
      <c r="P221" s="31">
        <v>0.9873028087726049</v>
      </c>
      <c r="Q221" s="38">
        <v>2572</v>
      </c>
      <c r="R221" s="38">
        <v>2764</v>
      </c>
      <c r="S221" s="38">
        <v>4005</v>
      </c>
    </row>
    <row r="222" spans="2:19" x14ac:dyDescent="0.2">
      <c r="B222" s="1" t="s">
        <v>1116</v>
      </c>
      <c r="C222" s="1" t="s">
        <v>1117</v>
      </c>
      <c r="D222" s="1" t="s">
        <v>30</v>
      </c>
      <c r="E222" s="1" t="s">
        <v>30</v>
      </c>
      <c r="F222" s="1" t="s">
        <v>25</v>
      </c>
      <c r="G222" s="27">
        <v>0.59907407407407409</v>
      </c>
      <c r="H222" s="27">
        <v>0.99204419889502748</v>
      </c>
      <c r="I222" s="28">
        <v>58.612314814814816</v>
      </c>
      <c r="J222" s="27">
        <v>1.2037037037037037E-2</v>
      </c>
      <c r="K222" s="27">
        <v>0.2675925925925926</v>
      </c>
      <c r="L222" s="27">
        <v>7.9558011049723765E-3</v>
      </c>
      <c r="M222" s="29">
        <v>9.7879907621247089</v>
      </c>
      <c r="N222" s="30">
        <v>90.795981452859351</v>
      </c>
      <c r="O222" s="32">
        <v>0</v>
      </c>
      <c r="P222" s="31">
        <v>0.99447513812154698</v>
      </c>
      <c r="Q222" s="38">
        <v>396</v>
      </c>
      <c r="R222" s="38">
        <v>617</v>
      </c>
      <c r="S222" s="38">
        <v>5176</v>
      </c>
    </row>
    <row r="223" spans="2:19" x14ac:dyDescent="0.2">
      <c r="B223" s="1" t="s">
        <v>1095</v>
      </c>
      <c r="C223" s="1" t="s">
        <v>1096</v>
      </c>
      <c r="D223" s="1" t="s">
        <v>30</v>
      </c>
      <c r="E223" s="1" t="s">
        <v>30</v>
      </c>
      <c r="F223" s="1" t="s">
        <v>25</v>
      </c>
      <c r="G223" s="27">
        <v>0.72811918063314707</v>
      </c>
      <c r="H223" s="27">
        <v>0.99061318579990798</v>
      </c>
      <c r="I223" s="28">
        <v>63.132495344506509</v>
      </c>
      <c r="J223" s="27">
        <v>0.10614525139664804</v>
      </c>
      <c r="K223" s="27">
        <v>0.20763500931098697</v>
      </c>
      <c r="L223" s="27">
        <v>0</v>
      </c>
      <c r="M223" s="29">
        <v>6.6400684931506833</v>
      </c>
      <c r="N223" s="30">
        <v>83.768542199488493</v>
      </c>
      <c r="O223" s="32">
        <v>0</v>
      </c>
      <c r="P223" s="31">
        <v>0.99031811894882438</v>
      </c>
      <c r="Q223" s="38">
        <v>156</v>
      </c>
      <c r="R223" s="38">
        <v>18</v>
      </c>
      <c r="S223" s="38">
        <v>6333</v>
      </c>
    </row>
    <row r="224" spans="2:19" x14ac:dyDescent="0.2">
      <c r="B224" s="1" t="s">
        <v>1091</v>
      </c>
      <c r="C224" s="1" t="s">
        <v>1092</v>
      </c>
      <c r="D224" s="1" t="s">
        <v>17501</v>
      </c>
      <c r="E224" s="1" t="s">
        <v>118</v>
      </c>
      <c r="F224" s="1" t="s">
        <v>25</v>
      </c>
      <c r="G224" s="27">
        <v>0.65795023196963309</v>
      </c>
      <c r="H224" s="27">
        <v>0.97718515429524622</v>
      </c>
      <c r="I224" s="28">
        <v>60.491227330240399</v>
      </c>
      <c r="J224" s="27">
        <v>3.247574862927035E-2</v>
      </c>
      <c r="K224" s="27">
        <v>0.28426824124841837</v>
      </c>
      <c r="L224" s="27">
        <v>1.0487906588824019E-2</v>
      </c>
      <c r="M224" s="29">
        <v>6.9725925925925916</v>
      </c>
      <c r="N224" s="30">
        <v>87.714285714285708</v>
      </c>
      <c r="O224" s="32">
        <v>0</v>
      </c>
      <c r="P224" s="31">
        <v>0.98874061718098416</v>
      </c>
      <c r="Q224" s="38">
        <v>258</v>
      </c>
      <c r="R224" s="38">
        <v>171</v>
      </c>
      <c r="S224" s="38">
        <v>4864</v>
      </c>
    </row>
    <row r="225" spans="2:19" x14ac:dyDescent="0.2">
      <c r="B225" s="1" t="s">
        <v>1184</v>
      </c>
      <c r="C225" s="1" t="s">
        <v>1185</v>
      </c>
      <c r="D225" s="1" t="s">
        <v>31</v>
      </c>
      <c r="E225" s="1" t="s">
        <v>31</v>
      </c>
      <c r="F225" s="1" t="s">
        <v>18</v>
      </c>
      <c r="G225" s="27">
        <v>0.48212801330008315</v>
      </c>
      <c r="H225" s="27">
        <v>0.92016149068322961</v>
      </c>
      <c r="I225" s="28">
        <v>39.730507065669165</v>
      </c>
      <c r="J225" s="27">
        <v>2.3275145469659187E-2</v>
      </c>
      <c r="K225" s="27">
        <v>0.43973399833748961</v>
      </c>
      <c r="L225" s="27">
        <v>0</v>
      </c>
      <c r="M225" s="29">
        <v>6.7166934189406096</v>
      </c>
      <c r="N225" s="30">
        <v>74.801724137931032</v>
      </c>
      <c r="O225" s="32">
        <v>0</v>
      </c>
      <c r="P225" s="31">
        <v>0.99627329192546588</v>
      </c>
      <c r="Q225" s="38">
        <v>3272</v>
      </c>
      <c r="R225" s="38">
        <v>2587</v>
      </c>
      <c r="S225" s="38">
        <v>2421</v>
      </c>
    </row>
    <row r="226" spans="2:19" x14ac:dyDescent="0.2">
      <c r="B226" s="1" t="s">
        <v>1176</v>
      </c>
      <c r="C226" s="1" t="s">
        <v>1177</v>
      </c>
      <c r="D226" s="1" t="s">
        <v>31</v>
      </c>
      <c r="E226" s="1" t="s">
        <v>31</v>
      </c>
      <c r="F226" s="1" t="s">
        <v>18</v>
      </c>
      <c r="G226" s="27">
        <v>0.60300668151447656</v>
      </c>
      <c r="H226" s="27">
        <v>0.99446902654867253</v>
      </c>
      <c r="I226" s="28">
        <v>54.982015590200454</v>
      </c>
      <c r="J226" s="27">
        <v>2.1158129175946547E-2</v>
      </c>
      <c r="K226" s="27">
        <v>0.34075723830734966</v>
      </c>
      <c r="L226" s="27">
        <v>0</v>
      </c>
      <c r="M226" s="29">
        <v>6.8140449438202255</v>
      </c>
      <c r="N226" s="30">
        <v>86.039667896678964</v>
      </c>
      <c r="O226" s="32">
        <v>0</v>
      </c>
      <c r="P226" s="31">
        <v>0.99336283185840712</v>
      </c>
      <c r="Q226" s="38">
        <v>798</v>
      </c>
      <c r="R226" s="38">
        <v>564</v>
      </c>
      <c r="S226" s="38">
        <v>3795</v>
      </c>
    </row>
    <row r="227" spans="2:19" x14ac:dyDescent="0.2">
      <c r="B227" s="1" t="s">
        <v>1130</v>
      </c>
      <c r="C227" s="1" t="s">
        <v>1131</v>
      </c>
      <c r="D227" s="1" t="s">
        <v>31</v>
      </c>
      <c r="E227" s="1" t="s">
        <v>31</v>
      </c>
      <c r="F227" s="1" t="s">
        <v>18</v>
      </c>
      <c r="G227" s="27">
        <v>0.16910229645093947</v>
      </c>
      <c r="H227" s="27">
        <v>0.55301335972290955</v>
      </c>
      <c r="I227" s="28">
        <v>17.405741127348652</v>
      </c>
      <c r="J227" s="27">
        <v>3.3402922755741124E-2</v>
      </c>
      <c r="K227" s="27">
        <v>0.41962421711899789</v>
      </c>
      <c r="L227" s="27">
        <v>0.22325581395348837</v>
      </c>
      <c r="M227" s="29">
        <v>11.163693467336685</v>
      </c>
      <c r="N227" s="30">
        <v>47.660493827160494</v>
      </c>
      <c r="O227" s="32">
        <v>0</v>
      </c>
      <c r="P227" s="31">
        <v>0.94804552201880254</v>
      </c>
      <c r="Q227" s="38">
        <v>7640</v>
      </c>
      <c r="R227" s="38">
        <v>7712</v>
      </c>
      <c r="S227" s="38">
        <v>2639</v>
      </c>
    </row>
    <row r="228" spans="2:19" x14ac:dyDescent="0.2">
      <c r="B228" s="1" t="s">
        <v>1178</v>
      </c>
      <c r="C228" s="1" t="s">
        <v>1179</v>
      </c>
      <c r="D228" s="1" t="s">
        <v>31</v>
      </c>
      <c r="E228" s="1" t="s">
        <v>31</v>
      </c>
      <c r="F228" s="1" t="s">
        <v>18</v>
      </c>
      <c r="G228" s="27">
        <v>0.47200878155872666</v>
      </c>
      <c r="H228" s="27">
        <v>0.90567066521264994</v>
      </c>
      <c r="I228" s="28">
        <v>42.553238199780459</v>
      </c>
      <c r="J228" s="27">
        <v>5.0493962678375415E-2</v>
      </c>
      <c r="K228" s="27">
        <v>0.39956092206366628</v>
      </c>
      <c r="L228" s="27">
        <v>8.178844056706652E-4</v>
      </c>
      <c r="M228" s="29">
        <v>8.1041580041580037</v>
      </c>
      <c r="N228" s="30">
        <v>80.588372093023253</v>
      </c>
      <c r="O228" s="32">
        <v>0</v>
      </c>
      <c r="P228" s="31">
        <v>0.99345692475463465</v>
      </c>
      <c r="Q228" s="38">
        <v>2930</v>
      </c>
      <c r="R228" s="38">
        <v>2759</v>
      </c>
      <c r="S228" s="38">
        <v>2916</v>
      </c>
    </row>
    <row r="229" spans="2:19" x14ac:dyDescent="0.2">
      <c r="B229" s="1" t="s">
        <v>1156</v>
      </c>
      <c r="C229" s="1" t="s">
        <v>1157</v>
      </c>
      <c r="D229" s="1" t="s">
        <v>31</v>
      </c>
      <c r="E229" s="1" t="s">
        <v>31</v>
      </c>
      <c r="F229" s="1" t="s">
        <v>18</v>
      </c>
      <c r="G229" s="27">
        <v>0.44130248500428448</v>
      </c>
      <c r="H229" s="27">
        <v>0.78118807724601169</v>
      </c>
      <c r="I229" s="28">
        <v>36.260154241645246</v>
      </c>
      <c r="J229" s="27">
        <v>0.11825192802056556</v>
      </c>
      <c r="K229" s="27">
        <v>0.41302485004284489</v>
      </c>
      <c r="L229" s="27">
        <v>3.2875734676742242E-2</v>
      </c>
      <c r="M229" s="29">
        <v>7.8138036809815974</v>
      </c>
      <c r="N229" s="30">
        <v>71.819417475728159</v>
      </c>
      <c r="O229" s="32">
        <v>0</v>
      </c>
      <c r="P229" s="31">
        <v>0.97984886649874059</v>
      </c>
      <c r="Q229" s="38">
        <v>3555</v>
      </c>
      <c r="R229" s="38">
        <v>3240</v>
      </c>
      <c r="S229" s="38">
        <v>2731</v>
      </c>
    </row>
    <row r="230" spans="2:19" x14ac:dyDescent="0.2">
      <c r="B230" s="1" t="s">
        <v>1172</v>
      </c>
      <c r="C230" s="1" t="s">
        <v>1173</v>
      </c>
      <c r="D230" s="1" t="s">
        <v>31</v>
      </c>
      <c r="E230" s="1" t="s">
        <v>31</v>
      </c>
      <c r="F230" s="1" t="s">
        <v>18</v>
      </c>
      <c r="G230" s="27">
        <v>0.5213675213675214</v>
      </c>
      <c r="H230" s="27">
        <v>0.99854545454545451</v>
      </c>
      <c r="I230" s="28">
        <v>45.920512820512833</v>
      </c>
      <c r="J230" s="27">
        <v>1.8315018315018316E-2</v>
      </c>
      <c r="K230" s="27">
        <v>0.35775335775335776</v>
      </c>
      <c r="L230" s="27">
        <v>0</v>
      </c>
      <c r="M230" s="29">
        <v>8.6311224489795908</v>
      </c>
      <c r="N230" s="30">
        <v>79.75644028103045</v>
      </c>
      <c r="O230" s="32">
        <v>0</v>
      </c>
      <c r="P230" s="31">
        <v>0.99272727272727268</v>
      </c>
      <c r="Q230" s="38">
        <v>2395</v>
      </c>
      <c r="R230" s="38">
        <v>1891</v>
      </c>
      <c r="S230" s="38">
        <v>3533</v>
      </c>
    </row>
    <row r="231" spans="2:19" x14ac:dyDescent="0.2">
      <c r="B231" s="1" t="s">
        <v>1152</v>
      </c>
      <c r="C231" s="1" t="s">
        <v>1153</v>
      </c>
      <c r="D231" s="1" t="s">
        <v>31</v>
      </c>
      <c r="E231" s="1" t="s">
        <v>31</v>
      </c>
      <c r="F231" s="1" t="s">
        <v>18</v>
      </c>
      <c r="G231" s="27">
        <v>0.22831505483549352</v>
      </c>
      <c r="H231" s="27">
        <v>0.73056549057515718</v>
      </c>
      <c r="I231" s="28">
        <v>42.76909272183449</v>
      </c>
      <c r="J231" s="27">
        <v>2.3928215353938187E-2</v>
      </c>
      <c r="K231" s="27">
        <v>0.53040877367896311</v>
      </c>
      <c r="L231" s="27">
        <v>0.11502174963750605</v>
      </c>
      <c r="M231" s="29">
        <v>9.845604395604397</v>
      </c>
      <c r="N231" s="30">
        <v>38.083636363636366</v>
      </c>
      <c r="O231" s="32">
        <v>8.0415659739004344E-2</v>
      </c>
      <c r="P231" s="31">
        <v>0.96955050749154181</v>
      </c>
      <c r="Q231" s="38">
        <v>2899</v>
      </c>
      <c r="R231" s="38">
        <v>6916</v>
      </c>
      <c r="S231" s="38">
        <v>1493</v>
      </c>
    </row>
    <row r="232" spans="2:19" x14ac:dyDescent="0.2">
      <c r="B232" s="1" t="s">
        <v>1128</v>
      </c>
      <c r="C232" s="1" t="s">
        <v>1129</v>
      </c>
      <c r="D232" s="1" t="s">
        <v>31</v>
      </c>
      <c r="E232" s="1" t="s">
        <v>31</v>
      </c>
      <c r="F232" s="1" t="s">
        <v>18</v>
      </c>
      <c r="G232" s="27">
        <v>6.575342465753424E-2</v>
      </c>
      <c r="H232" s="27">
        <v>0.25376317420954742</v>
      </c>
      <c r="I232" s="28">
        <v>10.654657534246578</v>
      </c>
      <c r="J232" s="27">
        <v>0.15205479452054796</v>
      </c>
      <c r="K232" s="27">
        <v>0.64931506849315068</v>
      </c>
      <c r="L232" s="27">
        <v>0.47324240545567259</v>
      </c>
      <c r="M232" s="29">
        <v>7.667155425219943</v>
      </c>
      <c r="N232" s="30">
        <v>52.854166666666664</v>
      </c>
      <c r="O232" s="32">
        <v>0</v>
      </c>
      <c r="P232" s="31">
        <v>0.90514569125852451</v>
      </c>
      <c r="Q232" s="38">
        <v>8438</v>
      </c>
      <c r="R232" s="38">
        <v>8410</v>
      </c>
      <c r="S232" s="38">
        <v>641</v>
      </c>
    </row>
    <row r="233" spans="2:19" x14ac:dyDescent="0.2">
      <c r="B233" s="1" t="s">
        <v>1140</v>
      </c>
      <c r="C233" s="1" t="s">
        <v>1141</v>
      </c>
      <c r="D233" s="1" t="s">
        <v>31</v>
      </c>
      <c r="E233" s="1" t="s">
        <v>31</v>
      </c>
      <c r="F233" s="1" t="s">
        <v>18</v>
      </c>
      <c r="G233" s="27">
        <v>0.23543123543123542</v>
      </c>
      <c r="H233" s="27">
        <v>0.82257829977628638</v>
      </c>
      <c r="I233" s="28">
        <v>20.615850815850816</v>
      </c>
      <c r="J233" s="27">
        <v>9.6736596736596736E-2</v>
      </c>
      <c r="K233" s="27">
        <v>0.38578088578088576</v>
      </c>
      <c r="L233" s="27">
        <v>5.985458612975391E-2</v>
      </c>
      <c r="M233" s="29">
        <v>11.351829268292683</v>
      </c>
      <c r="N233" s="30">
        <v>50.25247524752475</v>
      </c>
      <c r="O233" s="32">
        <v>0</v>
      </c>
      <c r="P233" s="31">
        <v>0.95973154362416102</v>
      </c>
      <c r="Q233" s="38">
        <v>6738</v>
      </c>
      <c r="R233" s="38">
        <v>6779</v>
      </c>
      <c r="S233" s="38">
        <v>3102</v>
      </c>
    </row>
    <row r="234" spans="2:19" x14ac:dyDescent="0.2">
      <c r="B234" s="1" t="s">
        <v>1174</v>
      </c>
      <c r="C234" s="1" t="s">
        <v>1175</v>
      </c>
      <c r="D234" s="1" t="s">
        <v>31</v>
      </c>
      <c r="E234" s="1" t="s">
        <v>31</v>
      </c>
      <c r="F234" s="1" t="s">
        <v>18</v>
      </c>
      <c r="G234" s="27">
        <v>0.44211375554659138</v>
      </c>
      <c r="H234" s="27">
        <v>0.9807288746495797</v>
      </c>
      <c r="I234" s="28">
        <v>37.631423961274706</v>
      </c>
      <c r="J234" s="27">
        <v>8.4711577248890689E-3</v>
      </c>
      <c r="K234" s="27">
        <v>0.23840258168616377</v>
      </c>
      <c r="L234" s="27">
        <v>3.8045654785742896E-4</v>
      </c>
      <c r="M234" s="29">
        <v>12.007809110629067</v>
      </c>
      <c r="N234" s="30">
        <v>69.549270072992698</v>
      </c>
      <c r="O234" s="32">
        <v>0</v>
      </c>
      <c r="P234" s="31">
        <v>0.99279134961954341</v>
      </c>
      <c r="Q234" s="38">
        <v>3459</v>
      </c>
      <c r="R234" s="38">
        <v>3227</v>
      </c>
      <c r="S234" s="38">
        <v>5734</v>
      </c>
    </row>
    <row r="235" spans="2:19" x14ac:dyDescent="0.2">
      <c r="B235" s="1" t="s">
        <v>1154</v>
      </c>
      <c r="C235" s="1" t="s">
        <v>1155</v>
      </c>
      <c r="D235" s="1" t="s">
        <v>31</v>
      </c>
      <c r="E235" s="1" t="s">
        <v>31</v>
      </c>
      <c r="F235" s="1" t="s">
        <v>18</v>
      </c>
      <c r="G235" s="27">
        <v>0.45718901453957994</v>
      </c>
      <c r="H235" s="27">
        <v>0.8980221081721278</v>
      </c>
      <c r="I235" s="28">
        <v>33.967770597738301</v>
      </c>
      <c r="J235" s="27">
        <v>5.8158319870759291E-2</v>
      </c>
      <c r="K235" s="27">
        <v>0.52907915993537968</v>
      </c>
      <c r="L235" s="27">
        <v>7.7137781287011445E-2</v>
      </c>
      <c r="M235" s="29">
        <v>4.3016369047619047</v>
      </c>
      <c r="N235" s="30">
        <v>68.798586572438168</v>
      </c>
      <c r="O235" s="32">
        <v>0</v>
      </c>
      <c r="P235" s="31">
        <v>0.97749703908409002</v>
      </c>
      <c r="Q235" s="38">
        <v>3709</v>
      </c>
      <c r="R235" s="38">
        <v>3012</v>
      </c>
      <c r="S235" s="38">
        <v>1511</v>
      </c>
    </row>
    <row r="236" spans="2:19" x14ac:dyDescent="0.2">
      <c r="B236" s="1" t="s">
        <v>1180</v>
      </c>
      <c r="C236" s="1" t="s">
        <v>1181</v>
      </c>
      <c r="D236" s="1" t="s">
        <v>31</v>
      </c>
      <c r="E236" s="1" t="s">
        <v>31</v>
      </c>
      <c r="F236" s="1" t="s">
        <v>18</v>
      </c>
      <c r="G236" s="27">
        <v>0.60103092783505152</v>
      </c>
      <c r="H236" s="27">
        <v>0.9582144689584402</v>
      </c>
      <c r="I236" s="28">
        <v>56.740412371134042</v>
      </c>
      <c r="J236" s="27">
        <v>5.2577319587628867E-2</v>
      </c>
      <c r="K236" s="27">
        <v>0.29278350515463919</v>
      </c>
      <c r="L236" s="27">
        <v>2.0523345305284761E-2</v>
      </c>
      <c r="M236" s="29">
        <v>8.2077519379844972</v>
      </c>
      <c r="N236" s="30">
        <v>88.57632933104631</v>
      </c>
      <c r="O236" s="32">
        <v>0</v>
      </c>
      <c r="P236" s="31">
        <v>0.99538224730631097</v>
      </c>
      <c r="Q236" s="38">
        <v>582</v>
      </c>
      <c r="R236" s="38">
        <v>590</v>
      </c>
      <c r="S236" s="38">
        <v>4703</v>
      </c>
    </row>
    <row r="237" spans="2:19" x14ac:dyDescent="0.2">
      <c r="B237" s="1" t="s">
        <v>1134</v>
      </c>
      <c r="C237" s="1" t="s">
        <v>1135</v>
      </c>
      <c r="D237" s="1" t="s">
        <v>31</v>
      </c>
      <c r="E237" s="1" t="s">
        <v>31</v>
      </c>
      <c r="F237" s="1" t="s">
        <v>18</v>
      </c>
      <c r="G237" s="27">
        <v>0.14412635735439289</v>
      </c>
      <c r="H237" s="27">
        <v>0.57703007518797</v>
      </c>
      <c r="I237" s="28">
        <v>13.310760118460014</v>
      </c>
      <c r="J237" s="27">
        <v>5.725567620927937E-2</v>
      </c>
      <c r="K237" s="27">
        <v>0.81342546890424483</v>
      </c>
      <c r="L237" s="27">
        <v>0.27073778195488724</v>
      </c>
      <c r="M237" s="29">
        <v>6.9757785467128066</v>
      </c>
      <c r="N237" s="30">
        <v>50.554794520547944</v>
      </c>
      <c r="O237" s="32">
        <v>0</v>
      </c>
      <c r="P237" s="31">
        <v>0.95206766917293228</v>
      </c>
      <c r="Q237" s="38">
        <v>8221</v>
      </c>
      <c r="R237" s="38">
        <v>7956</v>
      </c>
      <c r="S237" s="38">
        <v>198</v>
      </c>
    </row>
    <row r="238" spans="2:19" x14ac:dyDescent="0.2">
      <c r="B238" s="1" t="s">
        <v>1168</v>
      </c>
      <c r="C238" s="1" t="s">
        <v>1169</v>
      </c>
      <c r="D238" s="1" t="s">
        <v>31</v>
      </c>
      <c r="E238" s="1" t="s">
        <v>31</v>
      </c>
      <c r="F238" s="1" t="s">
        <v>18</v>
      </c>
      <c r="G238" s="27">
        <v>0.63846153846153841</v>
      </c>
      <c r="H238" s="27">
        <v>0.99157160963244617</v>
      </c>
      <c r="I238" s="28">
        <v>53.226923076923079</v>
      </c>
      <c r="J238" s="27">
        <v>4.4871794871794872E-2</v>
      </c>
      <c r="K238" s="27">
        <v>0.32435897435897437</v>
      </c>
      <c r="L238" s="27">
        <v>1.1406844106463879E-3</v>
      </c>
      <c r="M238" s="29">
        <v>5.7308510638297872</v>
      </c>
      <c r="N238" s="30">
        <v>79.696787148594382</v>
      </c>
      <c r="O238" s="32">
        <v>0</v>
      </c>
      <c r="P238" s="31">
        <v>0.98859315589353614</v>
      </c>
      <c r="Q238" s="38">
        <v>1047</v>
      </c>
      <c r="R238" s="38">
        <v>272</v>
      </c>
      <c r="S238" s="38">
        <v>4093</v>
      </c>
    </row>
    <row r="239" spans="2:19" x14ac:dyDescent="0.2">
      <c r="B239" s="1" t="s">
        <v>1188</v>
      </c>
      <c r="C239" s="1" t="s">
        <v>1189</v>
      </c>
      <c r="D239" s="1" t="s">
        <v>31</v>
      </c>
      <c r="E239" s="1" t="s">
        <v>31</v>
      </c>
      <c r="F239" s="1" t="s">
        <v>18</v>
      </c>
      <c r="G239" s="27">
        <v>0.56354679802955665</v>
      </c>
      <c r="H239" s="27">
        <v>0.94821218074656188</v>
      </c>
      <c r="I239" s="28">
        <v>49.690443349753686</v>
      </c>
      <c r="J239" s="27">
        <v>2.6600985221674877E-2</v>
      </c>
      <c r="K239" s="27">
        <v>0.33891625615763549</v>
      </c>
      <c r="L239" s="27">
        <v>0</v>
      </c>
      <c r="M239" s="29">
        <v>8.6650112866817146</v>
      </c>
      <c r="N239" s="30">
        <v>81.036713286713294</v>
      </c>
      <c r="O239" s="32">
        <v>0</v>
      </c>
      <c r="P239" s="31">
        <v>0.99705304518664051</v>
      </c>
      <c r="Q239" s="38">
        <v>1673</v>
      </c>
      <c r="R239" s="38">
        <v>1125</v>
      </c>
      <c r="S239" s="38">
        <v>3833</v>
      </c>
    </row>
    <row r="240" spans="2:19" x14ac:dyDescent="0.2">
      <c r="B240" s="1" t="s">
        <v>1160</v>
      </c>
      <c r="C240" s="1" t="s">
        <v>1161</v>
      </c>
      <c r="D240" s="1" t="s">
        <v>31</v>
      </c>
      <c r="E240" s="1" t="s">
        <v>31</v>
      </c>
      <c r="F240" s="1" t="s">
        <v>18</v>
      </c>
      <c r="G240" s="27">
        <v>0.53753235547886113</v>
      </c>
      <c r="H240" s="27">
        <v>0.92965165675446049</v>
      </c>
      <c r="I240" s="28">
        <v>50.237014667817078</v>
      </c>
      <c r="J240" s="27">
        <v>2.5884383088869714E-2</v>
      </c>
      <c r="K240" s="27">
        <v>0.30112165660051771</v>
      </c>
      <c r="L240" s="27">
        <v>2.0815632965165677E-2</v>
      </c>
      <c r="M240" s="29">
        <v>8.8022388059701484</v>
      </c>
      <c r="N240" s="30">
        <v>85.468699839486362</v>
      </c>
      <c r="O240" s="32">
        <v>0</v>
      </c>
      <c r="P240" s="31">
        <v>0.98470688190314359</v>
      </c>
      <c r="Q240" s="38">
        <v>1546</v>
      </c>
      <c r="R240" s="38">
        <v>1595</v>
      </c>
      <c r="S240" s="38">
        <v>4540</v>
      </c>
    </row>
    <row r="241" spans="2:19" x14ac:dyDescent="0.2">
      <c r="B241" s="1" t="s">
        <v>1162</v>
      </c>
      <c r="C241" s="1" t="s">
        <v>1163</v>
      </c>
      <c r="D241" s="1" t="s">
        <v>31</v>
      </c>
      <c r="E241" s="1" t="s">
        <v>31</v>
      </c>
      <c r="F241" s="1" t="s">
        <v>18</v>
      </c>
      <c r="G241" s="27">
        <v>0.58943577430972394</v>
      </c>
      <c r="H241" s="27">
        <v>0.98910434525569035</v>
      </c>
      <c r="I241" s="28">
        <v>50.12292917166868</v>
      </c>
      <c r="J241" s="27">
        <v>3.6614645858343335E-2</v>
      </c>
      <c r="K241" s="27">
        <v>0.3517406962785114</v>
      </c>
      <c r="L241" s="27">
        <v>4.3807271652379545E-3</v>
      </c>
      <c r="M241" s="29">
        <v>7.0700292397660816</v>
      </c>
      <c r="N241" s="30">
        <v>79.708757637474548</v>
      </c>
      <c r="O241" s="32">
        <v>0</v>
      </c>
      <c r="P241" s="31">
        <v>0.98492462311557794</v>
      </c>
      <c r="Q241" s="38">
        <v>1572</v>
      </c>
      <c r="R241" s="38">
        <v>736</v>
      </c>
      <c r="S241" s="38">
        <v>3622</v>
      </c>
    </row>
    <row r="242" spans="2:19" x14ac:dyDescent="0.2">
      <c r="B242" s="1" t="s">
        <v>1190</v>
      </c>
      <c r="C242" s="1" t="s">
        <v>1191</v>
      </c>
      <c r="D242" s="1" t="s">
        <v>31</v>
      </c>
      <c r="E242" s="1" t="s">
        <v>31</v>
      </c>
      <c r="F242" s="1" t="s">
        <v>18</v>
      </c>
      <c r="G242" s="27">
        <v>0.60622710622710618</v>
      </c>
      <c r="H242" s="27">
        <v>0.97076712328767123</v>
      </c>
      <c r="I242" s="28">
        <v>46.178571428571416</v>
      </c>
      <c r="J242" s="27">
        <v>4.9450549450549448E-2</v>
      </c>
      <c r="K242" s="27">
        <v>0.2967032967032967</v>
      </c>
      <c r="L242" s="27">
        <v>0</v>
      </c>
      <c r="M242" s="29">
        <v>8.5016279069767435</v>
      </c>
      <c r="N242" s="30">
        <v>70.244712990936563</v>
      </c>
      <c r="O242" s="32">
        <v>0</v>
      </c>
      <c r="P242" s="31">
        <v>0.99726027397260275</v>
      </c>
      <c r="Q242" s="38">
        <v>2345</v>
      </c>
      <c r="R242" s="38">
        <v>531</v>
      </c>
      <c r="S242" s="38">
        <v>4631</v>
      </c>
    </row>
    <row r="243" spans="2:19" x14ac:dyDescent="0.2">
      <c r="B243" s="1" t="s">
        <v>1194</v>
      </c>
      <c r="C243" s="1" t="s">
        <v>1195</v>
      </c>
      <c r="D243" s="1" t="s">
        <v>31</v>
      </c>
      <c r="E243" s="1" t="s">
        <v>31</v>
      </c>
      <c r="F243" s="1" t="s">
        <v>18</v>
      </c>
      <c r="G243" s="27">
        <v>0.65578947368421048</v>
      </c>
      <c r="H243" s="27">
        <v>0.98116657908565419</v>
      </c>
      <c r="I243" s="28">
        <v>55.738315789473695</v>
      </c>
      <c r="J243" s="27">
        <v>7.8947368421052627E-2</v>
      </c>
      <c r="K243" s="27">
        <v>0.29473684210526313</v>
      </c>
      <c r="L243" s="27">
        <v>1.7971623751970572E-2</v>
      </c>
      <c r="M243" s="29">
        <v>5.8714723926380374</v>
      </c>
      <c r="N243" s="30">
        <v>81.057692307692307</v>
      </c>
      <c r="O243" s="32">
        <v>0</v>
      </c>
      <c r="P243" s="31">
        <v>0.9984235417761429</v>
      </c>
      <c r="Q243" s="38">
        <v>706</v>
      </c>
      <c r="R243" s="38">
        <v>181</v>
      </c>
      <c r="S243" s="38">
        <v>4669</v>
      </c>
    </row>
    <row r="244" spans="2:19" x14ac:dyDescent="0.2">
      <c r="B244" s="1" t="s">
        <v>1132</v>
      </c>
      <c r="C244" s="1" t="s">
        <v>1133</v>
      </c>
      <c r="D244" s="1" t="s">
        <v>31</v>
      </c>
      <c r="E244" s="1" t="s">
        <v>31</v>
      </c>
      <c r="F244" s="1" t="s">
        <v>18</v>
      </c>
      <c r="G244" s="27">
        <v>7.6305220883534142E-2</v>
      </c>
      <c r="H244" s="27">
        <v>0.21104761904761907</v>
      </c>
      <c r="I244" s="28">
        <v>8.6348058902275824</v>
      </c>
      <c r="J244" s="27">
        <v>0.29317269076305219</v>
      </c>
      <c r="K244" s="27">
        <v>0.7804551539491299</v>
      </c>
      <c r="L244" s="27">
        <v>0.71169523809523816</v>
      </c>
      <c r="M244" s="29">
        <v>5.1160869565217402</v>
      </c>
      <c r="N244" s="30">
        <v>50.824561403508774</v>
      </c>
      <c r="O244" s="32">
        <v>0</v>
      </c>
      <c r="P244" s="31">
        <v>0.94857142857142862</v>
      </c>
      <c r="Q244" s="38">
        <v>8549</v>
      </c>
      <c r="R244" s="38">
        <v>8369</v>
      </c>
      <c r="S244" s="38">
        <v>262</v>
      </c>
    </row>
    <row r="245" spans="2:19" x14ac:dyDescent="0.2">
      <c r="B245" s="1" t="s">
        <v>1182</v>
      </c>
      <c r="C245" s="1" t="s">
        <v>1183</v>
      </c>
      <c r="D245" s="1" t="s">
        <v>31</v>
      </c>
      <c r="E245" s="1" t="s">
        <v>31</v>
      </c>
      <c r="F245" s="1" t="s">
        <v>18</v>
      </c>
      <c r="G245" s="27">
        <v>0.49288702928870293</v>
      </c>
      <c r="H245" s="27">
        <v>0.9585493955814921</v>
      </c>
      <c r="I245" s="28">
        <v>41.449707112970714</v>
      </c>
      <c r="J245" s="27">
        <v>4.5188284518828455E-2</v>
      </c>
      <c r="K245" s="27">
        <v>0.4610878661087866</v>
      </c>
      <c r="L245" s="27">
        <v>2.9345560650270944E-3</v>
      </c>
      <c r="M245" s="29">
        <v>5.7099009900990092</v>
      </c>
      <c r="N245" s="30">
        <v>77.835314091680814</v>
      </c>
      <c r="O245" s="32">
        <v>0</v>
      </c>
      <c r="P245" s="31">
        <v>0.99624843684868691</v>
      </c>
      <c r="Q245" s="38">
        <v>3081</v>
      </c>
      <c r="R245" s="38">
        <v>2391</v>
      </c>
      <c r="S245" s="38">
        <v>2194</v>
      </c>
    </row>
    <row r="246" spans="2:19" x14ac:dyDescent="0.2">
      <c r="B246" s="1" t="s">
        <v>1170</v>
      </c>
      <c r="C246" s="1" t="s">
        <v>1171</v>
      </c>
      <c r="D246" s="1" t="s">
        <v>31</v>
      </c>
      <c r="E246" s="1" t="s">
        <v>31</v>
      </c>
      <c r="F246" s="1" t="s">
        <v>18</v>
      </c>
      <c r="G246" s="27">
        <v>0.44029170464904283</v>
      </c>
      <c r="H246" s="27">
        <v>0.99089841986455984</v>
      </c>
      <c r="I246" s="28">
        <v>24.928714676390154</v>
      </c>
      <c r="J246" s="27">
        <v>0.20692798541476753</v>
      </c>
      <c r="K246" s="27">
        <v>0.51959890610756609</v>
      </c>
      <c r="L246" s="27">
        <v>3.5575620767494356E-3</v>
      </c>
      <c r="M246" s="29">
        <v>4.2667752442996738</v>
      </c>
      <c r="N246" s="30">
        <v>50.739130434782609</v>
      </c>
      <c r="O246" s="32">
        <v>0</v>
      </c>
      <c r="P246" s="31">
        <v>0.99051918735891653</v>
      </c>
      <c r="Q246" s="38">
        <v>5029</v>
      </c>
      <c r="R246" s="38">
        <v>3248</v>
      </c>
      <c r="S246" s="38">
        <v>1601</v>
      </c>
    </row>
    <row r="247" spans="2:19" x14ac:dyDescent="0.2">
      <c r="B247" s="1" t="s">
        <v>1136</v>
      </c>
      <c r="C247" s="1" t="s">
        <v>1137</v>
      </c>
      <c r="D247" s="1" t="s">
        <v>31</v>
      </c>
      <c r="E247" s="1" t="s">
        <v>31</v>
      </c>
      <c r="F247" s="1" t="s">
        <v>18</v>
      </c>
      <c r="G247" s="27">
        <v>0.38563829787234044</v>
      </c>
      <c r="H247" s="27">
        <v>0.93561347743165924</v>
      </c>
      <c r="I247" s="28">
        <v>25.980319148936172</v>
      </c>
      <c r="J247" s="27">
        <v>1.4627659574468085E-2</v>
      </c>
      <c r="K247" s="27">
        <v>0.28058510638297873</v>
      </c>
      <c r="L247" s="27">
        <v>4.6649713922441195E-2</v>
      </c>
      <c r="M247" s="29">
        <v>10.930303030303032</v>
      </c>
      <c r="N247" s="30">
        <v>49.4551724137931</v>
      </c>
      <c r="O247" s="32">
        <v>0</v>
      </c>
      <c r="P247" s="31">
        <v>0.95613477431659255</v>
      </c>
      <c r="Q247" s="38">
        <v>4670</v>
      </c>
      <c r="R247" s="38">
        <v>3943</v>
      </c>
      <c r="S247" s="38">
        <v>4942</v>
      </c>
    </row>
    <row r="248" spans="2:19" x14ac:dyDescent="0.2">
      <c r="B248" s="1" t="s">
        <v>1186</v>
      </c>
      <c r="C248" s="1" t="s">
        <v>1187</v>
      </c>
      <c r="D248" s="1" t="s">
        <v>31</v>
      </c>
      <c r="E248" s="1" t="s">
        <v>31</v>
      </c>
      <c r="F248" s="1" t="s">
        <v>18</v>
      </c>
      <c r="G248" s="27">
        <v>0.57069672131147542</v>
      </c>
      <c r="H248" s="27">
        <v>0.99733401430030644</v>
      </c>
      <c r="I248" s="28">
        <v>53.462909836065556</v>
      </c>
      <c r="J248" s="27">
        <v>2.5614754098360656E-2</v>
      </c>
      <c r="K248" s="27">
        <v>0.41188524590163933</v>
      </c>
      <c r="L248" s="27">
        <v>2.6659856996935649E-3</v>
      </c>
      <c r="M248" s="29">
        <v>5.5446300715990464</v>
      </c>
      <c r="N248" s="30">
        <v>89.147217235188506</v>
      </c>
      <c r="O248" s="32">
        <v>0</v>
      </c>
      <c r="P248" s="31">
        <v>0.99693564862104189</v>
      </c>
      <c r="Q248" s="38">
        <v>1002</v>
      </c>
      <c r="R248" s="38">
        <v>1013</v>
      </c>
      <c r="S248" s="38">
        <v>2751</v>
      </c>
    </row>
    <row r="249" spans="2:19" x14ac:dyDescent="0.2">
      <c r="B249" s="1" t="s">
        <v>1166</v>
      </c>
      <c r="C249" s="1" t="s">
        <v>1167</v>
      </c>
      <c r="D249" s="1" t="s">
        <v>31</v>
      </c>
      <c r="E249" s="1" t="s">
        <v>31</v>
      </c>
      <c r="F249" s="1" t="s">
        <v>18</v>
      </c>
      <c r="G249" s="27">
        <v>0.51654601861427096</v>
      </c>
      <c r="H249" s="27">
        <v>0.99265014055711731</v>
      </c>
      <c r="I249" s="28">
        <v>48.423733195449827</v>
      </c>
      <c r="J249" s="27">
        <v>5.6876938986556358E-3</v>
      </c>
      <c r="K249" s="27">
        <v>0.13805584281282315</v>
      </c>
      <c r="L249" s="27">
        <v>0</v>
      </c>
      <c r="M249" s="29">
        <v>13.29294117647059</v>
      </c>
      <c r="N249" s="30">
        <v>80.858858858858852</v>
      </c>
      <c r="O249" s="32">
        <v>0</v>
      </c>
      <c r="P249" s="31">
        <v>0.98849987222080249</v>
      </c>
      <c r="Q249" s="38">
        <v>1917</v>
      </c>
      <c r="R249" s="38">
        <v>1979</v>
      </c>
      <c r="S249" s="38">
        <v>7535</v>
      </c>
    </row>
    <row r="250" spans="2:19" x14ac:dyDescent="0.2">
      <c r="B250" s="1" t="s">
        <v>1164</v>
      </c>
      <c r="C250" s="1" t="s">
        <v>1165</v>
      </c>
      <c r="D250" s="1" t="s">
        <v>31</v>
      </c>
      <c r="E250" s="1" t="s">
        <v>31</v>
      </c>
      <c r="F250" s="1" t="s">
        <v>18</v>
      </c>
      <c r="G250" s="27">
        <v>0.32872340425531915</v>
      </c>
      <c r="H250" s="27">
        <v>0.99861344537815133</v>
      </c>
      <c r="I250" s="28">
        <v>28.258404255319153</v>
      </c>
      <c r="J250" s="27">
        <v>4.2553191489361703E-3</v>
      </c>
      <c r="K250" s="27">
        <v>9.5744680851063829E-2</v>
      </c>
      <c r="L250" s="27">
        <v>0</v>
      </c>
      <c r="M250" s="29">
        <v>16.981616481774953</v>
      </c>
      <c r="N250" s="30">
        <v>50.763754045307444</v>
      </c>
      <c r="O250" s="32">
        <v>0</v>
      </c>
      <c r="P250" s="31">
        <v>0.98739495798319332</v>
      </c>
      <c r="Q250" s="38">
        <v>4173</v>
      </c>
      <c r="R250" s="38">
        <v>4816</v>
      </c>
      <c r="S250" s="38">
        <v>8258</v>
      </c>
    </row>
    <row r="251" spans="2:19" x14ac:dyDescent="0.2">
      <c r="B251" s="1" t="s">
        <v>1148</v>
      </c>
      <c r="C251" s="1" t="s">
        <v>1149</v>
      </c>
      <c r="D251" s="1" t="s">
        <v>31</v>
      </c>
      <c r="E251" s="1" t="s">
        <v>31</v>
      </c>
      <c r="F251" s="1" t="s">
        <v>18</v>
      </c>
      <c r="G251" s="27">
        <v>0.31624863685932386</v>
      </c>
      <c r="H251" s="27">
        <v>0.95130205587770156</v>
      </c>
      <c r="I251" s="28">
        <v>27.663358778625952</v>
      </c>
      <c r="J251" s="27">
        <v>1.7448200654307525E-2</v>
      </c>
      <c r="K251" s="27">
        <v>0.15485278080697928</v>
      </c>
      <c r="L251" s="27">
        <v>2.6046389035318925E-2</v>
      </c>
      <c r="M251" s="29">
        <v>15.617862838915467</v>
      </c>
      <c r="N251" s="30">
        <v>53.203448275862065</v>
      </c>
      <c r="O251" s="32">
        <v>0</v>
      </c>
      <c r="P251" s="31">
        <v>0.96678966789667897</v>
      </c>
      <c r="Q251" s="38">
        <v>4270</v>
      </c>
      <c r="R251" s="38">
        <v>5064</v>
      </c>
      <c r="S251" s="38">
        <v>7245</v>
      </c>
    </row>
    <row r="252" spans="2:19" x14ac:dyDescent="0.2">
      <c r="B252" s="1" t="s">
        <v>1158</v>
      </c>
      <c r="C252" s="1" t="s">
        <v>1159</v>
      </c>
      <c r="D252" s="1" t="s">
        <v>31</v>
      </c>
      <c r="E252" s="1" t="s">
        <v>31</v>
      </c>
      <c r="F252" s="1" t="s">
        <v>18</v>
      </c>
      <c r="G252" s="27">
        <v>0.44830620325560933</v>
      </c>
      <c r="H252" s="27">
        <v>0.92324638930804059</v>
      </c>
      <c r="I252" s="28">
        <v>46.10136383633963</v>
      </c>
      <c r="J252" s="27">
        <v>8.7989441267047955E-3</v>
      </c>
      <c r="K252" s="27">
        <v>0.20545534535855697</v>
      </c>
      <c r="L252" s="27">
        <v>1.1455054968743264E-2</v>
      </c>
      <c r="M252" s="29">
        <v>13.871942446043168</v>
      </c>
      <c r="N252" s="30">
        <v>84.760273972602747</v>
      </c>
      <c r="O252" s="32">
        <v>0</v>
      </c>
      <c r="P252" s="31">
        <v>0.97995257598620389</v>
      </c>
      <c r="Q252" s="38">
        <v>2367</v>
      </c>
      <c r="R252" s="38">
        <v>3139</v>
      </c>
      <c r="S252" s="38">
        <v>6370</v>
      </c>
    </row>
    <row r="253" spans="2:19" x14ac:dyDescent="0.2">
      <c r="B253" s="1" t="s">
        <v>1192</v>
      </c>
      <c r="C253" s="1" t="s">
        <v>1193</v>
      </c>
      <c r="D253" s="1" t="s">
        <v>31</v>
      </c>
      <c r="E253" s="1" t="s">
        <v>31</v>
      </c>
      <c r="F253" s="1" t="s">
        <v>18</v>
      </c>
      <c r="G253" s="27">
        <v>0.70430107526881724</v>
      </c>
      <c r="H253" s="27">
        <v>0.98275245755138518</v>
      </c>
      <c r="I253" s="28">
        <v>51.905107526881714</v>
      </c>
      <c r="J253" s="27">
        <v>0.11559139784946236</v>
      </c>
      <c r="K253" s="27">
        <v>0.26254480286738352</v>
      </c>
      <c r="L253" s="27">
        <v>0</v>
      </c>
      <c r="M253" s="29">
        <v>4.2760606060606055</v>
      </c>
      <c r="N253" s="30">
        <v>71.381679389312978</v>
      </c>
      <c r="O253" s="32">
        <v>0</v>
      </c>
      <c r="P253" s="31">
        <v>0.99731903485254692</v>
      </c>
      <c r="Q253" s="38">
        <v>1257</v>
      </c>
      <c r="R253" s="38">
        <v>52</v>
      </c>
      <c r="S253" s="38">
        <v>5277</v>
      </c>
    </row>
    <row r="254" spans="2:19" x14ac:dyDescent="0.2">
      <c r="B254" s="1" t="s">
        <v>1142</v>
      </c>
      <c r="C254" s="1" t="s">
        <v>1143</v>
      </c>
      <c r="D254" s="1" t="s">
        <v>31</v>
      </c>
      <c r="E254" s="1" t="s">
        <v>31</v>
      </c>
      <c r="F254" s="1" t="s">
        <v>18</v>
      </c>
      <c r="G254" s="27">
        <v>0.18765806777946384</v>
      </c>
      <c r="H254" s="27">
        <v>0.43885568513119538</v>
      </c>
      <c r="I254" s="28">
        <v>17.855690440060695</v>
      </c>
      <c r="J254" s="27">
        <v>4.2488619119878605E-2</v>
      </c>
      <c r="K254" s="27">
        <v>0.76024279210925649</v>
      </c>
      <c r="L254" s="27">
        <v>0.36461370262390669</v>
      </c>
      <c r="M254" s="29">
        <v>7.2316936488169352</v>
      </c>
      <c r="N254" s="30">
        <v>63.366576819407008</v>
      </c>
      <c r="O254" s="32">
        <v>0</v>
      </c>
      <c r="P254" s="31">
        <v>0.96064139941690962</v>
      </c>
      <c r="Q254" s="38">
        <v>7546</v>
      </c>
      <c r="R254" s="38">
        <v>7496</v>
      </c>
      <c r="S254" s="38">
        <v>296</v>
      </c>
    </row>
    <row r="255" spans="2:19" x14ac:dyDescent="0.2">
      <c r="B255" s="1" t="s">
        <v>1144</v>
      </c>
      <c r="C255" s="1" t="s">
        <v>1145</v>
      </c>
      <c r="D255" s="1" t="s">
        <v>31</v>
      </c>
      <c r="E255" s="1" t="s">
        <v>31</v>
      </c>
      <c r="F255" s="1" t="s">
        <v>18</v>
      </c>
      <c r="G255" s="27">
        <v>0.38531187122736421</v>
      </c>
      <c r="H255" s="27">
        <v>0.69852371732817053</v>
      </c>
      <c r="I255" s="28">
        <v>23.844164989939639</v>
      </c>
      <c r="J255" s="27">
        <v>0.19215291750503019</v>
      </c>
      <c r="K255" s="27">
        <v>0.50402414486921532</v>
      </c>
      <c r="L255" s="27">
        <v>0.10766698935140367</v>
      </c>
      <c r="M255" s="29">
        <v>5.5932896890343695</v>
      </c>
      <c r="N255" s="30">
        <v>52.443864229765012</v>
      </c>
      <c r="O255" s="32">
        <v>0</v>
      </c>
      <c r="P255" s="31">
        <v>0.96224588576960313</v>
      </c>
      <c r="Q255" s="38">
        <v>5429</v>
      </c>
      <c r="R255" s="38">
        <v>3953</v>
      </c>
      <c r="S255" s="38">
        <v>1743</v>
      </c>
    </row>
    <row r="256" spans="2:19" x14ac:dyDescent="0.2">
      <c r="B256" s="1" t="s">
        <v>1146</v>
      </c>
      <c r="C256" s="1" t="s">
        <v>1147</v>
      </c>
      <c r="D256" s="1" t="s">
        <v>31</v>
      </c>
      <c r="E256" s="1" t="s">
        <v>31</v>
      </c>
      <c r="F256" s="1" t="s">
        <v>18</v>
      </c>
      <c r="G256" s="27">
        <v>7.2538860103626937E-2</v>
      </c>
      <c r="H256" s="27">
        <v>0.347063531765883</v>
      </c>
      <c r="I256" s="28">
        <v>10.70735751295337</v>
      </c>
      <c r="J256" s="27">
        <v>2.9015544041450778E-2</v>
      </c>
      <c r="K256" s="27">
        <v>0.88601036269430056</v>
      </c>
      <c r="L256" s="27">
        <v>0.41169584792396197</v>
      </c>
      <c r="M256" s="29">
        <v>7.3831284916201145</v>
      </c>
      <c r="N256" s="30">
        <v>52.75714285714286</v>
      </c>
      <c r="O256" s="32">
        <v>0</v>
      </c>
      <c r="P256" s="31">
        <v>0.96548274137068535</v>
      </c>
      <c r="Q256" s="38">
        <v>8435</v>
      </c>
      <c r="R256" s="38">
        <v>8386</v>
      </c>
      <c r="S256" s="38">
        <v>91</v>
      </c>
    </row>
    <row r="257" spans="2:19" x14ac:dyDescent="0.2">
      <c r="B257" s="1" t="s">
        <v>1138</v>
      </c>
      <c r="C257" s="1" t="s">
        <v>1139</v>
      </c>
      <c r="D257" s="1" t="s">
        <v>31</v>
      </c>
      <c r="E257" s="1" t="s">
        <v>31</v>
      </c>
      <c r="F257" s="1" t="s">
        <v>18</v>
      </c>
      <c r="G257" s="27">
        <v>0.19161676646706588</v>
      </c>
      <c r="H257" s="27">
        <v>0.66632977337848409</v>
      </c>
      <c r="I257" s="28">
        <v>16.718072945019049</v>
      </c>
      <c r="J257" s="27">
        <v>0.13554708764289602</v>
      </c>
      <c r="K257" s="27">
        <v>0.63690800217746324</v>
      </c>
      <c r="L257" s="27">
        <v>0.16470174524615788</v>
      </c>
      <c r="M257" s="29">
        <v>8.3972390572390587</v>
      </c>
      <c r="N257" s="30">
        <v>51.434659090909093</v>
      </c>
      <c r="O257" s="32">
        <v>0</v>
      </c>
      <c r="P257" s="31">
        <v>0.95702005730659023</v>
      </c>
      <c r="Q257" s="38">
        <v>7783</v>
      </c>
      <c r="R257" s="38">
        <v>7456</v>
      </c>
      <c r="S257" s="38">
        <v>704</v>
      </c>
    </row>
    <row r="258" spans="2:19" x14ac:dyDescent="0.2">
      <c r="B258" s="1" t="s">
        <v>1150</v>
      </c>
      <c r="C258" s="1" t="s">
        <v>1151</v>
      </c>
      <c r="D258" s="1" t="s">
        <v>31</v>
      </c>
      <c r="E258" s="1" t="s">
        <v>31</v>
      </c>
      <c r="F258" s="1" t="s">
        <v>18</v>
      </c>
      <c r="G258" s="27">
        <v>0.20273348519362186</v>
      </c>
      <c r="H258" s="27">
        <v>0.71819635962493078</v>
      </c>
      <c r="I258" s="28">
        <v>23.516173120728926</v>
      </c>
      <c r="J258" s="27">
        <v>1.9362186788154899E-2</v>
      </c>
      <c r="K258" s="27">
        <v>0.14464692482915717</v>
      </c>
      <c r="L258" s="27">
        <v>4.2107004964147821E-2</v>
      </c>
      <c r="M258" s="29">
        <v>16.503571428571423</v>
      </c>
      <c r="N258" s="30">
        <v>50.617977528089888</v>
      </c>
      <c r="O258" s="32">
        <v>0</v>
      </c>
      <c r="P258" s="31">
        <v>0.96856039713182573</v>
      </c>
      <c r="Q258" s="38">
        <v>5568</v>
      </c>
      <c r="R258" s="38">
        <v>7327</v>
      </c>
      <c r="S258" s="38">
        <v>7424</v>
      </c>
    </row>
    <row r="259" spans="2:19" x14ac:dyDescent="0.2">
      <c r="B259" s="1" t="s">
        <v>1210</v>
      </c>
      <c r="C259" s="1" t="s">
        <v>1211</v>
      </c>
      <c r="D259" s="1" t="s">
        <v>32</v>
      </c>
      <c r="E259" s="1" t="s">
        <v>1198</v>
      </c>
      <c r="F259" s="1" t="s">
        <v>22</v>
      </c>
      <c r="G259" s="27">
        <v>0.33124108416547787</v>
      </c>
      <c r="H259" s="27">
        <v>0.98114626188111786</v>
      </c>
      <c r="I259" s="28">
        <v>21.577803138373742</v>
      </c>
      <c r="J259" s="27">
        <v>2.1112696148359488E-2</v>
      </c>
      <c r="K259" s="27">
        <v>0.53951497860199715</v>
      </c>
      <c r="L259" s="27">
        <v>1.0554688608313235E-3</v>
      </c>
      <c r="M259" s="29">
        <v>7.8517918088737195</v>
      </c>
      <c r="N259" s="30">
        <v>48.821705426356587</v>
      </c>
      <c r="O259" s="32">
        <v>0</v>
      </c>
      <c r="P259" s="31">
        <v>0.99446730032628738</v>
      </c>
      <c r="Q259" s="38">
        <v>6368</v>
      </c>
      <c r="R259" s="38">
        <v>4775</v>
      </c>
      <c r="S259" s="38">
        <v>1411</v>
      </c>
    </row>
    <row r="260" spans="2:19" x14ac:dyDescent="0.2">
      <c r="B260" s="1" t="s">
        <v>1199</v>
      </c>
      <c r="C260" s="1" t="s">
        <v>1200</v>
      </c>
      <c r="D260" s="1" t="s">
        <v>32</v>
      </c>
      <c r="E260" s="1" t="s">
        <v>1198</v>
      </c>
      <c r="F260" s="1" t="s">
        <v>22</v>
      </c>
      <c r="G260" s="27">
        <v>0.35833113282281487</v>
      </c>
      <c r="H260" s="27">
        <v>0.98205424344666492</v>
      </c>
      <c r="I260" s="28">
        <v>34.742513863216274</v>
      </c>
      <c r="J260" s="27">
        <v>6.0734090308951676E-3</v>
      </c>
      <c r="K260" s="27">
        <v>0.15077898072352786</v>
      </c>
      <c r="L260" s="27">
        <v>3.9968855437321567E-4</v>
      </c>
      <c r="M260" s="29">
        <v>14.662263374485583</v>
      </c>
      <c r="N260" s="30">
        <v>70.293294030950619</v>
      </c>
      <c r="O260" s="32">
        <v>0</v>
      </c>
      <c r="P260" s="31">
        <v>0.98287049052686215</v>
      </c>
      <c r="Q260" s="38">
        <v>3659</v>
      </c>
      <c r="R260" s="38">
        <v>4351</v>
      </c>
      <c r="S260" s="38">
        <v>7317</v>
      </c>
    </row>
    <row r="261" spans="2:19" x14ac:dyDescent="0.2">
      <c r="B261" s="1" t="s">
        <v>1201</v>
      </c>
      <c r="C261" s="1" t="s">
        <v>1202</v>
      </c>
      <c r="D261" s="1" t="s">
        <v>32</v>
      </c>
      <c r="E261" s="1" t="s">
        <v>1198</v>
      </c>
      <c r="F261" s="1" t="s">
        <v>22</v>
      </c>
      <c r="G261" s="27">
        <v>0.49355281207133062</v>
      </c>
      <c r="H261" s="27">
        <v>0.96593733117233926</v>
      </c>
      <c r="I261" s="28">
        <v>42.201673525377224</v>
      </c>
      <c r="J261" s="27">
        <v>1.9478737997256516E-2</v>
      </c>
      <c r="K261" s="27">
        <v>0.39204389574759946</v>
      </c>
      <c r="L261" s="27">
        <v>3.6561318206374933E-3</v>
      </c>
      <c r="M261" s="29">
        <v>8.204929577464787</v>
      </c>
      <c r="N261" s="30">
        <v>76.604780433574206</v>
      </c>
      <c r="O261" s="32">
        <v>0</v>
      </c>
      <c r="P261" s="31">
        <v>0.98460291734197736</v>
      </c>
      <c r="Q261" s="38">
        <v>2979</v>
      </c>
      <c r="R261" s="38">
        <v>2383</v>
      </c>
      <c r="S261" s="38">
        <v>3015</v>
      </c>
    </row>
    <row r="262" spans="2:19" x14ac:dyDescent="0.2">
      <c r="B262" s="1" t="s">
        <v>1203</v>
      </c>
      <c r="C262" s="1" t="s">
        <v>1204</v>
      </c>
      <c r="D262" s="1" t="s">
        <v>32</v>
      </c>
      <c r="E262" s="1" t="s">
        <v>1198</v>
      </c>
      <c r="F262" s="1" t="s">
        <v>22</v>
      </c>
      <c r="G262" s="27">
        <v>0.39954568399798079</v>
      </c>
      <c r="H262" s="27">
        <v>0.99232098458478379</v>
      </c>
      <c r="I262" s="28">
        <v>35.763478041393249</v>
      </c>
      <c r="J262" s="27">
        <v>1.6658253407370014E-2</v>
      </c>
      <c r="K262" s="27">
        <v>0.32609793033821305</v>
      </c>
      <c r="L262" s="27">
        <v>2.2376926902038788E-4</v>
      </c>
      <c r="M262" s="29">
        <v>11.02992854140394</v>
      </c>
      <c r="N262" s="30">
        <v>72.485154769425137</v>
      </c>
      <c r="O262" s="32">
        <v>0</v>
      </c>
      <c r="P262" s="31">
        <v>0.98508204873197414</v>
      </c>
      <c r="Q262" s="38">
        <v>3600</v>
      </c>
      <c r="R262" s="38">
        <v>3776</v>
      </c>
      <c r="S262" s="38">
        <v>4058</v>
      </c>
    </row>
    <row r="263" spans="2:19" x14ac:dyDescent="0.2">
      <c r="B263" s="1" t="s">
        <v>1212</v>
      </c>
      <c r="C263" s="1" t="s">
        <v>1213</v>
      </c>
      <c r="D263" s="1" t="s">
        <v>32</v>
      </c>
      <c r="E263" s="1" t="s">
        <v>1198</v>
      </c>
      <c r="F263" s="1" t="s">
        <v>22</v>
      </c>
      <c r="G263" s="27">
        <v>0.55946014769544183</v>
      </c>
      <c r="H263" s="27">
        <v>0.99073003802281367</v>
      </c>
      <c r="I263" s="28">
        <v>52.037611408199666</v>
      </c>
      <c r="J263" s="27">
        <v>1.145912910618793E-2</v>
      </c>
      <c r="K263" s="27">
        <v>0.31066972243442831</v>
      </c>
      <c r="L263" s="27">
        <v>0</v>
      </c>
      <c r="M263" s="29">
        <v>8.7805202312138704</v>
      </c>
      <c r="N263" s="30">
        <v>85.682749203459267</v>
      </c>
      <c r="O263" s="32">
        <v>0</v>
      </c>
      <c r="P263" s="31">
        <v>0.99543726235741448</v>
      </c>
      <c r="Q263" s="38">
        <v>1229</v>
      </c>
      <c r="R263" s="38">
        <v>1192</v>
      </c>
      <c r="S263" s="38">
        <v>4379</v>
      </c>
    </row>
    <row r="264" spans="2:19" x14ac:dyDescent="0.2">
      <c r="B264" s="1" t="s">
        <v>1205</v>
      </c>
      <c r="C264" s="1" t="s">
        <v>1206</v>
      </c>
      <c r="D264" s="1" t="s">
        <v>32</v>
      </c>
      <c r="E264" s="1" t="s">
        <v>1207</v>
      </c>
      <c r="F264" s="1" t="s">
        <v>22</v>
      </c>
      <c r="G264" s="27">
        <v>0.31421884142773554</v>
      </c>
      <c r="H264" s="27">
        <v>0.96721051111752809</v>
      </c>
      <c r="I264" s="28">
        <v>22.296050321825639</v>
      </c>
      <c r="J264" s="27">
        <v>1.8431831480397894E-2</v>
      </c>
      <c r="K264" s="27">
        <v>0.47600936220011703</v>
      </c>
      <c r="L264" s="27">
        <v>4.1986716719607277E-3</v>
      </c>
      <c r="M264" s="29">
        <v>8.7568686006825995</v>
      </c>
      <c r="N264" s="30">
        <v>51.42178770949721</v>
      </c>
      <c r="O264" s="32">
        <v>0</v>
      </c>
      <c r="P264" s="31">
        <v>0.98700548657233611</v>
      </c>
      <c r="Q264" s="38">
        <v>6061</v>
      </c>
      <c r="R264" s="38">
        <v>5109</v>
      </c>
      <c r="S264" s="38">
        <v>2045</v>
      </c>
    </row>
    <row r="265" spans="2:19" x14ac:dyDescent="0.2">
      <c r="B265" s="1" t="s">
        <v>1208</v>
      </c>
      <c r="C265" s="1" t="s">
        <v>1209</v>
      </c>
      <c r="D265" s="1" t="s">
        <v>32</v>
      </c>
      <c r="E265" s="1" t="s">
        <v>1207</v>
      </c>
      <c r="F265" s="1" t="s">
        <v>22</v>
      </c>
      <c r="G265" s="27">
        <v>0.29296527159394481</v>
      </c>
      <c r="H265" s="27">
        <v>0.98832232496697503</v>
      </c>
      <c r="I265" s="28">
        <v>24.29332146037402</v>
      </c>
      <c r="J265" s="27">
        <v>1.0388839418224993E-2</v>
      </c>
      <c r="K265" s="27">
        <v>0.24458296230335411</v>
      </c>
      <c r="L265" s="27">
        <v>6.7224423895493907E-4</v>
      </c>
      <c r="M265" s="29">
        <v>13.282745591939541</v>
      </c>
      <c r="N265" s="30">
        <v>50.408308004052685</v>
      </c>
      <c r="O265" s="32">
        <v>0</v>
      </c>
      <c r="P265" s="31">
        <v>0.98899163364156761</v>
      </c>
      <c r="Q265" s="38">
        <v>5271</v>
      </c>
      <c r="R265" s="38">
        <v>5537</v>
      </c>
      <c r="S265" s="38">
        <v>5617</v>
      </c>
    </row>
    <row r="266" spans="2:19" x14ac:dyDescent="0.2">
      <c r="B266" s="1" t="s">
        <v>1196</v>
      </c>
      <c r="C266" s="1" t="s">
        <v>1197</v>
      </c>
      <c r="D266" s="1" t="s">
        <v>32</v>
      </c>
      <c r="E266" s="1" t="s">
        <v>1198</v>
      </c>
      <c r="F266" s="1" t="s">
        <v>22</v>
      </c>
      <c r="G266" s="27">
        <v>0.37494336202990486</v>
      </c>
      <c r="H266" s="27">
        <v>0.97608031427324327</v>
      </c>
      <c r="I266" s="28">
        <v>34.39646579066607</v>
      </c>
      <c r="J266" s="27">
        <v>1.1327594019030359E-2</v>
      </c>
      <c r="K266" s="27">
        <v>0.26506570004531038</v>
      </c>
      <c r="L266" s="27">
        <v>8.4548232213007418E-3</v>
      </c>
      <c r="M266" s="29">
        <v>11.956469735411382</v>
      </c>
      <c r="N266" s="30">
        <v>71.419335347432025</v>
      </c>
      <c r="O266" s="32">
        <v>0</v>
      </c>
      <c r="P266" s="31">
        <v>0.96333478830205155</v>
      </c>
      <c r="Q266" s="38">
        <v>3674</v>
      </c>
      <c r="R266" s="38">
        <v>4087</v>
      </c>
      <c r="S266" s="38">
        <v>5238</v>
      </c>
    </row>
    <row r="267" spans="2:19" x14ac:dyDescent="0.2">
      <c r="B267" s="1" t="s">
        <v>1225</v>
      </c>
      <c r="C267" s="1" t="s">
        <v>1226</v>
      </c>
      <c r="D267" s="1" t="s">
        <v>33</v>
      </c>
      <c r="E267" s="1" t="s">
        <v>1224</v>
      </c>
      <c r="F267" s="1" t="s">
        <v>18</v>
      </c>
      <c r="G267" s="27">
        <v>0.33285550458715596</v>
      </c>
      <c r="H267" s="27">
        <v>0.85196441180624205</v>
      </c>
      <c r="I267" s="28">
        <v>26.729357798165108</v>
      </c>
      <c r="J267" s="27">
        <v>1.1754587155963303E-2</v>
      </c>
      <c r="K267" s="27">
        <v>0.22362385321100917</v>
      </c>
      <c r="L267" s="27">
        <v>5.1981358565174406E-2</v>
      </c>
      <c r="M267" s="29">
        <v>14.113450795015048</v>
      </c>
      <c r="N267" s="30">
        <v>51.584840654608094</v>
      </c>
      <c r="O267" s="32">
        <v>0</v>
      </c>
      <c r="P267" s="31">
        <v>0.98517158593419007</v>
      </c>
      <c r="Q267" s="38">
        <v>4475</v>
      </c>
      <c r="R267" s="38">
        <v>4745</v>
      </c>
      <c r="S267" s="38">
        <v>6046</v>
      </c>
    </row>
    <row r="268" spans="2:19" x14ac:dyDescent="0.2">
      <c r="B268" s="1" t="s">
        <v>1239</v>
      </c>
      <c r="C268" s="1" t="s">
        <v>1240</v>
      </c>
      <c r="D268" s="1" t="s">
        <v>33</v>
      </c>
      <c r="E268" s="1" t="s">
        <v>1224</v>
      </c>
      <c r="F268" s="1" t="s">
        <v>18</v>
      </c>
      <c r="G268" s="27">
        <v>0.60009465215333646</v>
      </c>
      <c r="H268" s="27">
        <v>1</v>
      </c>
      <c r="I268" s="28">
        <v>53.951869380028384</v>
      </c>
      <c r="J268" s="27">
        <v>3.218173213440606E-2</v>
      </c>
      <c r="K268" s="27">
        <v>0.31471840984382393</v>
      </c>
      <c r="L268" s="27">
        <v>0</v>
      </c>
      <c r="M268" s="29">
        <v>7.7027251184834098</v>
      </c>
      <c r="N268" s="30">
        <v>84.074862096138688</v>
      </c>
      <c r="O268" s="32">
        <v>0</v>
      </c>
      <c r="P268" s="31">
        <v>0.99505533317635975</v>
      </c>
      <c r="Q268" s="38">
        <v>928</v>
      </c>
      <c r="R268" s="38">
        <v>599</v>
      </c>
      <c r="S268" s="38">
        <v>4296</v>
      </c>
    </row>
    <row r="269" spans="2:19" x14ac:dyDescent="0.2">
      <c r="B269" s="1" t="s">
        <v>1216</v>
      </c>
      <c r="C269" s="1" t="s">
        <v>1217</v>
      </c>
      <c r="D269" s="1" t="s">
        <v>33</v>
      </c>
      <c r="E269" s="1" t="s">
        <v>664</v>
      </c>
      <c r="F269" s="1" t="s">
        <v>18</v>
      </c>
      <c r="G269" s="27">
        <v>0.11503531786074672</v>
      </c>
      <c r="H269" s="27">
        <v>0.24765192027224112</v>
      </c>
      <c r="I269" s="28">
        <v>11.711806256306765</v>
      </c>
      <c r="J269" s="27">
        <v>9.7880928355196767E-2</v>
      </c>
      <c r="K269" s="27">
        <v>0.79616548940464182</v>
      </c>
      <c r="L269" s="27">
        <v>0.63815264948954786</v>
      </c>
      <c r="M269" s="29">
        <v>6.4189281641961227</v>
      </c>
      <c r="N269" s="30">
        <v>51.842105263157897</v>
      </c>
      <c r="O269" s="32">
        <v>0</v>
      </c>
      <c r="P269" s="31">
        <v>0.96353913466212926</v>
      </c>
      <c r="Q269" s="38">
        <v>8369</v>
      </c>
      <c r="R269" s="38">
        <v>8178</v>
      </c>
      <c r="S269" s="38">
        <v>232</v>
      </c>
    </row>
    <row r="270" spans="2:19" x14ac:dyDescent="0.2">
      <c r="B270" s="1" t="s">
        <v>1222</v>
      </c>
      <c r="C270" s="1" t="s">
        <v>1223</v>
      </c>
      <c r="D270" s="1" t="s">
        <v>33</v>
      </c>
      <c r="E270" s="1" t="s">
        <v>1224</v>
      </c>
      <c r="F270" s="1" t="s">
        <v>18</v>
      </c>
      <c r="G270" s="27">
        <v>0.42546926757453074</v>
      </c>
      <c r="H270" s="27">
        <v>0.91334359160028955</v>
      </c>
      <c r="I270" s="28">
        <v>41.814170040485827</v>
      </c>
      <c r="J270" s="27">
        <v>8.0971659919028341E-3</v>
      </c>
      <c r="K270" s="27">
        <v>0.14096429885903569</v>
      </c>
      <c r="L270" s="27">
        <v>0</v>
      </c>
      <c r="M270" s="29">
        <v>15.519948685054514</v>
      </c>
      <c r="N270" s="30">
        <v>76.418825561312602</v>
      </c>
      <c r="O270" s="32">
        <v>0</v>
      </c>
      <c r="P270" s="31">
        <v>0.98370745836350471</v>
      </c>
      <c r="Q270" s="38">
        <v>3027</v>
      </c>
      <c r="R270" s="38">
        <v>3463</v>
      </c>
      <c r="S270" s="38">
        <v>7489</v>
      </c>
    </row>
    <row r="271" spans="2:19" x14ac:dyDescent="0.2">
      <c r="B271" s="1" t="s">
        <v>1235</v>
      </c>
      <c r="C271" s="1" t="s">
        <v>1236</v>
      </c>
      <c r="D271" s="1" t="s">
        <v>33</v>
      </c>
      <c r="E271" s="1" t="s">
        <v>1224</v>
      </c>
      <c r="F271" s="1" t="s">
        <v>18</v>
      </c>
      <c r="G271" s="27">
        <v>0.50526932084309129</v>
      </c>
      <c r="H271" s="27">
        <v>0.92503856789404737</v>
      </c>
      <c r="I271" s="28">
        <v>43.902137002341931</v>
      </c>
      <c r="J271" s="27">
        <v>2.663934426229508E-2</v>
      </c>
      <c r="K271" s="27">
        <v>0.40076112412177983</v>
      </c>
      <c r="L271" s="27">
        <v>6.6831611119196624E-2</v>
      </c>
      <c r="M271" s="29">
        <v>6.4281065088757439</v>
      </c>
      <c r="N271" s="30">
        <v>80.195828505214365</v>
      </c>
      <c r="O271" s="32">
        <v>0</v>
      </c>
      <c r="P271" s="31">
        <v>0.99432397030999853</v>
      </c>
      <c r="Q271" s="38">
        <v>2733</v>
      </c>
      <c r="R271" s="38">
        <v>2188</v>
      </c>
      <c r="S271" s="38">
        <v>2899</v>
      </c>
    </row>
    <row r="272" spans="2:19" x14ac:dyDescent="0.2">
      <c r="B272" s="1" t="s">
        <v>1229</v>
      </c>
      <c r="C272" s="1" t="s">
        <v>1230</v>
      </c>
      <c r="D272" s="1" t="s">
        <v>33</v>
      </c>
      <c r="E272" s="1" t="s">
        <v>1224</v>
      </c>
      <c r="F272" s="1" t="s">
        <v>18</v>
      </c>
      <c r="G272" s="27">
        <v>0.46390804597701152</v>
      </c>
      <c r="H272" s="27">
        <v>1</v>
      </c>
      <c r="I272" s="28">
        <v>46.524229885057473</v>
      </c>
      <c r="J272" s="27">
        <v>2.7586206896551722E-3</v>
      </c>
      <c r="K272" s="27">
        <v>0.11724137931034483</v>
      </c>
      <c r="L272" s="27">
        <v>0</v>
      </c>
      <c r="M272" s="29">
        <v>15.541766723842196</v>
      </c>
      <c r="N272" s="30">
        <v>81.910802775024777</v>
      </c>
      <c r="O272" s="32">
        <v>0</v>
      </c>
      <c r="P272" s="31">
        <v>0.98976109215017061</v>
      </c>
      <c r="Q272" s="38">
        <v>2281</v>
      </c>
      <c r="R272" s="38">
        <v>2885</v>
      </c>
      <c r="S272" s="38">
        <v>7908</v>
      </c>
    </row>
    <row r="273" spans="2:19" x14ac:dyDescent="0.2">
      <c r="B273" s="1" t="s">
        <v>1220</v>
      </c>
      <c r="C273" s="1" t="s">
        <v>1221</v>
      </c>
      <c r="D273" s="1" t="s">
        <v>33</v>
      </c>
      <c r="E273" s="1" t="s">
        <v>664</v>
      </c>
      <c r="F273" s="1" t="s">
        <v>18</v>
      </c>
      <c r="G273" s="27">
        <v>0.35615010423905491</v>
      </c>
      <c r="H273" s="27">
        <v>0.87161493860845807</v>
      </c>
      <c r="I273" s="28">
        <v>25.721681723419035</v>
      </c>
      <c r="J273" s="27">
        <v>1.9805420430854759E-2</v>
      </c>
      <c r="K273" s="27">
        <v>0.28561501042390547</v>
      </c>
      <c r="L273" s="27">
        <v>5.649386084583901E-2</v>
      </c>
      <c r="M273" s="29">
        <v>12.392174851592022</v>
      </c>
      <c r="N273" s="30">
        <v>49.394146341463411</v>
      </c>
      <c r="O273" s="32">
        <v>0</v>
      </c>
      <c r="P273" s="31">
        <v>0.98158253751705316</v>
      </c>
      <c r="Q273" s="38">
        <v>4737</v>
      </c>
      <c r="R273" s="38">
        <v>4380</v>
      </c>
      <c r="S273" s="38">
        <v>4834</v>
      </c>
    </row>
    <row r="274" spans="2:19" x14ac:dyDescent="0.2">
      <c r="B274" s="1" t="s">
        <v>1214</v>
      </c>
      <c r="C274" s="1" t="s">
        <v>1215</v>
      </c>
      <c r="D274" s="1" t="s">
        <v>33</v>
      </c>
      <c r="E274" s="1" t="s">
        <v>664</v>
      </c>
      <c r="F274" s="1" t="s">
        <v>18</v>
      </c>
      <c r="G274" s="27">
        <v>0.2963350785340314</v>
      </c>
      <c r="H274" s="27">
        <v>0.5348513853904282</v>
      </c>
      <c r="I274" s="28">
        <v>21.776125654450269</v>
      </c>
      <c r="J274" s="27">
        <v>2.0942408376963352E-2</v>
      </c>
      <c r="K274" s="27">
        <v>0.41151832460732984</v>
      </c>
      <c r="L274" s="27">
        <v>8.4735516372795971E-2</v>
      </c>
      <c r="M274" s="29">
        <v>10.436309523809522</v>
      </c>
      <c r="N274" s="30">
        <v>48.289752650176681</v>
      </c>
      <c r="O274" s="32">
        <v>0</v>
      </c>
      <c r="P274" s="31">
        <v>0.96221662468513858</v>
      </c>
      <c r="Q274" s="38">
        <v>6289</v>
      </c>
      <c r="R274" s="38">
        <v>5460</v>
      </c>
      <c r="S274" s="38">
        <v>2757</v>
      </c>
    </row>
    <row r="275" spans="2:19" x14ac:dyDescent="0.2">
      <c r="B275" s="1" t="s">
        <v>1241</v>
      </c>
      <c r="C275" s="1" t="s">
        <v>1242</v>
      </c>
      <c r="D275" s="1" t="s">
        <v>33</v>
      </c>
      <c r="E275" s="1" t="s">
        <v>1224</v>
      </c>
      <c r="F275" s="1" t="s">
        <v>18</v>
      </c>
      <c r="G275" s="27">
        <v>0.54803493449781659</v>
      </c>
      <c r="H275" s="27">
        <v>0.90536047234307049</v>
      </c>
      <c r="I275" s="28">
        <v>48.333125389893929</v>
      </c>
      <c r="J275" s="27">
        <v>2.2457891453524642E-2</v>
      </c>
      <c r="K275" s="27">
        <v>0.38303181534622582</v>
      </c>
      <c r="L275" s="27">
        <v>9.2513983840894973E-2</v>
      </c>
      <c r="M275" s="29">
        <v>7.12222222222222</v>
      </c>
      <c r="N275" s="30">
        <v>81.908366533864537</v>
      </c>
      <c r="O275" s="32">
        <v>0</v>
      </c>
      <c r="P275" s="31">
        <v>0.99627097576134249</v>
      </c>
      <c r="Q275" s="38">
        <v>1934</v>
      </c>
      <c r="R275" s="38">
        <v>1394</v>
      </c>
      <c r="S275" s="38">
        <v>3149</v>
      </c>
    </row>
    <row r="276" spans="2:19" x14ac:dyDescent="0.2">
      <c r="B276" s="1" t="s">
        <v>1237</v>
      </c>
      <c r="C276" s="1" t="s">
        <v>1238</v>
      </c>
      <c r="D276" s="1" t="s">
        <v>33</v>
      </c>
      <c r="E276" s="1" t="s">
        <v>1224</v>
      </c>
      <c r="F276" s="1" t="s">
        <v>18</v>
      </c>
      <c r="G276" s="27">
        <v>0.53569620253164552</v>
      </c>
      <c r="H276" s="27">
        <v>0.99336439184084613</v>
      </c>
      <c r="I276" s="28">
        <v>49.765518987341778</v>
      </c>
      <c r="J276" s="27">
        <v>1.9240506329113925E-2</v>
      </c>
      <c r="K276" s="27">
        <v>0.37721518987341773</v>
      </c>
      <c r="L276" s="27">
        <v>4.5328632586250317E-4</v>
      </c>
      <c r="M276" s="29">
        <v>7.6321701199563785</v>
      </c>
      <c r="N276" s="30">
        <v>85.842155009451801</v>
      </c>
      <c r="O276" s="32">
        <v>0</v>
      </c>
      <c r="P276" s="31">
        <v>0.99471165953160412</v>
      </c>
      <c r="Q276" s="38">
        <v>1650</v>
      </c>
      <c r="R276" s="38">
        <v>1626</v>
      </c>
      <c r="S276" s="38">
        <v>3228</v>
      </c>
    </row>
    <row r="277" spans="2:19" x14ac:dyDescent="0.2">
      <c r="B277" s="1" t="s">
        <v>1218</v>
      </c>
      <c r="C277" s="1" t="s">
        <v>1219</v>
      </c>
      <c r="D277" s="1" t="s">
        <v>33</v>
      </c>
      <c r="E277" s="1" t="s">
        <v>664</v>
      </c>
      <c r="F277" s="1" t="s">
        <v>18</v>
      </c>
      <c r="G277" s="27">
        <v>0.26020659124446632</v>
      </c>
      <c r="H277" s="27">
        <v>0.8018527430221366</v>
      </c>
      <c r="I277" s="28">
        <v>23.170044269552385</v>
      </c>
      <c r="J277" s="27">
        <v>1.9675356615838663E-2</v>
      </c>
      <c r="K277" s="27">
        <v>0.24594195769798327</v>
      </c>
      <c r="L277" s="27">
        <v>4.6948989412897019E-2</v>
      </c>
      <c r="M277" s="29">
        <v>13.547473404255312</v>
      </c>
      <c r="N277" s="30">
        <v>50.145557655954633</v>
      </c>
      <c r="O277" s="32">
        <v>0</v>
      </c>
      <c r="P277" s="31">
        <v>0.97834456207892206</v>
      </c>
      <c r="Q277" s="38">
        <v>5696</v>
      </c>
      <c r="R277" s="38">
        <v>6269</v>
      </c>
      <c r="S277" s="38">
        <v>5585</v>
      </c>
    </row>
    <row r="278" spans="2:19" x14ac:dyDescent="0.2">
      <c r="B278" s="1" t="s">
        <v>1233</v>
      </c>
      <c r="C278" s="1" t="s">
        <v>1234</v>
      </c>
      <c r="D278" s="1" t="s">
        <v>33</v>
      </c>
      <c r="E278" s="1" t="s">
        <v>1224</v>
      </c>
      <c r="F278" s="1" t="s">
        <v>18</v>
      </c>
      <c r="G278" s="27">
        <v>0.62840018441678192</v>
      </c>
      <c r="H278" s="27">
        <v>0.99958762886597929</v>
      </c>
      <c r="I278" s="28">
        <v>54.300737667127713</v>
      </c>
      <c r="J278" s="27">
        <v>4.3798985707699398E-2</v>
      </c>
      <c r="K278" s="27">
        <v>0.33425541724296909</v>
      </c>
      <c r="L278" s="27">
        <v>0</v>
      </c>
      <c r="M278" s="29">
        <v>5.2590570719602967</v>
      </c>
      <c r="N278" s="30">
        <v>82.853998532648575</v>
      </c>
      <c r="O278" s="32">
        <v>0</v>
      </c>
      <c r="P278" s="31">
        <v>0.99381443298969074</v>
      </c>
      <c r="Q278" s="38">
        <v>883</v>
      </c>
      <c r="R278" s="38">
        <v>334</v>
      </c>
      <c r="S278" s="38">
        <v>3913</v>
      </c>
    </row>
    <row r="279" spans="2:19" x14ac:dyDescent="0.2">
      <c r="B279" s="1" t="s">
        <v>1227</v>
      </c>
      <c r="C279" s="1" t="s">
        <v>1228</v>
      </c>
      <c r="D279" s="1" t="s">
        <v>33</v>
      </c>
      <c r="E279" s="1" t="s">
        <v>1224</v>
      </c>
      <c r="F279" s="1" t="s">
        <v>18</v>
      </c>
      <c r="G279" s="27">
        <v>0.44286560094730609</v>
      </c>
      <c r="H279" s="27">
        <v>0.83786309784993385</v>
      </c>
      <c r="I279" s="28">
        <v>46.858792184724699</v>
      </c>
      <c r="J279" s="27">
        <v>1.1841326228537596E-2</v>
      </c>
      <c r="K279" s="27">
        <v>0.26050917702782711</v>
      </c>
      <c r="L279" s="27">
        <v>0.10013456194237239</v>
      </c>
      <c r="M279" s="29">
        <v>12.136123110151191</v>
      </c>
      <c r="N279" s="30">
        <v>76.788990825688074</v>
      </c>
      <c r="O279" s="32">
        <v>1.7551557700745943E-2</v>
      </c>
      <c r="P279" s="31">
        <v>0.9881526985519965</v>
      </c>
      <c r="Q279" s="38">
        <v>2211</v>
      </c>
      <c r="R279" s="38">
        <v>3213</v>
      </c>
      <c r="S279" s="38">
        <v>5324</v>
      </c>
    </row>
    <row r="280" spans="2:19" x14ac:dyDescent="0.2">
      <c r="B280" s="1" t="s">
        <v>1231</v>
      </c>
      <c r="C280" s="1" t="s">
        <v>1232</v>
      </c>
      <c r="D280" s="1" t="s">
        <v>17502</v>
      </c>
      <c r="E280" s="1" t="s">
        <v>1224</v>
      </c>
      <c r="F280" s="1" t="s">
        <v>18</v>
      </c>
      <c r="G280" s="27">
        <v>0.51774691358024694</v>
      </c>
      <c r="H280" s="27">
        <v>0.96301532567049819</v>
      </c>
      <c r="I280" s="28">
        <v>44.871643518518511</v>
      </c>
      <c r="J280" s="27">
        <v>1.5046296296296295E-2</v>
      </c>
      <c r="K280" s="27">
        <v>0.27507716049382713</v>
      </c>
      <c r="L280" s="27">
        <v>4.6226053639846741E-3</v>
      </c>
      <c r="M280" s="29">
        <v>10.338831064851883</v>
      </c>
      <c r="N280" s="30">
        <v>76.422189128816086</v>
      </c>
      <c r="O280" s="32">
        <v>0</v>
      </c>
      <c r="P280" s="31">
        <v>0.99310344827586206</v>
      </c>
      <c r="Q280" s="38">
        <v>2601</v>
      </c>
      <c r="R280" s="38">
        <v>1955</v>
      </c>
      <c r="S280" s="38">
        <v>5047</v>
      </c>
    </row>
    <row r="281" spans="2:19" x14ac:dyDescent="0.2">
      <c r="B281" s="1" t="s">
        <v>1257</v>
      </c>
      <c r="C281" s="1" t="s">
        <v>1258</v>
      </c>
      <c r="D281" s="1" t="s">
        <v>34</v>
      </c>
      <c r="E281" s="1" t="s">
        <v>1245</v>
      </c>
      <c r="F281" s="1" t="s">
        <v>14</v>
      </c>
      <c r="G281" s="27">
        <v>0.23603461841070023</v>
      </c>
      <c r="H281" s="27">
        <v>0.92685199610516067</v>
      </c>
      <c r="I281" s="28">
        <v>17.900727773406757</v>
      </c>
      <c r="J281" s="27">
        <v>2.143981117230527E-2</v>
      </c>
      <c r="K281" s="27">
        <v>0.55664830841856805</v>
      </c>
      <c r="L281" s="27">
        <v>1.801752677702045E-2</v>
      </c>
      <c r="M281" s="29">
        <v>8.7929969104016426</v>
      </c>
      <c r="N281" s="30">
        <v>46.945833333333333</v>
      </c>
      <c r="O281" s="32">
        <v>0</v>
      </c>
      <c r="P281" s="31">
        <v>0.99006815968841289</v>
      </c>
      <c r="Q281" s="38">
        <v>7536</v>
      </c>
      <c r="R281" s="38">
        <v>6762</v>
      </c>
      <c r="S281" s="38">
        <v>1279</v>
      </c>
    </row>
    <row r="282" spans="2:19" x14ac:dyDescent="0.2">
      <c r="B282" s="1" t="s">
        <v>1251</v>
      </c>
      <c r="C282" s="1" t="s">
        <v>1252</v>
      </c>
      <c r="D282" s="1" t="s">
        <v>34</v>
      </c>
      <c r="E282" s="1" t="s">
        <v>1245</v>
      </c>
      <c r="F282" s="1" t="s">
        <v>14</v>
      </c>
      <c r="G282" s="27">
        <v>0.22240691489361702</v>
      </c>
      <c r="H282" s="27">
        <v>0.79402120717781355</v>
      </c>
      <c r="I282" s="28">
        <v>22.036070478723403</v>
      </c>
      <c r="J282" s="27">
        <v>1.1136968085106383E-2</v>
      </c>
      <c r="K282" s="27">
        <v>0.2734375</v>
      </c>
      <c r="L282" s="27">
        <v>2.4469820554649264E-3</v>
      </c>
      <c r="M282" s="29">
        <v>13.561244121419405</v>
      </c>
      <c r="N282" s="30">
        <v>51.223467862481314</v>
      </c>
      <c r="O282" s="32">
        <v>0</v>
      </c>
      <c r="P282" s="31">
        <v>0.98140293637846654</v>
      </c>
      <c r="Q282" s="38">
        <v>6175</v>
      </c>
      <c r="R282" s="38">
        <v>6999</v>
      </c>
      <c r="S282" s="38">
        <v>5079</v>
      </c>
    </row>
    <row r="283" spans="2:19" x14ac:dyDescent="0.2">
      <c r="B283" s="1" t="s">
        <v>1255</v>
      </c>
      <c r="C283" s="1" t="s">
        <v>1256</v>
      </c>
      <c r="D283" s="1" t="s">
        <v>34</v>
      </c>
      <c r="E283" s="1" t="s">
        <v>1250</v>
      </c>
      <c r="F283" s="1" t="s">
        <v>14</v>
      </c>
      <c r="G283" s="27">
        <v>0.17765042979942694</v>
      </c>
      <c r="H283" s="27">
        <v>0.71764901935649283</v>
      </c>
      <c r="I283" s="28">
        <v>19.120213597290956</v>
      </c>
      <c r="J283" s="27">
        <v>3.1258140140661632E-2</v>
      </c>
      <c r="K283" s="27">
        <v>0.38760093774420423</v>
      </c>
      <c r="L283" s="27">
        <v>7.4994231508780929E-2</v>
      </c>
      <c r="M283" s="29">
        <v>12.472093759898643</v>
      </c>
      <c r="N283" s="30">
        <v>49.464809384164219</v>
      </c>
      <c r="O283" s="32">
        <v>0</v>
      </c>
      <c r="P283" s="31">
        <v>0.98423279066786307</v>
      </c>
      <c r="Q283" s="38">
        <v>7234</v>
      </c>
      <c r="R283" s="38">
        <v>7616</v>
      </c>
      <c r="S283" s="38">
        <v>3071</v>
      </c>
    </row>
    <row r="284" spans="2:19" x14ac:dyDescent="0.2">
      <c r="B284" s="1" t="s">
        <v>1246</v>
      </c>
      <c r="C284" s="1" t="s">
        <v>1247</v>
      </c>
      <c r="D284" s="1" t="s">
        <v>34</v>
      </c>
      <c r="E284" s="1" t="s">
        <v>1245</v>
      </c>
      <c r="F284" s="1" t="s">
        <v>14</v>
      </c>
      <c r="G284" s="27">
        <v>0.14158553546592489</v>
      </c>
      <c r="H284" s="27">
        <v>0.48369096989966542</v>
      </c>
      <c r="I284" s="28">
        <v>18.129735744089007</v>
      </c>
      <c r="J284" s="27">
        <v>3.3657858136300414E-2</v>
      </c>
      <c r="K284" s="27">
        <v>0.41363004172461754</v>
      </c>
      <c r="L284" s="27">
        <v>0.35332976588628762</v>
      </c>
      <c r="M284" s="29">
        <v>12.5444264419961</v>
      </c>
      <c r="N284" s="30">
        <v>51.524557956777997</v>
      </c>
      <c r="O284" s="32">
        <v>0</v>
      </c>
      <c r="P284" s="31">
        <v>0.96187290969899664</v>
      </c>
      <c r="Q284" s="38">
        <v>7491</v>
      </c>
      <c r="R284" s="38">
        <v>7984</v>
      </c>
      <c r="S284" s="38">
        <v>2718</v>
      </c>
    </row>
    <row r="285" spans="2:19" x14ac:dyDescent="0.2">
      <c r="B285" s="1" t="s">
        <v>1253</v>
      </c>
      <c r="C285" s="1" t="s">
        <v>1254</v>
      </c>
      <c r="D285" s="1" t="s">
        <v>17503</v>
      </c>
      <c r="E285" s="1" t="s">
        <v>1245</v>
      </c>
      <c r="F285" s="1" t="s">
        <v>14</v>
      </c>
      <c r="G285" s="27">
        <v>0.27468039772727271</v>
      </c>
      <c r="H285" s="27">
        <v>0.85861404273876973</v>
      </c>
      <c r="I285" s="28">
        <v>19.605788352272722</v>
      </c>
      <c r="J285" s="27">
        <v>4.9893465909090912E-2</v>
      </c>
      <c r="K285" s="27">
        <v>0.53391335227272729</v>
      </c>
      <c r="L285" s="27">
        <v>9.8465765372873965E-2</v>
      </c>
      <c r="M285" s="29">
        <v>7.9713341493268066</v>
      </c>
      <c r="N285" s="30">
        <v>49.848093083387198</v>
      </c>
      <c r="O285" s="32">
        <v>0</v>
      </c>
      <c r="P285" s="31">
        <v>0.98246838203227216</v>
      </c>
      <c r="Q285" s="38">
        <v>7094</v>
      </c>
      <c r="R285" s="38">
        <v>5941</v>
      </c>
      <c r="S285" s="38">
        <v>1456</v>
      </c>
    </row>
    <row r="286" spans="2:19" x14ac:dyDescent="0.2">
      <c r="B286" s="1" t="s">
        <v>1243</v>
      </c>
      <c r="C286" s="1" t="s">
        <v>1244</v>
      </c>
      <c r="D286" s="1" t="s">
        <v>17503</v>
      </c>
      <c r="E286" s="1" t="s">
        <v>1245</v>
      </c>
      <c r="F286" s="1" t="s">
        <v>14</v>
      </c>
      <c r="G286" s="27">
        <v>0.14715252887295899</v>
      </c>
      <c r="H286" s="27">
        <v>0.53003732414585103</v>
      </c>
      <c r="I286" s="28">
        <v>15.956332138590206</v>
      </c>
      <c r="J286" s="27">
        <v>6.8697729988052569E-2</v>
      </c>
      <c r="K286" s="27">
        <v>0.57228195937873361</v>
      </c>
      <c r="L286" s="27">
        <v>0.39909656426452289</v>
      </c>
      <c r="M286" s="29">
        <v>10.287625496147559</v>
      </c>
      <c r="N286" s="30">
        <v>48.342354533152907</v>
      </c>
      <c r="O286" s="32">
        <v>0</v>
      </c>
      <c r="P286" s="31">
        <v>0.96124031007751942</v>
      </c>
      <c r="Q286" s="38">
        <v>7895</v>
      </c>
      <c r="R286" s="38">
        <v>7935</v>
      </c>
      <c r="S286" s="38">
        <v>1146</v>
      </c>
    </row>
    <row r="287" spans="2:19" x14ac:dyDescent="0.2">
      <c r="B287" s="1" t="s">
        <v>1248</v>
      </c>
      <c r="C287" s="1" t="s">
        <v>1249</v>
      </c>
      <c r="D287" s="1" t="s">
        <v>17504</v>
      </c>
      <c r="E287" s="1" t="s">
        <v>1250</v>
      </c>
      <c r="F287" s="1" t="s">
        <v>14</v>
      </c>
      <c r="G287" s="27">
        <v>0.25499196694973608</v>
      </c>
      <c r="H287" s="27">
        <v>0.9150983425414364</v>
      </c>
      <c r="I287" s="28">
        <v>22.1375258205187</v>
      </c>
      <c r="J287" s="27">
        <v>2.0426899242598117E-2</v>
      </c>
      <c r="K287" s="27">
        <v>0.30755106724810649</v>
      </c>
      <c r="L287" s="27">
        <v>5.0419889502762431E-2</v>
      </c>
      <c r="M287" s="29">
        <v>12.624522489217503</v>
      </c>
      <c r="N287" s="30">
        <v>49.498649864986497</v>
      </c>
      <c r="O287" s="32">
        <v>0</v>
      </c>
      <c r="P287" s="31">
        <v>0.96287292817679559</v>
      </c>
      <c r="Q287" s="38">
        <v>6132</v>
      </c>
      <c r="R287" s="38">
        <v>6393</v>
      </c>
      <c r="S287" s="38">
        <v>4432</v>
      </c>
    </row>
    <row r="288" spans="2:19" x14ac:dyDescent="0.2">
      <c r="B288" s="1" t="s">
        <v>1268</v>
      </c>
      <c r="C288" s="1" t="s">
        <v>1269</v>
      </c>
      <c r="D288" s="1" t="s">
        <v>35</v>
      </c>
      <c r="E288" s="1" t="s">
        <v>1261</v>
      </c>
      <c r="F288" s="1" t="s">
        <v>18</v>
      </c>
      <c r="G288" s="27">
        <v>0.35148514851485146</v>
      </c>
      <c r="H288" s="27">
        <v>0.89609720885466804</v>
      </c>
      <c r="I288" s="28">
        <v>27.60570957095711</v>
      </c>
      <c r="J288" s="27">
        <v>2.7392739273927394E-2</v>
      </c>
      <c r="K288" s="27">
        <v>0.20660066006600661</v>
      </c>
      <c r="L288" s="27">
        <v>1.0113891562399743E-2</v>
      </c>
      <c r="M288" s="29">
        <v>14.057302798982189</v>
      </c>
      <c r="N288" s="30">
        <v>52.138967136150235</v>
      </c>
      <c r="O288" s="32">
        <v>3.1440487648379858E-4</v>
      </c>
      <c r="P288" s="31">
        <v>0.97208854667949951</v>
      </c>
      <c r="Q288" s="38">
        <v>4285</v>
      </c>
      <c r="R288" s="38">
        <v>4450</v>
      </c>
      <c r="S288" s="38">
        <v>6347</v>
      </c>
    </row>
    <row r="289" spans="2:19" x14ac:dyDescent="0.2">
      <c r="B289" s="1" t="s">
        <v>1286</v>
      </c>
      <c r="C289" s="1" t="s">
        <v>1287</v>
      </c>
      <c r="D289" s="1" t="s">
        <v>35</v>
      </c>
      <c r="E289" s="1" t="s">
        <v>1261</v>
      </c>
      <c r="F289" s="1" t="s">
        <v>18</v>
      </c>
      <c r="G289" s="27">
        <v>0.36285500747384153</v>
      </c>
      <c r="H289" s="27">
        <v>0.97580824972129276</v>
      </c>
      <c r="I289" s="28">
        <v>23.531016442451413</v>
      </c>
      <c r="J289" s="27">
        <v>2.7279521674140508E-2</v>
      </c>
      <c r="K289" s="27">
        <v>0.49364723467862481</v>
      </c>
      <c r="L289" s="27">
        <v>9.3534002229654408E-3</v>
      </c>
      <c r="M289" s="29">
        <v>8.3280351906158394</v>
      </c>
      <c r="N289" s="30">
        <v>49.835221421215245</v>
      </c>
      <c r="O289" s="32">
        <v>0</v>
      </c>
      <c r="P289" s="31">
        <v>0.99442586399108135</v>
      </c>
      <c r="Q289" s="38">
        <v>5562</v>
      </c>
      <c r="R289" s="38">
        <v>4292</v>
      </c>
      <c r="S289" s="38">
        <v>1855</v>
      </c>
    </row>
    <row r="290" spans="2:19" x14ac:dyDescent="0.2">
      <c r="B290" s="1" t="s">
        <v>1270</v>
      </c>
      <c r="C290" s="1" t="s">
        <v>1271</v>
      </c>
      <c r="D290" s="1" t="s">
        <v>35</v>
      </c>
      <c r="E290" s="1" t="s">
        <v>1261</v>
      </c>
      <c r="F290" s="1" t="s">
        <v>18</v>
      </c>
      <c r="G290" s="27">
        <v>0.3054508917357448</v>
      </c>
      <c r="H290" s="27">
        <v>0.89036132692070569</v>
      </c>
      <c r="I290" s="28">
        <v>27.370635518713886</v>
      </c>
      <c r="J290" s="27">
        <v>7.5357950263752827E-3</v>
      </c>
      <c r="K290" s="27">
        <v>0.17759356945491084</v>
      </c>
      <c r="L290" s="27">
        <v>1.8744604760143049E-3</v>
      </c>
      <c r="M290" s="29">
        <v>14.482748643761301</v>
      </c>
      <c r="N290" s="30">
        <v>56.25575657894737</v>
      </c>
      <c r="O290" s="32">
        <v>0</v>
      </c>
      <c r="P290" s="31">
        <v>0.98187199408065118</v>
      </c>
      <c r="Q290" s="38">
        <v>4321</v>
      </c>
      <c r="R290" s="38">
        <v>5281</v>
      </c>
      <c r="S290" s="38">
        <v>6858</v>
      </c>
    </row>
    <row r="291" spans="2:19" x14ac:dyDescent="0.2">
      <c r="B291" s="1" t="s">
        <v>1272</v>
      </c>
      <c r="C291" s="1" t="s">
        <v>1273</v>
      </c>
      <c r="D291" s="1" t="s">
        <v>35</v>
      </c>
      <c r="E291" s="1" t="s">
        <v>1261</v>
      </c>
      <c r="F291" s="1" t="s">
        <v>18</v>
      </c>
      <c r="G291" s="27">
        <v>0.35518376302797589</v>
      </c>
      <c r="H291" s="27">
        <v>0.95794137511819555</v>
      </c>
      <c r="I291" s="28">
        <v>27.107432803071852</v>
      </c>
      <c r="J291" s="27">
        <v>9.5995611629182669E-3</v>
      </c>
      <c r="K291" s="27">
        <v>0.23121228743828853</v>
      </c>
      <c r="L291" s="27">
        <v>6.2515196541942453E-3</v>
      </c>
      <c r="M291" s="29">
        <v>12.137175669927691</v>
      </c>
      <c r="N291" s="30">
        <v>53.860231660231662</v>
      </c>
      <c r="O291" s="32">
        <v>0</v>
      </c>
      <c r="P291" s="31">
        <v>0.98500607861677703</v>
      </c>
      <c r="Q291" s="38">
        <v>4380</v>
      </c>
      <c r="R291" s="38">
        <v>4390</v>
      </c>
      <c r="S291" s="38">
        <v>5883</v>
      </c>
    </row>
    <row r="292" spans="2:19" x14ac:dyDescent="0.2">
      <c r="B292" s="1" t="s">
        <v>1282</v>
      </c>
      <c r="C292" s="1" t="s">
        <v>1283</v>
      </c>
      <c r="D292" s="1" t="s">
        <v>35</v>
      </c>
      <c r="E292" s="1" t="s">
        <v>1261</v>
      </c>
      <c r="F292" s="1" t="s">
        <v>18</v>
      </c>
      <c r="G292" s="27">
        <v>0.42370979805534781</v>
      </c>
      <c r="H292" s="27">
        <v>0.90583302411873801</v>
      </c>
      <c r="I292" s="28">
        <v>25.505609573672391</v>
      </c>
      <c r="J292" s="27">
        <v>4.93642483171279E-2</v>
      </c>
      <c r="K292" s="27">
        <v>0.47419596110695589</v>
      </c>
      <c r="L292" s="27">
        <v>9.3432282003710568E-3</v>
      </c>
      <c r="M292" s="29">
        <v>6.9881894873458812</v>
      </c>
      <c r="N292" s="30">
        <v>50.209179170344221</v>
      </c>
      <c r="O292" s="32">
        <v>0</v>
      </c>
      <c r="P292" s="31">
        <v>0.99220779220779221</v>
      </c>
      <c r="Q292" s="38">
        <v>4835</v>
      </c>
      <c r="R292" s="38">
        <v>3486</v>
      </c>
      <c r="S292" s="38">
        <v>2071</v>
      </c>
    </row>
    <row r="293" spans="2:19" x14ac:dyDescent="0.2">
      <c r="B293" s="1" t="s">
        <v>1274</v>
      </c>
      <c r="C293" s="1" t="s">
        <v>1275</v>
      </c>
      <c r="D293" s="1" t="s">
        <v>35</v>
      </c>
      <c r="E293" s="1" t="s">
        <v>1261</v>
      </c>
      <c r="F293" s="1" t="s">
        <v>18</v>
      </c>
      <c r="G293" s="27">
        <v>0.36533229692965408</v>
      </c>
      <c r="H293" s="27">
        <v>0.94870831736297423</v>
      </c>
      <c r="I293" s="28">
        <v>23.92137582588418</v>
      </c>
      <c r="J293" s="27">
        <v>1.7489312087057909E-2</v>
      </c>
      <c r="K293" s="27">
        <v>0.47881849980567431</v>
      </c>
      <c r="L293" s="27">
        <v>3.564584131851284E-4</v>
      </c>
      <c r="M293" s="29">
        <v>8.215431720759339</v>
      </c>
      <c r="N293" s="30">
        <v>50.763829787234044</v>
      </c>
      <c r="O293" s="32">
        <v>0</v>
      </c>
      <c r="P293" s="31">
        <v>0.98620160981218863</v>
      </c>
      <c r="Q293" s="38">
        <v>5404</v>
      </c>
      <c r="R293" s="38">
        <v>4250</v>
      </c>
      <c r="S293" s="38">
        <v>2012</v>
      </c>
    </row>
    <row r="294" spans="2:19" x14ac:dyDescent="0.2">
      <c r="B294" s="1" t="s">
        <v>1280</v>
      </c>
      <c r="C294" s="1" t="s">
        <v>1281</v>
      </c>
      <c r="D294" s="1" t="s">
        <v>35</v>
      </c>
      <c r="E294" s="1" t="s">
        <v>1261</v>
      </c>
      <c r="F294" s="1" t="s">
        <v>18</v>
      </c>
      <c r="G294" s="27">
        <v>0.51039192399049882</v>
      </c>
      <c r="H294" s="27">
        <v>0.96847771731136933</v>
      </c>
      <c r="I294" s="28">
        <v>46.354216152019013</v>
      </c>
      <c r="J294" s="27">
        <v>1.2173396674584324E-2</v>
      </c>
      <c r="K294" s="27">
        <v>0.21912114014251782</v>
      </c>
      <c r="L294" s="27">
        <v>2.0482423885865568E-2</v>
      </c>
      <c r="M294" s="29">
        <v>12.273135233474832</v>
      </c>
      <c r="N294" s="30">
        <v>78.616055846422341</v>
      </c>
      <c r="O294" s="32">
        <v>0</v>
      </c>
      <c r="P294" s="31">
        <v>0.99073393146050892</v>
      </c>
      <c r="Q294" s="38">
        <v>2316</v>
      </c>
      <c r="R294" s="38">
        <v>2098</v>
      </c>
      <c r="S294" s="38">
        <v>6122</v>
      </c>
    </row>
    <row r="295" spans="2:19" x14ac:dyDescent="0.2">
      <c r="B295" s="1" t="s">
        <v>1284</v>
      </c>
      <c r="C295" s="1" t="s">
        <v>1285</v>
      </c>
      <c r="D295" s="1" t="s">
        <v>35</v>
      </c>
      <c r="E295" s="1" t="s">
        <v>1261</v>
      </c>
      <c r="F295" s="1" t="s">
        <v>18</v>
      </c>
      <c r="G295" s="27">
        <v>0.5263332229214972</v>
      </c>
      <c r="H295" s="27">
        <v>0.94349013157894757</v>
      </c>
      <c r="I295" s="28">
        <v>39.600662471016904</v>
      </c>
      <c r="J295" s="27">
        <v>1.2918184829413714E-2</v>
      </c>
      <c r="K295" s="27">
        <v>0.32262338522689632</v>
      </c>
      <c r="L295" s="27">
        <v>3.0615131578947366E-2</v>
      </c>
      <c r="M295" s="29">
        <v>8.9729181245626322</v>
      </c>
      <c r="N295" s="30">
        <v>66.472955974842762</v>
      </c>
      <c r="O295" s="32">
        <v>0</v>
      </c>
      <c r="P295" s="31">
        <v>0.99309210526315794</v>
      </c>
      <c r="Q295" s="38">
        <v>3285</v>
      </c>
      <c r="R295" s="38">
        <v>1810</v>
      </c>
      <c r="S295" s="38">
        <v>4122</v>
      </c>
    </row>
    <row r="296" spans="2:19" x14ac:dyDescent="0.2">
      <c r="B296" s="1" t="s">
        <v>1276</v>
      </c>
      <c r="C296" s="1" t="s">
        <v>1277</v>
      </c>
      <c r="D296" s="1" t="s">
        <v>35</v>
      </c>
      <c r="E296" s="1" t="s">
        <v>1261</v>
      </c>
      <c r="F296" s="1" t="s">
        <v>18</v>
      </c>
      <c r="G296" s="27">
        <v>0.36853685368536854</v>
      </c>
      <c r="H296" s="27">
        <v>0.79289914250714566</v>
      </c>
      <c r="I296" s="28">
        <v>25.094994499449935</v>
      </c>
      <c r="J296" s="27">
        <v>4.9504950495049507E-2</v>
      </c>
      <c r="K296" s="27">
        <v>0.43316831683168316</v>
      </c>
      <c r="L296" s="27">
        <v>1.8211514904042467E-3</v>
      </c>
      <c r="M296" s="29">
        <v>9.0318379790940764</v>
      </c>
      <c r="N296" s="30">
        <v>52.191044776119405</v>
      </c>
      <c r="O296" s="32">
        <v>0</v>
      </c>
      <c r="P296" s="31">
        <v>0.98979175173540224</v>
      </c>
      <c r="Q296" s="38">
        <v>4989</v>
      </c>
      <c r="R296" s="38">
        <v>4195</v>
      </c>
      <c r="S296" s="38">
        <v>2499</v>
      </c>
    </row>
    <row r="297" spans="2:19" x14ac:dyDescent="0.2">
      <c r="B297" s="1" t="s">
        <v>1278</v>
      </c>
      <c r="C297" s="1" t="s">
        <v>1279</v>
      </c>
      <c r="D297" s="1" t="s">
        <v>35</v>
      </c>
      <c r="E297" s="1" t="s">
        <v>1261</v>
      </c>
      <c r="F297" s="1" t="s">
        <v>18</v>
      </c>
      <c r="G297" s="27">
        <v>0.56622516556291391</v>
      </c>
      <c r="H297" s="27">
        <v>0.99349508196721326</v>
      </c>
      <c r="I297" s="28">
        <v>54.975132450331117</v>
      </c>
      <c r="J297" s="27">
        <v>5.2980132450331126E-3</v>
      </c>
      <c r="K297" s="27">
        <v>0.16092715231788079</v>
      </c>
      <c r="L297" s="27">
        <v>0</v>
      </c>
      <c r="M297" s="29">
        <v>13.520871559633022</v>
      </c>
      <c r="N297" s="30">
        <v>85.998831775700936</v>
      </c>
      <c r="O297" s="32">
        <v>0</v>
      </c>
      <c r="P297" s="31">
        <v>0.99016393442622952</v>
      </c>
      <c r="Q297" s="38">
        <v>799</v>
      </c>
      <c r="R297" s="38">
        <v>1079</v>
      </c>
      <c r="S297" s="38">
        <v>7134</v>
      </c>
    </row>
    <row r="298" spans="2:19" x14ac:dyDescent="0.2">
      <c r="B298" s="1" t="s">
        <v>1262</v>
      </c>
      <c r="C298" s="1" t="s">
        <v>1263</v>
      </c>
      <c r="D298" s="1" t="s">
        <v>35</v>
      </c>
      <c r="E298" s="1" t="s">
        <v>1261</v>
      </c>
      <c r="F298" s="1" t="s">
        <v>18</v>
      </c>
      <c r="G298" s="27">
        <v>0.36366723259762307</v>
      </c>
      <c r="H298" s="27">
        <v>0.69239640218438814</v>
      </c>
      <c r="I298" s="28">
        <v>23.783225806451604</v>
      </c>
      <c r="J298" s="27">
        <v>5.9762308998302205E-2</v>
      </c>
      <c r="K298" s="27">
        <v>0.51137521222410864</v>
      </c>
      <c r="L298" s="27">
        <v>0.13269033087054288</v>
      </c>
      <c r="M298" s="29">
        <v>7.8568303094984042</v>
      </c>
      <c r="N298" s="30">
        <v>51.196078431372548</v>
      </c>
      <c r="O298" s="32">
        <v>0</v>
      </c>
      <c r="P298" s="31">
        <v>0.94603276582075169</v>
      </c>
      <c r="Q298" s="38">
        <v>5454</v>
      </c>
      <c r="R298" s="38">
        <v>4279</v>
      </c>
      <c r="S298" s="38">
        <v>1678</v>
      </c>
    </row>
    <row r="299" spans="2:19" x14ac:dyDescent="0.2">
      <c r="B299" s="1" t="s">
        <v>1259</v>
      </c>
      <c r="C299" s="1" t="s">
        <v>1260</v>
      </c>
      <c r="D299" s="1" t="s">
        <v>35</v>
      </c>
      <c r="E299" s="1" t="s">
        <v>1261</v>
      </c>
      <c r="F299" s="1" t="s">
        <v>18</v>
      </c>
      <c r="G299" s="27">
        <v>0.23859649122807017</v>
      </c>
      <c r="H299" s="27">
        <v>0.81214028187479503</v>
      </c>
      <c r="I299" s="28">
        <v>44.642736842105272</v>
      </c>
      <c r="J299" s="27">
        <v>3.43859649122807E-2</v>
      </c>
      <c r="K299" s="27">
        <v>0.45649122807017545</v>
      </c>
      <c r="L299" s="27">
        <v>0.12432808915109801</v>
      </c>
      <c r="M299" s="29">
        <v>10.481521739130434</v>
      </c>
      <c r="N299" s="30">
        <v>42.950953678474114</v>
      </c>
      <c r="O299" s="32">
        <v>0.19771058669288755</v>
      </c>
      <c r="P299" s="31">
        <v>0.93411996066863323</v>
      </c>
      <c r="Q299" s="38">
        <v>2642</v>
      </c>
      <c r="R299" s="38">
        <v>6705</v>
      </c>
      <c r="S299" s="38">
        <v>2252</v>
      </c>
    </row>
    <row r="300" spans="2:19" x14ac:dyDescent="0.2">
      <c r="B300" s="1" t="s">
        <v>1264</v>
      </c>
      <c r="C300" s="1" t="s">
        <v>1265</v>
      </c>
      <c r="D300" s="1" t="s">
        <v>17505</v>
      </c>
      <c r="E300" s="1" t="s">
        <v>1261</v>
      </c>
      <c r="F300" s="1" t="s">
        <v>18</v>
      </c>
      <c r="G300" s="27">
        <v>0.28361714621256606</v>
      </c>
      <c r="H300" s="27">
        <v>0.746929984565736</v>
      </c>
      <c r="I300" s="28">
        <v>105.152466236054</v>
      </c>
      <c r="J300" s="27">
        <v>5.1967116852613036E-2</v>
      </c>
      <c r="K300" s="27">
        <v>0.42043452730475633</v>
      </c>
      <c r="L300" s="27">
        <v>0.16511154763575137</v>
      </c>
      <c r="M300" s="29">
        <v>9.496804511278194</v>
      </c>
      <c r="N300" s="30">
        <v>27.528169014084508</v>
      </c>
      <c r="O300" s="32">
        <v>0.25028483232776766</v>
      </c>
      <c r="P300" s="31">
        <v>0.95580188017398626</v>
      </c>
      <c r="Q300" s="38">
        <v>49</v>
      </c>
      <c r="R300" s="38">
        <v>5763</v>
      </c>
      <c r="S300" s="38">
        <v>2623</v>
      </c>
    </row>
    <row r="301" spans="2:19" x14ac:dyDescent="0.2">
      <c r="B301" s="1" t="s">
        <v>1266</v>
      </c>
      <c r="C301" s="1" t="s">
        <v>1267</v>
      </c>
      <c r="D301" s="1" t="s">
        <v>17505</v>
      </c>
      <c r="E301" s="1" t="s">
        <v>1261</v>
      </c>
      <c r="F301" s="1" t="s">
        <v>18</v>
      </c>
      <c r="G301" s="27">
        <v>0.46734130634774607</v>
      </c>
      <c r="H301" s="27">
        <v>0.91510807234230251</v>
      </c>
      <c r="I301" s="28">
        <v>213.49340693038945</v>
      </c>
      <c r="J301" s="27">
        <v>7.0223857712358173E-2</v>
      </c>
      <c r="K301" s="27">
        <v>0.34651947255443116</v>
      </c>
      <c r="L301" s="27">
        <v>4.4289075136009409E-2</v>
      </c>
      <c r="M301" s="29">
        <v>7.0225563909774449</v>
      </c>
      <c r="N301" s="30">
        <v>34.741066804764372</v>
      </c>
      <c r="O301" s="32">
        <v>0.44623143655344805</v>
      </c>
      <c r="P301" s="31">
        <v>0.95897662108513448</v>
      </c>
      <c r="Q301" s="38">
        <v>13</v>
      </c>
      <c r="R301" s="38">
        <v>2839</v>
      </c>
      <c r="S301" s="38">
        <v>3702</v>
      </c>
    </row>
    <row r="302" spans="2:19" x14ac:dyDescent="0.2">
      <c r="B302" s="1" t="s">
        <v>1288</v>
      </c>
      <c r="C302" s="1" t="s">
        <v>1289</v>
      </c>
      <c r="D302" s="1" t="s">
        <v>36</v>
      </c>
      <c r="E302" s="1" t="s">
        <v>1290</v>
      </c>
      <c r="F302" s="1" t="s">
        <v>14</v>
      </c>
      <c r="G302" s="27">
        <v>0.23803526448362719</v>
      </c>
      <c r="H302" s="27">
        <v>0.75302293097427553</v>
      </c>
      <c r="I302" s="28">
        <v>21.866297229219157</v>
      </c>
      <c r="J302" s="27">
        <v>4.7858942065491183E-2</v>
      </c>
      <c r="K302" s="27">
        <v>0.34181360201511335</v>
      </c>
      <c r="L302" s="27">
        <v>0.17314282388546157</v>
      </c>
      <c r="M302" s="29">
        <v>13.244694214876029</v>
      </c>
      <c r="N302" s="30">
        <v>49.017989417989419</v>
      </c>
      <c r="O302" s="32">
        <v>0</v>
      </c>
      <c r="P302" s="31">
        <v>0.92422302409498314</v>
      </c>
      <c r="Q302" s="38">
        <v>6242</v>
      </c>
      <c r="R302" s="38">
        <v>6721</v>
      </c>
      <c r="S302" s="38">
        <v>3781</v>
      </c>
    </row>
    <row r="303" spans="2:19" x14ac:dyDescent="0.2">
      <c r="B303" s="1" t="s">
        <v>1291</v>
      </c>
      <c r="C303" s="1" t="s">
        <v>1292</v>
      </c>
      <c r="D303" s="1" t="s">
        <v>36</v>
      </c>
      <c r="E303" s="1" t="s">
        <v>1290</v>
      </c>
      <c r="F303" s="1" t="s">
        <v>14</v>
      </c>
      <c r="G303" s="27">
        <v>0.23640875253778479</v>
      </c>
      <c r="H303" s="27">
        <v>0.64183528428093639</v>
      </c>
      <c r="I303" s="28">
        <v>20.152018948793138</v>
      </c>
      <c r="J303" s="27">
        <v>6.7223099481163992E-2</v>
      </c>
      <c r="K303" s="27">
        <v>0.44123618317166702</v>
      </c>
      <c r="L303" s="27">
        <v>0.25550689799331106</v>
      </c>
      <c r="M303" s="29">
        <v>11.011757754800591</v>
      </c>
      <c r="N303" s="30">
        <v>49.199427480916029</v>
      </c>
      <c r="O303" s="32">
        <v>0</v>
      </c>
      <c r="P303" s="31">
        <v>0.92663043478260865</v>
      </c>
      <c r="Q303" s="38">
        <v>6889</v>
      </c>
      <c r="R303" s="38">
        <v>6754</v>
      </c>
      <c r="S303" s="38">
        <v>2406</v>
      </c>
    </row>
    <row r="304" spans="2:19" x14ac:dyDescent="0.2">
      <c r="B304" s="1" t="s">
        <v>1305</v>
      </c>
      <c r="C304" s="1" t="s">
        <v>1306</v>
      </c>
      <c r="D304" s="1" t="s">
        <v>36</v>
      </c>
      <c r="E304" s="1" t="s">
        <v>1290</v>
      </c>
      <c r="F304" s="1" t="s">
        <v>14</v>
      </c>
      <c r="G304" s="27">
        <v>0.27284403669724772</v>
      </c>
      <c r="H304" s="27">
        <v>0.88634181686441493</v>
      </c>
      <c r="I304" s="28">
        <v>22.890036697247698</v>
      </c>
      <c r="J304" s="27">
        <v>2.9541284403669724E-2</v>
      </c>
      <c r="K304" s="27">
        <v>0.34348623853211008</v>
      </c>
      <c r="L304" s="27">
        <v>5.3931709084322065E-2</v>
      </c>
      <c r="M304" s="29">
        <v>12.033711834468834</v>
      </c>
      <c r="N304" s="30">
        <v>51.3591123066577</v>
      </c>
      <c r="O304" s="32">
        <v>0</v>
      </c>
      <c r="P304" s="31">
        <v>0.9872294176252151</v>
      </c>
      <c r="Q304" s="38">
        <v>5816</v>
      </c>
      <c r="R304" s="38">
        <v>5982</v>
      </c>
      <c r="S304" s="38">
        <v>3756</v>
      </c>
    </row>
    <row r="305" spans="2:19" x14ac:dyDescent="0.2">
      <c r="B305" s="1" t="s">
        <v>1303</v>
      </c>
      <c r="C305" s="1" t="s">
        <v>1304</v>
      </c>
      <c r="D305" s="1" t="s">
        <v>36</v>
      </c>
      <c r="E305" s="1" t="s">
        <v>1290</v>
      </c>
      <c r="F305" s="1" t="s">
        <v>14</v>
      </c>
      <c r="G305" s="27">
        <v>0.21634782608695652</v>
      </c>
      <c r="H305" s="27">
        <v>0.71956965470318091</v>
      </c>
      <c r="I305" s="28">
        <v>19.830052173913039</v>
      </c>
      <c r="J305" s="27">
        <v>3.0782608695652174E-2</v>
      </c>
      <c r="K305" s="27">
        <v>0.45443478260869563</v>
      </c>
      <c r="L305" s="27">
        <v>0.15845551964619833</v>
      </c>
      <c r="M305" s="29">
        <v>11.187350199733693</v>
      </c>
      <c r="N305" s="30">
        <v>50.69614147909968</v>
      </c>
      <c r="O305" s="32">
        <v>2.2997108351760502E-3</v>
      </c>
      <c r="P305" s="31">
        <v>0.97805749277087939</v>
      </c>
      <c r="Q305" s="38">
        <v>7008</v>
      </c>
      <c r="R305" s="38">
        <v>7107</v>
      </c>
      <c r="S305" s="38">
        <v>2273</v>
      </c>
    </row>
    <row r="306" spans="2:19" x14ac:dyDescent="0.2">
      <c r="B306" s="1" t="s">
        <v>1299</v>
      </c>
      <c r="C306" s="1" t="s">
        <v>1300</v>
      </c>
      <c r="D306" s="1" t="s">
        <v>36</v>
      </c>
      <c r="E306" s="1" t="s">
        <v>1290</v>
      </c>
      <c r="F306" s="1" t="s">
        <v>14</v>
      </c>
      <c r="G306" s="27">
        <v>0.31956999755680432</v>
      </c>
      <c r="H306" s="27">
        <v>0.77961876484560555</v>
      </c>
      <c r="I306" s="28">
        <v>21.198631810408017</v>
      </c>
      <c r="J306" s="27">
        <v>7.8182262399218175E-2</v>
      </c>
      <c r="K306" s="27">
        <v>0.51062790129489377</v>
      </c>
      <c r="L306" s="27">
        <v>9.7260095011876491E-2</v>
      </c>
      <c r="M306" s="29">
        <v>8.2512028725314188</v>
      </c>
      <c r="N306" s="30">
        <v>48.289755351681954</v>
      </c>
      <c r="O306" s="32">
        <v>0</v>
      </c>
      <c r="P306" s="31">
        <v>0.97220902612826599</v>
      </c>
      <c r="Q306" s="38">
        <v>6518</v>
      </c>
      <c r="R306" s="38">
        <v>4990</v>
      </c>
      <c r="S306" s="38">
        <v>1682</v>
      </c>
    </row>
    <row r="307" spans="2:19" x14ac:dyDescent="0.2">
      <c r="B307" s="1" t="s">
        <v>1293</v>
      </c>
      <c r="C307" s="1" t="s">
        <v>1294</v>
      </c>
      <c r="D307" s="1" t="s">
        <v>36</v>
      </c>
      <c r="E307" s="1" t="s">
        <v>1290</v>
      </c>
      <c r="F307" s="1" t="s">
        <v>14</v>
      </c>
      <c r="G307" s="27">
        <v>0.21005917159763313</v>
      </c>
      <c r="H307" s="27">
        <v>0.66139761349609105</v>
      </c>
      <c r="I307" s="28">
        <v>19.245739644970406</v>
      </c>
      <c r="J307" s="27">
        <v>7.1005917159763315E-2</v>
      </c>
      <c r="K307" s="27">
        <v>0.47218934911242605</v>
      </c>
      <c r="L307" s="27">
        <v>0.29238787546289952</v>
      </c>
      <c r="M307" s="29">
        <v>10.780599250936326</v>
      </c>
      <c r="N307" s="30">
        <v>50.642253521126761</v>
      </c>
      <c r="O307" s="32">
        <v>0</v>
      </c>
      <c r="P307" s="31">
        <v>0.92717048415855163</v>
      </c>
      <c r="Q307" s="38">
        <v>7200</v>
      </c>
      <c r="R307" s="38">
        <v>7217</v>
      </c>
      <c r="S307" s="38">
        <v>2095</v>
      </c>
    </row>
    <row r="308" spans="2:19" x14ac:dyDescent="0.2">
      <c r="B308" s="1" t="s">
        <v>1297</v>
      </c>
      <c r="C308" s="1" t="s">
        <v>1298</v>
      </c>
      <c r="D308" s="1" t="s">
        <v>17506</v>
      </c>
      <c r="E308" s="1" t="s">
        <v>1290</v>
      </c>
      <c r="F308" s="1" t="s">
        <v>14</v>
      </c>
      <c r="G308" s="27">
        <v>0.17543859649122806</v>
      </c>
      <c r="H308" s="27">
        <v>0.6980709145164119</v>
      </c>
      <c r="I308" s="28">
        <v>18.566413456321218</v>
      </c>
      <c r="J308" s="27">
        <v>3.4725990233315247E-2</v>
      </c>
      <c r="K308" s="27">
        <v>0.38361367335865437</v>
      </c>
      <c r="L308" s="27">
        <v>0.16126733368439533</v>
      </c>
      <c r="M308" s="29">
        <v>11.735073481026541</v>
      </c>
      <c r="N308" s="30">
        <v>50.262886597938142</v>
      </c>
      <c r="O308" s="32">
        <v>0</v>
      </c>
      <c r="P308" s="31">
        <v>0.97051079515534489</v>
      </c>
      <c r="Q308" s="38">
        <v>7379</v>
      </c>
      <c r="R308" s="38">
        <v>7638</v>
      </c>
      <c r="S308" s="38">
        <v>3138</v>
      </c>
    </row>
    <row r="309" spans="2:19" x14ac:dyDescent="0.2">
      <c r="B309" s="1" t="s">
        <v>1301</v>
      </c>
      <c r="C309" s="1" t="s">
        <v>1302</v>
      </c>
      <c r="D309" s="1" t="s">
        <v>17506</v>
      </c>
      <c r="E309" s="1" t="s">
        <v>1290</v>
      </c>
      <c r="F309" s="1" t="s">
        <v>14</v>
      </c>
      <c r="G309" s="27">
        <v>0.22568158869067653</v>
      </c>
      <c r="H309" s="27">
        <v>0.59362249918005905</v>
      </c>
      <c r="I309" s="28">
        <v>18.464052507573207</v>
      </c>
      <c r="J309" s="27">
        <v>6.4456411982497477E-2</v>
      </c>
      <c r="K309" s="27">
        <v>0.582295523392797</v>
      </c>
      <c r="L309" s="27">
        <v>0.285346835027878</v>
      </c>
      <c r="M309" s="29">
        <v>9.0747446207346272</v>
      </c>
      <c r="N309" s="30">
        <v>50.205070842654735</v>
      </c>
      <c r="O309" s="32">
        <v>0</v>
      </c>
      <c r="P309" s="31">
        <v>0.97441784191538205</v>
      </c>
      <c r="Q309" s="38">
        <v>7407</v>
      </c>
      <c r="R309" s="38">
        <v>6958</v>
      </c>
      <c r="S309" s="38">
        <v>1072</v>
      </c>
    </row>
    <row r="310" spans="2:19" x14ac:dyDescent="0.2">
      <c r="B310" s="1" t="s">
        <v>1295</v>
      </c>
      <c r="C310" s="1" t="s">
        <v>1296</v>
      </c>
      <c r="D310" s="1" t="s">
        <v>17506</v>
      </c>
      <c r="E310" s="1" t="s">
        <v>1290</v>
      </c>
      <c r="F310" s="1" t="s">
        <v>14</v>
      </c>
      <c r="G310" s="27">
        <v>0.14356681569796323</v>
      </c>
      <c r="H310" s="27">
        <v>0.58444521258209425</v>
      </c>
      <c r="I310" s="28">
        <v>16.517337307501244</v>
      </c>
      <c r="J310" s="27">
        <v>7.4764033780427216E-2</v>
      </c>
      <c r="K310" s="27">
        <v>0.49428713363139593</v>
      </c>
      <c r="L310" s="27">
        <v>0.32168337366055993</v>
      </c>
      <c r="M310" s="29">
        <v>10.552262180974473</v>
      </c>
      <c r="N310" s="30">
        <v>51.662629757785467</v>
      </c>
      <c r="O310" s="32">
        <v>0</v>
      </c>
      <c r="P310" s="31">
        <v>0.92775665399239549</v>
      </c>
      <c r="Q310" s="38">
        <v>7814</v>
      </c>
      <c r="R310" s="38">
        <v>7962</v>
      </c>
      <c r="S310" s="38">
        <v>1850</v>
      </c>
    </row>
    <row r="311" spans="2:19" x14ac:dyDescent="0.2">
      <c r="B311" s="1" t="s">
        <v>1310</v>
      </c>
      <c r="C311" s="1" t="s">
        <v>1311</v>
      </c>
      <c r="D311" s="1" t="s">
        <v>283</v>
      </c>
      <c r="E311" s="1" t="s">
        <v>1309</v>
      </c>
      <c r="F311" s="1" t="s">
        <v>38</v>
      </c>
      <c r="G311" s="27">
        <v>0.32857456622007469</v>
      </c>
      <c r="H311" s="27">
        <v>0.89181490778129435</v>
      </c>
      <c r="I311" s="28">
        <v>34.359345486492465</v>
      </c>
      <c r="J311" s="27">
        <v>5.490885130683066E-3</v>
      </c>
      <c r="K311" s="27">
        <v>8.4339995607291898E-2</v>
      </c>
      <c r="L311" s="27">
        <v>1.7461530066572084E-4</v>
      </c>
      <c r="M311" s="29">
        <v>16.777854105332018</v>
      </c>
      <c r="N311" s="30">
        <v>69.840240641711233</v>
      </c>
      <c r="O311" s="32">
        <v>0.11786751064061989</v>
      </c>
      <c r="P311" s="31">
        <v>0.9937793299137837</v>
      </c>
      <c r="Q311" s="38">
        <v>3678</v>
      </c>
      <c r="R311" s="38">
        <v>4821</v>
      </c>
      <c r="S311" s="38">
        <v>8414</v>
      </c>
    </row>
    <row r="312" spans="2:19" x14ac:dyDescent="0.2">
      <c r="B312" s="1" t="s">
        <v>1324</v>
      </c>
      <c r="C312" s="1" t="s">
        <v>1325</v>
      </c>
      <c r="D312" s="1" t="s">
        <v>283</v>
      </c>
      <c r="E312" s="1" t="s">
        <v>1309</v>
      </c>
      <c r="F312" s="1" t="s">
        <v>38</v>
      </c>
      <c r="G312" s="27">
        <v>0.47333333333333333</v>
      </c>
      <c r="H312" s="27">
        <v>0.98874867604781347</v>
      </c>
      <c r="I312" s="28">
        <v>46.391363636363657</v>
      </c>
      <c r="J312" s="27">
        <v>6.3636363636363638E-3</v>
      </c>
      <c r="K312" s="27">
        <v>8.4848484848484854E-2</v>
      </c>
      <c r="L312" s="27">
        <v>0</v>
      </c>
      <c r="M312" s="29">
        <v>15.820138089758343</v>
      </c>
      <c r="N312" s="30">
        <v>79.971830985915489</v>
      </c>
      <c r="O312" s="32">
        <v>0</v>
      </c>
      <c r="P312" s="31">
        <v>0.99863822060826146</v>
      </c>
      <c r="Q312" s="38">
        <v>2308</v>
      </c>
      <c r="R312" s="38">
        <v>2734</v>
      </c>
      <c r="S312" s="38">
        <v>8406</v>
      </c>
    </row>
    <row r="313" spans="2:19" x14ac:dyDescent="0.2">
      <c r="B313" s="1" t="s">
        <v>1316</v>
      </c>
      <c r="C313" s="1" t="s">
        <v>1317</v>
      </c>
      <c r="D313" s="1" t="s">
        <v>283</v>
      </c>
      <c r="E313" s="1" t="s">
        <v>1309</v>
      </c>
      <c r="F313" s="1" t="s">
        <v>38</v>
      </c>
      <c r="G313" s="27">
        <v>0.46288003770916802</v>
      </c>
      <c r="H313" s="27">
        <v>0.99516504170092779</v>
      </c>
      <c r="I313" s="28">
        <v>38.765991044072578</v>
      </c>
      <c r="J313" s="27">
        <v>2.663209992929531E-2</v>
      </c>
      <c r="K313" s="27">
        <v>0.4025453688427999</v>
      </c>
      <c r="L313" s="27">
        <v>1.4859626453659111E-3</v>
      </c>
      <c r="M313" s="29">
        <v>7.7450636243966668</v>
      </c>
      <c r="N313" s="30">
        <v>74.314663951120167</v>
      </c>
      <c r="O313" s="32">
        <v>0.14567367555503347</v>
      </c>
      <c r="P313" s="31">
        <v>0.99682838012451547</v>
      </c>
      <c r="Q313" s="38">
        <v>3359</v>
      </c>
      <c r="R313" s="38">
        <v>2902</v>
      </c>
      <c r="S313" s="38">
        <v>2876</v>
      </c>
    </row>
    <row r="314" spans="2:19" x14ac:dyDescent="0.2">
      <c r="B314" s="1" t="s">
        <v>1318</v>
      </c>
      <c r="C314" s="1" t="s">
        <v>1319</v>
      </c>
      <c r="D314" s="1" t="s">
        <v>283</v>
      </c>
      <c r="E314" s="1" t="s">
        <v>1309</v>
      </c>
      <c r="F314" s="1" t="s">
        <v>38</v>
      </c>
      <c r="G314" s="27">
        <v>0.51349048565748368</v>
      </c>
      <c r="H314" s="27">
        <v>0.98304815864022677</v>
      </c>
      <c r="I314" s="28">
        <v>45.358278898040311</v>
      </c>
      <c r="J314" s="27">
        <v>2.1300766827605795E-2</v>
      </c>
      <c r="K314" s="27">
        <v>0.36040897472309003</v>
      </c>
      <c r="L314" s="27">
        <v>1.1084985835694052E-2</v>
      </c>
      <c r="M314" s="29">
        <v>7.9840630472854643</v>
      </c>
      <c r="N314" s="30">
        <v>80.26935840707965</v>
      </c>
      <c r="O314" s="32">
        <v>0</v>
      </c>
      <c r="P314" s="31">
        <v>0.99745042492917846</v>
      </c>
      <c r="Q314" s="38">
        <v>2505</v>
      </c>
      <c r="R314" s="38">
        <v>2040</v>
      </c>
      <c r="S314" s="38">
        <v>3493</v>
      </c>
    </row>
    <row r="315" spans="2:19" x14ac:dyDescent="0.2">
      <c r="B315" s="1" t="s">
        <v>1307</v>
      </c>
      <c r="C315" s="1" t="s">
        <v>1308</v>
      </c>
      <c r="D315" s="1" t="s">
        <v>283</v>
      </c>
      <c r="E315" s="1" t="s">
        <v>1309</v>
      </c>
      <c r="F315" s="1" t="s">
        <v>38</v>
      </c>
      <c r="G315" s="27">
        <v>0.38855335058958873</v>
      </c>
      <c r="H315" s="27">
        <v>0.9326024268379729</v>
      </c>
      <c r="I315" s="28">
        <v>36.12292205924647</v>
      </c>
      <c r="J315" s="27">
        <v>6.3272936439459308E-3</v>
      </c>
      <c r="K315" s="27">
        <v>0.15012942191544434</v>
      </c>
      <c r="L315" s="27">
        <v>0</v>
      </c>
      <c r="M315" s="29">
        <v>13.577375352775169</v>
      </c>
      <c r="N315" s="30">
        <v>71.128793486306435</v>
      </c>
      <c r="O315" s="32">
        <v>5.0535331905781584E-2</v>
      </c>
      <c r="P315" s="31">
        <v>0.99271948608137039</v>
      </c>
      <c r="Q315" s="38">
        <v>3566</v>
      </c>
      <c r="R315" s="38">
        <v>3917</v>
      </c>
      <c r="S315" s="38">
        <v>7328</v>
      </c>
    </row>
    <row r="316" spans="2:19" x14ac:dyDescent="0.2">
      <c r="B316" s="1" t="s">
        <v>1326</v>
      </c>
      <c r="C316" s="1" t="s">
        <v>1327</v>
      </c>
      <c r="D316" s="1" t="s">
        <v>283</v>
      </c>
      <c r="E316" s="1" t="s">
        <v>1309</v>
      </c>
      <c r="F316" s="1" t="s">
        <v>38</v>
      </c>
      <c r="G316" s="27">
        <v>0.49883720930232556</v>
      </c>
      <c r="H316" s="27">
        <v>0.96695021048047602</v>
      </c>
      <c r="I316" s="28">
        <v>43.868488372093019</v>
      </c>
      <c r="J316" s="27">
        <v>1.3372093023255814E-2</v>
      </c>
      <c r="K316" s="27">
        <v>0.3066860465116279</v>
      </c>
      <c r="L316" s="27">
        <v>0</v>
      </c>
      <c r="M316" s="29">
        <v>9.4951276102088151</v>
      </c>
      <c r="N316" s="30">
        <v>77.896853146853147</v>
      </c>
      <c r="O316" s="32">
        <v>0</v>
      </c>
      <c r="P316" s="31">
        <v>0.99869356945855714</v>
      </c>
      <c r="Q316" s="38">
        <v>2739</v>
      </c>
      <c r="R316" s="38">
        <v>2292</v>
      </c>
      <c r="S316" s="38">
        <v>4452</v>
      </c>
    </row>
    <row r="317" spans="2:19" x14ac:dyDescent="0.2">
      <c r="B317" s="1" t="s">
        <v>1314</v>
      </c>
      <c r="C317" s="1" t="s">
        <v>1315</v>
      </c>
      <c r="D317" s="1" t="s">
        <v>283</v>
      </c>
      <c r="E317" s="1" t="s">
        <v>1309</v>
      </c>
      <c r="F317" s="1" t="s">
        <v>38</v>
      </c>
      <c r="G317" s="27">
        <v>0.56034482758620685</v>
      </c>
      <c r="H317" s="27">
        <v>0.99304403115561912</v>
      </c>
      <c r="I317" s="28">
        <v>45.198020434227331</v>
      </c>
      <c r="J317" s="27">
        <v>8.3014048531289911E-3</v>
      </c>
      <c r="K317" s="27">
        <v>0.30523627075351212</v>
      </c>
      <c r="L317" s="27">
        <v>0</v>
      </c>
      <c r="M317" s="29">
        <v>8.9613652868554858</v>
      </c>
      <c r="N317" s="30">
        <v>73.178917378917376</v>
      </c>
      <c r="O317" s="32">
        <v>0</v>
      </c>
      <c r="P317" s="31">
        <v>0.99570815450643779</v>
      </c>
      <c r="Q317" s="38">
        <v>2537</v>
      </c>
      <c r="R317" s="38">
        <v>1172</v>
      </c>
      <c r="S317" s="38">
        <v>4478</v>
      </c>
    </row>
    <row r="318" spans="2:19" x14ac:dyDescent="0.2">
      <c r="B318" s="1" t="s">
        <v>1322</v>
      </c>
      <c r="C318" s="1" t="s">
        <v>1323</v>
      </c>
      <c r="D318" s="1" t="s">
        <v>283</v>
      </c>
      <c r="E318" s="1" t="s">
        <v>1309</v>
      </c>
      <c r="F318" s="1" t="s">
        <v>38</v>
      </c>
      <c r="G318" s="27">
        <v>0.51481715006305173</v>
      </c>
      <c r="H318" s="27">
        <v>0.99608059184637165</v>
      </c>
      <c r="I318" s="28">
        <v>44.697288776796981</v>
      </c>
      <c r="J318" s="27">
        <v>2.4590163934426229E-2</v>
      </c>
      <c r="K318" s="27">
        <v>0.4183480453972257</v>
      </c>
      <c r="L318" s="27">
        <v>2.644419959074453E-4</v>
      </c>
      <c r="M318" s="29">
        <v>7.1253576072821838</v>
      </c>
      <c r="N318" s="30">
        <v>79.473684210526315</v>
      </c>
      <c r="O318" s="32">
        <v>0</v>
      </c>
      <c r="P318" s="31">
        <v>0.99858334645049585</v>
      </c>
      <c r="Q318" s="38">
        <v>2627</v>
      </c>
      <c r="R318" s="38">
        <v>2017</v>
      </c>
      <c r="S318" s="38">
        <v>2653</v>
      </c>
    </row>
    <row r="319" spans="2:19" x14ac:dyDescent="0.2">
      <c r="B319" s="1" t="s">
        <v>1328</v>
      </c>
      <c r="C319" s="1" t="s">
        <v>1329</v>
      </c>
      <c r="D319" s="1" t="s">
        <v>283</v>
      </c>
      <c r="E319" s="1" t="s">
        <v>1309</v>
      </c>
      <c r="F319" s="1" t="s">
        <v>38</v>
      </c>
      <c r="G319" s="27">
        <v>0.51557210561949895</v>
      </c>
      <c r="H319" s="27">
        <v>0.99906323977003719</v>
      </c>
      <c r="I319" s="28">
        <v>45.932667569397431</v>
      </c>
      <c r="J319" s="27">
        <v>7.1090047393364926E-3</v>
      </c>
      <c r="K319" s="27">
        <v>0.28199052132701424</v>
      </c>
      <c r="L319" s="27">
        <v>2.7392627663172129E-4</v>
      </c>
      <c r="M319" s="29">
        <v>10.175541579315164</v>
      </c>
      <c r="N319" s="30">
        <v>79.061063690085362</v>
      </c>
      <c r="O319" s="32">
        <v>0</v>
      </c>
      <c r="P319" s="31">
        <v>0.99898545823469731</v>
      </c>
      <c r="Q319" s="38">
        <v>2394</v>
      </c>
      <c r="R319" s="38">
        <v>2002</v>
      </c>
      <c r="S319" s="38">
        <v>4918</v>
      </c>
    </row>
    <row r="320" spans="2:19" x14ac:dyDescent="0.2">
      <c r="B320" s="1" t="s">
        <v>1312</v>
      </c>
      <c r="C320" s="1" t="s">
        <v>1313</v>
      </c>
      <c r="D320" s="1" t="s">
        <v>283</v>
      </c>
      <c r="E320" s="1" t="s">
        <v>1309</v>
      </c>
      <c r="F320" s="1" t="s">
        <v>38</v>
      </c>
      <c r="G320" s="27">
        <v>0.52839448469268524</v>
      </c>
      <c r="H320" s="27">
        <v>0.9087856228917065</v>
      </c>
      <c r="I320" s="28">
        <v>40.385534003271793</v>
      </c>
      <c r="J320" s="27">
        <v>5.7490067772844121E-2</v>
      </c>
      <c r="K320" s="27">
        <v>0.43561579808366441</v>
      </c>
      <c r="L320" s="27">
        <v>7.120274514365478E-2</v>
      </c>
      <c r="M320" s="29">
        <v>5.281169474727454</v>
      </c>
      <c r="N320" s="30">
        <v>71.250331711632015</v>
      </c>
      <c r="O320" s="32">
        <v>5.5298359892985927E-2</v>
      </c>
      <c r="P320" s="31">
        <v>0.99546353379085728</v>
      </c>
      <c r="Q320" s="38">
        <v>3212</v>
      </c>
      <c r="R320" s="38">
        <v>1778</v>
      </c>
      <c r="S320" s="38">
        <v>2474</v>
      </c>
    </row>
    <row r="321" spans="2:19" x14ac:dyDescent="0.2">
      <c r="B321" s="1" t="s">
        <v>1320</v>
      </c>
      <c r="C321" s="1" t="s">
        <v>1321</v>
      </c>
      <c r="D321" s="1" t="s">
        <v>283</v>
      </c>
      <c r="E321" s="1" t="s">
        <v>1309</v>
      </c>
      <c r="F321" s="1" t="s">
        <v>38</v>
      </c>
      <c r="G321" s="27">
        <v>0.50029239766081868</v>
      </c>
      <c r="H321" s="27">
        <v>0.92495621716287213</v>
      </c>
      <c r="I321" s="28">
        <v>42.214181286549717</v>
      </c>
      <c r="J321" s="27">
        <v>2.3099415204678363E-2</v>
      </c>
      <c r="K321" s="27">
        <v>0.45614035087719296</v>
      </c>
      <c r="L321" s="27">
        <v>6.260945709281962E-2</v>
      </c>
      <c r="M321" s="29">
        <v>6.3736102984201306</v>
      </c>
      <c r="N321" s="30">
        <v>77.541788427819995</v>
      </c>
      <c r="O321" s="32">
        <v>0</v>
      </c>
      <c r="P321" s="31">
        <v>0.99824868651488619</v>
      </c>
      <c r="Q321" s="38">
        <v>2977</v>
      </c>
      <c r="R321" s="38">
        <v>2271</v>
      </c>
      <c r="S321" s="38">
        <v>2256</v>
      </c>
    </row>
    <row r="322" spans="2:19" x14ac:dyDescent="0.2">
      <c r="B322" s="1" t="s">
        <v>1330</v>
      </c>
      <c r="C322" s="1" t="s">
        <v>1331</v>
      </c>
      <c r="D322" s="1" t="s">
        <v>39</v>
      </c>
      <c r="E322" s="1" t="s">
        <v>1332</v>
      </c>
      <c r="F322" s="1" t="s">
        <v>40</v>
      </c>
      <c r="G322" s="27">
        <v>0.45372460496613998</v>
      </c>
      <c r="H322" s="27">
        <v>0.88841471498011482</v>
      </c>
      <c r="I322" s="28">
        <v>42.245011286681709</v>
      </c>
      <c r="J322" s="27">
        <v>7.900677200902935E-3</v>
      </c>
      <c r="K322" s="27">
        <v>0.25553047404063206</v>
      </c>
      <c r="L322" s="27">
        <v>4.9991162174105166E-2</v>
      </c>
      <c r="M322" s="29">
        <v>12.200371900826442</v>
      </c>
      <c r="N322" s="30">
        <v>77.976616915422881</v>
      </c>
      <c r="O322" s="32">
        <v>0</v>
      </c>
      <c r="P322" s="31">
        <v>0.97878921785240836</v>
      </c>
      <c r="Q322" s="38">
        <v>2970</v>
      </c>
      <c r="R322" s="38">
        <v>3051</v>
      </c>
      <c r="S322" s="38">
        <v>5421</v>
      </c>
    </row>
    <row r="323" spans="2:19" x14ac:dyDescent="0.2">
      <c r="B323" s="1" t="s">
        <v>1341</v>
      </c>
      <c r="C323" s="1" t="s">
        <v>1342</v>
      </c>
      <c r="D323" s="1" t="s">
        <v>39</v>
      </c>
      <c r="E323" s="1" t="s">
        <v>1332</v>
      </c>
      <c r="F323" s="1" t="s">
        <v>40</v>
      </c>
      <c r="G323" s="27">
        <v>0.41</v>
      </c>
      <c r="H323" s="27">
        <v>0.86868798687986859</v>
      </c>
      <c r="I323" s="28">
        <v>39.184083333333319</v>
      </c>
      <c r="J323" s="27">
        <v>0.01</v>
      </c>
      <c r="K323" s="27">
        <v>0.25472222222222224</v>
      </c>
      <c r="L323" s="27">
        <v>2.2044553778871119E-3</v>
      </c>
      <c r="M323" s="29">
        <v>12.178568064060286</v>
      </c>
      <c r="N323" s="30">
        <v>77.452268111035877</v>
      </c>
      <c r="O323" s="32">
        <v>0</v>
      </c>
      <c r="P323" s="31">
        <v>0.98400984009840098</v>
      </c>
      <c r="Q323" s="38">
        <v>3322</v>
      </c>
      <c r="R323" s="38">
        <v>3646</v>
      </c>
      <c r="S323" s="38">
        <v>5427</v>
      </c>
    </row>
    <row r="324" spans="2:19" x14ac:dyDescent="0.2">
      <c r="B324" s="1" t="s">
        <v>1345</v>
      </c>
      <c r="C324" s="1" t="s">
        <v>1346</v>
      </c>
      <c r="D324" s="1" t="s">
        <v>39</v>
      </c>
      <c r="E324" s="1" t="s">
        <v>1332</v>
      </c>
      <c r="F324" s="1" t="s">
        <v>40</v>
      </c>
      <c r="G324" s="27">
        <v>0.4845923097900191</v>
      </c>
      <c r="H324" s="27">
        <v>0.95464918210085181</v>
      </c>
      <c r="I324" s="28">
        <v>42.437060267248427</v>
      </c>
      <c r="J324" s="27">
        <v>1.09080992637033E-2</v>
      </c>
      <c r="K324" s="27">
        <v>0.29015544041450775</v>
      </c>
      <c r="L324" s="27">
        <v>2.4929025280519129E-2</v>
      </c>
      <c r="M324" s="29">
        <v>10.90312169312169</v>
      </c>
      <c r="N324" s="30">
        <v>75.55317951603827</v>
      </c>
      <c r="O324" s="32">
        <v>0</v>
      </c>
      <c r="P324" s="31">
        <v>0.99148303366229551</v>
      </c>
      <c r="Q324" s="38">
        <v>2942</v>
      </c>
      <c r="R324" s="38">
        <v>2539</v>
      </c>
      <c r="S324" s="38">
        <v>4750</v>
      </c>
    </row>
    <row r="325" spans="2:19" x14ac:dyDescent="0.2">
      <c r="B325" s="1" t="s">
        <v>1335</v>
      </c>
      <c r="C325" s="1" t="s">
        <v>1336</v>
      </c>
      <c r="D325" s="1" t="s">
        <v>39</v>
      </c>
      <c r="E325" s="1" t="s">
        <v>1332</v>
      </c>
      <c r="F325" s="1" t="s">
        <v>40</v>
      </c>
      <c r="G325" s="27">
        <v>0.53162816281628167</v>
      </c>
      <c r="H325" s="27">
        <v>0.99657635799973043</v>
      </c>
      <c r="I325" s="28">
        <v>47.311991199119944</v>
      </c>
      <c r="J325" s="27">
        <v>6.3256325632563256E-3</v>
      </c>
      <c r="K325" s="27">
        <v>0.22937293729372937</v>
      </c>
      <c r="L325" s="27">
        <v>4.0436716538617062E-4</v>
      </c>
      <c r="M325" s="29">
        <v>11.241221374045798</v>
      </c>
      <c r="N325" s="30">
        <v>78.689084324883595</v>
      </c>
      <c r="O325" s="32">
        <v>0</v>
      </c>
      <c r="P325" s="31">
        <v>0.98018600889607765</v>
      </c>
      <c r="Q325" s="38">
        <v>2122</v>
      </c>
      <c r="R325" s="38">
        <v>1703</v>
      </c>
      <c r="S325" s="38">
        <v>5915</v>
      </c>
    </row>
    <row r="326" spans="2:19" x14ac:dyDescent="0.2">
      <c r="B326" s="1" t="s">
        <v>1337</v>
      </c>
      <c r="C326" s="1" t="s">
        <v>1338</v>
      </c>
      <c r="D326" s="1" t="s">
        <v>39</v>
      </c>
      <c r="E326" s="1" t="s">
        <v>1332</v>
      </c>
      <c r="F326" s="1" t="s">
        <v>40</v>
      </c>
      <c r="G326" s="27">
        <v>0.51545189504373179</v>
      </c>
      <c r="H326" s="27">
        <v>0.89197569692637579</v>
      </c>
      <c r="I326" s="28">
        <v>44.09740524781342</v>
      </c>
      <c r="J326" s="27">
        <v>3.4402332361516033E-2</v>
      </c>
      <c r="K326" s="27">
        <v>0.41545189504373176</v>
      </c>
      <c r="L326" s="27">
        <v>8.3046461758398846E-2</v>
      </c>
      <c r="M326" s="29">
        <v>6.7821901323706379</v>
      </c>
      <c r="N326" s="30">
        <v>78.737556561085967</v>
      </c>
      <c r="O326" s="32">
        <v>0</v>
      </c>
      <c r="P326" s="31">
        <v>0.98070050035739809</v>
      </c>
      <c r="Q326" s="38">
        <v>2715</v>
      </c>
      <c r="R326" s="38">
        <v>2006</v>
      </c>
      <c r="S326" s="38">
        <v>2686</v>
      </c>
    </row>
    <row r="327" spans="2:19" x14ac:dyDescent="0.2">
      <c r="B327" s="1" t="s">
        <v>1339</v>
      </c>
      <c r="C327" s="1" t="s">
        <v>1340</v>
      </c>
      <c r="D327" s="1" t="s">
        <v>39</v>
      </c>
      <c r="E327" s="1" t="s">
        <v>1332</v>
      </c>
      <c r="F327" s="1" t="s">
        <v>40</v>
      </c>
      <c r="G327" s="27">
        <v>0.48364551299972042</v>
      </c>
      <c r="H327" s="27">
        <v>0.92568802304842912</v>
      </c>
      <c r="I327" s="28">
        <v>46.573217780262823</v>
      </c>
      <c r="J327" s="27">
        <v>4.4730220855465474E-3</v>
      </c>
      <c r="K327" s="27">
        <v>0.1638244338831423</v>
      </c>
      <c r="L327" s="27">
        <v>2.9159006722458497E-2</v>
      </c>
      <c r="M327" s="29">
        <v>13.360855441256088</v>
      </c>
      <c r="N327" s="30">
        <v>81.647976878612724</v>
      </c>
      <c r="O327" s="32">
        <v>0</v>
      </c>
      <c r="P327" s="31">
        <v>0.98147894086980381</v>
      </c>
      <c r="Q327" s="38">
        <v>2273</v>
      </c>
      <c r="R327" s="38">
        <v>2555</v>
      </c>
      <c r="S327" s="38">
        <v>7086</v>
      </c>
    </row>
    <row r="328" spans="2:19" x14ac:dyDescent="0.2">
      <c r="B328" s="1" t="s">
        <v>1333</v>
      </c>
      <c r="C328" s="1" t="s">
        <v>1334</v>
      </c>
      <c r="D328" s="1" t="s">
        <v>39</v>
      </c>
      <c r="E328" s="1" t="s">
        <v>1332</v>
      </c>
      <c r="F328" s="1" t="s">
        <v>40</v>
      </c>
      <c r="G328" s="27">
        <v>0.21644498186215236</v>
      </c>
      <c r="H328" s="27">
        <v>0.79450051798135257</v>
      </c>
      <c r="I328" s="28">
        <v>24.140598548972203</v>
      </c>
      <c r="J328" s="27">
        <v>7.5574365175332531E-3</v>
      </c>
      <c r="K328" s="27">
        <v>0.12061668681983072</v>
      </c>
      <c r="L328" s="27">
        <v>0</v>
      </c>
      <c r="M328" s="29">
        <v>16.677932098765435</v>
      </c>
      <c r="N328" s="30">
        <v>50.691340782122907</v>
      </c>
      <c r="O328" s="32">
        <v>0</v>
      </c>
      <c r="P328" s="31">
        <v>0.979132751220956</v>
      </c>
      <c r="Q328" s="38">
        <v>5320</v>
      </c>
      <c r="R328" s="38">
        <v>7103</v>
      </c>
      <c r="S328" s="38">
        <v>7838</v>
      </c>
    </row>
    <row r="329" spans="2:19" x14ac:dyDescent="0.2">
      <c r="B329" s="1" t="s">
        <v>1343</v>
      </c>
      <c r="C329" s="1" t="s">
        <v>1344</v>
      </c>
      <c r="D329" s="1" t="s">
        <v>39</v>
      </c>
      <c r="E329" s="1" t="s">
        <v>1332</v>
      </c>
      <c r="F329" s="1" t="s">
        <v>40</v>
      </c>
      <c r="G329" s="27">
        <v>0.61538461538461542</v>
      </c>
      <c r="H329" s="27">
        <v>0.97239938080495369</v>
      </c>
      <c r="I329" s="28">
        <v>51.475541601255841</v>
      </c>
      <c r="J329" s="27">
        <v>3.2653061224489799E-2</v>
      </c>
      <c r="K329" s="27">
        <v>0.34034536891679751</v>
      </c>
      <c r="L329" s="27">
        <v>1.4145510835913313E-2</v>
      </c>
      <c r="M329" s="29">
        <v>6.0231020408163269</v>
      </c>
      <c r="N329" s="30">
        <v>79.48571428571428</v>
      </c>
      <c r="O329" s="32">
        <v>0</v>
      </c>
      <c r="P329" s="31">
        <v>0.98606811145510831</v>
      </c>
      <c r="Q329" s="38">
        <v>1334</v>
      </c>
      <c r="R329" s="38">
        <v>439</v>
      </c>
      <c r="S329" s="38">
        <v>3806</v>
      </c>
    </row>
    <row r="330" spans="2:19" x14ac:dyDescent="0.2">
      <c r="B330" s="1" t="s">
        <v>1358</v>
      </c>
      <c r="C330" s="1" t="s">
        <v>1359</v>
      </c>
      <c r="D330" s="1" t="s">
        <v>41</v>
      </c>
      <c r="E330" s="1" t="s">
        <v>1332</v>
      </c>
      <c r="F330" s="1" t="s">
        <v>40</v>
      </c>
      <c r="G330" s="27">
        <v>0.296875</v>
      </c>
      <c r="H330" s="27">
        <v>0.8345882864598434</v>
      </c>
      <c r="I330" s="28">
        <v>22.853596698113201</v>
      </c>
      <c r="J330" s="27">
        <v>2.7122641509433963E-2</v>
      </c>
      <c r="K330" s="27">
        <v>0.44545990566037735</v>
      </c>
      <c r="L330" s="27">
        <v>6.4995650913308209E-2</v>
      </c>
      <c r="M330" s="29">
        <v>9.7177777777777834</v>
      </c>
      <c r="N330" s="30">
        <v>53.509433962264154</v>
      </c>
      <c r="O330" s="32">
        <v>0</v>
      </c>
      <c r="P330" s="31">
        <v>0.98347347057118006</v>
      </c>
      <c r="Q330" s="38">
        <v>5827</v>
      </c>
      <c r="R330" s="38">
        <v>5446</v>
      </c>
      <c r="S330" s="38">
        <v>2353</v>
      </c>
    </row>
    <row r="331" spans="2:19" x14ac:dyDescent="0.2">
      <c r="B331" s="1" t="s">
        <v>1351</v>
      </c>
      <c r="C331" s="1" t="s">
        <v>1352</v>
      </c>
      <c r="D331" s="1" t="s">
        <v>41</v>
      </c>
      <c r="E331" s="1" t="s">
        <v>1332</v>
      </c>
      <c r="F331" s="1" t="s">
        <v>40</v>
      </c>
      <c r="G331" s="27">
        <v>0.2401345977363108</v>
      </c>
      <c r="H331" s="27">
        <v>0.70728795811518286</v>
      </c>
      <c r="I331" s="28">
        <v>17.944080758641782</v>
      </c>
      <c r="J331" s="27">
        <v>4.068522483940043E-2</v>
      </c>
      <c r="K331" s="27">
        <v>0.56867543591312331</v>
      </c>
      <c r="L331" s="27">
        <v>0.11068810770381451</v>
      </c>
      <c r="M331" s="29">
        <v>7.9857085346215779</v>
      </c>
      <c r="N331" s="30">
        <v>49.036942675159239</v>
      </c>
      <c r="O331" s="32">
        <v>0</v>
      </c>
      <c r="P331" s="31">
        <v>0.97801047120418849</v>
      </c>
      <c r="Q331" s="38">
        <v>7526</v>
      </c>
      <c r="R331" s="38">
        <v>6674</v>
      </c>
      <c r="S331" s="38">
        <v>1168</v>
      </c>
    </row>
    <row r="332" spans="2:19" x14ac:dyDescent="0.2">
      <c r="B332" s="1" t="s">
        <v>1349</v>
      </c>
      <c r="C332" s="1" t="s">
        <v>1350</v>
      </c>
      <c r="D332" s="1" t="s">
        <v>41</v>
      </c>
      <c r="E332" s="1" t="s">
        <v>1332</v>
      </c>
      <c r="F332" s="1" t="s">
        <v>40</v>
      </c>
      <c r="G332" s="27">
        <v>0.14032837352488456</v>
      </c>
      <c r="H332" s="27">
        <v>0.69909637799223001</v>
      </c>
      <c r="I332" s="28">
        <v>17.555361723960999</v>
      </c>
      <c r="J332" s="27">
        <v>2.1549512570549E-2</v>
      </c>
      <c r="K332" s="27">
        <v>0.35556695741405847</v>
      </c>
      <c r="L332" s="27">
        <v>5.7428249154029332E-2</v>
      </c>
      <c r="M332" s="29">
        <v>12.253267681289167</v>
      </c>
      <c r="N332" s="30">
        <v>49.586837294332724</v>
      </c>
      <c r="O332" s="32">
        <v>0</v>
      </c>
      <c r="P332" s="31">
        <v>0.97706479508710364</v>
      </c>
      <c r="Q332" s="38">
        <v>7619</v>
      </c>
      <c r="R332" s="38">
        <v>7990</v>
      </c>
      <c r="S332" s="38">
        <v>3571</v>
      </c>
    </row>
    <row r="333" spans="2:19" x14ac:dyDescent="0.2">
      <c r="B333" s="1" t="s">
        <v>1353</v>
      </c>
      <c r="C333" s="1" t="s">
        <v>62</v>
      </c>
      <c r="D333" s="1" t="s">
        <v>41</v>
      </c>
      <c r="E333" s="1" t="s">
        <v>1332</v>
      </c>
      <c r="F333" s="1" t="s">
        <v>40</v>
      </c>
      <c r="G333" s="27">
        <v>0.26602326156891859</v>
      </c>
      <c r="H333" s="27">
        <v>0.68011377390462358</v>
      </c>
      <c r="I333" s="28">
        <v>20.207770353872814</v>
      </c>
      <c r="J333" s="27">
        <v>6.6072754268745357E-2</v>
      </c>
      <c r="K333" s="27">
        <v>0.47908933432318734</v>
      </c>
      <c r="L333" s="27">
        <v>0.16354756717501817</v>
      </c>
      <c r="M333" s="29">
        <v>9.4117329737019553</v>
      </c>
      <c r="N333" s="30">
        <v>49.592558139534887</v>
      </c>
      <c r="O333" s="32">
        <v>0</v>
      </c>
      <c r="P333" s="31">
        <v>0.97821350762527237</v>
      </c>
      <c r="Q333" s="38">
        <v>6869</v>
      </c>
      <c r="R333" s="38">
        <v>6127</v>
      </c>
      <c r="S333" s="38">
        <v>2010</v>
      </c>
    </row>
    <row r="334" spans="2:19" x14ac:dyDescent="0.2">
      <c r="B334" s="1" t="s">
        <v>1356</v>
      </c>
      <c r="C334" s="1" t="s">
        <v>1357</v>
      </c>
      <c r="D334" s="1" t="s">
        <v>41</v>
      </c>
      <c r="E334" s="1" t="s">
        <v>1332</v>
      </c>
      <c r="F334" s="1" t="s">
        <v>40</v>
      </c>
      <c r="G334" s="27">
        <v>0.19299237072619385</v>
      </c>
      <c r="H334" s="27">
        <v>0.80997082522923014</v>
      </c>
      <c r="I334" s="28">
        <v>18.169228595648494</v>
      </c>
      <c r="J334" s="27">
        <v>7.1771686917208255E-2</v>
      </c>
      <c r="K334" s="27">
        <v>0.3800508618253744</v>
      </c>
      <c r="L334" s="27">
        <v>5.1422617393720477E-2</v>
      </c>
      <c r="M334" s="29">
        <v>10.950315126050427</v>
      </c>
      <c r="N334" s="30">
        <v>47.975109809663252</v>
      </c>
      <c r="O334" s="32">
        <v>0</v>
      </c>
      <c r="P334" s="31">
        <v>0.98332870241733816</v>
      </c>
      <c r="Q334" s="38">
        <v>7473</v>
      </c>
      <c r="R334" s="38">
        <v>7441</v>
      </c>
      <c r="S334" s="38">
        <v>3179</v>
      </c>
    </row>
    <row r="335" spans="2:19" x14ac:dyDescent="0.2">
      <c r="B335" s="1" t="s">
        <v>1354</v>
      </c>
      <c r="C335" s="1" t="s">
        <v>1355</v>
      </c>
      <c r="D335" s="1" t="s">
        <v>41</v>
      </c>
      <c r="E335" s="1" t="s">
        <v>1332</v>
      </c>
      <c r="F335" s="1" t="s">
        <v>40</v>
      </c>
      <c r="G335" s="27">
        <v>0.62368972746331242</v>
      </c>
      <c r="H335" s="27">
        <v>0.98501609372988297</v>
      </c>
      <c r="I335" s="28">
        <v>49.823008385744203</v>
      </c>
      <c r="J335" s="27">
        <v>6.1844863731656187E-2</v>
      </c>
      <c r="K335" s="27">
        <v>0.30476939203354297</v>
      </c>
      <c r="L335" s="27">
        <v>1.3405433243208446E-2</v>
      </c>
      <c r="M335" s="29">
        <v>6.584540389972152</v>
      </c>
      <c r="N335" s="30">
        <v>75.512605042016801</v>
      </c>
      <c r="O335" s="32">
        <v>0</v>
      </c>
      <c r="P335" s="31">
        <v>0.98261877172653533</v>
      </c>
      <c r="Q335" s="38">
        <v>1636</v>
      </c>
      <c r="R335" s="38">
        <v>365</v>
      </c>
      <c r="S335" s="38">
        <v>4490</v>
      </c>
    </row>
    <row r="336" spans="2:19" x14ac:dyDescent="0.2">
      <c r="B336" s="1" t="s">
        <v>1360</v>
      </c>
      <c r="C336" s="1" t="s">
        <v>1361</v>
      </c>
      <c r="D336" s="1" t="s">
        <v>41</v>
      </c>
      <c r="E336" s="1" t="s">
        <v>1332</v>
      </c>
      <c r="F336" s="1" t="s">
        <v>40</v>
      </c>
      <c r="G336" s="27">
        <v>0.4418262150220913</v>
      </c>
      <c r="H336" s="27">
        <v>0.92934567005321711</v>
      </c>
      <c r="I336" s="28">
        <v>45.142906234658817</v>
      </c>
      <c r="J336" s="27">
        <v>5.1546391752577319E-3</v>
      </c>
      <c r="K336" s="27">
        <v>0.14972999509081983</v>
      </c>
      <c r="L336" s="27">
        <v>0</v>
      </c>
      <c r="M336" s="29">
        <v>14.842744063324533</v>
      </c>
      <c r="N336" s="30">
        <v>83.026666666666671</v>
      </c>
      <c r="O336" s="32">
        <v>0</v>
      </c>
      <c r="P336" s="31">
        <v>0.98548621190130625</v>
      </c>
      <c r="Q336" s="38">
        <v>2551</v>
      </c>
      <c r="R336" s="38">
        <v>3230</v>
      </c>
      <c r="S336" s="38">
        <v>7334</v>
      </c>
    </row>
    <row r="337" spans="2:19" x14ac:dyDescent="0.2">
      <c r="B337" s="1" t="s">
        <v>1347</v>
      </c>
      <c r="C337" s="1" t="s">
        <v>1348</v>
      </c>
      <c r="D337" s="1" t="s">
        <v>41</v>
      </c>
      <c r="E337" s="1" t="s">
        <v>1332</v>
      </c>
      <c r="F337" s="1" t="s">
        <v>40</v>
      </c>
      <c r="G337" s="27">
        <v>0.59118492494410735</v>
      </c>
      <c r="H337" s="27">
        <v>0.95663443543356219</v>
      </c>
      <c r="I337" s="28">
        <v>47.038677738741626</v>
      </c>
      <c r="J337" s="27">
        <v>5.3018205046311086E-2</v>
      </c>
      <c r="K337" s="27">
        <v>0.36665602044075374</v>
      </c>
      <c r="L337" s="27">
        <v>2.6821584529008114E-2</v>
      </c>
      <c r="M337" s="29">
        <v>5.5476562499999993</v>
      </c>
      <c r="N337" s="30">
        <v>75.305780659103192</v>
      </c>
      <c r="O337" s="32">
        <v>0</v>
      </c>
      <c r="P337" s="31">
        <v>0.9766063630692452</v>
      </c>
      <c r="Q337" s="38">
        <v>2176</v>
      </c>
      <c r="R337" s="38">
        <v>717</v>
      </c>
      <c r="S337" s="38">
        <v>3387</v>
      </c>
    </row>
    <row r="338" spans="2:19" x14ac:dyDescent="0.2">
      <c r="B338" s="1" t="s">
        <v>1385</v>
      </c>
      <c r="C338" s="1" t="s">
        <v>1386</v>
      </c>
      <c r="D338" s="1" t="s">
        <v>42</v>
      </c>
      <c r="E338" s="1" t="s">
        <v>1374</v>
      </c>
      <c r="F338" s="1" t="s">
        <v>22</v>
      </c>
      <c r="G338" s="27">
        <v>0.36842105263157893</v>
      </c>
      <c r="H338" s="27">
        <v>0.98773772529521442</v>
      </c>
      <c r="I338" s="28">
        <v>23.053530166880623</v>
      </c>
      <c r="J338" s="27">
        <v>4.6213093709884467E-2</v>
      </c>
      <c r="K338" s="27">
        <v>0.55327342747111685</v>
      </c>
      <c r="L338" s="27">
        <v>9.3225605966438781E-4</v>
      </c>
      <c r="M338" s="29">
        <v>6.1926829268292689</v>
      </c>
      <c r="N338" s="30">
        <v>51.557491289198609</v>
      </c>
      <c r="O338" s="32">
        <v>0</v>
      </c>
      <c r="P338" s="31">
        <v>0.96830329397141079</v>
      </c>
      <c r="Q338" s="38">
        <v>5746</v>
      </c>
      <c r="R338" s="38">
        <v>4197</v>
      </c>
      <c r="S338" s="38">
        <v>1302</v>
      </c>
    </row>
    <row r="339" spans="2:19" x14ac:dyDescent="0.2">
      <c r="B339" s="1" t="s">
        <v>1365</v>
      </c>
      <c r="C339" s="1" t="s">
        <v>1366</v>
      </c>
      <c r="D339" s="1" t="s">
        <v>42</v>
      </c>
      <c r="E339" s="1" t="s">
        <v>1364</v>
      </c>
      <c r="F339" s="1" t="s">
        <v>22</v>
      </c>
      <c r="G339" s="27">
        <v>0.19747416762342135</v>
      </c>
      <c r="H339" s="27">
        <v>0.6372771213748657</v>
      </c>
      <c r="I339" s="28">
        <v>15.371986222732483</v>
      </c>
      <c r="J339" s="27">
        <v>5.9701492537313432E-2</v>
      </c>
      <c r="K339" s="27">
        <v>0.76693455797933408</v>
      </c>
      <c r="L339" s="27">
        <v>0.27409237379162193</v>
      </c>
      <c r="M339" s="29">
        <v>7.0854077253218906</v>
      </c>
      <c r="N339" s="30">
        <v>48.709302325581397</v>
      </c>
      <c r="O339" s="32">
        <v>0</v>
      </c>
      <c r="P339" s="31">
        <v>0.93555316863587545</v>
      </c>
      <c r="Q339" s="38">
        <v>7976</v>
      </c>
      <c r="R339" s="38">
        <v>7390</v>
      </c>
      <c r="S339" s="38">
        <v>285</v>
      </c>
    </row>
    <row r="340" spans="2:19" x14ac:dyDescent="0.2">
      <c r="B340" s="1" t="s">
        <v>1373</v>
      </c>
      <c r="C340" s="1" t="s">
        <v>1331</v>
      </c>
      <c r="D340" s="1" t="s">
        <v>42</v>
      </c>
      <c r="E340" s="1" t="s">
        <v>1374</v>
      </c>
      <c r="F340" s="1" t="s">
        <v>22</v>
      </c>
      <c r="G340" s="27">
        <v>0.24031007751937986</v>
      </c>
      <c r="H340" s="27">
        <v>0.98483296213808458</v>
      </c>
      <c r="I340" s="28">
        <v>24.355968992248059</v>
      </c>
      <c r="J340" s="27">
        <v>4.6511627906976744E-3</v>
      </c>
      <c r="K340" s="27">
        <v>0.15426356589147286</v>
      </c>
      <c r="L340" s="27">
        <v>1.7817371937639198E-4</v>
      </c>
      <c r="M340" s="29">
        <v>14.822448979591837</v>
      </c>
      <c r="N340" s="30">
        <v>54.029032258064518</v>
      </c>
      <c r="O340" s="32">
        <v>0</v>
      </c>
      <c r="P340" s="31">
        <v>0.95768374164810688</v>
      </c>
      <c r="Q340" s="38">
        <v>5247</v>
      </c>
      <c r="R340" s="38">
        <v>6670</v>
      </c>
      <c r="S340" s="38">
        <v>7256</v>
      </c>
    </row>
    <row r="341" spans="2:19" x14ac:dyDescent="0.2">
      <c r="B341" s="1" t="s">
        <v>1375</v>
      </c>
      <c r="C341" s="1" t="s">
        <v>1376</v>
      </c>
      <c r="D341" s="1" t="s">
        <v>42</v>
      </c>
      <c r="E341" s="1" t="s">
        <v>1374</v>
      </c>
      <c r="F341" s="1" t="s">
        <v>22</v>
      </c>
      <c r="G341" s="27">
        <v>0.36956521739130432</v>
      </c>
      <c r="H341" s="27">
        <v>0.90103576751117742</v>
      </c>
      <c r="I341" s="28">
        <v>24.137836438923404</v>
      </c>
      <c r="J341" s="27">
        <v>0.14026915113871635</v>
      </c>
      <c r="K341" s="27">
        <v>0.40838509316770188</v>
      </c>
      <c r="L341" s="27">
        <v>4.8420268256333832E-2</v>
      </c>
      <c r="M341" s="29">
        <v>8.2848111658456478</v>
      </c>
      <c r="N341" s="30">
        <v>50.703081232492998</v>
      </c>
      <c r="O341" s="32">
        <v>0</v>
      </c>
      <c r="P341" s="31">
        <v>0.95976154992548435</v>
      </c>
      <c r="Q341" s="38">
        <v>5321</v>
      </c>
      <c r="R341" s="38">
        <v>4173</v>
      </c>
      <c r="S341" s="38">
        <v>2794</v>
      </c>
    </row>
    <row r="342" spans="2:19" x14ac:dyDescent="0.2">
      <c r="B342" s="1" t="s">
        <v>1383</v>
      </c>
      <c r="C342" s="1" t="s">
        <v>1384</v>
      </c>
      <c r="D342" s="1" t="s">
        <v>42</v>
      </c>
      <c r="E342" s="1" t="s">
        <v>1374</v>
      </c>
      <c r="F342" s="1" t="s">
        <v>22</v>
      </c>
      <c r="G342" s="27">
        <v>0.25087807325639738</v>
      </c>
      <c r="H342" s="27">
        <v>0.93353069643290476</v>
      </c>
      <c r="I342" s="28">
        <v>23.841244355243358</v>
      </c>
      <c r="J342" s="27">
        <v>1.3547415955845458E-2</v>
      </c>
      <c r="K342" s="27">
        <v>0.1921726041144004</v>
      </c>
      <c r="L342" s="27">
        <v>3.3326862412035911E-2</v>
      </c>
      <c r="M342" s="29">
        <v>14.38539852645679</v>
      </c>
      <c r="N342" s="30">
        <v>51.642000000000003</v>
      </c>
      <c r="O342" s="32">
        <v>0</v>
      </c>
      <c r="P342" s="31">
        <v>0.96724096093181267</v>
      </c>
      <c r="Q342" s="38">
        <v>5431</v>
      </c>
      <c r="R342" s="38">
        <v>6463</v>
      </c>
      <c r="S342" s="38">
        <v>6602</v>
      </c>
    </row>
    <row r="343" spans="2:19" x14ac:dyDescent="0.2">
      <c r="B343" s="1" t="s">
        <v>1387</v>
      </c>
      <c r="C343" s="1" t="s">
        <v>1388</v>
      </c>
      <c r="D343" s="1" t="s">
        <v>42</v>
      </c>
      <c r="E343" s="1" t="s">
        <v>1374</v>
      </c>
      <c r="F343" s="1" t="s">
        <v>22</v>
      </c>
      <c r="G343" s="27">
        <v>0.38582183186951069</v>
      </c>
      <c r="H343" s="27">
        <v>0.97242304175556238</v>
      </c>
      <c r="I343" s="28">
        <v>24.158720200752835</v>
      </c>
      <c r="J343" s="27">
        <v>3.8268506900878296E-2</v>
      </c>
      <c r="K343" s="27">
        <v>0.51631116687578416</v>
      </c>
      <c r="L343" s="27">
        <v>2.849740932642487E-3</v>
      </c>
      <c r="M343" s="29">
        <v>7.0341164453524021</v>
      </c>
      <c r="N343" s="30">
        <v>50.986991869918697</v>
      </c>
      <c r="O343" s="32">
        <v>0</v>
      </c>
      <c r="P343" s="31">
        <v>0.97165498323681809</v>
      </c>
      <c r="Q343" s="38">
        <v>5313</v>
      </c>
      <c r="R343" s="38">
        <v>3941</v>
      </c>
      <c r="S343" s="38">
        <v>1635</v>
      </c>
    </row>
    <row r="344" spans="2:19" x14ac:dyDescent="0.2">
      <c r="B344" s="1" t="s">
        <v>1379</v>
      </c>
      <c r="C344" s="1" t="s">
        <v>1380</v>
      </c>
      <c r="D344" s="1" t="s">
        <v>42</v>
      </c>
      <c r="E344" s="1" t="s">
        <v>1374</v>
      </c>
      <c r="F344" s="1" t="s">
        <v>22</v>
      </c>
      <c r="G344" s="27">
        <v>0.27027027027027029</v>
      </c>
      <c r="H344" s="27">
        <v>0.98149287169042787</v>
      </c>
      <c r="I344" s="28">
        <v>27.722972972972961</v>
      </c>
      <c r="J344" s="27">
        <v>1.3513513513513514E-2</v>
      </c>
      <c r="K344" s="27">
        <v>0.12035472972972973</v>
      </c>
      <c r="L344" s="27">
        <v>1.0397148676171079E-2</v>
      </c>
      <c r="M344" s="29">
        <v>16.536863425925919</v>
      </c>
      <c r="N344" s="30">
        <v>57.4765625</v>
      </c>
      <c r="O344" s="32">
        <v>1.759674134419552E-3</v>
      </c>
      <c r="P344" s="31">
        <v>0.9645621181262729</v>
      </c>
      <c r="Q344" s="38">
        <v>4261</v>
      </c>
      <c r="R344" s="38">
        <v>6045</v>
      </c>
      <c r="S344" s="38">
        <v>7845</v>
      </c>
    </row>
    <row r="345" spans="2:19" x14ac:dyDescent="0.2">
      <c r="B345" s="1" t="s">
        <v>1369</v>
      </c>
      <c r="C345" s="1" t="s">
        <v>1370</v>
      </c>
      <c r="D345" s="1" t="s">
        <v>42</v>
      </c>
      <c r="E345" s="1" t="s">
        <v>1364</v>
      </c>
      <c r="F345" s="1" t="s">
        <v>22</v>
      </c>
      <c r="G345" s="27">
        <v>0.37352941176470589</v>
      </c>
      <c r="H345" s="27">
        <v>0.61307371349095963</v>
      </c>
      <c r="I345" s="28">
        <v>22.592500000000001</v>
      </c>
      <c r="J345" s="27">
        <v>0.11911764705882352</v>
      </c>
      <c r="K345" s="27">
        <v>0.56764705882352939</v>
      </c>
      <c r="L345" s="27">
        <v>0.10702364394993047</v>
      </c>
      <c r="M345" s="29">
        <v>6.1281690140845066</v>
      </c>
      <c r="N345" s="30">
        <v>49.677165354330711</v>
      </c>
      <c r="O345" s="32">
        <v>0</v>
      </c>
      <c r="P345" s="31">
        <v>0.94575799721835885</v>
      </c>
      <c r="Q345" s="38">
        <v>5928</v>
      </c>
      <c r="R345" s="38">
        <v>4113</v>
      </c>
      <c r="S345" s="38">
        <v>1179</v>
      </c>
    </row>
    <row r="346" spans="2:19" x14ac:dyDescent="0.2">
      <c r="B346" s="1" t="s">
        <v>1371</v>
      </c>
      <c r="C346" s="1" t="s">
        <v>1372</v>
      </c>
      <c r="D346" s="1" t="s">
        <v>42</v>
      </c>
      <c r="E346" s="1" t="s">
        <v>1364</v>
      </c>
      <c r="F346" s="1" t="s">
        <v>22</v>
      </c>
      <c r="G346" s="27">
        <v>0.23648648648648649</v>
      </c>
      <c r="H346" s="27">
        <v>0.69678038379530938</v>
      </c>
      <c r="I346" s="28">
        <v>17.691066066066071</v>
      </c>
      <c r="J346" s="27">
        <v>8.408408408408409E-2</v>
      </c>
      <c r="K346" s="27">
        <v>0.58933933933933935</v>
      </c>
      <c r="L346" s="27">
        <v>0.10613717128642502</v>
      </c>
      <c r="M346" s="29">
        <v>8.0294985250737465</v>
      </c>
      <c r="N346" s="30">
        <v>48.476190476190474</v>
      </c>
      <c r="O346" s="32">
        <v>0</v>
      </c>
      <c r="P346" s="31">
        <v>0.94669509594882728</v>
      </c>
      <c r="Q346" s="38">
        <v>7580</v>
      </c>
      <c r="R346" s="38">
        <v>6752</v>
      </c>
      <c r="S346" s="38">
        <v>1015</v>
      </c>
    </row>
    <row r="347" spans="2:19" x14ac:dyDescent="0.2">
      <c r="B347" s="1" t="s">
        <v>1399</v>
      </c>
      <c r="C347" s="1" t="s">
        <v>1400</v>
      </c>
      <c r="D347" s="1" t="s">
        <v>42</v>
      </c>
      <c r="E347" s="1" t="s">
        <v>1374</v>
      </c>
      <c r="F347" s="1" t="s">
        <v>22</v>
      </c>
      <c r="G347" s="27">
        <v>0.41987716359575655</v>
      </c>
      <c r="H347" s="27">
        <v>0.96520405368392215</v>
      </c>
      <c r="I347" s="28">
        <v>26.895644891122274</v>
      </c>
      <c r="J347" s="27">
        <v>2.7917364600781685E-2</v>
      </c>
      <c r="K347" s="27">
        <v>0.42434394193188163</v>
      </c>
      <c r="L347" s="27">
        <v>0</v>
      </c>
      <c r="M347" s="29">
        <v>8.1573628488931682</v>
      </c>
      <c r="N347" s="30">
        <v>52.348404255319146</v>
      </c>
      <c r="O347" s="32">
        <v>0</v>
      </c>
      <c r="P347" s="31">
        <v>0.98110106820049303</v>
      </c>
      <c r="Q347" s="38">
        <v>4431</v>
      </c>
      <c r="R347" s="38">
        <v>3526</v>
      </c>
      <c r="S347" s="38">
        <v>2581</v>
      </c>
    </row>
    <row r="348" spans="2:19" x14ac:dyDescent="0.2">
      <c r="B348" s="1" t="s">
        <v>1391</v>
      </c>
      <c r="C348" s="1" t="s">
        <v>1392</v>
      </c>
      <c r="D348" s="1" t="s">
        <v>42</v>
      </c>
      <c r="E348" s="1" t="s">
        <v>1374</v>
      </c>
      <c r="F348" s="1" t="s">
        <v>22</v>
      </c>
      <c r="G348" s="27">
        <v>0.34005167958656329</v>
      </c>
      <c r="H348" s="27">
        <v>0.99741414141414142</v>
      </c>
      <c r="I348" s="28">
        <v>25.068165374677001</v>
      </c>
      <c r="J348" s="27">
        <v>2.1705426356589147E-2</v>
      </c>
      <c r="K348" s="27">
        <v>0.30439276485788114</v>
      </c>
      <c r="L348" s="27">
        <v>1.0505050505050506E-3</v>
      </c>
      <c r="M348" s="29">
        <v>11.30336726703211</v>
      </c>
      <c r="N348" s="30">
        <v>51.361702127659576</v>
      </c>
      <c r="O348" s="32">
        <v>0</v>
      </c>
      <c r="P348" s="31">
        <v>0.97727272727272729</v>
      </c>
      <c r="Q348" s="38">
        <v>4995</v>
      </c>
      <c r="R348" s="38">
        <v>4618</v>
      </c>
      <c r="S348" s="38">
        <v>4497</v>
      </c>
    </row>
    <row r="349" spans="2:19" x14ac:dyDescent="0.2">
      <c r="B349" s="1" t="s">
        <v>1401</v>
      </c>
      <c r="C349" s="1" t="s">
        <v>1402</v>
      </c>
      <c r="D349" s="1" t="s">
        <v>42</v>
      </c>
      <c r="E349" s="1" t="s">
        <v>1374</v>
      </c>
      <c r="F349" s="1" t="s">
        <v>22</v>
      </c>
      <c r="G349" s="27">
        <v>0.3254237288135593</v>
      </c>
      <c r="H349" s="27">
        <v>0.99892401552967292</v>
      </c>
      <c r="I349" s="28">
        <v>28.642259887005661</v>
      </c>
      <c r="J349" s="27">
        <v>9.0395480225988704E-3</v>
      </c>
      <c r="K349" s="27">
        <v>9.4350282485875708E-2</v>
      </c>
      <c r="L349" s="27">
        <v>0</v>
      </c>
      <c r="M349" s="29">
        <v>16.130234505862642</v>
      </c>
      <c r="N349" s="30">
        <v>54.184027777777779</v>
      </c>
      <c r="O349" s="32">
        <v>0</v>
      </c>
      <c r="P349" s="31">
        <v>0.98169717138103163</v>
      </c>
      <c r="Q349" s="38">
        <v>4129</v>
      </c>
      <c r="R349" s="38">
        <v>4882</v>
      </c>
      <c r="S349" s="38">
        <v>8282</v>
      </c>
    </row>
    <row r="350" spans="2:19" x14ac:dyDescent="0.2">
      <c r="B350" s="1" t="s">
        <v>1407</v>
      </c>
      <c r="C350" s="1" t="s">
        <v>1408</v>
      </c>
      <c r="D350" s="1" t="s">
        <v>42</v>
      </c>
      <c r="E350" s="1" t="s">
        <v>1374</v>
      </c>
      <c r="F350" s="1" t="s">
        <v>22</v>
      </c>
      <c r="G350" s="27">
        <v>0.3303896103896104</v>
      </c>
      <c r="H350" s="27">
        <v>0.98085171883016931</v>
      </c>
      <c r="I350" s="28">
        <v>22.807584415584415</v>
      </c>
      <c r="J350" s="27">
        <v>1.6623376623376623E-2</v>
      </c>
      <c r="K350" s="27">
        <v>0.44</v>
      </c>
      <c r="L350" s="27">
        <v>0</v>
      </c>
      <c r="M350" s="29">
        <v>9.2651667959658663</v>
      </c>
      <c r="N350" s="30">
        <v>49.822327044025158</v>
      </c>
      <c r="O350" s="32">
        <v>0</v>
      </c>
      <c r="P350" s="31">
        <v>0.98768599281682912</v>
      </c>
      <c r="Q350" s="38">
        <v>5850</v>
      </c>
      <c r="R350" s="38">
        <v>4796</v>
      </c>
      <c r="S350" s="38">
        <v>2420</v>
      </c>
    </row>
    <row r="351" spans="2:19" x14ac:dyDescent="0.2">
      <c r="B351" s="1" t="s">
        <v>1395</v>
      </c>
      <c r="C351" s="1" t="s">
        <v>1396</v>
      </c>
      <c r="D351" s="1" t="s">
        <v>42</v>
      </c>
      <c r="E351" s="1" t="s">
        <v>1374</v>
      </c>
      <c r="F351" s="1" t="s">
        <v>22</v>
      </c>
      <c r="G351" s="27">
        <v>0.39708561020036431</v>
      </c>
      <c r="H351" s="27">
        <v>0.95948900772430179</v>
      </c>
      <c r="I351" s="28">
        <v>23.297753491196115</v>
      </c>
      <c r="J351" s="27">
        <v>9.7753491196114151E-2</v>
      </c>
      <c r="K351" s="27">
        <v>0.56041287188828171</v>
      </c>
      <c r="L351" s="27">
        <v>6.9281045751633987E-3</v>
      </c>
      <c r="M351" s="29">
        <v>4.8806646525679751</v>
      </c>
      <c r="N351" s="30">
        <v>50.762996941896027</v>
      </c>
      <c r="O351" s="32">
        <v>0</v>
      </c>
      <c r="P351" s="31">
        <v>0.97860962566844922</v>
      </c>
      <c r="Q351" s="38">
        <v>5655</v>
      </c>
      <c r="R351" s="38">
        <v>3805</v>
      </c>
      <c r="S351" s="38">
        <v>1242</v>
      </c>
    </row>
    <row r="352" spans="2:19" x14ac:dyDescent="0.2">
      <c r="B352" s="1" t="s">
        <v>1377</v>
      </c>
      <c r="C352" s="1" t="s">
        <v>1378</v>
      </c>
      <c r="D352" s="1" t="s">
        <v>42</v>
      </c>
      <c r="E352" s="1" t="s">
        <v>1364</v>
      </c>
      <c r="F352" s="1" t="s">
        <v>22</v>
      </c>
      <c r="G352" s="27">
        <v>0.2807017543859649</v>
      </c>
      <c r="H352" s="27">
        <v>0.89274261603375538</v>
      </c>
      <c r="I352" s="28">
        <v>22.94736842105263</v>
      </c>
      <c r="J352" s="27">
        <v>8.771929824561403E-3</v>
      </c>
      <c r="K352" s="27">
        <v>0.27192982456140352</v>
      </c>
      <c r="L352" s="27">
        <v>4.9535864978902958E-2</v>
      </c>
      <c r="M352" s="29">
        <v>12.770487804878048</v>
      </c>
      <c r="N352" s="30">
        <v>48.5</v>
      </c>
      <c r="O352" s="32">
        <v>0</v>
      </c>
      <c r="P352" s="31">
        <v>0.96202531645569622</v>
      </c>
      <c r="Q352" s="38">
        <v>5795</v>
      </c>
      <c r="R352" s="38">
        <v>5823</v>
      </c>
      <c r="S352" s="38">
        <v>5099</v>
      </c>
    </row>
    <row r="353" spans="2:19" x14ac:dyDescent="0.2">
      <c r="B353" s="1" t="s">
        <v>1381</v>
      </c>
      <c r="C353" s="1" t="s">
        <v>1382</v>
      </c>
      <c r="D353" s="1" t="s">
        <v>42</v>
      </c>
      <c r="E353" s="1" t="s">
        <v>1364</v>
      </c>
      <c r="F353" s="1" t="s">
        <v>22</v>
      </c>
      <c r="G353" s="27">
        <v>0.2705128205128205</v>
      </c>
      <c r="H353" s="27">
        <v>0.91755102040816328</v>
      </c>
      <c r="I353" s="28">
        <v>23.86</v>
      </c>
      <c r="J353" s="27">
        <v>8.9743589743589737E-3</v>
      </c>
      <c r="K353" s="27">
        <v>0.26153846153846155</v>
      </c>
      <c r="L353" s="27">
        <v>1.7687074829931974E-2</v>
      </c>
      <c r="M353" s="29">
        <v>12.684534270650264</v>
      </c>
      <c r="N353" s="30">
        <v>53.672985781990519</v>
      </c>
      <c r="O353" s="32">
        <v>0</v>
      </c>
      <c r="P353" s="31">
        <v>0.96474953617810766</v>
      </c>
      <c r="Q353" s="38">
        <v>5426</v>
      </c>
      <c r="R353" s="38">
        <v>6040</v>
      </c>
      <c r="S353" s="38">
        <v>5297</v>
      </c>
    </row>
    <row r="354" spans="2:19" x14ac:dyDescent="0.2">
      <c r="B354" s="1" t="s">
        <v>1403</v>
      </c>
      <c r="C354" s="1" t="s">
        <v>1404</v>
      </c>
      <c r="D354" s="1" t="s">
        <v>42</v>
      </c>
      <c r="E354" s="1" t="s">
        <v>1364</v>
      </c>
      <c r="F354" s="1" t="s">
        <v>22</v>
      </c>
      <c r="G354" s="27">
        <v>0.31691078561917441</v>
      </c>
      <c r="H354" s="27">
        <v>0.99773473407747859</v>
      </c>
      <c r="I354" s="28">
        <v>25.96511318242343</v>
      </c>
      <c r="J354" s="27">
        <v>3.9946737683089215E-3</v>
      </c>
      <c r="K354" s="27">
        <v>0.19573901464713714</v>
      </c>
      <c r="L354" s="27">
        <v>0</v>
      </c>
      <c r="M354" s="29">
        <v>14.112865497076022</v>
      </c>
      <c r="N354" s="30">
        <v>51.063025210084035</v>
      </c>
      <c r="O354" s="32">
        <v>0</v>
      </c>
      <c r="P354" s="31">
        <v>0.98621142481943536</v>
      </c>
      <c r="Q354" s="38">
        <v>4676</v>
      </c>
      <c r="R354" s="38">
        <v>5053</v>
      </c>
      <c r="S354" s="38">
        <v>6527</v>
      </c>
    </row>
    <row r="355" spans="2:19" x14ac:dyDescent="0.2">
      <c r="B355" s="1" t="s">
        <v>1409</v>
      </c>
      <c r="C355" s="1" t="s">
        <v>1410</v>
      </c>
      <c r="D355" s="1" t="s">
        <v>42</v>
      </c>
      <c r="E355" s="1" t="s">
        <v>1364</v>
      </c>
      <c r="F355" s="1" t="s">
        <v>22</v>
      </c>
      <c r="G355" s="27">
        <v>0.33493589743589741</v>
      </c>
      <c r="H355" s="27">
        <v>0.98864608076009486</v>
      </c>
      <c r="I355" s="28">
        <v>22.374519230769231</v>
      </c>
      <c r="J355" s="27">
        <v>6.41025641025641E-3</v>
      </c>
      <c r="K355" s="27">
        <v>0.38141025641025639</v>
      </c>
      <c r="L355" s="27">
        <v>0</v>
      </c>
      <c r="M355" s="29">
        <v>10.964819277108433</v>
      </c>
      <c r="N355" s="30">
        <v>44.698564593301434</v>
      </c>
      <c r="O355" s="32">
        <v>0</v>
      </c>
      <c r="P355" s="31">
        <v>0.98812351543942989</v>
      </c>
      <c r="Q355" s="38">
        <v>6021</v>
      </c>
      <c r="R355" s="38">
        <v>4711</v>
      </c>
      <c r="S355" s="38">
        <v>3162</v>
      </c>
    </row>
    <row r="356" spans="2:19" x14ac:dyDescent="0.2">
      <c r="B356" s="1" t="s">
        <v>1367</v>
      </c>
      <c r="C356" s="1" t="s">
        <v>1368</v>
      </c>
      <c r="D356" s="1" t="s">
        <v>42</v>
      </c>
      <c r="E356" s="1" t="s">
        <v>1364</v>
      </c>
      <c r="F356" s="1" t="s">
        <v>22</v>
      </c>
      <c r="G356" s="27">
        <v>0.29918032786885246</v>
      </c>
      <c r="H356" s="27">
        <v>1</v>
      </c>
      <c r="I356" s="28">
        <v>27.843715846994527</v>
      </c>
      <c r="J356" s="27">
        <v>5.4644808743169399E-3</v>
      </c>
      <c r="K356" s="27">
        <v>0.17349726775956284</v>
      </c>
      <c r="L356" s="27">
        <v>0</v>
      </c>
      <c r="M356" s="29">
        <v>15.99337231968811</v>
      </c>
      <c r="N356" s="30">
        <v>55.1324200913242</v>
      </c>
      <c r="O356" s="32">
        <v>0</v>
      </c>
      <c r="P356" s="31">
        <v>0.94026974951830444</v>
      </c>
      <c r="Q356" s="38">
        <v>4234</v>
      </c>
      <c r="R356" s="38">
        <v>5400</v>
      </c>
      <c r="S356" s="38">
        <v>6920</v>
      </c>
    </row>
    <row r="357" spans="2:19" x14ac:dyDescent="0.2">
      <c r="B357" s="1" t="s">
        <v>1389</v>
      </c>
      <c r="C357" s="1" t="s">
        <v>1390</v>
      </c>
      <c r="D357" s="1" t="s">
        <v>42</v>
      </c>
      <c r="E357" s="1" t="s">
        <v>1364</v>
      </c>
      <c r="F357" s="1" t="s">
        <v>22</v>
      </c>
      <c r="G357" s="27">
        <v>0.27975270479134468</v>
      </c>
      <c r="H357" s="27">
        <v>0.97333834586466161</v>
      </c>
      <c r="I357" s="28">
        <v>24.722874806800618</v>
      </c>
      <c r="J357" s="27">
        <v>4.6367851622874804E-3</v>
      </c>
      <c r="K357" s="27">
        <v>0.22102009273570325</v>
      </c>
      <c r="L357" s="27">
        <v>0</v>
      </c>
      <c r="M357" s="29">
        <v>14.861587982832623</v>
      </c>
      <c r="N357" s="30">
        <v>49.607734806629836</v>
      </c>
      <c r="O357" s="32">
        <v>0</v>
      </c>
      <c r="P357" s="31">
        <v>0.97293233082706765</v>
      </c>
      <c r="Q357" s="38">
        <v>5103</v>
      </c>
      <c r="R357" s="38">
        <v>5838</v>
      </c>
      <c r="S357" s="38">
        <v>6092</v>
      </c>
    </row>
    <row r="358" spans="2:19" x14ac:dyDescent="0.2">
      <c r="B358" s="1" t="s">
        <v>1393</v>
      </c>
      <c r="C358" s="1" t="s">
        <v>1394</v>
      </c>
      <c r="D358" s="1" t="s">
        <v>42</v>
      </c>
      <c r="E358" s="1" t="s">
        <v>1374</v>
      </c>
      <c r="F358" s="1" t="s">
        <v>22</v>
      </c>
      <c r="G358" s="27">
        <v>0.30172413793103448</v>
      </c>
      <c r="H358" s="27">
        <v>1</v>
      </c>
      <c r="I358" s="28">
        <v>24.329999999999995</v>
      </c>
      <c r="J358" s="27">
        <v>8.6206896551724137E-3</v>
      </c>
      <c r="K358" s="27">
        <v>0.32068965517241377</v>
      </c>
      <c r="L358" s="27">
        <v>0</v>
      </c>
      <c r="M358" s="29">
        <v>12.033662551440331</v>
      </c>
      <c r="N358" s="30">
        <v>52.308571428571426</v>
      </c>
      <c r="O358" s="32">
        <v>0</v>
      </c>
      <c r="P358" s="31">
        <v>0.97807757166947729</v>
      </c>
      <c r="Q358" s="38">
        <v>5259</v>
      </c>
      <c r="R358" s="38">
        <v>5358</v>
      </c>
      <c r="S358" s="38">
        <v>4164</v>
      </c>
    </row>
    <row r="359" spans="2:19" x14ac:dyDescent="0.2">
      <c r="B359" s="1" t="s">
        <v>1405</v>
      </c>
      <c r="C359" s="1" t="s">
        <v>1406</v>
      </c>
      <c r="D359" s="1" t="s">
        <v>42</v>
      </c>
      <c r="E359" s="1" t="s">
        <v>1374</v>
      </c>
      <c r="F359" s="1" t="s">
        <v>22</v>
      </c>
      <c r="G359" s="27">
        <v>0.28424472116946398</v>
      </c>
      <c r="H359" s="27">
        <v>0.96826296098343134</v>
      </c>
      <c r="I359" s="28">
        <v>28.255874390904157</v>
      </c>
      <c r="J359" s="27">
        <v>1.2994044396318355E-2</v>
      </c>
      <c r="K359" s="27">
        <v>0.10178668110449378</v>
      </c>
      <c r="L359" s="27">
        <v>1.1758417958311064E-2</v>
      </c>
      <c r="M359" s="29">
        <v>17.165809379727687</v>
      </c>
      <c r="N359" s="30">
        <v>55.702857142857141</v>
      </c>
      <c r="O359" s="32">
        <v>0</v>
      </c>
      <c r="P359" s="31">
        <v>0.98717263495456975</v>
      </c>
      <c r="Q359" s="38">
        <v>4174</v>
      </c>
      <c r="R359" s="38">
        <v>5748</v>
      </c>
      <c r="S359" s="38">
        <v>8165</v>
      </c>
    </row>
    <row r="360" spans="2:19" x14ac:dyDescent="0.2">
      <c r="B360" s="1" t="s">
        <v>1362</v>
      </c>
      <c r="C360" s="1" t="s">
        <v>1363</v>
      </c>
      <c r="D360" s="1" t="s">
        <v>17507</v>
      </c>
      <c r="E360" s="1" t="s">
        <v>1364</v>
      </c>
      <c r="F360" s="1" t="s">
        <v>22</v>
      </c>
      <c r="G360" s="27">
        <v>0.1355081555834379</v>
      </c>
      <c r="H360" s="27">
        <v>0.59059468822170902</v>
      </c>
      <c r="I360" s="28">
        <v>12.873149309912165</v>
      </c>
      <c r="J360" s="27">
        <v>7.1518193224592227E-2</v>
      </c>
      <c r="K360" s="27">
        <v>0.83939774153074032</v>
      </c>
      <c r="L360" s="27">
        <v>0.29699769053117786</v>
      </c>
      <c r="M360" s="29">
        <v>6.7820029027576201</v>
      </c>
      <c r="N360" s="30">
        <v>51.324074074074076</v>
      </c>
      <c r="O360" s="32">
        <v>0</v>
      </c>
      <c r="P360" s="31">
        <v>0.92032332563510388</v>
      </c>
      <c r="Q360" s="38">
        <v>8264</v>
      </c>
      <c r="R360" s="38">
        <v>8028</v>
      </c>
      <c r="S360" s="38">
        <v>146</v>
      </c>
    </row>
    <row r="361" spans="2:19" x14ac:dyDescent="0.2">
      <c r="B361" s="1" t="s">
        <v>1397</v>
      </c>
      <c r="C361" s="1" t="s">
        <v>1398</v>
      </c>
      <c r="D361" s="1" t="s">
        <v>17507</v>
      </c>
      <c r="E361" s="1" t="s">
        <v>1364</v>
      </c>
      <c r="F361" s="1" t="s">
        <v>22</v>
      </c>
      <c r="G361" s="27">
        <v>0.20099255583126552</v>
      </c>
      <c r="H361" s="27">
        <v>0.77822492401215793</v>
      </c>
      <c r="I361" s="28">
        <v>22.042803970223328</v>
      </c>
      <c r="J361" s="27">
        <v>3.3498759305210915E-2</v>
      </c>
      <c r="K361" s="27">
        <v>0.21836228287841192</v>
      </c>
      <c r="L361" s="27">
        <v>2.4534954407294831E-2</v>
      </c>
      <c r="M361" s="29">
        <v>15.486956521739131</v>
      </c>
      <c r="N361" s="30">
        <v>47.641975308641975</v>
      </c>
      <c r="O361" s="32">
        <v>0</v>
      </c>
      <c r="P361" s="31">
        <v>0.97993920972644377</v>
      </c>
      <c r="Q361" s="38">
        <v>6174</v>
      </c>
      <c r="R361" s="38">
        <v>7344</v>
      </c>
      <c r="S361" s="38">
        <v>6139</v>
      </c>
    </row>
    <row r="362" spans="2:19" x14ac:dyDescent="0.2">
      <c r="B362" s="1" t="s">
        <v>1422</v>
      </c>
      <c r="C362" s="1" t="s">
        <v>1423</v>
      </c>
      <c r="D362" s="1" t="s">
        <v>43</v>
      </c>
      <c r="E362" s="1" t="s">
        <v>1413</v>
      </c>
      <c r="F362" s="1" t="s">
        <v>44</v>
      </c>
      <c r="G362" s="27">
        <v>0.35143697669155916</v>
      </c>
      <c r="H362" s="27">
        <v>0.85474086565486207</v>
      </c>
      <c r="I362" s="28">
        <v>26.627924869880072</v>
      </c>
      <c r="J362" s="27">
        <v>1.4030323602625029E-2</v>
      </c>
      <c r="K362" s="27">
        <v>0.26883910386965376</v>
      </c>
      <c r="L362" s="27">
        <v>8.3979763912310295E-4</v>
      </c>
      <c r="M362" s="29">
        <v>12.536322400558266</v>
      </c>
      <c r="N362" s="30">
        <v>52.235028976175144</v>
      </c>
      <c r="O362" s="32">
        <v>0</v>
      </c>
      <c r="P362" s="31">
        <v>0.99359190556492416</v>
      </c>
      <c r="Q362" s="38">
        <v>4501</v>
      </c>
      <c r="R362" s="38">
        <v>4451</v>
      </c>
      <c r="S362" s="38">
        <v>5150</v>
      </c>
    </row>
    <row r="363" spans="2:19" x14ac:dyDescent="0.2">
      <c r="B363" s="1" t="s">
        <v>1426</v>
      </c>
      <c r="C363" s="1" t="s">
        <v>1427</v>
      </c>
      <c r="D363" s="1" t="s">
        <v>43</v>
      </c>
      <c r="E363" s="1" t="s">
        <v>1413</v>
      </c>
      <c r="F363" s="1" t="s">
        <v>44</v>
      </c>
      <c r="G363" s="27">
        <v>0.36995412844036696</v>
      </c>
      <c r="H363" s="27">
        <v>0.9062561407517421</v>
      </c>
      <c r="I363" s="28">
        <v>23.982752293577985</v>
      </c>
      <c r="J363" s="27">
        <v>3.4633027522935782E-2</v>
      </c>
      <c r="K363" s="27">
        <v>0.44908256880733943</v>
      </c>
      <c r="L363" s="27">
        <v>3.8980920827144986E-3</v>
      </c>
      <c r="M363" s="29">
        <v>9.0643975245722626</v>
      </c>
      <c r="N363" s="30">
        <v>48.958462492250462</v>
      </c>
      <c r="O363" s="32">
        <v>0</v>
      </c>
      <c r="P363" s="31">
        <v>0.99622986404661262</v>
      </c>
      <c r="Q363" s="38">
        <v>5375</v>
      </c>
      <c r="R363" s="38">
        <v>4169</v>
      </c>
      <c r="S363" s="38">
        <v>2319</v>
      </c>
    </row>
    <row r="364" spans="2:19" x14ac:dyDescent="0.2">
      <c r="B364" s="1" t="s">
        <v>1414</v>
      </c>
      <c r="C364" s="1" t="s">
        <v>1415</v>
      </c>
      <c r="D364" s="1" t="s">
        <v>43</v>
      </c>
      <c r="E364" s="1" t="s">
        <v>1413</v>
      </c>
      <c r="F364" s="1" t="s">
        <v>44</v>
      </c>
      <c r="G364" s="27">
        <v>0.28579045587843244</v>
      </c>
      <c r="H364" s="27">
        <v>0.8236385224274404</v>
      </c>
      <c r="I364" s="28">
        <v>22.730311916822195</v>
      </c>
      <c r="J364" s="27">
        <v>2.2660623833644363E-2</v>
      </c>
      <c r="K364" s="27">
        <v>0.33964276193015197</v>
      </c>
      <c r="L364" s="27">
        <v>2.9581794195250657E-2</v>
      </c>
      <c r="M364" s="29">
        <v>11.449160134378497</v>
      </c>
      <c r="N364" s="30">
        <v>50.4375</v>
      </c>
      <c r="O364" s="32">
        <v>0</v>
      </c>
      <c r="P364" s="31">
        <v>0.98970976253298149</v>
      </c>
      <c r="Q364" s="38">
        <v>5871</v>
      </c>
      <c r="R364" s="38">
        <v>5725</v>
      </c>
      <c r="S364" s="38">
        <v>3826</v>
      </c>
    </row>
    <row r="365" spans="2:19" x14ac:dyDescent="0.2">
      <c r="B365" s="1" t="s">
        <v>1411</v>
      </c>
      <c r="C365" s="1" t="s">
        <v>1412</v>
      </c>
      <c r="D365" s="1" t="s">
        <v>43</v>
      </c>
      <c r="E365" s="1" t="s">
        <v>1413</v>
      </c>
      <c r="F365" s="1" t="s">
        <v>44</v>
      </c>
      <c r="G365" s="27">
        <v>0.36478190630048463</v>
      </c>
      <c r="H365" s="27">
        <v>0.7871902407909428</v>
      </c>
      <c r="I365" s="28">
        <v>30.573796445880426</v>
      </c>
      <c r="J365" s="27">
        <v>7.3667205169628436E-2</v>
      </c>
      <c r="K365" s="27">
        <v>0.5573505654281099</v>
      </c>
      <c r="L365" s="27">
        <v>0.14721894434699412</v>
      </c>
      <c r="M365" s="29">
        <v>6.0296032553407928</v>
      </c>
      <c r="N365" s="30">
        <v>72.825509300265722</v>
      </c>
      <c r="O365" s="32">
        <v>0</v>
      </c>
      <c r="P365" s="31">
        <v>0.98708339977675008</v>
      </c>
      <c r="Q365" s="38">
        <v>3904</v>
      </c>
      <c r="R365" s="38">
        <v>4262</v>
      </c>
      <c r="S365" s="38">
        <v>1272</v>
      </c>
    </row>
    <row r="366" spans="2:19" x14ac:dyDescent="0.2">
      <c r="B366" s="1" t="s">
        <v>1416</v>
      </c>
      <c r="C366" s="1" t="s">
        <v>1417</v>
      </c>
      <c r="D366" s="1" t="s">
        <v>43</v>
      </c>
      <c r="E366" s="1" t="s">
        <v>1413</v>
      </c>
      <c r="F366" s="1" t="s">
        <v>44</v>
      </c>
      <c r="G366" s="27">
        <v>0.47356746765249536</v>
      </c>
      <c r="H366" s="27">
        <v>0.88517121406335875</v>
      </c>
      <c r="I366" s="28">
        <v>51.369149722735706</v>
      </c>
      <c r="J366" s="27">
        <v>1.9038817005545286E-2</v>
      </c>
      <c r="K366" s="27">
        <v>0.3243992606284658</v>
      </c>
      <c r="L366" s="27">
        <v>8.8835378135872556E-2</v>
      </c>
      <c r="M366" s="29">
        <v>9.4766151685393272</v>
      </c>
      <c r="N366" s="30">
        <v>97.542154566744728</v>
      </c>
      <c r="O366" s="32">
        <v>0</v>
      </c>
      <c r="P366" s="31">
        <v>0.99066105108954405</v>
      </c>
      <c r="Q366" s="38">
        <v>1348</v>
      </c>
      <c r="R366" s="38">
        <v>2729</v>
      </c>
      <c r="S366" s="38">
        <v>4091</v>
      </c>
    </row>
    <row r="367" spans="2:19" x14ac:dyDescent="0.2">
      <c r="B367" s="1" t="s">
        <v>1420</v>
      </c>
      <c r="C367" s="1" t="s">
        <v>1421</v>
      </c>
      <c r="D367" s="1" t="s">
        <v>43</v>
      </c>
      <c r="E367" s="1" t="s">
        <v>1413</v>
      </c>
      <c r="F367" s="1" t="s">
        <v>44</v>
      </c>
      <c r="G367" s="27">
        <v>0.43831854668356568</v>
      </c>
      <c r="H367" s="27">
        <v>0.86372512046930661</v>
      </c>
      <c r="I367" s="28">
        <v>46.918567807351081</v>
      </c>
      <c r="J367" s="27">
        <v>1.3941698352344741E-2</v>
      </c>
      <c r="K367" s="27">
        <v>0.32171525137304607</v>
      </c>
      <c r="L367" s="27">
        <v>8.0494447936308403E-2</v>
      </c>
      <c r="M367" s="29">
        <v>10.182286573899969</v>
      </c>
      <c r="N367" s="30">
        <v>93.555662650602414</v>
      </c>
      <c r="O367" s="32">
        <v>0</v>
      </c>
      <c r="P367" s="31">
        <v>0.99182903834066627</v>
      </c>
      <c r="Q367" s="38">
        <v>2198</v>
      </c>
      <c r="R367" s="38">
        <v>3269</v>
      </c>
      <c r="S367" s="38">
        <v>4142</v>
      </c>
    </row>
    <row r="368" spans="2:19" x14ac:dyDescent="0.2">
      <c r="B368" s="1" t="s">
        <v>1424</v>
      </c>
      <c r="C368" s="1" t="s">
        <v>1425</v>
      </c>
      <c r="D368" s="1" t="s">
        <v>43</v>
      </c>
      <c r="E368" s="1" t="s">
        <v>1413</v>
      </c>
      <c r="F368" s="1" t="s">
        <v>44</v>
      </c>
      <c r="G368" s="27">
        <v>0.53512575888985259</v>
      </c>
      <c r="H368" s="27">
        <v>0.97840224549282073</v>
      </c>
      <c r="I368" s="28">
        <v>57.935472679965322</v>
      </c>
      <c r="J368" s="27">
        <v>8.4562012142237637E-3</v>
      </c>
      <c r="K368" s="27">
        <v>0.14830875975715524</v>
      </c>
      <c r="L368" s="27">
        <v>0</v>
      </c>
      <c r="M368" s="29">
        <v>14.218516791044779</v>
      </c>
      <c r="N368" s="30">
        <v>95.471636952998381</v>
      </c>
      <c r="O368" s="32">
        <v>0</v>
      </c>
      <c r="P368" s="31">
        <v>0.99578970096081187</v>
      </c>
      <c r="Q368" s="38">
        <v>470</v>
      </c>
      <c r="R368" s="38">
        <v>1633</v>
      </c>
      <c r="S368" s="38">
        <v>7363</v>
      </c>
    </row>
    <row r="369" spans="2:19" x14ac:dyDescent="0.2">
      <c r="B369" s="1" t="s">
        <v>1418</v>
      </c>
      <c r="C369" s="1" t="s">
        <v>1419</v>
      </c>
      <c r="D369" s="1" t="s">
        <v>43</v>
      </c>
      <c r="E369" s="1" t="s">
        <v>1413</v>
      </c>
      <c r="F369" s="1" t="s">
        <v>44</v>
      </c>
      <c r="G369" s="27">
        <v>0.47339816933638446</v>
      </c>
      <c r="H369" s="27">
        <v>0.89646341463414625</v>
      </c>
      <c r="I369" s="28">
        <v>53.217419908466866</v>
      </c>
      <c r="J369" s="27">
        <v>5.434782608695652E-3</v>
      </c>
      <c r="K369" s="27">
        <v>9.8398169336384442E-2</v>
      </c>
      <c r="L369" s="27">
        <v>1.3556437889960297E-3</v>
      </c>
      <c r="M369" s="29">
        <v>16.266105377512222</v>
      </c>
      <c r="N369" s="30">
        <v>93.852567975830809</v>
      </c>
      <c r="O369" s="32">
        <v>3.1990924560408397E-2</v>
      </c>
      <c r="P369" s="31">
        <v>0.99149177538287014</v>
      </c>
      <c r="Q369" s="38">
        <v>1048</v>
      </c>
      <c r="R369" s="38">
        <v>2733</v>
      </c>
      <c r="S369" s="38">
        <v>8221</v>
      </c>
    </row>
    <row r="370" spans="2:19" x14ac:dyDescent="0.2">
      <c r="B370" s="1" t="s">
        <v>1431</v>
      </c>
      <c r="C370" s="1" t="s">
        <v>1432</v>
      </c>
      <c r="D370" s="1" t="s">
        <v>45</v>
      </c>
      <c r="E370" s="1" t="s">
        <v>1430</v>
      </c>
      <c r="F370" s="1" t="s">
        <v>18</v>
      </c>
      <c r="G370" s="27">
        <v>0.44223644324688449</v>
      </c>
      <c r="H370" s="27">
        <v>0.78524456972309753</v>
      </c>
      <c r="I370" s="28">
        <v>26.083933984506565</v>
      </c>
      <c r="J370" s="27">
        <v>0.1047490737622095</v>
      </c>
      <c r="K370" s="27">
        <v>0.4381946783428764</v>
      </c>
      <c r="L370" s="27">
        <v>0.12212402586635715</v>
      </c>
      <c r="M370" s="29">
        <v>7.0880434782608699</v>
      </c>
      <c r="N370" s="30">
        <v>49.585681645087583</v>
      </c>
      <c r="O370" s="32">
        <v>5.5712153871663077E-3</v>
      </c>
      <c r="P370" s="31">
        <v>0.98457967169623606</v>
      </c>
      <c r="Q370" s="38">
        <v>4630</v>
      </c>
      <c r="R370" s="38">
        <v>3222</v>
      </c>
      <c r="S370" s="38">
        <v>2437</v>
      </c>
    </row>
    <row r="371" spans="2:19" x14ac:dyDescent="0.2">
      <c r="B371" s="1" t="s">
        <v>1457</v>
      </c>
      <c r="C371" s="1" t="s">
        <v>1458</v>
      </c>
      <c r="D371" s="1" t="s">
        <v>45</v>
      </c>
      <c r="E371" s="1" t="s">
        <v>1430</v>
      </c>
      <c r="F371" s="1" t="s">
        <v>18</v>
      </c>
      <c r="G371" s="27">
        <v>0.61072492552135049</v>
      </c>
      <c r="H371" s="27">
        <v>0.96548339117501247</v>
      </c>
      <c r="I371" s="28">
        <v>53.654716981132083</v>
      </c>
      <c r="J371" s="27">
        <v>2.0854021847070508E-2</v>
      </c>
      <c r="K371" s="27">
        <v>0.35799404170804372</v>
      </c>
      <c r="L371" s="27">
        <v>3.3753098661378281E-2</v>
      </c>
      <c r="M371" s="29">
        <v>6.3478316326530599</v>
      </c>
      <c r="N371" s="30">
        <v>83.304878048780495</v>
      </c>
      <c r="O371" s="32">
        <v>0</v>
      </c>
      <c r="P371" s="31">
        <v>0.99851264253842342</v>
      </c>
      <c r="Q371" s="38">
        <v>978</v>
      </c>
      <c r="R371" s="38">
        <v>484</v>
      </c>
      <c r="S371" s="38">
        <v>3526</v>
      </c>
    </row>
    <row r="372" spans="2:19" x14ac:dyDescent="0.2">
      <c r="B372" s="1" t="s">
        <v>1453</v>
      </c>
      <c r="C372" s="1" t="s">
        <v>1454</v>
      </c>
      <c r="D372" s="1" t="s">
        <v>45</v>
      </c>
      <c r="E372" s="1" t="s">
        <v>1430</v>
      </c>
      <c r="F372" s="1" t="s">
        <v>18</v>
      </c>
      <c r="G372" s="27">
        <v>0.63812010443864231</v>
      </c>
      <c r="H372" s="27">
        <v>0.98558218286011989</v>
      </c>
      <c r="I372" s="28">
        <v>53.924229765013045</v>
      </c>
      <c r="J372" s="27">
        <v>2.9765013054830286E-2</v>
      </c>
      <c r="K372" s="27">
        <v>0.33159268929503916</v>
      </c>
      <c r="L372" s="27">
        <v>0</v>
      </c>
      <c r="M372" s="29">
        <v>5.6177489177489166</v>
      </c>
      <c r="N372" s="30">
        <v>80.89525368248772</v>
      </c>
      <c r="O372" s="32">
        <v>0</v>
      </c>
      <c r="P372" s="31">
        <v>0.99765563948945035</v>
      </c>
      <c r="Q372" s="38">
        <v>931</v>
      </c>
      <c r="R372" s="38">
        <v>276</v>
      </c>
      <c r="S372" s="38">
        <v>3974</v>
      </c>
    </row>
    <row r="373" spans="2:19" x14ac:dyDescent="0.2">
      <c r="B373" s="1" t="s">
        <v>1445</v>
      </c>
      <c r="C373" s="1" t="s">
        <v>1446</v>
      </c>
      <c r="D373" s="1" t="s">
        <v>45</v>
      </c>
      <c r="E373" s="1" t="s">
        <v>1430</v>
      </c>
      <c r="F373" s="1" t="s">
        <v>18</v>
      </c>
      <c r="G373" s="27">
        <v>0.48547552725825704</v>
      </c>
      <c r="H373" s="27">
        <v>0.99738924050632916</v>
      </c>
      <c r="I373" s="28">
        <v>46.501551929964187</v>
      </c>
      <c r="J373" s="27">
        <v>3.9793076004775172E-3</v>
      </c>
      <c r="K373" s="27">
        <v>7.3219259848786314E-2</v>
      </c>
      <c r="L373" s="27">
        <v>0</v>
      </c>
      <c r="M373" s="29">
        <v>14.872080433101312</v>
      </c>
      <c r="N373" s="30">
        <v>79.593442622950818</v>
      </c>
      <c r="O373" s="32">
        <v>0</v>
      </c>
      <c r="P373" s="31">
        <v>0.99406645569620256</v>
      </c>
      <c r="Q373" s="38">
        <v>2286</v>
      </c>
      <c r="R373" s="38">
        <v>2524</v>
      </c>
      <c r="S373" s="38">
        <v>8522</v>
      </c>
    </row>
    <row r="374" spans="2:19" x14ac:dyDescent="0.2">
      <c r="B374" s="1" t="s">
        <v>1443</v>
      </c>
      <c r="C374" s="1" t="s">
        <v>1444</v>
      </c>
      <c r="D374" s="1" t="s">
        <v>45</v>
      </c>
      <c r="E374" s="1" t="s">
        <v>1430</v>
      </c>
      <c r="F374" s="1" t="s">
        <v>18</v>
      </c>
      <c r="G374" s="27">
        <v>0.64964157706093195</v>
      </c>
      <c r="H374" s="27">
        <v>0.99688710754843013</v>
      </c>
      <c r="I374" s="28">
        <v>55.918772401433692</v>
      </c>
      <c r="J374" s="27">
        <v>2.1953405017921146E-2</v>
      </c>
      <c r="K374" s="27">
        <v>0.32661290322580644</v>
      </c>
      <c r="L374" s="27">
        <v>0</v>
      </c>
      <c r="M374" s="29">
        <v>5.6026888604353378</v>
      </c>
      <c r="N374" s="30">
        <v>82.475534114403857</v>
      </c>
      <c r="O374" s="32">
        <v>0</v>
      </c>
      <c r="P374" s="31">
        <v>0.9939879759519038</v>
      </c>
      <c r="Q374" s="38">
        <v>680</v>
      </c>
      <c r="R374" s="38">
        <v>204</v>
      </c>
      <c r="S374" s="38">
        <v>4050</v>
      </c>
    </row>
    <row r="375" spans="2:19" x14ac:dyDescent="0.2">
      <c r="B375" s="1" t="s">
        <v>1441</v>
      </c>
      <c r="C375" s="1" t="s">
        <v>1442</v>
      </c>
      <c r="D375" s="1" t="s">
        <v>45</v>
      </c>
      <c r="E375" s="1" t="s">
        <v>1430</v>
      </c>
      <c r="F375" s="1" t="s">
        <v>18</v>
      </c>
      <c r="G375" s="27">
        <v>0.37899073120494337</v>
      </c>
      <c r="H375" s="27">
        <v>0.70368703656353881</v>
      </c>
      <c r="I375" s="28">
        <v>22.419284243048402</v>
      </c>
      <c r="J375" s="27">
        <v>0.13542739443872295</v>
      </c>
      <c r="K375" s="27">
        <v>0.57286302780638521</v>
      </c>
      <c r="L375" s="27">
        <v>0.27653796982868828</v>
      </c>
      <c r="M375" s="29">
        <v>5.5225953565505783</v>
      </c>
      <c r="N375" s="30">
        <v>49.614809782608695</v>
      </c>
      <c r="O375" s="32">
        <v>0</v>
      </c>
      <c r="P375" s="31">
        <v>0.99309639478394274</v>
      </c>
      <c r="Q375" s="38">
        <v>5997</v>
      </c>
      <c r="R375" s="38">
        <v>4035</v>
      </c>
      <c r="S375" s="38">
        <v>1144</v>
      </c>
    </row>
    <row r="376" spans="2:19" x14ac:dyDescent="0.2">
      <c r="B376" s="1" t="s">
        <v>1428</v>
      </c>
      <c r="C376" s="1" t="s">
        <v>1429</v>
      </c>
      <c r="D376" s="1" t="s">
        <v>45</v>
      </c>
      <c r="E376" s="1" t="s">
        <v>1430</v>
      </c>
      <c r="F376" s="1" t="s">
        <v>18</v>
      </c>
      <c r="G376" s="27">
        <v>0.34688253530830176</v>
      </c>
      <c r="H376" s="27">
        <v>0.8596716066015494</v>
      </c>
      <c r="I376" s="28">
        <v>37.250120564932828</v>
      </c>
      <c r="J376" s="27">
        <v>3.4447123665173958E-3</v>
      </c>
      <c r="K376" s="27">
        <v>0.1174646916982432</v>
      </c>
      <c r="L376" s="27">
        <v>8.4658134051869317E-3</v>
      </c>
      <c r="M376" s="29">
        <v>15.843934599156112</v>
      </c>
      <c r="N376" s="30">
        <v>77.100297914597817</v>
      </c>
      <c r="O376" s="32">
        <v>0.18751094644661503</v>
      </c>
      <c r="P376" s="31">
        <v>0.97777029302795559</v>
      </c>
      <c r="Q376" s="38">
        <v>3490</v>
      </c>
      <c r="R376" s="38">
        <v>4508</v>
      </c>
      <c r="S376" s="38">
        <v>7903</v>
      </c>
    </row>
    <row r="377" spans="2:19" x14ac:dyDescent="0.2">
      <c r="B377" s="1" t="s">
        <v>1447</v>
      </c>
      <c r="C377" s="1" t="s">
        <v>1448</v>
      </c>
      <c r="D377" s="1" t="s">
        <v>45</v>
      </c>
      <c r="E377" s="1" t="s">
        <v>1430</v>
      </c>
      <c r="F377" s="1" t="s">
        <v>18</v>
      </c>
      <c r="G377" s="27">
        <v>0.47352430555555558</v>
      </c>
      <c r="H377" s="27">
        <v>0.86422869471413166</v>
      </c>
      <c r="I377" s="28">
        <v>46.714149305555559</v>
      </c>
      <c r="J377" s="27">
        <v>7.378472222222222E-3</v>
      </c>
      <c r="K377" s="27">
        <v>0.2248263888888889</v>
      </c>
      <c r="L377" s="27">
        <v>9.1324703344120822E-2</v>
      </c>
      <c r="M377" s="29">
        <v>12.008498349834985</v>
      </c>
      <c r="N377" s="30">
        <v>84.581501831501825</v>
      </c>
      <c r="O377" s="32">
        <v>0</v>
      </c>
      <c r="P377" s="31">
        <v>0.99417475728155336</v>
      </c>
      <c r="Q377" s="38">
        <v>2241</v>
      </c>
      <c r="R377" s="38">
        <v>2730</v>
      </c>
      <c r="S377" s="38">
        <v>6014</v>
      </c>
    </row>
    <row r="378" spans="2:19" x14ac:dyDescent="0.2">
      <c r="B378" s="1" t="s">
        <v>1455</v>
      </c>
      <c r="C378" s="1" t="s">
        <v>1456</v>
      </c>
      <c r="D378" s="1" t="s">
        <v>45</v>
      </c>
      <c r="E378" s="1" t="s">
        <v>1430</v>
      </c>
      <c r="F378" s="1" t="s">
        <v>18</v>
      </c>
      <c r="G378" s="27">
        <v>0.62899428187016482</v>
      </c>
      <c r="H378" s="27">
        <v>0.97856926952141043</v>
      </c>
      <c r="I378" s="28">
        <v>34.956374032963339</v>
      </c>
      <c r="J378" s="27">
        <v>0.1436259670366633</v>
      </c>
      <c r="K378" s="27">
        <v>0.33064244870501175</v>
      </c>
      <c r="L378" s="27">
        <v>5.8774139378673382E-3</v>
      </c>
      <c r="M378" s="29">
        <v>4.9253853127833178</v>
      </c>
      <c r="N378" s="30">
        <v>52.209090909090911</v>
      </c>
      <c r="O378" s="32">
        <v>0</v>
      </c>
      <c r="P378" s="31">
        <v>0.99848866498740552</v>
      </c>
      <c r="Q378" s="38">
        <v>3649</v>
      </c>
      <c r="R378" s="38">
        <v>331</v>
      </c>
      <c r="S378" s="38">
        <v>3989</v>
      </c>
    </row>
    <row r="379" spans="2:19" x14ac:dyDescent="0.2">
      <c r="B379" s="1" t="s">
        <v>1437</v>
      </c>
      <c r="C379" s="1" t="s">
        <v>1438</v>
      </c>
      <c r="D379" s="1" t="s">
        <v>45</v>
      </c>
      <c r="E379" s="1" t="s">
        <v>1430</v>
      </c>
      <c r="F379" s="1" t="s">
        <v>18</v>
      </c>
      <c r="G379" s="27">
        <v>0.61257434154630419</v>
      </c>
      <c r="H379" s="27">
        <v>0.99104565537555256</v>
      </c>
      <c r="I379" s="28">
        <v>32.607731520815641</v>
      </c>
      <c r="J379" s="27">
        <v>9.2183517417162283E-2</v>
      </c>
      <c r="K379" s="27">
        <v>0.33687340696686491</v>
      </c>
      <c r="L379" s="27">
        <v>2.9455081001472758E-4</v>
      </c>
      <c r="M379" s="29">
        <v>5.6403508771929847</v>
      </c>
      <c r="N379" s="30">
        <v>49.201803051317611</v>
      </c>
      <c r="O379" s="32">
        <v>0</v>
      </c>
      <c r="P379" s="31">
        <v>0.99053229539238374</v>
      </c>
      <c r="Q379" s="38">
        <v>3777</v>
      </c>
      <c r="R379" s="38">
        <v>466</v>
      </c>
      <c r="S379" s="38">
        <v>3868</v>
      </c>
    </row>
    <row r="380" spans="2:19" x14ac:dyDescent="0.2">
      <c r="B380" s="1" t="s">
        <v>1435</v>
      </c>
      <c r="C380" s="1" t="s">
        <v>1436</v>
      </c>
      <c r="D380" s="1" t="s">
        <v>45</v>
      </c>
      <c r="E380" s="1" t="s">
        <v>1430</v>
      </c>
      <c r="F380" s="1" t="s">
        <v>18</v>
      </c>
      <c r="G380" s="27">
        <v>0.53565166569257749</v>
      </c>
      <c r="H380" s="27">
        <v>0.89343253394972555</v>
      </c>
      <c r="I380" s="28">
        <v>49.561192285213338</v>
      </c>
      <c r="J380" s="27">
        <v>1.6072472238457043E-2</v>
      </c>
      <c r="K380" s="27">
        <v>0.31472822910578607</v>
      </c>
      <c r="L380" s="27">
        <v>9.783155157468941E-2</v>
      </c>
      <c r="M380" s="29">
        <v>8.4904282115869076</v>
      </c>
      <c r="N380" s="30">
        <v>84.567066521264991</v>
      </c>
      <c r="O380" s="32">
        <v>0</v>
      </c>
      <c r="P380" s="31">
        <v>0.98873158046807286</v>
      </c>
      <c r="Q380" s="38">
        <v>1701</v>
      </c>
      <c r="R380" s="38">
        <v>1628</v>
      </c>
      <c r="S380" s="38">
        <v>4295</v>
      </c>
    </row>
    <row r="381" spans="2:19" x14ac:dyDescent="0.2">
      <c r="B381" s="1" t="s">
        <v>1459</v>
      </c>
      <c r="C381" s="1" t="s">
        <v>1460</v>
      </c>
      <c r="D381" s="1" t="s">
        <v>45</v>
      </c>
      <c r="E381" s="1" t="s">
        <v>1430</v>
      </c>
      <c r="F381" s="1" t="s">
        <v>18</v>
      </c>
      <c r="G381" s="27">
        <v>0.61635750421585156</v>
      </c>
      <c r="H381" s="27">
        <v>1</v>
      </c>
      <c r="I381" s="28">
        <v>53.791947723440138</v>
      </c>
      <c r="J381" s="27">
        <v>3.0354131534569982E-2</v>
      </c>
      <c r="K381" s="27">
        <v>0.35834738617200673</v>
      </c>
      <c r="L381" s="27">
        <v>0</v>
      </c>
      <c r="M381" s="29">
        <v>5.0332967032967035</v>
      </c>
      <c r="N381" s="30">
        <v>83.707934336525312</v>
      </c>
      <c r="O381" s="32">
        <v>0</v>
      </c>
      <c r="P381" s="31">
        <v>0.99873684210526315</v>
      </c>
      <c r="Q381" s="38">
        <v>952</v>
      </c>
      <c r="R381" s="38">
        <v>431</v>
      </c>
      <c r="S381" s="38">
        <v>3516</v>
      </c>
    </row>
    <row r="382" spans="2:19" x14ac:dyDescent="0.2">
      <c r="B382" s="1" t="s">
        <v>1451</v>
      </c>
      <c r="C382" s="1" t="s">
        <v>1452</v>
      </c>
      <c r="D382" s="1" t="s">
        <v>45</v>
      </c>
      <c r="E382" s="1" t="s">
        <v>1430</v>
      </c>
      <c r="F382" s="1" t="s">
        <v>18</v>
      </c>
      <c r="G382" s="27">
        <v>0.53397565922920898</v>
      </c>
      <c r="H382" s="27">
        <v>0.95013144590495446</v>
      </c>
      <c r="I382" s="28">
        <v>43.084685598377284</v>
      </c>
      <c r="J382" s="27">
        <v>3.1440162271805273E-2</v>
      </c>
      <c r="K382" s="27">
        <v>0.43407707910750509</v>
      </c>
      <c r="L382" s="27">
        <v>4.0444893832153689E-2</v>
      </c>
      <c r="M382" s="29">
        <v>5.5372143634385216</v>
      </c>
      <c r="N382" s="30">
        <v>75.452991452991455</v>
      </c>
      <c r="O382" s="32">
        <v>0</v>
      </c>
      <c r="P382" s="31">
        <v>0.99696663296258847</v>
      </c>
      <c r="Q382" s="38">
        <v>2854</v>
      </c>
      <c r="R382" s="38">
        <v>1655</v>
      </c>
      <c r="S382" s="38">
        <v>2492</v>
      </c>
    </row>
    <row r="383" spans="2:19" x14ac:dyDescent="0.2">
      <c r="B383" s="1" t="s">
        <v>1449</v>
      </c>
      <c r="C383" s="1" t="s">
        <v>1450</v>
      </c>
      <c r="D383" s="1" t="s">
        <v>45</v>
      </c>
      <c r="E383" s="1" t="s">
        <v>1430</v>
      </c>
      <c r="F383" s="1" t="s">
        <v>18</v>
      </c>
      <c r="G383" s="27">
        <v>0.52254641909814326</v>
      </c>
      <c r="H383" s="27">
        <v>0.89452985813262953</v>
      </c>
      <c r="I383" s="28">
        <v>36.101790450928384</v>
      </c>
      <c r="J383" s="27">
        <v>3.580901856763926E-2</v>
      </c>
      <c r="K383" s="27">
        <v>0.46286472148541113</v>
      </c>
      <c r="L383" s="27">
        <v>7.8495546024414387E-2</v>
      </c>
      <c r="M383" s="29">
        <v>4.0287500000000014</v>
      </c>
      <c r="N383" s="30">
        <v>65</v>
      </c>
      <c r="O383" s="32">
        <v>0</v>
      </c>
      <c r="P383" s="31">
        <v>0.99505113823820523</v>
      </c>
      <c r="Q383" s="38">
        <v>3569</v>
      </c>
      <c r="R383" s="38">
        <v>1869</v>
      </c>
      <c r="S383" s="38">
        <v>2179</v>
      </c>
    </row>
    <row r="384" spans="2:19" x14ac:dyDescent="0.2">
      <c r="B384" s="1" t="s">
        <v>1439</v>
      </c>
      <c r="C384" s="1" t="s">
        <v>1440</v>
      </c>
      <c r="D384" s="1" t="s">
        <v>45</v>
      </c>
      <c r="E384" s="1" t="s">
        <v>1430</v>
      </c>
      <c r="F384" s="1" t="s">
        <v>18</v>
      </c>
      <c r="G384" s="27">
        <v>0.57428087986463616</v>
      </c>
      <c r="H384" s="27">
        <v>0.98107862903225806</v>
      </c>
      <c r="I384" s="28">
        <v>53.401692047377296</v>
      </c>
      <c r="J384" s="27">
        <v>1.3874788494077835E-2</v>
      </c>
      <c r="K384" s="27">
        <v>0.32115059221658204</v>
      </c>
      <c r="L384" s="27">
        <v>1.1653225806451614E-2</v>
      </c>
      <c r="M384" s="29">
        <v>8.3804295942720817</v>
      </c>
      <c r="N384" s="30">
        <v>86.203180212014132</v>
      </c>
      <c r="O384" s="32">
        <v>0</v>
      </c>
      <c r="P384" s="31">
        <v>0.99294354838709675</v>
      </c>
      <c r="Q384" s="38">
        <v>1017</v>
      </c>
      <c r="R384" s="38">
        <v>964</v>
      </c>
      <c r="S384" s="38">
        <v>4157</v>
      </c>
    </row>
    <row r="385" spans="2:19" x14ac:dyDescent="0.2">
      <c r="B385" s="1" t="s">
        <v>1433</v>
      </c>
      <c r="C385" s="1" t="s">
        <v>1434</v>
      </c>
      <c r="D385" s="1" t="s">
        <v>45</v>
      </c>
      <c r="E385" s="1" t="s">
        <v>1430</v>
      </c>
      <c r="F385" s="1" t="s">
        <v>18</v>
      </c>
      <c r="G385" s="27">
        <v>0.65148609779482258</v>
      </c>
      <c r="H385" s="27">
        <v>0.99573999526403034</v>
      </c>
      <c r="I385" s="28">
        <v>58.718168744007663</v>
      </c>
      <c r="J385" s="27">
        <v>1.8696069031639503E-2</v>
      </c>
      <c r="K385" s="27">
        <v>0.31783317353787155</v>
      </c>
      <c r="L385" s="27">
        <v>3.3151787828557895E-3</v>
      </c>
      <c r="M385" s="29">
        <v>6.0428374655647401</v>
      </c>
      <c r="N385" s="30">
        <v>86.183088235294122</v>
      </c>
      <c r="O385" s="32">
        <v>0</v>
      </c>
      <c r="P385" s="31">
        <v>0.98792327729102536</v>
      </c>
      <c r="Q385" s="38">
        <v>386</v>
      </c>
      <c r="R385" s="38">
        <v>197</v>
      </c>
      <c r="S385" s="38">
        <v>4228</v>
      </c>
    </row>
    <row r="386" spans="2:19" x14ac:dyDescent="0.2">
      <c r="B386" s="1" t="s">
        <v>1471</v>
      </c>
      <c r="C386" s="1" t="s">
        <v>1472</v>
      </c>
      <c r="D386" s="1" t="s">
        <v>46</v>
      </c>
      <c r="E386" s="1" t="s">
        <v>46</v>
      </c>
      <c r="F386" s="1" t="s">
        <v>25</v>
      </c>
      <c r="G386" s="27">
        <v>0.2635561160151324</v>
      </c>
      <c r="H386" s="27">
        <v>0.80272076372315049</v>
      </c>
      <c r="I386" s="28">
        <v>21.672761664564945</v>
      </c>
      <c r="J386" s="27">
        <v>5.9268600252206809E-2</v>
      </c>
      <c r="K386" s="27">
        <v>0.37831021437578816</v>
      </c>
      <c r="L386" s="27">
        <v>4.9779236276849645E-2</v>
      </c>
      <c r="M386" s="29">
        <v>11.756164383561643</v>
      </c>
      <c r="N386" s="30">
        <v>48.827751196172251</v>
      </c>
      <c r="O386" s="32">
        <v>0</v>
      </c>
      <c r="P386" s="31">
        <v>0.94630071599045351</v>
      </c>
      <c r="Q386" s="38">
        <v>6329</v>
      </c>
      <c r="R386" s="38">
        <v>6191</v>
      </c>
      <c r="S386" s="38">
        <v>3209</v>
      </c>
    </row>
    <row r="387" spans="2:19" x14ac:dyDescent="0.2">
      <c r="B387" s="1" t="s">
        <v>1475</v>
      </c>
      <c r="C387" s="1" t="s">
        <v>1476</v>
      </c>
      <c r="D387" s="1" t="s">
        <v>46</v>
      </c>
      <c r="E387" s="1" t="s">
        <v>46</v>
      </c>
      <c r="F387" s="1" t="s">
        <v>25</v>
      </c>
      <c r="G387" s="27">
        <v>0.14869888475836432</v>
      </c>
      <c r="H387" s="27">
        <v>0.50491475602586711</v>
      </c>
      <c r="I387" s="28">
        <v>13.459727385377944</v>
      </c>
      <c r="J387" s="27">
        <v>5.204460966542751E-2</v>
      </c>
      <c r="K387" s="27">
        <v>0.7596034696406444</v>
      </c>
      <c r="L387" s="27">
        <v>0.40241034685479132</v>
      </c>
      <c r="M387" s="29">
        <v>7.3114992721979633</v>
      </c>
      <c r="N387" s="30">
        <v>48.18333333333333</v>
      </c>
      <c r="O387" s="32">
        <v>0</v>
      </c>
      <c r="P387" s="31">
        <v>0.94885361552028213</v>
      </c>
      <c r="Q387" s="38">
        <v>8200</v>
      </c>
      <c r="R387" s="38">
        <v>7921</v>
      </c>
      <c r="S387" s="38">
        <v>299</v>
      </c>
    </row>
    <row r="388" spans="2:19" x14ac:dyDescent="0.2">
      <c r="B388" s="1" t="s">
        <v>1481</v>
      </c>
      <c r="C388" s="1" t="s">
        <v>1482</v>
      </c>
      <c r="D388" s="1" t="s">
        <v>46</v>
      </c>
      <c r="E388" s="1" t="s">
        <v>46</v>
      </c>
      <c r="F388" s="1" t="s">
        <v>25</v>
      </c>
      <c r="G388" s="27">
        <v>0.2447777182645956</v>
      </c>
      <c r="H388" s="27">
        <v>0.91701359832635976</v>
      </c>
      <c r="I388" s="28">
        <v>21.662667380824864</v>
      </c>
      <c r="J388" s="27">
        <v>1.4997321906802356E-2</v>
      </c>
      <c r="K388" s="27">
        <v>0.32190680235672203</v>
      </c>
      <c r="L388" s="27">
        <v>1.9992154811715481E-2</v>
      </c>
      <c r="M388" s="29">
        <v>12.545177304964536</v>
      </c>
      <c r="N388" s="30">
        <v>49.334792122538296</v>
      </c>
      <c r="O388" s="32">
        <v>0</v>
      </c>
      <c r="P388" s="31">
        <v>0.97646443514644354</v>
      </c>
      <c r="Q388" s="38">
        <v>6334</v>
      </c>
      <c r="R388" s="38">
        <v>6574</v>
      </c>
      <c r="S388" s="38">
        <v>4137</v>
      </c>
    </row>
    <row r="389" spans="2:19" x14ac:dyDescent="0.2">
      <c r="B389" s="1" t="s">
        <v>1463</v>
      </c>
      <c r="C389" s="1" t="s">
        <v>1464</v>
      </c>
      <c r="D389" s="1" t="s">
        <v>46</v>
      </c>
      <c r="E389" s="1" t="s">
        <v>46</v>
      </c>
      <c r="F389" s="1" t="s">
        <v>25</v>
      </c>
      <c r="G389" s="27">
        <v>0.37985865724381623</v>
      </c>
      <c r="H389" s="27">
        <v>0.72843265306122451</v>
      </c>
      <c r="I389" s="28">
        <v>22.519787985865722</v>
      </c>
      <c r="J389" s="27">
        <v>0.24911660777385158</v>
      </c>
      <c r="K389" s="27">
        <v>0.4575971731448763</v>
      </c>
      <c r="L389" s="27">
        <v>4.3216326530612241E-2</v>
      </c>
      <c r="M389" s="29">
        <v>6.86011396011396</v>
      </c>
      <c r="N389" s="30">
        <v>47.641860465116281</v>
      </c>
      <c r="O389" s="32">
        <v>0</v>
      </c>
      <c r="P389" s="31">
        <v>0.9240816326530612</v>
      </c>
      <c r="Q389" s="38">
        <v>5957</v>
      </c>
      <c r="R389" s="38">
        <v>4028</v>
      </c>
      <c r="S389" s="38">
        <v>2239</v>
      </c>
    </row>
    <row r="390" spans="2:19" x14ac:dyDescent="0.2">
      <c r="B390" s="1" t="s">
        <v>1495</v>
      </c>
      <c r="C390" s="1" t="s">
        <v>1496</v>
      </c>
      <c r="D390" s="1" t="s">
        <v>46</v>
      </c>
      <c r="E390" s="1" t="s">
        <v>46</v>
      </c>
      <c r="F390" s="1" t="s">
        <v>25</v>
      </c>
      <c r="G390" s="27">
        <v>0.26243209360635184</v>
      </c>
      <c r="H390" s="27">
        <v>0.89903869905310818</v>
      </c>
      <c r="I390" s="28">
        <v>22.895277893857063</v>
      </c>
      <c r="J390" s="27">
        <v>1.4208106978687839E-2</v>
      </c>
      <c r="K390" s="27">
        <v>0.24989552862515671</v>
      </c>
      <c r="L390" s="27">
        <v>4.9197200494030466E-3</v>
      </c>
      <c r="M390" s="29">
        <v>12.77830028328612</v>
      </c>
      <c r="N390" s="30">
        <v>50.89968152866242</v>
      </c>
      <c r="O390" s="32">
        <v>0</v>
      </c>
      <c r="P390" s="31">
        <v>0.98517908604363935</v>
      </c>
      <c r="Q390" s="38">
        <v>5813</v>
      </c>
      <c r="R390" s="38">
        <v>6217</v>
      </c>
      <c r="S390" s="38">
        <v>5500</v>
      </c>
    </row>
    <row r="391" spans="2:19" x14ac:dyDescent="0.2">
      <c r="B391" s="1" t="s">
        <v>1501</v>
      </c>
      <c r="C391" s="1" t="s">
        <v>1502</v>
      </c>
      <c r="D391" s="1" t="s">
        <v>46</v>
      </c>
      <c r="E391" s="1" t="s">
        <v>46</v>
      </c>
      <c r="F391" s="1" t="s">
        <v>25</v>
      </c>
      <c r="G391" s="27">
        <v>0.27085285848172447</v>
      </c>
      <c r="H391" s="27">
        <v>0.85671006742617972</v>
      </c>
      <c r="I391" s="28">
        <v>21.011574507966266</v>
      </c>
      <c r="J391" s="27">
        <v>1.5932521087160263E-2</v>
      </c>
      <c r="K391" s="27">
        <v>0.44892221180880976</v>
      </c>
      <c r="L391" s="27">
        <v>1.0313880492908626E-2</v>
      </c>
      <c r="M391" s="29">
        <v>9.8008354755784044</v>
      </c>
      <c r="N391" s="30">
        <v>50.667820069204154</v>
      </c>
      <c r="O391" s="32">
        <v>0</v>
      </c>
      <c r="P391" s="31">
        <v>0.99232736572890023</v>
      </c>
      <c r="Q391" s="38">
        <v>6593</v>
      </c>
      <c r="R391" s="38">
        <v>6033</v>
      </c>
      <c r="S391" s="38">
        <v>2321</v>
      </c>
    </row>
    <row r="392" spans="2:19" x14ac:dyDescent="0.2">
      <c r="B392" s="1" t="s">
        <v>1497</v>
      </c>
      <c r="C392" s="1" t="s">
        <v>1498</v>
      </c>
      <c r="D392" s="1" t="s">
        <v>46</v>
      </c>
      <c r="E392" s="1" t="s">
        <v>46</v>
      </c>
      <c r="F392" s="1" t="s">
        <v>25</v>
      </c>
      <c r="G392" s="27">
        <v>0.37450462351387054</v>
      </c>
      <c r="H392" s="27">
        <v>0.91589576547231277</v>
      </c>
      <c r="I392" s="28">
        <v>21.046301188903566</v>
      </c>
      <c r="J392" s="27">
        <v>0.13210039630118892</v>
      </c>
      <c r="K392" s="27">
        <v>0.53104359313077942</v>
      </c>
      <c r="L392" s="27">
        <v>3.517915309446254E-4</v>
      </c>
      <c r="M392" s="29">
        <v>5.801689545934531</v>
      </c>
      <c r="N392" s="30">
        <v>46.017636684303348</v>
      </c>
      <c r="O392" s="32">
        <v>0</v>
      </c>
      <c r="P392" s="31">
        <v>0.98631921824104229</v>
      </c>
      <c r="Q392" s="38">
        <v>6575</v>
      </c>
      <c r="R392" s="38">
        <v>4095</v>
      </c>
      <c r="S392" s="38">
        <v>1487</v>
      </c>
    </row>
    <row r="393" spans="2:19" x14ac:dyDescent="0.2">
      <c r="B393" s="1" t="s">
        <v>1485</v>
      </c>
      <c r="C393" s="1" t="s">
        <v>1486</v>
      </c>
      <c r="D393" s="1" t="s">
        <v>46</v>
      </c>
      <c r="E393" s="1" t="s">
        <v>46</v>
      </c>
      <c r="F393" s="1" t="s">
        <v>25</v>
      </c>
      <c r="G393" s="27">
        <v>0.27978723404255318</v>
      </c>
      <c r="H393" s="27">
        <v>0.91881709223553931</v>
      </c>
      <c r="I393" s="28">
        <v>23.080691489361712</v>
      </c>
      <c r="J393" s="27">
        <v>2.021276595744681E-2</v>
      </c>
      <c r="K393" s="27">
        <v>0.36329787234042554</v>
      </c>
      <c r="L393" s="27">
        <v>4.6899426784783736E-4</v>
      </c>
      <c r="M393" s="29">
        <v>11.21683899556869</v>
      </c>
      <c r="N393" s="30">
        <v>53.098859315589351</v>
      </c>
      <c r="O393" s="32">
        <v>0</v>
      </c>
      <c r="P393" s="31">
        <v>0.97967691505992704</v>
      </c>
      <c r="Q393" s="38">
        <v>5735</v>
      </c>
      <c r="R393" s="38">
        <v>5837</v>
      </c>
      <c r="S393" s="38">
        <v>3434</v>
      </c>
    </row>
    <row r="394" spans="2:19" x14ac:dyDescent="0.2">
      <c r="B394" s="1" t="s">
        <v>1467</v>
      </c>
      <c r="C394" s="1" t="s">
        <v>1468</v>
      </c>
      <c r="D394" s="1" t="s">
        <v>46</v>
      </c>
      <c r="E394" s="1" t="s">
        <v>46</v>
      </c>
      <c r="F394" s="1" t="s">
        <v>25</v>
      </c>
      <c r="G394" s="27">
        <v>0.36662106703146374</v>
      </c>
      <c r="H394" s="27">
        <v>0.59806738715829622</v>
      </c>
      <c r="I394" s="28">
        <v>21.966347469220256</v>
      </c>
      <c r="J394" s="27">
        <v>0.22161422708618331</v>
      </c>
      <c r="K394" s="27">
        <v>0.54993160054719559</v>
      </c>
      <c r="L394" s="27">
        <v>0.31530197075651617</v>
      </c>
      <c r="M394" s="29">
        <v>5.504103671706261</v>
      </c>
      <c r="N394" s="30">
        <v>49.888059701492537</v>
      </c>
      <c r="O394" s="32">
        <v>0</v>
      </c>
      <c r="P394" s="31">
        <v>0.92943420216147488</v>
      </c>
      <c r="Q394" s="38">
        <v>6200</v>
      </c>
      <c r="R394" s="38">
        <v>4230</v>
      </c>
      <c r="S394" s="38">
        <v>1327</v>
      </c>
    </row>
    <row r="395" spans="2:19" x14ac:dyDescent="0.2">
      <c r="B395" s="1" t="s">
        <v>1491</v>
      </c>
      <c r="C395" s="1" t="s">
        <v>1492</v>
      </c>
      <c r="D395" s="1" t="s">
        <v>46</v>
      </c>
      <c r="E395" s="1" t="s">
        <v>46</v>
      </c>
      <c r="F395" s="1" t="s">
        <v>25</v>
      </c>
      <c r="G395" s="27">
        <v>0.32851333032083146</v>
      </c>
      <c r="H395" s="27">
        <v>0.88038213730282155</v>
      </c>
      <c r="I395" s="28">
        <v>19.585811116131939</v>
      </c>
      <c r="J395" s="27">
        <v>0.1174875734297334</v>
      </c>
      <c r="K395" s="27">
        <v>0.58608224130140085</v>
      </c>
      <c r="L395" s="27">
        <v>1.2872694956676294E-2</v>
      </c>
      <c r="M395" s="29">
        <v>5.8856662180349923</v>
      </c>
      <c r="N395" s="30">
        <v>47.133425034387898</v>
      </c>
      <c r="O395" s="32">
        <v>0</v>
      </c>
      <c r="P395" s="31">
        <v>0.98333703621417468</v>
      </c>
      <c r="Q395" s="38">
        <v>7103</v>
      </c>
      <c r="R395" s="38">
        <v>4822</v>
      </c>
      <c r="S395" s="38">
        <v>1036</v>
      </c>
    </row>
    <row r="396" spans="2:19" x14ac:dyDescent="0.2">
      <c r="B396" s="1" t="s">
        <v>1493</v>
      </c>
      <c r="C396" s="1" t="s">
        <v>1494</v>
      </c>
      <c r="D396" s="1" t="s">
        <v>46</v>
      </c>
      <c r="E396" s="1" t="s">
        <v>46</v>
      </c>
      <c r="F396" s="1" t="s">
        <v>25</v>
      </c>
      <c r="G396" s="27">
        <v>0.25693606755126658</v>
      </c>
      <c r="H396" s="27">
        <v>0.91623738872403571</v>
      </c>
      <c r="I396" s="28">
        <v>21.333534378769599</v>
      </c>
      <c r="J396" s="27">
        <v>1.6887816646562123E-2</v>
      </c>
      <c r="K396" s="27">
        <v>0.28829915560916769</v>
      </c>
      <c r="L396" s="27">
        <v>2.1614243323442136E-2</v>
      </c>
      <c r="M396" s="29">
        <v>12.057954545454546</v>
      </c>
      <c r="N396" s="30">
        <v>47.769953051643192</v>
      </c>
      <c r="O396" s="32">
        <v>0</v>
      </c>
      <c r="P396" s="31">
        <v>0.9839762611275964</v>
      </c>
      <c r="Q396" s="38">
        <v>6467</v>
      </c>
      <c r="R396" s="38">
        <v>6349</v>
      </c>
      <c r="S396" s="38">
        <v>4783</v>
      </c>
    </row>
    <row r="397" spans="2:19" x14ac:dyDescent="0.2">
      <c r="B397" s="1" t="s">
        <v>1477</v>
      </c>
      <c r="C397" s="1" t="s">
        <v>1478</v>
      </c>
      <c r="D397" s="1" t="s">
        <v>46</v>
      </c>
      <c r="E397" s="1" t="s">
        <v>46</v>
      </c>
      <c r="F397" s="1" t="s">
        <v>25</v>
      </c>
      <c r="G397" s="27">
        <v>0.17924528301886791</v>
      </c>
      <c r="H397" s="27">
        <v>0.70540648095508818</v>
      </c>
      <c r="I397" s="28">
        <v>21.799056603773579</v>
      </c>
      <c r="J397" s="27">
        <v>2.1226415094339621E-2</v>
      </c>
      <c r="K397" s="27">
        <v>0.23820754716981132</v>
      </c>
      <c r="L397" s="27">
        <v>8.972143263217737E-2</v>
      </c>
      <c r="M397" s="29">
        <v>15.17988505747126</v>
      </c>
      <c r="N397" s="30">
        <v>51.651315789473685</v>
      </c>
      <c r="O397" s="32">
        <v>0</v>
      </c>
      <c r="P397" s="31">
        <v>0.96418419556566226</v>
      </c>
      <c r="Q397" s="38">
        <v>6273</v>
      </c>
      <c r="R397" s="38">
        <v>7596</v>
      </c>
      <c r="S397" s="38">
        <v>5741</v>
      </c>
    </row>
    <row r="398" spans="2:19" x14ac:dyDescent="0.2">
      <c r="B398" s="1" t="s">
        <v>1469</v>
      </c>
      <c r="C398" s="1" t="s">
        <v>1470</v>
      </c>
      <c r="D398" s="1" t="s">
        <v>46</v>
      </c>
      <c r="E398" s="1" t="s">
        <v>46</v>
      </c>
      <c r="F398" s="1" t="s">
        <v>25</v>
      </c>
      <c r="G398" s="27">
        <v>0.41136671177266576</v>
      </c>
      <c r="H398" s="27">
        <v>0.91429577464788736</v>
      </c>
      <c r="I398" s="28">
        <v>26.058592692828149</v>
      </c>
      <c r="J398" s="27">
        <v>5.6833558863328824E-2</v>
      </c>
      <c r="K398" s="27">
        <v>0.44248985115020295</v>
      </c>
      <c r="L398" s="27">
        <v>6.7157490396927014E-3</v>
      </c>
      <c r="M398" s="29">
        <v>8.3078160919540238</v>
      </c>
      <c r="N398" s="30">
        <v>50.967105263157897</v>
      </c>
      <c r="O398" s="32">
        <v>0</v>
      </c>
      <c r="P398" s="31">
        <v>0.94622279129321385</v>
      </c>
      <c r="Q398" s="38">
        <v>4640</v>
      </c>
      <c r="R398" s="38">
        <v>3629</v>
      </c>
      <c r="S398" s="38">
        <v>2391</v>
      </c>
    </row>
    <row r="399" spans="2:19" x14ac:dyDescent="0.2">
      <c r="B399" s="1" t="s">
        <v>1473</v>
      </c>
      <c r="C399" s="1" t="s">
        <v>1474</v>
      </c>
      <c r="D399" s="1" t="s">
        <v>46</v>
      </c>
      <c r="E399" s="1" t="s">
        <v>46</v>
      </c>
      <c r="F399" s="1" t="s">
        <v>25</v>
      </c>
      <c r="G399" s="27">
        <v>0.31162196679438059</v>
      </c>
      <c r="H399" s="27">
        <v>0.72876588021778588</v>
      </c>
      <c r="I399" s="28">
        <v>21.478544061302678</v>
      </c>
      <c r="J399" s="27">
        <v>7.151979565772669E-2</v>
      </c>
      <c r="K399" s="27">
        <v>0.43678160919540232</v>
      </c>
      <c r="L399" s="27">
        <v>0.11996370235934666</v>
      </c>
      <c r="M399" s="29">
        <v>10.309276437847867</v>
      </c>
      <c r="N399" s="30">
        <v>45.672131147540981</v>
      </c>
      <c r="O399" s="32">
        <v>0</v>
      </c>
      <c r="P399" s="31">
        <v>0.94736842105263153</v>
      </c>
      <c r="Q399" s="38">
        <v>6410</v>
      </c>
      <c r="R399" s="38">
        <v>5158</v>
      </c>
      <c r="S399" s="38">
        <v>2461</v>
      </c>
    </row>
    <row r="400" spans="2:19" x14ac:dyDescent="0.2">
      <c r="B400" s="1" t="s">
        <v>1465</v>
      </c>
      <c r="C400" s="1" t="s">
        <v>1466</v>
      </c>
      <c r="D400" s="1" t="s">
        <v>46</v>
      </c>
      <c r="E400" s="1" t="s">
        <v>46</v>
      </c>
      <c r="F400" s="1" t="s">
        <v>25</v>
      </c>
      <c r="G400" s="27">
        <v>0.26707132018209406</v>
      </c>
      <c r="H400" s="27">
        <v>0.61535211267605638</v>
      </c>
      <c r="I400" s="28">
        <v>16.898937784522005</v>
      </c>
      <c r="J400" s="27">
        <v>0.35053110773899848</v>
      </c>
      <c r="K400" s="27">
        <v>0.60394537177541729</v>
      </c>
      <c r="L400" s="27">
        <v>0.2065281690140845</v>
      </c>
      <c r="M400" s="29">
        <v>5.233747412008281</v>
      </c>
      <c r="N400" s="30">
        <v>48.397727272727273</v>
      </c>
      <c r="O400" s="32">
        <v>0</v>
      </c>
      <c r="P400" s="31">
        <v>0.92816901408450703</v>
      </c>
      <c r="Q400" s="38">
        <v>7739</v>
      </c>
      <c r="R400" s="38">
        <v>6103</v>
      </c>
      <c r="S400" s="38">
        <v>912</v>
      </c>
    </row>
    <row r="401" spans="2:19" x14ac:dyDescent="0.2">
      <c r="B401" s="1" t="s">
        <v>1461</v>
      </c>
      <c r="C401" s="1" t="s">
        <v>1462</v>
      </c>
      <c r="D401" s="1" t="s">
        <v>46</v>
      </c>
      <c r="E401" s="1" t="s">
        <v>46</v>
      </c>
      <c r="F401" s="1" t="s">
        <v>25</v>
      </c>
      <c r="G401" s="27">
        <v>0.27625201938610661</v>
      </c>
      <c r="H401" s="27">
        <v>0.5654195804195804</v>
      </c>
      <c r="I401" s="28">
        <v>17.668497576736673</v>
      </c>
      <c r="J401" s="27">
        <v>0.172859450726979</v>
      </c>
      <c r="K401" s="27">
        <v>0.61389337641357022</v>
      </c>
      <c r="L401" s="27">
        <v>0.23937062937062939</v>
      </c>
      <c r="M401" s="29">
        <v>6.0955357142857123</v>
      </c>
      <c r="N401" s="30">
        <v>47.608187134502927</v>
      </c>
      <c r="O401" s="32">
        <v>0</v>
      </c>
      <c r="P401" s="31">
        <v>0.86573426573426571</v>
      </c>
      <c r="Q401" s="38">
        <v>7584</v>
      </c>
      <c r="R401" s="38">
        <v>5905</v>
      </c>
      <c r="S401" s="38">
        <v>847</v>
      </c>
    </row>
    <row r="402" spans="2:19" x14ac:dyDescent="0.2">
      <c r="B402" s="1" t="s">
        <v>1483</v>
      </c>
      <c r="C402" s="1" t="s">
        <v>1484</v>
      </c>
      <c r="D402" s="1" t="s">
        <v>46</v>
      </c>
      <c r="E402" s="1" t="s">
        <v>46</v>
      </c>
      <c r="F402" s="1" t="s">
        <v>25</v>
      </c>
      <c r="G402" s="27">
        <v>0.3009184224743382</v>
      </c>
      <c r="H402" s="27">
        <v>0.94204070843246113</v>
      </c>
      <c r="I402" s="28">
        <v>19.915343057806602</v>
      </c>
      <c r="J402" s="27">
        <v>4.0518638573743923E-2</v>
      </c>
      <c r="K402" s="27">
        <v>0.54078876283090227</v>
      </c>
      <c r="L402" s="27">
        <v>2.2955326460481099E-2</v>
      </c>
      <c r="M402" s="29">
        <v>7.7153786707882528</v>
      </c>
      <c r="N402" s="30">
        <v>47.811490125673252</v>
      </c>
      <c r="O402" s="32">
        <v>0</v>
      </c>
      <c r="P402" s="31">
        <v>0.97858842188739092</v>
      </c>
      <c r="Q402" s="38">
        <v>6980</v>
      </c>
      <c r="R402" s="38">
        <v>5371</v>
      </c>
      <c r="S402" s="38">
        <v>1400</v>
      </c>
    </row>
    <row r="403" spans="2:19" x14ac:dyDescent="0.2">
      <c r="B403" s="1" t="s">
        <v>1503</v>
      </c>
      <c r="C403" s="1" t="s">
        <v>1504</v>
      </c>
      <c r="D403" s="1" t="s">
        <v>46</v>
      </c>
      <c r="E403" s="1" t="s">
        <v>46</v>
      </c>
      <c r="F403" s="1" t="s">
        <v>25</v>
      </c>
      <c r="G403" s="27">
        <v>0.38908959537572252</v>
      </c>
      <c r="H403" s="27">
        <v>0.94893689494442457</v>
      </c>
      <c r="I403" s="28">
        <v>22.905960982658957</v>
      </c>
      <c r="J403" s="27">
        <v>0.10982658959537572</v>
      </c>
      <c r="K403" s="27">
        <v>0.49060693641618497</v>
      </c>
      <c r="L403" s="27">
        <v>8.4438866977411254E-4</v>
      </c>
      <c r="M403" s="29">
        <v>6.9222353636901266</v>
      </c>
      <c r="N403" s="30">
        <v>47.536675951717733</v>
      </c>
      <c r="O403" s="32">
        <v>0</v>
      </c>
      <c r="P403" s="31">
        <v>0.99247041950519899</v>
      </c>
      <c r="Q403" s="38">
        <v>5809</v>
      </c>
      <c r="R403" s="38">
        <v>3904</v>
      </c>
      <c r="S403" s="38">
        <v>1889</v>
      </c>
    </row>
    <row r="404" spans="2:19" x14ac:dyDescent="0.2">
      <c r="B404" s="1" t="s">
        <v>1499</v>
      </c>
      <c r="C404" s="1" t="s">
        <v>1500</v>
      </c>
      <c r="D404" s="1" t="s">
        <v>46</v>
      </c>
      <c r="E404" s="1" t="s">
        <v>46</v>
      </c>
      <c r="F404" s="1" t="s">
        <v>25</v>
      </c>
      <c r="G404" s="27">
        <v>0.40836012861736337</v>
      </c>
      <c r="H404" s="27">
        <v>0.93281274900398392</v>
      </c>
      <c r="I404" s="28">
        <v>23.559646302250805</v>
      </c>
      <c r="J404" s="27">
        <v>0.1007502679528403</v>
      </c>
      <c r="K404" s="27">
        <v>0.5187566988210075</v>
      </c>
      <c r="L404" s="27">
        <v>1.0624169986719787E-3</v>
      </c>
      <c r="M404" s="29">
        <v>5.5120471014492756</v>
      </c>
      <c r="N404" s="30">
        <v>49.305774278215225</v>
      </c>
      <c r="O404" s="32">
        <v>0</v>
      </c>
      <c r="P404" s="31">
        <v>0.99123505976095616</v>
      </c>
      <c r="Q404" s="38">
        <v>5547</v>
      </c>
      <c r="R404" s="38">
        <v>3664</v>
      </c>
      <c r="S404" s="38">
        <v>1605</v>
      </c>
    </row>
    <row r="405" spans="2:19" x14ac:dyDescent="0.2">
      <c r="B405" s="1" t="s">
        <v>1489</v>
      </c>
      <c r="C405" s="1" t="s">
        <v>1490</v>
      </c>
      <c r="D405" s="1" t="s">
        <v>46</v>
      </c>
      <c r="E405" s="1" t="s">
        <v>46</v>
      </c>
      <c r="F405" s="1" t="s">
        <v>25</v>
      </c>
      <c r="G405" s="27">
        <v>0.37546468401486988</v>
      </c>
      <c r="H405" s="27">
        <v>0.94316279919605328</v>
      </c>
      <c r="I405" s="28">
        <v>24.712156133829001</v>
      </c>
      <c r="J405" s="27">
        <v>6.3197026022304828E-2</v>
      </c>
      <c r="K405" s="27">
        <v>0.379182156133829</v>
      </c>
      <c r="L405" s="27">
        <v>2.2053718253243194E-2</v>
      </c>
      <c r="M405" s="29">
        <v>9.0035714285714299</v>
      </c>
      <c r="N405" s="30">
        <v>50.412871287128716</v>
      </c>
      <c r="O405" s="32">
        <v>0</v>
      </c>
      <c r="P405" s="31">
        <v>0.98300749132103049</v>
      </c>
      <c r="Q405" s="38">
        <v>5105</v>
      </c>
      <c r="R405" s="38">
        <v>4074</v>
      </c>
      <c r="S405" s="38">
        <v>3198</v>
      </c>
    </row>
    <row r="406" spans="2:19" x14ac:dyDescent="0.2">
      <c r="B406" s="1" t="s">
        <v>1479</v>
      </c>
      <c r="C406" s="1" t="s">
        <v>1480</v>
      </c>
      <c r="D406" s="1" t="s">
        <v>46</v>
      </c>
      <c r="E406" s="1" t="s">
        <v>46</v>
      </c>
      <c r="F406" s="1" t="s">
        <v>25</v>
      </c>
      <c r="G406" s="27">
        <v>0.21951219512195122</v>
      </c>
      <c r="H406" s="27">
        <v>0.85538771593090224</v>
      </c>
      <c r="I406" s="28">
        <v>22.505428796223441</v>
      </c>
      <c r="J406" s="27">
        <v>7.8678206136900079E-3</v>
      </c>
      <c r="K406" s="27">
        <v>0.23878835562549175</v>
      </c>
      <c r="L406" s="27">
        <v>4.1746641074856044E-3</v>
      </c>
      <c r="M406" s="29">
        <v>14.026965725806459</v>
      </c>
      <c r="N406" s="30">
        <v>52.177419354838712</v>
      </c>
      <c r="O406" s="32">
        <v>0</v>
      </c>
      <c r="P406" s="31">
        <v>0.97581573896353169</v>
      </c>
      <c r="Q406" s="38">
        <v>5962</v>
      </c>
      <c r="R406" s="38">
        <v>7054</v>
      </c>
      <c r="S406" s="38">
        <v>5725</v>
      </c>
    </row>
    <row r="407" spans="2:19" x14ac:dyDescent="0.2">
      <c r="B407" s="1" t="s">
        <v>1487</v>
      </c>
      <c r="C407" s="1" t="s">
        <v>1488</v>
      </c>
      <c r="D407" s="1" t="s">
        <v>46</v>
      </c>
      <c r="E407" s="1" t="s">
        <v>46</v>
      </c>
      <c r="F407" s="1" t="s">
        <v>25</v>
      </c>
      <c r="G407" s="27">
        <v>0.22198368398454271</v>
      </c>
      <c r="H407" s="27">
        <v>0.96277062671449631</v>
      </c>
      <c r="I407" s="28">
        <v>22.343495062258487</v>
      </c>
      <c r="J407" s="27">
        <v>9.0167453842851016E-3</v>
      </c>
      <c r="K407" s="27">
        <v>0.18935165306998711</v>
      </c>
      <c r="L407" s="27">
        <v>1.0078075543363579E-2</v>
      </c>
      <c r="M407" s="29">
        <v>14.6819536423841</v>
      </c>
      <c r="N407" s="30">
        <v>48.794970986460349</v>
      </c>
      <c r="O407" s="32">
        <v>0</v>
      </c>
      <c r="P407" s="31">
        <v>0.98290778645283816</v>
      </c>
      <c r="Q407" s="38">
        <v>6035</v>
      </c>
      <c r="R407" s="38">
        <v>7009</v>
      </c>
      <c r="S407" s="38">
        <v>6648</v>
      </c>
    </row>
    <row r="408" spans="2:19" x14ac:dyDescent="0.2">
      <c r="B408" s="1" t="s">
        <v>1512</v>
      </c>
      <c r="C408" s="1" t="s">
        <v>1311</v>
      </c>
      <c r="D408" s="1" t="s">
        <v>47</v>
      </c>
      <c r="E408" s="1" t="s">
        <v>1507</v>
      </c>
      <c r="F408" s="1" t="s">
        <v>48</v>
      </c>
      <c r="G408" s="27">
        <v>0.16974373105538715</v>
      </c>
      <c r="H408" s="27">
        <v>0.55328851841892968</v>
      </c>
      <c r="I408" s="28">
        <v>24.191016809038299</v>
      </c>
      <c r="J408" s="27">
        <v>6.8889501240011024E-3</v>
      </c>
      <c r="K408" s="27">
        <v>0.12896114632130062</v>
      </c>
      <c r="L408" s="27">
        <v>1.9655821457381017E-3</v>
      </c>
      <c r="M408" s="29">
        <v>16.031861931629599</v>
      </c>
      <c r="N408" s="30">
        <v>63.655844155844157</v>
      </c>
      <c r="O408" s="32">
        <v>9.2713094917988709E-3</v>
      </c>
      <c r="P408" s="31">
        <v>0.97579994622210275</v>
      </c>
      <c r="Q408" s="38">
        <v>5307</v>
      </c>
      <c r="R408" s="38">
        <v>7704</v>
      </c>
      <c r="S408" s="38">
        <v>7694</v>
      </c>
    </row>
    <row r="409" spans="2:19" x14ac:dyDescent="0.2">
      <c r="B409" s="1" t="s">
        <v>1505</v>
      </c>
      <c r="C409" s="1" t="s">
        <v>1506</v>
      </c>
      <c r="D409" s="1" t="s">
        <v>47</v>
      </c>
      <c r="E409" s="1" t="s">
        <v>1507</v>
      </c>
      <c r="F409" s="1" t="s">
        <v>48</v>
      </c>
      <c r="G409" s="27">
        <v>0.39459459459459462</v>
      </c>
      <c r="H409" s="27">
        <v>0.86278091328886597</v>
      </c>
      <c r="I409" s="28">
        <v>26.686594594594595</v>
      </c>
      <c r="J409" s="27">
        <v>2.3783783783783784E-2</v>
      </c>
      <c r="K409" s="27">
        <v>0.36216216216216218</v>
      </c>
      <c r="L409" s="27">
        <v>9.4920472036942021E-3</v>
      </c>
      <c r="M409" s="29">
        <v>9.8160714285714281</v>
      </c>
      <c r="N409" s="30">
        <v>52.060273972602737</v>
      </c>
      <c r="O409" s="32">
        <v>0</v>
      </c>
      <c r="P409" s="31">
        <v>0.94920472036942016</v>
      </c>
      <c r="Q409" s="38">
        <v>4485</v>
      </c>
      <c r="R409" s="38">
        <v>3838</v>
      </c>
      <c r="S409" s="38">
        <v>3466</v>
      </c>
    </row>
    <row r="410" spans="2:19" x14ac:dyDescent="0.2">
      <c r="B410" s="1" t="s">
        <v>1513</v>
      </c>
      <c r="C410" s="1" t="s">
        <v>1514</v>
      </c>
      <c r="D410" s="1" t="s">
        <v>47</v>
      </c>
      <c r="E410" s="1" t="s">
        <v>1507</v>
      </c>
      <c r="F410" s="1" t="s">
        <v>48</v>
      </c>
      <c r="G410" s="27">
        <v>0.29615384615384616</v>
      </c>
      <c r="H410" s="27">
        <v>0.935277703246579</v>
      </c>
      <c r="I410" s="28">
        <v>26.845714285714291</v>
      </c>
      <c r="J410" s="27">
        <v>6.5934065934065934E-3</v>
      </c>
      <c r="K410" s="27">
        <v>0.16703296703296702</v>
      </c>
      <c r="L410" s="27">
        <v>4.3359270190501745E-2</v>
      </c>
      <c r="M410" s="29">
        <v>15.26494925839188</v>
      </c>
      <c r="N410" s="30">
        <v>53.957328385899814</v>
      </c>
      <c r="O410" s="32">
        <v>0</v>
      </c>
      <c r="P410" s="31">
        <v>0.97665682854843039</v>
      </c>
      <c r="Q410" s="38">
        <v>4442</v>
      </c>
      <c r="R410" s="38">
        <v>5462</v>
      </c>
      <c r="S410" s="38">
        <v>7032</v>
      </c>
    </row>
    <row r="411" spans="2:19" x14ac:dyDescent="0.2">
      <c r="B411" s="1" t="s">
        <v>1515</v>
      </c>
      <c r="C411" s="1" t="s">
        <v>1516</v>
      </c>
      <c r="D411" s="1" t="s">
        <v>47</v>
      </c>
      <c r="E411" s="1" t="s">
        <v>1507</v>
      </c>
      <c r="F411" s="1" t="s">
        <v>48</v>
      </c>
      <c r="G411" s="27">
        <v>0.28996598639455784</v>
      </c>
      <c r="H411" s="27">
        <v>0.79294486215538884</v>
      </c>
      <c r="I411" s="28">
        <v>28.193537414966002</v>
      </c>
      <c r="J411" s="27">
        <v>4.6768707482993197E-3</v>
      </c>
      <c r="K411" s="27">
        <v>0.11904761904761904</v>
      </c>
      <c r="L411" s="27">
        <v>1.5664160401002505E-4</v>
      </c>
      <c r="M411" s="29">
        <v>16.339461077844316</v>
      </c>
      <c r="N411" s="30">
        <v>56.819648093841643</v>
      </c>
      <c r="O411" s="32">
        <v>0</v>
      </c>
      <c r="P411" s="31">
        <v>0.98245614035087714</v>
      </c>
      <c r="Q411" s="38">
        <v>4183</v>
      </c>
      <c r="R411" s="38">
        <v>5620</v>
      </c>
      <c r="S411" s="38">
        <v>7867</v>
      </c>
    </row>
    <row r="412" spans="2:19" x14ac:dyDescent="0.2">
      <c r="B412" s="1" t="s">
        <v>1517</v>
      </c>
      <c r="C412" s="1" t="s">
        <v>1518</v>
      </c>
      <c r="D412" s="1" t="s">
        <v>47</v>
      </c>
      <c r="E412" s="1" t="s">
        <v>1507</v>
      </c>
      <c r="F412" s="1" t="s">
        <v>48</v>
      </c>
      <c r="G412" s="27">
        <v>0.33684765419082763</v>
      </c>
      <c r="H412" s="27">
        <v>0.85579070371332111</v>
      </c>
      <c r="I412" s="28">
        <v>23.564681075382168</v>
      </c>
      <c r="J412" s="27">
        <v>2.9520295202952029E-2</v>
      </c>
      <c r="K412" s="27">
        <v>0.51607801792303643</v>
      </c>
      <c r="L412" s="27">
        <v>6.8969098935341465E-3</v>
      </c>
      <c r="M412" s="29">
        <v>8.4538950715421297</v>
      </c>
      <c r="N412" s="30">
        <v>52.837245696400629</v>
      </c>
      <c r="O412" s="32">
        <v>0</v>
      </c>
      <c r="P412" s="31">
        <v>0.98519864970137627</v>
      </c>
      <c r="Q412" s="38">
        <v>5545</v>
      </c>
      <c r="R412" s="38">
        <v>4675</v>
      </c>
      <c r="S412" s="38">
        <v>1639</v>
      </c>
    </row>
    <row r="413" spans="2:19" x14ac:dyDescent="0.2">
      <c r="B413" s="1" t="s">
        <v>1510</v>
      </c>
      <c r="C413" s="1" t="s">
        <v>1511</v>
      </c>
      <c r="D413" s="1" t="s">
        <v>47</v>
      </c>
      <c r="E413" s="1" t="s">
        <v>1507</v>
      </c>
      <c r="F413" s="1" t="s">
        <v>48</v>
      </c>
      <c r="G413" s="27">
        <v>0.40945790080738176</v>
      </c>
      <c r="H413" s="27">
        <v>0.98821718443884699</v>
      </c>
      <c r="I413" s="28">
        <v>28.579238754325253</v>
      </c>
      <c r="J413" s="27">
        <v>6.3437139561707033E-3</v>
      </c>
      <c r="K413" s="27">
        <v>0.21683967704728951</v>
      </c>
      <c r="L413" s="27">
        <v>4.4780296669465436E-4</v>
      </c>
      <c r="M413" s="29">
        <v>12.610253906249996</v>
      </c>
      <c r="N413" s="30">
        <v>51.15211267605634</v>
      </c>
      <c r="O413" s="32">
        <v>0</v>
      </c>
      <c r="P413" s="31">
        <v>0.97061293031066331</v>
      </c>
      <c r="Q413" s="38">
        <v>4137</v>
      </c>
      <c r="R413" s="38">
        <v>3652</v>
      </c>
      <c r="S413" s="38">
        <v>6165</v>
      </c>
    </row>
    <row r="414" spans="2:19" x14ac:dyDescent="0.2">
      <c r="B414" s="1" t="s">
        <v>1523</v>
      </c>
      <c r="C414" s="1" t="s">
        <v>1524</v>
      </c>
      <c r="D414" s="1" t="s">
        <v>47</v>
      </c>
      <c r="E414" s="1" t="s">
        <v>1507</v>
      </c>
      <c r="F414" s="1" t="s">
        <v>48</v>
      </c>
      <c r="G414" s="27">
        <v>0.50270562770562766</v>
      </c>
      <c r="H414" s="27">
        <v>0.99372297838270629</v>
      </c>
      <c r="I414" s="28">
        <v>35.829761904761902</v>
      </c>
      <c r="J414" s="27">
        <v>1.1904761904761904E-2</v>
      </c>
      <c r="K414" s="27">
        <v>0.26136363636363635</v>
      </c>
      <c r="L414" s="27">
        <v>1.5852682145716572E-3</v>
      </c>
      <c r="M414" s="29">
        <v>11.729379760609358</v>
      </c>
      <c r="N414" s="30">
        <v>59.231431646932187</v>
      </c>
      <c r="O414" s="32">
        <v>0</v>
      </c>
      <c r="P414" s="31">
        <v>0.98638911128903117</v>
      </c>
      <c r="Q414" s="38">
        <v>3594</v>
      </c>
      <c r="R414" s="38">
        <v>2231</v>
      </c>
      <c r="S414" s="38">
        <v>5303</v>
      </c>
    </row>
    <row r="415" spans="2:19" x14ac:dyDescent="0.2">
      <c r="B415" s="1" t="s">
        <v>1521</v>
      </c>
      <c r="C415" s="1" t="s">
        <v>1522</v>
      </c>
      <c r="D415" s="1" t="s">
        <v>47</v>
      </c>
      <c r="E415" s="1" t="s">
        <v>1507</v>
      </c>
      <c r="F415" s="1" t="s">
        <v>48</v>
      </c>
      <c r="G415" s="27">
        <v>0.43035993740219092</v>
      </c>
      <c r="H415" s="27">
        <v>0.94974537037037032</v>
      </c>
      <c r="I415" s="28">
        <v>27.127021387584769</v>
      </c>
      <c r="J415" s="27">
        <v>2.3995826812728223E-2</v>
      </c>
      <c r="K415" s="27">
        <v>0.44392279603547208</v>
      </c>
      <c r="L415" s="27">
        <v>3.0087448559670778E-2</v>
      </c>
      <c r="M415" s="29">
        <v>8.2163003663003646</v>
      </c>
      <c r="N415" s="30">
        <v>51.706666666666663</v>
      </c>
      <c r="O415" s="32">
        <v>0</v>
      </c>
      <c r="P415" s="31">
        <v>0.98611111111111116</v>
      </c>
      <c r="Q415" s="38">
        <v>4375</v>
      </c>
      <c r="R415" s="38">
        <v>3395</v>
      </c>
      <c r="S415" s="38">
        <v>2376</v>
      </c>
    </row>
    <row r="416" spans="2:19" x14ac:dyDescent="0.2">
      <c r="B416" s="1" t="s">
        <v>1531</v>
      </c>
      <c r="C416" s="1" t="s">
        <v>1532</v>
      </c>
      <c r="D416" s="1" t="s">
        <v>47</v>
      </c>
      <c r="E416" s="1" t="s">
        <v>1507</v>
      </c>
      <c r="F416" s="1" t="s">
        <v>48</v>
      </c>
      <c r="G416" s="27">
        <v>0.45809768637532133</v>
      </c>
      <c r="H416" s="27">
        <v>0.92075279755849437</v>
      </c>
      <c r="I416" s="28">
        <v>41.909357326478165</v>
      </c>
      <c r="J416" s="27">
        <v>1.7480719794344474E-2</v>
      </c>
      <c r="K416" s="27">
        <v>0.33727506426735221</v>
      </c>
      <c r="L416" s="27">
        <v>1.2726347914547301E-2</v>
      </c>
      <c r="M416" s="29">
        <v>9.8198292220113874</v>
      </c>
      <c r="N416" s="30">
        <v>79.445566778900115</v>
      </c>
      <c r="O416" s="32">
        <v>0</v>
      </c>
      <c r="P416" s="31">
        <v>0.98931841302136314</v>
      </c>
      <c r="Q416" s="38">
        <v>3009</v>
      </c>
      <c r="R416" s="38">
        <v>2993</v>
      </c>
      <c r="S416" s="38">
        <v>3861</v>
      </c>
    </row>
    <row r="417" spans="2:19" x14ac:dyDescent="0.2">
      <c r="B417" s="1" t="s">
        <v>1535</v>
      </c>
      <c r="C417" s="1" t="s">
        <v>1536</v>
      </c>
      <c r="D417" s="1" t="s">
        <v>47</v>
      </c>
      <c r="E417" s="1" t="s">
        <v>1507</v>
      </c>
      <c r="F417" s="1" t="s">
        <v>48</v>
      </c>
      <c r="G417" s="27">
        <v>0.64599638771824197</v>
      </c>
      <c r="H417" s="27">
        <v>0.994241151769646</v>
      </c>
      <c r="I417" s="28">
        <v>57.193859121011442</v>
      </c>
      <c r="J417" s="27">
        <v>1.7459361830222758E-2</v>
      </c>
      <c r="K417" s="27">
        <v>0.22697170379289586</v>
      </c>
      <c r="L417" s="27">
        <v>0</v>
      </c>
      <c r="M417" s="29">
        <v>9.5115646258503421</v>
      </c>
      <c r="N417" s="30">
        <v>82.877912395153771</v>
      </c>
      <c r="O417" s="32">
        <v>0</v>
      </c>
      <c r="P417" s="31">
        <v>0.99640071985602885</v>
      </c>
      <c r="Q417" s="38">
        <v>541</v>
      </c>
      <c r="R417" s="38">
        <v>228</v>
      </c>
      <c r="S417" s="38">
        <v>5959</v>
      </c>
    </row>
    <row r="418" spans="2:19" x14ac:dyDescent="0.2">
      <c r="B418" s="1" t="s">
        <v>1533</v>
      </c>
      <c r="C418" s="1" t="s">
        <v>1534</v>
      </c>
      <c r="D418" s="1" t="s">
        <v>47</v>
      </c>
      <c r="E418" s="1" t="s">
        <v>1507</v>
      </c>
      <c r="F418" s="1" t="s">
        <v>48</v>
      </c>
      <c r="G418" s="27">
        <v>0.67172264355362943</v>
      </c>
      <c r="H418" s="27">
        <v>0.99688339602364318</v>
      </c>
      <c r="I418" s="28">
        <v>57.903466955579631</v>
      </c>
      <c r="J418" s="27">
        <v>3.8461538461538464E-2</v>
      </c>
      <c r="K418" s="27">
        <v>0.27789815817984831</v>
      </c>
      <c r="L418" s="27">
        <v>4.2987641053197207E-4</v>
      </c>
      <c r="M418" s="29">
        <v>6.2962046204620465</v>
      </c>
      <c r="N418" s="30">
        <v>82.698387096774198</v>
      </c>
      <c r="O418" s="32">
        <v>0</v>
      </c>
      <c r="P418" s="31">
        <v>0.99193981730252556</v>
      </c>
      <c r="Q418" s="38">
        <v>472</v>
      </c>
      <c r="R418" s="38">
        <v>110</v>
      </c>
      <c r="S418" s="38">
        <v>4987</v>
      </c>
    </row>
    <row r="419" spans="2:19" x14ac:dyDescent="0.2">
      <c r="B419" s="1" t="s">
        <v>1529</v>
      </c>
      <c r="C419" s="1" t="s">
        <v>1530</v>
      </c>
      <c r="D419" s="1" t="s">
        <v>47</v>
      </c>
      <c r="E419" s="1" t="s">
        <v>1507</v>
      </c>
      <c r="F419" s="1" t="s">
        <v>48</v>
      </c>
      <c r="G419" s="27">
        <v>0.57419712070874862</v>
      </c>
      <c r="H419" s="27">
        <v>0.94879036672140116</v>
      </c>
      <c r="I419" s="28">
        <v>51.523643410852721</v>
      </c>
      <c r="J419" s="27">
        <v>4.0974529346622372E-2</v>
      </c>
      <c r="K419" s="27">
        <v>0.37375415282392027</v>
      </c>
      <c r="L419" s="27">
        <v>4.9972632731253422E-2</v>
      </c>
      <c r="M419" s="29">
        <v>6.0508452535760737</v>
      </c>
      <c r="N419" s="30">
        <v>84.847637415621989</v>
      </c>
      <c r="O419" s="32">
        <v>0</v>
      </c>
      <c r="P419" s="31">
        <v>0.9885057471264368</v>
      </c>
      <c r="Q419" s="38">
        <v>1325</v>
      </c>
      <c r="R419" s="38">
        <v>966</v>
      </c>
      <c r="S419" s="38">
        <v>3295</v>
      </c>
    </row>
    <row r="420" spans="2:19" x14ac:dyDescent="0.2">
      <c r="B420" s="1" t="s">
        <v>1519</v>
      </c>
      <c r="C420" s="1" t="s">
        <v>1520</v>
      </c>
      <c r="D420" s="1" t="s">
        <v>47</v>
      </c>
      <c r="E420" s="1" t="s">
        <v>1507</v>
      </c>
      <c r="F420" s="1" t="s">
        <v>48</v>
      </c>
      <c r="G420" s="27">
        <v>0.32172043010752688</v>
      </c>
      <c r="H420" s="27">
        <v>0.8996268023748939</v>
      </c>
      <c r="I420" s="28">
        <v>24.070021505376346</v>
      </c>
      <c r="J420" s="27">
        <v>6.8817204301075269E-3</v>
      </c>
      <c r="K420" s="27">
        <v>0.37892473118279568</v>
      </c>
      <c r="L420" s="27">
        <v>5.1569126378286688E-3</v>
      </c>
      <c r="M420" s="29">
        <v>10.017184527584025</v>
      </c>
      <c r="N420" s="30">
        <v>53.260695187165773</v>
      </c>
      <c r="O420" s="32">
        <v>2.7608142493638676E-3</v>
      </c>
      <c r="P420" s="31">
        <v>0.98600508905852413</v>
      </c>
      <c r="Q420" s="38">
        <v>5343</v>
      </c>
      <c r="R420" s="38">
        <v>4954</v>
      </c>
      <c r="S420" s="38">
        <v>3202</v>
      </c>
    </row>
    <row r="421" spans="2:19" x14ac:dyDescent="0.2">
      <c r="B421" s="1" t="s">
        <v>1527</v>
      </c>
      <c r="C421" s="1" t="s">
        <v>1528</v>
      </c>
      <c r="D421" s="1" t="s">
        <v>47</v>
      </c>
      <c r="E421" s="1" t="s">
        <v>1507</v>
      </c>
      <c r="F421" s="1" t="s">
        <v>48</v>
      </c>
      <c r="G421" s="27">
        <v>0.65090709180868611</v>
      </c>
      <c r="H421" s="27">
        <v>0.97270703231061639</v>
      </c>
      <c r="I421" s="28">
        <v>58.158438702583844</v>
      </c>
      <c r="J421" s="27">
        <v>4.3980208905992305E-3</v>
      </c>
      <c r="K421" s="27">
        <v>0.19241341396371633</v>
      </c>
      <c r="L421" s="27">
        <v>1.5563399402660872E-2</v>
      </c>
      <c r="M421" s="29">
        <v>10.731968503937008</v>
      </c>
      <c r="N421" s="30">
        <v>83.163006756756758</v>
      </c>
      <c r="O421" s="32">
        <v>2.3622047244094488E-3</v>
      </c>
      <c r="P421" s="31">
        <v>0.98778169970133045</v>
      </c>
      <c r="Q421" s="38">
        <v>437</v>
      </c>
      <c r="R421" s="38">
        <v>199</v>
      </c>
      <c r="S421" s="38">
        <v>6598</v>
      </c>
    </row>
    <row r="422" spans="2:19" x14ac:dyDescent="0.2">
      <c r="B422" s="1" t="s">
        <v>1525</v>
      </c>
      <c r="C422" s="1" t="s">
        <v>1526</v>
      </c>
      <c r="D422" s="1" t="s">
        <v>47</v>
      </c>
      <c r="E422" s="1" t="s">
        <v>1507</v>
      </c>
      <c r="F422" s="1" t="s">
        <v>48</v>
      </c>
      <c r="G422" s="27">
        <v>0.40738699007717749</v>
      </c>
      <c r="H422" s="27">
        <v>0.98632180778655043</v>
      </c>
      <c r="I422" s="28">
        <v>24.755402425578833</v>
      </c>
      <c r="J422" s="27">
        <v>5.237045203969129E-2</v>
      </c>
      <c r="K422" s="27">
        <v>0.5005512679162073</v>
      </c>
      <c r="L422" s="27">
        <v>4.9496324530356652E-3</v>
      </c>
      <c r="M422" s="29">
        <v>7.0074418604651161</v>
      </c>
      <c r="N422" s="30">
        <v>50.125845737483083</v>
      </c>
      <c r="O422" s="32">
        <v>0</v>
      </c>
      <c r="P422" s="31">
        <v>0.98774843452218897</v>
      </c>
      <c r="Q422" s="38">
        <v>5091</v>
      </c>
      <c r="R422" s="38">
        <v>3678</v>
      </c>
      <c r="S422" s="38">
        <v>1783</v>
      </c>
    </row>
    <row r="423" spans="2:19" x14ac:dyDescent="0.2">
      <c r="B423" s="1" t="s">
        <v>1508</v>
      </c>
      <c r="C423" s="1" t="s">
        <v>1509</v>
      </c>
      <c r="D423" s="1" t="s">
        <v>47</v>
      </c>
      <c r="E423" s="1" t="s">
        <v>1507</v>
      </c>
      <c r="F423" s="1" t="s">
        <v>48</v>
      </c>
      <c r="G423" s="27">
        <v>0.44702161307327359</v>
      </c>
      <c r="H423" s="27">
        <v>0.94565661727133377</v>
      </c>
      <c r="I423" s="28">
        <v>35.451291512915134</v>
      </c>
      <c r="J423" s="27">
        <v>7.9072219293621505E-3</v>
      </c>
      <c r="K423" s="27">
        <v>0.23827095413811281</v>
      </c>
      <c r="L423" s="27">
        <v>2.2227899846704135E-3</v>
      </c>
      <c r="M423" s="29">
        <v>11.826024785510011</v>
      </c>
      <c r="N423" s="30">
        <v>64.226415094339629</v>
      </c>
      <c r="O423" s="32">
        <v>0</v>
      </c>
      <c r="P423" s="31">
        <v>0.96934082779764952</v>
      </c>
      <c r="Q423" s="38">
        <v>3623</v>
      </c>
      <c r="R423" s="38">
        <v>3153</v>
      </c>
      <c r="S423" s="38">
        <v>5739</v>
      </c>
    </row>
    <row r="424" spans="2:19" x14ac:dyDescent="0.2">
      <c r="B424" s="1" t="s">
        <v>1540</v>
      </c>
      <c r="C424" s="1" t="s">
        <v>1541</v>
      </c>
      <c r="D424" s="1" t="s">
        <v>49</v>
      </c>
      <c r="E424" s="1" t="s">
        <v>1539</v>
      </c>
      <c r="F424" s="1" t="s">
        <v>40</v>
      </c>
      <c r="G424" s="27">
        <v>0.29995987158908505</v>
      </c>
      <c r="H424" s="27">
        <v>0.90054243902439035</v>
      </c>
      <c r="I424" s="28">
        <v>29.22702648475121</v>
      </c>
      <c r="J424" s="27">
        <v>1.2239165329052969E-2</v>
      </c>
      <c r="K424" s="27">
        <v>0.27708667736757625</v>
      </c>
      <c r="L424" s="27">
        <v>1.2002926829268292E-2</v>
      </c>
      <c r="M424" s="29">
        <v>12.373144167383202</v>
      </c>
      <c r="N424" s="30">
        <v>68.167224080267559</v>
      </c>
      <c r="O424" s="32">
        <v>0</v>
      </c>
      <c r="P424" s="31">
        <v>0.97248780487804876</v>
      </c>
      <c r="Q424" s="38">
        <v>4047</v>
      </c>
      <c r="R424" s="38">
        <v>5386</v>
      </c>
      <c r="S424" s="38">
        <v>5007</v>
      </c>
    </row>
    <row r="425" spans="2:19" x14ac:dyDescent="0.2">
      <c r="B425" s="1" t="s">
        <v>1548</v>
      </c>
      <c r="C425" s="1" t="s">
        <v>1549</v>
      </c>
      <c r="D425" s="1" t="s">
        <v>49</v>
      </c>
      <c r="E425" s="1" t="s">
        <v>1539</v>
      </c>
      <c r="F425" s="1" t="s">
        <v>40</v>
      </c>
      <c r="G425" s="27">
        <v>0.37577753384559093</v>
      </c>
      <c r="H425" s="27">
        <v>0.92900216333153007</v>
      </c>
      <c r="I425" s="28">
        <v>36.477387486278801</v>
      </c>
      <c r="J425" s="27">
        <v>8.598609586534944E-3</v>
      </c>
      <c r="K425" s="27">
        <v>0.25356750823271129</v>
      </c>
      <c r="L425" s="27">
        <v>4.9855777897962862E-3</v>
      </c>
      <c r="M425" s="29">
        <v>12.372743259085579</v>
      </c>
      <c r="N425" s="30">
        <v>76.142161635832522</v>
      </c>
      <c r="O425" s="32">
        <v>0</v>
      </c>
      <c r="P425" s="31">
        <v>0.98539751216873983</v>
      </c>
      <c r="Q425" s="38">
        <v>3546</v>
      </c>
      <c r="R425" s="38">
        <v>4067</v>
      </c>
      <c r="S425" s="38">
        <v>5440</v>
      </c>
    </row>
    <row r="426" spans="2:19" x14ac:dyDescent="0.2">
      <c r="B426" s="1" t="s">
        <v>1546</v>
      </c>
      <c r="C426" s="1" t="s">
        <v>1547</v>
      </c>
      <c r="D426" s="1" t="s">
        <v>49</v>
      </c>
      <c r="E426" s="1" t="s">
        <v>1539</v>
      </c>
      <c r="F426" s="1" t="s">
        <v>40</v>
      </c>
      <c r="G426" s="27">
        <v>0.26618313689936535</v>
      </c>
      <c r="H426" s="27">
        <v>0.86953126389753654</v>
      </c>
      <c r="I426" s="28">
        <v>18.360852221214856</v>
      </c>
      <c r="J426" s="27">
        <v>6.3463281958295564E-2</v>
      </c>
      <c r="K426" s="27">
        <v>0.63118766999093379</v>
      </c>
      <c r="L426" s="27">
        <v>7.443742773281152E-2</v>
      </c>
      <c r="M426" s="29">
        <v>6.5045465777118867</v>
      </c>
      <c r="N426" s="30">
        <v>50.619891008174385</v>
      </c>
      <c r="O426" s="32">
        <v>0</v>
      </c>
      <c r="P426" s="31">
        <v>0.98105487859112339</v>
      </c>
      <c r="Q426" s="38">
        <v>7424</v>
      </c>
      <c r="R426" s="38">
        <v>6124</v>
      </c>
      <c r="S426" s="38">
        <v>736</v>
      </c>
    </row>
    <row r="427" spans="2:19" x14ac:dyDescent="0.2">
      <c r="B427" s="1" t="s">
        <v>1537</v>
      </c>
      <c r="C427" s="1" t="s">
        <v>1538</v>
      </c>
      <c r="D427" s="1" t="s">
        <v>49</v>
      </c>
      <c r="E427" s="1" t="s">
        <v>1539</v>
      </c>
      <c r="F427" s="1" t="s">
        <v>40</v>
      </c>
      <c r="G427" s="27">
        <v>0.24764514471656104</v>
      </c>
      <c r="H427" s="27">
        <v>0.84395861037234032</v>
      </c>
      <c r="I427" s="28">
        <v>23.786076382942273</v>
      </c>
      <c r="J427" s="27">
        <v>1.7640006850488096E-2</v>
      </c>
      <c r="K427" s="27">
        <v>0.29251584175372497</v>
      </c>
      <c r="L427" s="27">
        <v>1.0098071808510639E-2</v>
      </c>
      <c r="M427" s="29">
        <v>12.910015934441162</v>
      </c>
      <c r="N427" s="30">
        <v>56.396265560165972</v>
      </c>
      <c r="O427" s="32">
        <v>0</v>
      </c>
      <c r="P427" s="31">
        <v>0.97057845744680848</v>
      </c>
      <c r="Q427" s="38">
        <v>5452</v>
      </c>
      <c r="R427" s="38">
        <v>6526</v>
      </c>
      <c r="S427" s="38">
        <v>4706</v>
      </c>
    </row>
    <row r="428" spans="2:19" x14ac:dyDescent="0.2">
      <c r="B428" s="1" t="s">
        <v>1542</v>
      </c>
      <c r="C428" s="1" t="s">
        <v>1543</v>
      </c>
      <c r="D428" s="1" t="s">
        <v>49</v>
      </c>
      <c r="E428" s="1" t="s">
        <v>1539</v>
      </c>
      <c r="F428" s="1" t="s">
        <v>40</v>
      </c>
      <c r="G428" s="27">
        <v>0.41916798314902581</v>
      </c>
      <c r="H428" s="27">
        <v>0.93155687081832173</v>
      </c>
      <c r="I428" s="28">
        <v>46.843356152360897</v>
      </c>
      <c r="J428" s="27">
        <v>7.5478321923819558E-3</v>
      </c>
      <c r="K428" s="27">
        <v>0.14147797086185712</v>
      </c>
      <c r="L428" s="27">
        <v>1.6898267284268316E-3</v>
      </c>
      <c r="M428" s="29">
        <v>14.86242057488653</v>
      </c>
      <c r="N428" s="30">
        <v>90.289715719063551</v>
      </c>
      <c r="O428" s="32">
        <v>0</v>
      </c>
      <c r="P428" s="31">
        <v>0.9773546062789501</v>
      </c>
      <c r="Q428" s="38">
        <v>2216</v>
      </c>
      <c r="R428" s="38">
        <v>3531</v>
      </c>
      <c r="S428" s="38">
        <v>7479</v>
      </c>
    </row>
    <row r="429" spans="2:19" x14ac:dyDescent="0.2">
      <c r="B429" s="1" t="s">
        <v>1544</v>
      </c>
      <c r="C429" s="1" t="s">
        <v>1545</v>
      </c>
      <c r="D429" s="1" t="s">
        <v>49</v>
      </c>
      <c r="E429" s="1" t="s">
        <v>1539</v>
      </c>
      <c r="F429" s="1" t="s">
        <v>40</v>
      </c>
      <c r="G429" s="27">
        <v>0.33858907672301691</v>
      </c>
      <c r="H429" s="27">
        <v>0.89722629482071736</v>
      </c>
      <c r="I429" s="28">
        <v>31.884720416124821</v>
      </c>
      <c r="J429" s="27">
        <v>1.950585175552666E-2</v>
      </c>
      <c r="K429" s="27">
        <v>0.48033159947984394</v>
      </c>
      <c r="L429" s="27">
        <v>2.4223904382470116E-2</v>
      </c>
      <c r="M429" s="29">
        <v>8.5742688621282923</v>
      </c>
      <c r="N429" s="30">
        <v>77.040806529044644</v>
      </c>
      <c r="O429" s="32">
        <v>0</v>
      </c>
      <c r="P429" s="31">
        <v>0.98039840637450204</v>
      </c>
      <c r="Q429" s="38">
        <v>3824</v>
      </c>
      <c r="R429" s="38">
        <v>4641</v>
      </c>
      <c r="S429" s="38">
        <v>1996</v>
      </c>
    </row>
    <row r="430" spans="2:19" x14ac:dyDescent="0.2">
      <c r="B430" s="1" t="s">
        <v>1561</v>
      </c>
      <c r="C430" s="1" t="s">
        <v>1562</v>
      </c>
      <c r="D430" s="1" t="s">
        <v>309</v>
      </c>
      <c r="E430" s="1" t="s">
        <v>1552</v>
      </c>
      <c r="F430" s="1" t="s">
        <v>38</v>
      </c>
      <c r="G430" s="27">
        <v>0.50935516204477116</v>
      </c>
      <c r="H430" s="27">
        <v>0.95880413057961356</v>
      </c>
      <c r="I430" s="28">
        <v>46.75424323421317</v>
      </c>
      <c r="J430" s="27">
        <v>3.0070163715335782E-3</v>
      </c>
      <c r="K430" s="27">
        <v>6.2145005011693955E-2</v>
      </c>
      <c r="L430" s="27">
        <v>0</v>
      </c>
      <c r="M430" s="29">
        <v>17.033957765667576</v>
      </c>
      <c r="N430" s="30">
        <v>74.888196721311473</v>
      </c>
      <c r="O430" s="32">
        <v>0</v>
      </c>
      <c r="P430" s="31">
        <v>0.99700199866755501</v>
      </c>
      <c r="Q430" s="38">
        <v>2234</v>
      </c>
      <c r="R430" s="38">
        <v>2116</v>
      </c>
      <c r="S430" s="38">
        <v>8601</v>
      </c>
    </row>
    <row r="431" spans="2:19" x14ac:dyDescent="0.2">
      <c r="B431" s="1" t="s">
        <v>1555</v>
      </c>
      <c r="C431" s="1" t="s">
        <v>1556</v>
      </c>
      <c r="D431" s="1" t="s">
        <v>309</v>
      </c>
      <c r="E431" s="1" t="s">
        <v>1552</v>
      </c>
      <c r="F431" s="1" t="s">
        <v>38</v>
      </c>
      <c r="G431" s="27">
        <v>0.46551724137931033</v>
      </c>
      <c r="H431" s="27">
        <v>0.9747122936368009</v>
      </c>
      <c r="I431" s="28">
        <v>41.335771833709309</v>
      </c>
      <c r="J431" s="27">
        <v>3.0615533354817919E-3</v>
      </c>
      <c r="K431" s="27">
        <v>9.0557524975829848E-2</v>
      </c>
      <c r="L431" s="27">
        <v>0</v>
      </c>
      <c r="M431" s="29">
        <v>15.324299065420556</v>
      </c>
      <c r="N431" s="30">
        <v>70.764278296988579</v>
      </c>
      <c r="O431" s="32">
        <v>1.3960570604263502E-2</v>
      </c>
      <c r="P431" s="31">
        <v>0.99471069081583585</v>
      </c>
      <c r="Q431" s="38">
        <v>3096</v>
      </c>
      <c r="R431" s="38">
        <v>2867</v>
      </c>
      <c r="S431" s="38">
        <v>8333</v>
      </c>
    </row>
    <row r="432" spans="2:19" x14ac:dyDescent="0.2">
      <c r="B432" s="1" t="s">
        <v>1557</v>
      </c>
      <c r="C432" s="1" t="s">
        <v>1558</v>
      </c>
      <c r="D432" s="1" t="s">
        <v>309</v>
      </c>
      <c r="E432" s="1" t="s">
        <v>1552</v>
      </c>
      <c r="F432" s="1" t="s">
        <v>38</v>
      </c>
      <c r="G432" s="27">
        <v>0.32774472687939427</v>
      </c>
      <c r="H432" s="27">
        <v>0.94810524425287312</v>
      </c>
      <c r="I432" s="28">
        <v>29.216747791599051</v>
      </c>
      <c r="J432" s="27">
        <v>7.9322156120425463E-3</v>
      </c>
      <c r="K432" s="27">
        <v>0.22462592392284117</v>
      </c>
      <c r="L432" s="27">
        <v>5.5172413793103453E-3</v>
      </c>
      <c r="M432" s="29">
        <v>12.473022257978014</v>
      </c>
      <c r="N432" s="30">
        <v>63.111661166116612</v>
      </c>
      <c r="O432" s="32">
        <v>0</v>
      </c>
      <c r="P432" s="31">
        <v>0.9962284482758621</v>
      </c>
      <c r="Q432" s="38">
        <v>4048</v>
      </c>
      <c r="R432" s="38">
        <v>4838</v>
      </c>
      <c r="S432" s="38">
        <v>6024</v>
      </c>
    </row>
    <row r="433" spans="2:19" x14ac:dyDescent="0.2">
      <c r="B433" s="1" t="s">
        <v>1559</v>
      </c>
      <c r="C433" s="1" t="s">
        <v>1560</v>
      </c>
      <c r="D433" s="1" t="s">
        <v>309</v>
      </c>
      <c r="E433" s="1" t="s">
        <v>1552</v>
      </c>
      <c r="F433" s="1" t="s">
        <v>38</v>
      </c>
      <c r="G433" s="27">
        <v>0.53242261801832957</v>
      </c>
      <c r="H433" s="27">
        <v>0.98406616126809121</v>
      </c>
      <c r="I433" s="28">
        <v>48.931021960919935</v>
      </c>
      <c r="J433" s="27">
        <v>4.4959363652083695E-3</v>
      </c>
      <c r="K433" s="27">
        <v>7.7814283243991006E-2</v>
      </c>
      <c r="L433" s="27">
        <v>5.8580289455547902E-3</v>
      </c>
      <c r="M433" s="29">
        <v>15.649926035502954</v>
      </c>
      <c r="N433" s="30">
        <v>77.74050016239039</v>
      </c>
      <c r="O433" s="32">
        <v>7.1864231564438318E-3</v>
      </c>
      <c r="P433" s="31">
        <v>0.99638180565127499</v>
      </c>
      <c r="Q433" s="38">
        <v>1815</v>
      </c>
      <c r="R433" s="38">
        <v>1686</v>
      </c>
      <c r="S433" s="38">
        <v>8483</v>
      </c>
    </row>
    <row r="434" spans="2:19" x14ac:dyDescent="0.2">
      <c r="B434" s="1" t="s">
        <v>1550</v>
      </c>
      <c r="C434" s="1" t="s">
        <v>1551</v>
      </c>
      <c r="D434" s="1" t="s">
        <v>309</v>
      </c>
      <c r="E434" s="1" t="s">
        <v>1552</v>
      </c>
      <c r="F434" s="1" t="s">
        <v>38</v>
      </c>
      <c r="G434" s="27">
        <v>0.34650856389986823</v>
      </c>
      <c r="H434" s="27">
        <v>0.90853278212938804</v>
      </c>
      <c r="I434" s="28">
        <v>30.167061923583649</v>
      </c>
      <c r="J434" s="27">
        <v>1.2150490411359977E-2</v>
      </c>
      <c r="K434" s="27">
        <v>0.32908798126189431</v>
      </c>
      <c r="L434" s="27">
        <v>9.8331882796634743E-3</v>
      </c>
      <c r="M434" s="29">
        <v>10.841017025089604</v>
      </c>
      <c r="N434" s="30">
        <v>66.17828474862695</v>
      </c>
      <c r="O434" s="32">
        <v>0.12818247751668116</v>
      </c>
      <c r="P434" s="31">
        <v>0.99086161879895562</v>
      </c>
      <c r="Q434" s="38">
        <v>3937</v>
      </c>
      <c r="R434" s="38">
        <v>4515</v>
      </c>
      <c r="S434" s="38">
        <v>4017</v>
      </c>
    </row>
    <row r="435" spans="2:19" x14ac:dyDescent="0.2">
      <c r="B435" s="1" t="s">
        <v>1563</v>
      </c>
      <c r="C435" s="1" t="s">
        <v>1564</v>
      </c>
      <c r="D435" s="1" t="s">
        <v>309</v>
      </c>
      <c r="E435" s="1" t="s">
        <v>1552</v>
      </c>
      <c r="F435" s="1" t="s">
        <v>38</v>
      </c>
      <c r="G435" s="27">
        <v>0.48740945153501208</v>
      </c>
      <c r="H435" s="27">
        <v>0.9769253294289898</v>
      </c>
      <c r="I435" s="28">
        <v>46.078320110382869</v>
      </c>
      <c r="J435" s="27">
        <v>3.2769920662297342E-3</v>
      </c>
      <c r="K435" s="27">
        <v>5.2949292859606763E-2</v>
      </c>
      <c r="L435" s="27">
        <v>0</v>
      </c>
      <c r="M435" s="29">
        <v>17.168337819650066</v>
      </c>
      <c r="N435" s="30">
        <v>75.990445859872608</v>
      </c>
      <c r="O435" s="32">
        <v>0</v>
      </c>
      <c r="P435" s="31">
        <v>0.99870812160881928</v>
      </c>
      <c r="Q435" s="38">
        <v>2370</v>
      </c>
      <c r="R435" s="38">
        <v>2487</v>
      </c>
      <c r="S435" s="38">
        <v>8640</v>
      </c>
    </row>
    <row r="436" spans="2:19" x14ac:dyDescent="0.2">
      <c r="B436" s="1" t="s">
        <v>1553</v>
      </c>
      <c r="C436" s="1" t="s">
        <v>1554</v>
      </c>
      <c r="D436" s="1" t="s">
        <v>309</v>
      </c>
      <c r="E436" s="1" t="s">
        <v>1552</v>
      </c>
      <c r="F436" s="1" t="s">
        <v>38</v>
      </c>
      <c r="G436" s="27">
        <v>0.34505956552207429</v>
      </c>
      <c r="H436" s="27">
        <v>0.93922578848429994</v>
      </c>
      <c r="I436" s="28">
        <v>28.378612473721088</v>
      </c>
      <c r="J436" s="27">
        <v>1.3594954449894885E-2</v>
      </c>
      <c r="K436" s="27">
        <v>0.42256482130343376</v>
      </c>
      <c r="L436" s="27">
        <v>1.1519877462925569E-2</v>
      </c>
      <c r="M436" s="29">
        <v>8.9968315135945236</v>
      </c>
      <c r="N436" s="30">
        <v>64.497970779220779</v>
      </c>
      <c r="O436" s="32">
        <v>0.19254960662814175</v>
      </c>
      <c r="P436" s="31">
        <v>0.99352502958991851</v>
      </c>
      <c r="Q436" s="38">
        <v>4159</v>
      </c>
      <c r="R436" s="38">
        <v>4537</v>
      </c>
      <c r="S436" s="38">
        <v>2599</v>
      </c>
    </row>
    <row r="437" spans="2:19" x14ac:dyDescent="0.2">
      <c r="B437" s="1" t="s">
        <v>1598</v>
      </c>
      <c r="C437" s="1" t="s">
        <v>1599</v>
      </c>
      <c r="D437" s="1" t="s">
        <v>51</v>
      </c>
      <c r="E437" s="1" t="s">
        <v>1567</v>
      </c>
      <c r="F437" s="1" t="s">
        <v>18</v>
      </c>
      <c r="G437" s="27">
        <v>0.4228855721393035</v>
      </c>
      <c r="H437" s="27">
        <v>0.83462222222222215</v>
      </c>
      <c r="I437" s="28">
        <v>33.231641791044773</v>
      </c>
      <c r="J437" s="27">
        <v>6.965174129353234E-3</v>
      </c>
      <c r="K437" s="27">
        <v>9.950248756218906E-2</v>
      </c>
      <c r="L437" s="27">
        <v>1.0469135802469137E-2</v>
      </c>
      <c r="M437" s="29">
        <v>16.077241379310344</v>
      </c>
      <c r="N437" s="30">
        <v>56.12</v>
      </c>
      <c r="O437" s="32">
        <v>0</v>
      </c>
      <c r="P437" s="31">
        <v>0.99259259259259258</v>
      </c>
      <c r="Q437" s="38">
        <v>3754</v>
      </c>
      <c r="R437" s="38">
        <v>3494</v>
      </c>
      <c r="S437" s="38">
        <v>8209</v>
      </c>
    </row>
    <row r="438" spans="2:19" x14ac:dyDescent="0.2">
      <c r="B438" s="1" t="s">
        <v>1594</v>
      </c>
      <c r="C438" s="1" t="s">
        <v>1595</v>
      </c>
      <c r="D438" s="1" t="s">
        <v>51</v>
      </c>
      <c r="E438" s="1" t="s">
        <v>1567</v>
      </c>
      <c r="F438" s="1" t="s">
        <v>18</v>
      </c>
      <c r="G438" s="27">
        <v>0.39804709936817922</v>
      </c>
      <c r="H438" s="27">
        <v>0.9469119728276254</v>
      </c>
      <c r="I438" s="28">
        <v>29.95508328546812</v>
      </c>
      <c r="J438" s="27">
        <v>1.0338885697874785E-2</v>
      </c>
      <c r="K438" s="27">
        <v>0.1614014933946008</v>
      </c>
      <c r="L438" s="27">
        <v>3.8862156807245966E-2</v>
      </c>
      <c r="M438" s="29">
        <v>13.973187022900765</v>
      </c>
      <c r="N438" s="30">
        <v>53.620490620490621</v>
      </c>
      <c r="O438" s="32">
        <v>0</v>
      </c>
      <c r="P438" s="31">
        <v>0.98556467591282193</v>
      </c>
      <c r="Q438" s="38">
        <v>3953</v>
      </c>
      <c r="R438" s="38">
        <v>3794</v>
      </c>
      <c r="S438" s="38">
        <v>7124</v>
      </c>
    </row>
    <row r="439" spans="2:19" x14ac:dyDescent="0.2">
      <c r="B439" s="1" t="s">
        <v>1592</v>
      </c>
      <c r="C439" s="1" t="s">
        <v>1593</v>
      </c>
      <c r="D439" s="1" t="s">
        <v>51</v>
      </c>
      <c r="E439" s="1" t="s">
        <v>1567</v>
      </c>
      <c r="F439" s="1" t="s">
        <v>18</v>
      </c>
      <c r="G439" s="27">
        <v>0.37091319052987598</v>
      </c>
      <c r="H439" s="27">
        <v>0.82930594114380918</v>
      </c>
      <c r="I439" s="28">
        <v>27.154678692220969</v>
      </c>
      <c r="J439" s="27">
        <v>1.1837655016910935E-2</v>
      </c>
      <c r="K439" s="27">
        <v>0.33145434047350619</v>
      </c>
      <c r="L439" s="27">
        <v>5.2859522487506937E-3</v>
      </c>
      <c r="M439" s="29">
        <v>11.8679211469534</v>
      </c>
      <c r="N439" s="30">
        <v>52.569908814589667</v>
      </c>
      <c r="O439" s="32">
        <v>0</v>
      </c>
      <c r="P439" s="31">
        <v>0.98500832870627431</v>
      </c>
      <c r="Q439" s="38">
        <v>4368</v>
      </c>
      <c r="R439" s="38">
        <v>4152</v>
      </c>
      <c r="S439" s="38">
        <v>3976</v>
      </c>
    </row>
    <row r="440" spans="2:19" x14ac:dyDescent="0.2">
      <c r="B440" s="1" t="s">
        <v>1572</v>
      </c>
      <c r="C440" s="1" t="s">
        <v>1573</v>
      </c>
      <c r="D440" s="1" t="s">
        <v>51</v>
      </c>
      <c r="E440" s="1" t="s">
        <v>664</v>
      </c>
      <c r="F440" s="1" t="s">
        <v>18</v>
      </c>
      <c r="G440" s="27">
        <v>0.39202657807308972</v>
      </c>
      <c r="H440" s="27">
        <v>0.94666132723112129</v>
      </c>
      <c r="I440" s="28">
        <v>32.166445182724253</v>
      </c>
      <c r="J440" s="27">
        <v>7.5937351684859994E-3</v>
      </c>
      <c r="K440" s="27">
        <v>9.3497864261983865E-2</v>
      </c>
      <c r="L440" s="27">
        <v>7.3318077803203674E-3</v>
      </c>
      <c r="M440" s="29">
        <v>17.190320062451207</v>
      </c>
      <c r="N440" s="30">
        <v>54.914043583535111</v>
      </c>
      <c r="O440" s="32">
        <v>0</v>
      </c>
      <c r="P440" s="31">
        <v>0.96430205949656755</v>
      </c>
      <c r="Q440" s="38">
        <v>3803</v>
      </c>
      <c r="R440" s="38">
        <v>3870</v>
      </c>
      <c r="S440" s="38">
        <v>8292</v>
      </c>
    </row>
    <row r="441" spans="2:19" x14ac:dyDescent="0.2">
      <c r="B441" s="1" t="s">
        <v>1574</v>
      </c>
      <c r="C441" s="1" t="s">
        <v>1575</v>
      </c>
      <c r="D441" s="1" t="s">
        <v>51</v>
      </c>
      <c r="E441" s="1" t="s">
        <v>1567</v>
      </c>
      <c r="F441" s="1" t="s">
        <v>18</v>
      </c>
      <c r="G441" s="27">
        <v>0.38335866261398177</v>
      </c>
      <c r="H441" s="27">
        <v>0.87495671394363639</v>
      </c>
      <c r="I441" s="28">
        <v>36.182332826747725</v>
      </c>
      <c r="J441" s="27">
        <v>1.405775075987842E-2</v>
      </c>
      <c r="K441" s="27">
        <v>0.1371580547112462</v>
      </c>
      <c r="L441" s="27">
        <v>3.0797568613004235E-2</v>
      </c>
      <c r="M441" s="29">
        <v>15.738817005545283</v>
      </c>
      <c r="N441" s="30">
        <v>68.604558969276511</v>
      </c>
      <c r="O441" s="32">
        <v>0</v>
      </c>
      <c r="P441" s="31">
        <v>0.96960766255295638</v>
      </c>
      <c r="Q441" s="38">
        <v>3563</v>
      </c>
      <c r="R441" s="38">
        <v>3977</v>
      </c>
      <c r="S441" s="38">
        <v>7553</v>
      </c>
    </row>
    <row r="442" spans="2:19" x14ac:dyDescent="0.2">
      <c r="B442" s="1" t="s">
        <v>1578</v>
      </c>
      <c r="C442" s="1" t="s">
        <v>1579</v>
      </c>
      <c r="D442" s="1" t="s">
        <v>51</v>
      </c>
      <c r="E442" s="1" t="s">
        <v>1567</v>
      </c>
      <c r="F442" s="1" t="s">
        <v>18</v>
      </c>
      <c r="G442" s="27">
        <v>0.41388569236670503</v>
      </c>
      <c r="H442" s="27">
        <v>0.84332211628341736</v>
      </c>
      <c r="I442" s="28">
        <v>31.129689298043704</v>
      </c>
      <c r="J442" s="27">
        <v>5.3701572688914463E-2</v>
      </c>
      <c r="K442" s="27">
        <v>0.46758726505561948</v>
      </c>
      <c r="L442" s="27">
        <v>5.321368480089736E-2</v>
      </c>
      <c r="M442" s="29">
        <v>7.1242146596858671</v>
      </c>
      <c r="N442" s="30">
        <v>64.700648748841516</v>
      </c>
      <c r="O442" s="32">
        <v>0</v>
      </c>
      <c r="P442" s="31">
        <v>0.9747616376892877</v>
      </c>
      <c r="Q442" s="38">
        <v>3856</v>
      </c>
      <c r="R442" s="38">
        <v>3595</v>
      </c>
      <c r="S442" s="38">
        <v>2140</v>
      </c>
    </row>
    <row r="443" spans="2:19" x14ac:dyDescent="0.2">
      <c r="B443" s="1" t="s">
        <v>1590</v>
      </c>
      <c r="C443" s="1" t="s">
        <v>1591</v>
      </c>
      <c r="D443" s="1" t="s">
        <v>51</v>
      </c>
      <c r="E443" s="1" t="s">
        <v>1567</v>
      </c>
      <c r="F443" s="1" t="s">
        <v>18</v>
      </c>
      <c r="G443" s="27">
        <v>0.26284722222222223</v>
      </c>
      <c r="H443" s="27">
        <v>0.85306153846153843</v>
      </c>
      <c r="I443" s="28">
        <v>23.404513888888903</v>
      </c>
      <c r="J443" s="27">
        <v>1.5625E-2</v>
      </c>
      <c r="K443" s="27">
        <v>0.32430555555555557</v>
      </c>
      <c r="L443" s="27">
        <v>4.2329914529914532E-2</v>
      </c>
      <c r="M443" s="29">
        <v>12.243900141309464</v>
      </c>
      <c r="N443" s="30">
        <v>54.339498018494055</v>
      </c>
      <c r="O443" s="32">
        <v>0</v>
      </c>
      <c r="P443" s="31">
        <v>0.98461538461538467</v>
      </c>
      <c r="Q443" s="38">
        <v>5610</v>
      </c>
      <c r="R443" s="38">
        <v>6208</v>
      </c>
      <c r="S443" s="38">
        <v>4095</v>
      </c>
    </row>
    <row r="444" spans="2:19" x14ac:dyDescent="0.2">
      <c r="B444" s="1" t="s">
        <v>1570</v>
      </c>
      <c r="C444" s="1" t="s">
        <v>1571</v>
      </c>
      <c r="D444" s="1" t="s">
        <v>51</v>
      </c>
      <c r="E444" s="1" t="s">
        <v>1567</v>
      </c>
      <c r="F444" s="1" t="s">
        <v>18</v>
      </c>
      <c r="G444" s="27">
        <v>0.35050675675675674</v>
      </c>
      <c r="H444" s="27">
        <v>0.76622864117168432</v>
      </c>
      <c r="I444" s="28">
        <v>26.969172297297288</v>
      </c>
      <c r="J444" s="27">
        <v>2.2804054054054054E-2</v>
      </c>
      <c r="K444" s="27">
        <v>0.30489864864864863</v>
      </c>
      <c r="L444" s="27">
        <v>0.13767290480065092</v>
      </c>
      <c r="M444" s="29">
        <v>12.393563068920681</v>
      </c>
      <c r="N444" s="30">
        <v>53.56265060240964</v>
      </c>
      <c r="O444" s="32">
        <v>0</v>
      </c>
      <c r="P444" s="31">
        <v>0.96338486574450777</v>
      </c>
      <c r="Q444" s="38">
        <v>4415</v>
      </c>
      <c r="R444" s="38">
        <v>4458</v>
      </c>
      <c r="S444" s="38">
        <v>4487</v>
      </c>
    </row>
    <row r="445" spans="2:19" x14ac:dyDescent="0.2">
      <c r="B445" s="1" t="s">
        <v>1576</v>
      </c>
      <c r="C445" s="1" t="s">
        <v>1577</v>
      </c>
      <c r="D445" s="1" t="s">
        <v>51</v>
      </c>
      <c r="E445" s="1" t="s">
        <v>664</v>
      </c>
      <c r="F445" s="1" t="s">
        <v>18</v>
      </c>
      <c r="G445" s="27">
        <v>0.44444444444444442</v>
      </c>
      <c r="H445" s="27">
        <v>0.86017825311942964</v>
      </c>
      <c r="I445" s="28">
        <v>27.639601139601144</v>
      </c>
      <c r="J445" s="27">
        <v>5.3724053724053727E-2</v>
      </c>
      <c r="K445" s="27">
        <v>0.39153439153439151</v>
      </c>
      <c r="L445" s="27">
        <v>5.7965933848286792E-2</v>
      </c>
      <c r="M445" s="29">
        <v>8.9962637362637334</v>
      </c>
      <c r="N445" s="30">
        <v>50.497252747252745</v>
      </c>
      <c r="O445" s="32">
        <v>0</v>
      </c>
      <c r="P445" s="31">
        <v>0.9732620320855615</v>
      </c>
      <c r="Q445" s="38">
        <v>4278</v>
      </c>
      <c r="R445" s="38">
        <v>3196</v>
      </c>
      <c r="S445" s="38">
        <v>3026</v>
      </c>
    </row>
    <row r="446" spans="2:19" x14ac:dyDescent="0.2">
      <c r="B446" s="1" t="s">
        <v>1580</v>
      </c>
      <c r="C446" s="1" t="s">
        <v>1581</v>
      </c>
      <c r="D446" s="1" t="s">
        <v>51</v>
      </c>
      <c r="E446" s="1" t="s">
        <v>1567</v>
      </c>
      <c r="F446" s="1" t="s">
        <v>18</v>
      </c>
      <c r="G446" s="27">
        <v>0.40079652425778423</v>
      </c>
      <c r="H446" s="27">
        <v>0.80835393853761894</v>
      </c>
      <c r="I446" s="28">
        <v>29.716944243301938</v>
      </c>
      <c r="J446" s="27">
        <v>1.5206372194062274E-2</v>
      </c>
      <c r="K446" s="27">
        <v>0.19913106444605358</v>
      </c>
      <c r="L446" s="27">
        <v>8.5729424231720235E-3</v>
      </c>
      <c r="M446" s="29">
        <v>14.636737160120843</v>
      </c>
      <c r="N446" s="30">
        <v>51.823848238482384</v>
      </c>
      <c r="O446" s="32">
        <v>0</v>
      </c>
      <c r="P446" s="31">
        <v>0.97562698693041328</v>
      </c>
      <c r="Q446" s="38">
        <v>3986</v>
      </c>
      <c r="R446" s="38">
        <v>3761</v>
      </c>
      <c r="S446" s="38">
        <v>6471</v>
      </c>
    </row>
    <row r="447" spans="2:19" x14ac:dyDescent="0.2">
      <c r="B447" s="1" t="s">
        <v>1584</v>
      </c>
      <c r="C447" s="1" t="s">
        <v>1585</v>
      </c>
      <c r="D447" s="1" t="s">
        <v>51</v>
      </c>
      <c r="E447" s="1" t="s">
        <v>1567</v>
      </c>
      <c r="F447" s="1" t="s">
        <v>18</v>
      </c>
      <c r="G447" s="27">
        <v>0.4885057471264368</v>
      </c>
      <c r="H447" s="27">
        <v>0.87376444068751769</v>
      </c>
      <c r="I447" s="28">
        <v>41.743965517241371</v>
      </c>
      <c r="J447" s="27">
        <v>2.6436781609195402E-2</v>
      </c>
      <c r="K447" s="27">
        <v>0.42183908045977009</v>
      </c>
      <c r="L447" s="27">
        <v>8.0067624683009292E-2</v>
      </c>
      <c r="M447" s="29">
        <v>7.6785393258426966</v>
      </c>
      <c r="N447" s="30">
        <v>77.038823529411758</v>
      </c>
      <c r="O447" s="32">
        <v>0</v>
      </c>
      <c r="P447" s="31">
        <v>0.98055790363482676</v>
      </c>
      <c r="Q447" s="38">
        <v>3040</v>
      </c>
      <c r="R447" s="38">
        <v>2469</v>
      </c>
      <c r="S447" s="38">
        <v>2606</v>
      </c>
    </row>
    <row r="448" spans="2:19" x14ac:dyDescent="0.2">
      <c r="B448" s="1" t="s">
        <v>1582</v>
      </c>
      <c r="C448" s="1" t="s">
        <v>1583</v>
      </c>
      <c r="D448" s="1" t="s">
        <v>51</v>
      </c>
      <c r="E448" s="1" t="s">
        <v>1567</v>
      </c>
      <c r="F448" s="1" t="s">
        <v>18</v>
      </c>
      <c r="G448" s="27">
        <v>0.31640625</v>
      </c>
      <c r="H448" s="27">
        <v>0.83755357521748364</v>
      </c>
      <c r="I448" s="28">
        <v>35.831814236111136</v>
      </c>
      <c r="J448" s="27">
        <v>1.4322916666666666E-2</v>
      </c>
      <c r="K448" s="27">
        <v>0.27777777777777779</v>
      </c>
      <c r="L448" s="27">
        <v>4.6325058349246759E-2</v>
      </c>
      <c r="M448" s="29">
        <v>12.690025412960608</v>
      </c>
      <c r="N448" s="30">
        <v>85.167123287671231</v>
      </c>
      <c r="O448" s="32">
        <v>0</v>
      </c>
      <c r="P448" s="31">
        <v>0.97772119669000634</v>
      </c>
      <c r="Q448" s="38">
        <v>3593</v>
      </c>
      <c r="R448" s="38">
        <v>5062</v>
      </c>
      <c r="S448" s="38">
        <v>4991</v>
      </c>
    </row>
    <row r="449" spans="2:19" x14ac:dyDescent="0.2">
      <c r="B449" s="1" t="s">
        <v>1588</v>
      </c>
      <c r="C449" s="1" t="s">
        <v>1589</v>
      </c>
      <c r="D449" s="1" t="s">
        <v>51</v>
      </c>
      <c r="E449" s="1" t="s">
        <v>664</v>
      </c>
      <c r="F449" s="1" t="s">
        <v>18</v>
      </c>
      <c r="G449" s="27">
        <v>0.42496194824961947</v>
      </c>
      <c r="H449" s="27">
        <v>0.95694981273408242</v>
      </c>
      <c r="I449" s="28">
        <v>35.739969558599689</v>
      </c>
      <c r="J449" s="27">
        <v>4.2617960426179604E-3</v>
      </c>
      <c r="K449" s="27">
        <v>0.11933028919330289</v>
      </c>
      <c r="L449" s="27">
        <v>0</v>
      </c>
      <c r="M449" s="29">
        <v>16.066066701958714</v>
      </c>
      <c r="N449" s="30">
        <v>61.900429799426931</v>
      </c>
      <c r="O449" s="32">
        <v>0</v>
      </c>
      <c r="P449" s="31">
        <v>0.98426966292134832</v>
      </c>
      <c r="Q449" s="38">
        <v>3602</v>
      </c>
      <c r="R449" s="38">
        <v>3469</v>
      </c>
      <c r="S449" s="38">
        <v>7864</v>
      </c>
    </row>
    <row r="450" spans="2:19" x14ac:dyDescent="0.2">
      <c r="B450" s="1" t="s">
        <v>1586</v>
      </c>
      <c r="C450" s="1" t="s">
        <v>1587</v>
      </c>
      <c r="D450" s="1" t="s">
        <v>51</v>
      </c>
      <c r="E450" s="1" t="s">
        <v>664</v>
      </c>
      <c r="F450" s="1" t="s">
        <v>18</v>
      </c>
      <c r="G450" s="27">
        <v>0.36906934306569344</v>
      </c>
      <c r="H450" s="27">
        <v>0.91852209015474318</v>
      </c>
      <c r="I450" s="28">
        <v>29.470164233576639</v>
      </c>
      <c r="J450" s="27">
        <v>8.6678832116788319E-3</v>
      </c>
      <c r="K450" s="27">
        <v>0.1884124087591241</v>
      </c>
      <c r="L450" s="27">
        <v>1.0208566943260821E-2</v>
      </c>
      <c r="M450" s="29">
        <v>14.190383224873461</v>
      </c>
      <c r="N450" s="30">
        <v>55.171817058096416</v>
      </c>
      <c r="O450" s="32">
        <v>0</v>
      </c>
      <c r="P450" s="31">
        <v>0.9831800852209015</v>
      </c>
      <c r="Q450" s="38">
        <v>4008</v>
      </c>
      <c r="R450" s="38">
        <v>4185</v>
      </c>
      <c r="S450" s="38">
        <v>6669</v>
      </c>
    </row>
    <row r="451" spans="2:19" x14ac:dyDescent="0.2">
      <c r="B451" s="1" t="s">
        <v>1568</v>
      </c>
      <c r="C451" s="1" t="s">
        <v>1569</v>
      </c>
      <c r="D451" s="1" t="s">
        <v>51</v>
      </c>
      <c r="E451" s="1" t="s">
        <v>1567</v>
      </c>
      <c r="F451" s="1" t="s">
        <v>18</v>
      </c>
      <c r="G451" s="27">
        <v>0.32180851063829785</v>
      </c>
      <c r="H451" s="27">
        <v>0.73090386458000656</v>
      </c>
      <c r="I451" s="28">
        <v>22.274468085106381</v>
      </c>
      <c r="J451" s="27">
        <v>0.11835106382978723</v>
      </c>
      <c r="K451" s="27">
        <v>0.40425531914893614</v>
      </c>
      <c r="L451" s="27">
        <v>2.0386458000638773E-2</v>
      </c>
      <c r="M451" s="29">
        <v>9.5525490196078415</v>
      </c>
      <c r="N451" s="30">
        <v>48.603305785123965</v>
      </c>
      <c r="O451" s="32">
        <v>0</v>
      </c>
      <c r="P451" s="31">
        <v>0.96071542638134777</v>
      </c>
      <c r="Q451" s="38">
        <v>6070</v>
      </c>
      <c r="R451" s="38">
        <v>4953</v>
      </c>
      <c r="S451" s="38">
        <v>2852</v>
      </c>
    </row>
    <row r="452" spans="2:19" x14ac:dyDescent="0.2">
      <c r="B452" s="1" t="s">
        <v>1596</v>
      </c>
      <c r="C452" s="1" t="s">
        <v>1597</v>
      </c>
      <c r="D452" s="1" t="s">
        <v>51</v>
      </c>
      <c r="E452" s="1" t="s">
        <v>664</v>
      </c>
      <c r="F452" s="1" t="s">
        <v>18</v>
      </c>
      <c r="G452" s="27">
        <v>0.40676229508196721</v>
      </c>
      <c r="H452" s="27">
        <v>0.89547588992678617</v>
      </c>
      <c r="I452" s="28">
        <v>25.694518442622947</v>
      </c>
      <c r="J452" s="27">
        <v>2.663934426229508E-2</v>
      </c>
      <c r="K452" s="27">
        <v>0.42418032786885246</v>
      </c>
      <c r="L452" s="27">
        <v>3.3627871749558193E-3</v>
      </c>
      <c r="M452" s="29">
        <v>8.7245250431778931</v>
      </c>
      <c r="N452" s="30">
        <v>49.994962216624685</v>
      </c>
      <c r="O452" s="32">
        <v>0</v>
      </c>
      <c r="P452" s="31">
        <v>0.98560969452158542</v>
      </c>
      <c r="Q452" s="38">
        <v>4747</v>
      </c>
      <c r="R452" s="38">
        <v>3689</v>
      </c>
      <c r="S452" s="38">
        <v>2583</v>
      </c>
    </row>
    <row r="453" spans="2:19" x14ac:dyDescent="0.2">
      <c r="B453" s="1" t="s">
        <v>1565</v>
      </c>
      <c r="C453" s="1" t="s">
        <v>1566</v>
      </c>
      <c r="D453" s="1" t="s">
        <v>51</v>
      </c>
      <c r="E453" s="1" t="s">
        <v>1567</v>
      </c>
      <c r="F453" s="1" t="s">
        <v>18</v>
      </c>
      <c r="G453" s="27">
        <v>0.24655963302752293</v>
      </c>
      <c r="H453" s="27">
        <v>0.63948704103671705</v>
      </c>
      <c r="I453" s="28">
        <v>18.783944954128444</v>
      </c>
      <c r="J453" s="27">
        <v>5.6192660550458719E-2</v>
      </c>
      <c r="K453" s="27">
        <v>0.50458715596330272</v>
      </c>
      <c r="L453" s="27">
        <v>9.3331533477321829E-2</v>
      </c>
      <c r="M453" s="29">
        <v>9.0181126331811239</v>
      </c>
      <c r="N453" s="30">
        <v>48.279069767441861</v>
      </c>
      <c r="O453" s="32">
        <v>0</v>
      </c>
      <c r="P453" s="31">
        <v>0.94168466522678185</v>
      </c>
      <c r="Q453" s="38">
        <v>7326</v>
      </c>
      <c r="R453" s="38">
        <v>6546</v>
      </c>
      <c r="S453" s="38">
        <v>1737</v>
      </c>
    </row>
    <row r="454" spans="2:19" x14ac:dyDescent="0.2">
      <c r="B454" s="1" t="s">
        <v>1605</v>
      </c>
      <c r="C454" s="1" t="s">
        <v>1606</v>
      </c>
      <c r="D454" s="1" t="s">
        <v>101</v>
      </c>
      <c r="E454" s="1" t="s">
        <v>1602</v>
      </c>
      <c r="F454" s="1" t="s">
        <v>38</v>
      </c>
      <c r="G454" s="27">
        <v>0.57552870090634445</v>
      </c>
      <c r="H454" s="27">
        <v>0.9769954109303296</v>
      </c>
      <c r="I454" s="28">
        <v>49.584105404498153</v>
      </c>
      <c r="J454" s="27">
        <v>3.4911043974488083E-2</v>
      </c>
      <c r="K454" s="27">
        <v>0.33517959046659951</v>
      </c>
      <c r="L454" s="27">
        <v>7.6812682519816437E-3</v>
      </c>
      <c r="M454" s="29">
        <v>7.6336496638987743</v>
      </c>
      <c r="N454" s="30">
        <v>80.10440361621464</v>
      </c>
      <c r="O454" s="32">
        <v>0</v>
      </c>
      <c r="P454" s="31">
        <v>0.99424280350438043</v>
      </c>
      <c r="Q454" s="38">
        <v>1695</v>
      </c>
      <c r="R454" s="38">
        <v>929</v>
      </c>
      <c r="S454" s="38">
        <v>3894</v>
      </c>
    </row>
    <row r="455" spans="2:19" x14ac:dyDescent="0.2">
      <c r="B455" s="1" t="s">
        <v>1603</v>
      </c>
      <c r="C455" s="1" t="s">
        <v>1604</v>
      </c>
      <c r="D455" s="1" t="s">
        <v>101</v>
      </c>
      <c r="E455" s="1" t="s">
        <v>1602</v>
      </c>
      <c r="F455" s="1" t="s">
        <v>38</v>
      </c>
      <c r="G455" s="27">
        <v>0.51758241758241763</v>
      </c>
      <c r="H455" s="27">
        <v>0.98941252729257645</v>
      </c>
      <c r="I455" s="28">
        <v>46.26504120879121</v>
      </c>
      <c r="J455" s="27">
        <v>5.2197802197802195E-3</v>
      </c>
      <c r="K455" s="27">
        <v>8.7637362637362631E-2</v>
      </c>
      <c r="L455" s="27">
        <v>1.2691048034934498E-4</v>
      </c>
      <c r="M455" s="29">
        <v>15.374857630979506</v>
      </c>
      <c r="N455" s="30">
        <v>74.619692144373673</v>
      </c>
      <c r="O455" s="32">
        <v>1.4465065502183407E-2</v>
      </c>
      <c r="P455" s="31">
        <v>0.99344978165938869</v>
      </c>
      <c r="Q455" s="38">
        <v>2330</v>
      </c>
      <c r="R455" s="38">
        <v>1958</v>
      </c>
      <c r="S455" s="38">
        <v>8370</v>
      </c>
    </row>
    <row r="456" spans="2:19" x14ac:dyDescent="0.2">
      <c r="B456" s="1" t="s">
        <v>1607</v>
      </c>
      <c r="C456" s="1" t="s">
        <v>1608</v>
      </c>
      <c r="D456" s="1" t="s">
        <v>101</v>
      </c>
      <c r="E456" s="1" t="s">
        <v>1602</v>
      </c>
      <c r="F456" s="1" t="s">
        <v>38</v>
      </c>
      <c r="G456" s="27">
        <v>0.57553306830502349</v>
      </c>
      <c r="H456" s="27">
        <v>0.984447640449438</v>
      </c>
      <c r="I456" s="28">
        <v>54.057734007950828</v>
      </c>
      <c r="J456" s="27">
        <v>1.1022768341163716E-2</v>
      </c>
      <c r="K456" s="27">
        <v>0.1452837007589447</v>
      </c>
      <c r="L456" s="27">
        <v>9.2224719101123597E-4</v>
      </c>
      <c r="M456" s="29">
        <v>14.214005959982982</v>
      </c>
      <c r="N456" s="30">
        <v>82.991522762951334</v>
      </c>
      <c r="O456" s="32">
        <v>0</v>
      </c>
      <c r="P456" s="31">
        <v>0.99487640449438197</v>
      </c>
      <c r="Q456" s="38">
        <v>910</v>
      </c>
      <c r="R456" s="38">
        <v>928</v>
      </c>
      <c r="S456" s="38">
        <v>7411</v>
      </c>
    </row>
    <row r="457" spans="2:19" x14ac:dyDescent="0.2">
      <c r="B457" s="1" t="s">
        <v>1600</v>
      </c>
      <c r="C457" s="1" t="s">
        <v>1601</v>
      </c>
      <c r="D457" s="1" t="s">
        <v>101</v>
      </c>
      <c r="E457" s="1" t="s">
        <v>1602</v>
      </c>
      <c r="F457" s="1" t="s">
        <v>38</v>
      </c>
      <c r="G457" s="27">
        <v>0.52636188474338763</v>
      </c>
      <c r="H457" s="27">
        <v>0.92232341684064045</v>
      </c>
      <c r="I457" s="28">
        <v>48.368505867927823</v>
      </c>
      <c r="J457" s="27">
        <v>1.1560693641618497E-2</v>
      </c>
      <c r="K457" s="27">
        <v>0.22928709055876687</v>
      </c>
      <c r="L457" s="27">
        <v>1.5363604732080724E-2</v>
      </c>
      <c r="M457" s="29">
        <v>11.693565088757405</v>
      </c>
      <c r="N457" s="30">
        <v>80.924459234608989</v>
      </c>
      <c r="O457" s="32">
        <v>0</v>
      </c>
      <c r="P457" s="31">
        <v>0.99321503131524014</v>
      </c>
      <c r="Q457" s="38">
        <v>1928</v>
      </c>
      <c r="R457" s="38">
        <v>1807</v>
      </c>
      <c r="S457" s="38">
        <v>5917</v>
      </c>
    </row>
    <row r="458" spans="2:19" x14ac:dyDescent="0.2">
      <c r="B458" s="1" t="s">
        <v>1609</v>
      </c>
      <c r="C458" s="1" t="s">
        <v>1610</v>
      </c>
      <c r="D458" s="1" t="s">
        <v>101</v>
      </c>
      <c r="E458" s="1" t="s">
        <v>1602</v>
      </c>
      <c r="F458" s="1" t="s">
        <v>38</v>
      </c>
      <c r="G458" s="27">
        <v>0.52211434735706586</v>
      </c>
      <c r="H458" s="27">
        <v>1</v>
      </c>
      <c r="I458" s="28">
        <v>47.998004314994603</v>
      </c>
      <c r="J458" s="27">
        <v>1.3754045307443365E-2</v>
      </c>
      <c r="K458" s="27">
        <v>0.26105717367853293</v>
      </c>
      <c r="L458" s="27">
        <v>0</v>
      </c>
      <c r="M458" s="29">
        <v>10.38503670242801</v>
      </c>
      <c r="N458" s="30">
        <v>81.893133711925657</v>
      </c>
      <c r="O458" s="32">
        <v>0</v>
      </c>
      <c r="P458" s="31">
        <v>0.99556987515102702</v>
      </c>
      <c r="Q458" s="38">
        <v>1999</v>
      </c>
      <c r="R458" s="38">
        <v>1875</v>
      </c>
      <c r="S458" s="38">
        <v>5311</v>
      </c>
    </row>
    <row r="459" spans="2:19" x14ac:dyDescent="0.2">
      <c r="B459" s="1" t="s">
        <v>1611</v>
      </c>
      <c r="C459" s="1" t="s">
        <v>1612</v>
      </c>
      <c r="D459" s="1" t="s">
        <v>101</v>
      </c>
      <c r="E459" s="1" t="s">
        <v>1602</v>
      </c>
      <c r="F459" s="1" t="s">
        <v>38</v>
      </c>
      <c r="G459" s="27">
        <v>0.54071345482745248</v>
      </c>
      <c r="H459" s="27">
        <v>0.97096475132786075</v>
      </c>
      <c r="I459" s="28">
        <v>51.777995347033773</v>
      </c>
      <c r="J459" s="27">
        <v>4.6529662659945716E-3</v>
      </c>
      <c r="K459" s="27">
        <v>8.5692128732066691E-2</v>
      </c>
      <c r="L459" s="27">
        <v>2.350555287300821E-3</v>
      </c>
      <c r="M459" s="29">
        <v>16.396074292950622</v>
      </c>
      <c r="N459" s="30">
        <v>81.377196127644311</v>
      </c>
      <c r="O459" s="32">
        <v>0</v>
      </c>
      <c r="P459" s="31">
        <v>0.99623370352486718</v>
      </c>
      <c r="Q459" s="38">
        <v>1284</v>
      </c>
      <c r="R459" s="38">
        <v>1524</v>
      </c>
      <c r="S459" s="38">
        <v>8396</v>
      </c>
    </row>
    <row r="460" spans="2:19" x14ac:dyDescent="0.2">
      <c r="B460" s="1" t="s">
        <v>1627</v>
      </c>
      <c r="C460" s="1" t="s">
        <v>1628</v>
      </c>
      <c r="D460" s="1" t="s">
        <v>53</v>
      </c>
      <c r="E460" s="1" t="s">
        <v>53</v>
      </c>
      <c r="F460" s="1" t="s">
        <v>44</v>
      </c>
      <c r="G460" s="27">
        <v>0.67146282973621108</v>
      </c>
      <c r="H460" s="27">
        <v>0.99947073791348584</v>
      </c>
      <c r="I460" s="28">
        <v>60.96327509421036</v>
      </c>
      <c r="J460" s="27">
        <v>2.1925316889345667E-2</v>
      </c>
      <c r="K460" s="27">
        <v>0.25727989037341553</v>
      </c>
      <c r="L460" s="27">
        <v>2.6463104325699747E-4</v>
      </c>
      <c r="M460" s="29">
        <v>8.1901981230448389</v>
      </c>
      <c r="N460" s="30">
        <v>86.333163265306126</v>
      </c>
      <c r="O460" s="32">
        <v>0</v>
      </c>
      <c r="P460" s="31">
        <v>0.99033078880407122</v>
      </c>
      <c r="Q460" s="38">
        <v>240</v>
      </c>
      <c r="R460" s="38">
        <v>114</v>
      </c>
      <c r="S460" s="38">
        <v>5386</v>
      </c>
    </row>
    <row r="461" spans="2:19" x14ac:dyDescent="0.2">
      <c r="B461" s="1" t="s">
        <v>1625</v>
      </c>
      <c r="C461" s="1" t="s">
        <v>1626</v>
      </c>
      <c r="D461" s="1" t="s">
        <v>53</v>
      </c>
      <c r="E461" s="1" t="s">
        <v>53</v>
      </c>
      <c r="F461" s="1" t="s">
        <v>44</v>
      </c>
      <c r="G461" s="27">
        <v>0.45081747520771909</v>
      </c>
      <c r="H461" s="27">
        <v>0.91114936440677974</v>
      </c>
      <c r="I461" s="28">
        <v>45.64510854998661</v>
      </c>
      <c r="J461" s="27">
        <v>3.4843205574912892E-3</v>
      </c>
      <c r="K461" s="27">
        <v>7.9067274189225406E-2</v>
      </c>
      <c r="L461" s="27">
        <v>2.2775423728813558E-4</v>
      </c>
      <c r="M461" s="29">
        <v>17.238964843750004</v>
      </c>
      <c r="N461" s="30">
        <v>79.666072489601902</v>
      </c>
      <c r="O461" s="32">
        <v>0</v>
      </c>
      <c r="P461" s="31">
        <v>0.98808262711864403</v>
      </c>
      <c r="Q461" s="38">
        <v>2452</v>
      </c>
      <c r="R461" s="38">
        <v>3090</v>
      </c>
      <c r="S461" s="38">
        <v>8466</v>
      </c>
    </row>
    <row r="462" spans="2:19" x14ac:dyDescent="0.2">
      <c r="B462" s="1" t="s">
        <v>1639</v>
      </c>
      <c r="C462" s="1" t="s">
        <v>1640</v>
      </c>
      <c r="D462" s="1" t="s">
        <v>53</v>
      </c>
      <c r="E462" s="1" t="s">
        <v>53</v>
      </c>
      <c r="F462" s="1" t="s">
        <v>44</v>
      </c>
      <c r="G462" s="27">
        <v>0.50502197112366609</v>
      </c>
      <c r="H462" s="27">
        <v>0.9129108200810726</v>
      </c>
      <c r="I462" s="28">
        <v>51.73772755806656</v>
      </c>
      <c r="J462" s="27">
        <v>1.1613308223477715E-2</v>
      </c>
      <c r="K462" s="27">
        <v>0.31010671688637792</v>
      </c>
      <c r="L462" s="27">
        <v>1.3584346741502962E-2</v>
      </c>
      <c r="M462" s="29">
        <v>8.7545572916666696</v>
      </c>
      <c r="N462" s="30">
        <v>76.678787878787873</v>
      </c>
      <c r="O462" s="32">
        <v>1.598378546928594E-2</v>
      </c>
      <c r="P462" s="31">
        <v>0.99345182413470534</v>
      </c>
      <c r="Q462" s="38">
        <v>1287</v>
      </c>
      <c r="R462" s="38">
        <v>2192</v>
      </c>
      <c r="S462" s="38">
        <v>4395</v>
      </c>
    </row>
    <row r="463" spans="2:19" x14ac:dyDescent="0.2">
      <c r="B463" s="1" t="s">
        <v>1629</v>
      </c>
      <c r="C463" s="1" t="s">
        <v>1630</v>
      </c>
      <c r="D463" s="1" t="s">
        <v>53</v>
      </c>
      <c r="E463" s="1" t="s">
        <v>53</v>
      </c>
      <c r="F463" s="1" t="s">
        <v>44</v>
      </c>
      <c r="G463" s="27">
        <v>0.59627059843885521</v>
      </c>
      <c r="H463" s="27">
        <v>0.99137389808643306</v>
      </c>
      <c r="I463" s="28">
        <v>53.176279271465724</v>
      </c>
      <c r="J463" s="27">
        <v>6.0711188204683438E-3</v>
      </c>
      <c r="K463" s="27">
        <v>9.4535993061578491E-2</v>
      </c>
      <c r="L463" s="27">
        <v>0</v>
      </c>
      <c r="M463" s="29">
        <v>14.39301825993555</v>
      </c>
      <c r="N463" s="30">
        <v>79.030545454545461</v>
      </c>
      <c r="O463" s="32">
        <v>0</v>
      </c>
      <c r="P463" s="31">
        <v>0.99161470651472805</v>
      </c>
      <c r="Q463" s="38">
        <v>1056</v>
      </c>
      <c r="R463" s="38">
        <v>655</v>
      </c>
      <c r="S463" s="38">
        <v>8280</v>
      </c>
    </row>
    <row r="464" spans="2:19" x14ac:dyDescent="0.2">
      <c r="B464" s="1" t="s">
        <v>1619</v>
      </c>
      <c r="C464" s="1" t="s">
        <v>1620</v>
      </c>
      <c r="D464" s="1" t="s">
        <v>53</v>
      </c>
      <c r="E464" s="1" t="s">
        <v>53</v>
      </c>
      <c r="F464" s="1" t="s">
        <v>44</v>
      </c>
      <c r="G464" s="27">
        <v>0.54657980456026056</v>
      </c>
      <c r="H464" s="27">
        <v>0.98287203335471451</v>
      </c>
      <c r="I464" s="28">
        <v>52.319706840390914</v>
      </c>
      <c r="J464" s="27">
        <v>4.8859934853420191E-3</v>
      </c>
      <c r="K464" s="27">
        <v>7.42671009771987E-2</v>
      </c>
      <c r="L464" s="27">
        <v>0</v>
      </c>
      <c r="M464" s="29">
        <v>16.241810344827588</v>
      </c>
      <c r="N464" s="30">
        <v>81.847437425506556</v>
      </c>
      <c r="O464" s="32">
        <v>0</v>
      </c>
      <c r="P464" s="31">
        <v>0.98460551635663884</v>
      </c>
      <c r="Q464" s="38">
        <v>1182</v>
      </c>
      <c r="R464" s="38">
        <v>1419</v>
      </c>
      <c r="S464" s="38">
        <v>8512</v>
      </c>
    </row>
    <row r="465" spans="2:19" x14ac:dyDescent="0.2">
      <c r="B465" s="1" t="s">
        <v>1647</v>
      </c>
      <c r="C465" s="1" t="s">
        <v>1648</v>
      </c>
      <c r="D465" s="1" t="s">
        <v>53</v>
      </c>
      <c r="E465" s="1" t="s">
        <v>53</v>
      </c>
      <c r="F465" s="1" t="s">
        <v>44</v>
      </c>
      <c r="G465" s="27">
        <v>0.57490039840637452</v>
      </c>
      <c r="H465" s="27">
        <v>0.9856417377504465</v>
      </c>
      <c r="I465" s="28">
        <v>55.450398406374546</v>
      </c>
      <c r="J465" s="27">
        <v>1.0756972111553785E-2</v>
      </c>
      <c r="K465" s="27">
        <v>0.16334661354581673</v>
      </c>
      <c r="L465" s="27">
        <v>0</v>
      </c>
      <c r="M465" s="29">
        <v>13.780974695407689</v>
      </c>
      <c r="N465" s="30">
        <v>85.814968814968822</v>
      </c>
      <c r="O465" s="32">
        <v>0</v>
      </c>
      <c r="P465" s="31">
        <v>0.99583415988891089</v>
      </c>
      <c r="Q465" s="38">
        <v>737</v>
      </c>
      <c r="R465" s="38">
        <v>952</v>
      </c>
      <c r="S465" s="38">
        <v>7092</v>
      </c>
    </row>
    <row r="466" spans="2:19" x14ac:dyDescent="0.2">
      <c r="B466" s="1" t="s">
        <v>1637</v>
      </c>
      <c r="C466" s="1" t="s">
        <v>1638</v>
      </c>
      <c r="D466" s="1" t="s">
        <v>53</v>
      </c>
      <c r="E466" s="1" t="s">
        <v>53</v>
      </c>
      <c r="F466" s="1" t="s">
        <v>44</v>
      </c>
      <c r="G466" s="27">
        <v>0.56859635210150672</v>
      </c>
      <c r="H466" s="27">
        <v>0.96919685039370085</v>
      </c>
      <c r="I466" s="28">
        <v>59.123790642347345</v>
      </c>
      <c r="J466" s="27">
        <v>7.1371927042030133E-3</v>
      </c>
      <c r="K466" s="27">
        <v>0.19270420301348137</v>
      </c>
      <c r="L466" s="27">
        <v>3.0803149606299218E-2</v>
      </c>
      <c r="M466" s="29">
        <v>12.999079189686928</v>
      </c>
      <c r="N466" s="30">
        <v>93.376044568245121</v>
      </c>
      <c r="O466" s="32">
        <v>0</v>
      </c>
      <c r="P466" s="31">
        <v>0.99291338582677169</v>
      </c>
      <c r="Q466" s="38">
        <v>349</v>
      </c>
      <c r="R466" s="38">
        <v>1039</v>
      </c>
      <c r="S466" s="38">
        <v>6590</v>
      </c>
    </row>
    <row r="467" spans="2:19" x14ac:dyDescent="0.2">
      <c r="B467" s="1" t="s">
        <v>1621</v>
      </c>
      <c r="C467" s="1" t="s">
        <v>1622</v>
      </c>
      <c r="D467" s="1" t="s">
        <v>53</v>
      </c>
      <c r="E467" s="1" t="s">
        <v>53</v>
      </c>
      <c r="F467" s="1" t="s">
        <v>44</v>
      </c>
      <c r="G467" s="27">
        <v>0.5745239658568615</v>
      </c>
      <c r="H467" s="27">
        <v>0.93297893030794155</v>
      </c>
      <c r="I467" s="28">
        <v>55.979382797110951</v>
      </c>
      <c r="J467" s="27">
        <v>2.1011162179908074E-2</v>
      </c>
      <c r="K467" s="27">
        <v>8.2074852265265924E-2</v>
      </c>
      <c r="L467" s="27">
        <v>2.1069692058346839E-2</v>
      </c>
      <c r="M467" s="29">
        <v>15.321141975308642</v>
      </c>
      <c r="N467" s="30">
        <v>85.64</v>
      </c>
      <c r="O467" s="32">
        <v>0</v>
      </c>
      <c r="P467" s="31">
        <v>0.98735818476499193</v>
      </c>
      <c r="Q467" s="38">
        <v>671</v>
      </c>
      <c r="R467" s="38">
        <v>961</v>
      </c>
      <c r="S467" s="38">
        <v>8433</v>
      </c>
    </row>
    <row r="468" spans="2:19" x14ac:dyDescent="0.2">
      <c r="B468" s="1" t="s">
        <v>1635</v>
      </c>
      <c r="C468" s="1" t="s">
        <v>1636</v>
      </c>
      <c r="D468" s="1" t="s">
        <v>53</v>
      </c>
      <c r="E468" s="1" t="s">
        <v>53</v>
      </c>
      <c r="F468" s="1" t="s">
        <v>44</v>
      </c>
      <c r="G468" s="27">
        <v>0.51608986035215543</v>
      </c>
      <c r="H468" s="27">
        <v>0.94828209764918614</v>
      </c>
      <c r="I468" s="28">
        <v>51.194353369763206</v>
      </c>
      <c r="J468" s="27">
        <v>5.4644808743169399E-3</v>
      </c>
      <c r="K468" s="27">
        <v>0.12993321190042501</v>
      </c>
      <c r="L468" s="27">
        <v>5.0693188667872216E-3</v>
      </c>
      <c r="M468" s="29">
        <v>14.849560853199501</v>
      </c>
      <c r="N468" s="30">
        <v>84.811764705882354</v>
      </c>
      <c r="O468" s="32">
        <v>0.10209764918625677</v>
      </c>
      <c r="P468" s="31">
        <v>0.99276672694394208</v>
      </c>
      <c r="Q468" s="38">
        <v>1378</v>
      </c>
      <c r="R468" s="38">
        <v>1990</v>
      </c>
      <c r="S468" s="38">
        <v>7678</v>
      </c>
    </row>
    <row r="469" spans="2:19" x14ac:dyDescent="0.2">
      <c r="B469" s="1" t="s">
        <v>1641</v>
      </c>
      <c r="C469" s="1" t="s">
        <v>1642</v>
      </c>
      <c r="D469" s="1" t="s">
        <v>53</v>
      </c>
      <c r="E469" s="1" t="s">
        <v>53</v>
      </c>
      <c r="F469" s="1" t="s">
        <v>44</v>
      </c>
      <c r="G469" s="27">
        <v>0.58351409978308022</v>
      </c>
      <c r="H469" s="27">
        <v>0.97101754926108397</v>
      </c>
      <c r="I469" s="28">
        <v>53.65181282925316</v>
      </c>
      <c r="J469" s="27">
        <v>1.6733808490858381E-2</v>
      </c>
      <c r="K469" s="27">
        <v>0.28385497365974588</v>
      </c>
      <c r="L469" s="27">
        <v>2.2475369458128079E-2</v>
      </c>
      <c r="M469" s="29">
        <v>8.6506329113924085</v>
      </c>
      <c r="N469" s="30">
        <v>85.207537154989382</v>
      </c>
      <c r="O469" s="32">
        <v>0</v>
      </c>
      <c r="P469" s="31">
        <v>0.99353448275862066</v>
      </c>
      <c r="Q469" s="38">
        <v>979</v>
      </c>
      <c r="R469" s="38">
        <v>825</v>
      </c>
      <c r="S469" s="38">
        <v>4872</v>
      </c>
    </row>
    <row r="470" spans="2:19" x14ac:dyDescent="0.2">
      <c r="B470" s="1" t="s">
        <v>1643</v>
      </c>
      <c r="C470" s="1" t="s">
        <v>1644</v>
      </c>
      <c r="D470" s="1" t="s">
        <v>53</v>
      </c>
      <c r="E470" s="1" t="s">
        <v>53</v>
      </c>
      <c r="F470" s="1" t="s">
        <v>44</v>
      </c>
      <c r="G470" s="27">
        <v>0.64019388516032816</v>
      </c>
      <c r="H470" s="27">
        <v>0.98298684454326479</v>
      </c>
      <c r="I470" s="28">
        <v>55.352423564504129</v>
      </c>
      <c r="J470" s="27">
        <v>2.8709917971662939E-2</v>
      </c>
      <c r="K470" s="27">
        <v>0.26882923191648023</v>
      </c>
      <c r="L470" s="27">
        <v>8.9494163424124508E-3</v>
      </c>
      <c r="M470" s="29">
        <v>7.5840248962655599</v>
      </c>
      <c r="N470" s="30">
        <v>81.614668218859137</v>
      </c>
      <c r="O470" s="32">
        <v>0</v>
      </c>
      <c r="P470" s="31">
        <v>0.99388549193996667</v>
      </c>
      <c r="Q470" s="38">
        <v>754</v>
      </c>
      <c r="R470" s="38">
        <v>260</v>
      </c>
      <c r="S470" s="38">
        <v>5151</v>
      </c>
    </row>
    <row r="471" spans="2:19" x14ac:dyDescent="0.2">
      <c r="B471" s="1" t="s">
        <v>1631</v>
      </c>
      <c r="C471" s="1" t="s">
        <v>1632</v>
      </c>
      <c r="D471" s="1" t="s">
        <v>53</v>
      </c>
      <c r="E471" s="1" t="s">
        <v>53</v>
      </c>
      <c r="F471" s="1" t="s">
        <v>44</v>
      </c>
      <c r="G471" s="27">
        <v>0.66640533124264989</v>
      </c>
      <c r="H471" s="27">
        <v>0.99134525660964223</v>
      </c>
      <c r="I471" s="28">
        <v>59.588200705605658</v>
      </c>
      <c r="J471" s="27">
        <v>2.7048216385731086E-2</v>
      </c>
      <c r="K471" s="27">
        <v>0.24774598196785574</v>
      </c>
      <c r="L471" s="27">
        <v>2.9160186625194404E-4</v>
      </c>
      <c r="M471" s="29">
        <v>8.70929411764706</v>
      </c>
      <c r="N471" s="30">
        <v>84.462081128747798</v>
      </c>
      <c r="O471" s="32">
        <v>0</v>
      </c>
      <c r="P471" s="31">
        <v>0.99183514774494552</v>
      </c>
      <c r="Q471" s="38">
        <v>311</v>
      </c>
      <c r="R471" s="38">
        <v>135</v>
      </c>
      <c r="S471" s="38">
        <v>5541</v>
      </c>
    </row>
    <row r="472" spans="2:19" x14ac:dyDescent="0.2">
      <c r="B472" s="1" t="s">
        <v>1645</v>
      </c>
      <c r="C472" s="1" t="s">
        <v>1646</v>
      </c>
      <c r="D472" s="1" t="s">
        <v>53</v>
      </c>
      <c r="E472" s="1" t="s">
        <v>53</v>
      </c>
      <c r="F472" s="1" t="s">
        <v>44</v>
      </c>
      <c r="G472" s="27">
        <v>0.51038843721770555</v>
      </c>
      <c r="H472" s="27">
        <v>0.99932659932659929</v>
      </c>
      <c r="I472" s="28">
        <v>44.897967479674797</v>
      </c>
      <c r="J472" s="27">
        <v>4.0650406504065045E-3</v>
      </c>
      <c r="K472" s="27">
        <v>0.18654019873532068</v>
      </c>
      <c r="L472" s="27">
        <v>0</v>
      </c>
      <c r="M472" s="29">
        <v>11.757841328413283</v>
      </c>
      <c r="N472" s="30">
        <v>76.218584070796467</v>
      </c>
      <c r="O472" s="32">
        <v>0</v>
      </c>
      <c r="P472" s="31">
        <v>0.9939393939393939</v>
      </c>
      <c r="Q472" s="38">
        <v>2595</v>
      </c>
      <c r="R472" s="38">
        <v>2099</v>
      </c>
      <c r="S472" s="38">
        <v>6701</v>
      </c>
    </row>
    <row r="473" spans="2:19" x14ac:dyDescent="0.2">
      <c r="B473" s="1" t="s">
        <v>1617</v>
      </c>
      <c r="C473" s="1" t="s">
        <v>1618</v>
      </c>
      <c r="D473" s="1" t="s">
        <v>17510</v>
      </c>
      <c r="E473" s="1" t="s">
        <v>53</v>
      </c>
      <c r="F473" s="1" t="s">
        <v>44</v>
      </c>
      <c r="G473" s="27">
        <v>0.43527738264580368</v>
      </c>
      <c r="H473" s="27">
        <v>0.76541608391608396</v>
      </c>
      <c r="I473" s="28">
        <v>38.544310099573266</v>
      </c>
      <c r="J473" s="27">
        <v>0.13300142247510668</v>
      </c>
      <c r="K473" s="27">
        <v>0.51920341394025604</v>
      </c>
      <c r="L473" s="27">
        <v>0.20438111888111887</v>
      </c>
      <c r="M473" s="29">
        <v>4.5794710327455936</v>
      </c>
      <c r="N473" s="30">
        <v>82.333333333333329</v>
      </c>
      <c r="O473" s="32">
        <v>4.7517482517482508E-2</v>
      </c>
      <c r="P473" s="31">
        <v>0.98321678321678319</v>
      </c>
      <c r="Q473" s="38">
        <v>3379</v>
      </c>
      <c r="R473" s="38">
        <v>3314</v>
      </c>
      <c r="S473" s="38">
        <v>1602</v>
      </c>
    </row>
    <row r="474" spans="2:19" x14ac:dyDescent="0.2">
      <c r="B474" s="1" t="s">
        <v>1613</v>
      </c>
      <c r="C474" s="1" t="s">
        <v>1614</v>
      </c>
      <c r="D474" s="1" t="s">
        <v>17508</v>
      </c>
      <c r="E474" s="1" t="s">
        <v>53</v>
      </c>
      <c r="F474" s="1" t="s">
        <v>44</v>
      </c>
      <c r="G474" s="27">
        <v>0.24364308830328249</v>
      </c>
      <c r="H474" s="27">
        <v>0.56065084745762694</v>
      </c>
      <c r="I474" s="28">
        <v>20.365649560795184</v>
      </c>
      <c r="J474" s="27">
        <v>0.14979195561719832</v>
      </c>
      <c r="K474" s="27">
        <v>0.50392972723069807</v>
      </c>
      <c r="L474" s="27">
        <v>0.14118870056497174</v>
      </c>
      <c r="M474" s="29">
        <v>8.5504278728606398</v>
      </c>
      <c r="N474" s="30">
        <v>56.612903225806448</v>
      </c>
      <c r="O474" s="32">
        <v>3.8571751412429377E-2</v>
      </c>
      <c r="P474" s="31">
        <v>0.97762711864406782</v>
      </c>
      <c r="Q474" s="38">
        <v>6828</v>
      </c>
      <c r="R474" s="38">
        <v>6601</v>
      </c>
      <c r="S474" s="38">
        <v>1745</v>
      </c>
    </row>
    <row r="475" spans="2:19" x14ac:dyDescent="0.2">
      <c r="B475" s="1" t="s">
        <v>1633</v>
      </c>
      <c r="C475" s="1" t="s">
        <v>1634</v>
      </c>
      <c r="D475" s="1" t="s">
        <v>17509</v>
      </c>
      <c r="E475" s="1" t="s">
        <v>53</v>
      </c>
      <c r="F475" s="1" t="s">
        <v>44</v>
      </c>
      <c r="G475" s="27">
        <v>0.59742765273311893</v>
      </c>
      <c r="H475" s="27">
        <v>0.96906190172303774</v>
      </c>
      <c r="I475" s="28">
        <v>47.900321543408339</v>
      </c>
      <c r="J475" s="27">
        <v>7.459807073954984E-2</v>
      </c>
      <c r="K475" s="27">
        <v>0.30160771704180062</v>
      </c>
      <c r="L475" s="27">
        <v>4.1448627951499685E-3</v>
      </c>
      <c r="M475" s="29">
        <v>7.5910543130990433</v>
      </c>
      <c r="N475" s="30">
        <v>74.639397201291715</v>
      </c>
      <c r="O475" s="32">
        <v>0</v>
      </c>
      <c r="P475" s="31">
        <v>0.99234205488194005</v>
      </c>
      <c r="Q475" s="38">
        <v>2017</v>
      </c>
      <c r="R475" s="38">
        <v>635</v>
      </c>
      <c r="S475" s="38">
        <v>4531</v>
      </c>
    </row>
    <row r="476" spans="2:19" x14ac:dyDescent="0.2">
      <c r="B476" s="1" t="s">
        <v>1623</v>
      </c>
      <c r="C476" s="1" t="s">
        <v>1624</v>
      </c>
      <c r="D476" s="1" t="s">
        <v>17509</v>
      </c>
      <c r="E476" s="1" t="s">
        <v>53</v>
      </c>
      <c r="F476" s="1" t="s">
        <v>44</v>
      </c>
      <c r="G476" s="27">
        <v>0.61679626749611194</v>
      </c>
      <c r="H476" s="27">
        <v>0.95245697602950219</v>
      </c>
      <c r="I476" s="28">
        <v>52.606438569206823</v>
      </c>
      <c r="J476" s="27">
        <v>0.10046656298600311</v>
      </c>
      <c r="K476" s="27">
        <v>0.34027993779160187</v>
      </c>
      <c r="L476" s="27">
        <v>3.2077443146896124E-2</v>
      </c>
      <c r="M476" s="29">
        <v>5.319105691056909</v>
      </c>
      <c r="N476" s="30">
        <v>81.262972292191435</v>
      </c>
      <c r="O476" s="32">
        <v>0</v>
      </c>
      <c r="P476" s="31">
        <v>0.98801475107559922</v>
      </c>
      <c r="Q476" s="38">
        <v>1144</v>
      </c>
      <c r="R476" s="38">
        <v>425</v>
      </c>
      <c r="S476" s="38">
        <v>3807</v>
      </c>
    </row>
    <row r="477" spans="2:19" x14ac:dyDescent="0.2">
      <c r="B477" s="1" t="s">
        <v>1615</v>
      </c>
      <c r="C477" s="1" t="s">
        <v>1616</v>
      </c>
      <c r="D477" s="1" t="s">
        <v>17509</v>
      </c>
      <c r="E477" s="1" t="s">
        <v>53</v>
      </c>
      <c r="F477" s="1" t="s">
        <v>44</v>
      </c>
      <c r="G477" s="27">
        <v>0.23589743589743589</v>
      </c>
      <c r="H477" s="27">
        <v>0.52479271146773643</v>
      </c>
      <c r="I477" s="28">
        <v>23.625914529914535</v>
      </c>
      <c r="J477" s="27">
        <v>7.0427350427350432E-2</v>
      </c>
      <c r="K477" s="27">
        <v>0.36717948717948717</v>
      </c>
      <c r="L477" s="27">
        <v>9.3906720160481461E-2</v>
      </c>
      <c r="M477" s="29">
        <v>11.809664429530198</v>
      </c>
      <c r="N477" s="30">
        <v>61.4536231884058</v>
      </c>
      <c r="O477" s="32">
        <v>0</v>
      </c>
      <c r="P477" s="31">
        <v>0.9779338014042126</v>
      </c>
      <c r="Q477" s="38">
        <v>5522</v>
      </c>
      <c r="R477" s="38">
        <v>6765</v>
      </c>
      <c r="S477" s="38">
        <v>3381</v>
      </c>
    </row>
    <row r="478" spans="2:19" x14ac:dyDescent="0.2">
      <c r="B478" s="1" t="s">
        <v>1649</v>
      </c>
      <c r="C478" s="1" t="s">
        <v>1650</v>
      </c>
      <c r="D478" s="1" t="s">
        <v>617</v>
      </c>
      <c r="E478" s="1" t="s">
        <v>1651</v>
      </c>
      <c r="F478" s="1" t="s">
        <v>38</v>
      </c>
      <c r="G478" s="27">
        <v>0.23599075678798381</v>
      </c>
      <c r="H478" s="27">
        <v>0.8944958431038158</v>
      </c>
      <c r="I478" s="28">
        <v>29.37033506643558</v>
      </c>
      <c r="J478" s="27">
        <v>1.0109763142692086E-2</v>
      </c>
      <c r="K478" s="27">
        <v>0.15626805314846909</v>
      </c>
      <c r="L478" s="27">
        <v>1.0573438499253891E-3</v>
      </c>
      <c r="M478" s="29">
        <v>15.126219281663522</v>
      </c>
      <c r="N478" s="30">
        <v>75.093023255813947</v>
      </c>
      <c r="O478" s="32">
        <v>3.8728060825694591E-2</v>
      </c>
      <c r="P478" s="31">
        <v>0.98401193775314433</v>
      </c>
      <c r="Q478" s="38">
        <v>4028</v>
      </c>
      <c r="R478" s="38">
        <v>6764</v>
      </c>
      <c r="S478" s="38">
        <v>7217</v>
      </c>
    </row>
    <row r="479" spans="2:19" x14ac:dyDescent="0.2">
      <c r="B479" s="1" t="s">
        <v>1656</v>
      </c>
      <c r="C479" s="1" t="s">
        <v>1657</v>
      </c>
      <c r="D479" s="1" t="s">
        <v>617</v>
      </c>
      <c r="E479" s="1" t="s">
        <v>1651</v>
      </c>
      <c r="F479" s="1" t="s">
        <v>38</v>
      </c>
      <c r="G479" s="27">
        <v>0.32555216376369189</v>
      </c>
      <c r="H479" s="27">
        <v>0.89184400320541402</v>
      </c>
      <c r="I479" s="28">
        <v>33.911797450170603</v>
      </c>
      <c r="J479" s="27">
        <v>5.0278326449991022E-3</v>
      </c>
      <c r="K479" s="27">
        <v>0.10558448554498115</v>
      </c>
      <c r="L479" s="27">
        <v>1.6356513222331046E-2</v>
      </c>
      <c r="M479" s="29">
        <v>15.79869542066028</v>
      </c>
      <c r="N479" s="30">
        <v>70.991726420297852</v>
      </c>
      <c r="O479" s="32">
        <v>6.8822010506633433E-2</v>
      </c>
      <c r="P479" s="31">
        <v>0.99171934823257057</v>
      </c>
      <c r="Q479" s="38">
        <v>3713</v>
      </c>
      <c r="R479" s="38">
        <v>4876</v>
      </c>
      <c r="S479" s="38">
        <v>8097</v>
      </c>
    </row>
    <row r="480" spans="2:19" x14ac:dyDescent="0.2">
      <c r="B480" s="1" t="s">
        <v>1652</v>
      </c>
      <c r="C480" s="1" t="s">
        <v>1653</v>
      </c>
      <c r="D480" s="1" t="s">
        <v>617</v>
      </c>
      <c r="E480" s="1" t="s">
        <v>1651</v>
      </c>
      <c r="F480" s="1" t="s">
        <v>38</v>
      </c>
      <c r="G480" s="27">
        <v>0.29960547690879552</v>
      </c>
      <c r="H480" s="27">
        <v>0.7545625934015403</v>
      </c>
      <c r="I480" s="28">
        <v>30.069969830587151</v>
      </c>
      <c r="J480" s="27">
        <v>1.0211185889997679E-2</v>
      </c>
      <c r="K480" s="27">
        <v>0.23323276862381062</v>
      </c>
      <c r="L480" s="27">
        <v>5.1858834348775716E-2</v>
      </c>
      <c r="M480" s="29">
        <v>12.656546237984756</v>
      </c>
      <c r="N480" s="30">
        <v>70.106037151702793</v>
      </c>
      <c r="O480" s="32">
        <v>1.6114495919071159E-2</v>
      </c>
      <c r="P480" s="31">
        <v>0.99068858489481548</v>
      </c>
      <c r="Q480" s="38">
        <v>3944</v>
      </c>
      <c r="R480" s="38">
        <v>5392</v>
      </c>
      <c r="S480" s="38">
        <v>5841</v>
      </c>
    </row>
    <row r="481" spans="2:19" x14ac:dyDescent="0.2">
      <c r="B481" s="1" t="s">
        <v>1662</v>
      </c>
      <c r="C481" s="1" t="s">
        <v>1663</v>
      </c>
      <c r="D481" s="1" t="s">
        <v>617</v>
      </c>
      <c r="E481" s="1" t="s">
        <v>1651</v>
      </c>
      <c r="F481" s="1" t="s">
        <v>38</v>
      </c>
      <c r="G481" s="27">
        <v>0.31785962473940238</v>
      </c>
      <c r="H481" s="27">
        <v>0.86914190963106286</v>
      </c>
      <c r="I481" s="28">
        <v>31.163307852675462</v>
      </c>
      <c r="J481" s="27">
        <v>7.0882557331480196E-3</v>
      </c>
      <c r="K481" s="27">
        <v>0.19291174426685198</v>
      </c>
      <c r="L481" s="27">
        <v>6.5220395191377643E-3</v>
      </c>
      <c r="M481" s="29">
        <v>13.214975550122245</v>
      </c>
      <c r="N481" s="30">
        <v>69.247485789243555</v>
      </c>
      <c r="O481" s="32">
        <v>2.75777255768965E-2</v>
      </c>
      <c r="P481" s="31">
        <v>0.99419649025839441</v>
      </c>
      <c r="Q481" s="38">
        <v>3854</v>
      </c>
      <c r="R481" s="38">
        <v>5029</v>
      </c>
      <c r="S481" s="38">
        <v>6582</v>
      </c>
    </row>
    <row r="482" spans="2:19" x14ac:dyDescent="0.2">
      <c r="B482" s="1" t="s">
        <v>1666</v>
      </c>
      <c r="C482" s="1" t="s">
        <v>1667</v>
      </c>
      <c r="D482" s="1" t="s">
        <v>617</v>
      </c>
      <c r="E482" s="1" t="s">
        <v>1651</v>
      </c>
      <c r="F482" s="1" t="s">
        <v>38</v>
      </c>
      <c r="G482" s="27">
        <v>0.19313387034906021</v>
      </c>
      <c r="H482" s="27">
        <v>0.74945927839984705</v>
      </c>
      <c r="I482" s="28">
        <v>23.825163022631379</v>
      </c>
      <c r="J482" s="27">
        <v>9.3977752205600309E-3</v>
      </c>
      <c r="K482" s="27">
        <v>0.11891062523973916</v>
      </c>
      <c r="L482" s="27">
        <v>2.4059718633362044E-3</v>
      </c>
      <c r="M482" s="29">
        <v>15.685429046826712</v>
      </c>
      <c r="N482" s="30">
        <v>57.37835153922542</v>
      </c>
      <c r="O482" s="32">
        <v>9.0766580534022395E-2</v>
      </c>
      <c r="P482" s="31">
        <v>0.99799023830031586</v>
      </c>
      <c r="Q482" s="38">
        <v>5443</v>
      </c>
      <c r="R482" s="38">
        <v>7437</v>
      </c>
      <c r="S482" s="38">
        <v>7872</v>
      </c>
    </row>
    <row r="483" spans="2:19" x14ac:dyDescent="0.2">
      <c r="B483" s="1" t="s">
        <v>1660</v>
      </c>
      <c r="C483" s="1" t="s">
        <v>1661</v>
      </c>
      <c r="D483" s="1" t="s">
        <v>617</v>
      </c>
      <c r="E483" s="1" t="s">
        <v>1651</v>
      </c>
      <c r="F483" s="1" t="s">
        <v>38</v>
      </c>
      <c r="G483" s="27">
        <v>0.27488986784140967</v>
      </c>
      <c r="H483" s="27">
        <v>0.93394217464132245</v>
      </c>
      <c r="I483" s="28">
        <v>25.651894273127734</v>
      </c>
      <c r="J483" s="27">
        <v>1.8061674008810574E-2</v>
      </c>
      <c r="K483" s="27">
        <v>0.42995594713656388</v>
      </c>
      <c r="L483" s="27">
        <v>3.3042021702716484E-3</v>
      </c>
      <c r="M483" s="29">
        <v>9.5302349129202089</v>
      </c>
      <c r="N483" s="30">
        <v>67.774572649572647</v>
      </c>
      <c r="O483" s="32">
        <v>0.17531935037506371</v>
      </c>
      <c r="P483" s="31">
        <v>0.99191610225038229</v>
      </c>
      <c r="Q483" s="38">
        <v>4763</v>
      </c>
      <c r="R483" s="38">
        <v>5937</v>
      </c>
      <c r="S483" s="38">
        <v>2535</v>
      </c>
    </row>
    <row r="484" spans="2:19" x14ac:dyDescent="0.2">
      <c r="B484" s="1" t="s">
        <v>1654</v>
      </c>
      <c r="C484" s="1" t="s">
        <v>1655</v>
      </c>
      <c r="D484" s="1" t="s">
        <v>617</v>
      </c>
      <c r="E484" s="1" t="s">
        <v>1651</v>
      </c>
      <c r="F484" s="1" t="s">
        <v>38</v>
      </c>
      <c r="G484" s="27">
        <v>0.25638584800888464</v>
      </c>
      <c r="H484" s="27">
        <v>0.5148596367067706</v>
      </c>
      <c r="I484" s="28">
        <v>88.492130731397793</v>
      </c>
      <c r="J484" s="27">
        <v>2.5543392035538633E-2</v>
      </c>
      <c r="K484" s="27">
        <v>0.49769950817071235</v>
      </c>
      <c r="L484" s="27">
        <v>0.26285444680349135</v>
      </c>
      <c r="M484" s="29">
        <v>7.1512602880658473</v>
      </c>
      <c r="N484" s="30">
        <v>24.2351966873706</v>
      </c>
      <c r="O484" s="32">
        <v>0.12709286781473619</v>
      </c>
      <c r="P484" s="31">
        <v>0.99127152630337345</v>
      </c>
      <c r="Q484" s="38">
        <v>56</v>
      </c>
      <c r="R484" s="38">
        <v>6359</v>
      </c>
      <c r="S484" s="38">
        <v>1806</v>
      </c>
    </row>
    <row r="485" spans="2:19" x14ac:dyDescent="0.2">
      <c r="B485" s="1" t="s">
        <v>1664</v>
      </c>
      <c r="C485" s="1" t="s">
        <v>1665</v>
      </c>
      <c r="D485" s="1" t="s">
        <v>617</v>
      </c>
      <c r="E485" s="1" t="s">
        <v>1651</v>
      </c>
      <c r="F485" s="1" t="s">
        <v>38</v>
      </c>
      <c r="G485" s="27">
        <v>8.8169415597637954E-2</v>
      </c>
      <c r="H485" s="27">
        <v>0.45545049153744799</v>
      </c>
      <c r="I485" s="28">
        <v>21.695418448381179</v>
      </c>
      <c r="J485" s="27">
        <v>6.5159845245367541E-3</v>
      </c>
      <c r="K485" s="27">
        <v>0.12807982081042557</v>
      </c>
      <c r="L485" s="27">
        <v>7.0092226613965745E-3</v>
      </c>
      <c r="M485" s="29">
        <v>16.023046002679767</v>
      </c>
      <c r="N485" s="30">
        <v>79.942263279445726</v>
      </c>
      <c r="O485" s="32">
        <v>0</v>
      </c>
      <c r="P485" s="31">
        <v>0.99543934326543027</v>
      </c>
      <c r="Q485" s="38">
        <v>6320</v>
      </c>
      <c r="R485" s="38">
        <v>8316</v>
      </c>
      <c r="S485" s="38">
        <v>7708</v>
      </c>
    </row>
    <row r="486" spans="2:19" x14ac:dyDescent="0.2">
      <c r="B486" s="1" t="s">
        <v>1658</v>
      </c>
      <c r="C486" s="1" t="s">
        <v>1659</v>
      </c>
      <c r="D486" s="1" t="s">
        <v>617</v>
      </c>
      <c r="E486" s="1" t="s">
        <v>1651</v>
      </c>
      <c r="F486" s="1" t="s">
        <v>38</v>
      </c>
      <c r="G486" s="27">
        <v>4.581850533807829E-2</v>
      </c>
      <c r="H486" s="27">
        <v>0.31295025918164771</v>
      </c>
      <c r="I486" s="28">
        <v>7.6074065836298965</v>
      </c>
      <c r="J486" s="27">
        <v>0.10765124555160142</v>
      </c>
      <c r="K486" s="27">
        <v>0.90702846975088969</v>
      </c>
      <c r="L486" s="27">
        <v>0.53575162677842725</v>
      </c>
      <c r="M486" s="29">
        <v>4.8402564102564094</v>
      </c>
      <c r="N486" s="30">
        <v>64.752427184466015</v>
      </c>
      <c r="O486" s="32">
        <v>0.21298114039925001</v>
      </c>
      <c r="P486" s="31">
        <v>0.99172824528509984</v>
      </c>
      <c r="Q486" s="38">
        <v>8590</v>
      </c>
      <c r="R486" s="38">
        <v>8484</v>
      </c>
      <c r="S486" s="38">
        <v>67</v>
      </c>
    </row>
    <row r="487" spans="2:19" x14ac:dyDescent="0.2">
      <c r="B487" s="1" t="s">
        <v>1681</v>
      </c>
      <c r="C487" s="1" t="s">
        <v>1682</v>
      </c>
      <c r="D487" s="1" t="s">
        <v>60</v>
      </c>
      <c r="E487" s="1" t="s">
        <v>1670</v>
      </c>
      <c r="F487" s="1" t="s">
        <v>14</v>
      </c>
      <c r="G487" s="27">
        <v>0.17943211643999046</v>
      </c>
      <c r="H487" s="27">
        <v>0.5419846796657386</v>
      </c>
      <c r="I487" s="28">
        <v>16.89069434502505</v>
      </c>
      <c r="J487" s="27">
        <v>4.9152946790742065E-2</v>
      </c>
      <c r="K487" s="27">
        <v>0.60224290145549986</v>
      </c>
      <c r="L487" s="27">
        <v>0.42017177344475393</v>
      </c>
      <c r="M487" s="29">
        <v>9.4194533294562337</v>
      </c>
      <c r="N487" s="30">
        <v>50.566489361702125</v>
      </c>
      <c r="O487" s="32">
        <v>0</v>
      </c>
      <c r="P487" s="31">
        <v>0.97284122562674091</v>
      </c>
      <c r="Q487" s="38">
        <v>7741</v>
      </c>
      <c r="R487" s="38">
        <v>7595</v>
      </c>
      <c r="S487" s="38">
        <v>920</v>
      </c>
    </row>
    <row r="488" spans="2:19" x14ac:dyDescent="0.2">
      <c r="B488" s="1" t="s">
        <v>1685</v>
      </c>
      <c r="C488" s="1" t="s">
        <v>1686</v>
      </c>
      <c r="D488" s="1" t="s">
        <v>60</v>
      </c>
      <c r="E488" s="1" t="s">
        <v>1670</v>
      </c>
      <c r="F488" s="1" t="s">
        <v>14</v>
      </c>
      <c r="G488" s="27">
        <v>0.33069707559315797</v>
      </c>
      <c r="H488" s="27">
        <v>0.90840913176343696</v>
      </c>
      <c r="I488" s="28">
        <v>25.738532278830231</v>
      </c>
      <c r="J488" s="27">
        <v>1.5265771565201397E-2</v>
      </c>
      <c r="K488" s="27">
        <v>0.25032186867757955</v>
      </c>
      <c r="L488" s="27">
        <v>3.826352687398886E-2</v>
      </c>
      <c r="M488" s="29">
        <v>13.411926353393799</v>
      </c>
      <c r="N488" s="30">
        <v>50.224694104560626</v>
      </c>
      <c r="O488" s="32">
        <v>0</v>
      </c>
      <c r="P488" s="31">
        <v>0.9773503505302894</v>
      </c>
      <c r="Q488" s="38">
        <v>4733</v>
      </c>
      <c r="R488" s="38">
        <v>4791</v>
      </c>
      <c r="S488" s="38">
        <v>5494</v>
      </c>
    </row>
    <row r="489" spans="2:19" x14ac:dyDescent="0.2">
      <c r="B489" s="1" t="s">
        <v>1677</v>
      </c>
      <c r="C489" s="1" t="s">
        <v>1678</v>
      </c>
      <c r="D489" s="1" t="s">
        <v>60</v>
      </c>
      <c r="E489" s="1" t="s">
        <v>1670</v>
      </c>
      <c r="F489" s="1" t="s">
        <v>14</v>
      </c>
      <c r="G489" s="27">
        <v>0.1116816431322208</v>
      </c>
      <c r="H489" s="27">
        <v>0.69613312693498441</v>
      </c>
      <c r="I489" s="28">
        <v>13.982702182284973</v>
      </c>
      <c r="J489" s="27">
        <v>5.0706033376123234E-2</v>
      </c>
      <c r="K489" s="27">
        <v>0.5905006418485238</v>
      </c>
      <c r="L489" s="27">
        <v>0.16671671826625387</v>
      </c>
      <c r="M489" s="29">
        <v>9.4490968208092472</v>
      </c>
      <c r="N489" s="30">
        <v>49.614942528735632</v>
      </c>
      <c r="O489" s="32">
        <v>0</v>
      </c>
      <c r="P489" s="31">
        <v>0.96470588235294119</v>
      </c>
      <c r="Q489" s="38">
        <v>8148</v>
      </c>
      <c r="R489" s="38">
        <v>8199</v>
      </c>
      <c r="S489" s="38">
        <v>1004</v>
      </c>
    </row>
    <row r="490" spans="2:19" x14ac:dyDescent="0.2">
      <c r="B490" s="1" t="s">
        <v>1671</v>
      </c>
      <c r="C490" s="1" t="s">
        <v>1672</v>
      </c>
      <c r="D490" s="1" t="s">
        <v>60</v>
      </c>
      <c r="E490" s="1" t="s">
        <v>1670</v>
      </c>
      <c r="F490" s="1" t="s">
        <v>14</v>
      </c>
      <c r="G490" s="27">
        <v>0.1964520367936925</v>
      </c>
      <c r="H490" s="27">
        <v>0.70552846807172021</v>
      </c>
      <c r="I490" s="28">
        <v>21.422010512483574</v>
      </c>
      <c r="J490" s="27">
        <v>2.8580814717477004E-2</v>
      </c>
      <c r="K490" s="27">
        <v>0.32424441524310116</v>
      </c>
      <c r="L490" s="27">
        <v>0.1992135891789871</v>
      </c>
      <c r="M490" s="29">
        <v>13.277677841373672</v>
      </c>
      <c r="N490" s="30">
        <v>54.321070234113712</v>
      </c>
      <c r="O490" s="32">
        <v>0</v>
      </c>
      <c r="P490" s="31">
        <v>0.9575338156653036</v>
      </c>
      <c r="Q490" s="38">
        <v>6427</v>
      </c>
      <c r="R490" s="38">
        <v>7398</v>
      </c>
      <c r="S490" s="38">
        <v>4098</v>
      </c>
    </row>
    <row r="491" spans="2:19" x14ac:dyDescent="0.2">
      <c r="B491" s="1" t="s">
        <v>1668</v>
      </c>
      <c r="C491" s="1" t="s">
        <v>1669</v>
      </c>
      <c r="D491" s="1" t="s">
        <v>60</v>
      </c>
      <c r="E491" s="1" t="s">
        <v>1670</v>
      </c>
      <c r="F491" s="1" t="s">
        <v>14</v>
      </c>
      <c r="G491" s="27">
        <v>8.5031000885739588E-2</v>
      </c>
      <c r="H491" s="27">
        <v>0.45709318693693679</v>
      </c>
      <c r="I491" s="28">
        <v>13.596132270445827</v>
      </c>
      <c r="J491" s="27">
        <v>7.4402125775022143E-2</v>
      </c>
      <c r="K491" s="27">
        <v>0.56185414821375845</v>
      </c>
      <c r="L491" s="27">
        <v>0.31037865990990993</v>
      </c>
      <c r="M491" s="29">
        <v>10.034591803807681</v>
      </c>
      <c r="N491" s="30">
        <v>51.458333333333336</v>
      </c>
      <c r="O491" s="32">
        <v>0</v>
      </c>
      <c r="P491" s="31">
        <v>0.95354729729729726</v>
      </c>
      <c r="Q491" s="38">
        <v>8185</v>
      </c>
      <c r="R491" s="38">
        <v>8333</v>
      </c>
      <c r="S491" s="38">
        <v>1222</v>
      </c>
    </row>
    <row r="492" spans="2:19" x14ac:dyDescent="0.2">
      <c r="B492" s="1" t="s">
        <v>1683</v>
      </c>
      <c r="C492" s="1" t="s">
        <v>1684</v>
      </c>
      <c r="D492" s="1" t="s">
        <v>60</v>
      </c>
      <c r="E492" s="1" t="s">
        <v>1670</v>
      </c>
      <c r="F492" s="1" t="s">
        <v>14</v>
      </c>
      <c r="G492" s="27">
        <v>0.16229177183240787</v>
      </c>
      <c r="H492" s="27">
        <v>0.52142804337111892</v>
      </c>
      <c r="I492" s="28">
        <v>18.294522968197892</v>
      </c>
      <c r="J492" s="27">
        <v>5.1236749116607777E-2</v>
      </c>
      <c r="K492" s="27">
        <v>0.41065118626956082</v>
      </c>
      <c r="L492" s="27">
        <v>0.2365512567767373</v>
      </c>
      <c r="M492" s="29">
        <v>11.656251883097317</v>
      </c>
      <c r="N492" s="30">
        <v>52.115085536547433</v>
      </c>
      <c r="O492" s="32">
        <v>0</v>
      </c>
      <c r="P492" s="31">
        <v>0.97634302612124202</v>
      </c>
      <c r="Q492" s="38">
        <v>7437</v>
      </c>
      <c r="R492" s="38">
        <v>7779</v>
      </c>
      <c r="S492" s="38">
        <v>2770</v>
      </c>
    </row>
    <row r="493" spans="2:19" x14ac:dyDescent="0.2">
      <c r="B493" s="1" t="s">
        <v>1675</v>
      </c>
      <c r="C493" s="1" t="s">
        <v>1676</v>
      </c>
      <c r="D493" s="1" t="s">
        <v>60</v>
      </c>
      <c r="E493" s="1" t="s">
        <v>1670</v>
      </c>
      <c r="F493" s="1" t="s">
        <v>14</v>
      </c>
      <c r="G493" s="27">
        <v>0.32835467045993361</v>
      </c>
      <c r="H493" s="27">
        <v>0.78931527206218566</v>
      </c>
      <c r="I493" s="28">
        <v>23.34632527264106</v>
      </c>
      <c r="J493" s="27">
        <v>5.5239449976292085E-2</v>
      </c>
      <c r="K493" s="27">
        <v>0.49004267425320058</v>
      </c>
      <c r="L493" s="27">
        <v>0.12118998628257889</v>
      </c>
      <c r="M493" s="29">
        <v>9.3486057183198028</v>
      </c>
      <c r="N493" s="30">
        <v>51.491696750902527</v>
      </c>
      <c r="O493" s="32">
        <v>0</v>
      </c>
      <c r="P493" s="31">
        <v>0.96433470507544583</v>
      </c>
      <c r="Q493" s="38">
        <v>5633</v>
      </c>
      <c r="R493" s="38">
        <v>4827</v>
      </c>
      <c r="S493" s="38">
        <v>1897</v>
      </c>
    </row>
    <row r="494" spans="2:19" x14ac:dyDescent="0.2">
      <c r="B494" s="1" t="s">
        <v>1679</v>
      </c>
      <c r="C494" s="1" t="s">
        <v>1680</v>
      </c>
      <c r="D494" s="1" t="s">
        <v>60</v>
      </c>
      <c r="E494" s="1" t="s">
        <v>1670</v>
      </c>
      <c r="F494" s="1" t="s">
        <v>14</v>
      </c>
      <c r="G494" s="27">
        <v>0.12128146453089245</v>
      </c>
      <c r="H494" s="27">
        <v>0.47797272392185775</v>
      </c>
      <c r="I494" s="28">
        <v>15.755733536740388</v>
      </c>
      <c r="J494" s="27">
        <v>6.6107297228578693E-2</v>
      </c>
      <c r="K494" s="27">
        <v>0.49733028222730741</v>
      </c>
      <c r="L494" s="27">
        <v>0.33956382848015726</v>
      </c>
      <c r="M494" s="29">
        <v>10.966116898148133</v>
      </c>
      <c r="N494" s="30">
        <v>50</v>
      </c>
      <c r="O494" s="32">
        <v>2.285293033542204E-4</v>
      </c>
      <c r="P494" s="31">
        <v>0.96645779579800961</v>
      </c>
      <c r="Q494" s="38">
        <v>7917</v>
      </c>
      <c r="R494" s="38">
        <v>8140</v>
      </c>
      <c r="S494" s="38">
        <v>1811</v>
      </c>
    </row>
    <row r="495" spans="2:19" x14ac:dyDescent="0.2">
      <c r="B495" s="1" t="s">
        <v>1673</v>
      </c>
      <c r="C495" s="1" t="s">
        <v>1674</v>
      </c>
      <c r="D495" s="1" t="s">
        <v>17511</v>
      </c>
      <c r="E495" s="1" t="s">
        <v>1670</v>
      </c>
      <c r="F495" s="1" t="s">
        <v>14</v>
      </c>
      <c r="G495" s="27">
        <v>0.22188024622271965</v>
      </c>
      <c r="H495" s="27">
        <v>0.7528166554734721</v>
      </c>
      <c r="I495" s="28">
        <v>20.82383883603806</v>
      </c>
      <c r="J495" s="27">
        <v>3.0777839955232231E-2</v>
      </c>
      <c r="K495" s="27">
        <v>0.40207050923335197</v>
      </c>
      <c r="L495" s="27">
        <v>0.19922901276024177</v>
      </c>
      <c r="M495" s="29">
        <v>11.745667026249555</v>
      </c>
      <c r="N495" s="30">
        <v>52.187894073139972</v>
      </c>
      <c r="O495" s="32">
        <v>0</v>
      </c>
      <c r="P495" s="31">
        <v>0.96010745466756209</v>
      </c>
      <c r="Q495" s="38">
        <v>6659</v>
      </c>
      <c r="R495" s="38">
        <v>7011</v>
      </c>
      <c r="S495" s="38">
        <v>2885</v>
      </c>
    </row>
    <row r="496" spans="2:19" x14ac:dyDescent="0.2">
      <c r="B496" s="1" t="s">
        <v>1689</v>
      </c>
      <c r="C496" s="1" t="s">
        <v>1690</v>
      </c>
      <c r="D496" s="1" t="s">
        <v>17511</v>
      </c>
      <c r="E496" s="1" t="s">
        <v>1670</v>
      </c>
      <c r="F496" s="1" t="s">
        <v>14</v>
      </c>
      <c r="G496" s="27">
        <v>0.31246819338422394</v>
      </c>
      <c r="H496" s="27">
        <v>0.77042401500938085</v>
      </c>
      <c r="I496" s="28">
        <v>23.899134860050893</v>
      </c>
      <c r="J496" s="27">
        <v>2.748091603053435E-2</v>
      </c>
      <c r="K496" s="27">
        <v>0.34529262086513995</v>
      </c>
      <c r="L496" s="27">
        <v>8.8116322701688524E-2</v>
      </c>
      <c r="M496" s="29">
        <v>12.506550703182826</v>
      </c>
      <c r="N496" s="30">
        <v>48.532573289902281</v>
      </c>
      <c r="O496" s="32">
        <v>4.2636647904940587E-2</v>
      </c>
      <c r="P496" s="31">
        <v>0.98311444652908064</v>
      </c>
      <c r="Q496" s="38">
        <v>5415</v>
      </c>
      <c r="R496" s="38">
        <v>5146</v>
      </c>
      <c r="S496" s="38">
        <v>3725</v>
      </c>
    </row>
    <row r="497" spans="2:19" x14ac:dyDescent="0.2">
      <c r="B497" s="1" t="s">
        <v>1687</v>
      </c>
      <c r="C497" s="1" t="s">
        <v>1688</v>
      </c>
      <c r="D497" s="1" t="s">
        <v>17511</v>
      </c>
      <c r="E497" s="1" t="s">
        <v>1670</v>
      </c>
      <c r="F497" s="1" t="s">
        <v>14</v>
      </c>
      <c r="G497" s="27">
        <v>0.1585081585081585</v>
      </c>
      <c r="H497" s="27">
        <v>0.59992783896695756</v>
      </c>
      <c r="I497" s="28">
        <v>19.331701631701627</v>
      </c>
      <c r="J497" s="27">
        <v>6.1383061383061384E-2</v>
      </c>
      <c r="K497" s="27">
        <v>0.34654234654234656</v>
      </c>
      <c r="L497" s="27">
        <v>0.2425155082921889</v>
      </c>
      <c r="M497" s="29">
        <v>12.79359803016313</v>
      </c>
      <c r="N497" s="30">
        <v>53.643790849673202</v>
      </c>
      <c r="O497" s="32">
        <v>3.1902772502848467E-4</v>
      </c>
      <c r="P497" s="31">
        <v>0.97759210026585641</v>
      </c>
      <c r="Q497" s="38">
        <v>7169</v>
      </c>
      <c r="R497" s="38">
        <v>7826</v>
      </c>
      <c r="S497" s="38">
        <v>3701</v>
      </c>
    </row>
    <row r="498" spans="2:19" x14ac:dyDescent="0.2">
      <c r="B498" s="1" t="s">
        <v>1710</v>
      </c>
      <c r="C498" s="1" t="s">
        <v>1711</v>
      </c>
      <c r="D498" s="1" t="s">
        <v>61</v>
      </c>
      <c r="E498" s="1" t="s">
        <v>1693</v>
      </c>
      <c r="F498" s="1" t="s">
        <v>62</v>
      </c>
      <c r="G498" s="27">
        <v>0.24954651464109873</v>
      </c>
      <c r="H498" s="27">
        <v>0.67566191950464349</v>
      </c>
      <c r="I498" s="28">
        <v>24.348173101839848</v>
      </c>
      <c r="J498" s="27">
        <v>1.0106245141228298E-2</v>
      </c>
      <c r="K498" s="27">
        <v>0.24306815237108059</v>
      </c>
      <c r="L498" s="27">
        <v>3.1471207430340556E-2</v>
      </c>
      <c r="M498" s="29">
        <v>14.16212016574586</v>
      </c>
      <c r="N498" s="30">
        <v>54.557632398753896</v>
      </c>
      <c r="O498" s="32">
        <v>2.4074303405572759E-3</v>
      </c>
      <c r="P498" s="31">
        <v>0.95578947368421052</v>
      </c>
      <c r="Q498" s="38">
        <v>5249</v>
      </c>
      <c r="R498" s="38">
        <v>6492</v>
      </c>
      <c r="S498" s="38">
        <v>5647</v>
      </c>
    </row>
    <row r="499" spans="2:19" x14ac:dyDescent="0.2">
      <c r="B499" s="1" t="s">
        <v>1716</v>
      </c>
      <c r="C499" s="1" t="s">
        <v>1717</v>
      </c>
      <c r="D499" s="1" t="s">
        <v>61</v>
      </c>
      <c r="E499" s="1" t="s">
        <v>1693</v>
      </c>
      <c r="F499" s="1" t="s">
        <v>62</v>
      </c>
      <c r="G499" s="27">
        <v>0.2469208211143695</v>
      </c>
      <c r="H499" s="27">
        <v>0.87295686719636767</v>
      </c>
      <c r="I499" s="28">
        <v>24.281759530791788</v>
      </c>
      <c r="J499" s="27">
        <v>1.1730205278592375E-2</v>
      </c>
      <c r="K499" s="27">
        <v>0.15835777126099707</v>
      </c>
      <c r="L499" s="27">
        <v>5.0207150964812715E-2</v>
      </c>
      <c r="M499" s="29">
        <v>14.992990654205617</v>
      </c>
      <c r="N499" s="30">
        <v>52.228028503562946</v>
      </c>
      <c r="O499" s="32">
        <v>1.0408626560726445E-2</v>
      </c>
      <c r="P499" s="31">
        <v>0.96765039727582292</v>
      </c>
      <c r="Q499" s="38">
        <v>5274</v>
      </c>
      <c r="R499" s="38">
        <v>6539</v>
      </c>
      <c r="S499" s="38">
        <v>7180</v>
      </c>
    </row>
    <row r="500" spans="2:19" x14ac:dyDescent="0.2">
      <c r="B500" s="1" t="s">
        <v>1708</v>
      </c>
      <c r="C500" s="1" t="s">
        <v>1709</v>
      </c>
      <c r="D500" s="1" t="s">
        <v>61</v>
      </c>
      <c r="E500" s="1" t="s">
        <v>1693</v>
      </c>
      <c r="F500" s="1" t="s">
        <v>62</v>
      </c>
      <c r="G500" s="27">
        <v>0.2593833780160858</v>
      </c>
      <c r="H500" s="27">
        <v>0.85275159235668785</v>
      </c>
      <c r="I500" s="28">
        <v>21.757640750670241</v>
      </c>
      <c r="J500" s="27">
        <v>6.099195710455764E-2</v>
      </c>
      <c r="K500" s="27">
        <v>0.37600536193029488</v>
      </c>
      <c r="L500" s="27">
        <v>9.2242038216560504E-2</v>
      </c>
      <c r="M500" s="29">
        <v>11.744615384615388</v>
      </c>
      <c r="N500" s="30">
        <v>49.930232558139537</v>
      </c>
      <c r="O500" s="32">
        <v>0</v>
      </c>
      <c r="P500" s="31">
        <v>0.95031847133757963</v>
      </c>
      <c r="Q500" s="38">
        <v>6296</v>
      </c>
      <c r="R500" s="38">
        <v>6287</v>
      </c>
      <c r="S500" s="38">
        <v>3257</v>
      </c>
    </row>
    <row r="501" spans="2:19" x14ac:dyDescent="0.2">
      <c r="B501" s="1" t="s">
        <v>1706</v>
      </c>
      <c r="C501" s="1" t="s">
        <v>1707</v>
      </c>
      <c r="D501" s="1" t="s">
        <v>61</v>
      </c>
      <c r="E501" s="1" t="s">
        <v>1693</v>
      </c>
      <c r="F501" s="1" t="s">
        <v>62</v>
      </c>
      <c r="G501" s="27">
        <v>0.31706333198870512</v>
      </c>
      <c r="H501" s="27">
        <v>0.75319831868551768</v>
      </c>
      <c r="I501" s="28">
        <v>24.27954820492134</v>
      </c>
      <c r="J501" s="27">
        <v>3.5498184751916094E-2</v>
      </c>
      <c r="K501" s="27">
        <v>0.33965308592174265</v>
      </c>
      <c r="L501" s="27">
        <v>0.10316392816201758</v>
      </c>
      <c r="M501" s="29">
        <v>12.284229178972241</v>
      </c>
      <c r="N501" s="30">
        <v>49.667938931297712</v>
      </c>
      <c r="O501" s="32">
        <v>0</v>
      </c>
      <c r="P501" s="31">
        <v>0.94726786396637375</v>
      </c>
      <c r="Q501" s="38">
        <v>5278</v>
      </c>
      <c r="R501" s="38">
        <v>5047</v>
      </c>
      <c r="S501" s="38">
        <v>3825</v>
      </c>
    </row>
    <row r="502" spans="2:19" x14ac:dyDescent="0.2">
      <c r="B502" s="1" t="s">
        <v>1722</v>
      </c>
      <c r="C502" s="1" t="s">
        <v>1723</v>
      </c>
      <c r="D502" s="1" t="s">
        <v>61</v>
      </c>
      <c r="E502" s="1" t="s">
        <v>1693</v>
      </c>
      <c r="F502" s="1" t="s">
        <v>62</v>
      </c>
      <c r="G502" s="27">
        <v>0.33721643163703252</v>
      </c>
      <c r="H502" s="27">
        <v>0.94463208685162836</v>
      </c>
      <c r="I502" s="28">
        <v>23.650275904353151</v>
      </c>
      <c r="J502" s="27">
        <v>1.7167381974248927E-2</v>
      </c>
      <c r="K502" s="27">
        <v>0.40404659717964436</v>
      </c>
      <c r="L502" s="27">
        <v>2.0536791314837152E-2</v>
      </c>
      <c r="M502" s="29">
        <v>9.894634597594818</v>
      </c>
      <c r="N502" s="30">
        <v>50.269090909090906</v>
      </c>
      <c r="O502" s="32">
        <v>0</v>
      </c>
      <c r="P502" s="31">
        <v>0.98371531966224368</v>
      </c>
      <c r="Q502" s="38">
        <v>5512</v>
      </c>
      <c r="R502" s="38">
        <v>4666</v>
      </c>
      <c r="S502" s="38">
        <v>2855</v>
      </c>
    </row>
    <row r="503" spans="2:19" x14ac:dyDescent="0.2">
      <c r="B503" s="1" t="s">
        <v>1720</v>
      </c>
      <c r="C503" s="1" t="s">
        <v>1721</v>
      </c>
      <c r="D503" s="1" t="s">
        <v>61</v>
      </c>
      <c r="E503" s="1" t="s">
        <v>1693</v>
      </c>
      <c r="F503" s="1" t="s">
        <v>62</v>
      </c>
      <c r="G503" s="27">
        <v>0.23390557939914164</v>
      </c>
      <c r="H503" s="27">
        <v>0.88110000000000022</v>
      </c>
      <c r="I503" s="28">
        <v>23.663358369098724</v>
      </c>
      <c r="J503" s="27">
        <v>1.4484978540772532E-2</v>
      </c>
      <c r="K503" s="27">
        <v>0.20386266094420602</v>
      </c>
      <c r="L503" s="27">
        <v>3.1205263157894739E-2</v>
      </c>
      <c r="M503" s="29">
        <v>14.565756302521008</v>
      </c>
      <c r="N503" s="30">
        <v>53.091743119266056</v>
      </c>
      <c r="O503" s="32">
        <v>9.9315789473684215E-3</v>
      </c>
      <c r="P503" s="31">
        <v>0.9810526315789474</v>
      </c>
      <c r="Q503" s="38">
        <v>5509</v>
      </c>
      <c r="R503" s="38">
        <v>6818</v>
      </c>
      <c r="S503" s="38">
        <v>6397</v>
      </c>
    </row>
    <row r="504" spans="2:19" x14ac:dyDescent="0.2">
      <c r="B504" s="1" t="s">
        <v>1724</v>
      </c>
      <c r="C504" s="1" t="s">
        <v>1725</v>
      </c>
      <c r="D504" s="1" t="s">
        <v>61</v>
      </c>
      <c r="E504" s="1" t="s">
        <v>1693</v>
      </c>
      <c r="F504" s="1" t="s">
        <v>62</v>
      </c>
      <c r="G504" s="27">
        <v>0.33405017921146951</v>
      </c>
      <c r="H504" s="27">
        <v>0.91974386339381009</v>
      </c>
      <c r="I504" s="28">
        <v>20.845806451612898</v>
      </c>
      <c r="J504" s="27">
        <v>3.7992831541218637E-2</v>
      </c>
      <c r="K504" s="27">
        <v>0.53333333333333333</v>
      </c>
      <c r="L504" s="27">
        <v>2.4731412308786907E-2</v>
      </c>
      <c r="M504" s="29">
        <v>8.1547900968783615</v>
      </c>
      <c r="N504" s="30">
        <v>45.673819742489272</v>
      </c>
      <c r="O504" s="32">
        <v>2.5969405905371754E-2</v>
      </c>
      <c r="P504" s="31">
        <v>0.99252934898612588</v>
      </c>
      <c r="Q504" s="38">
        <v>6654</v>
      </c>
      <c r="R504" s="38">
        <v>4725</v>
      </c>
      <c r="S504" s="38">
        <v>1461</v>
      </c>
    </row>
    <row r="505" spans="2:19" x14ac:dyDescent="0.2">
      <c r="B505" s="1" t="s">
        <v>1714</v>
      </c>
      <c r="C505" s="1" t="s">
        <v>1715</v>
      </c>
      <c r="D505" s="1" t="s">
        <v>61</v>
      </c>
      <c r="E505" s="1" t="s">
        <v>1693</v>
      </c>
      <c r="F505" s="1" t="s">
        <v>62</v>
      </c>
      <c r="G505" s="27">
        <v>0.30185497470489037</v>
      </c>
      <c r="H505" s="27">
        <v>0.92878664495113994</v>
      </c>
      <c r="I505" s="28">
        <v>25.04114671163574</v>
      </c>
      <c r="J505" s="27">
        <v>2.1922428330522766E-2</v>
      </c>
      <c r="K505" s="27">
        <v>0.14839797639123103</v>
      </c>
      <c r="L505" s="27">
        <v>3.7728013029315964E-2</v>
      </c>
      <c r="M505" s="29">
        <v>14.498792270531411</v>
      </c>
      <c r="N505" s="30">
        <v>48.949720670391059</v>
      </c>
      <c r="O505" s="32">
        <v>0</v>
      </c>
      <c r="P505" s="31">
        <v>0.96579804560260585</v>
      </c>
      <c r="Q505" s="38">
        <v>5002</v>
      </c>
      <c r="R505" s="38">
        <v>5355</v>
      </c>
      <c r="S505" s="38">
        <v>7358</v>
      </c>
    </row>
    <row r="506" spans="2:19" x14ac:dyDescent="0.2">
      <c r="B506" s="1" t="s">
        <v>1696</v>
      </c>
      <c r="C506" s="1" t="s">
        <v>1697</v>
      </c>
      <c r="D506" s="1" t="s">
        <v>61</v>
      </c>
      <c r="E506" s="1" t="s">
        <v>1693</v>
      </c>
      <c r="F506" s="1" t="s">
        <v>62</v>
      </c>
      <c r="G506" s="27">
        <v>0.29577464788732394</v>
      </c>
      <c r="H506" s="27">
        <v>0.54600105652403574</v>
      </c>
      <c r="I506" s="28">
        <v>19.63838028169015</v>
      </c>
      <c r="J506" s="27">
        <v>0.1068075117370892</v>
      </c>
      <c r="K506" s="27">
        <v>0.64025821596244137</v>
      </c>
      <c r="L506" s="27">
        <v>0.31682778658214478</v>
      </c>
      <c r="M506" s="29">
        <v>6.4025833333333333</v>
      </c>
      <c r="N506" s="30">
        <v>50.682539682539684</v>
      </c>
      <c r="O506" s="32">
        <v>1.4025356576862122E-2</v>
      </c>
      <c r="P506" s="31">
        <v>0.90015847860538822</v>
      </c>
      <c r="Q506" s="38">
        <v>7081</v>
      </c>
      <c r="R506" s="38">
        <v>5469</v>
      </c>
      <c r="S506" s="38">
        <v>687</v>
      </c>
    </row>
    <row r="507" spans="2:19" x14ac:dyDescent="0.2">
      <c r="B507" s="1" t="s">
        <v>1718</v>
      </c>
      <c r="C507" s="1" t="s">
        <v>1719</v>
      </c>
      <c r="D507" s="1" t="s">
        <v>61</v>
      </c>
      <c r="E507" s="1" t="s">
        <v>1693</v>
      </c>
      <c r="F507" s="1" t="s">
        <v>62</v>
      </c>
      <c r="G507" s="27">
        <v>0.33158240315167431</v>
      </c>
      <c r="H507" s="27">
        <v>0.97079201545395999</v>
      </c>
      <c r="I507" s="28">
        <v>26.069862114248195</v>
      </c>
      <c r="J507" s="27">
        <v>9.8489822718319103E-3</v>
      </c>
      <c r="K507" s="27">
        <v>0.24950755088640841</v>
      </c>
      <c r="L507" s="27">
        <v>1.0183515775917579E-2</v>
      </c>
      <c r="M507" s="29">
        <v>13.408153241650295</v>
      </c>
      <c r="N507" s="30">
        <v>51.120792079207924</v>
      </c>
      <c r="O507" s="32">
        <v>0</v>
      </c>
      <c r="P507" s="31">
        <v>0.98068254990341275</v>
      </c>
      <c r="Q507" s="38">
        <v>4636</v>
      </c>
      <c r="R507" s="38">
        <v>4768</v>
      </c>
      <c r="S507" s="38">
        <v>5506</v>
      </c>
    </row>
    <row r="508" spans="2:19" x14ac:dyDescent="0.2">
      <c r="B508" s="1" t="s">
        <v>1712</v>
      </c>
      <c r="C508" s="1" t="s">
        <v>1713</v>
      </c>
      <c r="D508" s="1" t="s">
        <v>61</v>
      </c>
      <c r="E508" s="1" t="s">
        <v>1693</v>
      </c>
      <c r="F508" s="1" t="s">
        <v>62</v>
      </c>
      <c r="G508" s="27">
        <v>0.16855845629965949</v>
      </c>
      <c r="H508" s="27">
        <v>0.44068212824010911</v>
      </c>
      <c r="I508" s="28">
        <v>14.275879682179335</v>
      </c>
      <c r="J508" s="27">
        <v>0.15891032917139614</v>
      </c>
      <c r="K508" s="27">
        <v>0.72190692395005673</v>
      </c>
      <c r="L508" s="27">
        <v>0.46369167803547068</v>
      </c>
      <c r="M508" s="29">
        <v>6.6716040955631408</v>
      </c>
      <c r="N508" s="30">
        <v>51.427609427609426</v>
      </c>
      <c r="O508" s="32">
        <v>5.8455661664392915E-2</v>
      </c>
      <c r="P508" s="31">
        <v>0.96152796725784451</v>
      </c>
      <c r="Q508" s="38">
        <v>8117</v>
      </c>
      <c r="R508" s="38">
        <v>7719</v>
      </c>
      <c r="S508" s="38">
        <v>377</v>
      </c>
    </row>
    <row r="509" spans="2:19" x14ac:dyDescent="0.2">
      <c r="B509" s="1" t="s">
        <v>1694</v>
      </c>
      <c r="C509" s="1" t="s">
        <v>1695</v>
      </c>
      <c r="D509" s="1" t="s">
        <v>61</v>
      </c>
      <c r="E509" s="1" t="s">
        <v>1693</v>
      </c>
      <c r="F509" s="1" t="s">
        <v>62</v>
      </c>
      <c r="G509" s="27">
        <v>0.32043879907621248</v>
      </c>
      <c r="H509" s="27">
        <v>0.66827663831915962</v>
      </c>
      <c r="I509" s="28">
        <v>24.537528868360276</v>
      </c>
      <c r="J509" s="27">
        <v>5.7159353348729791E-2</v>
      </c>
      <c r="K509" s="27">
        <v>0.42032332563510394</v>
      </c>
      <c r="L509" s="27">
        <v>0.26518009004502252</v>
      </c>
      <c r="M509" s="29">
        <v>10.52667799490229</v>
      </c>
      <c r="N509" s="30">
        <v>53.88648648648649</v>
      </c>
      <c r="O509" s="32">
        <v>6.0732866433216612E-2</v>
      </c>
      <c r="P509" s="31">
        <v>0.86643321660830419</v>
      </c>
      <c r="Q509" s="38">
        <v>5175</v>
      </c>
      <c r="R509" s="38">
        <v>4977</v>
      </c>
      <c r="S509" s="38">
        <v>2625</v>
      </c>
    </row>
    <row r="510" spans="2:19" x14ac:dyDescent="0.2">
      <c r="B510" s="1" t="s">
        <v>1700</v>
      </c>
      <c r="C510" s="1" t="s">
        <v>1701</v>
      </c>
      <c r="D510" s="1" t="s">
        <v>61</v>
      </c>
      <c r="E510" s="1" t="s">
        <v>1693</v>
      </c>
      <c r="F510" s="1" t="s">
        <v>62</v>
      </c>
      <c r="G510" s="27">
        <v>0.34452871072589381</v>
      </c>
      <c r="H510" s="27">
        <v>0.75397400649837543</v>
      </c>
      <c r="I510" s="28">
        <v>24.505146262188511</v>
      </c>
      <c r="J510" s="27">
        <v>5.7421451787648972E-2</v>
      </c>
      <c r="K510" s="27">
        <v>0.41765980498374866</v>
      </c>
      <c r="L510" s="27">
        <v>0.15341914521369659</v>
      </c>
      <c r="M510" s="29">
        <v>11.159173553719009</v>
      </c>
      <c r="N510" s="30">
        <v>49.400943396226417</v>
      </c>
      <c r="O510" s="32">
        <v>0</v>
      </c>
      <c r="P510" s="31">
        <v>0.92276930767308174</v>
      </c>
      <c r="Q510" s="38">
        <v>5184</v>
      </c>
      <c r="R510" s="38">
        <v>4547</v>
      </c>
      <c r="S510" s="38">
        <v>2663</v>
      </c>
    </row>
    <row r="511" spans="2:19" x14ac:dyDescent="0.2">
      <c r="B511" s="1" t="s">
        <v>1698</v>
      </c>
      <c r="C511" s="1" t="s">
        <v>1699</v>
      </c>
      <c r="D511" s="1" t="s">
        <v>61</v>
      </c>
      <c r="E511" s="1" t="s">
        <v>1693</v>
      </c>
      <c r="F511" s="1" t="s">
        <v>62</v>
      </c>
      <c r="G511" s="27">
        <v>0.27187316500293601</v>
      </c>
      <c r="H511" s="27">
        <v>0.58775422591896975</v>
      </c>
      <c r="I511" s="28">
        <v>22.093599530240748</v>
      </c>
      <c r="J511" s="27">
        <v>6.1068702290076333E-2</v>
      </c>
      <c r="K511" s="27">
        <v>0.42748091603053434</v>
      </c>
      <c r="L511" s="27">
        <v>0.34153742956801719</v>
      </c>
      <c r="M511" s="29">
        <v>10.518629032258065</v>
      </c>
      <c r="N511" s="30">
        <v>52.632829373650111</v>
      </c>
      <c r="O511" s="32">
        <v>1.795009390931044E-2</v>
      </c>
      <c r="P511" s="31">
        <v>0.91387174671317417</v>
      </c>
      <c r="Q511" s="38">
        <v>6159</v>
      </c>
      <c r="R511" s="38">
        <v>6006</v>
      </c>
      <c r="S511" s="38">
        <v>2556</v>
      </c>
    </row>
    <row r="512" spans="2:19" x14ac:dyDescent="0.2">
      <c r="B512" s="1" t="s">
        <v>1704</v>
      </c>
      <c r="C512" s="1" t="s">
        <v>1705</v>
      </c>
      <c r="D512" s="1" t="s">
        <v>17513</v>
      </c>
      <c r="E512" s="1" t="s">
        <v>1693</v>
      </c>
      <c r="F512" s="1" t="s">
        <v>62</v>
      </c>
      <c r="G512" s="27">
        <v>0.22818791946308725</v>
      </c>
      <c r="H512" s="27">
        <v>0.79604610951008636</v>
      </c>
      <c r="I512" s="28">
        <v>21.932336790726044</v>
      </c>
      <c r="J512" s="27">
        <v>5.8572300183038439E-2</v>
      </c>
      <c r="K512" s="27">
        <v>0.30994508846857838</v>
      </c>
      <c r="L512" s="27">
        <v>0.12379538904899136</v>
      </c>
      <c r="M512" s="29">
        <v>12.863636363636369</v>
      </c>
      <c r="N512" s="30">
        <v>52.221925133689837</v>
      </c>
      <c r="O512" s="32">
        <v>5.3397694524495665E-2</v>
      </c>
      <c r="P512" s="31">
        <v>0.94466858789625363</v>
      </c>
      <c r="Q512" s="38">
        <v>6215</v>
      </c>
      <c r="R512" s="38">
        <v>6919</v>
      </c>
      <c r="S512" s="38">
        <v>4399</v>
      </c>
    </row>
    <row r="513" spans="2:19" x14ac:dyDescent="0.2">
      <c r="B513" s="1" t="s">
        <v>1691</v>
      </c>
      <c r="C513" s="1" t="s">
        <v>1692</v>
      </c>
      <c r="D513" s="1" t="s">
        <v>17512</v>
      </c>
      <c r="E513" s="1" t="s">
        <v>1693</v>
      </c>
      <c r="F513" s="1" t="s">
        <v>62</v>
      </c>
      <c r="G513" s="27">
        <v>0.20560747663551401</v>
      </c>
      <c r="H513" s="27">
        <v>0.49082408341742356</v>
      </c>
      <c r="I513" s="28">
        <v>15.376090342679131</v>
      </c>
      <c r="J513" s="27">
        <v>0.16666666666666666</v>
      </c>
      <c r="K513" s="27">
        <v>0.6830218068535826</v>
      </c>
      <c r="L513" s="27">
        <v>0.35539522367978471</v>
      </c>
      <c r="M513" s="29">
        <v>6.8703921568627431</v>
      </c>
      <c r="N513" s="30">
        <v>47.784090909090907</v>
      </c>
      <c r="O513" s="32">
        <v>2.4376051126807938E-2</v>
      </c>
      <c r="P513" s="31">
        <v>0.863773965691221</v>
      </c>
      <c r="Q513" s="38">
        <v>7973</v>
      </c>
      <c r="R513" s="38">
        <v>7284</v>
      </c>
      <c r="S513" s="38">
        <v>507</v>
      </c>
    </row>
    <row r="514" spans="2:19" x14ac:dyDescent="0.2">
      <c r="B514" s="1" t="s">
        <v>1702</v>
      </c>
      <c r="C514" s="1" t="s">
        <v>1703</v>
      </c>
      <c r="D514" s="1" t="s">
        <v>17512</v>
      </c>
      <c r="E514" s="1" t="s">
        <v>1693</v>
      </c>
      <c r="F514" s="1" t="s">
        <v>62</v>
      </c>
      <c r="G514" s="27">
        <v>0.33634020618556704</v>
      </c>
      <c r="H514" s="27">
        <v>0.77836881559220394</v>
      </c>
      <c r="I514" s="28">
        <v>19.923969072164947</v>
      </c>
      <c r="J514" s="27">
        <v>0.14497422680412372</v>
      </c>
      <c r="K514" s="27">
        <v>0.5625</v>
      </c>
      <c r="L514" s="27">
        <v>0.17847376311844079</v>
      </c>
      <c r="M514" s="29">
        <v>6.0298058252427191</v>
      </c>
      <c r="N514" s="30">
        <v>46.917624521072796</v>
      </c>
      <c r="O514" s="32">
        <v>0</v>
      </c>
      <c r="P514" s="31">
        <v>0.93073463268365819</v>
      </c>
      <c r="Q514" s="38">
        <v>6974</v>
      </c>
      <c r="R514" s="38">
        <v>4683</v>
      </c>
      <c r="S514" s="38">
        <v>1214</v>
      </c>
    </row>
    <row r="515" spans="2:19" x14ac:dyDescent="0.2">
      <c r="B515" s="1" t="s">
        <v>1740</v>
      </c>
      <c r="C515" s="1" t="s">
        <v>1741</v>
      </c>
      <c r="D515" s="1" t="s">
        <v>643</v>
      </c>
      <c r="E515" s="1" t="s">
        <v>1728</v>
      </c>
      <c r="F515" s="1" t="s">
        <v>38</v>
      </c>
      <c r="G515" s="27">
        <v>0.26877204770703844</v>
      </c>
      <c r="H515" s="27">
        <v>0.90857381988617347</v>
      </c>
      <c r="I515" s="28">
        <v>26.041794053418439</v>
      </c>
      <c r="J515" s="27">
        <v>9.2390391399294475E-3</v>
      </c>
      <c r="K515" s="27">
        <v>0.34453216865445996</v>
      </c>
      <c r="L515" s="27">
        <v>5.7222966186809502E-3</v>
      </c>
      <c r="M515" s="29">
        <v>10.688283942108896</v>
      </c>
      <c r="N515" s="30">
        <v>67.381249999999994</v>
      </c>
      <c r="O515" s="32">
        <v>9.5056913290927358E-2</v>
      </c>
      <c r="P515" s="31">
        <v>0.99648476732507529</v>
      </c>
      <c r="Q515" s="38">
        <v>4647</v>
      </c>
      <c r="R515" s="38">
        <v>6074</v>
      </c>
      <c r="S515" s="38">
        <v>3740</v>
      </c>
    </row>
    <row r="516" spans="2:19" x14ac:dyDescent="0.2">
      <c r="B516" s="1" t="s">
        <v>1731</v>
      </c>
      <c r="C516" s="1" t="s">
        <v>1732</v>
      </c>
      <c r="D516" s="1" t="s">
        <v>643</v>
      </c>
      <c r="E516" s="1" t="s">
        <v>1728</v>
      </c>
      <c r="F516" s="1" t="s">
        <v>38</v>
      </c>
      <c r="G516" s="27">
        <v>0.30881389252948888</v>
      </c>
      <c r="H516" s="27">
        <v>0.88867831031681555</v>
      </c>
      <c r="I516" s="28">
        <v>23.338499344692003</v>
      </c>
      <c r="J516" s="27">
        <v>1.5235910878112713E-2</v>
      </c>
      <c r="K516" s="27">
        <v>0.52506553079947571</v>
      </c>
      <c r="L516" s="27">
        <v>3.6362307067424861E-2</v>
      </c>
      <c r="M516" s="29">
        <v>8.3456743304100538</v>
      </c>
      <c r="N516" s="30">
        <v>56.446153846153848</v>
      </c>
      <c r="O516" s="32">
        <v>8.9821283509341987E-2</v>
      </c>
      <c r="P516" s="31">
        <v>0.99171405361494724</v>
      </c>
      <c r="Q516" s="38">
        <v>5636</v>
      </c>
      <c r="R516" s="38">
        <v>5216</v>
      </c>
      <c r="S516" s="38">
        <v>1553</v>
      </c>
    </row>
    <row r="517" spans="2:19" x14ac:dyDescent="0.2">
      <c r="B517" s="1" t="s">
        <v>1738</v>
      </c>
      <c r="C517" s="1" t="s">
        <v>1739</v>
      </c>
      <c r="D517" s="1" t="s">
        <v>643</v>
      </c>
      <c r="E517" s="1" t="s">
        <v>1728</v>
      </c>
      <c r="F517" s="1" t="s">
        <v>38</v>
      </c>
      <c r="G517" s="27">
        <v>0.33463892288861691</v>
      </c>
      <c r="H517" s="27">
        <v>0.99775535019455264</v>
      </c>
      <c r="I517" s="28">
        <v>28.258702570379423</v>
      </c>
      <c r="J517" s="27">
        <v>7.5887392900856792E-3</v>
      </c>
      <c r="K517" s="27">
        <v>0.19657282741738066</v>
      </c>
      <c r="L517" s="27">
        <v>0</v>
      </c>
      <c r="M517" s="29">
        <v>13.501840264998156</v>
      </c>
      <c r="N517" s="30">
        <v>57.025584795321635</v>
      </c>
      <c r="O517" s="32">
        <v>0</v>
      </c>
      <c r="P517" s="31">
        <v>0.99343385214007784</v>
      </c>
      <c r="Q517" s="38">
        <v>4172</v>
      </c>
      <c r="R517" s="38">
        <v>4719</v>
      </c>
      <c r="S517" s="38">
        <v>6508</v>
      </c>
    </row>
    <row r="518" spans="2:19" x14ac:dyDescent="0.2">
      <c r="B518" s="1" t="s">
        <v>1734</v>
      </c>
      <c r="C518" s="1" t="s">
        <v>1735</v>
      </c>
      <c r="D518" s="1" t="s">
        <v>643</v>
      </c>
      <c r="E518" s="1" t="s">
        <v>1728</v>
      </c>
      <c r="F518" s="1" t="s">
        <v>38</v>
      </c>
      <c r="G518" s="27">
        <v>9.7381635581061693E-2</v>
      </c>
      <c r="H518" s="27">
        <v>0.81127905941035006</v>
      </c>
      <c r="I518" s="28">
        <v>21.234218077474878</v>
      </c>
      <c r="J518" s="27">
        <v>8.7876614060258245E-3</v>
      </c>
      <c r="K518" s="27">
        <v>0.19548063127690102</v>
      </c>
      <c r="L518" s="27">
        <v>5.5936581455419973E-3</v>
      </c>
      <c r="M518" s="29">
        <v>15.535545400357632</v>
      </c>
      <c r="N518" s="30">
        <v>73.631675874769797</v>
      </c>
      <c r="O518" s="32">
        <v>4.4653068495590982E-2</v>
      </c>
      <c r="P518" s="31">
        <v>0.99331967578159797</v>
      </c>
      <c r="Q518" s="38">
        <v>6501</v>
      </c>
      <c r="R518" s="38">
        <v>8281</v>
      </c>
      <c r="S518" s="38">
        <v>6535</v>
      </c>
    </row>
    <row r="519" spans="2:19" x14ac:dyDescent="0.2">
      <c r="B519" s="1" t="s">
        <v>1729</v>
      </c>
      <c r="C519" s="1" t="s">
        <v>1730</v>
      </c>
      <c r="D519" s="1" t="s">
        <v>643</v>
      </c>
      <c r="E519" s="1" t="s">
        <v>1728</v>
      </c>
      <c r="F519" s="1" t="s">
        <v>38</v>
      </c>
      <c r="G519" s="27">
        <v>9.7719869706840393E-2</v>
      </c>
      <c r="H519" s="27">
        <v>0.5803727627506392</v>
      </c>
      <c r="I519" s="28">
        <v>15.356134636264933</v>
      </c>
      <c r="J519" s="27">
        <v>1.0043431053203039E-2</v>
      </c>
      <c r="K519" s="27">
        <v>0.36183496199782844</v>
      </c>
      <c r="L519" s="27">
        <v>2.4069438837303191E-2</v>
      </c>
      <c r="M519" s="29">
        <v>11.262665463297234</v>
      </c>
      <c r="N519" s="30">
        <v>52.672222222222224</v>
      </c>
      <c r="O519" s="32">
        <v>0.15610819539765844</v>
      </c>
      <c r="P519" s="31">
        <v>0.99152200242228505</v>
      </c>
      <c r="Q519" s="38">
        <v>7977</v>
      </c>
      <c r="R519" s="38">
        <v>8279</v>
      </c>
      <c r="S519" s="38">
        <v>3474</v>
      </c>
    </row>
    <row r="520" spans="2:19" x14ac:dyDescent="0.2">
      <c r="B520" s="1" t="s">
        <v>1733</v>
      </c>
      <c r="C520" s="1" t="s">
        <v>1197</v>
      </c>
      <c r="D520" s="1" t="s">
        <v>643</v>
      </c>
      <c r="E520" s="1" t="s">
        <v>1728</v>
      </c>
      <c r="F520" s="1" t="s">
        <v>38</v>
      </c>
      <c r="G520" s="27">
        <v>0.29887899769205406</v>
      </c>
      <c r="H520" s="27">
        <v>0.8816781157998036</v>
      </c>
      <c r="I520" s="28">
        <v>25.387520606660068</v>
      </c>
      <c r="J520" s="27">
        <v>1.2199142762940983E-2</v>
      </c>
      <c r="K520" s="27">
        <v>0.48780085723705902</v>
      </c>
      <c r="L520" s="27">
        <v>6.741249591102387E-2</v>
      </c>
      <c r="M520" s="29">
        <v>8.6762285445567926</v>
      </c>
      <c r="N520" s="30">
        <v>64.189740761169332</v>
      </c>
      <c r="O520" s="32">
        <v>1.5906117108276087E-2</v>
      </c>
      <c r="P520" s="31">
        <v>0.99214916584887147</v>
      </c>
      <c r="Q520" s="38">
        <v>4885</v>
      </c>
      <c r="R520" s="38">
        <v>5405</v>
      </c>
      <c r="S520" s="38">
        <v>1915</v>
      </c>
    </row>
    <row r="521" spans="2:19" x14ac:dyDescent="0.2">
      <c r="B521" s="1" t="s">
        <v>1726</v>
      </c>
      <c r="C521" s="1" t="s">
        <v>1727</v>
      </c>
      <c r="D521" s="1" t="s">
        <v>643</v>
      </c>
      <c r="E521" s="1" t="s">
        <v>1728</v>
      </c>
      <c r="F521" s="1" t="s">
        <v>38</v>
      </c>
      <c r="G521" s="27">
        <v>0.10354141656662665</v>
      </c>
      <c r="H521" s="27">
        <v>0.64194947994056462</v>
      </c>
      <c r="I521" s="28">
        <v>20.777971188475384</v>
      </c>
      <c r="J521" s="27">
        <v>7.2028811524609843E-3</v>
      </c>
      <c r="K521" s="27">
        <v>0.10264105642256903</v>
      </c>
      <c r="L521" s="27">
        <v>3.0609212481426448E-3</v>
      </c>
      <c r="M521" s="29">
        <v>16.652594576498156</v>
      </c>
      <c r="N521" s="30">
        <v>56.104347826086958</v>
      </c>
      <c r="O521" s="32">
        <v>0.1420772659732541</v>
      </c>
      <c r="P521" s="31">
        <v>0.99019316493313525</v>
      </c>
      <c r="Q521" s="38">
        <v>6674</v>
      </c>
      <c r="R521" s="38">
        <v>8249</v>
      </c>
      <c r="S521" s="38">
        <v>8148</v>
      </c>
    </row>
    <row r="522" spans="2:19" x14ac:dyDescent="0.2">
      <c r="B522" s="1" t="s">
        <v>1736</v>
      </c>
      <c r="C522" s="1" t="s">
        <v>1737</v>
      </c>
      <c r="D522" s="1" t="s">
        <v>643</v>
      </c>
      <c r="E522" s="1" t="s">
        <v>1728</v>
      </c>
      <c r="F522" s="1" t="s">
        <v>38</v>
      </c>
      <c r="G522" s="27">
        <v>0.24103706704476402</v>
      </c>
      <c r="H522" s="27">
        <v>0.79341649899396383</v>
      </c>
      <c r="I522" s="28">
        <v>28.760441563702646</v>
      </c>
      <c r="J522" s="27">
        <v>4.4561474579704278E-3</v>
      </c>
      <c r="K522" s="27">
        <v>0.11768280332185538</v>
      </c>
      <c r="L522" s="27">
        <v>8.8289738430583492E-3</v>
      </c>
      <c r="M522" s="29">
        <v>15.713904456898854</v>
      </c>
      <c r="N522" s="30">
        <v>69.37394957983193</v>
      </c>
      <c r="O522" s="32">
        <v>0</v>
      </c>
      <c r="P522" s="31">
        <v>0.99336016096579471</v>
      </c>
      <c r="Q522" s="38">
        <v>4113</v>
      </c>
      <c r="R522" s="38">
        <v>6657</v>
      </c>
      <c r="S522" s="38">
        <v>7899</v>
      </c>
    </row>
    <row r="523" spans="2:19" x14ac:dyDescent="0.2">
      <c r="B523" s="1" t="s">
        <v>1747</v>
      </c>
      <c r="C523" s="1" t="s">
        <v>1748</v>
      </c>
      <c r="D523" s="1" t="s">
        <v>64</v>
      </c>
      <c r="E523" s="1" t="s">
        <v>1744</v>
      </c>
      <c r="F523" s="1" t="s">
        <v>40</v>
      </c>
      <c r="G523" s="27">
        <v>0.16523835029459025</v>
      </c>
      <c r="H523" s="27">
        <v>0.35839274224681505</v>
      </c>
      <c r="I523" s="28">
        <v>22.105516871987152</v>
      </c>
      <c r="J523" s="27">
        <v>6.1596143545795394E-2</v>
      </c>
      <c r="K523" s="27">
        <v>0.39260846277450456</v>
      </c>
      <c r="L523" s="27">
        <v>0.165523098700296</v>
      </c>
      <c r="M523" s="29">
        <v>12.060674157303378</v>
      </c>
      <c r="N523" s="30">
        <v>69.689822294022619</v>
      </c>
      <c r="O523" s="32">
        <v>6.0126109895766312E-2</v>
      </c>
      <c r="P523" s="31">
        <v>0.96100887916613054</v>
      </c>
      <c r="Q523" s="38">
        <v>6153</v>
      </c>
      <c r="R523" s="38">
        <v>7748</v>
      </c>
      <c r="S523" s="38">
        <v>3007</v>
      </c>
    </row>
    <row r="524" spans="2:19" x14ac:dyDescent="0.2">
      <c r="B524" s="1" t="s">
        <v>1742</v>
      </c>
      <c r="C524" s="1" t="s">
        <v>1743</v>
      </c>
      <c r="D524" s="1" t="s">
        <v>64</v>
      </c>
      <c r="E524" s="1" t="s">
        <v>1744</v>
      </c>
      <c r="F524" s="1" t="s">
        <v>40</v>
      </c>
      <c r="G524" s="27">
        <v>0.22679888126112382</v>
      </c>
      <c r="H524" s="27">
        <v>0.47994311304768827</v>
      </c>
      <c r="I524" s="28">
        <v>22.349682176455623</v>
      </c>
      <c r="J524" s="27">
        <v>3.864734299516908E-2</v>
      </c>
      <c r="K524" s="27">
        <v>0.31375540300025428</v>
      </c>
      <c r="L524" s="27">
        <v>0.13468409586056646</v>
      </c>
      <c r="M524" s="29">
        <v>12.088585526315786</v>
      </c>
      <c r="N524" s="30">
        <v>56.507278835386337</v>
      </c>
      <c r="O524" s="32">
        <v>1.3196562575647544E-2</v>
      </c>
      <c r="P524" s="31">
        <v>0.95206971677559915</v>
      </c>
      <c r="Q524" s="38">
        <v>6029</v>
      </c>
      <c r="R524" s="38">
        <v>6942</v>
      </c>
      <c r="S524" s="38">
        <v>4323</v>
      </c>
    </row>
    <row r="525" spans="2:19" x14ac:dyDescent="0.2">
      <c r="B525" s="1" t="s">
        <v>1753</v>
      </c>
      <c r="C525" s="1" t="s">
        <v>1754</v>
      </c>
      <c r="D525" s="1" t="s">
        <v>64</v>
      </c>
      <c r="E525" s="1" t="s">
        <v>1744</v>
      </c>
      <c r="F525" s="1" t="s">
        <v>40</v>
      </c>
      <c r="G525" s="27">
        <v>0.36522838057411083</v>
      </c>
      <c r="H525" s="27">
        <v>0.46542617689015708</v>
      </c>
      <c r="I525" s="28">
        <v>35.69772522115904</v>
      </c>
      <c r="J525" s="27">
        <v>8.4852861527351508E-3</v>
      </c>
      <c r="K525" s="27">
        <v>0.33706445206716013</v>
      </c>
      <c r="L525" s="27">
        <v>0.18214960770328104</v>
      </c>
      <c r="M525" s="29">
        <v>9.7156526706655271</v>
      </c>
      <c r="N525" s="30">
        <v>76.585377821393521</v>
      </c>
      <c r="O525" s="32">
        <v>0.46542617689015708</v>
      </c>
      <c r="P525" s="31">
        <v>0.98769614835948649</v>
      </c>
      <c r="Q525" s="38">
        <v>3609</v>
      </c>
      <c r="R525" s="38">
        <v>4252</v>
      </c>
      <c r="S525" s="38">
        <v>3863</v>
      </c>
    </row>
    <row r="526" spans="2:19" x14ac:dyDescent="0.2">
      <c r="B526" s="1" t="s">
        <v>1749</v>
      </c>
      <c r="C526" s="1" t="s">
        <v>1750</v>
      </c>
      <c r="D526" s="1" t="s">
        <v>64</v>
      </c>
      <c r="E526" s="1" t="s">
        <v>1744</v>
      </c>
      <c r="F526" s="1" t="s">
        <v>40</v>
      </c>
      <c r="G526" s="27">
        <v>0.22212492702860478</v>
      </c>
      <c r="H526" s="27">
        <v>0.90508414651393021</v>
      </c>
      <c r="I526" s="28">
        <v>22.019352014010501</v>
      </c>
      <c r="J526" s="27">
        <v>3.2691185055458261E-2</v>
      </c>
      <c r="K526" s="27">
        <v>0.24314068884997081</v>
      </c>
      <c r="L526" s="27">
        <v>4.6820817423278184E-2</v>
      </c>
      <c r="M526" s="29">
        <v>13.413170731707316</v>
      </c>
      <c r="N526" s="30">
        <v>51.678055190538764</v>
      </c>
      <c r="O526" s="32">
        <v>8.317069721397256E-3</v>
      </c>
      <c r="P526" s="31">
        <v>0.96902842596520999</v>
      </c>
      <c r="Q526" s="38">
        <v>6181</v>
      </c>
      <c r="R526" s="38">
        <v>7006</v>
      </c>
      <c r="S526" s="38">
        <v>5645</v>
      </c>
    </row>
    <row r="527" spans="2:19" x14ac:dyDescent="0.2">
      <c r="B527" s="1" t="s">
        <v>1745</v>
      </c>
      <c r="C527" s="1" t="s">
        <v>1746</v>
      </c>
      <c r="D527" s="1" t="s">
        <v>64</v>
      </c>
      <c r="E527" s="1" t="s">
        <v>1744</v>
      </c>
      <c r="F527" s="1" t="s">
        <v>40</v>
      </c>
      <c r="G527" s="27">
        <v>0.23158891783092589</v>
      </c>
      <c r="H527" s="27">
        <v>0.79557989105764881</v>
      </c>
      <c r="I527" s="28">
        <v>21.525692635567143</v>
      </c>
      <c r="J527" s="27">
        <v>5.8489225668955716E-2</v>
      </c>
      <c r="K527" s="27">
        <v>0.34051622069618753</v>
      </c>
      <c r="L527" s="27">
        <v>0.14566613708579212</v>
      </c>
      <c r="M527" s="29">
        <v>12.359198767334364</v>
      </c>
      <c r="N527" s="30">
        <v>51.518404907975459</v>
      </c>
      <c r="O527" s="32">
        <v>3.4702678166137085E-3</v>
      </c>
      <c r="P527" s="31">
        <v>0.95846572855197454</v>
      </c>
      <c r="Q527" s="38">
        <v>6392</v>
      </c>
      <c r="R527" s="38">
        <v>6857</v>
      </c>
      <c r="S527" s="38">
        <v>3802</v>
      </c>
    </row>
    <row r="528" spans="2:19" x14ac:dyDescent="0.2">
      <c r="B528" s="1" t="s">
        <v>1751</v>
      </c>
      <c r="C528" s="1" t="s">
        <v>1752</v>
      </c>
      <c r="D528" s="1" t="s">
        <v>64</v>
      </c>
      <c r="E528" s="1" t="s">
        <v>1744</v>
      </c>
      <c r="F528" s="1" t="s">
        <v>40</v>
      </c>
      <c r="G528" s="27">
        <v>6.3682510383018004E-2</v>
      </c>
      <c r="H528" s="27">
        <v>0.12459737615924002</v>
      </c>
      <c r="I528" s="28">
        <v>17.132164282418092</v>
      </c>
      <c r="J528" s="27">
        <v>1.1305952930318412E-2</v>
      </c>
      <c r="K528" s="27">
        <v>0.34725426857406555</v>
      </c>
      <c r="L528" s="27">
        <v>0.20377290205835782</v>
      </c>
      <c r="M528" s="29">
        <v>11.593020961775588</v>
      </c>
      <c r="N528" s="30">
        <v>91.727598566308245</v>
      </c>
      <c r="O528" s="32">
        <v>6.2500565482922404E-2</v>
      </c>
      <c r="P528" s="31">
        <v>0.98032119429993214</v>
      </c>
      <c r="Q528" s="38">
        <v>7688</v>
      </c>
      <c r="R528" s="38">
        <v>8417</v>
      </c>
      <c r="S528" s="38">
        <v>3693</v>
      </c>
    </row>
    <row r="529" spans="2:19" x14ac:dyDescent="0.2">
      <c r="B529" s="1" t="s">
        <v>1755</v>
      </c>
      <c r="C529" s="1" t="s">
        <v>861</v>
      </c>
      <c r="D529" s="1" t="s">
        <v>64</v>
      </c>
      <c r="E529" s="1" t="s">
        <v>1744</v>
      </c>
      <c r="F529" s="1" t="s">
        <v>40</v>
      </c>
      <c r="G529" s="27">
        <v>0.32996920971604515</v>
      </c>
      <c r="H529" s="27">
        <v>0.62720764934845141</v>
      </c>
      <c r="I529" s="28">
        <v>37.543140608963398</v>
      </c>
      <c r="J529" s="27">
        <v>6.6712281902155321E-3</v>
      </c>
      <c r="K529" s="27">
        <v>0.2254533014026685</v>
      </c>
      <c r="L529" s="27">
        <v>6.3060585547469974E-2</v>
      </c>
      <c r="M529" s="29">
        <v>11.775274865763233</v>
      </c>
      <c r="N529" s="30">
        <v>88.320413436692505</v>
      </c>
      <c r="O529" s="32">
        <v>0.62720764934845141</v>
      </c>
      <c r="P529" s="31">
        <v>0.98933829751226943</v>
      </c>
      <c r="Q529" s="38">
        <v>3467</v>
      </c>
      <c r="R529" s="38">
        <v>4803</v>
      </c>
      <c r="S529" s="38">
        <v>5992</v>
      </c>
    </row>
    <row r="530" spans="2:19" x14ac:dyDescent="0.2">
      <c r="B530" s="1" t="s">
        <v>1789</v>
      </c>
      <c r="C530" s="1" t="s">
        <v>1790</v>
      </c>
      <c r="D530" s="1" t="s">
        <v>65</v>
      </c>
      <c r="E530" s="1" t="s">
        <v>1762</v>
      </c>
      <c r="F530" s="1" t="s">
        <v>18</v>
      </c>
      <c r="G530" s="27">
        <v>0.28586013272077593</v>
      </c>
      <c r="H530" s="27">
        <v>0.90472222222222232</v>
      </c>
      <c r="I530" s="28">
        <v>25.900102092904536</v>
      </c>
      <c r="J530" s="27">
        <v>1.1230219499744768E-2</v>
      </c>
      <c r="K530" s="27">
        <v>0.20367534456355282</v>
      </c>
      <c r="L530" s="27">
        <v>1.8213213213213213E-2</v>
      </c>
      <c r="M530" s="29">
        <v>14.897069335239456</v>
      </c>
      <c r="N530" s="30">
        <v>52.9375</v>
      </c>
      <c r="O530" s="32">
        <v>0</v>
      </c>
      <c r="P530" s="31">
        <v>0.98048048048048053</v>
      </c>
      <c r="Q530" s="38">
        <v>4690</v>
      </c>
      <c r="R530" s="38">
        <v>5720</v>
      </c>
      <c r="S530" s="38">
        <v>6400</v>
      </c>
    </row>
    <row r="531" spans="2:19" x14ac:dyDescent="0.2">
      <c r="B531" s="1" t="s">
        <v>1791</v>
      </c>
      <c r="C531" s="1" t="s">
        <v>1331</v>
      </c>
      <c r="D531" s="1" t="s">
        <v>65</v>
      </c>
      <c r="E531" s="1" t="s">
        <v>1762</v>
      </c>
      <c r="F531" s="1" t="s">
        <v>18</v>
      </c>
      <c r="G531" s="27">
        <v>0.278899871078642</v>
      </c>
      <c r="H531" s="27">
        <v>0.9983262890955199</v>
      </c>
      <c r="I531" s="28">
        <v>27.761581435324452</v>
      </c>
      <c r="J531" s="27">
        <v>7.7352814782982379E-3</v>
      </c>
      <c r="K531" s="27">
        <v>8.2509669101847871E-2</v>
      </c>
      <c r="L531" s="27">
        <v>3.3812341504649198E-4</v>
      </c>
      <c r="M531" s="29">
        <v>17.12640047675805</v>
      </c>
      <c r="N531" s="30">
        <v>54.779661016949156</v>
      </c>
      <c r="O531" s="32">
        <v>0</v>
      </c>
      <c r="P531" s="31">
        <v>0.98351648351648346</v>
      </c>
      <c r="Q531" s="38">
        <v>4252</v>
      </c>
      <c r="R531" s="38">
        <v>5856</v>
      </c>
      <c r="S531" s="38">
        <v>8430</v>
      </c>
    </row>
    <row r="532" spans="2:19" x14ac:dyDescent="0.2">
      <c r="B532" s="1" t="s">
        <v>1795</v>
      </c>
      <c r="C532" s="1" t="s">
        <v>1796</v>
      </c>
      <c r="D532" s="1" t="s">
        <v>65</v>
      </c>
      <c r="E532" s="1" t="s">
        <v>1762</v>
      </c>
      <c r="F532" s="1" t="s">
        <v>18</v>
      </c>
      <c r="G532" s="27">
        <v>0.25914634146341464</v>
      </c>
      <c r="H532" s="27">
        <v>0.91738001811047398</v>
      </c>
      <c r="I532" s="28">
        <v>21.615975609756109</v>
      </c>
      <c r="J532" s="27">
        <v>1.2195121951219513E-2</v>
      </c>
      <c r="K532" s="27">
        <v>0.33414634146341465</v>
      </c>
      <c r="L532" s="27">
        <v>2.1732568668880167E-4</v>
      </c>
      <c r="M532" s="29">
        <v>11.7440329218107</v>
      </c>
      <c r="N532" s="30">
        <v>49.334117647058825</v>
      </c>
      <c r="O532" s="32">
        <v>0</v>
      </c>
      <c r="P532" s="31">
        <v>0.99003923936009663</v>
      </c>
      <c r="Q532" s="38">
        <v>6351</v>
      </c>
      <c r="R532" s="38">
        <v>6294</v>
      </c>
      <c r="S532" s="38">
        <v>3915</v>
      </c>
    </row>
    <row r="533" spans="2:19" x14ac:dyDescent="0.2">
      <c r="B533" s="1" t="s">
        <v>1763</v>
      </c>
      <c r="C533" s="1" t="s">
        <v>1764</v>
      </c>
      <c r="D533" s="1" t="s">
        <v>65</v>
      </c>
      <c r="E533" s="1" t="s">
        <v>627</v>
      </c>
      <c r="F533" s="1" t="s">
        <v>18</v>
      </c>
      <c r="G533" s="27">
        <v>0.29276693455797931</v>
      </c>
      <c r="H533" s="27">
        <v>0.69595290251916742</v>
      </c>
      <c r="I533" s="28">
        <v>22.41446613088403</v>
      </c>
      <c r="J533" s="27">
        <v>4.2479908151549943E-2</v>
      </c>
      <c r="K533" s="27">
        <v>0.40413318025258321</v>
      </c>
      <c r="L533" s="27">
        <v>9.6571741511500539E-2</v>
      </c>
      <c r="M533" s="29">
        <v>10.821753246753248</v>
      </c>
      <c r="N533" s="30">
        <v>50.003921568627455</v>
      </c>
      <c r="O533" s="32">
        <v>0</v>
      </c>
      <c r="P533" s="31">
        <v>0.95399780941949619</v>
      </c>
      <c r="Q533" s="38">
        <v>5999</v>
      </c>
      <c r="R533" s="38">
        <v>5541</v>
      </c>
      <c r="S533" s="38">
        <v>2854</v>
      </c>
    </row>
    <row r="534" spans="2:19" x14ac:dyDescent="0.2">
      <c r="B534" s="1" t="s">
        <v>1765</v>
      </c>
      <c r="C534" s="1" t="s">
        <v>1766</v>
      </c>
      <c r="D534" s="1" t="s">
        <v>65</v>
      </c>
      <c r="E534" s="1" t="s">
        <v>1762</v>
      </c>
      <c r="F534" s="1" t="s">
        <v>18</v>
      </c>
      <c r="G534" s="27">
        <v>0.19729425028184894</v>
      </c>
      <c r="H534" s="27">
        <v>0.5782829373650108</v>
      </c>
      <c r="I534" s="28">
        <v>17.341262683201798</v>
      </c>
      <c r="J534" s="27">
        <v>6.8771138669673049E-2</v>
      </c>
      <c r="K534" s="27">
        <v>0.48928974069898534</v>
      </c>
      <c r="L534" s="27">
        <v>0.17539956803455725</v>
      </c>
      <c r="M534" s="29">
        <v>10.058848314606747</v>
      </c>
      <c r="N534" s="30">
        <v>46.457142857142856</v>
      </c>
      <c r="O534" s="32">
        <v>4.8390928725701936E-2</v>
      </c>
      <c r="P534" s="31">
        <v>0.95788336933045359</v>
      </c>
      <c r="Q534" s="38">
        <v>7651</v>
      </c>
      <c r="R534" s="38">
        <v>7392</v>
      </c>
      <c r="S534" s="38">
        <v>1902</v>
      </c>
    </row>
    <row r="535" spans="2:19" x14ac:dyDescent="0.2">
      <c r="B535" s="1" t="s">
        <v>1760</v>
      </c>
      <c r="C535" s="1" t="s">
        <v>1761</v>
      </c>
      <c r="D535" s="1" t="s">
        <v>65</v>
      </c>
      <c r="E535" s="1" t="s">
        <v>1762</v>
      </c>
      <c r="F535" s="1" t="s">
        <v>18</v>
      </c>
      <c r="G535" s="27">
        <v>0.22760800842992623</v>
      </c>
      <c r="H535" s="27">
        <v>0.48886494612878978</v>
      </c>
      <c r="I535" s="28">
        <v>18.683140147523716</v>
      </c>
      <c r="J535" s="27">
        <v>7.5869336143308749E-2</v>
      </c>
      <c r="K535" s="27">
        <v>0.50684931506849318</v>
      </c>
      <c r="L535" s="27">
        <v>0.22718867451766475</v>
      </c>
      <c r="M535" s="29">
        <v>9.4928376534788512</v>
      </c>
      <c r="N535" s="30">
        <v>49.393518518518519</v>
      </c>
      <c r="O535" s="32">
        <v>0</v>
      </c>
      <c r="P535" s="31">
        <v>0.95114006514657978</v>
      </c>
      <c r="Q535" s="38">
        <v>7345</v>
      </c>
      <c r="R535" s="38">
        <v>6927</v>
      </c>
      <c r="S535" s="38">
        <v>1719</v>
      </c>
    </row>
    <row r="536" spans="2:19" x14ac:dyDescent="0.2">
      <c r="B536" s="1" t="s">
        <v>1775</v>
      </c>
      <c r="C536" s="1" t="s">
        <v>1776</v>
      </c>
      <c r="D536" s="1" t="s">
        <v>65</v>
      </c>
      <c r="E536" s="1" t="s">
        <v>1762</v>
      </c>
      <c r="F536" s="1" t="s">
        <v>18</v>
      </c>
      <c r="G536" s="27">
        <v>0.26223453370267774</v>
      </c>
      <c r="H536" s="27">
        <v>0.603042505592841</v>
      </c>
      <c r="I536" s="28">
        <v>21.074053554939987</v>
      </c>
      <c r="J536" s="27">
        <v>2.2160664819944598E-2</v>
      </c>
      <c r="K536" s="27">
        <v>0.49492151431209602</v>
      </c>
      <c r="L536" s="27">
        <v>0.12681431767337806</v>
      </c>
      <c r="M536" s="29">
        <v>10.522403003754693</v>
      </c>
      <c r="N536" s="30">
        <v>50.285211267605632</v>
      </c>
      <c r="O536" s="32">
        <v>8.9485458612975394E-4</v>
      </c>
      <c r="P536" s="31">
        <v>0.96912751677852349</v>
      </c>
      <c r="Q536" s="38">
        <v>6564</v>
      </c>
      <c r="R536" s="38">
        <v>6225</v>
      </c>
      <c r="S536" s="38">
        <v>1844</v>
      </c>
    </row>
    <row r="537" spans="2:19" x14ac:dyDescent="0.2">
      <c r="B537" s="1" t="s">
        <v>1756</v>
      </c>
      <c r="C537" s="1" t="s">
        <v>1757</v>
      </c>
      <c r="D537" s="1" t="s">
        <v>65</v>
      </c>
      <c r="E537" s="1" t="s">
        <v>627</v>
      </c>
      <c r="F537" s="1" t="s">
        <v>18</v>
      </c>
      <c r="G537" s="27">
        <v>0.15874855156431056</v>
      </c>
      <c r="H537" s="27">
        <v>0.39919716002184608</v>
      </c>
      <c r="I537" s="28">
        <v>13.838122827346458</v>
      </c>
      <c r="J537" s="27">
        <v>0.13209733487833139</v>
      </c>
      <c r="K537" s="27">
        <v>0.71610660486674393</v>
      </c>
      <c r="L537" s="27">
        <v>0.4228836701256144</v>
      </c>
      <c r="M537" s="29">
        <v>7.1929752066115693</v>
      </c>
      <c r="N537" s="30">
        <v>48.635036496350367</v>
      </c>
      <c r="O537" s="32">
        <v>0</v>
      </c>
      <c r="P537" s="31">
        <v>0.94265428727471323</v>
      </c>
      <c r="Q537" s="38">
        <v>8162</v>
      </c>
      <c r="R537" s="38">
        <v>7822</v>
      </c>
      <c r="S537" s="38">
        <v>393</v>
      </c>
    </row>
    <row r="538" spans="2:19" x14ac:dyDescent="0.2">
      <c r="B538" s="1" t="s">
        <v>1787</v>
      </c>
      <c r="C538" s="1" t="s">
        <v>1788</v>
      </c>
      <c r="D538" s="1" t="s">
        <v>65</v>
      </c>
      <c r="E538" s="1" t="s">
        <v>627</v>
      </c>
      <c r="F538" s="1" t="s">
        <v>18</v>
      </c>
      <c r="G538" s="27">
        <v>0.29399796541200407</v>
      </c>
      <c r="H538" s="27">
        <v>0.95218734429496776</v>
      </c>
      <c r="I538" s="28">
        <v>26.414818582570355</v>
      </c>
      <c r="J538" s="27">
        <v>8.4774499830450999E-3</v>
      </c>
      <c r="K538" s="27">
        <v>0.14682943370634113</v>
      </c>
      <c r="L538" s="27">
        <v>9.7027071914964295E-3</v>
      </c>
      <c r="M538" s="29">
        <v>15.658069164265134</v>
      </c>
      <c r="N538" s="30">
        <v>51.769319492502881</v>
      </c>
      <c r="O538" s="32">
        <v>0</v>
      </c>
      <c r="P538" s="31">
        <v>0.97957149975087199</v>
      </c>
      <c r="Q538" s="38">
        <v>4551</v>
      </c>
      <c r="R538" s="38">
        <v>5517</v>
      </c>
      <c r="S538" s="38">
        <v>7388</v>
      </c>
    </row>
    <row r="539" spans="2:19" x14ac:dyDescent="0.2">
      <c r="B539" s="1" t="s">
        <v>1758</v>
      </c>
      <c r="C539" s="1" t="s">
        <v>1759</v>
      </c>
      <c r="D539" s="1" t="s">
        <v>65</v>
      </c>
      <c r="E539" s="1" t="s">
        <v>627</v>
      </c>
      <c r="F539" s="1" t="s">
        <v>18</v>
      </c>
      <c r="G539" s="27">
        <v>0.22845275181723779</v>
      </c>
      <c r="H539" s="27">
        <v>0.65836785009861931</v>
      </c>
      <c r="I539" s="28">
        <v>21.355244029075816</v>
      </c>
      <c r="J539" s="27">
        <v>3.8421599169262723E-2</v>
      </c>
      <c r="K539" s="27">
        <v>0.3364485981308411</v>
      </c>
      <c r="L539" s="27">
        <v>0.16581360946745563</v>
      </c>
      <c r="M539" s="29">
        <v>12.834724091520858</v>
      </c>
      <c r="N539" s="30">
        <v>49.640909090909091</v>
      </c>
      <c r="O539" s="32">
        <v>0</v>
      </c>
      <c r="P539" s="31">
        <v>0.94970414201183428</v>
      </c>
      <c r="Q539" s="38">
        <v>6453</v>
      </c>
      <c r="R539" s="38">
        <v>6913</v>
      </c>
      <c r="S539" s="38">
        <v>3871</v>
      </c>
    </row>
    <row r="540" spans="2:19" x14ac:dyDescent="0.2">
      <c r="B540" s="1" t="s">
        <v>1792</v>
      </c>
      <c r="C540" s="1" t="s">
        <v>1793</v>
      </c>
      <c r="D540" s="1" t="s">
        <v>65</v>
      </c>
      <c r="E540" s="1" t="s">
        <v>1762</v>
      </c>
      <c r="F540" s="1" t="s">
        <v>18</v>
      </c>
      <c r="G540" s="27">
        <v>0.25646923519263942</v>
      </c>
      <c r="H540" s="27">
        <v>0.93857954545454547</v>
      </c>
      <c r="I540" s="28">
        <v>22.380851063829777</v>
      </c>
      <c r="J540" s="27">
        <v>1.3801035077630822E-2</v>
      </c>
      <c r="K540" s="27">
        <v>0.25244393329499715</v>
      </c>
      <c r="L540" s="27">
        <v>0</v>
      </c>
      <c r="M540" s="29">
        <v>13.64400618716164</v>
      </c>
      <c r="N540" s="30">
        <v>47.289237668161434</v>
      </c>
      <c r="O540" s="32">
        <v>0</v>
      </c>
      <c r="P540" s="31">
        <v>0.98806818181818179</v>
      </c>
      <c r="Q540" s="38">
        <v>6018</v>
      </c>
      <c r="R540" s="38">
        <v>6358</v>
      </c>
      <c r="S540" s="38">
        <v>5458</v>
      </c>
    </row>
    <row r="541" spans="2:19" x14ac:dyDescent="0.2">
      <c r="B541" s="1" t="s">
        <v>1771</v>
      </c>
      <c r="C541" s="1" t="s">
        <v>1772</v>
      </c>
      <c r="D541" s="1" t="s">
        <v>65</v>
      </c>
      <c r="E541" s="1" t="s">
        <v>627</v>
      </c>
      <c r="F541" s="1" t="s">
        <v>18</v>
      </c>
      <c r="G541" s="27">
        <v>0.20094562647754138</v>
      </c>
      <c r="H541" s="27">
        <v>0.6821880341880342</v>
      </c>
      <c r="I541" s="28">
        <v>18.628605200945625</v>
      </c>
      <c r="J541" s="27">
        <v>7.0921985815602842E-2</v>
      </c>
      <c r="K541" s="27">
        <v>0.40661938534278957</v>
      </c>
      <c r="L541" s="27">
        <v>0.13756695156695156</v>
      </c>
      <c r="M541" s="29">
        <v>11.386390532544379</v>
      </c>
      <c r="N541" s="30">
        <v>47.029411764705884</v>
      </c>
      <c r="O541" s="32">
        <v>5.7663817663817667E-2</v>
      </c>
      <c r="P541" s="31">
        <v>0.96410256410256412</v>
      </c>
      <c r="Q541" s="38">
        <v>7362</v>
      </c>
      <c r="R541" s="38">
        <v>7345</v>
      </c>
      <c r="S541" s="38">
        <v>2820</v>
      </c>
    </row>
    <row r="542" spans="2:19" x14ac:dyDescent="0.2">
      <c r="B542" s="1" t="s">
        <v>1794</v>
      </c>
      <c r="C542" s="1" t="s">
        <v>1340</v>
      </c>
      <c r="D542" s="1" t="s">
        <v>65</v>
      </c>
      <c r="E542" s="1" t="s">
        <v>1762</v>
      </c>
      <c r="F542" s="1" t="s">
        <v>18</v>
      </c>
      <c r="G542" s="27">
        <v>0.32789432789432787</v>
      </c>
      <c r="H542" s="27">
        <v>0.99847158218125964</v>
      </c>
      <c r="I542" s="28">
        <v>24.446697746697751</v>
      </c>
      <c r="J542" s="27">
        <v>8.5470085470085479E-3</v>
      </c>
      <c r="K542" s="27">
        <v>0.29992229992229991</v>
      </c>
      <c r="L542" s="27">
        <v>5.76036866359447E-4</v>
      </c>
      <c r="M542" s="29">
        <v>11.589017341040462</v>
      </c>
      <c r="N542" s="30">
        <v>50.360189573459714</v>
      </c>
      <c r="O542" s="32">
        <v>0</v>
      </c>
      <c r="P542" s="31">
        <v>0.98847926267281105</v>
      </c>
      <c r="Q542" s="38">
        <v>5205</v>
      </c>
      <c r="R542" s="38">
        <v>4835</v>
      </c>
      <c r="S542" s="38">
        <v>4567</v>
      </c>
    </row>
    <row r="543" spans="2:19" x14ac:dyDescent="0.2">
      <c r="B543" s="1" t="s">
        <v>1769</v>
      </c>
      <c r="C543" s="1" t="s">
        <v>1770</v>
      </c>
      <c r="D543" s="1" t="s">
        <v>65</v>
      </c>
      <c r="E543" s="1" t="s">
        <v>1762</v>
      </c>
      <c r="F543" s="1" t="s">
        <v>18</v>
      </c>
      <c r="G543" s="27">
        <v>0.27838616714697406</v>
      </c>
      <c r="H543" s="27">
        <v>0.73530600941567437</v>
      </c>
      <c r="I543" s="28">
        <v>23.653256484149857</v>
      </c>
      <c r="J543" s="27">
        <v>2.132564841498559E-2</v>
      </c>
      <c r="K543" s="27">
        <v>0.26628242074927955</v>
      </c>
      <c r="L543" s="27">
        <v>0.10873719191359733</v>
      </c>
      <c r="M543" s="29">
        <v>13.742092651757195</v>
      </c>
      <c r="N543" s="30">
        <v>48.94202898550725</v>
      </c>
      <c r="O543" s="32">
        <v>0</v>
      </c>
      <c r="P543" s="31">
        <v>0.96095264469675989</v>
      </c>
      <c r="Q543" s="38">
        <v>5511</v>
      </c>
      <c r="R543" s="38">
        <v>5862</v>
      </c>
      <c r="S543" s="38">
        <v>5207</v>
      </c>
    </row>
    <row r="544" spans="2:19" x14ac:dyDescent="0.2">
      <c r="B544" s="1" t="s">
        <v>1785</v>
      </c>
      <c r="C544" s="1" t="s">
        <v>1786</v>
      </c>
      <c r="D544" s="1" t="s">
        <v>65</v>
      </c>
      <c r="E544" s="1" t="s">
        <v>1762</v>
      </c>
      <c r="F544" s="1" t="s">
        <v>18</v>
      </c>
      <c r="G544" s="27">
        <v>0.2968384074941452</v>
      </c>
      <c r="H544" s="27">
        <v>0.99917431192660555</v>
      </c>
      <c r="I544" s="28">
        <v>25.467505854800933</v>
      </c>
      <c r="J544" s="27">
        <v>7.0257611241217799E-3</v>
      </c>
      <c r="K544" s="27">
        <v>0.16686182669789226</v>
      </c>
      <c r="L544" s="27">
        <v>4.81651376146789E-4</v>
      </c>
      <c r="M544" s="29">
        <v>13.854038301415487</v>
      </c>
      <c r="N544" s="30">
        <v>52.609467455621299</v>
      </c>
      <c r="O544" s="32">
        <v>0</v>
      </c>
      <c r="P544" s="31">
        <v>0.97935779816513757</v>
      </c>
      <c r="Q544" s="38">
        <v>4855</v>
      </c>
      <c r="R544" s="38">
        <v>5448</v>
      </c>
      <c r="S544" s="38">
        <v>7036</v>
      </c>
    </row>
    <row r="545" spans="2:19" x14ac:dyDescent="0.2">
      <c r="B545" s="1" t="s">
        <v>1773</v>
      </c>
      <c r="C545" s="1" t="s">
        <v>1774</v>
      </c>
      <c r="D545" s="1" t="s">
        <v>65</v>
      </c>
      <c r="E545" s="1" t="s">
        <v>1762</v>
      </c>
      <c r="F545" s="1" t="s">
        <v>18</v>
      </c>
      <c r="G545" s="27">
        <v>0.29381771829190567</v>
      </c>
      <c r="H545" s="27">
        <v>0.77614197530864193</v>
      </c>
      <c r="I545" s="28">
        <v>23.038368387507973</v>
      </c>
      <c r="J545" s="27">
        <v>3.9515615041427664E-2</v>
      </c>
      <c r="K545" s="27">
        <v>0.40726577437858508</v>
      </c>
      <c r="L545" s="27">
        <v>7.5864197530864194E-2</v>
      </c>
      <c r="M545" s="29">
        <v>11.447563176895306</v>
      </c>
      <c r="N545" s="30">
        <v>50.364425162689805</v>
      </c>
      <c r="O545" s="32">
        <v>0</v>
      </c>
      <c r="P545" s="31">
        <v>0.96851851851851856</v>
      </c>
      <c r="Q545" s="38">
        <v>5751</v>
      </c>
      <c r="R545" s="38">
        <v>5519</v>
      </c>
      <c r="S545" s="38">
        <v>2805</v>
      </c>
    </row>
    <row r="546" spans="2:19" x14ac:dyDescent="0.2">
      <c r="B546" s="1" t="s">
        <v>1798</v>
      </c>
      <c r="C546" s="1" t="s">
        <v>1799</v>
      </c>
      <c r="D546" s="1" t="s">
        <v>65</v>
      </c>
      <c r="E546" s="1" t="s">
        <v>1762</v>
      </c>
      <c r="F546" s="1" t="s">
        <v>18</v>
      </c>
      <c r="G546" s="27">
        <v>0.27042253521126758</v>
      </c>
      <c r="H546" s="27">
        <v>0.90367655288192517</v>
      </c>
      <c r="I546" s="28">
        <v>18.84664788732394</v>
      </c>
      <c r="J546" s="27">
        <v>2.7042253521126762E-2</v>
      </c>
      <c r="K546" s="27">
        <v>0.56225352112676052</v>
      </c>
      <c r="L546" s="27">
        <v>1.1510912143256856E-2</v>
      </c>
      <c r="M546" s="29">
        <v>8.4752123552123582</v>
      </c>
      <c r="N546" s="30">
        <v>46.4</v>
      </c>
      <c r="O546" s="32">
        <v>4.3088975937325129E-4</v>
      </c>
      <c r="P546" s="31">
        <v>0.99328483491885844</v>
      </c>
      <c r="Q546" s="38">
        <v>7307</v>
      </c>
      <c r="R546" s="38">
        <v>6042</v>
      </c>
      <c r="S546" s="38">
        <v>1215</v>
      </c>
    </row>
    <row r="547" spans="2:19" x14ac:dyDescent="0.2">
      <c r="B547" s="1" t="s">
        <v>1781</v>
      </c>
      <c r="C547" s="1" t="s">
        <v>1782</v>
      </c>
      <c r="D547" s="1" t="s">
        <v>65</v>
      </c>
      <c r="E547" s="1" t="s">
        <v>1762</v>
      </c>
      <c r="F547" s="1" t="s">
        <v>18</v>
      </c>
      <c r="G547" s="27">
        <v>0.25297619047619047</v>
      </c>
      <c r="H547" s="27">
        <v>0.86341179889566999</v>
      </c>
      <c r="I547" s="28">
        <v>23.606845238095232</v>
      </c>
      <c r="J547" s="27">
        <v>2.4404761904761905E-2</v>
      </c>
      <c r="K547" s="27">
        <v>0.21130952380952381</v>
      </c>
      <c r="L547" s="27">
        <v>3.2159256030223772E-2</v>
      </c>
      <c r="M547" s="29">
        <v>14.693944223107572</v>
      </c>
      <c r="N547" s="30">
        <v>49.444705882352942</v>
      </c>
      <c r="O547" s="32">
        <v>0</v>
      </c>
      <c r="P547" s="31">
        <v>0.97646033129904097</v>
      </c>
      <c r="Q547" s="38">
        <v>5532</v>
      </c>
      <c r="R547" s="38">
        <v>6420</v>
      </c>
      <c r="S547" s="38">
        <v>6266</v>
      </c>
    </row>
    <row r="548" spans="2:19" x14ac:dyDescent="0.2">
      <c r="B548" s="1" t="s">
        <v>1797</v>
      </c>
      <c r="C548" s="1" t="s">
        <v>1137</v>
      </c>
      <c r="D548" s="1" t="s">
        <v>65</v>
      </c>
      <c r="E548" s="1" t="s">
        <v>1762</v>
      </c>
      <c r="F548" s="1" t="s">
        <v>18</v>
      </c>
      <c r="G548" s="27">
        <v>0.31300560049782206</v>
      </c>
      <c r="H548" s="27">
        <v>0.99463008631319361</v>
      </c>
      <c r="I548" s="28">
        <v>20.671001866832604</v>
      </c>
      <c r="J548" s="27">
        <v>2.7380211574362167E-2</v>
      </c>
      <c r="K548" s="27">
        <v>0.51773490976975733</v>
      </c>
      <c r="L548" s="27">
        <v>0</v>
      </c>
      <c r="M548" s="29">
        <v>8.5159420289855081</v>
      </c>
      <c r="N548" s="30">
        <v>46.990059642147116</v>
      </c>
      <c r="O548" s="32">
        <v>0</v>
      </c>
      <c r="P548" s="31">
        <v>0.99075215782983972</v>
      </c>
      <c r="Q548" s="38">
        <v>6715</v>
      </c>
      <c r="R548" s="38">
        <v>5138</v>
      </c>
      <c r="S548" s="38">
        <v>1613</v>
      </c>
    </row>
    <row r="549" spans="2:19" x14ac:dyDescent="0.2">
      <c r="B549" s="1" t="s">
        <v>1800</v>
      </c>
      <c r="C549" s="1" t="s">
        <v>1801</v>
      </c>
      <c r="D549" s="1" t="s">
        <v>65</v>
      </c>
      <c r="E549" s="1" t="s">
        <v>1762</v>
      </c>
      <c r="F549" s="1" t="s">
        <v>18</v>
      </c>
      <c r="G549" s="27">
        <v>0.30006277463904585</v>
      </c>
      <c r="H549" s="27">
        <v>0.94471468662301206</v>
      </c>
      <c r="I549" s="28">
        <v>22.935844318895164</v>
      </c>
      <c r="J549" s="27">
        <v>1.6321406151914627E-2</v>
      </c>
      <c r="K549" s="27">
        <v>0.33835530445699935</v>
      </c>
      <c r="L549" s="27">
        <v>5.4879950109136262E-4</v>
      </c>
      <c r="M549" s="29">
        <v>11.344035874439465</v>
      </c>
      <c r="N549" s="30">
        <v>49.502092050209207</v>
      </c>
      <c r="O549" s="32">
        <v>0</v>
      </c>
      <c r="P549" s="31">
        <v>0.99345182413470534</v>
      </c>
      <c r="Q549" s="38">
        <v>5800</v>
      </c>
      <c r="R549" s="38">
        <v>5383</v>
      </c>
      <c r="S549" s="38">
        <v>3841</v>
      </c>
    </row>
    <row r="550" spans="2:19" x14ac:dyDescent="0.2">
      <c r="B550" s="1" t="s">
        <v>1767</v>
      </c>
      <c r="C550" s="1" t="s">
        <v>1768</v>
      </c>
      <c r="D550" s="1" t="s">
        <v>65</v>
      </c>
      <c r="E550" s="1" t="s">
        <v>1762</v>
      </c>
      <c r="F550" s="1" t="s">
        <v>18</v>
      </c>
      <c r="G550" s="27">
        <v>0.21636363636363637</v>
      </c>
      <c r="H550" s="27">
        <v>0.71451219512195119</v>
      </c>
      <c r="I550" s="28">
        <v>19.916363636363641</v>
      </c>
      <c r="J550" s="27">
        <v>2.4242424242424242E-2</v>
      </c>
      <c r="K550" s="27">
        <v>0.45333333333333331</v>
      </c>
      <c r="L550" s="27">
        <v>0.1074738675958188</v>
      </c>
      <c r="M550" s="29">
        <v>11.188785769528229</v>
      </c>
      <c r="N550" s="30">
        <v>50.96078431372549</v>
      </c>
      <c r="O550" s="32">
        <v>0</v>
      </c>
      <c r="P550" s="31">
        <v>0.95818815331010454</v>
      </c>
      <c r="Q550" s="38">
        <v>6979</v>
      </c>
      <c r="R550" s="38">
        <v>7106</v>
      </c>
      <c r="S550" s="38">
        <v>2283</v>
      </c>
    </row>
    <row r="551" spans="2:19" x14ac:dyDescent="0.2">
      <c r="B551" s="1" t="s">
        <v>1779</v>
      </c>
      <c r="C551" s="1" t="s">
        <v>1780</v>
      </c>
      <c r="D551" s="1" t="s">
        <v>17515</v>
      </c>
      <c r="E551" s="1" t="s">
        <v>627</v>
      </c>
      <c r="F551" s="1" t="s">
        <v>18</v>
      </c>
      <c r="G551" s="27">
        <v>0.35531241002015551</v>
      </c>
      <c r="H551" s="27">
        <v>0.89402697765912631</v>
      </c>
      <c r="I551" s="28">
        <v>24.216095594586822</v>
      </c>
      <c r="J551" s="27">
        <v>5.0388712928304061E-2</v>
      </c>
      <c r="K551" s="27">
        <v>0.43507054419809965</v>
      </c>
      <c r="L551" s="27">
        <v>3.9976113530982155E-2</v>
      </c>
      <c r="M551" s="29">
        <v>9.5643144260830688</v>
      </c>
      <c r="N551" s="30">
        <v>50.362236628849274</v>
      </c>
      <c r="O551" s="32">
        <v>0</v>
      </c>
      <c r="P551" s="31">
        <v>0.97597302234087402</v>
      </c>
      <c r="Q551" s="38">
        <v>5298</v>
      </c>
      <c r="R551" s="38">
        <v>4386</v>
      </c>
      <c r="S551" s="38">
        <v>2481</v>
      </c>
    </row>
    <row r="552" spans="2:19" x14ac:dyDescent="0.2">
      <c r="B552" s="1" t="s">
        <v>1777</v>
      </c>
      <c r="C552" s="1" t="s">
        <v>1778</v>
      </c>
      <c r="D552" s="1" t="s">
        <v>17514</v>
      </c>
      <c r="E552" s="1" t="s">
        <v>627</v>
      </c>
      <c r="F552" s="1" t="s">
        <v>18</v>
      </c>
      <c r="G552" s="27">
        <v>0.33101207056638809</v>
      </c>
      <c r="H552" s="27">
        <v>0.92258480325644532</v>
      </c>
      <c r="I552" s="28">
        <v>26.010817084493958</v>
      </c>
      <c r="J552" s="27">
        <v>1.2999071494893221E-2</v>
      </c>
      <c r="K552" s="27">
        <v>0.23723305478180129</v>
      </c>
      <c r="L552" s="27">
        <v>3.7869742198100409E-2</v>
      </c>
      <c r="M552" s="29">
        <v>13.299444829979182</v>
      </c>
      <c r="N552" s="30">
        <v>51.230014025245438</v>
      </c>
      <c r="O552" s="32">
        <v>8.1411126187245584E-3</v>
      </c>
      <c r="P552" s="31">
        <v>0.97421981004070557</v>
      </c>
      <c r="Q552" s="38">
        <v>4656</v>
      </c>
      <c r="R552" s="38">
        <v>4781</v>
      </c>
      <c r="S552" s="38">
        <v>5758</v>
      </c>
    </row>
    <row r="553" spans="2:19" x14ac:dyDescent="0.2">
      <c r="B553" s="1" t="s">
        <v>1783</v>
      </c>
      <c r="C553" s="1" t="s">
        <v>1784</v>
      </c>
      <c r="D553" s="1" t="s">
        <v>17514</v>
      </c>
      <c r="E553" s="1" t="s">
        <v>627</v>
      </c>
      <c r="F553" s="1" t="s">
        <v>18</v>
      </c>
      <c r="G553" s="27">
        <v>0.35864485981308414</v>
      </c>
      <c r="H553" s="27">
        <v>0.97517333333333334</v>
      </c>
      <c r="I553" s="28">
        <v>26.398325545171321</v>
      </c>
      <c r="J553" s="27">
        <v>1.0124610591900311E-2</v>
      </c>
      <c r="K553" s="27">
        <v>0.24688473520249221</v>
      </c>
      <c r="L553" s="27">
        <v>1.8761904761904761E-2</v>
      </c>
      <c r="M553" s="29">
        <v>11.865452337583484</v>
      </c>
      <c r="N553" s="30">
        <v>51.970684039087949</v>
      </c>
      <c r="O553" s="32">
        <v>0</v>
      </c>
      <c r="P553" s="31">
        <v>0.97828571428571431</v>
      </c>
      <c r="Q553" s="38">
        <v>4558</v>
      </c>
      <c r="R553" s="38">
        <v>4343</v>
      </c>
      <c r="S553" s="38">
        <v>5563</v>
      </c>
    </row>
    <row r="554" spans="2:19" x14ac:dyDescent="0.2">
      <c r="B554" s="1" t="s">
        <v>1806</v>
      </c>
      <c r="C554" s="1" t="s">
        <v>1807</v>
      </c>
      <c r="D554" s="1" t="s">
        <v>317</v>
      </c>
      <c r="E554" s="1" t="s">
        <v>1803</v>
      </c>
      <c r="F554" s="1" t="s">
        <v>38</v>
      </c>
      <c r="G554" s="27">
        <v>0.39568919638105376</v>
      </c>
      <c r="H554" s="27">
        <v>0.91687235169491543</v>
      </c>
      <c r="I554" s="28">
        <v>44.9974454497073</v>
      </c>
      <c r="J554" s="27">
        <v>1.9159127195316657E-2</v>
      </c>
      <c r="K554" s="27">
        <v>0.4167110164981373</v>
      </c>
      <c r="L554" s="27">
        <v>3.1136122881355935E-2</v>
      </c>
      <c r="M554" s="29">
        <v>8.5990744821507246</v>
      </c>
      <c r="N554" s="30">
        <v>99.875755540631303</v>
      </c>
      <c r="O554" s="32">
        <v>0</v>
      </c>
      <c r="P554" s="31">
        <v>0.99523305084745761</v>
      </c>
      <c r="Q554" s="38">
        <v>2576</v>
      </c>
      <c r="R554" s="38">
        <v>3821</v>
      </c>
      <c r="S554" s="38">
        <v>2670</v>
      </c>
    </row>
    <row r="555" spans="2:19" x14ac:dyDescent="0.2">
      <c r="B555" s="1" t="s">
        <v>1816</v>
      </c>
      <c r="C555" s="1" t="s">
        <v>1817</v>
      </c>
      <c r="D555" s="1" t="s">
        <v>317</v>
      </c>
      <c r="E555" s="1" t="s">
        <v>1803</v>
      </c>
      <c r="F555" s="1" t="s">
        <v>38</v>
      </c>
      <c r="G555" s="27">
        <v>0.50486787204450623</v>
      </c>
      <c r="H555" s="27">
        <v>0.99694425135548448</v>
      </c>
      <c r="I555" s="28">
        <v>50.054826147427008</v>
      </c>
      <c r="J555" s="27">
        <v>1.1404728789986092E-2</v>
      </c>
      <c r="K555" s="27">
        <v>0.26091794158553544</v>
      </c>
      <c r="L555" s="27">
        <v>0</v>
      </c>
      <c r="M555" s="29">
        <v>10.835581787521077</v>
      </c>
      <c r="N555" s="30">
        <v>87.980176211453738</v>
      </c>
      <c r="O555" s="32">
        <v>0</v>
      </c>
      <c r="P555" s="31">
        <v>0.99958292784651748</v>
      </c>
      <c r="Q555" s="38">
        <v>1592</v>
      </c>
      <c r="R555" s="38">
        <v>2196</v>
      </c>
      <c r="S555" s="38">
        <v>5315</v>
      </c>
    </row>
    <row r="556" spans="2:19" x14ac:dyDescent="0.2">
      <c r="B556" s="1" t="s">
        <v>1802</v>
      </c>
      <c r="C556" s="1" t="s">
        <v>159</v>
      </c>
      <c r="D556" s="1" t="s">
        <v>317</v>
      </c>
      <c r="E556" s="1" t="s">
        <v>1803</v>
      </c>
      <c r="F556" s="1" t="s">
        <v>38</v>
      </c>
      <c r="G556" s="27">
        <v>0.41531874405328256</v>
      </c>
      <c r="H556" s="27">
        <v>0.94877035638423401</v>
      </c>
      <c r="I556" s="28">
        <v>46.842697431018088</v>
      </c>
      <c r="J556" s="27">
        <v>4.9952426260704095E-3</v>
      </c>
      <c r="K556" s="27">
        <v>9.3006660323501425E-2</v>
      </c>
      <c r="L556" s="27">
        <v>1.7937219730941703E-4</v>
      </c>
      <c r="M556" s="29">
        <v>16.1022385022385</v>
      </c>
      <c r="N556" s="30">
        <v>89.567830566685743</v>
      </c>
      <c r="O556" s="32">
        <v>0</v>
      </c>
      <c r="P556" s="31">
        <v>0.9922114703799858</v>
      </c>
      <c r="Q556" s="38">
        <v>2217</v>
      </c>
      <c r="R556" s="38">
        <v>3571</v>
      </c>
      <c r="S556" s="38">
        <v>8299</v>
      </c>
    </row>
    <row r="557" spans="2:19" x14ac:dyDescent="0.2">
      <c r="B557" s="1" t="s">
        <v>1812</v>
      </c>
      <c r="C557" s="1" t="s">
        <v>1813</v>
      </c>
      <c r="D557" s="1" t="s">
        <v>317</v>
      </c>
      <c r="E557" s="1" t="s">
        <v>1803</v>
      </c>
      <c r="F557" s="1" t="s">
        <v>38</v>
      </c>
      <c r="G557" s="27">
        <v>0.45601851851851855</v>
      </c>
      <c r="H557" s="27">
        <v>0.92411476355247979</v>
      </c>
      <c r="I557" s="28">
        <v>43.756626157407418</v>
      </c>
      <c r="J557" s="27">
        <v>3.0092592592592591E-2</v>
      </c>
      <c r="K557" s="27">
        <v>0.31510416666666669</v>
      </c>
      <c r="L557" s="27">
        <v>0</v>
      </c>
      <c r="M557" s="29">
        <v>10.23406067056945</v>
      </c>
      <c r="N557" s="30">
        <v>83.147114774889033</v>
      </c>
      <c r="O557" s="32">
        <v>0</v>
      </c>
      <c r="P557" s="31">
        <v>0.9965397923875432</v>
      </c>
      <c r="Q557" s="38">
        <v>2760</v>
      </c>
      <c r="R557" s="38">
        <v>3027</v>
      </c>
      <c r="S557" s="38">
        <v>4283</v>
      </c>
    </row>
    <row r="558" spans="2:19" x14ac:dyDescent="0.2">
      <c r="B558" s="1" t="s">
        <v>1804</v>
      </c>
      <c r="C558" s="1" t="s">
        <v>1805</v>
      </c>
      <c r="D558" s="1" t="s">
        <v>317</v>
      </c>
      <c r="E558" s="1" t="s">
        <v>1803</v>
      </c>
      <c r="F558" s="1" t="s">
        <v>38</v>
      </c>
      <c r="G558" s="27">
        <v>0.39892933618843684</v>
      </c>
      <c r="H558" s="27">
        <v>0.82484874307626743</v>
      </c>
      <c r="I558" s="28">
        <v>39.031798715203429</v>
      </c>
      <c r="J558" s="27">
        <v>3.404710920770878E-2</v>
      </c>
      <c r="K558" s="27">
        <v>0.55760171306209849</v>
      </c>
      <c r="L558" s="27">
        <v>0.16795590115040479</v>
      </c>
      <c r="M558" s="29">
        <v>5.9311720698254309</v>
      </c>
      <c r="N558" s="30">
        <v>88.507246376811594</v>
      </c>
      <c r="O558" s="32">
        <v>3.1915210907541541E-2</v>
      </c>
      <c r="P558" s="31">
        <v>0.99488708990200259</v>
      </c>
      <c r="Q558" s="38">
        <v>3336</v>
      </c>
      <c r="R558" s="38">
        <v>3783</v>
      </c>
      <c r="S558" s="38">
        <v>1269</v>
      </c>
    </row>
    <row r="559" spans="2:19" x14ac:dyDescent="0.2">
      <c r="B559" s="1" t="s">
        <v>1808</v>
      </c>
      <c r="C559" s="1" t="s">
        <v>1809</v>
      </c>
      <c r="D559" s="1" t="s">
        <v>317</v>
      </c>
      <c r="E559" s="1" t="s">
        <v>1803</v>
      </c>
      <c r="F559" s="1" t="s">
        <v>38</v>
      </c>
      <c r="G559" s="27">
        <v>0.39007092198581561</v>
      </c>
      <c r="H559" s="27">
        <v>0.95534543620776602</v>
      </c>
      <c r="I559" s="28">
        <v>44.857649442755822</v>
      </c>
      <c r="J559" s="27">
        <v>1.2158054711246201E-2</v>
      </c>
      <c r="K559" s="27">
        <v>0.21580547112462006</v>
      </c>
      <c r="L559" s="27">
        <v>5.4715078164397388E-4</v>
      </c>
      <c r="M559" s="29">
        <v>13.211508101370997</v>
      </c>
      <c r="N559" s="30">
        <v>93.798182998053207</v>
      </c>
      <c r="O559" s="32">
        <v>0</v>
      </c>
      <c r="P559" s="31">
        <v>0.9954614220877458</v>
      </c>
      <c r="Q559" s="38">
        <v>2603</v>
      </c>
      <c r="R559" s="38">
        <v>3888</v>
      </c>
      <c r="S559" s="38">
        <v>6185</v>
      </c>
    </row>
    <row r="560" spans="2:19" x14ac:dyDescent="0.2">
      <c r="B560" s="1" t="s">
        <v>1810</v>
      </c>
      <c r="C560" s="1" t="s">
        <v>1811</v>
      </c>
      <c r="D560" s="1" t="s">
        <v>317</v>
      </c>
      <c r="E560" s="1" t="s">
        <v>1803</v>
      </c>
      <c r="F560" s="1" t="s">
        <v>38</v>
      </c>
      <c r="G560" s="27">
        <v>0.32437810945273632</v>
      </c>
      <c r="H560" s="27">
        <v>0.85399999999999998</v>
      </c>
      <c r="I560" s="28">
        <v>36.043308457711447</v>
      </c>
      <c r="J560" s="27">
        <v>6.7164179104477612E-3</v>
      </c>
      <c r="K560" s="27">
        <v>0.19527363184079602</v>
      </c>
      <c r="L560" s="27">
        <v>4.8208178438661708E-2</v>
      </c>
      <c r="M560" s="29">
        <v>13.377724594992637</v>
      </c>
      <c r="N560" s="30">
        <v>82.831288343558285</v>
      </c>
      <c r="O560" s="32">
        <v>0</v>
      </c>
      <c r="P560" s="31">
        <v>0.99628252788104088</v>
      </c>
      <c r="Q560" s="38">
        <v>3573</v>
      </c>
      <c r="R560" s="38">
        <v>4906</v>
      </c>
      <c r="S560" s="38">
        <v>6537</v>
      </c>
    </row>
    <row r="561" spans="2:19" x14ac:dyDescent="0.2">
      <c r="B561" s="1" t="s">
        <v>1814</v>
      </c>
      <c r="C561" s="1" t="s">
        <v>1815</v>
      </c>
      <c r="D561" s="1" t="s">
        <v>317</v>
      </c>
      <c r="E561" s="1" t="s">
        <v>1803</v>
      </c>
      <c r="F561" s="1" t="s">
        <v>38</v>
      </c>
      <c r="G561" s="27">
        <v>0.56330977620730271</v>
      </c>
      <c r="H561" s="27">
        <v>0.99759046778464255</v>
      </c>
      <c r="I561" s="28">
        <v>51.813133097762091</v>
      </c>
      <c r="J561" s="27">
        <v>2.0318021201413426E-2</v>
      </c>
      <c r="K561" s="27">
        <v>0.35217903415783275</v>
      </c>
      <c r="L561" s="27">
        <v>0</v>
      </c>
      <c r="M561" s="29">
        <v>8.0985155195681511</v>
      </c>
      <c r="N561" s="30">
        <v>85.144723092998959</v>
      </c>
      <c r="O561" s="32">
        <v>0</v>
      </c>
      <c r="P561" s="31">
        <v>0.99911738746690204</v>
      </c>
      <c r="Q561" s="38">
        <v>1276</v>
      </c>
      <c r="R561" s="38">
        <v>1132</v>
      </c>
      <c r="S561" s="38">
        <v>3618</v>
      </c>
    </row>
    <row r="562" spans="2:19" x14ac:dyDescent="0.2">
      <c r="B562" s="1" t="s">
        <v>1821</v>
      </c>
      <c r="C562" s="1" t="s">
        <v>1822</v>
      </c>
      <c r="D562" s="1" t="s">
        <v>67</v>
      </c>
      <c r="E562" s="1" t="s">
        <v>1820</v>
      </c>
      <c r="F562" s="1" t="s">
        <v>22</v>
      </c>
      <c r="G562" s="27">
        <v>0.45627602617489588</v>
      </c>
      <c r="H562" s="27">
        <v>0.94070860027179204</v>
      </c>
      <c r="I562" s="28">
        <v>43.956851080705931</v>
      </c>
      <c r="J562" s="27">
        <v>4.2236763831052945E-2</v>
      </c>
      <c r="K562" s="27">
        <v>0.36248264921673606</v>
      </c>
      <c r="L562" s="27">
        <v>5.1104639875752284E-2</v>
      </c>
      <c r="M562" s="29">
        <v>8.6436907366885585</v>
      </c>
      <c r="N562" s="30">
        <v>85.604085180356364</v>
      </c>
      <c r="O562" s="32">
        <v>5.2417006406523005E-3</v>
      </c>
      <c r="P562" s="31">
        <v>0.97903319743739081</v>
      </c>
      <c r="Q562" s="38">
        <v>2728</v>
      </c>
      <c r="R562" s="38">
        <v>3023</v>
      </c>
      <c r="S562" s="38">
        <v>3455</v>
      </c>
    </row>
    <row r="563" spans="2:19" x14ac:dyDescent="0.2">
      <c r="B563" s="1" t="s">
        <v>1818</v>
      </c>
      <c r="C563" s="1" t="s">
        <v>1819</v>
      </c>
      <c r="D563" s="1" t="s">
        <v>67</v>
      </c>
      <c r="E563" s="1" t="s">
        <v>1820</v>
      </c>
      <c r="F563" s="1" t="s">
        <v>22</v>
      </c>
      <c r="G563" s="27">
        <v>0.424279690794097</v>
      </c>
      <c r="H563" s="27">
        <v>0.97895610507401387</v>
      </c>
      <c r="I563" s="28">
        <v>42.773629655657047</v>
      </c>
      <c r="J563" s="27">
        <v>4.743499648629656E-3</v>
      </c>
      <c r="K563" s="27">
        <v>0.16953619114546734</v>
      </c>
      <c r="L563" s="27">
        <v>2.8236502096346368E-5</v>
      </c>
      <c r="M563" s="29">
        <v>13.738938053097351</v>
      </c>
      <c r="N563" s="30">
        <v>81.744099378881984</v>
      </c>
      <c r="O563" s="32">
        <v>0</v>
      </c>
      <c r="P563" s="31">
        <v>0.97407375716608202</v>
      </c>
      <c r="Q563" s="38">
        <v>2897</v>
      </c>
      <c r="R563" s="38">
        <v>3476</v>
      </c>
      <c r="S563" s="38">
        <v>6982</v>
      </c>
    </row>
    <row r="564" spans="2:19" x14ac:dyDescent="0.2">
      <c r="B564" s="1" t="s">
        <v>1827</v>
      </c>
      <c r="C564" s="1" t="s">
        <v>1828</v>
      </c>
      <c r="D564" s="1" t="s">
        <v>67</v>
      </c>
      <c r="E564" s="1" t="s">
        <v>1820</v>
      </c>
      <c r="F564" s="1" t="s">
        <v>22</v>
      </c>
      <c r="G564" s="27">
        <v>0.44889937106918237</v>
      </c>
      <c r="H564" s="27">
        <v>0.99149395003903196</v>
      </c>
      <c r="I564" s="28">
        <v>43.616745283018886</v>
      </c>
      <c r="J564" s="27">
        <v>1.0613207547169811E-2</v>
      </c>
      <c r="K564" s="27">
        <v>0.23290094339622641</v>
      </c>
      <c r="L564" s="27">
        <v>1.0538641686182671E-4</v>
      </c>
      <c r="M564" s="29">
        <v>11.780599144079881</v>
      </c>
      <c r="N564" s="30">
        <v>82.22898423817864</v>
      </c>
      <c r="O564" s="32">
        <v>0</v>
      </c>
      <c r="P564" s="31">
        <v>0.99297423887587821</v>
      </c>
      <c r="Q564" s="38">
        <v>2776</v>
      </c>
      <c r="R564" s="38">
        <v>3124</v>
      </c>
      <c r="S564" s="38">
        <v>5847</v>
      </c>
    </row>
    <row r="565" spans="2:19" x14ac:dyDescent="0.2">
      <c r="B565" s="1" t="s">
        <v>1825</v>
      </c>
      <c r="C565" s="1" t="s">
        <v>1826</v>
      </c>
      <c r="D565" s="1" t="s">
        <v>67</v>
      </c>
      <c r="E565" s="1" t="s">
        <v>1820</v>
      </c>
      <c r="F565" s="1" t="s">
        <v>22</v>
      </c>
      <c r="G565" s="27">
        <v>0.45485012102029415</v>
      </c>
      <c r="H565" s="27">
        <v>0.97017919822649179</v>
      </c>
      <c r="I565" s="28">
        <v>45.869353937814182</v>
      </c>
      <c r="J565" s="27">
        <v>6.8888475144293429E-3</v>
      </c>
      <c r="K565" s="27">
        <v>0.12344070005585552</v>
      </c>
      <c r="L565" s="27">
        <v>8.1285793460188441E-5</v>
      </c>
      <c r="M565" s="29">
        <v>15.045935792349736</v>
      </c>
      <c r="N565" s="30">
        <v>82.393778141629141</v>
      </c>
      <c r="O565" s="32">
        <v>0</v>
      </c>
      <c r="P565" s="31">
        <v>0.99224090153334565</v>
      </c>
      <c r="Q565" s="38">
        <v>2410</v>
      </c>
      <c r="R565" s="38">
        <v>3036</v>
      </c>
      <c r="S565" s="38">
        <v>7793</v>
      </c>
    </row>
    <row r="566" spans="2:19" x14ac:dyDescent="0.2">
      <c r="B566" s="1" t="s">
        <v>1829</v>
      </c>
      <c r="C566" s="1" t="s">
        <v>1830</v>
      </c>
      <c r="D566" s="1" t="s">
        <v>67</v>
      </c>
      <c r="E566" s="1" t="s">
        <v>1820</v>
      </c>
      <c r="F566" s="1" t="s">
        <v>22</v>
      </c>
      <c r="G566" s="27">
        <v>0.49221120776856159</v>
      </c>
      <c r="H566" s="27">
        <v>0.98766942315449768</v>
      </c>
      <c r="I566" s="28">
        <v>51.989945377301225</v>
      </c>
      <c r="J566" s="27">
        <v>8.6991705442039241E-3</v>
      </c>
      <c r="K566" s="27">
        <v>0.14768359295974104</v>
      </c>
      <c r="L566" s="27">
        <v>9.5713997579669214E-3</v>
      </c>
      <c r="M566" s="29">
        <v>13.873814268632925</v>
      </c>
      <c r="N566" s="30">
        <v>90.820870994248153</v>
      </c>
      <c r="O566" s="32">
        <v>0</v>
      </c>
      <c r="P566" s="31">
        <v>0.99697458652682536</v>
      </c>
      <c r="Q566" s="38">
        <v>1241</v>
      </c>
      <c r="R566" s="38">
        <v>2403</v>
      </c>
      <c r="S566" s="38">
        <v>7374</v>
      </c>
    </row>
    <row r="567" spans="2:19" x14ac:dyDescent="0.2">
      <c r="B567" s="1" t="s">
        <v>1823</v>
      </c>
      <c r="C567" s="1" t="s">
        <v>1824</v>
      </c>
      <c r="D567" s="1" t="s">
        <v>67</v>
      </c>
      <c r="E567" s="1" t="s">
        <v>1820</v>
      </c>
      <c r="F567" s="1" t="s">
        <v>22</v>
      </c>
      <c r="G567" s="27">
        <v>0.37299437382788081</v>
      </c>
      <c r="H567" s="27">
        <v>0.87772703791714024</v>
      </c>
      <c r="I567" s="28">
        <v>44.93040216711811</v>
      </c>
      <c r="J567" s="27">
        <v>6.0429256095019795E-3</v>
      </c>
      <c r="K567" s="27">
        <v>9.4811419045634504E-2</v>
      </c>
      <c r="L567" s="27">
        <v>0</v>
      </c>
      <c r="M567" s="29">
        <v>16.18547690262546</v>
      </c>
      <c r="N567" s="30">
        <v>92.80446927374301</v>
      </c>
      <c r="O567" s="32">
        <v>3.5644178117574127E-4</v>
      </c>
      <c r="P567" s="31">
        <v>0.99163136687674347</v>
      </c>
      <c r="Q567" s="38">
        <v>2589</v>
      </c>
      <c r="R567" s="38">
        <v>4123</v>
      </c>
      <c r="S567" s="38">
        <v>8272</v>
      </c>
    </row>
    <row r="568" spans="2:19" x14ac:dyDescent="0.2">
      <c r="B568" s="1" t="s">
        <v>1834</v>
      </c>
      <c r="C568" s="1" t="s">
        <v>1835</v>
      </c>
      <c r="D568" s="1" t="s">
        <v>68</v>
      </c>
      <c r="E568" s="1" t="s">
        <v>1833</v>
      </c>
      <c r="F568" s="1" t="s">
        <v>20</v>
      </c>
      <c r="G568" s="27">
        <v>0.57197436529455259</v>
      </c>
      <c r="H568" s="27">
        <v>0.96278198242187507</v>
      </c>
      <c r="I568" s="28">
        <v>53.763951195464593</v>
      </c>
      <c r="J568" s="27">
        <v>4.3628296771013063E-2</v>
      </c>
      <c r="K568" s="27">
        <v>0.35703721962040919</v>
      </c>
      <c r="L568" s="27">
        <v>3.6774902343749999E-2</v>
      </c>
      <c r="M568" s="29">
        <v>6.6607255974661674</v>
      </c>
      <c r="N568" s="30">
        <v>88.630252100840337</v>
      </c>
      <c r="O568" s="32">
        <v>0</v>
      </c>
      <c r="P568" s="31">
        <v>0.990478515625</v>
      </c>
      <c r="Q568" s="38">
        <v>957</v>
      </c>
      <c r="R568" s="38">
        <v>991</v>
      </c>
      <c r="S568" s="38">
        <v>3542</v>
      </c>
    </row>
    <row r="569" spans="2:19" x14ac:dyDescent="0.2">
      <c r="B569" s="1" t="s">
        <v>1831</v>
      </c>
      <c r="C569" s="1" t="s">
        <v>1832</v>
      </c>
      <c r="D569" s="1" t="s">
        <v>68</v>
      </c>
      <c r="E569" s="1" t="s">
        <v>1833</v>
      </c>
      <c r="F569" s="1" t="s">
        <v>20</v>
      </c>
      <c r="G569" s="27">
        <v>0.4705330833110099</v>
      </c>
      <c r="H569" s="27">
        <v>0.90687023912035503</v>
      </c>
      <c r="I569" s="28">
        <v>45.474323600321476</v>
      </c>
      <c r="J569" s="27">
        <v>6.4291454594160189E-3</v>
      </c>
      <c r="K569" s="27">
        <v>0.16421109027591749</v>
      </c>
      <c r="L569" s="27">
        <v>7.132542889315756E-3</v>
      </c>
      <c r="M569" s="29">
        <v>13.459600303566914</v>
      </c>
      <c r="N569" s="30">
        <v>81.090805579276974</v>
      </c>
      <c r="O569" s="32">
        <v>3.521494336623171E-2</v>
      </c>
      <c r="P569" s="31">
        <v>0.98907067629330325</v>
      </c>
      <c r="Q569" s="38">
        <v>2482</v>
      </c>
      <c r="R569" s="38">
        <v>2787</v>
      </c>
      <c r="S569" s="38">
        <v>7079</v>
      </c>
    </row>
    <row r="570" spans="2:19" x14ac:dyDescent="0.2">
      <c r="B570" s="1" t="s">
        <v>1838</v>
      </c>
      <c r="C570" s="1" t="s">
        <v>1839</v>
      </c>
      <c r="D570" s="1" t="s">
        <v>68</v>
      </c>
      <c r="E570" s="1" t="s">
        <v>1833</v>
      </c>
      <c r="F570" s="1" t="s">
        <v>20</v>
      </c>
      <c r="G570" s="27">
        <v>0.52379827565843862</v>
      </c>
      <c r="H570" s="27">
        <v>0.97106160357394811</v>
      </c>
      <c r="I570" s="28">
        <v>49.647183181764511</v>
      </c>
      <c r="J570" s="27">
        <v>5.9052793197118224E-3</v>
      </c>
      <c r="K570" s="27">
        <v>9.8618164639187433E-2</v>
      </c>
      <c r="L570" s="27">
        <v>4.0206912767458262E-4</v>
      </c>
      <c r="M570" s="29">
        <v>15.087124782932275</v>
      </c>
      <c r="N570" s="30">
        <v>80.582281334535622</v>
      </c>
      <c r="O570" s="32">
        <v>2.7098518692687517E-3</v>
      </c>
      <c r="P570" s="31">
        <v>0.99541500117564075</v>
      </c>
      <c r="Q570" s="38">
        <v>1683</v>
      </c>
      <c r="R570" s="38">
        <v>1850</v>
      </c>
      <c r="S570" s="38">
        <v>8217</v>
      </c>
    </row>
    <row r="571" spans="2:19" x14ac:dyDescent="0.2">
      <c r="B571" s="1" t="s">
        <v>1836</v>
      </c>
      <c r="C571" s="1" t="s">
        <v>1837</v>
      </c>
      <c r="D571" s="1" t="s">
        <v>68</v>
      </c>
      <c r="E571" s="1" t="s">
        <v>1833</v>
      </c>
      <c r="F571" s="1" t="s">
        <v>20</v>
      </c>
      <c r="G571" s="27">
        <v>0.52735257214554576</v>
      </c>
      <c r="H571" s="27">
        <v>0.99253527281807963</v>
      </c>
      <c r="I571" s="28">
        <v>52.431819322459269</v>
      </c>
      <c r="J571" s="27">
        <v>6.1480552070263487E-3</v>
      </c>
      <c r="K571" s="27">
        <v>0.15796737766624844</v>
      </c>
      <c r="L571" s="27">
        <v>3.2500936446497692E-3</v>
      </c>
      <c r="M571" s="29">
        <v>12.950889774236389</v>
      </c>
      <c r="N571" s="30">
        <v>87.270868014268729</v>
      </c>
      <c r="O571" s="32">
        <v>0</v>
      </c>
      <c r="P571" s="31">
        <v>0.9951304782120115</v>
      </c>
      <c r="Q571" s="38">
        <v>1167</v>
      </c>
      <c r="R571" s="38">
        <v>1792</v>
      </c>
      <c r="S571" s="38">
        <v>7186</v>
      </c>
    </row>
    <row r="572" spans="2:19" x14ac:dyDescent="0.2">
      <c r="B572" s="1" t="s">
        <v>1842</v>
      </c>
      <c r="C572" s="1" t="s">
        <v>1843</v>
      </c>
      <c r="D572" s="1" t="s">
        <v>69</v>
      </c>
      <c r="E572" s="1" t="s">
        <v>1833</v>
      </c>
      <c r="F572" s="1" t="s">
        <v>20</v>
      </c>
      <c r="G572" s="27">
        <v>0.53219303604153945</v>
      </c>
      <c r="H572" s="27">
        <v>0.94106473594548534</v>
      </c>
      <c r="I572" s="28">
        <v>51.84922419059253</v>
      </c>
      <c r="J572" s="27">
        <v>1.12400733048259E-2</v>
      </c>
      <c r="K572" s="27">
        <v>0.18814905314599878</v>
      </c>
      <c r="L572" s="27">
        <v>3.0474568021416404E-2</v>
      </c>
      <c r="M572" s="29">
        <v>12.206999216505617</v>
      </c>
      <c r="N572" s="30">
        <v>86.235078053259869</v>
      </c>
      <c r="O572" s="32">
        <v>2.3010464833292778E-3</v>
      </c>
      <c r="P572" s="31">
        <v>0.9959844244341689</v>
      </c>
      <c r="Q572" s="38">
        <v>1268</v>
      </c>
      <c r="R572" s="38">
        <v>1689</v>
      </c>
      <c r="S572" s="38">
        <v>6673</v>
      </c>
    </row>
    <row r="573" spans="2:19" x14ac:dyDescent="0.2">
      <c r="B573" s="1" t="s">
        <v>1844</v>
      </c>
      <c r="C573" s="1" t="s">
        <v>1845</v>
      </c>
      <c r="D573" s="1" t="s">
        <v>69</v>
      </c>
      <c r="E573" s="1" t="s">
        <v>1833</v>
      </c>
      <c r="F573" s="1" t="s">
        <v>20</v>
      </c>
      <c r="G573" s="27">
        <v>0.67152103559870546</v>
      </c>
      <c r="H573" s="27">
        <v>0.99729893166700245</v>
      </c>
      <c r="I573" s="28">
        <v>60.615709277238395</v>
      </c>
      <c r="J573" s="27">
        <v>5.6634304207119741E-2</v>
      </c>
      <c r="K573" s="27">
        <v>0.29665587918015102</v>
      </c>
      <c r="L573" s="27">
        <v>2.7225693744540747E-3</v>
      </c>
      <c r="M573" s="29">
        <v>5.1308702791461407</v>
      </c>
      <c r="N573" s="30">
        <v>87.365261044176705</v>
      </c>
      <c r="O573" s="32">
        <v>0</v>
      </c>
      <c r="P573" s="31">
        <v>0.99657327151783914</v>
      </c>
      <c r="Q573" s="38">
        <v>251</v>
      </c>
      <c r="R573" s="38">
        <v>112</v>
      </c>
      <c r="S573" s="38">
        <v>4635</v>
      </c>
    </row>
    <row r="574" spans="2:19" x14ac:dyDescent="0.2">
      <c r="B574" s="1" t="s">
        <v>1846</v>
      </c>
      <c r="C574" s="1" t="s">
        <v>1847</v>
      </c>
      <c r="D574" s="1" t="s">
        <v>69</v>
      </c>
      <c r="E574" s="1" t="s">
        <v>1833</v>
      </c>
      <c r="F574" s="1" t="s">
        <v>20</v>
      </c>
      <c r="G574" s="27">
        <v>0.54686746987951806</v>
      </c>
      <c r="H574" s="27">
        <v>0.95239822264921337</v>
      </c>
      <c r="I574" s="28">
        <v>51.211518072289159</v>
      </c>
      <c r="J574" s="27">
        <v>1.2289156626506025E-2</v>
      </c>
      <c r="K574" s="27">
        <v>0.24734939759036145</v>
      </c>
      <c r="L574" s="27">
        <v>1.5200552419839076E-2</v>
      </c>
      <c r="M574" s="29">
        <v>10.395265957446815</v>
      </c>
      <c r="N574" s="30">
        <v>84.528634361233486</v>
      </c>
      <c r="O574" s="32">
        <v>0</v>
      </c>
      <c r="P574" s="31">
        <v>0.99675753572715264</v>
      </c>
      <c r="Q574" s="38">
        <v>1374</v>
      </c>
      <c r="R574" s="38">
        <v>1411</v>
      </c>
      <c r="S574" s="38">
        <v>5553</v>
      </c>
    </row>
    <row r="575" spans="2:19" x14ac:dyDescent="0.2">
      <c r="B575" s="1" t="s">
        <v>1840</v>
      </c>
      <c r="C575" s="1" t="s">
        <v>1841</v>
      </c>
      <c r="D575" s="1" t="s">
        <v>69</v>
      </c>
      <c r="E575" s="1" t="s">
        <v>1833</v>
      </c>
      <c r="F575" s="1" t="s">
        <v>20</v>
      </c>
      <c r="G575" s="27">
        <v>0.41909983424709935</v>
      </c>
      <c r="H575" s="27">
        <v>0.90393190416141267</v>
      </c>
      <c r="I575" s="28">
        <v>34.67376004080073</v>
      </c>
      <c r="J575" s="27">
        <v>3.9908198393471886E-2</v>
      </c>
      <c r="K575" s="27">
        <v>0.52020910365931405</v>
      </c>
      <c r="L575" s="27">
        <v>8.8218158890290041E-2</v>
      </c>
      <c r="M575" s="29">
        <v>6.2418788410886767</v>
      </c>
      <c r="N575" s="30">
        <v>73.64040158198965</v>
      </c>
      <c r="O575" s="32">
        <v>0</v>
      </c>
      <c r="P575" s="31">
        <v>0.9890290037831021</v>
      </c>
      <c r="Q575" s="38">
        <v>3662</v>
      </c>
      <c r="R575" s="38">
        <v>3532</v>
      </c>
      <c r="S575" s="38">
        <v>1597</v>
      </c>
    </row>
    <row r="576" spans="2:19" x14ac:dyDescent="0.2">
      <c r="B576" s="1" t="s">
        <v>1850</v>
      </c>
      <c r="C576" s="1" t="s">
        <v>1851</v>
      </c>
      <c r="D576" s="1" t="s">
        <v>70</v>
      </c>
      <c r="E576" s="1" t="s">
        <v>1833</v>
      </c>
      <c r="F576" s="1" t="s">
        <v>20</v>
      </c>
      <c r="G576" s="27">
        <v>0.55699873896595209</v>
      </c>
      <c r="H576" s="27">
        <v>0.98506480495898807</v>
      </c>
      <c r="I576" s="28">
        <v>49.719533417402253</v>
      </c>
      <c r="J576" s="27">
        <v>5.0441361916771753E-3</v>
      </c>
      <c r="K576" s="27">
        <v>0.11815889029003783</v>
      </c>
      <c r="L576" s="27">
        <v>0</v>
      </c>
      <c r="M576" s="29">
        <v>14.23290634785084</v>
      </c>
      <c r="N576" s="30">
        <v>77.525696173873669</v>
      </c>
      <c r="O576" s="32">
        <v>0</v>
      </c>
      <c r="P576" s="31">
        <v>0.99304990294909523</v>
      </c>
      <c r="Q576" s="38">
        <v>1666</v>
      </c>
      <c r="R576" s="38">
        <v>1233</v>
      </c>
      <c r="S576" s="38">
        <v>7894</v>
      </c>
    </row>
    <row r="577" spans="2:19" x14ac:dyDescent="0.2">
      <c r="B577" s="1" t="s">
        <v>1854</v>
      </c>
      <c r="C577" s="1" t="s">
        <v>1855</v>
      </c>
      <c r="D577" s="1" t="s">
        <v>70</v>
      </c>
      <c r="E577" s="1" t="s">
        <v>1833</v>
      </c>
      <c r="F577" s="1" t="s">
        <v>20</v>
      </c>
      <c r="G577" s="27">
        <v>0.50776688333149722</v>
      </c>
      <c r="H577" s="27">
        <v>0.95524133391838484</v>
      </c>
      <c r="I577" s="28">
        <v>47.643979288311101</v>
      </c>
      <c r="J577" s="27">
        <v>6.2796077999338991E-3</v>
      </c>
      <c r="K577" s="27">
        <v>9.8600859314751571E-2</v>
      </c>
      <c r="L577" s="27">
        <v>1.0103115401491882E-3</v>
      </c>
      <c r="M577" s="29">
        <v>15.203424350940024</v>
      </c>
      <c r="N577" s="30">
        <v>78.670861358212193</v>
      </c>
      <c r="O577" s="32">
        <v>0</v>
      </c>
      <c r="P577" s="31">
        <v>0.99572180781044317</v>
      </c>
      <c r="Q577" s="38">
        <v>2068</v>
      </c>
      <c r="R577" s="38">
        <v>2146</v>
      </c>
      <c r="S577" s="38">
        <v>8218</v>
      </c>
    </row>
    <row r="578" spans="2:19" x14ac:dyDescent="0.2">
      <c r="B578" s="1" t="s">
        <v>1848</v>
      </c>
      <c r="C578" s="1" t="s">
        <v>1849</v>
      </c>
      <c r="D578" s="1" t="s">
        <v>70</v>
      </c>
      <c r="E578" s="1" t="s">
        <v>1833</v>
      </c>
      <c r="F578" s="1" t="s">
        <v>20</v>
      </c>
      <c r="G578" s="27">
        <v>0.42444284687275341</v>
      </c>
      <c r="H578" s="27">
        <v>0.95120609065155814</v>
      </c>
      <c r="I578" s="28">
        <v>36.162947519769958</v>
      </c>
      <c r="J578" s="27">
        <v>1.3659237958303379E-2</v>
      </c>
      <c r="K578" s="27">
        <v>0.2826743350107836</v>
      </c>
      <c r="L578" s="27">
        <v>5.3087818696883858E-3</v>
      </c>
      <c r="M578" s="29">
        <v>11.133449912565583</v>
      </c>
      <c r="N578" s="30">
        <v>69.709010840108405</v>
      </c>
      <c r="O578" s="32">
        <v>0</v>
      </c>
      <c r="P578" s="31">
        <v>0.98512747875354112</v>
      </c>
      <c r="Q578" s="38">
        <v>3564</v>
      </c>
      <c r="R578" s="38">
        <v>3474</v>
      </c>
      <c r="S578" s="38">
        <v>4904</v>
      </c>
    </row>
    <row r="579" spans="2:19" x14ac:dyDescent="0.2">
      <c r="B579" s="1" t="s">
        <v>1852</v>
      </c>
      <c r="C579" s="1" t="s">
        <v>1853</v>
      </c>
      <c r="D579" s="1" t="s">
        <v>70</v>
      </c>
      <c r="E579" s="1" t="s">
        <v>1833</v>
      </c>
      <c r="F579" s="1" t="s">
        <v>20</v>
      </c>
      <c r="G579" s="27">
        <v>0.52291030269369621</v>
      </c>
      <c r="H579" s="27">
        <v>0.9960221147201106</v>
      </c>
      <c r="I579" s="28">
        <v>41.365551235767818</v>
      </c>
      <c r="J579" s="27">
        <v>1.4579283532352124E-2</v>
      </c>
      <c r="K579" s="27">
        <v>0.27672868647597887</v>
      </c>
      <c r="L579" s="27">
        <v>1.4492052522460262E-3</v>
      </c>
      <c r="M579" s="29">
        <v>9.8410069848661141</v>
      </c>
      <c r="N579" s="30">
        <v>69.740042485395648</v>
      </c>
      <c r="O579" s="32">
        <v>0</v>
      </c>
      <c r="P579" s="31">
        <v>0.99543883897719421</v>
      </c>
      <c r="Q579" s="38">
        <v>3092</v>
      </c>
      <c r="R579" s="38">
        <v>1863</v>
      </c>
      <c r="S579" s="38">
        <v>5017</v>
      </c>
    </row>
    <row r="580" spans="2:19" x14ac:dyDescent="0.2">
      <c r="B580" s="1" t="s">
        <v>1862</v>
      </c>
      <c r="C580" s="1" t="s">
        <v>1863</v>
      </c>
      <c r="D580" s="1" t="s">
        <v>71</v>
      </c>
      <c r="E580" s="1" t="s">
        <v>1833</v>
      </c>
      <c r="F580" s="1" t="s">
        <v>20</v>
      </c>
      <c r="G580" s="27">
        <v>0.54148094895758447</v>
      </c>
      <c r="H580" s="27">
        <v>0.99307080976587669</v>
      </c>
      <c r="I580" s="28">
        <v>40.142501797268174</v>
      </c>
      <c r="J580" s="27">
        <v>2.3580158159597412E-2</v>
      </c>
      <c r="K580" s="27">
        <v>0.38303378864126525</v>
      </c>
      <c r="L580" s="27">
        <v>3.3006372162955539E-3</v>
      </c>
      <c r="M580" s="29">
        <v>7.0851050486045812</v>
      </c>
      <c r="N580" s="30">
        <v>67.732076473712155</v>
      </c>
      <c r="O580" s="32">
        <v>0</v>
      </c>
      <c r="P580" s="31">
        <v>0.99591895181499246</v>
      </c>
      <c r="Q580" s="38">
        <v>3235</v>
      </c>
      <c r="R580" s="38">
        <v>1508</v>
      </c>
      <c r="S580" s="38">
        <v>3148</v>
      </c>
    </row>
    <row r="581" spans="2:19" x14ac:dyDescent="0.2">
      <c r="B581" s="1" t="s">
        <v>1860</v>
      </c>
      <c r="C581" s="1" t="s">
        <v>1861</v>
      </c>
      <c r="D581" s="1" t="s">
        <v>71</v>
      </c>
      <c r="E581" s="1" t="s">
        <v>1833</v>
      </c>
      <c r="F581" s="1" t="s">
        <v>20</v>
      </c>
      <c r="G581" s="27">
        <v>0.56455516014234874</v>
      </c>
      <c r="H581" s="27">
        <v>0.98730251981879946</v>
      </c>
      <c r="I581" s="28">
        <v>45.8530106761566</v>
      </c>
      <c r="J581" s="27">
        <v>2.2775800711743774E-2</v>
      </c>
      <c r="K581" s="27">
        <v>0.38562277580071175</v>
      </c>
      <c r="L581" s="27">
        <v>1.0182616081540205E-2</v>
      </c>
      <c r="M581" s="29">
        <v>6.6377901274926385</v>
      </c>
      <c r="N581" s="30">
        <v>75.697175995965708</v>
      </c>
      <c r="O581" s="32">
        <v>0</v>
      </c>
      <c r="P581" s="31">
        <v>0.99447904869762171</v>
      </c>
      <c r="Q581" s="38">
        <v>2412</v>
      </c>
      <c r="R581" s="38">
        <v>1109</v>
      </c>
      <c r="S581" s="38">
        <v>3105</v>
      </c>
    </row>
    <row r="582" spans="2:19" x14ac:dyDescent="0.2">
      <c r="B582" s="1" t="s">
        <v>1858</v>
      </c>
      <c r="C582" s="1" t="s">
        <v>1859</v>
      </c>
      <c r="D582" s="1" t="s">
        <v>71</v>
      </c>
      <c r="E582" s="1" t="s">
        <v>1833</v>
      </c>
      <c r="F582" s="1" t="s">
        <v>20</v>
      </c>
      <c r="G582" s="27">
        <v>0.57097938744613952</v>
      </c>
      <c r="H582" s="27">
        <v>0.98893030794165371</v>
      </c>
      <c r="I582" s="28">
        <v>52.505950855945052</v>
      </c>
      <c r="J582" s="27">
        <v>1.2693606614650053E-2</v>
      </c>
      <c r="K582" s="27">
        <v>0.28042389658786537</v>
      </c>
      <c r="L582" s="27">
        <v>9.4524195415605448E-3</v>
      </c>
      <c r="M582" s="29">
        <v>9.4622964169381127</v>
      </c>
      <c r="N582" s="30">
        <v>84.418927187436267</v>
      </c>
      <c r="O582" s="32">
        <v>0</v>
      </c>
      <c r="P582" s="31">
        <v>0.99409585552211155</v>
      </c>
      <c r="Q582" s="38">
        <v>1156</v>
      </c>
      <c r="R582" s="38">
        <v>1007</v>
      </c>
      <c r="S582" s="38">
        <v>4944</v>
      </c>
    </row>
    <row r="583" spans="2:19" x14ac:dyDescent="0.2">
      <c r="B583" s="1" t="s">
        <v>1856</v>
      </c>
      <c r="C583" s="1" t="s">
        <v>1857</v>
      </c>
      <c r="D583" s="1" t="s">
        <v>71</v>
      </c>
      <c r="E583" s="1" t="s">
        <v>1833</v>
      </c>
      <c r="F583" s="1" t="s">
        <v>20</v>
      </c>
      <c r="G583" s="27">
        <v>0.54036341971998814</v>
      </c>
      <c r="H583" s="27">
        <v>0.97033422064477992</v>
      </c>
      <c r="I583" s="28">
        <v>39.064447423294631</v>
      </c>
      <c r="J583" s="27">
        <v>3.9618707179028892E-2</v>
      </c>
      <c r="K583" s="27">
        <v>0.41986893059279118</v>
      </c>
      <c r="L583" s="27">
        <v>2.369491274770778E-2</v>
      </c>
      <c r="M583" s="29">
        <v>5.6372326636422576</v>
      </c>
      <c r="N583" s="30">
        <v>67.064498346196245</v>
      </c>
      <c r="O583" s="32">
        <v>0</v>
      </c>
      <c r="P583" s="31">
        <v>0.99290150842945879</v>
      </c>
      <c r="Q583" s="38">
        <v>3331</v>
      </c>
      <c r="R583" s="38">
        <v>1532</v>
      </c>
      <c r="S583" s="38">
        <v>2630</v>
      </c>
    </row>
    <row r="584" spans="2:19" x14ac:dyDescent="0.2">
      <c r="B584" s="1" t="s">
        <v>1866</v>
      </c>
      <c r="C584" s="1" t="s">
        <v>894</v>
      </c>
      <c r="D584" s="1" t="s">
        <v>72</v>
      </c>
      <c r="E584" s="1" t="s">
        <v>1833</v>
      </c>
      <c r="F584" s="1" t="s">
        <v>20</v>
      </c>
      <c r="G584" s="27">
        <v>0.38722365387223656</v>
      </c>
      <c r="H584" s="27">
        <v>0.88771428571428523</v>
      </c>
      <c r="I584" s="28">
        <v>36.810646955106471</v>
      </c>
      <c r="J584" s="27">
        <v>9.6297300962973013E-3</v>
      </c>
      <c r="K584" s="27">
        <v>0.25715448257154483</v>
      </c>
      <c r="L584" s="27">
        <v>6.3646005966191577E-2</v>
      </c>
      <c r="M584" s="29">
        <v>11.80172680982953</v>
      </c>
      <c r="N584" s="30">
        <v>75.934873949579838</v>
      </c>
      <c r="O584" s="32">
        <v>0</v>
      </c>
      <c r="P584" s="31">
        <v>0.97752734504474648</v>
      </c>
      <c r="Q584" s="38">
        <v>3517</v>
      </c>
      <c r="R584" s="38">
        <v>3926</v>
      </c>
      <c r="S584" s="38">
        <v>5390</v>
      </c>
    </row>
    <row r="585" spans="2:19" x14ac:dyDescent="0.2">
      <c r="B585" s="1" t="s">
        <v>1867</v>
      </c>
      <c r="C585" s="1" t="s">
        <v>1868</v>
      </c>
      <c r="D585" s="1" t="s">
        <v>72</v>
      </c>
      <c r="E585" s="1" t="s">
        <v>1833</v>
      </c>
      <c r="F585" s="1" t="s">
        <v>20</v>
      </c>
      <c r="G585" s="27">
        <v>0.18743073212073799</v>
      </c>
      <c r="H585" s="27">
        <v>0.62036555202210009</v>
      </c>
      <c r="I585" s="28">
        <v>26.365780037812073</v>
      </c>
      <c r="J585" s="27">
        <v>5.2806571484451401E-3</v>
      </c>
      <c r="K585" s="27">
        <v>0.10828606819218985</v>
      </c>
      <c r="L585" s="27">
        <v>7.9823969676528226E-4</v>
      </c>
      <c r="M585" s="29">
        <v>16.336304557124532</v>
      </c>
      <c r="N585" s="30">
        <v>69.403478260869562</v>
      </c>
      <c r="O585" s="32">
        <v>0.10513892904179113</v>
      </c>
      <c r="P585" s="31">
        <v>0.98544858822395687</v>
      </c>
      <c r="Q585" s="38">
        <v>4563</v>
      </c>
      <c r="R585" s="38">
        <v>7499</v>
      </c>
      <c r="S585" s="38">
        <v>8057</v>
      </c>
    </row>
    <row r="586" spans="2:19" x14ac:dyDescent="0.2">
      <c r="B586" s="1" t="s">
        <v>1864</v>
      </c>
      <c r="C586" s="1" t="s">
        <v>1865</v>
      </c>
      <c r="D586" s="1" t="s">
        <v>72</v>
      </c>
      <c r="E586" s="1" t="s">
        <v>1833</v>
      </c>
      <c r="F586" s="1" t="s">
        <v>20</v>
      </c>
      <c r="G586" s="27">
        <v>0.25205451994387651</v>
      </c>
      <c r="H586" s="27">
        <v>0.78405210750193299</v>
      </c>
      <c r="I586" s="28">
        <v>28.345049108037667</v>
      </c>
      <c r="J586" s="27">
        <v>1.2226899178192023E-2</v>
      </c>
      <c r="K586" s="27">
        <v>0.24644217278011626</v>
      </c>
      <c r="L586" s="27">
        <v>4.8144334880123742E-2</v>
      </c>
      <c r="M586" s="29">
        <v>13.856398231274298</v>
      </c>
      <c r="N586" s="30">
        <v>70.9638170974155</v>
      </c>
      <c r="O586" s="32">
        <v>0.11684454756380509</v>
      </c>
      <c r="P586" s="31">
        <v>0.96461716937354991</v>
      </c>
      <c r="Q586" s="38">
        <v>4165</v>
      </c>
      <c r="R586" s="38">
        <v>6437</v>
      </c>
      <c r="S586" s="38">
        <v>5576</v>
      </c>
    </row>
    <row r="587" spans="2:19" x14ac:dyDescent="0.2">
      <c r="B587" s="1" t="s">
        <v>1869</v>
      </c>
      <c r="C587" s="1" t="s">
        <v>1870</v>
      </c>
      <c r="D587" s="1" t="s">
        <v>72</v>
      </c>
      <c r="E587" s="1" t="s">
        <v>1833</v>
      </c>
      <c r="F587" s="1" t="s">
        <v>20</v>
      </c>
      <c r="G587" s="27">
        <v>0.4425016812373907</v>
      </c>
      <c r="H587" s="27">
        <v>0.934123307671887</v>
      </c>
      <c r="I587" s="28">
        <v>38.49593813046404</v>
      </c>
      <c r="J587" s="27">
        <v>1.1028917283120377E-2</v>
      </c>
      <c r="K587" s="27">
        <v>0.24895763281775388</v>
      </c>
      <c r="L587" s="27">
        <v>1.131138837271038E-2</v>
      </c>
      <c r="M587" s="29">
        <v>11.537659831121829</v>
      </c>
      <c r="N587" s="30">
        <v>72.087537993920975</v>
      </c>
      <c r="O587" s="32">
        <v>0</v>
      </c>
      <c r="P587" s="31">
        <v>0.98685956994956203</v>
      </c>
      <c r="Q587" s="38">
        <v>3382</v>
      </c>
      <c r="R587" s="38">
        <v>3215</v>
      </c>
      <c r="S587" s="38">
        <v>5514</v>
      </c>
    </row>
    <row r="588" spans="2:19" x14ac:dyDescent="0.2">
      <c r="B588" s="1" t="s">
        <v>1873</v>
      </c>
      <c r="C588" s="1" t="s">
        <v>1874</v>
      </c>
      <c r="D588" s="1" t="s">
        <v>73</v>
      </c>
      <c r="E588" s="1" t="s">
        <v>1833</v>
      </c>
      <c r="F588" s="1" t="s">
        <v>20</v>
      </c>
      <c r="G588" s="27">
        <v>0.4663437655240934</v>
      </c>
      <c r="H588" s="27">
        <v>0.87568703464402164</v>
      </c>
      <c r="I588" s="28">
        <v>48.08866120218579</v>
      </c>
      <c r="J588" s="27">
        <v>2.3720814704421261E-2</v>
      </c>
      <c r="K588" s="27">
        <v>0.44448584202682562</v>
      </c>
      <c r="L588" s="27">
        <v>5.9836933111808502E-2</v>
      </c>
      <c r="M588" s="29">
        <v>7.2162942271880786</v>
      </c>
      <c r="N588" s="30">
        <v>94.404952076677318</v>
      </c>
      <c r="O588" s="32">
        <v>0</v>
      </c>
      <c r="P588" s="31">
        <v>0.99095440280598113</v>
      </c>
      <c r="Q588" s="38">
        <v>1983</v>
      </c>
      <c r="R588" s="38">
        <v>2852</v>
      </c>
      <c r="S588" s="38">
        <v>2364</v>
      </c>
    </row>
    <row r="589" spans="2:19" x14ac:dyDescent="0.2">
      <c r="B589" s="1" t="s">
        <v>1877</v>
      </c>
      <c r="C589" s="1" t="s">
        <v>1315</v>
      </c>
      <c r="D589" s="1" t="s">
        <v>73</v>
      </c>
      <c r="E589" s="1" t="s">
        <v>1833</v>
      </c>
      <c r="F589" s="1" t="s">
        <v>20</v>
      </c>
      <c r="G589" s="27">
        <v>0.52965348733896045</v>
      </c>
      <c r="H589" s="27">
        <v>0.96109442297073455</v>
      </c>
      <c r="I589" s="28">
        <v>53.727465570857362</v>
      </c>
      <c r="J589" s="27">
        <v>1.143936028431808E-2</v>
      </c>
      <c r="K589" s="27">
        <v>0.23389604620168813</v>
      </c>
      <c r="L589" s="27">
        <v>1.023964660408614E-2</v>
      </c>
      <c r="M589" s="29">
        <v>11.498772136953956</v>
      </c>
      <c r="N589" s="30">
        <v>90.830782134619412</v>
      </c>
      <c r="O589" s="32">
        <v>0</v>
      </c>
      <c r="P589" s="31">
        <v>0.99436775262286026</v>
      </c>
      <c r="Q589" s="38">
        <v>964</v>
      </c>
      <c r="R589" s="38">
        <v>1753</v>
      </c>
      <c r="S589" s="38">
        <v>5822</v>
      </c>
    </row>
    <row r="590" spans="2:19" x14ac:dyDescent="0.2">
      <c r="B590" s="1" t="s">
        <v>1875</v>
      </c>
      <c r="C590" s="1" t="s">
        <v>1876</v>
      </c>
      <c r="D590" s="1" t="s">
        <v>73</v>
      </c>
      <c r="E590" s="1" t="s">
        <v>1833</v>
      </c>
      <c r="F590" s="1" t="s">
        <v>20</v>
      </c>
      <c r="G590" s="27">
        <v>0.58600198085176625</v>
      </c>
      <c r="H590" s="27">
        <v>0.96326336503771737</v>
      </c>
      <c r="I590" s="28">
        <v>56.234059645647577</v>
      </c>
      <c r="J590" s="27">
        <v>1.3425773082425443E-2</v>
      </c>
      <c r="K590" s="27">
        <v>0.23990315835809398</v>
      </c>
      <c r="L590" s="27">
        <v>7.5882803104843112E-3</v>
      </c>
      <c r="M590" s="29">
        <v>10.300611376927165</v>
      </c>
      <c r="N590" s="30">
        <v>88.231924882629102</v>
      </c>
      <c r="O590" s="32">
        <v>0</v>
      </c>
      <c r="P590" s="31">
        <v>0.99344047228599541</v>
      </c>
      <c r="Q590" s="38">
        <v>632</v>
      </c>
      <c r="R590" s="38">
        <v>785</v>
      </c>
      <c r="S590" s="38">
        <v>5703</v>
      </c>
    </row>
    <row r="591" spans="2:19" x14ac:dyDescent="0.2">
      <c r="B591" s="1" t="s">
        <v>1871</v>
      </c>
      <c r="C591" s="1" t="s">
        <v>1872</v>
      </c>
      <c r="D591" s="1" t="s">
        <v>73</v>
      </c>
      <c r="E591" s="1" t="s">
        <v>1833</v>
      </c>
      <c r="F591" s="1" t="s">
        <v>20</v>
      </c>
      <c r="G591" s="27">
        <v>0.60260506266896041</v>
      </c>
      <c r="H591" s="27">
        <v>0.99094936708860759</v>
      </c>
      <c r="I591" s="28">
        <v>56.640034406488077</v>
      </c>
      <c r="J591" s="27">
        <v>1.1673629884492505E-2</v>
      </c>
      <c r="K591" s="27">
        <v>0.25878594249201275</v>
      </c>
      <c r="L591" s="27">
        <v>3.6027263875365139E-4</v>
      </c>
      <c r="M591" s="29">
        <v>9.7772418058132367</v>
      </c>
      <c r="N591" s="30">
        <v>87.085440456769987</v>
      </c>
      <c r="O591" s="32">
        <v>0</v>
      </c>
      <c r="P591" s="31">
        <v>0.990506329113924</v>
      </c>
      <c r="Q591" s="38">
        <v>595</v>
      </c>
      <c r="R591" s="38">
        <v>569</v>
      </c>
      <c r="S591" s="38">
        <v>5352</v>
      </c>
    </row>
    <row r="592" spans="2:19" x14ac:dyDescent="0.2">
      <c r="B592" s="1" t="s">
        <v>1884</v>
      </c>
      <c r="C592" s="1" t="s">
        <v>1885</v>
      </c>
      <c r="D592" s="1" t="s">
        <v>74</v>
      </c>
      <c r="E592" s="1" t="s">
        <v>1833</v>
      </c>
      <c r="F592" s="1" t="s">
        <v>20</v>
      </c>
      <c r="G592" s="27">
        <v>0.57925275969431078</v>
      </c>
      <c r="H592" s="27">
        <v>0.9890149379932357</v>
      </c>
      <c r="I592" s="28">
        <v>46.887885649589577</v>
      </c>
      <c r="J592" s="27">
        <v>1.8539484857061986E-2</v>
      </c>
      <c r="K592" s="27">
        <v>0.36357203509765074</v>
      </c>
      <c r="L592" s="27">
        <v>4.9210822998872611E-3</v>
      </c>
      <c r="M592" s="29">
        <v>6.9282396499495071</v>
      </c>
      <c r="N592" s="30">
        <v>75.349450549450552</v>
      </c>
      <c r="O592" s="32">
        <v>0</v>
      </c>
      <c r="P592" s="31">
        <v>0.99577226606538893</v>
      </c>
      <c r="Q592" s="38">
        <v>2204</v>
      </c>
      <c r="R592" s="38">
        <v>877</v>
      </c>
      <c r="S592" s="38">
        <v>3430</v>
      </c>
    </row>
    <row r="593" spans="2:19" x14ac:dyDescent="0.2">
      <c r="B593" s="1" t="s">
        <v>1878</v>
      </c>
      <c r="C593" s="1" t="s">
        <v>1879</v>
      </c>
      <c r="D593" s="1" t="s">
        <v>74</v>
      </c>
      <c r="E593" s="1" t="s">
        <v>1833</v>
      </c>
      <c r="F593" s="1" t="s">
        <v>20</v>
      </c>
      <c r="G593" s="27">
        <v>0.43148607664736699</v>
      </c>
      <c r="H593" s="27">
        <v>0.95238632478632479</v>
      </c>
      <c r="I593" s="28">
        <v>40.075709953129277</v>
      </c>
      <c r="J593" s="27">
        <v>7.3063137579266616E-3</v>
      </c>
      <c r="K593" s="27">
        <v>0.16156603253377447</v>
      </c>
      <c r="L593" s="27">
        <v>3.6786324786324784E-4</v>
      </c>
      <c r="M593" s="29">
        <v>13.759141610087298</v>
      </c>
      <c r="N593" s="30">
        <v>74.329073482428115</v>
      </c>
      <c r="O593" s="32">
        <v>0</v>
      </c>
      <c r="P593" s="31">
        <v>0.99199999999999999</v>
      </c>
      <c r="Q593" s="38">
        <v>3244</v>
      </c>
      <c r="R593" s="38">
        <v>3378</v>
      </c>
      <c r="S593" s="38">
        <v>7120</v>
      </c>
    </row>
    <row r="594" spans="2:19" x14ac:dyDescent="0.2">
      <c r="B594" s="1" t="s">
        <v>1882</v>
      </c>
      <c r="C594" s="1" t="s">
        <v>1883</v>
      </c>
      <c r="D594" s="1" t="s">
        <v>74</v>
      </c>
      <c r="E594" s="1" t="s">
        <v>1833</v>
      </c>
      <c r="F594" s="1" t="s">
        <v>20</v>
      </c>
      <c r="G594" s="27">
        <v>0.59216534486902184</v>
      </c>
      <c r="H594" s="27">
        <v>0.97451142207869867</v>
      </c>
      <c r="I594" s="28">
        <v>57.530461427541432</v>
      </c>
      <c r="J594" s="27">
        <v>2.6195626051429943E-2</v>
      </c>
      <c r="K594" s="27">
        <v>0.34931506849315069</v>
      </c>
      <c r="L594" s="27">
        <v>1.7978710680540605E-2</v>
      </c>
      <c r="M594" s="29">
        <v>7.0250221043324439</v>
      </c>
      <c r="N594" s="30">
        <v>91.833434773787786</v>
      </c>
      <c r="O594" s="32">
        <v>0</v>
      </c>
      <c r="P594" s="31">
        <v>0.99533548618586298</v>
      </c>
      <c r="Q594" s="38">
        <v>504</v>
      </c>
      <c r="R594" s="38">
        <v>701</v>
      </c>
      <c r="S594" s="38">
        <v>3656</v>
      </c>
    </row>
    <row r="595" spans="2:19" x14ac:dyDescent="0.2">
      <c r="B595" s="1" t="s">
        <v>1880</v>
      </c>
      <c r="C595" s="1" t="s">
        <v>1881</v>
      </c>
      <c r="D595" s="1" t="s">
        <v>74</v>
      </c>
      <c r="E595" s="1" t="s">
        <v>1833</v>
      </c>
      <c r="F595" s="1" t="s">
        <v>20</v>
      </c>
      <c r="G595" s="27">
        <v>0.52186273182618115</v>
      </c>
      <c r="H595" s="27">
        <v>0.95517454765588206</v>
      </c>
      <c r="I595" s="28">
        <v>49.63833762014351</v>
      </c>
      <c r="J595" s="27">
        <v>9.7468525788547457E-3</v>
      </c>
      <c r="K595" s="27">
        <v>0.21998104778665223</v>
      </c>
      <c r="L595" s="27">
        <v>1.2829084549673773E-2</v>
      </c>
      <c r="M595" s="29">
        <v>11.675389408099692</v>
      </c>
      <c r="N595" s="30">
        <v>83.930497925311201</v>
      </c>
      <c r="O595" s="32">
        <v>0</v>
      </c>
      <c r="P595" s="31">
        <v>0.99374453487589964</v>
      </c>
      <c r="Q595" s="38">
        <v>1686</v>
      </c>
      <c r="R595" s="38">
        <v>1883</v>
      </c>
      <c r="S595" s="38">
        <v>6107</v>
      </c>
    </row>
    <row r="596" spans="2:19" x14ac:dyDescent="0.2">
      <c r="B596" s="1" t="s">
        <v>1892</v>
      </c>
      <c r="C596" s="1" t="s">
        <v>1893</v>
      </c>
      <c r="D596" s="1" t="s">
        <v>75</v>
      </c>
      <c r="E596" s="1" t="s">
        <v>1833</v>
      </c>
      <c r="F596" s="1" t="s">
        <v>20</v>
      </c>
      <c r="G596" s="27">
        <v>0.55687402612968961</v>
      </c>
      <c r="H596" s="27">
        <v>0.98514282299509959</v>
      </c>
      <c r="I596" s="28">
        <v>51.437013064844749</v>
      </c>
      <c r="J596" s="27">
        <v>1.3304566702624955E-2</v>
      </c>
      <c r="K596" s="27">
        <v>0.23181109912501499</v>
      </c>
      <c r="L596" s="27">
        <v>9.1406716863869971E-3</v>
      </c>
      <c r="M596" s="29">
        <v>11.247930754665937</v>
      </c>
      <c r="N596" s="30">
        <v>83.000215238915189</v>
      </c>
      <c r="O596" s="32">
        <v>0</v>
      </c>
      <c r="P596" s="31">
        <v>0.99713158838293292</v>
      </c>
      <c r="Q596" s="38">
        <v>1340</v>
      </c>
      <c r="R596" s="38">
        <v>1235</v>
      </c>
      <c r="S596" s="38">
        <v>5869</v>
      </c>
    </row>
    <row r="597" spans="2:19" x14ac:dyDescent="0.2">
      <c r="B597" s="1" t="s">
        <v>1888</v>
      </c>
      <c r="C597" s="1" t="s">
        <v>1889</v>
      </c>
      <c r="D597" s="1" t="s">
        <v>75</v>
      </c>
      <c r="E597" s="1" t="s">
        <v>1833</v>
      </c>
      <c r="F597" s="1" t="s">
        <v>20</v>
      </c>
      <c r="G597" s="27">
        <v>0.50149860843502458</v>
      </c>
      <c r="H597" s="27">
        <v>0.93819803984233552</v>
      </c>
      <c r="I597" s="28">
        <v>52.074213230571637</v>
      </c>
      <c r="J597" s="27">
        <v>8.884607150503104E-3</v>
      </c>
      <c r="K597" s="27">
        <v>0.1594947548704774</v>
      </c>
      <c r="L597" s="27">
        <v>9.9083839352295724E-3</v>
      </c>
      <c r="M597" s="29">
        <v>13.357934292462962</v>
      </c>
      <c r="N597" s="30">
        <v>90.146211312700103</v>
      </c>
      <c r="O597" s="32">
        <v>0</v>
      </c>
      <c r="P597" s="31">
        <v>0.9952061361457335</v>
      </c>
      <c r="Q597" s="38">
        <v>1221</v>
      </c>
      <c r="R597" s="38">
        <v>2244</v>
      </c>
      <c r="S597" s="38">
        <v>7163</v>
      </c>
    </row>
    <row r="598" spans="2:19" x14ac:dyDescent="0.2">
      <c r="B598" s="1" t="s">
        <v>1890</v>
      </c>
      <c r="C598" s="1" t="s">
        <v>1891</v>
      </c>
      <c r="D598" s="1" t="s">
        <v>75</v>
      </c>
      <c r="E598" s="1" t="s">
        <v>1833</v>
      </c>
      <c r="F598" s="1" t="s">
        <v>20</v>
      </c>
      <c r="G598" s="27">
        <v>0.50018031013342945</v>
      </c>
      <c r="H598" s="27">
        <v>0.96552801724137938</v>
      </c>
      <c r="I598" s="28">
        <v>49.297716071643237</v>
      </c>
      <c r="J598" s="27">
        <v>9.1357134270946029E-3</v>
      </c>
      <c r="K598" s="27">
        <v>0.22166125736266379</v>
      </c>
      <c r="L598" s="27">
        <v>2.7751436781609195E-2</v>
      </c>
      <c r="M598" s="29">
        <v>12.273376623376633</v>
      </c>
      <c r="N598" s="30">
        <v>85.851478010093729</v>
      </c>
      <c r="O598" s="32">
        <v>0</v>
      </c>
      <c r="P598" s="31">
        <v>0.9960488505747126</v>
      </c>
      <c r="Q598" s="38">
        <v>1755</v>
      </c>
      <c r="R598" s="38">
        <v>2274</v>
      </c>
      <c r="S598" s="38">
        <v>6074</v>
      </c>
    </row>
    <row r="599" spans="2:19" x14ac:dyDescent="0.2">
      <c r="B599" s="1" t="s">
        <v>1886</v>
      </c>
      <c r="C599" s="1" t="s">
        <v>1887</v>
      </c>
      <c r="D599" s="1" t="s">
        <v>75</v>
      </c>
      <c r="E599" s="1" t="s">
        <v>1833</v>
      </c>
      <c r="F599" s="1" t="s">
        <v>20</v>
      </c>
      <c r="G599" s="27">
        <v>0.62112634088200236</v>
      </c>
      <c r="H599" s="27">
        <v>0.97785037738641412</v>
      </c>
      <c r="I599" s="28">
        <v>57.455855184743747</v>
      </c>
      <c r="J599" s="27">
        <v>7.1513706793802142E-3</v>
      </c>
      <c r="K599" s="27">
        <v>0.15137067938021453</v>
      </c>
      <c r="L599" s="27">
        <v>6.0426224655912384E-3</v>
      </c>
      <c r="M599" s="29">
        <v>12.427723161620136</v>
      </c>
      <c r="N599" s="30">
        <v>84.489805708803075</v>
      </c>
      <c r="O599" s="32">
        <v>0</v>
      </c>
      <c r="P599" s="31">
        <v>0.99334023975136898</v>
      </c>
      <c r="Q599" s="38">
        <v>511</v>
      </c>
      <c r="R599" s="38">
        <v>388</v>
      </c>
      <c r="S599" s="38">
        <v>7310</v>
      </c>
    </row>
    <row r="600" spans="2:19" x14ac:dyDescent="0.2">
      <c r="B600" s="1" t="s">
        <v>1900</v>
      </c>
      <c r="C600" s="1" t="s">
        <v>1901</v>
      </c>
      <c r="D600" s="1" t="s">
        <v>76</v>
      </c>
      <c r="E600" s="1" t="s">
        <v>1833</v>
      </c>
      <c r="F600" s="1" t="s">
        <v>20</v>
      </c>
      <c r="G600" s="27">
        <v>0.56132185245520128</v>
      </c>
      <c r="H600" s="27">
        <v>0.99181407209922323</v>
      </c>
      <c r="I600" s="28">
        <v>49.748510588782871</v>
      </c>
      <c r="J600" s="27">
        <v>8.1452175936700018E-3</v>
      </c>
      <c r="K600" s="27">
        <v>0.16744240167558763</v>
      </c>
      <c r="L600" s="27">
        <v>6.9549090066071633E-5</v>
      </c>
      <c r="M600" s="29">
        <v>12.776286472148547</v>
      </c>
      <c r="N600" s="30">
        <v>78.220356550580433</v>
      </c>
      <c r="O600" s="32">
        <v>0</v>
      </c>
      <c r="P600" s="31">
        <v>0.99617480004636605</v>
      </c>
      <c r="Q600" s="38">
        <v>1654</v>
      </c>
      <c r="R600" s="38">
        <v>1157</v>
      </c>
      <c r="S600" s="38">
        <v>7026</v>
      </c>
    </row>
    <row r="601" spans="2:19" x14ac:dyDescent="0.2">
      <c r="B601" s="1" t="s">
        <v>1896</v>
      </c>
      <c r="C601" s="1" t="s">
        <v>1897</v>
      </c>
      <c r="D601" s="1" t="s">
        <v>76</v>
      </c>
      <c r="E601" s="1" t="s">
        <v>1833</v>
      </c>
      <c r="F601" s="1" t="s">
        <v>20</v>
      </c>
      <c r="G601" s="27">
        <v>0.53134130146082337</v>
      </c>
      <c r="H601" s="27">
        <v>0.96140817136057122</v>
      </c>
      <c r="I601" s="28">
        <v>50.131447543160732</v>
      </c>
      <c r="J601" s="27">
        <v>8.3665338645418329E-3</v>
      </c>
      <c r="K601" s="27">
        <v>0.200132802124834</v>
      </c>
      <c r="L601" s="27">
        <v>2.1868306227687428E-2</v>
      </c>
      <c r="M601" s="29">
        <v>11.73760272031738</v>
      </c>
      <c r="N601" s="30">
        <v>83.569357660584856</v>
      </c>
      <c r="O601" s="32">
        <v>0</v>
      </c>
      <c r="P601" s="31">
        <v>0.99563665212217378</v>
      </c>
      <c r="Q601" s="38">
        <v>1568</v>
      </c>
      <c r="R601" s="38">
        <v>1710</v>
      </c>
      <c r="S601" s="38">
        <v>6450</v>
      </c>
    </row>
    <row r="602" spans="2:19" x14ac:dyDescent="0.2">
      <c r="B602" s="1" t="s">
        <v>1894</v>
      </c>
      <c r="C602" s="1" t="s">
        <v>1895</v>
      </c>
      <c r="D602" s="1" t="s">
        <v>76</v>
      </c>
      <c r="E602" s="1" t="s">
        <v>1833</v>
      </c>
      <c r="F602" s="1" t="s">
        <v>20</v>
      </c>
      <c r="G602" s="27">
        <v>0.52069937958262835</v>
      </c>
      <c r="H602" s="27">
        <v>0.9544724603574829</v>
      </c>
      <c r="I602" s="28">
        <v>44.852408347433716</v>
      </c>
      <c r="J602" s="27">
        <v>1.4890016920473773E-2</v>
      </c>
      <c r="K602" s="27">
        <v>0.27952622673434857</v>
      </c>
      <c r="L602" s="27">
        <v>2.5250742421695525E-2</v>
      </c>
      <c r="M602" s="29">
        <v>10.135137679453988</v>
      </c>
      <c r="N602" s="30">
        <v>76.399263431542465</v>
      </c>
      <c r="O602" s="32">
        <v>0</v>
      </c>
      <c r="P602" s="31">
        <v>0.99344427634896626</v>
      </c>
      <c r="Q602" s="38">
        <v>2605</v>
      </c>
      <c r="R602" s="38">
        <v>1897</v>
      </c>
      <c r="S602" s="38">
        <v>4961</v>
      </c>
    </row>
    <row r="603" spans="2:19" x14ac:dyDescent="0.2">
      <c r="B603" s="1" t="s">
        <v>1898</v>
      </c>
      <c r="C603" s="1" t="s">
        <v>1899</v>
      </c>
      <c r="D603" s="1" t="s">
        <v>76</v>
      </c>
      <c r="E603" s="1" t="s">
        <v>1833</v>
      </c>
      <c r="F603" s="1" t="s">
        <v>20</v>
      </c>
      <c r="G603" s="27">
        <v>0.53603719969000263</v>
      </c>
      <c r="H603" s="27">
        <v>0.98319351518270715</v>
      </c>
      <c r="I603" s="28">
        <v>48.841991733402203</v>
      </c>
      <c r="J603" s="27">
        <v>8.9124257297855843E-3</v>
      </c>
      <c r="K603" s="27">
        <v>0.22552312064066132</v>
      </c>
      <c r="L603" s="27">
        <v>8.2501286670097797E-3</v>
      </c>
      <c r="M603" s="29">
        <v>11.588836302895325</v>
      </c>
      <c r="N603" s="30">
        <v>80.669879518072293</v>
      </c>
      <c r="O603" s="32">
        <v>0</v>
      </c>
      <c r="P603" s="31">
        <v>0.9961399897066392</v>
      </c>
      <c r="Q603" s="38">
        <v>1837</v>
      </c>
      <c r="R603" s="38">
        <v>1621</v>
      </c>
      <c r="S603" s="38">
        <v>5990</v>
      </c>
    </row>
    <row r="604" spans="2:19" x14ac:dyDescent="0.2">
      <c r="B604" s="1" t="s">
        <v>1907</v>
      </c>
      <c r="C604" s="1" t="s">
        <v>1908</v>
      </c>
      <c r="D604" s="1" t="s">
        <v>77</v>
      </c>
      <c r="E604" s="1" t="s">
        <v>1904</v>
      </c>
      <c r="F604" s="1" t="s">
        <v>62</v>
      </c>
      <c r="G604" s="27">
        <v>0.22964806256665482</v>
      </c>
      <c r="H604" s="27">
        <v>0.75025253364346234</v>
      </c>
      <c r="I604" s="28">
        <v>20.929470316388194</v>
      </c>
      <c r="J604" s="27">
        <v>7.714184145040881E-2</v>
      </c>
      <c r="K604" s="27">
        <v>0.41130465694987556</v>
      </c>
      <c r="L604" s="27">
        <v>0.17642797806944677</v>
      </c>
      <c r="M604" s="29">
        <v>11.570419935394552</v>
      </c>
      <c r="N604" s="30">
        <v>51.921052631578945</v>
      </c>
      <c r="O604" s="32">
        <v>0</v>
      </c>
      <c r="P604" s="31">
        <v>0.93470676192058477</v>
      </c>
      <c r="Q604" s="38">
        <v>6629</v>
      </c>
      <c r="R604" s="38">
        <v>6893</v>
      </c>
      <c r="S604" s="38">
        <v>2760</v>
      </c>
    </row>
    <row r="605" spans="2:19" x14ac:dyDescent="0.2">
      <c r="B605" s="1" t="s">
        <v>1902</v>
      </c>
      <c r="C605" s="1" t="s">
        <v>1903</v>
      </c>
      <c r="D605" s="1" t="s">
        <v>77</v>
      </c>
      <c r="E605" s="1" t="s">
        <v>1904</v>
      </c>
      <c r="F605" s="1" t="s">
        <v>62</v>
      </c>
      <c r="G605" s="27">
        <v>0.16350798959494611</v>
      </c>
      <c r="H605" s="27">
        <v>0.61792676892627418</v>
      </c>
      <c r="I605" s="28">
        <v>18.529431438127098</v>
      </c>
      <c r="J605" s="27">
        <v>6.354515050167224E-2</v>
      </c>
      <c r="K605" s="27">
        <v>0.39241917502787066</v>
      </c>
      <c r="L605" s="27">
        <v>0.2010159986805212</v>
      </c>
      <c r="M605" s="29">
        <v>11.818613949355838</v>
      </c>
      <c r="N605" s="30">
        <v>52.388636363636365</v>
      </c>
      <c r="O605" s="32">
        <v>0</v>
      </c>
      <c r="P605" s="31">
        <v>0.88767936665017322</v>
      </c>
      <c r="Q605" s="38">
        <v>7391</v>
      </c>
      <c r="R605" s="38">
        <v>7767</v>
      </c>
      <c r="S605" s="38">
        <v>3010</v>
      </c>
    </row>
    <row r="606" spans="2:19" x14ac:dyDescent="0.2">
      <c r="B606" s="1" t="s">
        <v>1915</v>
      </c>
      <c r="C606" s="1" t="s">
        <v>1916</v>
      </c>
      <c r="D606" s="1" t="s">
        <v>77</v>
      </c>
      <c r="E606" s="1" t="s">
        <v>1904</v>
      </c>
      <c r="F606" s="1" t="s">
        <v>62</v>
      </c>
      <c r="G606" s="27">
        <v>0.29129129129129128</v>
      </c>
      <c r="H606" s="27">
        <v>0.97110012813472446</v>
      </c>
      <c r="I606" s="28">
        <v>26.070870870870877</v>
      </c>
      <c r="J606" s="27">
        <v>9.3843843843843845E-3</v>
      </c>
      <c r="K606" s="27">
        <v>0.19031531531531531</v>
      </c>
      <c r="L606" s="27">
        <v>1.0214168039538716E-3</v>
      </c>
      <c r="M606" s="29">
        <v>14.948358050847455</v>
      </c>
      <c r="N606" s="30">
        <v>52.710051546391753</v>
      </c>
      <c r="O606" s="32">
        <v>0</v>
      </c>
      <c r="P606" s="31">
        <v>0.97528830313014825</v>
      </c>
      <c r="Q606" s="38">
        <v>4634</v>
      </c>
      <c r="R606" s="38">
        <v>5580</v>
      </c>
      <c r="S606" s="38">
        <v>6635</v>
      </c>
    </row>
    <row r="607" spans="2:19" x14ac:dyDescent="0.2">
      <c r="B607" s="1" t="s">
        <v>1909</v>
      </c>
      <c r="C607" s="1" t="s">
        <v>1910</v>
      </c>
      <c r="D607" s="1" t="s">
        <v>77</v>
      </c>
      <c r="E607" s="1" t="s">
        <v>1904</v>
      </c>
      <c r="F607" s="1" t="s">
        <v>62</v>
      </c>
      <c r="G607" s="27">
        <v>0.31417004048582997</v>
      </c>
      <c r="H607" s="27">
        <v>0.79772727272727273</v>
      </c>
      <c r="I607" s="28">
        <v>20.039514170040487</v>
      </c>
      <c r="J607" s="27">
        <v>6.3157894736842107E-2</v>
      </c>
      <c r="K607" s="27">
        <v>0.54898785425101215</v>
      </c>
      <c r="L607" s="27">
        <v>0.10504237288135593</v>
      </c>
      <c r="M607" s="29">
        <v>6.9997638724911413</v>
      </c>
      <c r="N607" s="30">
        <v>48.064432989690722</v>
      </c>
      <c r="O607" s="32">
        <v>0</v>
      </c>
      <c r="P607" s="31">
        <v>0.95146379044684126</v>
      </c>
      <c r="Q607" s="38">
        <v>6933</v>
      </c>
      <c r="R607" s="38">
        <v>5111</v>
      </c>
      <c r="S607" s="38">
        <v>1335</v>
      </c>
    </row>
    <row r="608" spans="2:19" x14ac:dyDescent="0.2">
      <c r="B608" s="1" t="s">
        <v>1905</v>
      </c>
      <c r="C608" s="1" t="s">
        <v>1906</v>
      </c>
      <c r="D608" s="1" t="s">
        <v>77</v>
      </c>
      <c r="E608" s="1" t="s">
        <v>1904</v>
      </c>
      <c r="F608" s="1" t="s">
        <v>62</v>
      </c>
      <c r="G608" s="27">
        <v>0.23440770196735036</v>
      </c>
      <c r="H608" s="27">
        <v>0.76253593040847223</v>
      </c>
      <c r="I608" s="28">
        <v>18.029845123482634</v>
      </c>
      <c r="J608" s="27">
        <v>8.4972791963164498E-2</v>
      </c>
      <c r="K608" s="27">
        <v>0.56215989953955625</v>
      </c>
      <c r="L608" s="27">
        <v>0.124964069591528</v>
      </c>
      <c r="M608" s="29">
        <v>8.358337889557129</v>
      </c>
      <c r="N608" s="30">
        <v>49.203571428571429</v>
      </c>
      <c r="O608" s="32">
        <v>0</v>
      </c>
      <c r="P608" s="31">
        <v>0.90355521936459904</v>
      </c>
      <c r="Q608" s="38">
        <v>7509</v>
      </c>
      <c r="R608" s="38">
        <v>6806</v>
      </c>
      <c r="S608" s="38">
        <v>1217</v>
      </c>
    </row>
    <row r="609" spans="2:19" x14ac:dyDescent="0.2">
      <c r="B609" s="1" t="s">
        <v>1911</v>
      </c>
      <c r="C609" s="1" t="s">
        <v>1912</v>
      </c>
      <c r="D609" s="1" t="s">
        <v>77</v>
      </c>
      <c r="E609" s="1" t="s">
        <v>1904</v>
      </c>
      <c r="F609" s="1" t="s">
        <v>62</v>
      </c>
      <c r="G609" s="27">
        <v>0.28078158458244112</v>
      </c>
      <c r="H609" s="27">
        <v>0.81104406254037953</v>
      </c>
      <c r="I609" s="28">
        <v>22.524197002141324</v>
      </c>
      <c r="J609" s="27">
        <v>1.6059957173447537E-2</v>
      </c>
      <c r="K609" s="27">
        <v>0.32628479657387582</v>
      </c>
      <c r="L609" s="27">
        <v>2.8658741439462461E-2</v>
      </c>
      <c r="M609" s="29">
        <v>11.9621138816524</v>
      </c>
      <c r="N609" s="30">
        <v>49.132507149666345</v>
      </c>
      <c r="O609" s="32">
        <v>0</v>
      </c>
      <c r="P609" s="31">
        <v>0.96549941852952581</v>
      </c>
      <c r="Q609" s="38">
        <v>5954</v>
      </c>
      <c r="R609" s="38">
        <v>5821</v>
      </c>
      <c r="S609" s="38">
        <v>4056</v>
      </c>
    </row>
    <row r="610" spans="2:19" x14ac:dyDescent="0.2">
      <c r="B610" s="1" t="s">
        <v>1919</v>
      </c>
      <c r="C610" s="1" t="s">
        <v>1920</v>
      </c>
      <c r="D610" s="1" t="s">
        <v>77</v>
      </c>
      <c r="E610" s="1" t="s">
        <v>1904</v>
      </c>
      <c r="F610" s="1" t="s">
        <v>62</v>
      </c>
      <c r="G610" s="27">
        <v>0.30377668308702793</v>
      </c>
      <c r="H610" s="27">
        <v>0.96359324758842479</v>
      </c>
      <c r="I610" s="28">
        <v>23.479666119321298</v>
      </c>
      <c r="J610" s="27">
        <v>1.6146688560481664E-2</v>
      </c>
      <c r="K610" s="27">
        <v>0.29584017515051997</v>
      </c>
      <c r="L610" s="27">
        <v>9.45069667738478E-3</v>
      </c>
      <c r="M610" s="29">
        <v>12.115133647798745</v>
      </c>
      <c r="N610" s="30">
        <v>49.104504504504504</v>
      </c>
      <c r="O610" s="32">
        <v>4.5551982851018222E-3</v>
      </c>
      <c r="P610" s="31">
        <v>0.97909967845659163</v>
      </c>
      <c r="Q610" s="38">
        <v>5578</v>
      </c>
      <c r="R610" s="38">
        <v>5323</v>
      </c>
      <c r="S610" s="38">
        <v>4649</v>
      </c>
    </row>
    <row r="611" spans="2:19" x14ac:dyDescent="0.2">
      <c r="B611" s="1" t="s">
        <v>1921</v>
      </c>
      <c r="C611" s="1" t="s">
        <v>1922</v>
      </c>
      <c r="D611" s="1" t="s">
        <v>77</v>
      </c>
      <c r="E611" s="1" t="s">
        <v>1904</v>
      </c>
      <c r="F611" s="1" t="s">
        <v>62</v>
      </c>
      <c r="G611" s="27">
        <v>0.2294736842105263</v>
      </c>
      <c r="H611" s="27">
        <v>0.84607346094154201</v>
      </c>
      <c r="I611" s="28">
        <v>21.721578947368418</v>
      </c>
      <c r="J611" s="27">
        <v>5.6140350877192978E-3</v>
      </c>
      <c r="K611" s="27">
        <v>0.26736842105263159</v>
      </c>
      <c r="L611" s="27">
        <v>2.266425245732023E-2</v>
      </c>
      <c r="M611" s="29">
        <v>13.568214936247719</v>
      </c>
      <c r="N611" s="30">
        <v>48.717125382262999</v>
      </c>
      <c r="O611" s="32">
        <v>0</v>
      </c>
      <c r="P611" s="31">
        <v>0.98292809105018109</v>
      </c>
      <c r="Q611" s="38">
        <v>6309</v>
      </c>
      <c r="R611" s="38">
        <v>6896</v>
      </c>
      <c r="S611" s="38">
        <v>5183</v>
      </c>
    </row>
    <row r="612" spans="2:19" x14ac:dyDescent="0.2">
      <c r="B612" s="1" t="s">
        <v>1917</v>
      </c>
      <c r="C612" s="1" t="s">
        <v>1918</v>
      </c>
      <c r="D612" s="1" t="s">
        <v>77</v>
      </c>
      <c r="E612" s="1" t="s">
        <v>1904</v>
      </c>
      <c r="F612" s="1" t="s">
        <v>62</v>
      </c>
      <c r="G612" s="27">
        <v>0.28962962962962963</v>
      </c>
      <c r="H612" s="27">
        <v>0.84973717600145005</v>
      </c>
      <c r="I612" s="28">
        <v>22.215407407407408</v>
      </c>
      <c r="J612" s="27">
        <v>9.2222222222222219E-2</v>
      </c>
      <c r="K612" s="27">
        <v>0.42222222222222222</v>
      </c>
      <c r="L612" s="27">
        <v>5.488127605582744E-2</v>
      </c>
      <c r="M612" s="29">
        <v>10.215015641293014</v>
      </c>
      <c r="N612" s="30">
        <v>51.21867007672634</v>
      </c>
      <c r="O612" s="32">
        <v>0</v>
      </c>
      <c r="P612" s="31">
        <v>0.97879282218597063</v>
      </c>
      <c r="Q612" s="38">
        <v>6089</v>
      </c>
      <c r="R612" s="38">
        <v>5630</v>
      </c>
      <c r="S612" s="38">
        <v>2602</v>
      </c>
    </row>
    <row r="613" spans="2:19" x14ac:dyDescent="0.2">
      <c r="B613" s="1" t="s">
        <v>1923</v>
      </c>
      <c r="C613" s="1" t="s">
        <v>1924</v>
      </c>
      <c r="D613" s="1" t="s">
        <v>77</v>
      </c>
      <c r="E613" s="1" t="s">
        <v>1904</v>
      </c>
      <c r="F613" s="1" t="s">
        <v>62</v>
      </c>
      <c r="G613" s="27">
        <v>0.31711340206185568</v>
      </c>
      <c r="H613" s="27">
        <v>0.9623163036841037</v>
      </c>
      <c r="I613" s="28">
        <v>22.491175257731967</v>
      </c>
      <c r="J613" s="27">
        <v>4.1237113402061855E-2</v>
      </c>
      <c r="K613" s="27">
        <v>0.42804123711340208</v>
      </c>
      <c r="L613" s="27">
        <v>1.4654996946875635E-4</v>
      </c>
      <c r="M613" s="29">
        <v>9.7189613526570042</v>
      </c>
      <c r="N613" s="30">
        <v>49.634590377113135</v>
      </c>
      <c r="O613" s="32">
        <v>0</v>
      </c>
      <c r="P613" s="31">
        <v>0.98717687767148377</v>
      </c>
      <c r="Q613" s="38">
        <v>5968</v>
      </c>
      <c r="R613" s="38">
        <v>5044</v>
      </c>
      <c r="S613" s="38">
        <v>2547</v>
      </c>
    </row>
    <row r="614" spans="2:19" x14ac:dyDescent="0.2">
      <c r="B614" s="1" t="s">
        <v>1913</v>
      </c>
      <c r="C614" s="1" t="s">
        <v>1914</v>
      </c>
      <c r="D614" s="1" t="s">
        <v>17516</v>
      </c>
      <c r="E614" s="1" t="s">
        <v>1904</v>
      </c>
      <c r="F614" s="1" t="s">
        <v>62</v>
      </c>
      <c r="G614" s="27">
        <v>0.25924821002386633</v>
      </c>
      <c r="H614" s="27">
        <v>0.92410605621558972</v>
      </c>
      <c r="I614" s="28">
        <v>22.842332935560854</v>
      </c>
      <c r="J614" s="27">
        <v>2.4164677804295941E-2</v>
      </c>
      <c r="K614" s="27">
        <v>0.26998806682577564</v>
      </c>
      <c r="L614" s="27">
        <v>1.6246015647638366E-2</v>
      </c>
      <c r="M614" s="29">
        <v>13.211196133709226</v>
      </c>
      <c r="N614" s="30">
        <v>49.918296892980436</v>
      </c>
      <c r="O614" s="32">
        <v>0</v>
      </c>
      <c r="P614" s="31">
        <v>0.97131266299623298</v>
      </c>
      <c r="Q614" s="38">
        <v>5836</v>
      </c>
      <c r="R614" s="38">
        <v>6290</v>
      </c>
      <c r="S614" s="38">
        <v>5128</v>
      </c>
    </row>
    <row r="615" spans="2:19" x14ac:dyDescent="0.2">
      <c r="B615" s="1" t="s">
        <v>1934</v>
      </c>
      <c r="C615" s="1" t="s">
        <v>1935</v>
      </c>
      <c r="D615" s="1" t="s">
        <v>78</v>
      </c>
      <c r="E615" s="1" t="s">
        <v>1927</v>
      </c>
      <c r="F615" s="1" t="s">
        <v>22</v>
      </c>
      <c r="G615" s="27">
        <v>0.34481154025127969</v>
      </c>
      <c r="H615" s="27">
        <v>0.86234917733089578</v>
      </c>
      <c r="I615" s="28">
        <v>30.696044671940431</v>
      </c>
      <c r="J615" s="27">
        <v>1.0702652396463471E-2</v>
      </c>
      <c r="K615" s="27">
        <v>0.36761284318287574</v>
      </c>
      <c r="L615" s="27">
        <v>6.5813528336380249E-4</v>
      </c>
      <c r="M615" s="29">
        <v>9.7830965909090892</v>
      </c>
      <c r="N615" s="30">
        <v>70.010796221322536</v>
      </c>
      <c r="O615" s="32">
        <v>0</v>
      </c>
      <c r="P615" s="31">
        <v>0.98217550274223031</v>
      </c>
      <c r="Q615" s="38">
        <v>3887</v>
      </c>
      <c r="R615" s="38">
        <v>4545</v>
      </c>
      <c r="S615" s="38">
        <v>3374</v>
      </c>
    </row>
    <row r="616" spans="2:19" x14ac:dyDescent="0.2">
      <c r="B616" s="1" t="s">
        <v>1938</v>
      </c>
      <c r="C616" s="1" t="s">
        <v>1939</v>
      </c>
      <c r="D616" s="1" t="s">
        <v>78</v>
      </c>
      <c r="E616" s="1" t="s">
        <v>1927</v>
      </c>
      <c r="F616" s="1" t="s">
        <v>22</v>
      </c>
      <c r="G616" s="27">
        <v>0.31832014607425441</v>
      </c>
      <c r="H616" s="27">
        <v>0.91382211538461522</v>
      </c>
      <c r="I616" s="28">
        <v>28.298600121728537</v>
      </c>
      <c r="J616" s="27">
        <v>1.2172854534388313E-2</v>
      </c>
      <c r="K616" s="27">
        <v>0.43883140596469872</v>
      </c>
      <c r="L616" s="27">
        <v>0</v>
      </c>
      <c r="M616" s="29">
        <v>9.2208928571428554</v>
      </c>
      <c r="N616" s="30">
        <v>68.623326959847034</v>
      </c>
      <c r="O616" s="32">
        <v>2.4050480769230768E-2</v>
      </c>
      <c r="P616" s="31">
        <v>0.98737980769230771</v>
      </c>
      <c r="Q616" s="38">
        <v>4169</v>
      </c>
      <c r="R616" s="38">
        <v>5018</v>
      </c>
      <c r="S616" s="38">
        <v>2433</v>
      </c>
    </row>
    <row r="617" spans="2:19" x14ac:dyDescent="0.2">
      <c r="B617" s="1" t="s">
        <v>1944</v>
      </c>
      <c r="C617" s="1" t="s">
        <v>1945</v>
      </c>
      <c r="D617" s="1" t="s">
        <v>78</v>
      </c>
      <c r="E617" s="1" t="s">
        <v>1927</v>
      </c>
      <c r="F617" s="1" t="s">
        <v>22</v>
      </c>
      <c r="G617" s="27">
        <v>0.55332216638749299</v>
      </c>
      <c r="H617" s="27">
        <v>0.97601328903654494</v>
      </c>
      <c r="I617" s="28">
        <v>40.200055834729213</v>
      </c>
      <c r="J617" s="27">
        <v>5.4718034617532108E-2</v>
      </c>
      <c r="K617" s="27">
        <v>0.38023450586264657</v>
      </c>
      <c r="L617" s="27">
        <v>2.0764119601328904E-4</v>
      </c>
      <c r="M617" s="29">
        <v>6.8681250000000027</v>
      </c>
      <c r="N617" s="30">
        <v>66.712411705348131</v>
      </c>
      <c r="O617" s="32">
        <v>0</v>
      </c>
      <c r="P617" s="31">
        <v>0.99169435215946844</v>
      </c>
      <c r="Q617" s="38">
        <v>3231</v>
      </c>
      <c r="R617" s="38">
        <v>1295</v>
      </c>
      <c r="S617" s="38">
        <v>3175</v>
      </c>
    </row>
    <row r="618" spans="2:19" x14ac:dyDescent="0.2">
      <c r="B618" s="1" t="s">
        <v>1940</v>
      </c>
      <c r="C618" s="1" t="s">
        <v>1941</v>
      </c>
      <c r="D618" s="1" t="s">
        <v>78</v>
      </c>
      <c r="E618" s="1" t="s">
        <v>1927</v>
      </c>
      <c r="F618" s="1" t="s">
        <v>22</v>
      </c>
      <c r="G618" s="27">
        <v>0.53175074183976256</v>
      </c>
      <c r="H618" s="27">
        <v>0.99880903490759754</v>
      </c>
      <c r="I618" s="28">
        <v>42.166528189910984</v>
      </c>
      <c r="J618" s="27">
        <v>1.3056379821958458E-2</v>
      </c>
      <c r="K618" s="27">
        <v>0.37507418397626113</v>
      </c>
      <c r="L618" s="27">
        <v>0</v>
      </c>
      <c r="M618" s="29">
        <v>7.9715012722646303</v>
      </c>
      <c r="N618" s="30">
        <v>70.988876529477196</v>
      </c>
      <c r="O618" s="32">
        <v>0</v>
      </c>
      <c r="P618" s="31">
        <v>0.98855969492519802</v>
      </c>
      <c r="Q618" s="38">
        <v>2984</v>
      </c>
      <c r="R618" s="38">
        <v>1701</v>
      </c>
      <c r="S618" s="38">
        <v>3274</v>
      </c>
    </row>
    <row r="619" spans="2:19" x14ac:dyDescent="0.2">
      <c r="B619" s="1" t="s">
        <v>1950</v>
      </c>
      <c r="C619" s="1" t="s">
        <v>1951</v>
      </c>
      <c r="D619" s="1" t="s">
        <v>78</v>
      </c>
      <c r="E619" s="1" t="s">
        <v>1927</v>
      </c>
      <c r="F619" s="1" t="s">
        <v>22</v>
      </c>
      <c r="G619" s="27">
        <v>0.50721054800164811</v>
      </c>
      <c r="H619" s="27">
        <v>0.9941697416974169</v>
      </c>
      <c r="I619" s="28">
        <v>47.699217140502654</v>
      </c>
      <c r="J619" s="27">
        <v>1.8953440461475072E-2</v>
      </c>
      <c r="K619" s="27">
        <v>0.33827770910589205</v>
      </c>
      <c r="L619" s="27">
        <v>0</v>
      </c>
      <c r="M619" s="29">
        <v>8.5165690376569056</v>
      </c>
      <c r="N619" s="30">
        <v>85.078733766233768</v>
      </c>
      <c r="O619" s="32">
        <v>0</v>
      </c>
      <c r="P619" s="31">
        <v>0.99507995079950795</v>
      </c>
      <c r="Q619" s="38">
        <v>2054</v>
      </c>
      <c r="R619" s="38">
        <v>2156</v>
      </c>
      <c r="S619" s="38">
        <v>3843</v>
      </c>
    </row>
    <row r="620" spans="2:19" x14ac:dyDescent="0.2">
      <c r="B620" s="1" t="s">
        <v>1948</v>
      </c>
      <c r="C620" s="1" t="s">
        <v>1949</v>
      </c>
      <c r="D620" s="1" t="s">
        <v>78</v>
      </c>
      <c r="E620" s="1" t="s">
        <v>1927</v>
      </c>
      <c r="F620" s="1" t="s">
        <v>22</v>
      </c>
      <c r="G620" s="27">
        <v>0.41299790356394128</v>
      </c>
      <c r="H620" s="27">
        <v>0.96828547648772367</v>
      </c>
      <c r="I620" s="28">
        <v>36.274758909853247</v>
      </c>
      <c r="J620" s="27">
        <v>2.180293501048218E-2</v>
      </c>
      <c r="K620" s="27">
        <v>0.47756813417190774</v>
      </c>
      <c r="L620" s="27">
        <v>6.6167290886392008E-4</v>
      </c>
      <c r="M620" s="29">
        <v>7.4928469241773961</v>
      </c>
      <c r="N620" s="30">
        <v>76.350557244174269</v>
      </c>
      <c r="O620" s="32">
        <v>0</v>
      </c>
      <c r="P620" s="31">
        <v>0.99250936329588013</v>
      </c>
      <c r="Q620" s="38">
        <v>3553</v>
      </c>
      <c r="R620" s="38">
        <v>3604</v>
      </c>
      <c r="S620" s="38">
        <v>2026</v>
      </c>
    </row>
    <row r="621" spans="2:19" x14ac:dyDescent="0.2">
      <c r="B621" s="1" t="s">
        <v>1936</v>
      </c>
      <c r="C621" s="1" t="s">
        <v>1937</v>
      </c>
      <c r="D621" s="1" t="s">
        <v>78</v>
      </c>
      <c r="E621" s="1" t="s">
        <v>1927</v>
      </c>
      <c r="F621" s="1" t="s">
        <v>22</v>
      </c>
      <c r="G621" s="27">
        <v>0.51283292978208228</v>
      </c>
      <c r="H621" s="27">
        <v>0.97086396181384249</v>
      </c>
      <c r="I621" s="28">
        <v>41.174285714285716</v>
      </c>
      <c r="J621" s="27">
        <v>4.3099273607748186E-2</v>
      </c>
      <c r="K621" s="27">
        <v>0.44116222760290558</v>
      </c>
      <c r="L621" s="27">
        <v>0</v>
      </c>
      <c r="M621" s="29">
        <v>6.4970178926441369</v>
      </c>
      <c r="N621" s="30">
        <v>73.653446647780925</v>
      </c>
      <c r="O621" s="32">
        <v>0</v>
      </c>
      <c r="P621" s="31">
        <v>0.98568019093078763</v>
      </c>
      <c r="Q621" s="38">
        <v>3115</v>
      </c>
      <c r="R621" s="38">
        <v>2057</v>
      </c>
      <c r="S621" s="38">
        <v>2408</v>
      </c>
    </row>
    <row r="622" spans="2:19" x14ac:dyDescent="0.2">
      <c r="B622" s="1" t="s">
        <v>1942</v>
      </c>
      <c r="C622" s="1" t="s">
        <v>1943</v>
      </c>
      <c r="D622" s="1" t="s">
        <v>78</v>
      </c>
      <c r="E622" s="1" t="s">
        <v>1927</v>
      </c>
      <c r="F622" s="1" t="s">
        <v>22</v>
      </c>
      <c r="G622" s="27">
        <v>0.43908738699956951</v>
      </c>
      <c r="H622" s="27">
        <v>0.95828071672354931</v>
      </c>
      <c r="I622" s="28">
        <v>44.95863108049938</v>
      </c>
      <c r="J622" s="27">
        <v>1.2914334911752045E-2</v>
      </c>
      <c r="K622" s="27">
        <v>0.26861816616444251</v>
      </c>
      <c r="L622" s="27">
        <v>2.1578498293515359E-2</v>
      </c>
      <c r="M622" s="29">
        <v>12.622026093630081</v>
      </c>
      <c r="N622" s="30">
        <v>85.854901960784318</v>
      </c>
      <c r="O622" s="32">
        <v>0</v>
      </c>
      <c r="P622" s="31">
        <v>0.99104095563139927</v>
      </c>
      <c r="Q622" s="38">
        <v>2586</v>
      </c>
      <c r="R622" s="38">
        <v>3262</v>
      </c>
      <c r="S622" s="38">
        <v>5157</v>
      </c>
    </row>
    <row r="623" spans="2:19" x14ac:dyDescent="0.2">
      <c r="B623" s="1" t="s">
        <v>1952</v>
      </c>
      <c r="C623" s="1" t="s">
        <v>1953</v>
      </c>
      <c r="D623" s="1" t="s">
        <v>78</v>
      </c>
      <c r="E623" s="1" t="s">
        <v>1927</v>
      </c>
      <c r="F623" s="1" t="s">
        <v>22</v>
      </c>
      <c r="G623" s="27">
        <v>0.50896975909789854</v>
      </c>
      <c r="H623" s="27">
        <v>0.99767346938775514</v>
      </c>
      <c r="I623" s="28">
        <v>45.064325986673509</v>
      </c>
      <c r="J623" s="27">
        <v>2.5115325474115838E-2</v>
      </c>
      <c r="K623" s="27">
        <v>0.41517170681701693</v>
      </c>
      <c r="L623" s="27">
        <v>0</v>
      </c>
      <c r="M623" s="29">
        <v>7.0194357366771145</v>
      </c>
      <c r="N623" s="30">
        <v>81.08853118712274</v>
      </c>
      <c r="O623" s="32">
        <v>0</v>
      </c>
      <c r="P623" s="31">
        <v>0.99540816326530612</v>
      </c>
      <c r="Q623" s="38">
        <v>2565</v>
      </c>
      <c r="R623" s="38">
        <v>2127</v>
      </c>
      <c r="S623" s="38">
        <v>2690</v>
      </c>
    </row>
    <row r="624" spans="2:19" x14ac:dyDescent="0.2">
      <c r="B624" s="1" t="s">
        <v>1932</v>
      </c>
      <c r="C624" s="1" t="s">
        <v>1933</v>
      </c>
      <c r="D624" s="1" t="s">
        <v>78</v>
      </c>
      <c r="E624" s="1" t="s">
        <v>1927</v>
      </c>
      <c r="F624" s="1" t="s">
        <v>22</v>
      </c>
      <c r="G624" s="27">
        <v>0.52152399802078175</v>
      </c>
      <c r="H624" s="27">
        <v>0.9917038834951456</v>
      </c>
      <c r="I624" s="28">
        <v>48.316229589312229</v>
      </c>
      <c r="J624" s="27">
        <v>1.9792182088075209E-2</v>
      </c>
      <c r="K624" s="27">
        <v>0.37605145967342901</v>
      </c>
      <c r="L624" s="27">
        <v>0</v>
      </c>
      <c r="M624" s="29">
        <v>7.9422957600827297</v>
      </c>
      <c r="N624" s="30">
        <v>84.903225806451616</v>
      </c>
      <c r="O624" s="32">
        <v>0</v>
      </c>
      <c r="P624" s="31">
        <v>0.98106796116504857</v>
      </c>
      <c r="Q624" s="38">
        <v>1939</v>
      </c>
      <c r="R624" s="38">
        <v>1886</v>
      </c>
      <c r="S624" s="38">
        <v>3256</v>
      </c>
    </row>
    <row r="625" spans="2:19" x14ac:dyDescent="0.2">
      <c r="B625" s="1" t="s">
        <v>1930</v>
      </c>
      <c r="C625" s="1" t="s">
        <v>1931</v>
      </c>
      <c r="D625" s="1" t="s">
        <v>78</v>
      </c>
      <c r="E625" s="1" t="s">
        <v>1927</v>
      </c>
      <c r="F625" s="1" t="s">
        <v>22</v>
      </c>
      <c r="G625" s="27">
        <v>0.36888888888888888</v>
      </c>
      <c r="H625" s="27">
        <v>0.97503661513425555</v>
      </c>
      <c r="I625" s="28">
        <v>32.688777777777773</v>
      </c>
      <c r="J625" s="27">
        <v>1.7777777777777778E-2</v>
      </c>
      <c r="K625" s="27">
        <v>0.28333333333333333</v>
      </c>
      <c r="L625" s="27">
        <v>8.223487930566856E-3</v>
      </c>
      <c r="M625" s="29">
        <v>11.153169014084508</v>
      </c>
      <c r="N625" s="30">
        <v>69.081325301204814</v>
      </c>
      <c r="O625" s="32">
        <v>0</v>
      </c>
      <c r="P625" s="31">
        <v>0.97640358014646056</v>
      </c>
      <c r="Q625" s="38">
        <v>3774</v>
      </c>
      <c r="R625" s="38">
        <v>4190</v>
      </c>
      <c r="S625" s="38">
        <v>4885</v>
      </c>
    </row>
    <row r="626" spans="2:19" x14ac:dyDescent="0.2">
      <c r="B626" s="1" t="s">
        <v>1946</v>
      </c>
      <c r="C626" s="1" t="s">
        <v>1947</v>
      </c>
      <c r="D626" s="1" t="s">
        <v>78</v>
      </c>
      <c r="E626" s="1" t="s">
        <v>1927</v>
      </c>
      <c r="F626" s="1" t="s">
        <v>22</v>
      </c>
      <c r="G626" s="27">
        <v>0.53383084577114426</v>
      </c>
      <c r="H626" s="27">
        <v>0.99934863064396751</v>
      </c>
      <c r="I626" s="28">
        <v>49.487910447761195</v>
      </c>
      <c r="J626" s="27">
        <v>2.1393034825870648E-2</v>
      </c>
      <c r="K626" s="27">
        <v>0.23582089552238805</v>
      </c>
      <c r="L626" s="27">
        <v>0</v>
      </c>
      <c r="M626" s="29">
        <v>11.718356456776947</v>
      </c>
      <c r="N626" s="30">
        <v>82.001863932898416</v>
      </c>
      <c r="O626" s="32">
        <v>0</v>
      </c>
      <c r="P626" s="31">
        <v>0.99185788304959288</v>
      </c>
      <c r="Q626" s="38">
        <v>1718</v>
      </c>
      <c r="R626" s="38">
        <v>1659</v>
      </c>
      <c r="S626" s="38">
        <v>5781</v>
      </c>
    </row>
    <row r="627" spans="2:19" x14ac:dyDescent="0.2">
      <c r="B627" s="1" t="s">
        <v>1954</v>
      </c>
      <c r="C627" s="1" t="s">
        <v>1955</v>
      </c>
      <c r="D627" s="1" t="s">
        <v>78</v>
      </c>
      <c r="E627" s="1" t="s">
        <v>1927</v>
      </c>
      <c r="F627" s="1" t="s">
        <v>22</v>
      </c>
      <c r="G627" s="27">
        <v>0.5307173999207293</v>
      </c>
      <c r="H627" s="27">
        <v>0.98640600315955795</v>
      </c>
      <c r="I627" s="28">
        <v>48.092310741181137</v>
      </c>
      <c r="J627" s="27">
        <v>2.4177566389219182E-2</v>
      </c>
      <c r="K627" s="27">
        <v>0.41101862861672611</v>
      </c>
      <c r="L627" s="27">
        <v>0</v>
      </c>
      <c r="M627" s="29">
        <v>7.0433643279797122</v>
      </c>
      <c r="N627" s="30">
        <v>83.80074626865671</v>
      </c>
      <c r="O627" s="32">
        <v>0</v>
      </c>
      <c r="P627" s="31">
        <v>0.99644549763033174</v>
      </c>
      <c r="Q627" s="38">
        <v>1981</v>
      </c>
      <c r="R627" s="38">
        <v>1723</v>
      </c>
      <c r="S627" s="38">
        <v>2763</v>
      </c>
    </row>
    <row r="628" spans="2:19" x14ac:dyDescent="0.2">
      <c r="B628" s="1" t="s">
        <v>1928</v>
      </c>
      <c r="C628" s="1" t="s">
        <v>1929</v>
      </c>
      <c r="D628" s="1" t="s">
        <v>78</v>
      </c>
      <c r="E628" s="1" t="s">
        <v>1927</v>
      </c>
      <c r="F628" s="1" t="s">
        <v>22</v>
      </c>
      <c r="G628" s="27">
        <v>0.29156265601597603</v>
      </c>
      <c r="H628" s="27">
        <v>0.79392518824386671</v>
      </c>
      <c r="I628" s="28">
        <v>28.989515726410382</v>
      </c>
      <c r="J628" s="27">
        <v>9.9850224663005499E-3</v>
      </c>
      <c r="K628" s="27">
        <v>0.21218172740888666</v>
      </c>
      <c r="L628" s="27">
        <v>1.3990769978139421E-3</v>
      </c>
      <c r="M628" s="29">
        <v>12.885553206483443</v>
      </c>
      <c r="N628" s="30">
        <v>67.734589041095887</v>
      </c>
      <c r="O628" s="32">
        <v>2.6475589021131892E-2</v>
      </c>
      <c r="P628" s="31">
        <v>0.97303862035462718</v>
      </c>
      <c r="Q628" s="38">
        <v>4080</v>
      </c>
      <c r="R628" s="38">
        <v>5575</v>
      </c>
      <c r="S628" s="38">
        <v>6250</v>
      </c>
    </row>
    <row r="629" spans="2:19" x14ac:dyDescent="0.2">
      <c r="B629" s="1" t="s">
        <v>1925</v>
      </c>
      <c r="C629" s="1" t="s">
        <v>1926</v>
      </c>
      <c r="D629" s="1" t="s">
        <v>78</v>
      </c>
      <c r="E629" s="1" t="s">
        <v>1927</v>
      </c>
      <c r="F629" s="1" t="s">
        <v>22</v>
      </c>
      <c r="G629" s="27">
        <v>0.41493383742911155</v>
      </c>
      <c r="H629" s="27">
        <v>0.98175781249999994</v>
      </c>
      <c r="I629" s="28">
        <v>38.224858223062384</v>
      </c>
      <c r="J629" s="27">
        <v>8.0340264650283558E-3</v>
      </c>
      <c r="K629" s="27">
        <v>0.24810964083175804</v>
      </c>
      <c r="L629" s="27">
        <v>4.4347426470588239E-4</v>
      </c>
      <c r="M629" s="29">
        <v>11.853031527890058</v>
      </c>
      <c r="N629" s="30">
        <v>74.653014789533557</v>
      </c>
      <c r="O629" s="32">
        <v>0</v>
      </c>
      <c r="P629" s="31">
        <v>0.97242647058823528</v>
      </c>
      <c r="Q629" s="38">
        <v>3404</v>
      </c>
      <c r="R629" s="38">
        <v>3576</v>
      </c>
      <c r="S629" s="38">
        <v>5528</v>
      </c>
    </row>
    <row r="630" spans="2:19" x14ac:dyDescent="0.2">
      <c r="B630" s="1" t="s">
        <v>1963</v>
      </c>
      <c r="C630" s="1" t="s">
        <v>1366</v>
      </c>
      <c r="D630" s="1" t="s">
        <v>79</v>
      </c>
      <c r="E630" s="1" t="s">
        <v>1964</v>
      </c>
      <c r="F630" s="1" t="s">
        <v>22</v>
      </c>
      <c r="G630" s="27">
        <v>0.32458233890214799</v>
      </c>
      <c r="H630" s="27">
        <v>0.90089800185873625</v>
      </c>
      <c r="I630" s="28">
        <v>33.919355608591879</v>
      </c>
      <c r="J630" s="27">
        <v>7.8758949880668259E-3</v>
      </c>
      <c r="K630" s="27">
        <v>0.16181384248210023</v>
      </c>
      <c r="L630" s="27">
        <v>3.601301115241636E-3</v>
      </c>
      <c r="M630" s="29">
        <v>14.798374558303882</v>
      </c>
      <c r="N630" s="30">
        <v>73.254411764705878</v>
      </c>
      <c r="O630" s="32">
        <v>0</v>
      </c>
      <c r="P630" s="31">
        <v>0.9735130111524164</v>
      </c>
      <c r="Q630" s="38">
        <v>3711</v>
      </c>
      <c r="R630" s="38">
        <v>4897</v>
      </c>
      <c r="S630" s="38">
        <v>7114</v>
      </c>
    </row>
    <row r="631" spans="2:19" x14ac:dyDescent="0.2">
      <c r="B631" s="1" t="s">
        <v>1961</v>
      </c>
      <c r="C631" s="1" t="s">
        <v>1962</v>
      </c>
      <c r="D631" s="1" t="s">
        <v>79</v>
      </c>
      <c r="E631" s="1" t="s">
        <v>1958</v>
      </c>
      <c r="F631" s="1" t="s">
        <v>22</v>
      </c>
      <c r="G631" s="27">
        <v>0.51010221060137861</v>
      </c>
      <c r="H631" s="27">
        <v>0.95619218316373722</v>
      </c>
      <c r="I631" s="28">
        <v>37.620180651295456</v>
      </c>
      <c r="J631" s="27">
        <v>0.10696458283812693</v>
      </c>
      <c r="K631" s="27">
        <v>0.44116947943903018</v>
      </c>
      <c r="L631" s="27">
        <v>1.7457215541165586E-2</v>
      </c>
      <c r="M631" s="29">
        <v>5.5789907811741903</v>
      </c>
      <c r="N631" s="30">
        <v>67.960857409133268</v>
      </c>
      <c r="O631" s="32">
        <v>0</v>
      </c>
      <c r="P631" s="31">
        <v>0.97294172062904716</v>
      </c>
      <c r="Q631" s="38">
        <v>3460</v>
      </c>
      <c r="R631" s="38">
        <v>2104</v>
      </c>
      <c r="S631" s="38">
        <v>2407</v>
      </c>
    </row>
    <row r="632" spans="2:19" x14ac:dyDescent="0.2">
      <c r="B632" s="1" t="s">
        <v>1956</v>
      </c>
      <c r="C632" s="1" t="s">
        <v>1957</v>
      </c>
      <c r="D632" s="1" t="s">
        <v>79</v>
      </c>
      <c r="E632" s="1" t="s">
        <v>1958</v>
      </c>
      <c r="F632" s="1" t="s">
        <v>22</v>
      </c>
      <c r="G632" s="27">
        <v>0.25965974625144178</v>
      </c>
      <c r="H632" s="27">
        <v>0.85793178164534845</v>
      </c>
      <c r="I632" s="28">
        <v>24.405896770472893</v>
      </c>
      <c r="J632" s="27">
        <v>1.0236447520184544E-2</v>
      </c>
      <c r="K632" s="27">
        <v>0.40585351787773932</v>
      </c>
      <c r="L632" s="27">
        <v>6.7117494932550495E-2</v>
      </c>
      <c r="M632" s="29">
        <v>10.314764316322558</v>
      </c>
      <c r="N632" s="30">
        <v>63.990011098779135</v>
      </c>
      <c r="O632" s="32">
        <v>9.4778779618368628E-2</v>
      </c>
      <c r="P632" s="31">
        <v>0.96959530299853214</v>
      </c>
      <c r="Q632" s="38">
        <v>5219</v>
      </c>
      <c r="R632" s="38">
        <v>6281</v>
      </c>
      <c r="S632" s="38">
        <v>2838</v>
      </c>
    </row>
    <row r="633" spans="2:19" x14ac:dyDescent="0.2">
      <c r="B633" s="1" t="s">
        <v>1969</v>
      </c>
      <c r="C633" s="1" t="s">
        <v>1970</v>
      </c>
      <c r="D633" s="1" t="s">
        <v>79</v>
      </c>
      <c r="E633" s="1" t="s">
        <v>1958</v>
      </c>
      <c r="F633" s="1" t="s">
        <v>22</v>
      </c>
      <c r="G633" s="27">
        <v>0.43348434925864909</v>
      </c>
      <c r="H633" s="27">
        <v>0.9081922920065254</v>
      </c>
      <c r="I633" s="28">
        <v>38.155086490939063</v>
      </c>
      <c r="J633" s="27">
        <v>2.8830313014827018E-2</v>
      </c>
      <c r="K633" s="27">
        <v>0.23105436573311366</v>
      </c>
      <c r="L633" s="27">
        <v>6.1729200652528557E-2</v>
      </c>
      <c r="M633" s="29">
        <v>12.474082151944746</v>
      </c>
      <c r="N633" s="30">
        <v>71.28693586698337</v>
      </c>
      <c r="O633" s="32">
        <v>0</v>
      </c>
      <c r="P633" s="31">
        <v>0.9902120717781403</v>
      </c>
      <c r="Q633" s="38">
        <v>3413</v>
      </c>
      <c r="R633" s="38">
        <v>3339</v>
      </c>
      <c r="S633" s="38">
        <v>5887</v>
      </c>
    </row>
    <row r="634" spans="2:19" x14ac:dyDescent="0.2">
      <c r="B634" s="1" t="s">
        <v>1959</v>
      </c>
      <c r="C634" s="1" t="s">
        <v>1960</v>
      </c>
      <c r="D634" s="1" t="s">
        <v>79</v>
      </c>
      <c r="E634" s="1" t="s">
        <v>1958</v>
      </c>
      <c r="F634" s="1" t="s">
        <v>22</v>
      </c>
      <c r="G634" s="27">
        <v>0.26874879506458454</v>
      </c>
      <c r="H634" s="27">
        <v>0.8293359521137299</v>
      </c>
      <c r="I634" s="28">
        <v>23.112627723154034</v>
      </c>
      <c r="J634" s="27">
        <v>5.2631578947368418E-2</v>
      </c>
      <c r="K634" s="27">
        <v>0.5602467707730866</v>
      </c>
      <c r="L634" s="27">
        <v>8.7169846614291058E-2</v>
      </c>
      <c r="M634" s="29">
        <v>7.6481413129449001</v>
      </c>
      <c r="N634" s="30">
        <v>64.827833572453372</v>
      </c>
      <c r="O634" s="32">
        <v>0</v>
      </c>
      <c r="P634" s="31">
        <v>0.97025813692480356</v>
      </c>
      <c r="Q634" s="38">
        <v>5720</v>
      </c>
      <c r="R634" s="38">
        <v>6075</v>
      </c>
      <c r="S634" s="38">
        <v>1246</v>
      </c>
    </row>
    <row r="635" spans="2:19" x14ac:dyDescent="0.2">
      <c r="B635" s="1" t="s">
        <v>1967</v>
      </c>
      <c r="C635" s="1" t="s">
        <v>1968</v>
      </c>
      <c r="D635" s="1" t="s">
        <v>79</v>
      </c>
      <c r="E635" s="1" t="s">
        <v>1958</v>
      </c>
      <c r="F635" s="1" t="s">
        <v>22</v>
      </c>
      <c r="G635" s="27">
        <v>0.4131622713233547</v>
      </c>
      <c r="H635" s="27">
        <v>0.96480885780885794</v>
      </c>
      <c r="I635" s="28">
        <v>27.735329056783076</v>
      </c>
      <c r="J635" s="27">
        <v>8.3630315989546206E-2</v>
      </c>
      <c r="K635" s="27">
        <v>0.49180327868852458</v>
      </c>
      <c r="L635" s="27">
        <v>1.8648018648018648E-4</v>
      </c>
      <c r="M635" s="29">
        <v>6.6644534412955467</v>
      </c>
      <c r="N635" s="30">
        <v>57.206440483036225</v>
      </c>
      <c r="O635" s="32">
        <v>3.717482517482517E-2</v>
      </c>
      <c r="P635" s="31">
        <v>0.98111888111888113</v>
      </c>
      <c r="Q635" s="38">
        <v>4259</v>
      </c>
      <c r="R635" s="38">
        <v>3602</v>
      </c>
      <c r="S635" s="38">
        <v>1873</v>
      </c>
    </row>
    <row r="636" spans="2:19" x14ac:dyDescent="0.2">
      <c r="B636" s="1" t="s">
        <v>1965</v>
      </c>
      <c r="C636" s="1" t="s">
        <v>1966</v>
      </c>
      <c r="D636" s="1" t="s">
        <v>79</v>
      </c>
      <c r="E636" s="1" t="s">
        <v>1964</v>
      </c>
      <c r="F636" s="1" t="s">
        <v>22</v>
      </c>
      <c r="G636" s="27">
        <v>0.32660037290242389</v>
      </c>
      <c r="H636" s="27">
        <v>0.92875416792967569</v>
      </c>
      <c r="I636" s="28">
        <v>27.380577998756991</v>
      </c>
      <c r="J636" s="27">
        <v>1.6469857054070853E-2</v>
      </c>
      <c r="K636" s="27">
        <v>0.36357986326911124</v>
      </c>
      <c r="L636" s="27">
        <v>5.7808426795998791E-2</v>
      </c>
      <c r="M636" s="29">
        <v>11.171389017074295</v>
      </c>
      <c r="N636" s="30">
        <v>60.405328258801141</v>
      </c>
      <c r="O636" s="32">
        <v>0</v>
      </c>
      <c r="P636" s="31">
        <v>0.97544710518338895</v>
      </c>
      <c r="Q636" s="38">
        <v>4320</v>
      </c>
      <c r="R636" s="38">
        <v>4860</v>
      </c>
      <c r="S636" s="38">
        <v>3429</v>
      </c>
    </row>
    <row r="637" spans="2:19" x14ac:dyDescent="0.2">
      <c r="B637" s="1" t="s">
        <v>2001</v>
      </c>
      <c r="C637" s="1" t="s">
        <v>2002</v>
      </c>
      <c r="D637" s="1" t="s">
        <v>80</v>
      </c>
      <c r="E637" s="1" t="s">
        <v>1973</v>
      </c>
      <c r="F637" s="1" t="s">
        <v>22</v>
      </c>
      <c r="G637" s="27">
        <v>0.26481655691439321</v>
      </c>
      <c r="H637" s="27">
        <v>1</v>
      </c>
      <c r="I637" s="28">
        <v>23.610959548447795</v>
      </c>
      <c r="J637" s="27">
        <v>9.4073377234242701E-3</v>
      </c>
      <c r="K637" s="27">
        <v>0.24412041392285982</v>
      </c>
      <c r="L637" s="27">
        <v>0</v>
      </c>
      <c r="M637" s="29">
        <v>13.399744081893797</v>
      </c>
      <c r="N637" s="30">
        <v>51.46891651865009</v>
      </c>
      <c r="O637" s="32">
        <v>0</v>
      </c>
      <c r="P637" s="31">
        <v>0.9964846496367471</v>
      </c>
      <c r="Q637" s="38">
        <v>5530</v>
      </c>
      <c r="R637" s="38">
        <v>6160</v>
      </c>
      <c r="S637" s="38">
        <v>5628</v>
      </c>
    </row>
    <row r="638" spans="2:19" x14ac:dyDescent="0.2">
      <c r="B638" s="1" t="s">
        <v>1977</v>
      </c>
      <c r="C638" s="1" t="s">
        <v>1978</v>
      </c>
      <c r="D638" s="1" t="s">
        <v>80</v>
      </c>
      <c r="E638" s="1" t="s">
        <v>1973</v>
      </c>
      <c r="F638" s="1" t="s">
        <v>22</v>
      </c>
      <c r="G638" s="27">
        <v>0.2965650701499758</v>
      </c>
      <c r="H638" s="27">
        <v>0.9981184336198663</v>
      </c>
      <c r="I638" s="28">
        <v>21.500628930817616</v>
      </c>
      <c r="J638" s="27">
        <v>2.4189646831156264E-2</v>
      </c>
      <c r="K638" s="27">
        <v>0.47556845670053216</v>
      </c>
      <c r="L638" s="27">
        <v>0</v>
      </c>
      <c r="M638" s="29">
        <v>9.0433287482806044</v>
      </c>
      <c r="N638" s="30">
        <v>50.601957585644371</v>
      </c>
      <c r="O638" s="32">
        <v>0</v>
      </c>
      <c r="P638" s="31">
        <v>0.9871060171919771</v>
      </c>
      <c r="Q638" s="38">
        <v>6400</v>
      </c>
      <c r="R638" s="38">
        <v>5453</v>
      </c>
      <c r="S638" s="38">
        <v>2054</v>
      </c>
    </row>
    <row r="639" spans="2:19" x14ac:dyDescent="0.2">
      <c r="B639" s="1" t="s">
        <v>1971</v>
      </c>
      <c r="C639" s="1" t="s">
        <v>1972</v>
      </c>
      <c r="D639" s="1" t="s">
        <v>80</v>
      </c>
      <c r="E639" s="1" t="s">
        <v>1973</v>
      </c>
      <c r="F639" s="1" t="s">
        <v>22</v>
      </c>
      <c r="G639" s="27">
        <v>0.42632216390795319</v>
      </c>
      <c r="H639" s="27">
        <v>0.98579570104515879</v>
      </c>
      <c r="I639" s="28">
        <v>47.958578926120296</v>
      </c>
      <c r="J639" s="27">
        <v>6.459426725878078E-3</v>
      </c>
      <c r="K639" s="27">
        <v>8.8009689140088818E-2</v>
      </c>
      <c r="L639" s="27">
        <v>0</v>
      </c>
      <c r="M639" s="29">
        <v>15.558198451794508</v>
      </c>
      <c r="N639" s="30">
        <v>91.104166666666671</v>
      </c>
      <c r="O639" s="32">
        <v>0</v>
      </c>
      <c r="P639" s="31">
        <v>0.97692762768684682</v>
      </c>
      <c r="Q639" s="38">
        <v>2009</v>
      </c>
      <c r="R639" s="38">
        <v>3447</v>
      </c>
      <c r="S639" s="38">
        <v>8363</v>
      </c>
    </row>
    <row r="640" spans="2:19" x14ac:dyDescent="0.2">
      <c r="B640" s="1" t="s">
        <v>1993</v>
      </c>
      <c r="C640" s="1" t="s">
        <v>1994</v>
      </c>
      <c r="D640" s="1" t="s">
        <v>80</v>
      </c>
      <c r="E640" s="1" t="s">
        <v>1976</v>
      </c>
      <c r="F640" s="1" t="s">
        <v>22</v>
      </c>
      <c r="G640" s="27">
        <v>0.27788911155644624</v>
      </c>
      <c r="H640" s="27">
        <v>0.9852485089463221</v>
      </c>
      <c r="I640" s="28">
        <v>21.786773547094192</v>
      </c>
      <c r="J640" s="27">
        <v>6.6800267201068807E-3</v>
      </c>
      <c r="K640" s="27">
        <v>0.37007348029392118</v>
      </c>
      <c r="L640" s="27">
        <v>0</v>
      </c>
      <c r="M640" s="29">
        <v>10.465772432932472</v>
      </c>
      <c r="N640" s="30">
        <v>50.838942307692307</v>
      </c>
      <c r="O640" s="32">
        <v>0</v>
      </c>
      <c r="P640" s="31">
        <v>0.99204771371769385</v>
      </c>
      <c r="Q640" s="38">
        <v>6282</v>
      </c>
      <c r="R640" s="38">
        <v>5871</v>
      </c>
      <c r="S640" s="38">
        <v>3342</v>
      </c>
    </row>
    <row r="641" spans="2:19" x14ac:dyDescent="0.2">
      <c r="B641" s="1" t="s">
        <v>1997</v>
      </c>
      <c r="C641" s="1" t="s">
        <v>1998</v>
      </c>
      <c r="D641" s="1" t="s">
        <v>80</v>
      </c>
      <c r="E641" s="1" t="s">
        <v>1973</v>
      </c>
      <c r="F641" s="1" t="s">
        <v>22</v>
      </c>
      <c r="G641" s="27">
        <v>0.45804794520547948</v>
      </c>
      <c r="H641" s="27">
        <v>0.99692504258943793</v>
      </c>
      <c r="I641" s="28">
        <v>47.2535530821918</v>
      </c>
      <c r="J641" s="27">
        <v>1.0273972602739725E-2</v>
      </c>
      <c r="K641" s="27">
        <v>0.19606164383561644</v>
      </c>
      <c r="L641" s="27">
        <v>0</v>
      </c>
      <c r="M641" s="29">
        <v>12.270063191153239</v>
      </c>
      <c r="N641" s="30">
        <v>88.198130841121497</v>
      </c>
      <c r="O641" s="32">
        <v>0</v>
      </c>
      <c r="P641" s="31">
        <v>0.9948892674616695</v>
      </c>
      <c r="Q641" s="38">
        <v>2129</v>
      </c>
      <c r="R641" s="38">
        <v>2994</v>
      </c>
      <c r="S641" s="38">
        <v>6520</v>
      </c>
    </row>
    <row r="642" spans="2:19" x14ac:dyDescent="0.2">
      <c r="B642" s="1" t="s">
        <v>1995</v>
      </c>
      <c r="C642" s="1" t="s">
        <v>1996</v>
      </c>
      <c r="D642" s="1" t="s">
        <v>80</v>
      </c>
      <c r="E642" s="1" t="s">
        <v>1973</v>
      </c>
      <c r="F642" s="1" t="s">
        <v>22</v>
      </c>
      <c r="G642" s="27">
        <v>0.49149108589951379</v>
      </c>
      <c r="H642" s="27">
        <v>0.96465444287729196</v>
      </c>
      <c r="I642" s="28">
        <v>46.985940032414909</v>
      </c>
      <c r="J642" s="27">
        <v>3.3630470016207455E-2</v>
      </c>
      <c r="K642" s="27">
        <v>0.44246353322528365</v>
      </c>
      <c r="L642" s="27">
        <v>3.139633286318759E-2</v>
      </c>
      <c r="M642" s="29">
        <v>6.5680478087649385</v>
      </c>
      <c r="N642" s="30">
        <v>88.372629843363555</v>
      </c>
      <c r="O642" s="32">
        <v>0</v>
      </c>
      <c r="P642" s="31">
        <v>0.99455974209147691</v>
      </c>
      <c r="Q642" s="38">
        <v>2186</v>
      </c>
      <c r="R642" s="38">
        <v>2421</v>
      </c>
      <c r="S642" s="38">
        <v>2393</v>
      </c>
    </row>
    <row r="643" spans="2:19" x14ac:dyDescent="0.2">
      <c r="B643" s="1" t="s">
        <v>1974</v>
      </c>
      <c r="C643" s="1" t="s">
        <v>1975</v>
      </c>
      <c r="D643" s="1" t="s">
        <v>80</v>
      </c>
      <c r="E643" s="1" t="s">
        <v>1976</v>
      </c>
      <c r="F643" s="1" t="s">
        <v>22</v>
      </c>
      <c r="G643" s="27">
        <v>0.23854289071680376</v>
      </c>
      <c r="H643" s="27">
        <v>0.85918668596237335</v>
      </c>
      <c r="I643" s="28">
        <v>25.144418331374847</v>
      </c>
      <c r="J643" s="27">
        <v>8.2256169212690956E-3</v>
      </c>
      <c r="K643" s="27">
        <v>0.14101057579318449</v>
      </c>
      <c r="L643" s="27">
        <v>0</v>
      </c>
      <c r="M643" s="29">
        <v>16.112191358024688</v>
      </c>
      <c r="N643" s="30">
        <v>53.539408866995075</v>
      </c>
      <c r="O643" s="32">
        <v>0</v>
      </c>
      <c r="P643" s="31">
        <v>0.98523878437047752</v>
      </c>
      <c r="Q643" s="38">
        <v>4969</v>
      </c>
      <c r="R643" s="38">
        <v>6709</v>
      </c>
      <c r="S643" s="38">
        <v>7488</v>
      </c>
    </row>
    <row r="644" spans="2:19" x14ac:dyDescent="0.2">
      <c r="B644" s="1" t="s">
        <v>1987</v>
      </c>
      <c r="C644" s="1" t="s">
        <v>1988</v>
      </c>
      <c r="D644" s="1" t="s">
        <v>80</v>
      </c>
      <c r="E644" s="1" t="s">
        <v>1973</v>
      </c>
      <c r="F644" s="1" t="s">
        <v>22</v>
      </c>
      <c r="G644" s="27">
        <v>0.48088113050706566</v>
      </c>
      <c r="H644" s="27">
        <v>0.98416975690152453</v>
      </c>
      <c r="I644" s="28">
        <v>53.905070656691628</v>
      </c>
      <c r="J644" s="27">
        <v>4.9875311720698253E-3</v>
      </c>
      <c r="K644" s="27">
        <v>5.4031587697423111E-2</v>
      </c>
      <c r="L644" s="27">
        <v>0</v>
      </c>
      <c r="M644" s="29">
        <v>18.203763010408323</v>
      </c>
      <c r="N644" s="30">
        <v>92.040622299049261</v>
      </c>
      <c r="O644" s="32">
        <v>0</v>
      </c>
      <c r="P644" s="31">
        <v>0.99134734239802225</v>
      </c>
      <c r="Q644" s="38">
        <v>933</v>
      </c>
      <c r="R644" s="38">
        <v>2606</v>
      </c>
      <c r="S644" s="38">
        <v>8634</v>
      </c>
    </row>
    <row r="645" spans="2:19" x14ac:dyDescent="0.2">
      <c r="B645" s="1" t="s">
        <v>1999</v>
      </c>
      <c r="C645" s="1" t="s">
        <v>2000</v>
      </c>
      <c r="D645" s="1" t="s">
        <v>80</v>
      </c>
      <c r="E645" s="1" t="s">
        <v>1973</v>
      </c>
      <c r="F645" s="1" t="s">
        <v>22</v>
      </c>
      <c r="G645" s="27">
        <v>0.30276981852913087</v>
      </c>
      <c r="H645" s="27">
        <v>0.9759990496555</v>
      </c>
      <c r="I645" s="28">
        <v>28.551814708691509</v>
      </c>
      <c r="J645" s="27">
        <v>1.6714422158548233E-2</v>
      </c>
      <c r="K645" s="27">
        <v>0.37201528175740212</v>
      </c>
      <c r="L645" s="27">
        <v>8.7099073414112615E-3</v>
      </c>
      <c r="M645" s="29">
        <v>10.308287671232875</v>
      </c>
      <c r="N645" s="30">
        <v>70.121451104100942</v>
      </c>
      <c r="O645" s="32">
        <v>0</v>
      </c>
      <c r="P645" s="31">
        <v>0.9950106913756237</v>
      </c>
      <c r="Q645" s="38">
        <v>4142</v>
      </c>
      <c r="R645" s="38">
        <v>5339</v>
      </c>
      <c r="S645" s="38">
        <v>3315</v>
      </c>
    </row>
    <row r="646" spans="2:19" x14ac:dyDescent="0.2">
      <c r="B646" s="1" t="s">
        <v>1985</v>
      </c>
      <c r="C646" s="1" t="s">
        <v>1986</v>
      </c>
      <c r="D646" s="1" t="s">
        <v>80</v>
      </c>
      <c r="E646" s="1" t="s">
        <v>1973</v>
      </c>
      <c r="F646" s="1" t="s">
        <v>22</v>
      </c>
      <c r="G646" s="27">
        <v>0.38559322033898308</v>
      </c>
      <c r="H646" s="27">
        <v>0.96259693984489647</v>
      </c>
      <c r="I646" s="28">
        <v>42.624364406779669</v>
      </c>
      <c r="J646" s="27">
        <v>8.4745762711864406E-3</v>
      </c>
      <c r="K646" s="27">
        <v>0.25042372881355934</v>
      </c>
      <c r="L646" s="27">
        <v>1.4567176692517293E-3</v>
      </c>
      <c r="M646" s="29">
        <v>11.843793103448274</v>
      </c>
      <c r="N646" s="30">
        <v>91.302197802197796</v>
      </c>
      <c r="O646" s="32">
        <v>0</v>
      </c>
      <c r="P646" s="31">
        <v>0.98931041710333267</v>
      </c>
      <c r="Q646" s="38">
        <v>2921</v>
      </c>
      <c r="R646" s="38">
        <v>3944</v>
      </c>
      <c r="S646" s="38">
        <v>5491</v>
      </c>
    </row>
    <row r="647" spans="2:19" x14ac:dyDescent="0.2">
      <c r="B647" s="1" t="s">
        <v>1983</v>
      </c>
      <c r="C647" s="1" t="s">
        <v>1984</v>
      </c>
      <c r="D647" s="1" t="s">
        <v>80</v>
      </c>
      <c r="E647" s="1" t="s">
        <v>1976</v>
      </c>
      <c r="F647" s="1" t="s">
        <v>22</v>
      </c>
      <c r="G647" s="27">
        <v>0.41433021806853582</v>
      </c>
      <c r="H647" s="27">
        <v>1</v>
      </c>
      <c r="I647" s="28">
        <v>23.118068535825543</v>
      </c>
      <c r="J647" s="27">
        <v>4.3613707165109032E-2</v>
      </c>
      <c r="K647" s="27">
        <v>0.55763239875389403</v>
      </c>
      <c r="L647" s="27">
        <v>0</v>
      </c>
      <c r="M647" s="29">
        <v>5.5143617021276601</v>
      </c>
      <c r="N647" s="30">
        <v>47.654135338345867</v>
      </c>
      <c r="O647" s="32">
        <v>0</v>
      </c>
      <c r="P647" s="31">
        <v>0.98845265588914555</v>
      </c>
      <c r="Q647" s="38">
        <v>5715</v>
      </c>
      <c r="R647" s="38">
        <v>3589</v>
      </c>
      <c r="S647" s="38">
        <v>1268</v>
      </c>
    </row>
    <row r="648" spans="2:19" x14ac:dyDescent="0.2">
      <c r="B648" s="1" t="s">
        <v>1991</v>
      </c>
      <c r="C648" s="1" t="s">
        <v>1992</v>
      </c>
      <c r="D648" s="1" t="s">
        <v>80</v>
      </c>
      <c r="E648" s="1" t="s">
        <v>1976</v>
      </c>
      <c r="F648" s="1" t="s">
        <v>22</v>
      </c>
      <c r="G648" s="27">
        <v>0.30434782608695654</v>
      </c>
      <c r="H648" s="27">
        <v>0.99632382216323812</v>
      </c>
      <c r="I648" s="28">
        <v>24.326555183946486</v>
      </c>
      <c r="J648" s="27">
        <v>5.3511705685618726E-3</v>
      </c>
      <c r="K648" s="27">
        <v>0.25217391304347825</v>
      </c>
      <c r="L648" s="27">
        <v>5.8394160583941611E-4</v>
      </c>
      <c r="M648" s="29">
        <v>12.907596153846155</v>
      </c>
      <c r="N648" s="30">
        <v>50.010989010989015</v>
      </c>
      <c r="O648" s="32">
        <v>0</v>
      </c>
      <c r="P648" s="31">
        <v>0.99203715992037156</v>
      </c>
      <c r="Q648" s="38">
        <v>5260</v>
      </c>
      <c r="R648" s="38">
        <v>5308</v>
      </c>
      <c r="S648" s="38">
        <v>5465</v>
      </c>
    </row>
    <row r="649" spans="2:19" x14ac:dyDescent="0.2">
      <c r="B649" s="1" t="s">
        <v>1989</v>
      </c>
      <c r="C649" s="1" t="s">
        <v>1990</v>
      </c>
      <c r="D649" s="1" t="s">
        <v>80</v>
      </c>
      <c r="E649" s="1" t="s">
        <v>1973</v>
      </c>
      <c r="F649" s="1" t="s">
        <v>22</v>
      </c>
      <c r="G649" s="27">
        <v>0.38134810710987999</v>
      </c>
      <c r="H649" s="27">
        <v>1</v>
      </c>
      <c r="I649" s="28">
        <v>41.189843028624175</v>
      </c>
      <c r="J649" s="27">
        <v>5.5401662049861496E-3</v>
      </c>
      <c r="K649" s="27">
        <v>5.5863342566943676E-2</v>
      </c>
      <c r="L649" s="27">
        <v>0</v>
      </c>
      <c r="M649" s="29">
        <v>18.792835820895522</v>
      </c>
      <c r="N649" s="30">
        <v>77.117433414043589</v>
      </c>
      <c r="O649" s="32">
        <v>0</v>
      </c>
      <c r="P649" s="31">
        <v>0.99175824175824179</v>
      </c>
      <c r="Q649" s="38">
        <v>3112</v>
      </c>
      <c r="R649" s="38">
        <v>4008</v>
      </c>
      <c r="S649" s="38">
        <v>8631</v>
      </c>
    </row>
    <row r="650" spans="2:19" x14ac:dyDescent="0.2">
      <c r="B650" s="1" t="s">
        <v>1979</v>
      </c>
      <c r="C650" s="1" t="s">
        <v>1980</v>
      </c>
      <c r="D650" s="1" t="s">
        <v>17517</v>
      </c>
      <c r="E650" s="1" t="s">
        <v>1976</v>
      </c>
      <c r="F650" s="1" t="s">
        <v>22</v>
      </c>
      <c r="G650" s="27">
        <v>0.35231660231660233</v>
      </c>
      <c r="H650" s="27">
        <v>0.89564958283671015</v>
      </c>
      <c r="I650" s="28">
        <v>20.956515444015444</v>
      </c>
      <c r="J650" s="27">
        <v>5.4536679536679539E-2</v>
      </c>
      <c r="K650" s="27">
        <v>0.61148648648648651</v>
      </c>
      <c r="L650" s="27">
        <v>8.2240762812872473E-2</v>
      </c>
      <c r="M650" s="29">
        <v>5.2247391952309989</v>
      </c>
      <c r="N650" s="30">
        <v>49.494520547945207</v>
      </c>
      <c r="O650" s="32">
        <v>0</v>
      </c>
      <c r="P650" s="31">
        <v>0.98784266984505364</v>
      </c>
      <c r="Q650" s="38">
        <v>6620</v>
      </c>
      <c r="R650" s="38">
        <v>4439</v>
      </c>
      <c r="S650" s="38">
        <v>857</v>
      </c>
    </row>
    <row r="651" spans="2:19" x14ac:dyDescent="0.2">
      <c r="B651" s="1" t="s">
        <v>1981</v>
      </c>
      <c r="C651" s="1" t="s">
        <v>1982</v>
      </c>
      <c r="D651" s="1" t="s">
        <v>17517</v>
      </c>
      <c r="E651" s="1" t="s">
        <v>1976</v>
      </c>
      <c r="F651" s="1" t="s">
        <v>22</v>
      </c>
      <c r="G651" s="27">
        <v>0.36450477626948213</v>
      </c>
      <c r="H651" s="27">
        <v>0.99961251862891209</v>
      </c>
      <c r="I651" s="28">
        <v>22.706988436400202</v>
      </c>
      <c r="J651" s="27">
        <v>2.6646556058320763E-2</v>
      </c>
      <c r="K651" s="27">
        <v>0.59225741578682756</v>
      </c>
      <c r="L651" s="27">
        <v>1.1922503725782414E-4</v>
      </c>
      <c r="M651" s="29">
        <v>6.0292721518987324</v>
      </c>
      <c r="N651" s="30">
        <v>51.325517241379309</v>
      </c>
      <c r="O651" s="32">
        <v>0</v>
      </c>
      <c r="P651" s="31">
        <v>0.98807749627421759</v>
      </c>
      <c r="Q651" s="38">
        <v>5877</v>
      </c>
      <c r="R651" s="38">
        <v>4266</v>
      </c>
      <c r="S651" s="38">
        <v>994</v>
      </c>
    </row>
    <row r="652" spans="2:19" x14ac:dyDescent="0.2">
      <c r="B652" s="1" t="s">
        <v>2005</v>
      </c>
      <c r="C652" s="1" t="s">
        <v>2006</v>
      </c>
      <c r="D652" s="1" t="s">
        <v>81</v>
      </c>
      <c r="E652" s="1" t="s">
        <v>1973</v>
      </c>
      <c r="F652" s="1" t="s">
        <v>22</v>
      </c>
      <c r="G652" s="27">
        <v>0.1527651858567543</v>
      </c>
      <c r="H652" s="27">
        <v>0.81891005759858204</v>
      </c>
      <c r="I652" s="28">
        <v>21.745738893925658</v>
      </c>
      <c r="J652" s="27">
        <v>1.314596554850408E-2</v>
      </c>
      <c r="K652" s="27">
        <v>0.13780598368087035</v>
      </c>
      <c r="L652" s="27">
        <v>3.9875941515285772E-4</v>
      </c>
      <c r="M652" s="29">
        <v>15.818780096308183</v>
      </c>
      <c r="N652" s="30">
        <v>54.252225519287833</v>
      </c>
      <c r="O652" s="32">
        <v>0</v>
      </c>
      <c r="P652" s="31">
        <v>0.97740363314133805</v>
      </c>
      <c r="Q652" s="38">
        <v>6301</v>
      </c>
      <c r="R652" s="38">
        <v>7877</v>
      </c>
      <c r="S652" s="38">
        <v>7540</v>
      </c>
    </row>
    <row r="653" spans="2:19" x14ac:dyDescent="0.2">
      <c r="B653" s="1" t="s">
        <v>2015</v>
      </c>
      <c r="C653" s="1" t="s">
        <v>2016</v>
      </c>
      <c r="D653" s="1" t="s">
        <v>81</v>
      </c>
      <c r="E653" s="1" t="s">
        <v>1973</v>
      </c>
      <c r="F653" s="1" t="s">
        <v>22</v>
      </c>
      <c r="G653" s="27">
        <v>0.39150507848568789</v>
      </c>
      <c r="H653" s="27">
        <v>0.9986867993594144</v>
      </c>
      <c r="I653" s="28">
        <v>42.752123730378585</v>
      </c>
      <c r="J653" s="27">
        <v>7.3868882733148658E-3</v>
      </c>
      <c r="K653" s="27">
        <v>0.1149584487534626</v>
      </c>
      <c r="L653" s="27">
        <v>1.3132006405856783E-3</v>
      </c>
      <c r="M653" s="29">
        <v>15.114491654021245</v>
      </c>
      <c r="N653" s="30">
        <v>85.303066037735846</v>
      </c>
      <c r="O653" s="32">
        <v>0</v>
      </c>
      <c r="P653" s="31">
        <v>0.99107755662319841</v>
      </c>
      <c r="Q653" s="38">
        <v>2904</v>
      </c>
      <c r="R653" s="38">
        <v>3875</v>
      </c>
      <c r="S653" s="38">
        <v>7949</v>
      </c>
    </row>
    <row r="654" spans="2:19" x14ac:dyDescent="0.2">
      <c r="B654" s="1" t="s">
        <v>2020</v>
      </c>
      <c r="C654" s="1" t="s">
        <v>2021</v>
      </c>
      <c r="D654" s="1" t="s">
        <v>81</v>
      </c>
      <c r="E654" s="1" t="s">
        <v>1973</v>
      </c>
      <c r="F654" s="1" t="s">
        <v>22</v>
      </c>
      <c r="G654" s="27">
        <v>0.47707558859975219</v>
      </c>
      <c r="H654" s="27">
        <v>0.98636288998357957</v>
      </c>
      <c r="I654" s="28">
        <v>50.212763320941754</v>
      </c>
      <c r="J654" s="27">
        <v>1.0739363899215201E-2</v>
      </c>
      <c r="K654" s="27">
        <v>0.28170177612556796</v>
      </c>
      <c r="L654" s="27">
        <v>8.9860426929392456E-3</v>
      </c>
      <c r="M654" s="29">
        <v>10.571879936808847</v>
      </c>
      <c r="N654" s="30">
        <v>93.270995670995674</v>
      </c>
      <c r="O654" s="32">
        <v>0</v>
      </c>
      <c r="P654" s="31">
        <v>0.99384236453201968</v>
      </c>
      <c r="Q654" s="38">
        <v>1551</v>
      </c>
      <c r="R654" s="38">
        <v>2663</v>
      </c>
      <c r="S654" s="38">
        <v>4925</v>
      </c>
    </row>
    <row r="655" spans="2:19" x14ac:dyDescent="0.2">
      <c r="B655" s="1" t="s">
        <v>2023</v>
      </c>
      <c r="C655" s="1" t="s">
        <v>2024</v>
      </c>
      <c r="D655" s="1" t="s">
        <v>81</v>
      </c>
      <c r="E655" s="1" t="s">
        <v>1973</v>
      </c>
      <c r="F655" s="1" t="s">
        <v>22</v>
      </c>
      <c r="G655" s="27">
        <v>0.48635437881873728</v>
      </c>
      <c r="H655" s="27">
        <v>0.99841624365482251</v>
      </c>
      <c r="I655" s="28">
        <v>53.108228105906313</v>
      </c>
      <c r="J655" s="27">
        <v>5.295315682281059E-3</v>
      </c>
      <c r="K655" s="27">
        <v>0.16130346232179227</v>
      </c>
      <c r="L655" s="27">
        <v>0</v>
      </c>
      <c r="M655" s="29">
        <v>13.539888977002375</v>
      </c>
      <c r="N655" s="30">
        <v>94.454773869346738</v>
      </c>
      <c r="O655" s="32">
        <v>0</v>
      </c>
      <c r="P655" s="31">
        <v>0.9969543147208122</v>
      </c>
      <c r="Q655" s="38">
        <v>1070</v>
      </c>
      <c r="R655" s="38">
        <v>2514</v>
      </c>
      <c r="S655" s="38">
        <v>7129</v>
      </c>
    </row>
    <row r="656" spans="2:19" x14ac:dyDescent="0.2">
      <c r="B656" s="1" t="s">
        <v>2022</v>
      </c>
      <c r="C656" s="1" t="s">
        <v>1181</v>
      </c>
      <c r="D656" s="1" t="s">
        <v>81</v>
      </c>
      <c r="E656" s="1" t="s">
        <v>1973</v>
      </c>
      <c r="F656" s="1" t="s">
        <v>22</v>
      </c>
      <c r="G656" s="27">
        <v>0.53392857142857142</v>
      </c>
      <c r="H656" s="27">
        <v>1</v>
      </c>
      <c r="I656" s="28">
        <v>55.94062499999999</v>
      </c>
      <c r="J656" s="27">
        <v>1.6517857142857143E-2</v>
      </c>
      <c r="K656" s="27">
        <v>0.38348214285714288</v>
      </c>
      <c r="L656" s="27">
        <v>0</v>
      </c>
      <c r="M656" s="29">
        <v>7.6617449664429502</v>
      </c>
      <c r="N656" s="30">
        <v>97.532163742690059</v>
      </c>
      <c r="O656" s="32">
        <v>0</v>
      </c>
      <c r="P656" s="31">
        <v>0.99666295884315903</v>
      </c>
      <c r="Q656" s="38">
        <v>676</v>
      </c>
      <c r="R656" s="38">
        <v>1656</v>
      </c>
      <c r="S656" s="38">
        <v>3140</v>
      </c>
    </row>
    <row r="657" spans="2:19" x14ac:dyDescent="0.2">
      <c r="B657" s="1" t="s">
        <v>2013</v>
      </c>
      <c r="C657" s="1" t="s">
        <v>2014</v>
      </c>
      <c r="D657" s="1" t="s">
        <v>81</v>
      </c>
      <c r="E657" s="1" t="s">
        <v>1973</v>
      </c>
      <c r="F657" s="1" t="s">
        <v>22</v>
      </c>
      <c r="G657" s="27">
        <v>0.45018152480839047</v>
      </c>
      <c r="H657" s="27">
        <v>0.99122526484109541</v>
      </c>
      <c r="I657" s="28">
        <v>52.092416296893909</v>
      </c>
      <c r="J657" s="27">
        <v>5.2440500201694235E-3</v>
      </c>
      <c r="K657" s="27">
        <v>8.7131908027430413E-2</v>
      </c>
      <c r="L657" s="27">
        <v>0</v>
      </c>
      <c r="M657" s="29">
        <v>17.217388114453417</v>
      </c>
      <c r="N657" s="30">
        <v>94.298387096774192</v>
      </c>
      <c r="O657" s="32">
        <v>0</v>
      </c>
      <c r="P657" s="31">
        <v>0.99100539676194288</v>
      </c>
      <c r="Q657" s="38">
        <v>1218</v>
      </c>
      <c r="R657" s="38">
        <v>3101</v>
      </c>
      <c r="S657" s="38">
        <v>8378</v>
      </c>
    </row>
    <row r="658" spans="2:19" x14ac:dyDescent="0.2">
      <c r="B658" s="1" t="s">
        <v>2009</v>
      </c>
      <c r="C658" s="1" t="s">
        <v>2010</v>
      </c>
      <c r="D658" s="1" t="s">
        <v>81</v>
      </c>
      <c r="E658" s="1" t="s">
        <v>1973</v>
      </c>
      <c r="F658" s="1" t="s">
        <v>22</v>
      </c>
      <c r="G658" s="27">
        <v>0.46979865771812079</v>
      </c>
      <c r="H658" s="27">
        <v>0.99983424106085728</v>
      </c>
      <c r="I658" s="28">
        <v>47.50062320230105</v>
      </c>
      <c r="J658" s="27">
        <v>1.3902205177372963E-2</v>
      </c>
      <c r="K658" s="27">
        <v>0.3480345158197507</v>
      </c>
      <c r="L658" s="27">
        <v>0</v>
      </c>
      <c r="M658" s="29">
        <v>9.1146473779385193</v>
      </c>
      <c r="N658" s="30">
        <v>90.359183673469389</v>
      </c>
      <c r="O658" s="32">
        <v>0</v>
      </c>
      <c r="P658" s="31">
        <v>0.98792327729102536</v>
      </c>
      <c r="Q658" s="38">
        <v>2099</v>
      </c>
      <c r="R658" s="38">
        <v>2798</v>
      </c>
      <c r="S658" s="38">
        <v>3679</v>
      </c>
    </row>
    <row r="659" spans="2:19" x14ac:dyDescent="0.2">
      <c r="B659" s="1" t="s">
        <v>2007</v>
      </c>
      <c r="C659" s="1" t="s">
        <v>2008</v>
      </c>
      <c r="D659" s="1" t="s">
        <v>81</v>
      </c>
      <c r="E659" s="1" t="s">
        <v>1973</v>
      </c>
      <c r="F659" s="1" t="s">
        <v>22</v>
      </c>
      <c r="G659" s="27">
        <v>0.4608216857263871</v>
      </c>
      <c r="H659" s="27">
        <v>0.96583021223470655</v>
      </c>
      <c r="I659" s="28">
        <v>41.30199068191444</v>
      </c>
      <c r="J659" s="27">
        <v>5.0825921219822108E-2</v>
      </c>
      <c r="K659" s="27">
        <v>0.47691656077933081</v>
      </c>
      <c r="L659" s="27">
        <v>0</v>
      </c>
      <c r="M659" s="29">
        <v>6.2904163393558532</v>
      </c>
      <c r="N659" s="30">
        <v>81.850183823529406</v>
      </c>
      <c r="O659" s="32">
        <v>0</v>
      </c>
      <c r="P659" s="31">
        <v>0.98252184769038697</v>
      </c>
      <c r="Q659" s="38">
        <v>3099</v>
      </c>
      <c r="R659" s="38">
        <v>2943</v>
      </c>
      <c r="S659" s="38">
        <v>2038</v>
      </c>
    </row>
    <row r="660" spans="2:19" x14ac:dyDescent="0.2">
      <c r="B660" s="1" t="s">
        <v>2003</v>
      </c>
      <c r="C660" s="1" t="s">
        <v>2004</v>
      </c>
      <c r="D660" s="1" t="s">
        <v>81</v>
      </c>
      <c r="E660" s="1" t="s">
        <v>1973</v>
      </c>
      <c r="F660" s="1" t="s">
        <v>22</v>
      </c>
      <c r="G660" s="27">
        <v>0.26488319517709119</v>
      </c>
      <c r="H660" s="27">
        <v>0.99149061464850941</v>
      </c>
      <c r="I660" s="28">
        <v>29.120346646571218</v>
      </c>
      <c r="J660" s="27">
        <v>1.2057272042200452E-2</v>
      </c>
      <c r="K660" s="27">
        <v>0.20045214770158251</v>
      </c>
      <c r="L660" s="27">
        <v>3.6437246963562755E-4</v>
      </c>
      <c r="M660" s="29">
        <v>14.745310097385962</v>
      </c>
      <c r="N660" s="30">
        <v>68.56187766714082</v>
      </c>
      <c r="O660" s="32">
        <v>0</v>
      </c>
      <c r="P660" s="31">
        <v>0.97681266102318731</v>
      </c>
      <c r="Q660" s="38">
        <v>4059</v>
      </c>
      <c r="R660" s="38">
        <v>6158</v>
      </c>
      <c r="S660" s="38">
        <v>6447</v>
      </c>
    </row>
    <row r="661" spans="2:19" x14ac:dyDescent="0.2">
      <c r="B661" s="1" t="s">
        <v>2018</v>
      </c>
      <c r="C661" s="1" t="s">
        <v>2019</v>
      </c>
      <c r="D661" s="1" t="s">
        <v>81</v>
      </c>
      <c r="E661" s="1" t="s">
        <v>1973</v>
      </c>
      <c r="F661" s="1" t="s">
        <v>22</v>
      </c>
      <c r="G661" s="27">
        <v>0.44137316094516271</v>
      </c>
      <c r="H661" s="27">
        <v>0.98857174490699717</v>
      </c>
      <c r="I661" s="28">
        <v>49.091127953633531</v>
      </c>
      <c r="J661" s="27">
        <v>4.4583147570218459E-3</v>
      </c>
      <c r="K661" s="27">
        <v>8.3370485956308513E-2</v>
      </c>
      <c r="L661" s="27">
        <v>3.7201062887511072E-4</v>
      </c>
      <c r="M661" s="29">
        <v>16.235514764565046</v>
      </c>
      <c r="N661" s="30">
        <v>90.284848484848482</v>
      </c>
      <c r="O661" s="32">
        <v>0</v>
      </c>
      <c r="P661" s="31">
        <v>0.99335695305580163</v>
      </c>
      <c r="Q661" s="38">
        <v>1790</v>
      </c>
      <c r="R661" s="38">
        <v>3239</v>
      </c>
      <c r="S661" s="38">
        <v>8422</v>
      </c>
    </row>
    <row r="662" spans="2:19" x14ac:dyDescent="0.2">
      <c r="B662" s="1" t="s">
        <v>2017</v>
      </c>
      <c r="C662" s="1" t="s">
        <v>1159</v>
      </c>
      <c r="D662" s="1" t="s">
        <v>81</v>
      </c>
      <c r="E662" s="1" t="s">
        <v>1973</v>
      </c>
      <c r="F662" s="1" t="s">
        <v>22</v>
      </c>
      <c r="G662" s="27">
        <v>0.48068283917340521</v>
      </c>
      <c r="H662" s="27">
        <v>0.99803161879314184</v>
      </c>
      <c r="I662" s="28">
        <v>54.683827493261447</v>
      </c>
      <c r="J662" s="27">
        <v>6.7385444743935314E-3</v>
      </c>
      <c r="K662" s="27">
        <v>6.6936208445642409E-2</v>
      </c>
      <c r="L662" s="27">
        <v>0</v>
      </c>
      <c r="M662" s="29">
        <v>16.170155709342563</v>
      </c>
      <c r="N662" s="30">
        <v>95.871028037383184</v>
      </c>
      <c r="O662" s="32">
        <v>0</v>
      </c>
      <c r="P662" s="31">
        <v>0.99131596526386101</v>
      </c>
      <c r="Q662" s="38">
        <v>840</v>
      </c>
      <c r="R662" s="38">
        <v>2610</v>
      </c>
      <c r="S662" s="38">
        <v>8572</v>
      </c>
    </row>
    <row r="663" spans="2:19" x14ac:dyDescent="0.2">
      <c r="B663" s="1" t="s">
        <v>2011</v>
      </c>
      <c r="C663" s="1" t="s">
        <v>2012</v>
      </c>
      <c r="D663" s="1" t="s">
        <v>81</v>
      </c>
      <c r="E663" s="1" t="s">
        <v>1973</v>
      </c>
      <c r="F663" s="1" t="s">
        <v>22</v>
      </c>
      <c r="G663" s="27">
        <v>0.38654353562005278</v>
      </c>
      <c r="H663" s="27">
        <v>0.92543813872581004</v>
      </c>
      <c r="I663" s="28">
        <v>46.366490765171513</v>
      </c>
      <c r="J663" s="27">
        <v>8.795074758135445E-3</v>
      </c>
      <c r="K663" s="27">
        <v>0.10466138962181179</v>
      </c>
      <c r="L663" s="27">
        <v>0</v>
      </c>
      <c r="M663" s="29">
        <v>16.417347670250898</v>
      </c>
      <c r="N663" s="30">
        <v>93.423208191126278</v>
      </c>
      <c r="O663" s="32">
        <v>1.081539465101109E-2</v>
      </c>
      <c r="P663" s="31">
        <v>0.98891063274624913</v>
      </c>
      <c r="Q663" s="38">
        <v>2314</v>
      </c>
      <c r="R663" s="38">
        <v>3931</v>
      </c>
      <c r="S663" s="38">
        <v>8111</v>
      </c>
    </row>
    <row r="664" spans="2:19" x14ac:dyDescent="0.2">
      <c r="B664" s="1" t="s">
        <v>2039</v>
      </c>
      <c r="C664" s="1" t="s">
        <v>2040</v>
      </c>
      <c r="D664" s="1" t="s">
        <v>82</v>
      </c>
      <c r="E664" s="1" t="s">
        <v>82</v>
      </c>
      <c r="F664" s="1" t="s">
        <v>11</v>
      </c>
      <c r="G664" s="27">
        <v>0.21216309606081549</v>
      </c>
      <c r="H664" s="27">
        <v>0.99660828561805304</v>
      </c>
      <c r="I664" s="28">
        <v>25.549758120248789</v>
      </c>
      <c r="J664" s="27">
        <v>7.601935038009675E-3</v>
      </c>
      <c r="K664" s="27">
        <v>8.9841050449205248E-2</v>
      </c>
      <c r="L664" s="27">
        <v>1.1215897608622433E-3</v>
      </c>
      <c r="M664" s="29">
        <v>18.181754385964915</v>
      </c>
      <c r="N664" s="30">
        <v>52.433224755700323</v>
      </c>
      <c r="O664" s="32">
        <v>0</v>
      </c>
      <c r="P664" s="31">
        <v>0.97473896934994952</v>
      </c>
      <c r="Q664" s="38">
        <v>4811</v>
      </c>
      <c r="R664" s="38">
        <v>7186</v>
      </c>
      <c r="S664" s="38">
        <v>8343</v>
      </c>
    </row>
    <row r="665" spans="2:19" x14ac:dyDescent="0.2">
      <c r="B665" s="1" t="s">
        <v>2055</v>
      </c>
      <c r="C665" s="1" t="s">
        <v>2056</v>
      </c>
      <c r="D665" s="1" t="s">
        <v>82</v>
      </c>
      <c r="E665" s="1" t="s">
        <v>82</v>
      </c>
      <c r="F665" s="1" t="s">
        <v>11</v>
      </c>
      <c r="G665" s="27">
        <v>0.25738396624472576</v>
      </c>
      <c r="H665" s="27">
        <v>0.95915094339622653</v>
      </c>
      <c r="I665" s="28">
        <v>19.783016877637134</v>
      </c>
      <c r="J665" s="27">
        <v>2.5316455696202531E-2</v>
      </c>
      <c r="K665" s="27">
        <v>0.42721518987341772</v>
      </c>
      <c r="L665" s="27">
        <v>3.4171907756813417E-3</v>
      </c>
      <c r="M665" s="29">
        <v>9.8116477272727263</v>
      </c>
      <c r="N665" s="30">
        <v>48.081967213114751</v>
      </c>
      <c r="O665" s="32">
        <v>2.6205450733752622E-3</v>
      </c>
      <c r="P665" s="31">
        <v>0.99371069182389937</v>
      </c>
      <c r="Q665" s="38">
        <v>7027</v>
      </c>
      <c r="R665" s="38">
        <v>6332</v>
      </c>
      <c r="S665" s="38">
        <v>2562</v>
      </c>
    </row>
    <row r="666" spans="2:19" x14ac:dyDescent="0.2">
      <c r="B666" s="1" t="s">
        <v>2025</v>
      </c>
      <c r="C666" s="1" t="s">
        <v>2026</v>
      </c>
      <c r="D666" s="1" t="s">
        <v>82</v>
      </c>
      <c r="E666" s="1" t="s">
        <v>82</v>
      </c>
      <c r="F666" s="1" t="s">
        <v>11</v>
      </c>
      <c r="G666" s="27">
        <v>0.32923368022705773</v>
      </c>
      <c r="H666" s="27">
        <v>0.99884895359417669</v>
      </c>
      <c r="I666" s="28">
        <v>19.908420056764424</v>
      </c>
      <c r="J666" s="27">
        <v>3.5004730368968777E-2</v>
      </c>
      <c r="K666" s="27">
        <v>0.6471144749290445</v>
      </c>
      <c r="L666" s="27">
        <v>1.1510464058234759E-3</v>
      </c>
      <c r="M666" s="29">
        <v>5.3266572637517609</v>
      </c>
      <c r="N666" s="30">
        <v>49.224137931034484</v>
      </c>
      <c r="O666" s="32">
        <v>0</v>
      </c>
      <c r="P666" s="31">
        <v>0.96178343949044587</v>
      </c>
      <c r="Q666" s="38">
        <v>6983</v>
      </c>
      <c r="R666" s="38">
        <v>4811</v>
      </c>
      <c r="S666" s="38">
        <v>656</v>
      </c>
    </row>
    <row r="667" spans="2:19" x14ac:dyDescent="0.2">
      <c r="B667" s="1" t="s">
        <v>2041</v>
      </c>
      <c r="C667" s="1" t="s">
        <v>2042</v>
      </c>
      <c r="D667" s="1" t="s">
        <v>82</v>
      </c>
      <c r="E667" s="1" t="s">
        <v>82</v>
      </c>
      <c r="F667" s="1" t="s">
        <v>11</v>
      </c>
      <c r="G667" s="27">
        <v>0.19887955182072828</v>
      </c>
      <c r="H667" s="27">
        <v>0.99226666666666685</v>
      </c>
      <c r="I667" s="28">
        <v>23.384173669467792</v>
      </c>
      <c r="J667" s="27">
        <v>7.7030812324929976E-3</v>
      </c>
      <c r="K667" s="27">
        <v>0.13095238095238096</v>
      </c>
      <c r="L667" s="27">
        <v>1.5384615384615385E-3</v>
      </c>
      <c r="M667" s="29">
        <v>16.276835664335657</v>
      </c>
      <c r="N667" s="30">
        <v>51.556338028169016</v>
      </c>
      <c r="O667" s="32">
        <v>0</v>
      </c>
      <c r="P667" s="31">
        <v>0.97641025641025636</v>
      </c>
      <c r="Q667" s="38">
        <v>5619</v>
      </c>
      <c r="R667" s="38">
        <v>7367</v>
      </c>
      <c r="S667" s="38">
        <v>7664</v>
      </c>
    </row>
    <row r="668" spans="2:19" x14ac:dyDescent="0.2">
      <c r="B668" s="1" t="s">
        <v>2045</v>
      </c>
      <c r="C668" s="1" t="s">
        <v>2046</v>
      </c>
      <c r="D668" s="1" t="s">
        <v>82</v>
      </c>
      <c r="E668" s="1" t="s">
        <v>82</v>
      </c>
      <c r="F668" s="1" t="s">
        <v>11</v>
      </c>
      <c r="G668" s="27">
        <v>0.25876662636033859</v>
      </c>
      <c r="H668" s="27">
        <v>0.99714964370546322</v>
      </c>
      <c r="I668" s="28">
        <v>25.927750906892378</v>
      </c>
      <c r="J668" s="27">
        <v>6.0459492140266021E-3</v>
      </c>
      <c r="K668" s="27">
        <v>0.20435308343409916</v>
      </c>
      <c r="L668" s="27">
        <v>0</v>
      </c>
      <c r="M668" s="29">
        <v>16.35522022838499</v>
      </c>
      <c r="N668" s="30">
        <v>52.866822429906541</v>
      </c>
      <c r="O668" s="32">
        <v>3.8004750593824231E-4</v>
      </c>
      <c r="P668" s="31">
        <v>0.98218527315914494</v>
      </c>
      <c r="Q668" s="38">
        <v>4688</v>
      </c>
      <c r="R668" s="38">
        <v>6298</v>
      </c>
      <c r="S668" s="38">
        <v>6384</v>
      </c>
    </row>
    <row r="669" spans="2:19" x14ac:dyDescent="0.2">
      <c r="B669" s="1" t="s">
        <v>2049</v>
      </c>
      <c r="C669" s="1" t="s">
        <v>2050</v>
      </c>
      <c r="D669" s="1" t="s">
        <v>82</v>
      </c>
      <c r="E669" s="1" t="s">
        <v>82</v>
      </c>
      <c r="F669" s="1" t="s">
        <v>11</v>
      </c>
      <c r="G669" s="27">
        <v>0.24925595238095238</v>
      </c>
      <c r="H669" s="27">
        <v>0.98441639224295641</v>
      </c>
      <c r="I669" s="28">
        <v>22.662351190476187</v>
      </c>
      <c r="J669" s="27">
        <v>2.1577380952380952E-2</v>
      </c>
      <c r="K669" s="27">
        <v>0.3638392857142857</v>
      </c>
      <c r="L669" s="27">
        <v>1.0453713867544822E-2</v>
      </c>
      <c r="M669" s="29">
        <v>13.180079286422203</v>
      </c>
      <c r="N669" s="30">
        <v>50.689552238805973</v>
      </c>
      <c r="O669" s="32">
        <v>7.5225027442371029E-2</v>
      </c>
      <c r="P669" s="31">
        <v>0.98353457738748629</v>
      </c>
      <c r="Q669" s="38">
        <v>5904</v>
      </c>
      <c r="R669" s="38">
        <v>6501</v>
      </c>
      <c r="S669" s="38">
        <v>3422</v>
      </c>
    </row>
    <row r="670" spans="2:19" x14ac:dyDescent="0.2">
      <c r="B670" s="1" t="s">
        <v>2035</v>
      </c>
      <c r="C670" s="1" t="s">
        <v>2036</v>
      </c>
      <c r="D670" s="1" t="s">
        <v>82</v>
      </c>
      <c r="E670" s="1" t="s">
        <v>82</v>
      </c>
      <c r="F670" s="1" t="s">
        <v>11</v>
      </c>
      <c r="G670" s="27">
        <v>0.17758369723435224</v>
      </c>
      <c r="H670" s="27">
        <v>0.89385405596882761</v>
      </c>
      <c r="I670" s="28">
        <v>19.421251819505091</v>
      </c>
      <c r="J670" s="27">
        <v>1.5283842794759825E-2</v>
      </c>
      <c r="K670" s="27">
        <v>0.27147016011644831</v>
      </c>
      <c r="L670" s="27">
        <v>4.2260007084661709E-3</v>
      </c>
      <c r="M670" s="29">
        <v>12.836283185840706</v>
      </c>
      <c r="N670" s="30">
        <v>49.483606557377051</v>
      </c>
      <c r="O670" s="32">
        <v>0</v>
      </c>
      <c r="P670" s="31">
        <v>0.97343251859723701</v>
      </c>
      <c r="Q670" s="38">
        <v>7150</v>
      </c>
      <c r="R670" s="38">
        <v>7617</v>
      </c>
      <c r="S670" s="38">
        <v>5107</v>
      </c>
    </row>
    <row r="671" spans="2:19" x14ac:dyDescent="0.2">
      <c r="B671" s="1" t="s">
        <v>2053</v>
      </c>
      <c r="C671" s="1" t="s">
        <v>2054</v>
      </c>
      <c r="D671" s="1" t="s">
        <v>82</v>
      </c>
      <c r="E671" s="1" t="s">
        <v>82</v>
      </c>
      <c r="F671" s="1" t="s">
        <v>11</v>
      </c>
      <c r="G671" s="27">
        <v>0.21761658031088082</v>
      </c>
      <c r="H671" s="27">
        <v>0.99929952572053993</v>
      </c>
      <c r="I671" s="28">
        <v>24.999851961509993</v>
      </c>
      <c r="J671" s="27">
        <v>6.6617320503330867E-3</v>
      </c>
      <c r="K671" s="27">
        <v>0.10362694300518134</v>
      </c>
      <c r="L671" s="27">
        <v>0</v>
      </c>
      <c r="M671" s="29">
        <v>17.356953642384109</v>
      </c>
      <c r="N671" s="30">
        <v>52.044217687074827</v>
      </c>
      <c r="O671" s="32">
        <v>7.2966070777088655E-3</v>
      </c>
      <c r="P671" s="31">
        <v>0.98577161619846776</v>
      </c>
      <c r="Q671" s="38">
        <v>5014</v>
      </c>
      <c r="R671" s="38">
        <v>7084</v>
      </c>
      <c r="S671" s="38">
        <v>8133</v>
      </c>
    </row>
    <row r="672" spans="2:19" x14ac:dyDescent="0.2">
      <c r="B672" s="1" t="s">
        <v>2031</v>
      </c>
      <c r="C672" s="1" t="s">
        <v>2032</v>
      </c>
      <c r="D672" s="1" t="s">
        <v>82</v>
      </c>
      <c r="E672" s="1" t="s">
        <v>82</v>
      </c>
      <c r="F672" s="1" t="s">
        <v>11</v>
      </c>
      <c r="G672" s="27">
        <v>0.23855243722304284</v>
      </c>
      <c r="H672" s="27">
        <v>0.9925987078248385</v>
      </c>
      <c r="I672" s="28">
        <v>23.466765140324966</v>
      </c>
      <c r="J672" s="27">
        <v>1.9940915805022157E-2</v>
      </c>
      <c r="K672" s="27">
        <v>0.2466765140324963</v>
      </c>
      <c r="L672" s="27">
        <v>1.0050251256281406E-3</v>
      </c>
      <c r="M672" s="29">
        <v>14.29796314258002</v>
      </c>
      <c r="N672" s="30">
        <v>52.263157894736842</v>
      </c>
      <c r="O672" s="32">
        <v>5.9533381191672646E-2</v>
      </c>
      <c r="P672" s="31">
        <v>0.97200287150035891</v>
      </c>
      <c r="Q672" s="38">
        <v>5585</v>
      </c>
      <c r="R672" s="38">
        <v>6707</v>
      </c>
      <c r="S672" s="38">
        <v>5570</v>
      </c>
    </row>
    <row r="673" spans="2:19" x14ac:dyDescent="0.2">
      <c r="B673" s="1" t="s">
        <v>2051</v>
      </c>
      <c r="C673" s="1" t="s">
        <v>2052</v>
      </c>
      <c r="D673" s="1" t="s">
        <v>82</v>
      </c>
      <c r="E673" s="1" t="s">
        <v>82</v>
      </c>
      <c r="F673" s="1" t="s">
        <v>11</v>
      </c>
      <c r="G673" s="27">
        <v>0.21129170230966637</v>
      </c>
      <c r="H673" s="27">
        <v>0.92401010951979778</v>
      </c>
      <c r="I673" s="28">
        <v>21.420958083832339</v>
      </c>
      <c r="J673" s="27">
        <v>1.2831479897348161E-2</v>
      </c>
      <c r="K673" s="27">
        <v>0.26518391787852863</v>
      </c>
      <c r="L673" s="27">
        <v>6.7914911541701775E-2</v>
      </c>
      <c r="M673" s="29">
        <v>13.294360086767893</v>
      </c>
      <c r="N673" s="30">
        <v>51.38056680161943</v>
      </c>
      <c r="O673" s="32">
        <v>0</v>
      </c>
      <c r="P673" s="31">
        <v>0.98483572030328559</v>
      </c>
      <c r="Q673" s="38">
        <v>6428</v>
      </c>
      <c r="R673" s="38">
        <v>7202</v>
      </c>
      <c r="S673" s="38">
        <v>5234</v>
      </c>
    </row>
    <row r="674" spans="2:19" x14ac:dyDescent="0.2">
      <c r="B674" s="1" t="s">
        <v>2037</v>
      </c>
      <c r="C674" s="1" t="s">
        <v>2038</v>
      </c>
      <c r="D674" s="1" t="s">
        <v>82</v>
      </c>
      <c r="E674" s="1" t="s">
        <v>82</v>
      </c>
      <c r="F674" s="1" t="s">
        <v>11</v>
      </c>
      <c r="G674" s="27">
        <v>0.34988540870893814</v>
      </c>
      <c r="H674" s="27">
        <v>0.97647934499441746</v>
      </c>
      <c r="I674" s="28">
        <v>19.321848739495799</v>
      </c>
      <c r="J674" s="27">
        <v>0.1092436974789916</v>
      </c>
      <c r="K674" s="27">
        <v>0.60045836516424755</v>
      </c>
      <c r="L674" s="27">
        <v>1.6337923334573874E-3</v>
      </c>
      <c r="M674" s="29">
        <v>4.7520564042303164</v>
      </c>
      <c r="N674" s="30">
        <v>45.914847161572055</v>
      </c>
      <c r="O674" s="32">
        <v>1.3062895422404168E-3</v>
      </c>
      <c r="P674" s="31">
        <v>0.97432080387048758</v>
      </c>
      <c r="Q674" s="38">
        <v>7174</v>
      </c>
      <c r="R674" s="38">
        <v>4470</v>
      </c>
      <c r="S674" s="38">
        <v>933</v>
      </c>
    </row>
    <row r="675" spans="2:19" x14ac:dyDescent="0.2">
      <c r="B675" s="1" t="s">
        <v>2029</v>
      </c>
      <c r="C675" s="1" t="s">
        <v>2030</v>
      </c>
      <c r="D675" s="1" t="s">
        <v>82</v>
      </c>
      <c r="E675" s="1" t="s">
        <v>82</v>
      </c>
      <c r="F675" s="1" t="s">
        <v>11</v>
      </c>
      <c r="G675" s="27">
        <v>0.24069675376088678</v>
      </c>
      <c r="H675" s="27">
        <v>0.92894898350594535</v>
      </c>
      <c r="I675" s="28">
        <v>20.164766429136979</v>
      </c>
      <c r="J675" s="27">
        <v>1.9002375296912115E-2</v>
      </c>
      <c r="K675" s="27">
        <v>0.4093428345209818</v>
      </c>
      <c r="L675" s="27">
        <v>5.9838895281933259E-4</v>
      </c>
      <c r="M675" s="29">
        <v>10.702294056308657</v>
      </c>
      <c r="N675" s="30">
        <v>49.578947368421055</v>
      </c>
      <c r="O675" s="32">
        <v>0</v>
      </c>
      <c r="P675" s="31">
        <v>0.96892980437284237</v>
      </c>
      <c r="Q675" s="38">
        <v>6883</v>
      </c>
      <c r="R675" s="38">
        <v>6662</v>
      </c>
      <c r="S675" s="38">
        <v>2788</v>
      </c>
    </row>
    <row r="676" spans="2:19" x14ac:dyDescent="0.2">
      <c r="B676" s="1" t="s">
        <v>2047</v>
      </c>
      <c r="C676" s="1" t="s">
        <v>2048</v>
      </c>
      <c r="D676" s="1" t="s">
        <v>82</v>
      </c>
      <c r="E676" s="1" t="s">
        <v>82</v>
      </c>
      <c r="F676" s="1" t="s">
        <v>11</v>
      </c>
      <c r="G676" s="27">
        <v>0.26993275696445723</v>
      </c>
      <c r="H676" s="27">
        <v>0.94150613786591131</v>
      </c>
      <c r="I676" s="28">
        <v>16.901633045148895</v>
      </c>
      <c r="J676" s="27">
        <v>4.9951969260326606E-2</v>
      </c>
      <c r="K676" s="27">
        <v>0.67723342939481268</v>
      </c>
      <c r="L676" s="27">
        <v>5.4154863078375824E-2</v>
      </c>
      <c r="M676" s="29">
        <v>5.6981578947368412</v>
      </c>
      <c r="N676" s="30">
        <v>46.747330960854093</v>
      </c>
      <c r="O676" s="32">
        <v>0</v>
      </c>
      <c r="P676" s="31">
        <v>0.98300283286118983</v>
      </c>
      <c r="Q676" s="38">
        <v>7737</v>
      </c>
      <c r="R676" s="38">
        <v>6053</v>
      </c>
      <c r="S676" s="38">
        <v>534</v>
      </c>
    </row>
    <row r="677" spans="2:19" x14ac:dyDescent="0.2">
      <c r="B677" s="1" t="s">
        <v>2027</v>
      </c>
      <c r="C677" s="1" t="s">
        <v>2028</v>
      </c>
      <c r="D677" s="1" t="s">
        <v>82</v>
      </c>
      <c r="E677" s="1" t="s">
        <v>82</v>
      </c>
      <c r="F677" s="1" t="s">
        <v>11</v>
      </c>
      <c r="G677" s="27">
        <v>0.23351158645276293</v>
      </c>
      <c r="H677" s="27">
        <v>0.89253298909925416</v>
      </c>
      <c r="I677" s="28">
        <v>18.000297088532381</v>
      </c>
      <c r="J677" s="27">
        <v>2.6737967914438502E-2</v>
      </c>
      <c r="K677" s="27">
        <v>0.51396316102198458</v>
      </c>
      <c r="L677" s="27">
        <v>1.5318416523235801E-3</v>
      </c>
      <c r="M677" s="29">
        <v>8.9062015503875944</v>
      </c>
      <c r="N677" s="30">
        <v>47.450381679389317</v>
      </c>
      <c r="O677" s="32">
        <v>6.8617326448651757E-3</v>
      </c>
      <c r="P677" s="31">
        <v>0.96557659208261615</v>
      </c>
      <c r="Q677" s="38">
        <v>7517</v>
      </c>
      <c r="R677" s="38">
        <v>6824</v>
      </c>
      <c r="S677" s="38">
        <v>1655</v>
      </c>
    </row>
    <row r="678" spans="2:19" x14ac:dyDescent="0.2">
      <c r="B678" s="1" t="s">
        <v>2033</v>
      </c>
      <c r="C678" s="1" t="s">
        <v>2034</v>
      </c>
      <c r="D678" s="1" t="s">
        <v>82</v>
      </c>
      <c r="E678" s="1" t="s">
        <v>82</v>
      </c>
      <c r="F678" s="1" t="s">
        <v>11</v>
      </c>
      <c r="G678" s="27">
        <v>0.19621109607577808</v>
      </c>
      <c r="H678" s="27">
        <v>0.89504605263157899</v>
      </c>
      <c r="I678" s="28">
        <v>21.111772665764544</v>
      </c>
      <c r="J678" s="27">
        <v>5.4127198917456026E-3</v>
      </c>
      <c r="K678" s="27">
        <v>0.17997293640054127</v>
      </c>
      <c r="L678" s="27">
        <v>0</v>
      </c>
      <c r="M678" s="29">
        <v>14.319023569023566</v>
      </c>
      <c r="N678" s="30">
        <v>48.50344827586207</v>
      </c>
      <c r="O678" s="32">
        <v>0</v>
      </c>
      <c r="P678" s="31">
        <v>0.97236842105263155</v>
      </c>
      <c r="Q678" s="38">
        <v>6548</v>
      </c>
      <c r="R678" s="38">
        <v>7402</v>
      </c>
      <c r="S678" s="38">
        <v>6817</v>
      </c>
    </row>
    <row r="679" spans="2:19" x14ac:dyDescent="0.2">
      <c r="B679" s="1" t="s">
        <v>2043</v>
      </c>
      <c r="C679" s="1" t="s">
        <v>2044</v>
      </c>
      <c r="D679" s="1" t="s">
        <v>82</v>
      </c>
      <c r="E679" s="1" t="s">
        <v>82</v>
      </c>
      <c r="F679" s="1" t="s">
        <v>11</v>
      </c>
      <c r="G679" s="27">
        <v>0.21409644939056705</v>
      </c>
      <c r="H679" s="27">
        <v>0.97252146760343483</v>
      </c>
      <c r="I679" s="28">
        <v>21.484631690514036</v>
      </c>
      <c r="J679" s="27">
        <v>1.695813460519343E-2</v>
      </c>
      <c r="K679" s="27">
        <v>0.24165341812400637</v>
      </c>
      <c r="L679" s="27">
        <v>1.8212334113973456E-2</v>
      </c>
      <c r="M679" s="29">
        <v>13.905394470667574</v>
      </c>
      <c r="N679" s="30">
        <v>48.96782178217822</v>
      </c>
      <c r="O679" s="32">
        <v>0</v>
      </c>
      <c r="P679" s="31">
        <v>0.98204527712724432</v>
      </c>
      <c r="Q679" s="38">
        <v>6407</v>
      </c>
      <c r="R679" s="38">
        <v>7153</v>
      </c>
      <c r="S679" s="38">
        <v>5678</v>
      </c>
    </row>
    <row r="680" spans="2:19" x14ac:dyDescent="0.2">
      <c r="B680" s="1" t="s">
        <v>2069</v>
      </c>
      <c r="C680" s="1" t="s">
        <v>2070</v>
      </c>
      <c r="D680" s="1" t="s">
        <v>83</v>
      </c>
      <c r="E680" s="1" t="s">
        <v>256</v>
      </c>
      <c r="F680" s="1" t="s">
        <v>62</v>
      </c>
      <c r="G680" s="27">
        <v>0.13504936530324402</v>
      </c>
      <c r="H680" s="27">
        <v>0.76828799168255069</v>
      </c>
      <c r="I680" s="28">
        <v>16.922038081805358</v>
      </c>
      <c r="J680" s="27">
        <v>3.8787023977433006E-2</v>
      </c>
      <c r="K680" s="27">
        <v>0.42771509167842031</v>
      </c>
      <c r="L680" s="27">
        <v>2.2160804020100504E-2</v>
      </c>
      <c r="M680" s="29">
        <v>12.034121483897264</v>
      </c>
      <c r="N680" s="30">
        <v>47.728459530026107</v>
      </c>
      <c r="O680" s="32">
        <v>0</v>
      </c>
      <c r="P680" s="31">
        <v>0.9828452607866921</v>
      </c>
      <c r="Q680" s="38">
        <v>7732</v>
      </c>
      <c r="R680" s="38">
        <v>8034</v>
      </c>
      <c r="S680" s="38">
        <v>2552</v>
      </c>
    </row>
    <row r="681" spans="2:19" x14ac:dyDescent="0.2">
      <c r="B681" s="1" t="s">
        <v>2073</v>
      </c>
      <c r="C681" s="1" t="s">
        <v>83</v>
      </c>
      <c r="D681" s="1" t="s">
        <v>83</v>
      </c>
      <c r="E681" s="1" t="s">
        <v>256</v>
      </c>
      <c r="F681" s="1" t="s">
        <v>62</v>
      </c>
      <c r="G681" s="27">
        <v>0.38776062821554291</v>
      </c>
      <c r="H681" s="27">
        <v>0.86896574703451968</v>
      </c>
      <c r="I681" s="28">
        <v>42.859653398321157</v>
      </c>
      <c r="J681" s="27">
        <v>7.85269428648795E-3</v>
      </c>
      <c r="K681" s="27">
        <v>0.19360953154616842</v>
      </c>
      <c r="L681" s="27">
        <v>1.9178995068639213E-2</v>
      </c>
      <c r="M681" s="29">
        <v>13.556390977443613</v>
      </c>
      <c r="N681" s="30">
        <v>88.738826815642454</v>
      </c>
      <c r="O681" s="32">
        <v>0</v>
      </c>
      <c r="P681" s="31">
        <v>0.98440623750499801</v>
      </c>
      <c r="Q681" s="38">
        <v>2881</v>
      </c>
      <c r="R681" s="38">
        <v>3923</v>
      </c>
      <c r="S681" s="38">
        <v>6568</v>
      </c>
    </row>
    <row r="682" spans="2:19" x14ac:dyDescent="0.2">
      <c r="B682" s="1" t="s">
        <v>2059</v>
      </c>
      <c r="C682" s="1" t="s">
        <v>2060</v>
      </c>
      <c r="D682" s="1" t="s">
        <v>83</v>
      </c>
      <c r="E682" s="1" t="s">
        <v>256</v>
      </c>
      <c r="F682" s="1" t="s">
        <v>62</v>
      </c>
      <c r="G682" s="27">
        <v>0.17547425474254744</v>
      </c>
      <c r="H682" s="27">
        <v>0.85766079007509</v>
      </c>
      <c r="I682" s="28">
        <v>15.691361788617892</v>
      </c>
      <c r="J682" s="27">
        <v>2.8794037940379404E-2</v>
      </c>
      <c r="K682" s="27">
        <v>0.57012195121951215</v>
      </c>
      <c r="L682" s="27">
        <v>3.3008488410055499E-2</v>
      </c>
      <c r="M682" s="29">
        <v>8.5394823336072356</v>
      </c>
      <c r="N682" s="30">
        <v>48.772200772200769</v>
      </c>
      <c r="O682" s="32">
        <v>0</v>
      </c>
      <c r="P682" s="31">
        <v>0.96376101860920671</v>
      </c>
      <c r="Q682" s="38">
        <v>7930</v>
      </c>
      <c r="R682" s="38">
        <v>7637</v>
      </c>
      <c r="S682" s="38">
        <v>1160</v>
      </c>
    </row>
    <row r="683" spans="2:19" x14ac:dyDescent="0.2">
      <c r="B683" s="1" t="s">
        <v>2076</v>
      </c>
      <c r="C683" s="1" t="s">
        <v>2077</v>
      </c>
      <c r="D683" s="1" t="s">
        <v>83</v>
      </c>
      <c r="E683" s="1" t="s">
        <v>256</v>
      </c>
      <c r="F683" s="1" t="s">
        <v>62</v>
      </c>
      <c r="G683" s="27">
        <v>0.46178445794691397</v>
      </c>
      <c r="H683" s="27">
        <v>0.94595909955611945</v>
      </c>
      <c r="I683" s="28">
        <v>48.490534058202719</v>
      </c>
      <c r="J683" s="27">
        <v>7.355292612727854E-3</v>
      </c>
      <c r="K683" s="27">
        <v>0.12376079309242086</v>
      </c>
      <c r="L683" s="27">
        <v>1.7438173747622067E-3</v>
      </c>
      <c r="M683" s="29">
        <v>14.649732620320856</v>
      </c>
      <c r="N683" s="30">
        <v>87.49307479224376</v>
      </c>
      <c r="O683" s="32">
        <v>0</v>
      </c>
      <c r="P683" s="31">
        <v>0.99143944197844003</v>
      </c>
      <c r="Q683" s="38">
        <v>1901</v>
      </c>
      <c r="R683" s="38">
        <v>2921</v>
      </c>
      <c r="S683" s="38">
        <v>7785</v>
      </c>
    </row>
    <row r="684" spans="2:19" x14ac:dyDescent="0.2">
      <c r="B684" s="1" t="s">
        <v>2067</v>
      </c>
      <c r="C684" s="1" t="s">
        <v>2068</v>
      </c>
      <c r="D684" s="1" t="s">
        <v>83</v>
      </c>
      <c r="E684" s="1" t="s">
        <v>256</v>
      </c>
      <c r="F684" s="1" t="s">
        <v>62</v>
      </c>
      <c r="G684" s="27">
        <v>0.23728813559322035</v>
      </c>
      <c r="H684" s="27">
        <v>0.67064645625692132</v>
      </c>
      <c r="I684" s="28">
        <v>23.815847457627125</v>
      </c>
      <c r="J684" s="27">
        <v>6.4124293785310732E-2</v>
      </c>
      <c r="K684" s="27">
        <v>0.44406779661016949</v>
      </c>
      <c r="L684" s="27">
        <v>0.26152408637873753</v>
      </c>
      <c r="M684" s="29">
        <v>9.4668888888888869</v>
      </c>
      <c r="N684" s="30">
        <v>69.461904761904762</v>
      </c>
      <c r="O684" s="32">
        <v>0</v>
      </c>
      <c r="P684" s="31">
        <v>0.98006644518272423</v>
      </c>
      <c r="Q684" s="38">
        <v>5446</v>
      </c>
      <c r="R684" s="38">
        <v>6739</v>
      </c>
      <c r="S684" s="38">
        <v>2374</v>
      </c>
    </row>
    <row r="685" spans="2:19" x14ac:dyDescent="0.2">
      <c r="B685" s="1" t="s">
        <v>2065</v>
      </c>
      <c r="C685" s="1" t="s">
        <v>2066</v>
      </c>
      <c r="D685" s="1" t="s">
        <v>83</v>
      </c>
      <c r="E685" s="1" t="s">
        <v>256</v>
      </c>
      <c r="F685" s="1" t="s">
        <v>62</v>
      </c>
      <c r="G685" s="27">
        <v>0.27793427230046946</v>
      </c>
      <c r="H685" s="27">
        <v>0.9124235508900046</v>
      </c>
      <c r="I685" s="28">
        <v>31.761377151799692</v>
      </c>
      <c r="J685" s="27">
        <v>5.9467918622848198E-3</v>
      </c>
      <c r="K685" s="27">
        <v>0.24569640062597808</v>
      </c>
      <c r="L685" s="27">
        <v>1.5049444698006998E-2</v>
      </c>
      <c r="M685" s="29">
        <v>13.375379280450797</v>
      </c>
      <c r="N685" s="30">
        <v>79.12950450450451</v>
      </c>
      <c r="O685" s="32">
        <v>0</v>
      </c>
      <c r="P685" s="31">
        <v>0.97215883158375171</v>
      </c>
      <c r="Q685" s="38">
        <v>3832</v>
      </c>
      <c r="R685" s="38">
        <v>5870</v>
      </c>
      <c r="S685" s="38">
        <v>5594</v>
      </c>
    </row>
    <row r="686" spans="2:19" x14ac:dyDescent="0.2">
      <c r="B686" s="1" t="s">
        <v>2074</v>
      </c>
      <c r="C686" s="1" t="s">
        <v>2075</v>
      </c>
      <c r="D686" s="1" t="s">
        <v>83</v>
      </c>
      <c r="E686" s="1" t="s">
        <v>256</v>
      </c>
      <c r="F686" s="1" t="s">
        <v>62</v>
      </c>
      <c r="G686" s="27">
        <v>0.38072289156626504</v>
      </c>
      <c r="H686" s="27">
        <v>0.84850141096093878</v>
      </c>
      <c r="I686" s="28">
        <v>40.926114457831311</v>
      </c>
      <c r="J686" s="27">
        <v>1.2349397590361445E-2</v>
      </c>
      <c r="K686" s="27">
        <v>0.20512048192771085</v>
      </c>
      <c r="L686" s="27">
        <v>9.3274914599732653E-2</v>
      </c>
      <c r="M686" s="29">
        <v>13.760408560311289</v>
      </c>
      <c r="N686" s="30">
        <v>84.723892405063296</v>
      </c>
      <c r="O686" s="32">
        <v>0</v>
      </c>
      <c r="P686" s="31">
        <v>0.98618743502153572</v>
      </c>
      <c r="Q686" s="38">
        <v>3134</v>
      </c>
      <c r="R686" s="38">
        <v>4015</v>
      </c>
      <c r="S686" s="38">
        <v>6373</v>
      </c>
    </row>
    <row r="687" spans="2:19" x14ac:dyDescent="0.2">
      <c r="B687" s="1" t="s">
        <v>2071</v>
      </c>
      <c r="C687" s="1" t="s">
        <v>2072</v>
      </c>
      <c r="D687" s="1" t="s">
        <v>83</v>
      </c>
      <c r="E687" s="1" t="s">
        <v>256</v>
      </c>
      <c r="F687" s="1" t="s">
        <v>62</v>
      </c>
      <c r="G687" s="27">
        <v>0.32027879190175906</v>
      </c>
      <c r="H687" s="27">
        <v>0.82368016987912462</v>
      </c>
      <c r="I687" s="28">
        <v>31.598240955857968</v>
      </c>
      <c r="J687" s="27">
        <v>2.6883504812479257E-2</v>
      </c>
      <c r="K687" s="27">
        <v>0.46797212080982409</v>
      </c>
      <c r="L687" s="27">
        <v>0.12044429924861157</v>
      </c>
      <c r="M687" s="29">
        <v>8.5592285156250014</v>
      </c>
      <c r="N687" s="30">
        <v>80.087046632124355</v>
      </c>
      <c r="O687" s="32">
        <v>0</v>
      </c>
      <c r="P687" s="31">
        <v>0.98431885004900355</v>
      </c>
      <c r="Q687" s="38">
        <v>3840</v>
      </c>
      <c r="R687" s="38">
        <v>4980</v>
      </c>
      <c r="S687" s="38">
        <v>2137</v>
      </c>
    </row>
    <row r="688" spans="2:19" x14ac:dyDescent="0.2">
      <c r="B688" s="1" t="s">
        <v>2063</v>
      </c>
      <c r="C688" s="1" t="s">
        <v>2064</v>
      </c>
      <c r="D688" s="1" t="s">
        <v>83</v>
      </c>
      <c r="E688" s="1" t="s">
        <v>256</v>
      </c>
      <c r="F688" s="1" t="s">
        <v>62</v>
      </c>
      <c r="G688" s="27">
        <v>0.32014134275618372</v>
      </c>
      <c r="H688" s="27">
        <v>0.85973575840768701</v>
      </c>
      <c r="I688" s="28">
        <v>29.267173144876327</v>
      </c>
      <c r="J688" s="27">
        <v>4.5936395759717315E-2</v>
      </c>
      <c r="K688" s="27">
        <v>0.56254416961130738</v>
      </c>
      <c r="L688" s="27">
        <v>5.2045298558682222E-2</v>
      </c>
      <c r="M688" s="29">
        <v>7.09885654885655</v>
      </c>
      <c r="N688" s="30">
        <v>75.959161147902876</v>
      </c>
      <c r="O688" s="32">
        <v>0</v>
      </c>
      <c r="P688" s="31">
        <v>0.97117364447494847</v>
      </c>
      <c r="Q688" s="38">
        <v>4041</v>
      </c>
      <c r="R688" s="38">
        <v>4982</v>
      </c>
      <c r="S688" s="38">
        <v>1213</v>
      </c>
    </row>
    <row r="689" spans="2:19" x14ac:dyDescent="0.2">
      <c r="B689" s="1" t="s">
        <v>2061</v>
      </c>
      <c r="C689" s="1" t="s">
        <v>2062</v>
      </c>
      <c r="D689" s="1" t="s">
        <v>17518</v>
      </c>
      <c r="E689" s="1" t="s">
        <v>256</v>
      </c>
      <c r="F689" s="1" t="s">
        <v>62</v>
      </c>
      <c r="G689" s="27">
        <v>0.20528664606934433</v>
      </c>
      <c r="H689" s="27">
        <v>0.95874376869391831</v>
      </c>
      <c r="I689" s="28">
        <v>19.768383110195664</v>
      </c>
      <c r="J689" s="27">
        <v>1.8880878819086851E-2</v>
      </c>
      <c r="K689" s="27">
        <v>0.35290078956402332</v>
      </c>
      <c r="L689" s="27">
        <v>1.9461615154536392E-2</v>
      </c>
      <c r="M689" s="29">
        <v>12.235982721382296</v>
      </c>
      <c r="N689" s="30">
        <v>48.53846153846154</v>
      </c>
      <c r="O689" s="32">
        <v>0</v>
      </c>
      <c r="P689" s="31">
        <v>0.96809571286141571</v>
      </c>
      <c r="Q689" s="38">
        <v>7034</v>
      </c>
      <c r="R689" s="38">
        <v>7291</v>
      </c>
      <c r="S689" s="38">
        <v>3605</v>
      </c>
    </row>
    <row r="690" spans="2:19" x14ac:dyDescent="0.2">
      <c r="B690" s="1" t="s">
        <v>2057</v>
      </c>
      <c r="C690" s="1" t="s">
        <v>2058</v>
      </c>
      <c r="D690" s="1" t="s">
        <v>17518</v>
      </c>
      <c r="E690" s="1" t="s">
        <v>1693</v>
      </c>
      <c r="F690" s="1" t="s">
        <v>62</v>
      </c>
      <c r="G690" s="27">
        <v>0.21908127208480566</v>
      </c>
      <c r="H690" s="27">
        <v>0.43043502509760179</v>
      </c>
      <c r="I690" s="28">
        <v>15.67752650176678</v>
      </c>
      <c r="J690" s="27">
        <v>0.14346289752650176</v>
      </c>
      <c r="K690" s="27">
        <v>0.72579505300353353</v>
      </c>
      <c r="L690" s="27">
        <v>0.40397099832682654</v>
      </c>
      <c r="M690" s="29">
        <v>5.989411764705884</v>
      </c>
      <c r="N690" s="30">
        <v>49.722580645161287</v>
      </c>
      <c r="O690" s="32">
        <v>0</v>
      </c>
      <c r="P690" s="31">
        <v>0.78918014500836586</v>
      </c>
      <c r="Q690" s="38">
        <v>7934</v>
      </c>
      <c r="R690" s="38">
        <v>7064</v>
      </c>
      <c r="S690" s="38">
        <v>369</v>
      </c>
    </row>
    <row r="691" spans="2:19" x14ac:dyDescent="0.2">
      <c r="B691" s="1" t="s">
        <v>2100</v>
      </c>
      <c r="C691" s="1" t="s">
        <v>2101</v>
      </c>
      <c r="D691" s="1" t="s">
        <v>84</v>
      </c>
      <c r="E691" s="1" t="s">
        <v>1693</v>
      </c>
      <c r="F691" s="1" t="s">
        <v>62</v>
      </c>
      <c r="G691" s="27">
        <v>0.26425992779783392</v>
      </c>
      <c r="H691" s="27">
        <v>0.93912857142857153</v>
      </c>
      <c r="I691" s="28">
        <v>19.391985559566784</v>
      </c>
      <c r="J691" s="27">
        <v>2.5270758122743681E-2</v>
      </c>
      <c r="K691" s="27">
        <v>0.47436823104693143</v>
      </c>
      <c r="L691" s="27">
        <v>0</v>
      </c>
      <c r="M691" s="29">
        <v>9.7010794896957808</v>
      </c>
      <c r="N691" s="30">
        <v>45.942622950819676</v>
      </c>
      <c r="O691" s="32">
        <v>0</v>
      </c>
      <c r="P691" s="31">
        <v>0.98928571428571432</v>
      </c>
      <c r="Q691" s="38">
        <v>7155</v>
      </c>
      <c r="R691" s="38">
        <v>6173</v>
      </c>
      <c r="S691" s="38">
        <v>2068</v>
      </c>
    </row>
    <row r="692" spans="2:19" x14ac:dyDescent="0.2">
      <c r="B692" s="1" t="s">
        <v>2102</v>
      </c>
      <c r="C692" s="1" t="s">
        <v>2103</v>
      </c>
      <c r="D692" s="1" t="s">
        <v>84</v>
      </c>
      <c r="E692" s="1" t="s">
        <v>1693</v>
      </c>
      <c r="F692" s="1" t="s">
        <v>62</v>
      </c>
      <c r="G692" s="27">
        <v>0.2773876404494382</v>
      </c>
      <c r="H692" s="27">
        <v>0.99278436845778073</v>
      </c>
      <c r="I692" s="28">
        <v>25.030547752808992</v>
      </c>
      <c r="J692" s="27">
        <v>4.9157303370786515E-3</v>
      </c>
      <c r="K692" s="27">
        <v>0.1678370786516854</v>
      </c>
      <c r="L692" s="27">
        <v>2.7913468248429868E-4</v>
      </c>
      <c r="M692" s="29">
        <v>14.695238095238096</v>
      </c>
      <c r="N692" s="30">
        <v>51.47594936708861</v>
      </c>
      <c r="O692" s="32">
        <v>0</v>
      </c>
      <c r="P692" s="31">
        <v>0.99371946964410329</v>
      </c>
      <c r="Q692" s="38">
        <v>5003</v>
      </c>
      <c r="R692" s="38">
        <v>5882</v>
      </c>
      <c r="S692" s="38">
        <v>7015</v>
      </c>
    </row>
    <row r="693" spans="2:19" x14ac:dyDescent="0.2">
      <c r="B693" s="1" t="s">
        <v>2110</v>
      </c>
      <c r="C693" s="1" t="s">
        <v>2111</v>
      </c>
      <c r="D693" s="1" t="s">
        <v>84</v>
      </c>
      <c r="E693" s="1" t="s">
        <v>1693</v>
      </c>
      <c r="F693" s="1" t="s">
        <v>62</v>
      </c>
      <c r="G693" s="27">
        <v>0.32339707536557932</v>
      </c>
      <c r="H693" s="27">
        <v>0.99954035874439462</v>
      </c>
      <c r="I693" s="28">
        <v>24.905174353205847</v>
      </c>
      <c r="J693" s="27">
        <v>1.3498312710911136E-2</v>
      </c>
      <c r="K693" s="27">
        <v>0.24240719910011249</v>
      </c>
      <c r="L693" s="27">
        <v>0</v>
      </c>
      <c r="M693" s="29">
        <v>12.670241064006653</v>
      </c>
      <c r="N693" s="30">
        <v>50.102608695652172</v>
      </c>
      <c r="O693" s="32">
        <v>0</v>
      </c>
      <c r="P693" s="31">
        <v>0.99663677130044848</v>
      </c>
      <c r="Q693" s="38">
        <v>5039</v>
      </c>
      <c r="R693" s="38">
        <v>4930</v>
      </c>
      <c r="S693" s="38">
        <v>5661</v>
      </c>
    </row>
    <row r="694" spans="2:19" x14ac:dyDescent="0.2">
      <c r="B694" s="1" t="s">
        <v>2108</v>
      </c>
      <c r="C694" s="1" t="s">
        <v>2109</v>
      </c>
      <c r="D694" s="1" t="s">
        <v>84</v>
      </c>
      <c r="E694" s="1" t="s">
        <v>1693</v>
      </c>
      <c r="F694" s="1" t="s">
        <v>62</v>
      </c>
      <c r="G694" s="27">
        <v>0.48283885980221058</v>
      </c>
      <c r="H694" s="27">
        <v>0.99205328699681439</v>
      </c>
      <c r="I694" s="28">
        <v>28.72041884816754</v>
      </c>
      <c r="J694" s="27">
        <v>1.6288539848749273E-2</v>
      </c>
      <c r="K694" s="27">
        <v>0.4351367073880163</v>
      </c>
      <c r="L694" s="27">
        <v>4.8653344917463074E-4</v>
      </c>
      <c r="M694" s="29">
        <v>7.1898762654668191</v>
      </c>
      <c r="N694" s="30">
        <v>51.334939759036146</v>
      </c>
      <c r="O694" s="32">
        <v>9.8465102809151463E-3</v>
      </c>
      <c r="P694" s="31">
        <v>0.99565595134665508</v>
      </c>
      <c r="Q694" s="38">
        <v>4119</v>
      </c>
      <c r="R694" s="38">
        <v>2572</v>
      </c>
      <c r="S694" s="38">
        <v>2480</v>
      </c>
    </row>
    <row r="695" spans="2:19" x14ac:dyDescent="0.2">
      <c r="B695" s="1" t="s">
        <v>2098</v>
      </c>
      <c r="C695" s="1" t="s">
        <v>2099</v>
      </c>
      <c r="D695" s="1" t="s">
        <v>84</v>
      </c>
      <c r="E695" s="1" t="s">
        <v>1693</v>
      </c>
      <c r="F695" s="1" t="s">
        <v>62</v>
      </c>
      <c r="G695" s="27">
        <v>0.31506849315068491</v>
      </c>
      <c r="H695" s="27">
        <v>0.99745977984758682</v>
      </c>
      <c r="I695" s="28">
        <v>23.727853881278538</v>
      </c>
      <c r="J695" s="27">
        <v>1.4269406392694063E-2</v>
      </c>
      <c r="K695" s="27">
        <v>0.3247716894977169</v>
      </c>
      <c r="L695" s="27">
        <v>2.5402201524132089E-3</v>
      </c>
      <c r="M695" s="29">
        <v>10.911499999999997</v>
      </c>
      <c r="N695" s="30">
        <v>51.119565217391305</v>
      </c>
      <c r="O695" s="32">
        <v>0</v>
      </c>
      <c r="P695" s="31">
        <v>0.98899237933954276</v>
      </c>
      <c r="Q695" s="38">
        <v>5475</v>
      </c>
      <c r="R695" s="38">
        <v>5096</v>
      </c>
      <c r="S695" s="38">
        <v>4083</v>
      </c>
    </row>
    <row r="696" spans="2:19" x14ac:dyDescent="0.2">
      <c r="B696" s="1" t="s">
        <v>2092</v>
      </c>
      <c r="C696" s="1" t="s">
        <v>2093</v>
      </c>
      <c r="D696" s="1" t="s">
        <v>84</v>
      </c>
      <c r="E696" s="1" t="s">
        <v>1693</v>
      </c>
      <c r="F696" s="1" t="s">
        <v>62</v>
      </c>
      <c r="G696" s="27">
        <v>0.28179696616102684</v>
      </c>
      <c r="H696" s="27">
        <v>0.96834293948126815</v>
      </c>
      <c r="I696" s="28">
        <v>24.07257876312719</v>
      </c>
      <c r="J696" s="27">
        <v>1.0501750291715286E-2</v>
      </c>
      <c r="K696" s="27">
        <v>0.22345390898483081</v>
      </c>
      <c r="L696" s="27">
        <v>2.8530259365994236E-4</v>
      </c>
      <c r="M696" s="29">
        <v>13.71600324939074</v>
      </c>
      <c r="N696" s="30">
        <v>50.024844720496894</v>
      </c>
      <c r="O696" s="32">
        <v>0</v>
      </c>
      <c r="P696" s="31">
        <v>0.98789625360230549</v>
      </c>
      <c r="Q696" s="38">
        <v>5341</v>
      </c>
      <c r="R696" s="38">
        <v>5797</v>
      </c>
      <c r="S696" s="38">
        <v>6050</v>
      </c>
    </row>
    <row r="697" spans="2:19" x14ac:dyDescent="0.2">
      <c r="B697" s="1" t="s">
        <v>2082</v>
      </c>
      <c r="C697" s="1" t="s">
        <v>2083</v>
      </c>
      <c r="D697" s="1" t="s">
        <v>84</v>
      </c>
      <c r="E697" s="1" t="s">
        <v>1693</v>
      </c>
      <c r="F697" s="1" t="s">
        <v>62</v>
      </c>
      <c r="G697" s="27">
        <v>0.36104156234351525</v>
      </c>
      <c r="H697" s="27">
        <v>0.93625952322437944</v>
      </c>
      <c r="I697" s="28">
        <v>23.45603405107661</v>
      </c>
      <c r="J697" s="27">
        <v>3.1046569854782172E-2</v>
      </c>
      <c r="K697" s="27">
        <v>0.43615423134702053</v>
      </c>
      <c r="L697" s="27">
        <v>1.5158515605799951E-2</v>
      </c>
      <c r="M697" s="29">
        <v>8.7099529780564247</v>
      </c>
      <c r="N697" s="30">
        <v>49.113730929264911</v>
      </c>
      <c r="O697" s="32">
        <v>0</v>
      </c>
      <c r="P697" s="31">
        <v>0.98156795281395925</v>
      </c>
      <c r="Q697" s="38">
        <v>5589</v>
      </c>
      <c r="R697" s="38">
        <v>4311</v>
      </c>
      <c r="S697" s="38">
        <v>2467</v>
      </c>
    </row>
    <row r="698" spans="2:19" x14ac:dyDescent="0.2">
      <c r="B698" s="1" t="s">
        <v>2078</v>
      </c>
      <c r="C698" s="1" t="s">
        <v>2079</v>
      </c>
      <c r="D698" s="1" t="s">
        <v>84</v>
      </c>
      <c r="E698" s="1" t="s">
        <v>1693</v>
      </c>
      <c r="F698" s="1" t="s">
        <v>62</v>
      </c>
      <c r="G698" s="27">
        <v>0.24185136897001303</v>
      </c>
      <c r="H698" s="27">
        <v>0.98821935077213974</v>
      </c>
      <c r="I698" s="28">
        <v>25.408213820078224</v>
      </c>
      <c r="J698" s="27">
        <v>7.1707953063885263E-3</v>
      </c>
      <c r="K698" s="27">
        <v>0.13102998696219034</v>
      </c>
      <c r="L698" s="27">
        <v>2.4582414119130161E-4</v>
      </c>
      <c r="M698" s="29">
        <v>16.344453998280311</v>
      </c>
      <c r="N698" s="30">
        <v>53.353099730458219</v>
      </c>
      <c r="O698" s="32">
        <v>0</v>
      </c>
      <c r="P698" s="31">
        <v>0.96690828868578638</v>
      </c>
      <c r="Q698" s="38">
        <v>4877</v>
      </c>
      <c r="R698" s="38">
        <v>6638</v>
      </c>
      <c r="S698" s="38">
        <v>7661</v>
      </c>
    </row>
    <row r="699" spans="2:19" x14ac:dyDescent="0.2">
      <c r="B699" s="1" t="s">
        <v>2090</v>
      </c>
      <c r="C699" s="1" t="s">
        <v>2091</v>
      </c>
      <c r="D699" s="1" t="s">
        <v>84</v>
      </c>
      <c r="E699" s="1" t="s">
        <v>1693</v>
      </c>
      <c r="F699" s="1" t="s">
        <v>62</v>
      </c>
      <c r="G699" s="27">
        <v>0.28920454545454544</v>
      </c>
      <c r="H699" s="27">
        <v>0.96563340807174891</v>
      </c>
      <c r="I699" s="28">
        <v>19.918068181818189</v>
      </c>
      <c r="J699" s="27">
        <v>3.8636363636363635E-2</v>
      </c>
      <c r="K699" s="27">
        <v>0.50056818181818186</v>
      </c>
      <c r="L699" s="27">
        <v>8.1390134529147982E-3</v>
      </c>
      <c r="M699" s="29">
        <v>8.606394884092726</v>
      </c>
      <c r="N699" s="30">
        <v>47.245579567779963</v>
      </c>
      <c r="O699" s="32">
        <v>4.3441704035874443E-3</v>
      </c>
      <c r="P699" s="31">
        <v>0.98654708520179368</v>
      </c>
      <c r="Q699" s="38">
        <v>6977</v>
      </c>
      <c r="R699" s="38">
        <v>5639</v>
      </c>
      <c r="S699" s="38">
        <v>1782</v>
      </c>
    </row>
    <row r="700" spans="2:19" x14ac:dyDescent="0.2">
      <c r="B700" s="1" t="s">
        <v>2096</v>
      </c>
      <c r="C700" s="1" t="s">
        <v>2097</v>
      </c>
      <c r="D700" s="1" t="s">
        <v>84</v>
      </c>
      <c r="E700" s="1" t="s">
        <v>1693</v>
      </c>
      <c r="F700" s="1" t="s">
        <v>62</v>
      </c>
      <c r="G700" s="27">
        <v>0.30497685185185186</v>
      </c>
      <c r="H700" s="27">
        <v>0.98525157232704397</v>
      </c>
      <c r="I700" s="28">
        <v>20.06070601851852</v>
      </c>
      <c r="J700" s="27">
        <v>4.1666666666666664E-2</v>
      </c>
      <c r="K700" s="27">
        <v>0.59837962962962965</v>
      </c>
      <c r="L700" s="27">
        <v>5.1457975986277877E-3</v>
      </c>
      <c r="M700" s="29">
        <v>6.9887593671940094</v>
      </c>
      <c r="N700" s="30">
        <v>49.381404174573056</v>
      </c>
      <c r="O700" s="32">
        <v>0</v>
      </c>
      <c r="P700" s="31">
        <v>0.98799313893653518</v>
      </c>
      <c r="Q700" s="38">
        <v>6926</v>
      </c>
      <c r="R700" s="38">
        <v>5291</v>
      </c>
      <c r="S700" s="38">
        <v>950</v>
      </c>
    </row>
    <row r="701" spans="2:19" x14ac:dyDescent="0.2">
      <c r="B701" s="1" t="s">
        <v>2094</v>
      </c>
      <c r="C701" s="1" t="s">
        <v>2095</v>
      </c>
      <c r="D701" s="1" t="s">
        <v>84</v>
      </c>
      <c r="E701" s="1" t="s">
        <v>1693</v>
      </c>
      <c r="F701" s="1" t="s">
        <v>62</v>
      </c>
      <c r="G701" s="27">
        <v>0.2640117994100295</v>
      </c>
      <c r="H701" s="27">
        <v>0.97194899817850622</v>
      </c>
      <c r="I701" s="28">
        <v>21.854424778761061</v>
      </c>
      <c r="J701" s="27">
        <v>1.1799410029498525E-2</v>
      </c>
      <c r="K701" s="27">
        <v>0.30383480825958703</v>
      </c>
      <c r="L701" s="27">
        <v>0</v>
      </c>
      <c r="M701" s="29">
        <v>11.916933867735471</v>
      </c>
      <c r="N701" s="30">
        <v>49.108938547486034</v>
      </c>
      <c r="O701" s="32">
        <v>0</v>
      </c>
      <c r="P701" s="31">
        <v>0.9879781420765027</v>
      </c>
      <c r="Q701" s="38">
        <v>6251</v>
      </c>
      <c r="R701" s="38">
        <v>6180</v>
      </c>
      <c r="S701" s="38">
        <v>4502</v>
      </c>
    </row>
    <row r="702" spans="2:19" x14ac:dyDescent="0.2">
      <c r="B702" s="1" t="s">
        <v>2086</v>
      </c>
      <c r="C702" s="1" t="s">
        <v>2087</v>
      </c>
      <c r="D702" s="1" t="s">
        <v>84</v>
      </c>
      <c r="E702" s="1" t="s">
        <v>1693</v>
      </c>
      <c r="F702" s="1" t="s">
        <v>62</v>
      </c>
      <c r="G702" s="27">
        <v>0.32821300563236044</v>
      </c>
      <c r="H702" s="27">
        <v>0.85440754716981115</v>
      </c>
      <c r="I702" s="28">
        <v>19.273323092677934</v>
      </c>
      <c r="J702" s="27">
        <v>8.1925243215565796E-2</v>
      </c>
      <c r="K702" s="27">
        <v>0.62263184843830011</v>
      </c>
      <c r="L702" s="27">
        <v>9.0095597484276729E-2</v>
      </c>
      <c r="M702" s="29">
        <v>4.8531249999999977</v>
      </c>
      <c r="N702" s="30">
        <v>48.290171606864277</v>
      </c>
      <c r="O702" s="32">
        <v>1.1743396226415093E-2</v>
      </c>
      <c r="P702" s="31">
        <v>0.98264150943396222</v>
      </c>
      <c r="Q702" s="38">
        <v>7190</v>
      </c>
      <c r="R702" s="38">
        <v>4831</v>
      </c>
      <c r="S702" s="38">
        <v>781</v>
      </c>
    </row>
    <row r="703" spans="2:19" x14ac:dyDescent="0.2">
      <c r="B703" s="1" t="s">
        <v>2084</v>
      </c>
      <c r="C703" s="1" t="s">
        <v>2085</v>
      </c>
      <c r="D703" s="1" t="s">
        <v>84</v>
      </c>
      <c r="E703" s="1" t="s">
        <v>1693</v>
      </c>
      <c r="F703" s="1" t="s">
        <v>62</v>
      </c>
      <c r="G703" s="27">
        <v>0.38817663817663817</v>
      </c>
      <c r="H703" s="27">
        <v>0.99261979713186432</v>
      </c>
      <c r="I703" s="28">
        <v>22.548860398860402</v>
      </c>
      <c r="J703" s="27">
        <v>4.7720797720797722E-2</v>
      </c>
      <c r="K703" s="27">
        <v>0.5641025641025641</v>
      </c>
      <c r="L703" s="27">
        <v>4.5120671563483733E-3</v>
      </c>
      <c r="M703" s="29">
        <v>5.81117578579744</v>
      </c>
      <c r="N703" s="30">
        <v>48.491743119266054</v>
      </c>
      <c r="O703" s="32">
        <v>0</v>
      </c>
      <c r="P703" s="31">
        <v>0.98216159496327382</v>
      </c>
      <c r="Q703" s="38">
        <v>5946</v>
      </c>
      <c r="R703" s="38">
        <v>3922</v>
      </c>
      <c r="S703" s="38">
        <v>1202</v>
      </c>
    </row>
    <row r="704" spans="2:19" x14ac:dyDescent="0.2">
      <c r="B704" s="1" t="s">
        <v>2106</v>
      </c>
      <c r="C704" s="1" t="s">
        <v>2107</v>
      </c>
      <c r="D704" s="1" t="s">
        <v>84</v>
      </c>
      <c r="E704" s="1" t="s">
        <v>1693</v>
      </c>
      <c r="F704" s="1" t="s">
        <v>62</v>
      </c>
      <c r="G704" s="27">
        <v>0.28358208955223879</v>
      </c>
      <c r="H704" s="27">
        <v>0.95361611876988328</v>
      </c>
      <c r="I704" s="28">
        <v>21.19388770433547</v>
      </c>
      <c r="J704" s="27">
        <v>8.5287846481876331E-3</v>
      </c>
      <c r="K704" s="27">
        <v>0.43425728500355365</v>
      </c>
      <c r="L704" s="27">
        <v>0</v>
      </c>
      <c r="M704" s="29">
        <v>9.913392857142858</v>
      </c>
      <c r="N704" s="30">
        <v>49.27318295739348</v>
      </c>
      <c r="O704" s="32">
        <v>0</v>
      </c>
      <c r="P704" s="31">
        <v>0.99469777306468721</v>
      </c>
      <c r="Q704" s="38">
        <v>6521</v>
      </c>
      <c r="R704" s="38">
        <v>5764</v>
      </c>
      <c r="S704" s="38">
        <v>2487</v>
      </c>
    </row>
    <row r="705" spans="2:19" x14ac:dyDescent="0.2">
      <c r="B705" s="1" t="s">
        <v>2088</v>
      </c>
      <c r="C705" s="1" t="s">
        <v>2089</v>
      </c>
      <c r="D705" s="1" t="s">
        <v>84</v>
      </c>
      <c r="E705" s="1" t="s">
        <v>1693</v>
      </c>
      <c r="F705" s="1" t="s">
        <v>62</v>
      </c>
      <c r="G705" s="27">
        <v>0.33926701570680629</v>
      </c>
      <c r="H705" s="27">
        <v>0.96572164948453609</v>
      </c>
      <c r="I705" s="28">
        <v>20.93884816753927</v>
      </c>
      <c r="J705" s="27">
        <v>5.0785340314136125E-2</v>
      </c>
      <c r="K705" s="27">
        <v>0.56858638743455492</v>
      </c>
      <c r="L705" s="27">
        <v>1.3505154639175258E-3</v>
      </c>
      <c r="M705" s="29">
        <v>6.8011093502377191</v>
      </c>
      <c r="N705" s="30">
        <v>47.949074074074076</v>
      </c>
      <c r="O705" s="32">
        <v>6.1855670103092789E-4</v>
      </c>
      <c r="P705" s="31">
        <v>0.98453608247422686</v>
      </c>
      <c r="Q705" s="38">
        <v>6627</v>
      </c>
      <c r="R705" s="38">
        <v>4630</v>
      </c>
      <c r="S705" s="38">
        <v>1169</v>
      </c>
    </row>
    <row r="706" spans="2:19" x14ac:dyDescent="0.2">
      <c r="B706" s="1" t="s">
        <v>2104</v>
      </c>
      <c r="C706" s="1" t="s">
        <v>2105</v>
      </c>
      <c r="D706" s="1" t="s">
        <v>84</v>
      </c>
      <c r="E706" s="1" t="s">
        <v>1693</v>
      </c>
      <c r="F706" s="1" t="s">
        <v>62</v>
      </c>
      <c r="G706" s="27">
        <v>0.33129957291031115</v>
      </c>
      <c r="H706" s="27">
        <v>0.99427791262135923</v>
      </c>
      <c r="I706" s="28">
        <v>20.41629042098841</v>
      </c>
      <c r="J706" s="27">
        <v>8.6028065893837699E-2</v>
      </c>
      <c r="K706" s="27">
        <v>0.58389261744966447</v>
      </c>
      <c r="L706" s="27">
        <v>6.1893203883495152E-4</v>
      </c>
      <c r="M706" s="29">
        <v>5.9558394160583941</v>
      </c>
      <c r="N706" s="30">
        <v>49.128913443830569</v>
      </c>
      <c r="O706" s="32">
        <v>0</v>
      </c>
      <c r="P706" s="31">
        <v>0.99453883495145634</v>
      </c>
      <c r="Q706" s="38">
        <v>6809</v>
      </c>
      <c r="R706" s="38">
        <v>4774</v>
      </c>
      <c r="S706" s="38">
        <v>1059</v>
      </c>
    </row>
    <row r="707" spans="2:19" x14ac:dyDescent="0.2">
      <c r="B707" s="1" t="s">
        <v>2080</v>
      </c>
      <c r="C707" s="1" t="s">
        <v>2081</v>
      </c>
      <c r="D707" s="1" t="s">
        <v>84</v>
      </c>
      <c r="E707" s="1" t="s">
        <v>1693</v>
      </c>
      <c r="F707" s="1" t="s">
        <v>62</v>
      </c>
      <c r="G707" s="27">
        <v>0.29256594724220625</v>
      </c>
      <c r="H707" s="27">
        <v>0.98160798122065718</v>
      </c>
      <c r="I707" s="28">
        <v>26.495023980815347</v>
      </c>
      <c r="J707" s="27">
        <v>8.9928057553956831E-3</v>
      </c>
      <c r="K707" s="27">
        <v>0.14028776978417265</v>
      </c>
      <c r="L707" s="27">
        <v>8.6854460093896716E-4</v>
      </c>
      <c r="M707" s="29">
        <v>14.898728813559329</v>
      </c>
      <c r="N707" s="30">
        <v>54.104508196721312</v>
      </c>
      <c r="O707" s="32">
        <v>0</v>
      </c>
      <c r="P707" s="31">
        <v>0.97887323943661975</v>
      </c>
      <c r="Q707" s="38">
        <v>4534</v>
      </c>
      <c r="R707" s="38">
        <v>5550</v>
      </c>
      <c r="S707" s="38">
        <v>7495</v>
      </c>
    </row>
    <row r="708" spans="2:19" x14ac:dyDescent="0.2">
      <c r="B708" s="1" t="s">
        <v>2116</v>
      </c>
      <c r="C708" s="1" t="s">
        <v>2117</v>
      </c>
      <c r="D708" s="1" t="s">
        <v>85</v>
      </c>
      <c r="E708" s="1" t="s">
        <v>1060</v>
      </c>
      <c r="F708" s="1" t="s">
        <v>18</v>
      </c>
      <c r="G708" s="27">
        <v>0.33600856072766183</v>
      </c>
      <c r="H708" s="27">
        <v>0.97050299713317711</v>
      </c>
      <c r="I708" s="28">
        <v>21.614713750668805</v>
      </c>
      <c r="J708" s="27">
        <v>4.3873729266987696E-2</v>
      </c>
      <c r="K708" s="27">
        <v>0.53718566078116636</v>
      </c>
      <c r="L708" s="27">
        <v>4.586916862131874E-4</v>
      </c>
      <c r="M708" s="29">
        <v>7.4039484286865429</v>
      </c>
      <c r="N708" s="30">
        <v>49.307324840764331</v>
      </c>
      <c r="O708" s="32">
        <v>0</v>
      </c>
      <c r="P708" s="31">
        <v>0.97419859265050823</v>
      </c>
      <c r="Q708" s="38">
        <v>6352</v>
      </c>
      <c r="R708" s="38">
        <v>4691</v>
      </c>
      <c r="S708" s="38">
        <v>1429</v>
      </c>
    </row>
    <row r="709" spans="2:19" x14ac:dyDescent="0.2">
      <c r="B709" s="1" t="s">
        <v>2130</v>
      </c>
      <c r="C709" s="1" t="s">
        <v>2131</v>
      </c>
      <c r="D709" s="1" t="s">
        <v>85</v>
      </c>
      <c r="E709" s="1" t="s">
        <v>1060</v>
      </c>
      <c r="F709" s="1" t="s">
        <v>18</v>
      </c>
      <c r="G709" s="27">
        <v>0.31321444901691814</v>
      </c>
      <c r="H709" s="27">
        <v>0.92933062880324535</v>
      </c>
      <c r="I709" s="28">
        <v>23.161316872427978</v>
      </c>
      <c r="J709" s="27">
        <v>1.3260173754000914E-2</v>
      </c>
      <c r="K709" s="27">
        <v>0.38454503886602653</v>
      </c>
      <c r="L709" s="27">
        <v>0</v>
      </c>
      <c r="M709" s="29">
        <v>10.883754993342212</v>
      </c>
      <c r="N709" s="30">
        <v>49.630656934306572</v>
      </c>
      <c r="O709" s="32">
        <v>0</v>
      </c>
      <c r="P709" s="31">
        <v>0.98580121703853951</v>
      </c>
      <c r="Q709" s="38">
        <v>5700</v>
      </c>
      <c r="R709" s="38">
        <v>5134</v>
      </c>
      <c r="S709" s="38">
        <v>3124</v>
      </c>
    </row>
    <row r="710" spans="2:19" x14ac:dyDescent="0.2">
      <c r="B710" s="1" t="s">
        <v>2128</v>
      </c>
      <c r="C710" s="1" t="s">
        <v>2129</v>
      </c>
      <c r="D710" s="1" t="s">
        <v>85</v>
      </c>
      <c r="E710" s="1" t="s">
        <v>1060</v>
      </c>
      <c r="F710" s="1" t="s">
        <v>18</v>
      </c>
      <c r="G710" s="27">
        <v>0.2631261315630658</v>
      </c>
      <c r="H710" s="27">
        <v>0.90779595478881636</v>
      </c>
      <c r="I710" s="28">
        <v>24.161074230537118</v>
      </c>
      <c r="J710" s="27">
        <v>6.6385033192516594E-3</v>
      </c>
      <c r="K710" s="27">
        <v>0.15027157513578757</v>
      </c>
      <c r="L710" s="27">
        <v>0</v>
      </c>
      <c r="M710" s="29">
        <v>14.687796887796891</v>
      </c>
      <c r="N710" s="30">
        <v>50.201834862385319</v>
      </c>
      <c r="O710" s="32">
        <v>0</v>
      </c>
      <c r="P710" s="31">
        <v>0.98572278405710889</v>
      </c>
      <c r="Q710" s="38">
        <v>5312</v>
      </c>
      <c r="R710" s="38">
        <v>6202</v>
      </c>
      <c r="S710" s="38">
        <v>7324</v>
      </c>
    </row>
    <row r="711" spans="2:19" x14ac:dyDescent="0.2">
      <c r="B711" s="1" t="s">
        <v>2132</v>
      </c>
      <c r="C711" s="1" t="s">
        <v>2133</v>
      </c>
      <c r="D711" s="1" t="s">
        <v>85</v>
      </c>
      <c r="E711" s="1" t="s">
        <v>1060</v>
      </c>
      <c r="F711" s="1" t="s">
        <v>18</v>
      </c>
      <c r="G711" s="27">
        <v>0.33109303148213654</v>
      </c>
      <c r="H711" s="27">
        <v>0.94020575414123819</v>
      </c>
      <c r="I711" s="28">
        <v>20.082101167315184</v>
      </c>
      <c r="J711" s="27">
        <v>7.4283692960735767E-2</v>
      </c>
      <c r="K711" s="27">
        <v>0.58295012380615496</v>
      </c>
      <c r="L711" s="27">
        <v>1.46050566695728E-2</v>
      </c>
      <c r="M711" s="29">
        <v>6.2191433104177642</v>
      </c>
      <c r="N711" s="30">
        <v>47.634615384615387</v>
      </c>
      <c r="O711" s="32">
        <v>4.6367916303400175E-2</v>
      </c>
      <c r="P711" s="31">
        <v>0.98587619877942456</v>
      </c>
      <c r="Q711" s="38">
        <v>6915</v>
      </c>
      <c r="R711" s="38">
        <v>4778</v>
      </c>
      <c r="S711" s="38">
        <v>1065</v>
      </c>
    </row>
    <row r="712" spans="2:19" x14ac:dyDescent="0.2">
      <c r="B712" s="1" t="s">
        <v>2142</v>
      </c>
      <c r="C712" s="1" t="s">
        <v>2143</v>
      </c>
      <c r="D712" s="1" t="s">
        <v>85</v>
      </c>
      <c r="E712" s="1" t="s">
        <v>1060</v>
      </c>
      <c r="F712" s="1" t="s">
        <v>18</v>
      </c>
      <c r="G712" s="27">
        <v>0.31558752997601919</v>
      </c>
      <c r="H712" s="27">
        <v>0.97191296030607366</v>
      </c>
      <c r="I712" s="28">
        <v>22.496546762589933</v>
      </c>
      <c r="J712" s="27">
        <v>9.1127098321342921E-3</v>
      </c>
      <c r="K712" s="27">
        <v>0.40335731414868103</v>
      </c>
      <c r="L712" s="27">
        <v>0</v>
      </c>
      <c r="M712" s="29">
        <v>10.215346881569728</v>
      </c>
      <c r="N712" s="30">
        <v>48.726443768996958</v>
      </c>
      <c r="O712" s="32">
        <v>0</v>
      </c>
      <c r="P712" s="31">
        <v>0.99713055954088947</v>
      </c>
      <c r="Q712" s="38">
        <v>5966</v>
      </c>
      <c r="R712" s="38">
        <v>5087</v>
      </c>
      <c r="S712" s="38">
        <v>2864</v>
      </c>
    </row>
    <row r="713" spans="2:19" x14ac:dyDescent="0.2">
      <c r="B713" s="1" t="s">
        <v>2140</v>
      </c>
      <c r="C713" s="1" t="s">
        <v>2141</v>
      </c>
      <c r="D713" s="1" t="s">
        <v>85</v>
      </c>
      <c r="E713" s="1" t="s">
        <v>1060</v>
      </c>
      <c r="F713" s="1" t="s">
        <v>18</v>
      </c>
      <c r="G713" s="27">
        <v>0.25964010282776351</v>
      </c>
      <c r="H713" s="27">
        <v>0.91927312375068138</v>
      </c>
      <c r="I713" s="28">
        <v>19.923246419390388</v>
      </c>
      <c r="J713" s="27">
        <v>1.1384502387073081E-2</v>
      </c>
      <c r="K713" s="27">
        <v>0.48879911861917003</v>
      </c>
      <c r="L713" s="27">
        <v>3.9651099400327093E-3</v>
      </c>
      <c r="M713" s="29">
        <v>9.356349206349206</v>
      </c>
      <c r="N713" s="30">
        <v>49.57991513437058</v>
      </c>
      <c r="O713" s="32">
        <v>5.4515718698891513E-4</v>
      </c>
      <c r="P713" s="31">
        <v>0.98964201344721059</v>
      </c>
      <c r="Q713" s="38">
        <v>6975</v>
      </c>
      <c r="R713" s="38">
        <v>6282</v>
      </c>
      <c r="S713" s="38">
        <v>1907</v>
      </c>
    </row>
    <row r="714" spans="2:19" x14ac:dyDescent="0.2">
      <c r="B714" s="1" t="s">
        <v>2122</v>
      </c>
      <c r="C714" s="1" t="s">
        <v>2123</v>
      </c>
      <c r="D714" s="1" t="s">
        <v>85</v>
      </c>
      <c r="E714" s="1" t="s">
        <v>1060</v>
      </c>
      <c r="F714" s="1" t="s">
        <v>18</v>
      </c>
      <c r="G714" s="27">
        <v>0.37831084457771114</v>
      </c>
      <c r="H714" s="27">
        <v>0.98147984267453292</v>
      </c>
      <c r="I714" s="28">
        <v>26.022888555722144</v>
      </c>
      <c r="J714" s="27">
        <v>6.4967516241879056E-3</v>
      </c>
      <c r="K714" s="27">
        <v>0.33283358320839579</v>
      </c>
      <c r="L714" s="27">
        <v>4.8180924287118983E-4</v>
      </c>
      <c r="M714" s="29">
        <v>10.823874598070741</v>
      </c>
      <c r="N714" s="30">
        <v>50.587846763540291</v>
      </c>
      <c r="O714" s="32">
        <v>0</v>
      </c>
      <c r="P714" s="31">
        <v>0.98377581120943958</v>
      </c>
      <c r="Q714" s="38">
        <v>4655</v>
      </c>
      <c r="R714" s="38">
        <v>4044</v>
      </c>
      <c r="S714" s="38">
        <v>3949</v>
      </c>
    </row>
    <row r="715" spans="2:19" x14ac:dyDescent="0.2">
      <c r="B715" s="1" t="s">
        <v>2118</v>
      </c>
      <c r="C715" s="1" t="s">
        <v>2119</v>
      </c>
      <c r="D715" s="1" t="s">
        <v>85</v>
      </c>
      <c r="E715" s="1" t="s">
        <v>1060</v>
      </c>
      <c r="F715" s="1" t="s">
        <v>18</v>
      </c>
      <c r="G715" s="27">
        <v>0.32503809040121889</v>
      </c>
      <c r="H715" s="27">
        <v>0.98950770760815521</v>
      </c>
      <c r="I715" s="28">
        <v>23.442712036566789</v>
      </c>
      <c r="J715" s="27">
        <v>1.2188928390045709E-2</v>
      </c>
      <c r="K715" s="27">
        <v>0.41594718131030978</v>
      </c>
      <c r="L715" s="27">
        <v>0</v>
      </c>
      <c r="M715" s="29">
        <v>9.435214446952596</v>
      </c>
      <c r="N715" s="30">
        <v>52.123437500000001</v>
      </c>
      <c r="O715" s="32">
        <v>3.4808552958727002E-3</v>
      </c>
      <c r="P715" s="31">
        <v>0.97911486822476379</v>
      </c>
      <c r="Q715" s="38">
        <v>5599</v>
      </c>
      <c r="R715" s="38">
        <v>4892</v>
      </c>
      <c r="S715" s="38">
        <v>2680</v>
      </c>
    </row>
    <row r="716" spans="2:19" x14ac:dyDescent="0.2">
      <c r="B716" s="1" t="s">
        <v>2112</v>
      </c>
      <c r="C716" s="1" t="s">
        <v>2113</v>
      </c>
      <c r="D716" s="1" t="s">
        <v>85</v>
      </c>
      <c r="E716" s="1" t="s">
        <v>1060</v>
      </c>
      <c r="F716" s="1" t="s">
        <v>18</v>
      </c>
      <c r="G716" s="27">
        <v>0.28696098562628336</v>
      </c>
      <c r="H716" s="27">
        <v>0.98410014873574614</v>
      </c>
      <c r="I716" s="28">
        <v>25.8808521560575</v>
      </c>
      <c r="J716" s="27">
        <v>1.1293634496919919E-2</v>
      </c>
      <c r="K716" s="27">
        <v>0.20071868583162217</v>
      </c>
      <c r="L716" s="27">
        <v>0</v>
      </c>
      <c r="M716" s="29">
        <v>14.637293016558674</v>
      </c>
      <c r="N716" s="30">
        <v>53.40787119856887</v>
      </c>
      <c r="O716" s="32">
        <v>2.478929102627665E-3</v>
      </c>
      <c r="P716" s="31">
        <v>0.96579077838373828</v>
      </c>
      <c r="Q716" s="38">
        <v>4697</v>
      </c>
      <c r="R716" s="38">
        <v>5694</v>
      </c>
      <c r="S716" s="38">
        <v>6441</v>
      </c>
    </row>
    <row r="717" spans="2:19" x14ac:dyDescent="0.2">
      <c r="B717" s="1" t="s">
        <v>2114</v>
      </c>
      <c r="C717" s="1" t="s">
        <v>2115</v>
      </c>
      <c r="D717" s="1" t="s">
        <v>85</v>
      </c>
      <c r="E717" s="1" t="s">
        <v>1060</v>
      </c>
      <c r="F717" s="1" t="s">
        <v>18</v>
      </c>
      <c r="G717" s="27">
        <v>0.29648241206030151</v>
      </c>
      <c r="H717" s="27">
        <v>0.99836797877045569</v>
      </c>
      <c r="I717" s="28">
        <v>24.639972590223856</v>
      </c>
      <c r="J717" s="27">
        <v>1.2791228871630882E-2</v>
      </c>
      <c r="K717" s="27">
        <v>0.25354042941982641</v>
      </c>
      <c r="L717" s="27">
        <v>1.4462627156125608E-3</v>
      </c>
      <c r="M717" s="29">
        <v>12.546428571428571</v>
      </c>
      <c r="N717" s="30">
        <v>52.964560862865945</v>
      </c>
      <c r="O717" s="32">
        <v>0</v>
      </c>
      <c r="P717" s="31">
        <v>0.96815568332596191</v>
      </c>
      <c r="Q717" s="38">
        <v>5134</v>
      </c>
      <c r="R717" s="38">
        <v>5456</v>
      </c>
      <c r="S717" s="38">
        <v>5442</v>
      </c>
    </row>
    <row r="718" spans="2:19" x14ac:dyDescent="0.2">
      <c r="B718" s="1" t="s">
        <v>2136</v>
      </c>
      <c r="C718" s="1" t="s">
        <v>2137</v>
      </c>
      <c r="D718" s="1" t="s">
        <v>85</v>
      </c>
      <c r="E718" s="1" t="s">
        <v>1060</v>
      </c>
      <c r="F718" s="1" t="s">
        <v>18</v>
      </c>
      <c r="G718" s="27">
        <v>0.36344969199178645</v>
      </c>
      <c r="H718" s="27">
        <v>0.99213326577147198</v>
      </c>
      <c r="I718" s="28">
        <v>29.83085215605751</v>
      </c>
      <c r="J718" s="27">
        <v>6.1601642710472282E-3</v>
      </c>
      <c r="K718" s="27">
        <v>8.5215605749486653E-2</v>
      </c>
      <c r="L718" s="27">
        <v>0</v>
      </c>
      <c r="M718" s="29">
        <v>16.732822580645159</v>
      </c>
      <c r="N718" s="30">
        <v>52.327683615819211</v>
      </c>
      <c r="O718" s="32">
        <v>0</v>
      </c>
      <c r="P718" s="31">
        <v>0.98707879402077525</v>
      </c>
      <c r="Q718" s="38">
        <v>3973</v>
      </c>
      <c r="R718" s="38">
        <v>4282</v>
      </c>
      <c r="S718" s="38">
        <v>8403</v>
      </c>
    </row>
    <row r="719" spans="2:19" x14ac:dyDescent="0.2">
      <c r="B719" s="1" t="s">
        <v>2126</v>
      </c>
      <c r="C719" s="1" t="s">
        <v>2127</v>
      </c>
      <c r="D719" s="1" t="s">
        <v>85</v>
      </c>
      <c r="E719" s="1" t="s">
        <v>1060</v>
      </c>
      <c r="F719" s="1" t="s">
        <v>18</v>
      </c>
      <c r="G719" s="27">
        <v>0.313970956434652</v>
      </c>
      <c r="H719" s="27">
        <v>0.99502588119299984</v>
      </c>
      <c r="I719" s="28">
        <v>21.975513269904859</v>
      </c>
      <c r="J719" s="27">
        <v>2.2533800701051578E-2</v>
      </c>
      <c r="K719" s="27">
        <v>0.48472709063595393</v>
      </c>
      <c r="L719" s="27">
        <v>5.1269410894749822E-4</v>
      </c>
      <c r="M719" s="29">
        <v>8.807226277372262</v>
      </c>
      <c r="N719" s="30">
        <v>50.27591706539075</v>
      </c>
      <c r="O719" s="32">
        <v>0</v>
      </c>
      <c r="P719" s="31">
        <v>0.98447128420014784</v>
      </c>
      <c r="Q719" s="38">
        <v>6195</v>
      </c>
      <c r="R719" s="38">
        <v>5115</v>
      </c>
      <c r="S719" s="38">
        <v>1945</v>
      </c>
    </row>
    <row r="720" spans="2:19" x14ac:dyDescent="0.2">
      <c r="B720" s="1" t="s">
        <v>2134</v>
      </c>
      <c r="C720" s="1" t="s">
        <v>2135</v>
      </c>
      <c r="D720" s="1" t="s">
        <v>85</v>
      </c>
      <c r="E720" s="1" t="s">
        <v>1060</v>
      </c>
      <c r="F720" s="1" t="s">
        <v>18</v>
      </c>
      <c r="G720" s="27">
        <v>0.2669683257918552</v>
      </c>
      <c r="H720" s="27">
        <v>0.97794780281061799</v>
      </c>
      <c r="I720" s="28">
        <v>25.543981900452486</v>
      </c>
      <c r="J720" s="27">
        <v>1.4027149321266969E-2</v>
      </c>
      <c r="K720" s="27">
        <v>0.1334841628959276</v>
      </c>
      <c r="L720" s="27">
        <v>9.2036582645549855E-3</v>
      </c>
      <c r="M720" s="29">
        <v>15.768209876543212</v>
      </c>
      <c r="N720" s="30">
        <v>51.945762711864404</v>
      </c>
      <c r="O720" s="32">
        <v>0</v>
      </c>
      <c r="P720" s="31">
        <v>0.98594691055097028</v>
      </c>
      <c r="Q720" s="38">
        <v>4812</v>
      </c>
      <c r="R720" s="38">
        <v>6107</v>
      </c>
      <c r="S720" s="38">
        <v>7610</v>
      </c>
    </row>
    <row r="721" spans="2:19" x14ac:dyDescent="0.2">
      <c r="B721" s="1" t="s">
        <v>2138</v>
      </c>
      <c r="C721" s="1" t="s">
        <v>2139</v>
      </c>
      <c r="D721" s="1" t="s">
        <v>85</v>
      </c>
      <c r="E721" s="1" t="s">
        <v>1060</v>
      </c>
      <c r="F721" s="1" t="s">
        <v>18</v>
      </c>
      <c r="G721" s="27">
        <v>0.3100303951367781</v>
      </c>
      <c r="H721" s="27">
        <v>0.95634395670475036</v>
      </c>
      <c r="I721" s="28">
        <v>21.128814589665659</v>
      </c>
      <c r="J721" s="27">
        <v>3.1003039513677812E-2</v>
      </c>
      <c r="K721" s="27">
        <v>0.49361702127659574</v>
      </c>
      <c r="L721" s="27">
        <v>0</v>
      </c>
      <c r="M721" s="29">
        <v>8.3112775330396502</v>
      </c>
      <c r="N721" s="30">
        <v>49.239215686274513</v>
      </c>
      <c r="O721" s="32">
        <v>0</v>
      </c>
      <c r="P721" s="31">
        <v>0.98917618761274806</v>
      </c>
      <c r="Q721" s="38">
        <v>6544</v>
      </c>
      <c r="R721" s="38">
        <v>5184</v>
      </c>
      <c r="S721" s="38">
        <v>1856</v>
      </c>
    </row>
    <row r="722" spans="2:19" x14ac:dyDescent="0.2">
      <c r="B722" s="1" t="s">
        <v>2124</v>
      </c>
      <c r="C722" s="1" t="s">
        <v>2125</v>
      </c>
      <c r="D722" s="1" t="s">
        <v>85</v>
      </c>
      <c r="E722" s="1" t="s">
        <v>1060</v>
      </c>
      <c r="F722" s="1" t="s">
        <v>18</v>
      </c>
      <c r="G722" s="27">
        <v>0.2722920406941951</v>
      </c>
      <c r="H722" s="27">
        <v>0.97572732626619563</v>
      </c>
      <c r="I722" s="28">
        <v>26.371992818671455</v>
      </c>
      <c r="J722" s="27">
        <v>8.9766606822262122E-3</v>
      </c>
      <c r="K722" s="27">
        <v>0.12627169359664872</v>
      </c>
      <c r="L722" s="27">
        <v>2.4734982332155476E-4</v>
      </c>
      <c r="M722" s="29">
        <v>15.635896381578945</v>
      </c>
      <c r="N722" s="30">
        <v>54.60879120879121</v>
      </c>
      <c r="O722" s="32">
        <v>0</v>
      </c>
      <c r="P722" s="31">
        <v>0.98409893992932862</v>
      </c>
      <c r="Q722" s="38">
        <v>4562</v>
      </c>
      <c r="R722" s="38">
        <v>5996</v>
      </c>
      <c r="S722" s="38">
        <v>7745</v>
      </c>
    </row>
    <row r="723" spans="2:19" x14ac:dyDescent="0.2">
      <c r="B723" s="1" t="s">
        <v>2120</v>
      </c>
      <c r="C723" s="1" t="s">
        <v>2121</v>
      </c>
      <c r="D723" s="1" t="s">
        <v>85</v>
      </c>
      <c r="E723" s="1" t="s">
        <v>1060</v>
      </c>
      <c r="F723" s="1" t="s">
        <v>18</v>
      </c>
      <c r="G723" s="27">
        <v>0.30595964335992493</v>
      </c>
      <c r="H723" s="27">
        <v>0.82001611789085893</v>
      </c>
      <c r="I723" s="28">
        <v>23.527311121539174</v>
      </c>
      <c r="J723" s="27">
        <v>3.5664007508212109E-2</v>
      </c>
      <c r="K723" s="27">
        <v>0.25715626466447677</v>
      </c>
      <c r="L723" s="27">
        <v>4.2224268938521756E-2</v>
      </c>
      <c r="M723" s="29">
        <v>12.726369168356999</v>
      </c>
      <c r="N723" s="30">
        <v>47.584355828220858</v>
      </c>
      <c r="O723" s="32">
        <v>2.58346764909049E-3</v>
      </c>
      <c r="P723" s="31">
        <v>0.98134929772046975</v>
      </c>
      <c r="Q723" s="38">
        <v>5563</v>
      </c>
      <c r="R723" s="38">
        <v>5277</v>
      </c>
      <c r="S723" s="38">
        <v>5389</v>
      </c>
    </row>
    <row r="724" spans="2:19" x14ac:dyDescent="0.2">
      <c r="B724" s="1" t="s">
        <v>2146</v>
      </c>
      <c r="C724" s="1" t="s">
        <v>2147</v>
      </c>
      <c r="D724" s="1" t="s">
        <v>86</v>
      </c>
      <c r="E724" s="1" t="s">
        <v>86</v>
      </c>
      <c r="F724" s="1" t="s">
        <v>25</v>
      </c>
      <c r="G724" s="27">
        <v>0.14940577249575551</v>
      </c>
      <c r="H724" s="27">
        <v>0.56524360033030552</v>
      </c>
      <c r="I724" s="28">
        <v>15.787181663837011</v>
      </c>
      <c r="J724" s="27">
        <v>3.6502546689303902E-2</v>
      </c>
      <c r="K724" s="27">
        <v>0.52546689303904925</v>
      </c>
      <c r="L724" s="27">
        <v>0.14912056151940542</v>
      </c>
      <c r="M724" s="29">
        <v>9.8136726546906168</v>
      </c>
      <c r="N724" s="30">
        <v>49.352272727272727</v>
      </c>
      <c r="O724" s="32">
        <v>0</v>
      </c>
      <c r="P724" s="31">
        <v>0.97274979355904212</v>
      </c>
      <c r="Q724" s="38">
        <v>7913</v>
      </c>
      <c r="R724" s="38">
        <v>7916</v>
      </c>
      <c r="S724" s="38">
        <v>1549</v>
      </c>
    </row>
    <row r="725" spans="2:19" x14ac:dyDescent="0.2">
      <c r="B725" s="1" t="s">
        <v>2177</v>
      </c>
      <c r="C725" s="1" t="s">
        <v>2178</v>
      </c>
      <c r="D725" s="1" t="s">
        <v>86</v>
      </c>
      <c r="E725" s="1" t="s">
        <v>86</v>
      </c>
      <c r="F725" s="1" t="s">
        <v>25</v>
      </c>
      <c r="G725" s="27">
        <v>0.54070981210855951</v>
      </c>
      <c r="H725" s="27">
        <v>0.93711730306157559</v>
      </c>
      <c r="I725" s="28">
        <v>47.442449547668758</v>
      </c>
      <c r="J725" s="27">
        <v>7.0285316631871958E-2</v>
      </c>
      <c r="K725" s="27">
        <v>0.29018789144050106</v>
      </c>
      <c r="L725" s="27">
        <v>6.7423460612315103E-4</v>
      </c>
      <c r="M725" s="29">
        <v>8.8509090909090933</v>
      </c>
      <c r="N725" s="30">
        <v>79.822393822393821</v>
      </c>
      <c r="O725" s="32">
        <v>0</v>
      </c>
      <c r="P725" s="31">
        <v>0.98864809081527349</v>
      </c>
      <c r="Q725" s="38">
        <v>2105</v>
      </c>
      <c r="R725" s="38">
        <v>1526</v>
      </c>
      <c r="S725" s="38">
        <v>4748</v>
      </c>
    </row>
    <row r="726" spans="2:19" x14ac:dyDescent="0.2">
      <c r="B726" s="1" t="s">
        <v>2159</v>
      </c>
      <c r="C726" s="1" t="s">
        <v>2160</v>
      </c>
      <c r="D726" s="1" t="s">
        <v>86</v>
      </c>
      <c r="E726" s="1" t="s">
        <v>86</v>
      </c>
      <c r="F726" s="1" t="s">
        <v>25</v>
      </c>
      <c r="G726" s="27">
        <v>0.1987281399046105</v>
      </c>
      <c r="H726" s="27">
        <v>0.7436964980544748</v>
      </c>
      <c r="I726" s="28">
        <v>18.90715421303657</v>
      </c>
      <c r="J726" s="27">
        <v>7.0747217806041332E-2</v>
      </c>
      <c r="K726" s="27">
        <v>0.38871224165341811</v>
      </c>
      <c r="L726" s="27">
        <v>0.11060700389105058</v>
      </c>
      <c r="M726" s="29">
        <v>11.073412698412696</v>
      </c>
      <c r="N726" s="30">
        <v>49.988</v>
      </c>
      <c r="O726" s="32">
        <v>0</v>
      </c>
      <c r="P726" s="31">
        <v>0.97898832684824899</v>
      </c>
      <c r="Q726" s="38">
        <v>7291</v>
      </c>
      <c r="R726" s="38">
        <v>7369</v>
      </c>
      <c r="S726" s="38">
        <v>3060</v>
      </c>
    </row>
    <row r="727" spans="2:19" x14ac:dyDescent="0.2">
      <c r="B727" s="1" t="s">
        <v>2173</v>
      </c>
      <c r="C727" s="1" t="s">
        <v>2174</v>
      </c>
      <c r="D727" s="1" t="s">
        <v>86</v>
      </c>
      <c r="E727" s="1" t="s">
        <v>86</v>
      </c>
      <c r="F727" s="1" t="s">
        <v>25</v>
      </c>
      <c r="G727" s="27">
        <v>0.20275750202757503</v>
      </c>
      <c r="H727" s="27">
        <v>0.94049619847939181</v>
      </c>
      <c r="I727" s="28">
        <v>22.090267639902677</v>
      </c>
      <c r="J727" s="27">
        <v>2.1086780210867802E-2</v>
      </c>
      <c r="K727" s="27">
        <v>0.14760746147607462</v>
      </c>
      <c r="L727" s="27">
        <v>2.2008803521408563E-2</v>
      </c>
      <c r="M727" s="29">
        <v>14.814852492370296</v>
      </c>
      <c r="N727" s="30">
        <v>50.192</v>
      </c>
      <c r="O727" s="32">
        <v>0</v>
      </c>
      <c r="P727" s="31">
        <v>0.98679471788715489</v>
      </c>
      <c r="Q727" s="38">
        <v>6161</v>
      </c>
      <c r="R727" s="38">
        <v>7325</v>
      </c>
      <c r="S727" s="38">
        <v>7375</v>
      </c>
    </row>
    <row r="728" spans="2:19" x14ac:dyDescent="0.2">
      <c r="B728" s="1" t="s">
        <v>2179</v>
      </c>
      <c r="C728" s="1" t="s">
        <v>2180</v>
      </c>
      <c r="D728" s="1" t="s">
        <v>86</v>
      </c>
      <c r="E728" s="1" t="s">
        <v>86</v>
      </c>
      <c r="F728" s="1" t="s">
        <v>25</v>
      </c>
      <c r="G728" s="27">
        <v>0.15492957746478872</v>
      </c>
      <c r="H728" s="27">
        <v>0.87151763740771138</v>
      </c>
      <c r="I728" s="28">
        <v>21.038690969345488</v>
      </c>
      <c r="J728" s="27">
        <v>9.1135045567522777E-3</v>
      </c>
      <c r="K728" s="27">
        <v>0.11433305716652858</v>
      </c>
      <c r="L728" s="27">
        <v>0</v>
      </c>
      <c r="M728" s="29">
        <v>16.016078431372549</v>
      </c>
      <c r="N728" s="30">
        <v>47.930481283422459</v>
      </c>
      <c r="O728" s="32">
        <v>0</v>
      </c>
      <c r="P728" s="31">
        <v>0.99015586546349466</v>
      </c>
      <c r="Q728" s="38">
        <v>6579</v>
      </c>
      <c r="R728" s="38">
        <v>7858</v>
      </c>
      <c r="S728" s="38">
        <v>7958</v>
      </c>
    </row>
    <row r="729" spans="2:19" x14ac:dyDescent="0.2">
      <c r="B729" s="1" t="s">
        <v>2165</v>
      </c>
      <c r="C729" s="1" t="s">
        <v>2166</v>
      </c>
      <c r="D729" s="1" t="s">
        <v>86</v>
      </c>
      <c r="E729" s="1" t="s">
        <v>86</v>
      </c>
      <c r="F729" s="1" t="s">
        <v>25</v>
      </c>
      <c r="G729" s="27">
        <v>0.18368962787015045</v>
      </c>
      <c r="H729" s="27">
        <v>0.95466045789677911</v>
      </c>
      <c r="I729" s="28">
        <v>21.339113222486148</v>
      </c>
      <c r="J729" s="27">
        <v>3.1670625494853522E-3</v>
      </c>
      <c r="K729" s="27">
        <v>0.15439429928741091</v>
      </c>
      <c r="L729" s="27">
        <v>1.1641443538998836E-3</v>
      </c>
      <c r="M729" s="29">
        <v>15.482929194956348</v>
      </c>
      <c r="N729" s="30">
        <v>46.995689655172413</v>
      </c>
      <c r="O729" s="32">
        <v>0</v>
      </c>
      <c r="P729" s="31">
        <v>0.98020954598370202</v>
      </c>
      <c r="Q729" s="38">
        <v>6463</v>
      </c>
      <c r="R729" s="38">
        <v>7545</v>
      </c>
      <c r="S729" s="38">
        <v>7250</v>
      </c>
    </row>
    <row r="730" spans="2:19" x14ac:dyDescent="0.2">
      <c r="B730" s="1" t="s">
        <v>2150</v>
      </c>
      <c r="C730" s="1" t="s">
        <v>2151</v>
      </c>
      <c r="D730" s="1" t="s">
        <v>86</v>
      </c>
      <c r="E730" s="1" t="s">
        <v>86</v>
      </c>
      <c r="F730" s="1" t="s">
        <v>25</v>
      </c>
      <c r="G730" s="27">
        <v>0.21809369951534732</v>
      </c>
      <c r="H730" s="27">
        <v>0.87958300550747448</v>
      </c>
      <c r="I730" s="28">
        <v>19.815185783521809</v>
      </c>
      <c r="J730" s="27">
        <v>1.1308562197092083E-2</v>
      </c>
      <c r="K730" s="27">
        <v>0.34006462035541196</v>
      </c>
      <c r="L730" s="27">
        <v>2.7498033044846579E-3</v>
      </c>
      <c r="M730" s="29">
        <v>11.497417355371901</v>
      </c>
      <c r="N730" s="30">
        <v>49.12222222222222</v>
      </c>
      <c r="O730" s="32">
        <v>0</v>
      </c>
      <c r="P730" s="31">
        <v>0.97403619197482294</v>
      </c>
      <c r="Q730" s="38">
        <v>7012</v>
      </c>
      <c r="R730" s="38">
        <v>7079</v>
      </c>
      <c r="S730" s="38">
        <v>3811</v>
      </c>
    </row>
    <row r="731" spans="2:19" x14ac:dyDescent="0.2">
      <c r="B731" s="1" t="s">
        <v>2161</v>
      </c>
      <c r="C731" s="1" t="s">
        <v>2162</v>
      </c>
      <c r="D731" s="1" t="s">
        <v>86</v>
      </c>
      <c r="E731" s="1" t="s">
        <v>86</v>
      </c>
      <c r="F731" s="1" t="s">
        <v>25</v>
      </c>
      <c r="G731" s="27">
        <v>0.31595744680851062</v>
      </c>
      <c r="H731" s="27">
        <v>0.84723032829598754</v>
      </c>
      <c r="I731" s="28">
        <v>21.16478723404256</v>
      </c>
      <c r="J731" s="27">
        <v>3.2978723404255318E-2</v>
      </c>
      <c r="K731" s="27">
        <v>0.54042553191489362</v>
      </c>
      <c r="L731" s="27">
        <v>1.659458051068265E-2</v>
      </c>
      <c r="M731" s="29">
        <v>7.5035769828926879</v>
      </c>
      <c r="N731" s="30">
        <v>50.272727272727273</v>
      </c>
      <c r="O731" s="32">
        <v>0</v>
      </c>
      <c r="P731" s="31">
        <v>0.97967691505992704</v>
      </c>
      <c r="Q731" s="38">
        <v>6532</v>
      </c>
      <c r="R731" s="38">
        <v>5073</v>
      </c>
      <c r="S731" s="38">
        <v>1404</v>
      </c>
    </row>
    <row r="732" spans="2:19" x14ac:dyDescent="0.2">
      <c r="B732" s="1" t="s">
        <v>2152</v>
      </c>
      <c r="C732" s="1" t="s">
        <v>2153</v>
      </c>
      <c r="D732" s="1" t="s">
        <v>86</v>
      </c>
      <c r="E732" s="1" t="s">
        <v>425</v>
      </c>
      <c r="F732" s="1" t="s">
        <v>25</v>
      </c>
      <c r="G732" s="27">
        <v>0.11809045226130653</v>
      </c>
      <c r="H732" s="27">
        <v>0.78700530395756829</v>
      </c>
      <c r="I732" s="28">
        <v>19.933584589614743</v>
      </c>
      <c r="J732" s="27">
        <v>1.0050251256281407E-2</v>
      </c>
      <c r="K732" s="27">
        <v>0.18341708542713567</v>
      </c>
      <c r="L732" s="27">
        <v>2.1391268869849041E-2</v>
      </c>
      <c r="M732" s="29">
        <v>16.067046533713203</v>
      </c>
      <c r="N732" s="30">
        <v>48.460992907801419</v>
      </c>
      <c r="O732" s="32">
        <v>0</v>
      </c>
      <c r="P732" s="31">
        <v>0.97429620563035491</v>
      </c>
      <c r="Q732" s="38">
        <v>6972</v>
      </c>
      <c r="R732" s="38">
        <v>8160</v>
      </c>
      <c r="S732" s="38">
        <v>6761</v>
      </c>
    </row>
    <row r="733" spans="2:19" x14ac:dyDescent="0.2">
      <c r="B733" s="1" t="s">
        <v>2167</v>
      </c>
      <c r="C733" s="1" t="s">
        <v>2168</v>
      </c>
      <c r="D733" s="1" t="s">
        <v>86</v>
      </c>
      <c r="E733" s="1" t="s">
        <v>425</v>
      </c>
      <c r="F733" s="1" t="s">
        <v>25</v>
      </c>
      <c r="G733" s="27">
        <v>0.23465703971119134</v>
      </c>
      <c r="H733" s="27">
        <v>0.72444937833037326</v>
      </c>
      <c r="I733" s="28">
        <v>16.172984356197357</v>
      </c>
      <c r="J733" s="27">
        <v>6.7990373044524668E-2</v>
      </c>
      <c r="K733" s="27">
        <v>0.65463297232250306</v>
      </c>
      <c r="L733" s="27">
        <v>0.11459739490822972</v>
      </c>
      <c r="M733" s="29">
        <v>6.4423742138364783</v>
      </c>
      <c r="N733" s="30">
        <v>47.579487179487181</v>
      </c>
      <c r="O733" s="32">
        <v>0</v>
      </c>
      <c r="P733" s="31">
        <v>0.98401420959147423</v>
      </c>
      <c r="Q733" s="38">
        <v>7863</v>
      </c>
      <c r="R733" s="38">
        <v>6798</v>
      </c>
      <c r="S733" s="38">
        <v>625</v>
      </c>
    </row>
    <row r="734" spans="2:19" x14ac:dyDescent="0.2">
      <c r="B734" s="1" t="s">
        <v>2175</v>
      </c>
      <c r="C734" s="1" t="s">
        <v>2176</v>
      </c>
      <c r="D734" s="1" t="s">
        <v>86</v>
      </c>
      <c r="E734" s="1" t="s">
        <v>86</v>
      </c>
      <c r="F734" s="1" t="s">
        <v>25</v>
      </c>
      <c r="G734" s="27">
        <v>0.51213282247765002</v>
      </c>
      <c r="H734" s="27">
        <v>0.94378156565656568</v>
      </c>
      <c r="I734" s="28">
        <v>53.887228607918232</v>
      </c>
      <c r="J734" s="27">
        <v>1.3409961685823755E-2</v>
      </c>
      <c r="K734" s="27">
        <v>9.2592592592592587E-2</v>
      </c>
      <c r="L734" s="27">
        <v>1.167929292929293E-2</v>
      </c>
      <c r="M734" s="29">
        <v>16.947643979057588</v>
      </c>
      <c r="N734" s="30">
        <v>88.632169576059852</v>
      </c>
      <c r="O734" s="32">
        <v>0</v>
      </c>
      <c r="P734" s="31">
        <v>0.98863636363636365</v>
      </c>
      <c r="Q734" s="38">
        <v>936</v>
      </c>
      <c r="R734" s="38">
        <v>2068</v>
      </c>
      <c r="S734" s="38">
        <v>8303</v>
      </c>
    </row>
    <row r="735" spans="2:19" x14ac:dyDescent="0.2">
      <c r="B735" s="1" t="s">
        <v>2154</v>
      </c>
      <c r="C735" s="1" t="s">
        <v>2155</v>
      </c>
      <c r="D735" s="1" t="s">
        <v>86</v>
      </c>
      <c r="E735" s="1" t="s">
        <v>86</v>
      </c>
      <c r="F735" s="1" t="s">
        <v>25</v>
      </c>
      <c r="G735" s="27">
        <v>0.20618556701030927</v>
      </c>
      <c r="H735" s="27">
        <v>0.88736476043276646</v>
      </c>
      <c r="I735" s="28">
        <v>20.65376685170499</v>
      </c>
      <c r="J735" s="27">
        <v>2.775574940523394E-2</v>
      </c>
      <c r="K735" s="27">
        <v>0.33544805709754161</v>
      </c>
      <c r="L735" s="27">
        <v>1.2032457496136012E-2</v>
      </c>
      <c r="M735" s="29">
        <v>12.542457542457541</v>
      </c>
      <c r="N735" s="30">
        <v>51.430769230769229</v>
      </c>
      <c r="O735" s="32">
        <v>0</v>
      </c>
      <c r="P735" s="31">
        <v>0.9744976816074189</v>
      </c>
      <c r="Q735" s="38">
        <v>6726</v>
      </c>
      <c r="R735" s="38">
        <v>7275</v>
      </c>
      <c r="S735" s="38">
        <v>3887</v>
      </c>
    </row>
    <row r="736" spans="2:19" x14ac:dyDescent="0.2">
      <c r="B736" s="1" t="s">
        <v>2148</v>
      </c>
      <c r="C736" s="1" t="s">
        <v>2149</v>
      </c>
      <c r="D736" s="1" t="s">
        <v>86</v>
      </c>
      <c r="E736" s="1" t="s">
        <v>86</v>
      </c>
      <c r="F736" s="1" t="s">
        <v>25</v>
      </c>
      <c r="G736" s="27">
        <v>0.26932270916334661</v>
      </c>
      <c r="H736" s="27">
        <v>0.79468010856921301</v>
      </c>
      <c r="I736" s="28">
        <v>18.621035856573702</v>
      </c>
      <c r="J736" s="27">
        <v>3.4262948207171316E-2</v>
      </c>
      <c r="K736" s="27">
        <v>0.5354581673306773</v>
      </c>
      <c r="L736" s="27">
        <v>0.10111671190383868</v>
      </c>
      <c r="M736" s="29">
        <v>7.8345692475463471</v>
      </c>
      <c r="N736" s="30">
        <v>47.511834319526628</v>
      </c>
      <c r="O736" s="32">
        <v>0</v>
      </c>
      <c r="P736" s="31">
        <v>0.97324544397053125</v>
      </c>
      <c r="Q736" s="38">
        <v>7365</v>
      </c>
      <c r="R736" s="38">
        <v>6062</v>
      </c>
      <c r="S736" s="38">
        <v>1444</v>
      </c>
    </row>
    <row r="737" spans="2:19" x14ac:dyDescent="0.2">
      <c r="B737" s="1" t="s">
        <v>2157</v>
      </c>
      <c r="C737" s="1" t="s">
        <v>2158</v>
      </c>
      <c r="D737" s="1" t="s">
        <v>86</v>
      </c>
      <c r="E737" s="1" t="s">
        <v>86</v>
      </c>
      <c r="F737" s="1" t="s">
        <v>25</v>
      </c>
      <c r="G737" s="27">
        <v>0.16483516483516483</v>
      </c>
      <c r="H737" s="27">
        <v>0.99719325153374228</v>
      </c>
      <c r="I737" s="28">
        <v>25.689167974882256</v>
      </c>
      <c r="J737" s="27">
        <v>9.4191522762951327E-3</v>
      </c>
      <c r="K737" s="27">
        <v>6.7503924646781788E-2</v>
      </c>
      <c r="L737" s="27">
        <v>0</v>
      </c>
      <c r="M737" s="29">
        <v>19.247180451127818</v>
      </c>
      <c r="N737" s="30">
        <v>57.838095238095235</v>
      </c>
      <c r="O737" s="32">
        <v>0</v>
      </c>
      <c r="P737" s="31">
        <v>0.97699386503067487</v>
      </c>
      <c r="Q737" s="38">
        <v>4748</v>
      </c>
      <c r="R737" s="38">
        <v>7751</v>
      </c>
      <c r="S737" s="38">
        <v>8564</v>
      </c>
    </row>
    <row r="738" spans="2:19" x14ac:dyDescent="0.2">
      <c r="B738" s="1" t="s">
        <v>2189</v>
      </c>
      <c r="C738" s="1" t="s">
        <v>2190</v>
      </c>
      <c r="D738" s="1" t="s">
        <v>86</v>
      </c>
      <c r="E738" s="1" t="s">
        <v>86</v>
      </c>
      <c r="F738" s="1" t="s">
        <v>25</v>
      </c>
      <c r="G738" s="27">
        <v>0.22968197879858657</v>
      </c>
      <c r="H738" s="27">
        <v>1</v>
      </c>
      <c r="I738" s="28">
        <v>22.3434628975265</v>
      </c>
      <c r="J738" s="27">
        <v>7.0671378091872791E-3</v>
      </c>
      <c r="K738" s="27">
        <v>0.17314487632508835</v>
      </c>
      <c r="L738" s="27">
        <v>0</v>
      </c>
      <c r="M738" s="29">
        <v>13.800917431192662</v>
      </c>
      <c r="N738" s="30">
        <v>50.515384615384619</v>
      </c>
      <c r="O738" s="32">
        <v>0</v>
      </c>
      <c r="P738" s="31">
        <v>1</v>
      </c>
      <c r="Q738" s="38">
        <v>6037</v>
      </c>
      <c r="R738" s="38">
        <v>6892</v>
      </c>
      <c r="S738" s="38">
        <v>6929</v>
      </c>
    </row>
    <row r="739" spans="2:19" x14ac:dyDescent="0.2">
      <c r="B739" s="1" t="s">
        <v>2185</v>
      </c>
      <c r="C739" s="1" t="s">
        <v>2186</v>
      </c>
      <c r="D739" s="1" t="s">
        <v>86</v>
      </c>
      <c r="E739" s="1" t="s">
        <v>86</v>
      </c>
      <c r="F739" s="1" t="s">
        <v>25</v>
      </c>
      <c r="G739" s="27">
        <v>0.22121604139715395</v>
      </c>
      <c r="H739" s="27">
        <v>0.98985824742268036</v>
      </c>
      <c r="I739" s="28">
        <v>22.67567917205692</v>
      </c>
      <c r="J739" s="27">
        <v>1.1642949547218629E-2</v>
      </c>
      <c r="K739" s="27">
        <v>0.12807244501940493</v>
      </c>
      <c r="L739" s="27">
        <v>6.3144329896907224E-4</v>
      </c>
      <c r="M739" s="29">
        <v>15.11827242524917</v>
      </c>
      <c r="N739" s="30">
        <v>48.929824561403507</v>
      </c>
      <c r="O739" s="32">
        <v>0</v>
      </c>
      <c r="P739" s="31">
        <v>0.99613402061855671</v>
      </c>
      <c r="Q739" s="38">
        <v>5894</v>
      </c>
      <c r="R739" s="38">
        <v>7025</v>
      </c>
      <c r="S739" s="38">
        <v>7709</v>
      </c>
    </row>
    <row r="740" spans="2:19" x14ac:dyDescent="0.2">
      <c r="B740" s="1" t="s">
        <v>2169</v>
      </c>
      <c r="C740" s="1" t="s">
        <v>2170</v>
      </c>
      <c r="D740" s="1" t="s">
        <v>86</v>
      </c>
      <c r="E740" s="1" t="s">
        <v>86</v>
      </c>
      <c r="F740" s="1" t="s">
        <v>25</v>
      </c>
      <c r="G740" s="27">
        <v>0.13109756097560976</v>
      </c>
      <c r="H740" s="27">
        <v>0.9142085521380342</v>
      </c>
      <c r="I740" s="28">
        <v>20.76417682926829</v>
      </c>
      <c r="J740" s="27">
        <v>4.5731707317073168E-3</v>
      </c>
      <c r="K740" s="27">
        <v>0.10060975609756098</v>
      </c>
      <c r="L740" s="27">
        <v>1.619654913728432E-2</v>
      </c>
      <c r="M740" s="29">
        <v>16.189473684210522</v>
      </c>
      <c r="N740" s="30">
        <v>50.686046511627907</v>
      </c>
      <c r="O740" s="32">
        <v>0</v>
      </c>
      <c r="P740" s="31">
        <v>0.98424606151537886</v>
      </c>
      <c r="Q740" s="38">
        <v>6679</v>
      </c>
      <c r="R740" s="38">
        <v>8063</v>
      </c>
      <c r="S740" s="38">
        <v>8186</v>
      </c>
    </row>
    <row r="741" spans="2:19" x14ac:dyDescent="0.2">
      <c r="B741" s="1" t="s">
        <v>2181</v>
      </c>
      <c r="C741" s="1" t="s">
        <v>2182</v>
      </c>
      <c r="D741" s="1" t="s">
        <v>86</v>
      </c>
      <c r="E741" s="1" t="s">
        <v>86</v>
      </c>
      <c r="F741" s="1" t="s">
        <v>25</v>
      </c>
      <c r="G741" s="27">
        <v>0.19461444308445533</v>
      </c>
      <c r="H741" s="27">
        <v>0.96049727107337779</v>
      </c>
      <c r="I741" s="28">
        <v>20.88616891064872</v>
      </c>
      <c r="J741" s="27">
        <v>7.3439412484700125E-3</v>
      </c>
      <c r="K741" s="27">
        <v>0.14687882496940025</v>
      </c>
      <c r="L741" s="27">
        <v>0</v>
      </c>
      <c r="M741" s="29">
        <v>13.770972644376901</v>
      </c>
      <c r="N741" s="30">
        <v>49.905660377358494</v>
      </c>
      <c r="O741" s="32">
        <v>0</v>
      </c>
      <c r="P741" s="31">
        <v>0.9909035779260158</v>
      </c>
      <c r="Q741" s="38">
        <v>6644</v>
      </c>
      <c r="R741" s="38">
        <v>7423</v>
      </c>
      <c r="S741" s="38">
        <v>7387</v>
      </c>
    </row>
    <row r="742" spans="2:19" x14ac:dyDescent="0.2">
      <c r="B742" s="1" t="s">
        <v>2163</v>
      </c>
      <c r="C742" s="1" t="s">
        <v>2164</v>
      </c>
      <c r="D742" s="1" t="s">
        <v>86</v>
      </c>
      <c r="E742" s="1" t="s">
        <v>425</v>
      </c>
      <c r="F742" s="1" t="s">
        <v>25</v>
      </c>
      <c r="G742" s="27">
        <v>0.3063619518221124</v>
      </c>
      <c r="H742" s="27">
        <v>0.79352300242130758</v>
      </c>
      <c r="I742" s="28">
        <v>19.878011117974062</v>
      </c>
      <c r="J742" s="27">
        <v>0.15688696726374304</v>
      </c>
      <c r="K742" s="27">
        <v>0.53613341568869677</v>
      </c>
      <c r="L742" s="27">
        <v>2.0335956416464889E-2</v>
      </c>
      <c r="M742" s="29">
        <v>7.4544078361531625</v>
      </c>
      <c r="N742" s="30">
        <v>47.542338709677416</v>
      </c>
      <c r="O742" s="32">
        <v>0</v>
      </c>
      <c r="P742" s="31">
        <v>0.98002421307506049</v>
      </c>
      <c r="Q742" s="38">
        <v>6987</v>
      </c>
      <c r="R742" s="38">
        <v>5262</v>
      </c>
      <c r="S742" s="38">
        <v>1438</v>
      </c>
    </row>
    <row r="743" spans="2:19" x14ac:dyDescent="0.2">
      <c r="B743" s="1" t="s">
        <v>2187</v>
      </c>
      <c r="C743" s="1" t="s">
        <v>2188</v>
      </c>
      <c r="D743" s="1" t="s">
        <v>86</v>
      </c>
      <c r="E743" s="1" t="s">
        <v>86</v>
      </c>
      <c r="F743" s="1" t="s">
        <v>25</v>
      </c>
      <c r="G743" s="27">
        <v>0.61533852606351114</v>
      </c>
      <c r="H743" s="27">
        <v>0.95595522388059695</v>
      </c>
      <c r="I743" s="28">
        <v>61.180047932893977</v>
      </c>
      <c r="J743" s="27">
        <v>1.8573996405032954E-2</v>
      </c>
      <c r="K743" s="27">
        <v>0.32953864589574594</v>
      </c>
      <c r="L743" s="27">
        <v>3.8504477611940299E-2</v>
      </c>
      <c r="M743" s="29">
        <v>6.6908099688473532</v>
      </c>
      <c r="N743" s="30">
        <v>94.794547224926973</v>
      </c>
      <c r="O743" s="32">
        <v>0</v>
      </c>
      <c r="P743" s="31">
        <v>0.99641791044776118</v>
      </c>
      <c r="Q743" s="38">
        <v>225</v>
      </c>
      <c r="R743" s="38">
        <v>440</v>
      </c>
      <c r="S743" s="38">
        <v>4008</v>
      </c>
    </row>
    <row r="744" spans="2:19" x14ac:dyDescent="0.2">
      <c r="B744" s="1" t="s">
        <v>2183</v>
      </c>
      <c r="C744" s="1" t="s">
        <v>2184</v>
      </c>
      <c r="D744" s="1" t="s">
        <v>86</v>
      </c>
      <c r="E744" s="1" t="s">
        <v>86</v>
      </c>
      <c r="F744" s="1" t="s">
        <v>25</v>
      </c>
      <c r="G744" s="27">
        <v>0.53789519272412301</v>
      </c>
      <c r="H744" s="27">
        <v>0.96620941732960619</v>
      </c>
      <c r="I744" s="28">
        <v>51.693070593330425</v>
      </c>
      <c r="J744" s="27">
        <v>1.5591165006496318E-2</v>
      </c>
      <c r="K744" s="27">
        <v>0.3533997401472499</v>
      </c>
      <c r="L744" s="27">
        <v>2.2549989249623734E-2</v>
      </c>
      <c r="M744" s="29">
        <v>8.2519212746016848</v>
      </c>
      <c r="N744" s="30">
        <v>88.543478260869563</v>
      </c>
      <c r="O744" s="32">
        <v>0</v>
      </c>
      <c r="P744" s="31">
        <v>0.99290475166630832</v>
      </c>
      <c r="Q744" s="38">
        <v>1294</v>
      </c>
      <c r="R744" s="38">
        <v>1588</v>
      </c>
      <c r="S744" s="38">
        <v>3597</v>
      </c>
    </row>
    <row r="745" spans="2:19" x14ac:dyDescent="0.2">
      <c r="B745" s="1" t="s">
        <v>2156</v>
      </c>
      <c r="C745" s="1" t="s">
        <v>1466</v>
      </c>
      <c r="D745" s="1" t="s">
        <v>86</v>
      </c>
      <c r="E745" s="1" t="s">
        <v>425</v>
      </c>
      <c r="F745" s="1" t="s">
        <v>25</v>
      </c>
      <c r="G745" s="27">
        <v>0.31265930331350894</v>
      </c>
      <c r="H745" s="27">
        <v>0.70077464788732402</v>
      </c>
      <c r="I745" s="28">
        <v>18.996006796941383</v>
      </c>
      <c r="J745" s="27">
        <v>0.16992353440951571</v>
      </c>
      <c r="K745" s="27">
        <v>0.61767204757858962</v>
      </c>
      <c r="L745" s="27">
        <v>0.11966445733222866</v>
      </c>
      <c r="M745" s="29">
        <v>4.7917181705809648</v>
      </c>
      <c r="N745" s="30">
        <v>49.839673913043477</v>
      </c>
      <c r="O745" s="32">
        <v>0</v>
      </c>
      <c r="P745" s="31">
        <v>0.97514498757249379</v>
      </c>
      <c r="Q745" s="38">
        <v>7269</v>
      </c>
      <c r="R745" s="38">
        <v>5142</v>
      </c>
      <c r="S745" s="38">
        <v>813</v>
      </c>
    </row>
    <row r="746" spans="2:19" x14ac:dyDescent="0.2">
      <c r="B746" s="1" t="s">
        <v>2171</v>
      </c>
      <c r="C746" s="1" t="s">
        <v>2172</v>
      </c>
      <c r="D746" s="1" t="s">
        <v>86</v>
      </c>
      <c r="E746" s="1" t="s">
        <v>86</v>
      </c>
      <c r="F746" s="1" t="s">
        <v>25</v>
      </c>
      <c r="G746" s="27">
        <v>0.2275485436893204</v>
      </c>
      <c r="H746" s="27">
        <v>0.88893934867045121</v>
      </c>
      <c r="I746" s="28">
        <v>22.455946601941747</v>
      </c>
      <c r="J746" s="27">
        <v>2.1237864077669904E-2</v>
      </c>
      <c r="K746" s="27">
        <v>0.24575242718446602</v>
      </c>
      <c r="L746" s="27">
        <v>4.9208246190618463E-2</v>
      </c>
      <c r="M746" s="29">
        <v>13.841555380989787</v>
      </c>
      <c r="N746" s="30">
        <v>51.25333333333333</v>
      </c>
      <c r="O746" s="32">
        <v>0</v>
      </c>
      <c r="P746" s="31">
        <v>0.98476247385718552</v>
      </c>
      <c r="Q746" s="38">
        <v>5981</v>
      </c>
      <c r="R746" s="38">
        <v>6929</v>
      </c>
      <c r="S746" s="38">
        <v>5593</v>
      </c>
    </row>
    <row r="747" spans="2:19" x14ac:dyDescent="0.2">
      <c r="B747" s="1" t="s">
        <v>2144</v>
      </c>
      <c r="C747" s="1" t="s">
        <v>2145</v>
      </c>
      <c r="D747" s="1" t="s">
        <v>86</v>
      </c>
      <c r="E747" s="1" t="s">
        <v>86</v>
      </c>
      <c r="F747" s="1" t="s">
        <v>25</v>
      </c>
      <c r="G747" s="27">
        <v>0.25857940941739826</v>
      </c>
      <c r="H747" s="27">
        <v>0.91843266253869971</v>
      </c>
      <c r="I747" s="28">
        <v>22.675738228252186</v>
      </c>
      <c r="J747" s="27">
        <v>2.3144453312051078E-2</v>
      </c>
      <c r="K747" s="27">
        <v>0.31444533120510776</v>
      </c>
      <c r="L747" s="27">
        <v>4.872291021671827E-2</v>
      </c>
      <c r="M747" s="29">
        <v>12.267599569429498</v>
      </c>
      <c r="N747" s="30">
        <v>52.083333333333336</v>
      </c>
      <c r="O747" s="32">
        <v>0</v>
      </c>
      <c r="P747" s="31">
        <v>0.9698142414860681</v>
      </c>
      <c r="Q747" s="38">
        <v>5892</v>
      </c>
      <c r="R747" s="38">
        <v>6307</v>
      </c>
      <c r="S747" s="38">
        <v>4303</v>
      </c>
    </row>
    <row r="748" spans="2:19" x14ac:dyDescent="0.2">
      <c r="B748" s="1" t="s">
        <v>2202</v>
      </c>
      <c r="C748" s="1" t="s">
        <v>2203</v>
      </c>
      <c r="D748" s="1" t="s">
        <v>87</v>
      </c>
      <c r="E748" s="1" t="s">
        <v>2193</v>
      </c>
      <c r="F748" s="1" t="s">
        <v>22</v>
      </c>
      <c r="G748" s="27">
        <v>0.43736908253037288</v>
      </c>
      <c r="H748" s="27">
        <v>0.96867046632124332</v>
      </c>
      <c r="I748" s="28">
        <v>47.226665270213644</v>
      </c>
      <c r="J748" s="27">
        <v>5.8651026392961877E-3</v>
      </c>
      <c r="K748" s="27">
        <v>9.1328026811897778E-2</v>
      </c>
      <c r="L748" s="27">
        <v>7.1772020725388609E-3</v>
      </c>
      <c r="M748" s="29">
        <v>16.31411020104245</v>
      </c>
      <c r="N748" s="30">
        <v>86.530651340996172</v>
      </c>
      <c r="O748" s="32">
        <v>0</v>
      </c>
      <c r="P748" s="31">
        <v>0.98943005181347154</v>
      </c>
      <c r="Q748" s="38">
        <v>2134</v>
      </c>
      <c r="R748" s="38">
        <v>3282</v>
      </c>
      <c r="S748" s="38">
        <v>8324</v>
      </c>
    </row>
    <row r="749" spans="2:19" x14ac:dyDescent="0.2">
      <c r="B749" s="1" t="s">
        <v>2198</v>
      </c>
      <c r="C749" s="1" t="s">
        <v>2199</v>
      </c>
      <c r="D749" s="1" t="s">
        <v>87</v>
      </c>
      <c r="E749" s="1" t="s">
        <v>2193</v>
      </c>
      <c r="F749" s="1" t="s">
        <v>22</v>
      </c>
      <c r="G749" s="27">
        <v>0.60134610406419886</v>
      </c>
      <c r="H749" s="27">
        <v>0.98234018119178257</v>
      </c>
      <c r="I749" s="28">
        <v>52.826378462334986</v>
      </c>
      <c r="J749" s="27">
        <v>5.9021485891793943E-2</v>
      </c>
      <c r="K749" s="27">
        <v>0.35128138752265081</v>
      </c>
      <c r="L749" s="27">
        <v>1.2195993364807962E-2</v>
      </c>
      <c r="M749" s="29">
        <v>5.5883766233766252</v>
      </c>
      <c r="N749" s="30">
        <v>83.725785622040462</v>
      </c>
      <c r="O749" s="32">
        <v>0</v>
      </c>
      <c r="P749" s="31">
        <v>0.98583641699629965</v>
      </c>
      <c r="Q749" s="38">
        <v>1099</v>
      </c>
      <c r="R749" s="38">
        <v>588</v>
      </c>
      <c r="S749" s="38">
        <v>3633</v>
      </c>
    </row>
    <row r="750" spans="2:19" x14ac:dyDescent="0.2">
      <c r="B750" s="1" t="s">
        <v>2204</v>
      </c>
      <c r="C750" s="1" t="s">
        <v>2205</v>
      </c>
      <c r="D750" s="1" t="s">
        <v>87</v>
      </c>
      <c r="E750" s="1" t="s">
        <v>2193</v>
      </c>
      <c r="F750" s="1" t="s">
        <v>22</v>
      </c>
      <c r="G750" s="27">
        <v>0.60708154506437773</v>
      </c>
      <c r="H750" s="27">
        <v>0.98441010337845036</v>
      </c>
      <c r="I750" s="28">
        <v>53.825751072961395</v>
      </c>
      <c r="J750" s="27">
        <v>3.2618025751072963E-2</v>
      </c>
      <c r="K750" s="27">
        <v>0.3568669527896996</v>
      </c>
      <c r="L750" s="27">
        <v>9.0653309176169667E-3</v>
      </c>
      <c r="M750" s="29">
        <v>5.6926269797924611</v>
      </c>
      <c r="N750" s="30">
        <v>84.566631318487097</v>
      </c>
      <c r="O750" s="32">
        <v>0</v>
      </c>
      <c r="P750" s="31">
        <v>0.99328572951081739</v>
      </c>
      <c r="Q750" s="38">
        <v>946</v>
      </c>
      <c r="R750" s="38">
        <v>521</v>
      </c>
      <c r="S750" s="38">
        <v>3548</v>
      </c>
    </row>
    <row r="751" spans="2:19" x14ac:dyDescent="0.2">
      <c r="B751" s="1" t="s">
        <v>2200</v>
      </c>
      <c r="C751" s="1" t="s">
        <v>2201</v>
      </c>
      <c r="D751" s="1" t="s">
        <v>87</v>
      </c>
      <c r="E751" s="1" t="s">
        <v>2193</v>
      </c>
      <c r="F751" s="1" t="s">
        <v>22</v>
      </c>
      <c r="G751" s="27">
        <v>0.53609515996718626</v>
      </c>
      <c r="H751" s="27">
        <v>0.94746503142104199</v>
      </c>
      <c r="I751" s="28">
        <v>46.684249384741591</v>
      </c>
      <c r="J751" s="27">
        <v>3.383921246923708E-2</v>
      </c>
      <c r="K751" s="27">
        <v>0.37735849056603776</v>
      </c>
      <c r="L751" s="27">
        <v>7.2288668153253606E-3</v>
      </c>
      <c r="M751" s="29">
        <v>7.071883289124667</v>
      </c>
      <c r="N751" s="30">
        <v>80.50803366488141</v>
      </c>
      <c r="O751" s="32">
        <v>0</v>
      </c>
      <c r="P751" s="31">
        <v>0.98844516521386583</v>
      </c>
      <c r="Q751" s="38">
        <v>2247</v>
      </c>
      <c r="R751" s="38">
        <v>1619</v>
      </c>
      <c r="S751" s="38">
        <v>3225</v>
      </c>
    </row>
    <row r="752" spans="2:19" x14ac:dyDescent="0.2">
      <c r="B752" s="1" t="s">
        <v>2194</v>
      </c>
      <c r="C752" s="1" t="s">
        <v>2195</v>
      </c>
      <c r="D752" s="1" t="s">
        <v>87</v>
      </c>
      <c r="E752" s="1" t="s">
        <v>2193</v>
      </c>
      <c r="F752" s="1" t="s">
        <v>22</v>
      </c>
      <c r="G752" s="27">
        <v>0.4615857406269207</v>
      </c>
      <c r="H752" s="27">
        <v>0.96984807596201894</v>
      </c>
      <c r="I752" s="28">
        <v>40.549067813972563</v>
      </c>
      <c r="J752" s="27">
        <v>1.0653554599467322E-2</v>
      </c>
      <c r="K752" s="27">
        <v>0.3405039950829748</v>
      </c>
      <c r="L752" s="27">
        <v>1.5430284857571214E-2</v>
      </c>
      <c r="M752" s="29">
        <v>9.7245907879710689</v>
      </c>
      <c r="N752" s="30">
        <v>75.935669920141976</v>
      </c>
      <c r="O752" s="32">
        <v>0</v>
      </c>
      <c r="P752" s="31">
        <v>0.97571214392803596</v>
      </c>
      <c r="Q752" s="38">
        <v>3192</v>
      </c>
      <c r="R752" s="38">
        <v>2926</v>
      </c>
      <c r="S752" s="38">
        <v>3803</v>
      </c>
    </row>
    <row r="753" spans="2:19" x14ac:dyDescent="0.2">
      <c r="B753" s="1" t="s">
        <v>2191</v>
      </c>
      <c r="C753" s="1" t="s">
        <v>2192</v>
      </c>
      <c r="D753" s="1" t="s">
        <v>87</v>
      </c>
      <c r="E753" s="1" t="s">
        <v>2193</v>
      </c>
      <c r="F753" s="1" t="s">
        <v>22</v>
      </c>
      <c r="G753" s="27">
        <v>0.40750057168991538</v>
      </c>
      <c r="H753" s="27">
        <v>0.99067036625971172</v>
      </c>
      <c r="I753" s="28">
        <v>38.151269151612162</v>
      </c>
      <c r="J753" s="27">
        <v>8.0036588154584962E-3</v>
      </c>
      <c r="K753" s="27">
        <v>0.17516579007546307</v>
      </c>
      <c r="L753" s="27">
        <v>4.3285238623751388E-4</v>
      </c>
      <c r="M753" s="29">
        <v>13.52281853281853</v>
      </c>
      <c r="N753" s="30">
        <v>73.403813796971392</v>
      </c>
      <c r="O753" s="32">
        <v>0</v>
      </c>
      <c r="P753" s="31">
        <v>0.97069922308546064</v>
      </c>
      <c r="Q753" s="38">
        <v>3414</v>
      </c>
      <c r="R753" s="38">
        <v>3675</v>
      </c>
      <c r="S753" s="38">
        <v>6901</v>
      </c>
    </row>
    <row r="754" spans="2:19" x14ac:dyDescent="0.2">
      <c r="B754" s="1" t="s">
        <v>2196</v>
      </c>
      <c r="C754" s="1" t="s">
        <v>2197</v>
      </c>
      <c r="D754" s="1" t="s">
        <v>87</v>
      </c>
      <c r="E754" s="1" t="s">
        <v>2193</v>
      </c>
      <c r="F754" s="1" t="s">
        <v>22</v>
      </c>
      <c r="G754" s="27">
        <v>0.54532839962997226</v>
      </c>
      <c r="H754" s="27">
        <v>0.99040346478231145</v>
      </c>
      <c r="I754" s="28">
        <v>50.339338575393157</v>
      </c>
      <c r="J754" s="27">
        <v>8.7881591119333951E-3</v>
      </c>
      <c r="K754" s="27">
        <v>0.28839037927844591</v>
      </c>
      <c r="L754" s="27">
        <v>1.4770914064280828E-3</v>
      </c>
      <c r="M754" s="29">
        <v>9.7878880407124669</v>
      </c>
      <c r="N754" s="30">
        <v>83.598982619754139</v>
      </c>
      <c r="O754" s="32">
        <v>0</v>
      </c>
      <c r="P754" s="31">
        <v>0.98563938910417137</v>
      </c>
      <c r="Q754" s="38">
        <v>1530</v>
      </c>
      <c r="R754" s="38">
        <v>1442</v>
      </c>
      <c r="S754" s="38">
        <v>4780</v>
      </c>
    </row>
    <row r="755" spans="2:19" x14ac:dyDescent="0.2">
      <c r="B755" s="1" t="s">
        <v>2208</v>
      </c>
      <c r="C755" s="1" t="s">
        <v>2209</v>
      </c>
      <c r="D755" s="1" t="s">
        <v>88</v>
      </c>
      <c r="E755" s="1" t="s">
        <v>2193</v>
      </c>
      <c r="F755" s="1" t="s">
        <v>22</v>
      </c>
      <c r="G755" s="27">
        <v>0.4530174159578777</v>
      </c>
      <c r="H755" s="27">
        <v>0.95342587064676598</v>
      </c>
      <c r="I755" s="28">
        <v>47.599918995544762</v>
      </c>
      <c r="J755" s="27">
        <v>4.6577561765897123E-3</v>
      </c>
      <c r="K755" s="27">
        <v>0.11624139327663022</v>
      </c>
      <c r="L755" s="27">
        <v>0</v>
      </c>
      <c r="M755" s="29">
        <v>15.176806224527606</v>
      </c>
      <c r="N755" s="30">
        <v>86.089772219740951</v>
      </c>
      <c r="O755" s="32">
        <v>0</v>
      </c>
      <c r="P755" s="31">
        <v>0.98268656716417913</v>
      </c>
      <c r="Q755" s="38">
        <v>2078</v>
      </c>
      <c r="R755" s="38">
        <v>3063</v>
      </c>
      <c r="S755" s="38">
        <v>7930</v>
      </c>
    </row>
    <row r="756" spans="2:19" x14ac:dyDescent="0.2">
      <c r="B756" s="1" t="s">
        <v>2206</v>
      </c>
      <c r="C756" s="1" t="s">
        <v>2207</v>
      </c>
      <c r="D756" s="1" t="s">
        <v>88</v>
      </c>
      <c r="E756" s="1" t="s">
        <v>2193</v>
      </c>
      <c r="F756" s="1" t="s">
        <v>22</v>
      </c>
      <c r="G756" s="27">
        <v>0.40449964846496367</v>
      </c>
      <c r="H756" s="27">
        <v>0.98323448905109512</v>
      </c>
      <c r="I756" s="28">
        <v>33.458846965080838</v>
      </c>
      <c r="J756" s="27">
        <v>1.6404968361846732E-2</v>
      </c>
      <c r="K756" s="27">
        <v>0.40426529177408016</v>
      </c>
      <c r="L756" s="27">
        <v>1.8248175182481751E-3</v>
      </c>
      <c r="M756" s="29">
        <v>9.1948031496062974</v>
      </c>
      <c r="N756" s="30">
        <v>68.606253618992469</v>
      </c>
      <c r="O756" s="32">
        <v>0</v>
      </c>
      <c r="P756" s="31">
        <v>0.97331204379562042</v>
      </c>
      <c r="Q756" s="38">
        <v>3746</v>
      </c>
      <c r="R756" s="38">
        <v>3713</v>
      </c>
      <c r="S756" s="38">
        <v>2851</v>
      </c>
    </row>
    <row r="757" spans="2:19" x14ac:dyDescent="0.2">
      <c r="B757" s="1" t="s">
        <v>2218</v>
      </c>
      <c r="C757" s="1" t="s">
        <v>2219</v>
      </c>
      <c r="D757" s="1" t="s">
        <v>88</v>
      </c>
      <c r="E757" s="1" t="s">
        <v>2193</v>
      </c>
      <c r="F757" s="1" t="s">
        <v>22</v>
      </c>
      <c r="G757" s="27">
        <v>0.52570204664445497</v>
      </c>
      <c r="H757" s="27">
        <v>0.99898268911548493</v>
      </c>
      <c r="I757" s="28">
        <v>46.291218467396497</v>
      </c>
      <c r="J757" s="27">
        <v>1.5230842455973346E-2</v>
      </c>
      <c r="K757" s="27">
        <v>0.34340790099952406</v>
      </c>
      <c r="L757" s="27">
        <v>5.2644059758121886E-4</v>
      </c>
      <c r="M757" s="29">
        <v>8.3835423983943755</v>
      </c>
      <c r="N757" s="30">
        <v>80.044363965595295</v>
      </c>
      <c r="O757" s="32">
        <v>0</v>
      </c>
      <c r="P757" s="31">
        <v>0.99644296893526207</v>
      </c>
      <c r="Q757" s="38">
        <v>2323</v>
      </c>
      <c r="R757" s="38">
        <v>1814</v>
      </c>
      <c r="S757" s="38">
        <v>3758</v>
      </c>
    </row>
    <row r="758" spans="2:19" x14ac:dyDescent="0.2">
      <c r="B758" s="1" t="s">
        <v>2214</v>
      </c>
      <c r="C758" s="1" t="s">
        <v>2215</v>
      </c>
      <c r="D758" s="1" t="s">
        <v>88</v>
      </c>
      <c r="E758" s="1" t="s">
        <v>2193</v>
      </c>
      <c r="F758" s="1" t="s">
        <v>22</v>
      </c>
      <c r="G758" s="27">
        <v>0.41352739726027399</v>
      </c>
      <c r="H758" s="27">
        <v>0.96548001691689556</v>
      </c>
      <c r="I758" s="28">
        <v>40.42279537671233</v>
      </c>
      <c r="J758" s="27">
        <v>1.5625E-2</v>
      </c>
      <c r="K758" s="27">
        <v>0.26262842465753422</v>
      </c>
      <c r="L758" s="27">
        <v>3.3269190103615981E-2</v>
      </c>
      <c r="M758" s="29">
        <v>11.927408759124086</v>
      </c>
      <c r="N758" s="30">
        <v>80.420807453416145</v>
      </c>
      <c r="O758" s="32">
        <v>0</v>
      </c>
      <c r="P758" s="31">
        <v>0.98794671177838866</v>
      </c>
      <c r="Q758" s="38">
        <v>3208</v>
      </c>
      <c r="R758" s="38">
        <v>3599</v>
      </c>
      <c r="S758" s="38">
        <v>5276</v>
      </c>
    </row>
    <row r="759" spans="2:19" x14ac:dyDescent="0.2">
      <c r="B759" s="1" t="s">
        <v>2210</v>
      </c>
      <c r="C759" s="1" t="s">
        <v>2211</v>
      </c>
      <c r="D759" s="1" t="s">
        <v>88</v>
      </c>
      <c r="E759" s="1" t="s">
        <v>2193</v>
      </c>
      <c r="F759" s="1" t="s">
        <v>22</v>
      </c>
      <c r="G759" s="27">
        <v>0.48988496628322092</v>
      </c>
      <c r="H759" s="27">
        <v>0.97530277913213081</v>
      </c>
      <c r="I759" s="28">
        <v>45.204422848076163</v>
      </c>
      <c r="J759" s="27">
        <v>2.0428401428004759E-2</v>
      </c>
      <c r="K759" s="27">
        <v>0.35719952399841332</v>
      </c>
      <c r="L759" s="27">
        <v>3.7172111165285223E-3</v>
      </c>
      <c r="M759" s="29">
        <v>8.6559097978227033</v>
      </c>
      <c r="N759" s="30">
        <v>82.829959514170042</v>
      </c>
      <c r="O759" s="32">
        <v>0</v>
      </c>
      <c r="P759" s="31">
        <v>0.98332520721599215</v>
      </c>
      <c r="Q759" s="38">
        <v>2534</v>
      </c>
      <c r="R759" s="38">
        <v>2446</v>
      </c>
      <c r="S759" s="38">
        <v>3539</v>
      </c>
    </row>
    <row r="760" spans="2:19" x14ac:dyDescent="0.2">
      <c r="B760" s="1" t="s">
        <v>2216</v>
      </c>
      <c r="C760" s="1" t="s">
        <v>2217</v>
      </c>
      <c r="D760" s="1" t="s">
        <v>88</v>
      </c>
      <c r="E760" s="1" t="s">
        <v>2193</v>
      </c>
      <c r="F760" s="1" t="s">
        <v>22</v>
      </c>
      <c r="G760" s="27">
        <v>0.56684373616644534</v>
      </c>
      <c r="H760" s="27">
        <v>0.98618640350877196</v>
      </c>
      <c r="I760" s="28">
        <v>49.403984063745042</v>
      </c>
      <c r="J760" s="27">
        <v>4.1389995573262506E-2</v>
      </c>
      <c r="K760" s="27">
        <v>0.39575033200531207</v>
      </c>
      <c r="L760" s="27">
        <v>7.5328947368421054E-4</v>
      </c>
      <c r="M760" s="29">
        <v>5.6778118609406958</v>
      </c>
      <c r="N760" s="30">
        <v>82.304839968774388</v>
      </c>
      <c r="O760" s="32">
        <v>0</v>
      </c>
      <c r="P760" s="31">
        <v>0.99078947368421055</v>
      </c>
      <c r="Q760" s="38">
        <v>1733</v>
      </c>
      <c r="R760" s="38">
        <v>1068</v>
      </c>
      <c r="S760" s="38">
        <v>2964</v>
      </c>
    </row>
    <row r="761" spans="2:19" x14ac:dyDescent="0.2">
      <c r="B761" s="1" t="s">
        <v>2212</v>
      </c>
      <c r="C761" s="1" t="s">
        <v>2213</v>
      </c>
      <c r="D761" s="1" t="s">
        <v>88</v>
      </c>
      <c r="E761" s="1" t="s">
        <v>2193</v>
      </c>
      <c r="F761" s="1" t="s">
        <v>22</v>
      </c>
      <c r="G761" s="27">
        <v>0.45439065920700561</v>
      </c>
      <c r="H761" s="27">
        <v>0.99701895393474105</v>
      </c>
      <c r="I761" s="28">
        <v>40.811408416443676</v>
      </c>
      <c r="J761" s="27">
        <v>5.1082461688153735E-3</v>
      </c>
      <c r="K761" s="27">
        <v>0.13257115057163707</v>
      </c>
      <c r="L761" s="27">
        <v>2.4112284069097885E-4</v>
      </c>
      <c r="M761" s="29">
        <v>14.424609897458764</v>
      </c>
      <c r="N761" s="30">
        <v>72.142398286937905</v>
      </c>
      <c r="O761" s="32">
        <v>0</v>
      </c>
      <c r="P761" s="31">
        <v>0.9863243761996161</v>
      </c>
      <c r="Q761" s="38">
        <v>3151</v>
      </c>
      <c r="R761" s="38">
        <v>3042</v>
      </c>
      <c r="S761" s="38">
        <v>7627</v>
      </c>
    </row>
    <row r="762" spans="2:19" x14ac:dyDescent="0.2">
      <c r="B762" s="1" t="s">
        <v>2230</v>
      </c>
      <c r="C762" s="1" t="s">
        <v>2231</v>
      </c>
      <c r="D762" s="1" t="s">
        <v>89</v>
      </c>
      <c r="E762" s="1" t="s">
        <v>646</v>
      </c>
      <c r="F762" s="1" t="s">
        <v>22</v>
      </c>
      <c r="G762" s="27">
        <v>0.5103227099619162</v>
      </c>
      <c r="H762" s="27">
        <v>0.99872883872883889</v>
      </c>
      <c r="I762" s="28">
        <v>49.78983764281417</v>
      </c>
      <c r="J762" s="27">
        <v>5.0110242533573865E-3</v>
      </c>
      <c r="K762" s="27">
        <v>0.1056323912607737</v>
      </c>
      <c r="L762" s="27">
        <v>9.5040095040095041E-5</v>
      </c>
      <c r="M762" s="29">
        <v>15.156715806715802</v>
      </c>
      <c r="N762" s="30">
        <v>82.548881036513549</v>
      </c>
      <c r="O762" s="32">
        <v>0</v>
      </c>
      <c r="P762" s="31">
        <v>0.98782298782298783</v>
      </c>
      <c r="Q762" s="38">
        <v>1644</v>
      </c>
      <c r="R762" s="38">
        <v>2100</v>
      </c>
      <c r="S762" s="38">
        <v>8096</v>
      </c>
    </row>
    <row r="763" spans="2:19" x14ac:dyDescent="0.2">
      <c r="B763" s="1" t="s">
        <v>2220</v>
      </c>
      <c r="C763" s="1" t="s">
        <v>2221</v>
      </c>
      <c r="D763" s="1" t="s">
        <v>89</v>
      </c>
      <c r="E763" s="1" t="s">
        <v>2193</v>
      </c>
      <c r="F763" s="1" t="s">
        <v>22</v>
      </c>
      <c r="G763" s="27">
        <v>0.47608453837597331</v>
      </c>
      <c r="H763" s="27">
        <v>0.94598260869565209</v>
      </c>
      <c r="I763" s="28">
        <v>44.062736373748599</v>
      </c>
      <c r="J763" s="27">
        <v>1.9132369299221356E-2</v>
      </c>
      <c r="K763" s="27">
        <v>0.27919911012235815</v>
      </c>
      <c r="L763" s="27">
        <v>7.5608695652173916E-3</v>
      </c>
      <c r="M763" s="29">
        <v>10.827782497875958</v>
      </c>
      <c r="N763" s="30">
        <v>80.100887435777679</v>
      </c>
      <c r="O763" s="32">
        <v>0</v>
      </c>
      <c r="P763" s="31">
        <v>0.97717391304347823</v>
      </c>
      <c r="Q763" s="38">
        <v>2717</v>
      </c>
      <c r="R763" s="38">
        <v>2675</v>
      </c>
      <c r="S763" s="38">
        <v>4968</v>
      </c>
    </row>
    <row r="764" spans="2:19" x14ac:dyDescent="0.2">
      <c r="B764" s="1" t="s">
        <v>2224</v>
      </c>
      <c r="C764" s="1" t="s">
        <v>2225</v>
      </c>
      <c r="D764" s="1" t="s">
        <v>89</v>
      </c>
      <c r="E764" s="1" t="s">
        <v>2193</v>
      </c>
      <c r="F764" s="1" t="s">
        <v>22</v>
      </c>
      <c r="G764" s="27">
        <v>0.48288553551711444</v>
      </c>
      <c r="H764" s="27">
        <v>0.92266491957346819</v>
      </c>
      <c r="I764" s="28">
        <v>46.48559072506437</v>
      </c>
      <c r="J764" s="27">
        <v>2.686786897313213E-2</v>
      </c>
      <c r="K764" s="27">
        <v>0.25818917924181084</v>
      </c>
      <c r="L764" s="27">
        <v>1.8752936923911077E-2</v>
      </c>
      <c r="M764" s="29">
        <v>11.291028835884653</v>
      </c>
      <c r="N764" s="30">
        <v>83.65790476190476</v>
      </c>
      <c r="O764" s="32">
        <v>0</v>
      </c>
      <c r="P764" s="31">
        <v>0.98210735586481113</v>
      </c>
      <c r="Q764" s="38">
        <v>2288</v>
      </c>
      <c r="R764" s="38">
        <v>2571</v>
      </c>
      <c r="S764" s="38">
        <v>5363</v>
      </c>
    </row>
    <row r="765" spans="2:19" x14ac:dyDescent="0.2">
      <c r="B765" s="1" t="s">
        <v>2222</v>
      </c>
      <c r="C765" s="1" t="s">
        <v>2223</v>
      </c>
      <c r="D765" s="1" t="s">
        <v>89</v>
      </c>
      <c r="E765" s="1" t="s">
        <v>2193</v>
      </c>
      <c r="F765" s="1" t="s">
        <v>22</v>
      </c>
      <c r="G765" s="27">
        <v>0.52068126520681268</v>
      </c>
      <c r="H765" s="27">
        <v>0.98593302990897291</v>
      </c>
      <c r="I765" s="28">
        <v>48.138907321389091</v>
      </c>
      <c r="J765" s="27">
        <v>1.0838310108383101E-2</v>
      </c>
      <c r="K765" s="27">
        <v>0.20238885202388851</v>
      </c>
      <c r="L765" s="27">
        <v>1.7945383615084528E-3</v>
      </c>
      <c r="M765" s="29">
        <v>12.892705447830105</v>
      </c>
      <c r="N765" s="30">
        <v>80.01019108280255</v>
      </c>
      <c r="O765" s="32">
        <v>0</v>
      </c>
      <c r="P765" s="31">
        <v>0.97984395318595574</v>
      </c>
      <c r="Q765" s="38">
        <v>1970</v>
      </c>
      <c r="R765" s="38">
        <v>1898</v>
      </c>
      <c r="S765" s="38">
        <v>6421</v>
      </c>
    </row>
    <row r="766" spans="2:19" x14ac:dyDescent="0.2">
      <c r="B766" s="1" t="s">
        <v>2226</v>
      </c>
      <c r="C766" s="1" t="s">
        <v>2227</v>
      </c>
      <c r="D766" s="1" t="s">
        <v>89</v>
      </c>
      <c r="E766" s="1" t="s">
        <v>2193</v>
      </c>
      <c r="F766" s="1" t="s">
        <v>22</v>
      </c>
      <c r="G766" s="27">
        <v>0.44033092037228544</v>
      </c>
      <c r="H766" s="27">
        <v>0.96870100783874569</v>
      </c>
      <c r="I766" s="28">
        <v>45.139089968976208</v>
      </c>
      <c r="J766" s="27">
        <v>6.8252326783867631E-3</v>
      </c>
      <c r="K766" s="27">
        <v>0.13464322647362978</v>
      </c>
      <c r="L766" s="27">
        <v>7.3704570905018842E-3</v>
      </c>
      <c r="M766" s="29">
        <v>14.468243992606281</v>
      </c>
      <c r="N766" s="30">
        <v>83.558685446009392</v>
      </c>
      <c r="O766" s="32">
        <v>0</v>
      </c>
      <c r="P766" s="31">
        <v>0.98442431029217148</v>
      </c>
      <c r="Q766" s="38">
        <v>2552</v>
      </c>
      <c r="R766" s="38">
        <v>3247</v>
      </c>
      <c r="S766" s="38">
        <v>7591</v>
      </c>
    </row>
    <row r="767" spans="2:19" x14ac:dyDescent="0.2">
      <c r="B767" s="1" t="s">
        <v>2228</v>
      </c>
      <c r="C767" s="1" t="s">
        <v>2229</v>
      </c>
      <c r="D767" s="1" t="s">
        <v>89</v>
      </c>
      <c r="E767" s="1" t="s">
        <v>2193</v>
      </c>
      <c r="F767" s="1" t="s">
        <v>22</v>
      </c>
      <c r="G767" s="27">
        <v>0.4731310727741424</v>
      </c>
      <c r="H767" s="27">
        <v>0.95202604778691735</v>
      </c>
      <c r="I767" s="28">
        <v>45.506325599841347</v>
      </c>
      <c r="J767" s="27">
        <v>1.2492563950029744E-2</v>
      </c>
      <c r="K767" s="27">
        <v>0.25917112829664884</v>
      </c>
      <c r="L767" s="27">
        <v>3.0522914218566394E-3</v>
      </c>
      <c r="M767" s="29">
        <v>11.634262048192769</v>
      </c>
      <c r="N767" s="30">
        <v>82.743611227482191</v>
      </c>
      <c r="O767" s="32">
        <v>0</v>
      </c>
      <c r="P767" s="31">
        <v>0.98766157461809634</v>
      </c>
      <c r="Q767" s="38">
        <v>2476</v>
      </c>
      <c r="R767" s="38">
        <v>2739</v>
      </c>
      <c r="S767" s="38">
        <v>5345</v>
      </c>
    </row>
    <row r="768" spans="2:19" x14ac:dyDescent="0.2">
      <c r="B768" s="1" t="s">
        <v>2232</v>
      </c>
      <c r="C768" s="1" t="s">
        <v>2233</v>
      </c>
      <c r="D768" s="1" t="s">
        <v>89</v>
      </c>
      <c r="E768" s="1" t="s">
        <v>2193</v>
      </c>
      <c r="F768" s="1" t="s">
        <v>22</v>
      </c>
      <c r="G768" s="27">
        <v>0.48452250274423708</v>
      </c>
      <c r="H768" s="27">
        <v>0.95180308293530158</v>
      </c>
      <c r="I768" s="28">
        <v>46.401953896816714</v>
      </c>
      <c r="J768" s="27">
        <v>1.624588364434687E-2</v>
      </c>
      <c r="K768" s="27">
        <v>0.2968166849615807</v>
      </c>
      <c r="L768" s="27">
        <v>7.2709509335649155E-3</v>
      </c>
      <c r="M768" s="29">
        <v>10.818883205456093</v>
      </c>
      <c r="N768" s="30">
        <v>83.553191489361708</v>
      </c>
      <c r="O768" s="32">
        <v>0</v>
      </c>
      <c r="P768" s="31">
        <v>0.98892748588797219</v>
      </c>
      <c r="Q768" s="38">
        <v>2307</v>
      </c>
      <c r="R768" s="38">
        <v>2542</v>
      </c>
      <c r="S768" s="38">
        <v>4628</v>
      </c>
    </row>
    <row r="769" spans="2:19" x14ac:dyDescent="0.2">
      <c r="B769" s="1" t="s">
        <v>2241</v>
      </c>
      <c r="C769" s="1" t="s">
        <v>2242</v>
      </c>
      <c r="D769" s="1" t="s">
        <v>90</v>
      </c>
      <c r="E769" s="1" t="s">
        <v>2236</v>
      </c>
      <c r="F769" s="1" t="s">
        <v>22</v>
      </c>
      <c r="G769" s="27">
        <v>0.55004389815627741</v>
      </c>
      <c r="H769" s="27">
        <v>0.97794592237243716</v>
      </c>
      <c r="I769" s="28">
        <v>55.335974539069355</v>
      </c>
      <c r="J769" s="27">
        <v>4.1703248463564532E-3</v>
      </c>
      <c r="K769" s="27">
        <v>6.3432835820895525E-2</v>
      </c>
      <c r="L769" s="27">
        <v>8.8312254688181432E-4</v>
      </c>
      <c r="M769" s="29">
        <v>16.748511469009269</v>
      </c>
      <c r="N769" s="30">
        <v>86.361388113282814</v>
      </c>
      <c r="O769" s="32">
        <v>0</v>
      </c>
      <c r="P769" s="31">
        <v>0.99345835150457917</v>
      </c>
      <c r="Q769" s="38">
        <v>756</v>
      </c>
      <c r="R769" s="38">
        <v>1359</v>
      </c>
      <c r="S769" s="38">
        <v>8594</v>
      </c>
    </row>
    <row r="770" spans="2:19" x14ac:dyDescent="0.2">
      <c r="B770" s="1" t="s">
        <v>2237</v>
      </c>
      <c r="C770" s="1" t="s">
        <v>2238</v>
      </c>
      <c r="D770" s="1" t="s">
        <v>90</v>
      </c>
      <c r="E770" s="1" t="s">
        <v>2236</v>
      </c>
      <c r="F770" s="1" t="s">
        <v>22</v>
      </c>
      <c r="G770" s="27">
        <v>0.54759050587389113</v>
      </c>
      <c r="H770" s="27">
        <v>0.97612094570512042</v>
      </c>
      <c r="I770" s="28">
        <v>54.212011508031637</v>
      </c>
      <c r="J770" s="27">
        <v>9.3502757132582111E-3</v>
      </c>
      <c r="K770" s="27">
        <v>0.16662670822344761</v>
      </c>
      <c r="L770" s="27">
        <v>6.717357728406796E-3</v>
      </c>
      <c r="M770" s="29">
        <v>12.599788023317444</v>
      </c>
      <c r="N770" s="30">
        <v>88.156304728546417</v>
      </c>
      <c r="O770" s="32">
        <v>0</v>
      </c>
      <c r="P770" s="31">
        <v>0.99108946180349289</v>
      </c>
      <c r="Q770" s="38">
        <v>897</v>
      </c>
      <c r="R770" s="38">
        <v>1398</v>
      </c>
      <c r="S770" s="38">
        <v>7041</v>
      </c>
    </row>
    <row r="771" spans="2:19" x14ac:dyDescent="0.2">
      <c r="B771" s="1" t="s">
        <v>2239</v>
      </c>
      <c r="C771" s="1" t="s">
        <v>2240</v>
      </c>
      <c r="D771" s="1" t="s">
        <v>90</v>
      </c>
      <c r="E771" s="1" t="s">
        <v>2236</v>
      </c>
      <c r="F771" s="1" t="s">
        <v>22</v>
      </c>
      <c r="G771" s="27">
        <v>0.63849311760444338</v>
      </c>
      <c r="H771" s="27">
        <v>0.97955406377367538</v>
      </c>
      <c r="I771" s="28">
        <v>56.129147548901237</v>
      </c>
      <c r="J771" s="27">
        <v>2.3182806085486597E-2</v>
      </c>
      <c r="K771" s="27">
        <v>0.33397730016904131</v>
      </c>
      <c r="L771" s="27">
        <v>1.8987053464397025E-2</v>
      </c>
      <c r="M771" s="29">
        <v>5.6774883099532394</v>
      </c>
      <c r="N771" s="30">
        <v>84.256429652042357</v>
      </c>
      <c r="O771" s="32">
        <v>0</v>
      </c>
      <c r="P771" s="31">
        <v>0.99280748022057064</v>
      </c>
      <c r="Q771" s="38">
        <v>647</v>
      </c>
      <c r="R771" s="38">
        <v>271</v>
      </c>
      <c r="S771" s="38">
        <v>3919</v>
      </c>
    </row>
    <row r="772" spans="2:19" x14ac:dyDescent="0.2">
      <c r="B772" s="1" t="s">
        <v>2234</v>
      </c>
      <c r="C772" s="1" t="s">
        <v>2235</v>
      </c>
      <c r="D772" s="1" t="s">
        <v>90</v>
      </c>
      <c r="E772" s="1" t="s">
        <v>2236</v>
      </c>
      <c r="F772" s="1" t="s">
        <v>22</v>
      </c>
      <c r="G772" s="27">
        <v>0.51989619377162632</v>
      </c>
      <c r="H772" s="27">
        <v>0.97112247048903921</v>
      </c>
      <c r="I772" s="28">
        <v>50.09506920415226</v>
      </c>
      <c r="J772" s="27">
        <v>1.1678200692041523E-2</v>
      </c>
      <c r="K772" s="27">
        <v>0.20999134948096887</v>
      </c>
      <c r="L772" s="27">
        <v>4.7386172006745374E-3</v>
      </c>
      <c r="M772" s="29">
        <v>12.416621621621625</v>
      </c>
      <c r="N772" s="30">
        <v>84.448835274542432</v>
      </c>
      <c r="O772" s="32">
        <v>0</v>
      </c>
      <c r="P772" s="31">
        <v>0.97470489038785835</v>
      </c>
      <c r="Q772" s="38">
        <v>1581</v>
      </c>
      <c r="R772" s="38">
        <v>1915</v>
      </c>
      <c r="S772" s="38">
        <v>6292</v>
      </c>
    </row>
    <row r="773" spans="2:19" x14ac:dyDescent="0.2">
      <c r="B773" s="1" t="s">
        <v>2247</v>
      </c>
      <c r="C773" s="1" t="s">
        <v>2248</v>
      </c>
      <c r="D773" s="1" t="s">
        <v>90</v>
      </c>
      <c r="E773" s="1" t="s">
        <v>2236</v>
      </c>
      <c r="F773" s="1" t="s">
        <v>22</v>
      </c>
      <c r="G773" s="27">
        <v>0.57504215851602025</v>
      </c>
      <c r="H773" s="27">
        <v>0.95709178164367126</v>
      </c>
      <c r="I773" s="28">
        <v>54.654998795471009</v>
      </c>
      <c r="J773" s="27">
        <v>1.830884124307396E-2</v>
      </c>
      <c r="K773" s="27">
        <v>0.3326909178511202</v>
      </c>
      <c r="L773" s="27">
        <v>4.2293941211757648E-2</v>
      </c>
      <c r="M773" s="29">
        <v>7.9298185941043053</v>
      </c>
      <c r="N773" s="30">
        <v>88.768747381650613</v>
      </c>
      <c r="O773" s="32">
        <v>0</v>
      </c>
      <c r="P773" s="31">
        <v>0.99604079184163163</v>
      </c>
      <c r="Q773" s="38">
        <v>844</v>
      </c>
      <c r="R773" s="38">
        <v>947</v>
      </c>
      <c r="S773" s="38">
        <v>3955</v>
      </c>
    </row>
    <row r="774" spans="2:19" x14ac:dyDescent="0.2">
      <c r="B774" s="1" t="s">
        <v>2245</v>
      </c>
      <c r="C774" s="1" t="s">
        <v>2246</v>
      </c>
      <c r="D774" s="1" t="s">
        <v>90</v>
      </c>
      <c r="E774" s="1" t="s">
        <v>2236</v>
      </c>
      <c r="F774" s="1" t="s">
        <v>22</v>
      </c>
      <c r="G774" s="27">
        <v>0.58380816714150052</v>
      </c>
      <c r="H774" s="27">
        <v>0.98875354107648739</v>
      </c>
      <c r="I774" s="28">
        <v>53.095750237416908</v>
      </c>
      <c r="J774" s="27">
        <v>1.4957264957264958E-2</v>
      </c>
      <c r="K774" s="27">
        <v>0.29439696106362773</v>
      </c>
      <c r="L774" s="27">
        <v>4.0368271954674224E-3</v>
      </c>
      <c r="M774" s="29">
        <v>8.75807187678266</v>
      </c>
      <c r="N774" s="30">
        <v>84.299715331435536</v>
      </c>
      <c r="O774" s="32">
        <v>0</v>
      </c>
      <c r="P774" s="31">
        <v>0.99433427762039661</v>
      </c>
      <c r="Q774" s="38">
        <v>1072</v>
      </c>
      <c r="R774" s="38">
        <v>818</v>
      </c>
      <c r="S774" s="38">
        <v>4673</v>
      </c>
    </row>
    <row r="775" spans="2:19" x14ac:dyDescent="0.2">
      <c r="B775" s="1" t="s">
        <v>2243</v>
      </c>
      <c r="C775" s="1" t="s">
        <v>2244</v>
      </c>
      <c r="D775" s="1" t="s">
        <v>90</v>
      </c>
      <c r="E775" s="1" t="s">
        <v>2236</v>
      </c>
      <c r="F775" s="1" t="s">
        <v>22</v>
      </c>
      <c r="G775" s="27">
        <v>0.60352303523035233</v>
      </c>
      <c r="H775" s="27">
        <v>0.99908417508417513</v>
      </c>
      <c r="I775" s="28">
        <v>52.307289972899753</v>
      </c>
      <c r="J775" s="27">
        <v>3.7669376693766937E-2</v>
      </c>
      <c r="K775" s="27">
        <v>0.36395663956639568</v>
      </c>
      <c r="L775" s="27">
        <v>9.1582491582491588E-4</v>
      </c>
      <c r="M775" s="29">
        <v>5.242788790157209</v>
      </c>
      <c r="N775" s="30">
        <v>82.777727885047142</v>
      </c>
      <c r="O775" s="32">
        <v>0</v>
      </c>
      <c r="P775" s="31">
        <v>0.9939393939393939</v>
      </c>
      <c r="Q775" s="38">
        <v>1186</v>
      </c>
      <c r="R775" s="38">
        <v>560</v>
      </c>
      <c r="S775" s="38">
        <v>3420</v>
      </c>
    </row>
    <row r="776" spans="2:19" x14ac:dyDescent="0.2">
      <c r="B776" s="1" t="s">
        <v>2249</v>
      </c>
      <c r="C776" s="1" t="s">
        <v>1159</v>
      </c>
      <c r="D776" s="1" t="s">
        <v>90</v>
      </c>
      <c r="E776" s="1" t="s">
        <v>2236</v>
      </c>
      <c r="F776" s="1" t="s">
        <v>22</v>
      </c>
      <c r="G776" s="27">
        <v>0.5903765690376569</v>
      </c>
      <c r="H776" s="27">
        <v>0.99519708029197085</v>
      </c>
      <c r="I776" s="28">
        <v>56.868953974895405</v>
      </c>
      <c r="J776" s="27">
        <v>4.6025104602510462E-3</v>
      </c>
      <c r="K776" s="27">
        <v>9.5397489539748956E-2</v>
      </c>
      <c r="L776" s="27">
        <v>1.7518248175182484E-4</v>
      </c>
      <c r="M776" s="29">
        <v>14.084167517875381</v>
      </c>
      <c r="N776" s="30">
        <v>86.106307583274273</v>
      </c>
      <c r="O776" s="32">
        <v>0</v>
      </c>
      <c r="P776" s="31">
        <v>0.99687174139728885</v>
      </c>
      <c r="Q776" s="38">
        <v>570</v>
      </c>
      <c r="R776" s="38">
        <v>728</v>
      </c>
      <c r="S776" s="38">
        <v>8265</v>
      </c>
    </row>
    <row r="777" spans="2:19" x14ac:dyDescent="0.2">
      <c r="B777" s="1" t="s">
        <v>2271</v>
      </c>
      <c r="C777" s="1" t="s">
        <v>2272</v>
      </c>
      <c r="D777" s="1" t="s">
        <v>91</v>
      </c>
      <c r="E777" s="1" t="s">
        <v>2252</v>
      </c>
      <c r="F777" s="1" t="s">
        <v>25</v>
      </c>
      <c r="G777" s="27">
        <v>0.30975609756097561</v>
      </c>
      <c r="H777" s="27">
        <v>0.87401285046728971</v>
      </c>
      <c r="I777" s="28">
        <v>25.526951219512206</v>
      </c>
      <c r="J777" s="27">
        <v>2.1951219512195121E-2</v>
      </c>
      <c r="K777" s="27">
        <v>0.16463414634146342</v>
      </c>
      <c r="L777" s="27">
        <v>7.4193925233644861E-2</v>
      </c>
      <c r="M777" s="29">
        <v>15.073851590106006</v>
      </c>
      <c r="N777" s="30">
        <v>48.275590551181104</v>
      </c>
      <c r="O777" s="32">
        <v>0</v>
      </c>
      <c r="P777" s="31">
        <v>0.95794392523364491</v>
      </c>
      <c r="Q777" s="38">
        <v>4822</v>
      </c>
      <c r="R777" s="38">
        <v>5202</v>
      </c>
      <c r="S777" s="38">
        <v>7067</v>
      </c>
    </row>
    <row r="778" spans="2:19" x14ac:dyDescent="0.2">
      <c r="B778" s="1" t="s">
        <v>2257</v>
      </c>
      <c r="C778" s="1" t="s">
        <v>2258</v>
      </c>
      <c r="D778" s="1" t="s">
        <v>91</v>
      </c>
      <c r="E778" s="1" t="s">
        <v>2256</v>
      </c>
      <c r="F778" s="1" t="s">
        <v>25</v>
      </c>
      <c r="G778" s="27">
        <v>0.24744186046511629</v>
      </c>
      <c r="H778" s="27">
        <v>0.64522246220302382</v>
      </c>
      <c r="I778" s="28">
        <v>20.007906976744181</v>
      </c>
      <c r="J778" s="27">
        <v>0.10697674418604651</v>
      </c>
      <c r="K778" s="27">
        <v>0.4586046511627907</v>
      </c>
      <c r="L778" s="27">
        <v>0.19063498920086394</v>
      </c>
      <c r="M778" s="29">
        <v>9.7396786155747836</v>
      </c>
      <c r="N778" s="30">
        <v>50.804511278195491</v>
      </c>
      <c r="O778" s="32">
        <v>0</v>
      </c>
      <c r="P778" s="31">
        <v>0.92872570194384452</v>
      </c>
      <c r="Q778" s="38">
        <v>6944</v>
      </c>
      <c r="R778" s="38">
        <v>6532</v>
      </c>
      <c r="S778" s="38">
        <v>2226</v>
      </c>
    </row>
    <row r="779" spans="2:19" x14ac:dyDescent="0.2">
      <c r="B779" s="1" t="s">
        <v>2253</v>
      </c>
      <c r="C779" s="1" t="s">
        <v>2079</v>
      </c>
      <c r="D779" s="1" t="s">
        <v>91</v>
      </c>
      <c r="E779" s="1" t="s">
        <v>2252</v>
      </c>
      <c r="F779" s="1" t="s">
        <v>25</v>
      </c>
      <c r="G779" s="27">
        <v>4.1984732824427481E-2</v>
      </c>
      <c r="H779" s="27">
        <v>0.15068610634648372</v>
      </c>
      <c r="I779" s="28">
        <v>9.1744274809160302</v>
      </c>
      <c r="J779" s="27">
        <v>0.16666666666666666</v>
      </c>
      <c r="K779" s="27">
        <v>0.70101781170483457</v>
      </c>
      <c r="L779" s="27">
        <v>0.57739851343624926</v>
      </c>
      <c r="M779" s="29">
        <v>7.4086321381142106</v>
      </c>
      <c r="N779" s="30">
        <v>49.212121212121211</v>
      </c>
      <c r="O779" s="32">
        <v>0</v>
      </c>
      <c r="P779" s="31">
        <v>0.89879931389365353</v>
      </c>
      <c r="Q779" s="38">
        <v>8524</v>
      </c>
      <c r="R779" s="38">
        <v>8498</v>
      </c>
      <c r="S779" s="38">
        <v>440</v>
      </c>
    </row>
    <row r="780" spans="2:19" x14ac:dyDescent="0.2">
      <c r="B780" s="1" t="s">
        <v>2296</v>
      </c>
      <c r="C780" s="1" t="s">
        <v>2297</v>
      </c>
      <c r="D780" s="1" t="s">
        <v>91</v>
      </c>
      <c r="E780" s="1" t="s">
        <v>2256</v>
      </c>
      <c r="F780" s="1" t="s">
        <v>25</v>
      </c>
      <c r="G780" s="27">
        <v>0.28184713375796178</v>
      </c>
      <c r="H780" s="27">
        <v>0.95001969279243792</v>
      </c>
      <c r="I780" s="28">
        <v>18.66106687898089</v>
      </c>
      <c r="J780" s="27">
        <v>3.3439490445859872E-2</v>
      </c>
      <c r="K780" s="27">
        <v>0.60509554140127386</v>
      </c>
      <c r="L780" s="27">
        <v>2.2843639228042538E-3</v>
      </c>
      <c r="M780" s="29">
        <v>6.4016629711751669</v>
      </c>
      <c r="N780" s="30">
        <v>49.423728813559322</v>
      </c>
      <c r="O780" s="32">
        <v>0</v>
      </c>
      <c r="P780" s="31">
        <v>0.98936589208349746</v>
      </c>
      <c r="Q780" s="38">
        <v>7356</v>
      </c>
      <c r="R780" s="38">
        <v>5794</v>
      </c>
      <c r="S780" s="38">
        <v>903</v>
      </c>
    </row>
    <row r="781" spans="2:19" x14ac:dyDescent="0.2">
      <c r="B781" s="1" t="s">
        <v>2277</v>
      </c>
      <c r="C781" s="1" t="s">
        <v>2278</v>
      </c>
      <c r="D781" s="1" t="s">
        <v>91</v>
      </c>
      <c r="E781" s="1" t="s">
        <v>2256</v>
      </c>
      <c r="F781" s="1" t="s">
        <v>25</v>
      </c>
      <c r="G781" s="27">
        <v>0.27832512315270935</v>
      </c>
      <c r="H781" s="27">
        <v>0.81336134453781506</v>
      </c>
      <c r="I781" s="28">
        <v>20.389704433497535</v>
      </c>
      <c r="J781" s="27">
        <v>4.7783251231527095E-2</v>
      </c>
      <c r="K781" s="27">
        <v>0.48669950738916257</v>
      </c>
      <c r="L781" s="27">
        <v>8.918847539015605E-2</v>
      </c>
      <c r="M781" s="29">
        <v>8.9414334470989782</v>
      </c>
      <c r="N781" s="30">
        <v>49.669026548672569</v>
      </c>
      <c r="O781" s="32">
        <v>0</v>
      </c>
      <c r="P781" s="31">
        <v>0.97478991596638653</v>
      </c>
      <c r="Q781" s="38">
        <v>6823</v>
      </c>
      <c r="R781" s="38">
        <v>5865</v>
      </c>
      <c r="S781" s="38">
        <v>1928</v>
      </c>
    </row>
    <row r="782" spans="2:19" x14ac:dyDescent="0.2">
      <c r="B782" s="1" t="s">
        <v>2261</v>
      </c>
      <c r="C782" s="1" t="s">
        <v>2262</v>
      </c>
      <c r="D782" s="1" t="s">
        <v>91</v>
      </c>
      <c r="E782" s="1" t="s">
        <v>2256</v>
      </c>
      <c r="F782" s="1" t="s">
        <v>25</v>
      </c>
      <c r="G782" s="27">
        <v>0.31838235294117645</v>
      </c>
      <c r="H782" s="27">
        <v>0.73249572064361512</v>
      </c>
      <c r="I782" s="28">
        <v>22.841838235294112</v>
      </c>
      <c r="J782" s="27">
        <v>2.7205882352941177E-2</v>
      </c>
      <c r="K782" s="27">
        <v>0.51617647058823535</v>
      </c>
      <c r="L782" s="27">
        <v>0.13638479972612119</v>
      </c>
      <c r="M782" s="29">
        <v>9.4367853290183401</v>
      </c>
      <c r="N782" s="30">
        <v>51.07621247113164</v>
      </c>
      <c r="O782" s="32">
        <v>0</v>
      </c>
      <c r="P782" s="31">
        <v>0.93118794933242044</v>
      </c>
      <c r="Q782" s="38">
        <v>5837</v>
      </c>
      <c r="R782" s="38">
        <v>5016</v>
      </c>
      <c r="S782" s="38">
        <v>1637</v>
      </c>
    </row>
    <row r="783" spans="2:19" x14ac:dyDescent="0.2">
      <c r="B783" s="1" t="s">
        <v>2263</v>
      </c>
      <c r="C783" s="1" t="s">
        <v>2264</v>
      </c>
      <c r="D783" s="1" t="s">
        <v>91</v>
      </c>
      <c r="E783" s="1" t="s">
        <v>2252</v>
      </c>
      <c r="F783" s="1" t="s">
        <v>25</v>
      </c>
      <c r="G783" s="27">
        <v>0.19298245614035087</v>
      </c>
      <c r="H783" s="27">
        <v>0.4580844360428481</v>
      </c>
      <c r="I783" s="28">
        <v>16.178407557354916</v>
      </c>
      <c r="J783" s="27">
        <v>2.8340080971659919E-2</v>
      </c>
      <c r="K783" s="27">
        <v>0.7139001349527665</v>
      </c>
      <c r="L783" s="27">
        <v>0.31345935727788277</v>
      </c>
      <c r="M783" s="29">
        <v>7.8501672240802716</v>
      </c>
      <c r="N783" s="30">
        <v>50.6013986013986</v>
      </c>
      <c r="O783" s="32">
        <v>0</v>
      </c>
      <c r="P783" s="31">
        <v>0.93383742911153123</v>
      </c>
      <c r="Q783" s="38">
        <v>7861</v>
      </c>
      <c r="R783" s="38">
        <v>7442</v>
      </c>
      <c r="S783" s="38">
        <v>404</v>
      </c>
    </row>
    <row r="784" spans="2:19" x14ac:dyDescent="0.2">
      <c r="B784" s="1" t="s">
        <v>2259</v>
      </c>
      <c r="C784" s="1" t="s">
        <v>2260</v>
      </c>
      <c r="D784" s="1" t="s">
        <v>91</v>
      </c>
      <c r="E784" s="1" t="s">
        <v>2252</v>
      </c>
      <c r="F784" s="1" t="s">
        <v>25</v>
      </c>
      <c r="G784" s="27">
        <v>0.26008968609865468</v>
      </c>
      <c r="H784" s="27">
        <v>0.70406944444444441</v>
      </c>
      <c r="I784" s="28">
        <v>15.601793721973092</v>
      </c>
      <c r="J784" s="27">
        <v>0.26606875934230195</v>
      </c>
      <c r="K784" s="27">
        <v>0.66666666666666663</v>
      </c>
      <c r="L784" s="27">
        <v>9.8715277777777777E-2</v>
      </c>
      <c r="M784" s="29">
        <v>3.9559595959595963</v>
      </c>
      <c r="N784" s="30">
        <v>48.293103448275865</v>
      </c>
      <c r="O784" s="32">
        <v>0</v>
      </c>
      <c r="P784" s="31">
        <v>0.9291666666666667</v>
      </c>
      <c r="Q784" s="38">
        <v>7948</v>
      </c>
      <c r="R784" s="38">
        <v>6271</v>
      </c>
      <c r="S784" s="38">
        <v>573</v>
      </c>
    </row>
    <row r="785" spans="2:19" x14ac:dyDescent="0.2">
      <c r="B785" s="1" t="s">
        <v>2269</v>
      </c>
      <c r="C785" s="1" t="s">
        <v>2270</v>
      </c>
      <c r="D785" s="1" t="s">
        <v>91</v>
      </c>
      <c r="E785" s="1" t="s">
        <v>2256</v>
      </c>
      <c r="F785" s="1" t="s">
        <v>25</v>
      </c>
      <c r="G785" s="27">
        <v>0.19565217391304349</v>
      </c>
      <c r="H785" s="27">
        <v>0.67580805794477139</v>
      </c>
      <c r="I785" s="28">
        <v>21.87263705103971</v>
      </c>
      <c r="J785" s="27">
        <v>3.5916824196597356E-2</v>
      </c>
      <c r="K785" s="27">
        <v>0.28308128544423439</v>
      </c>
      <c r="L785" s="27">
        <v>0.12959031235853327</v>
      </c>
      <c r="M785" s="29">
        <v>13.996886016451231</v>
      </c>
      <c r="N785" s="30">
        <v>53.712560386473427</v>
      </c>
      <c r="O785" s="32">
        <v>0</v>
      </c>
      <c r="P785" s="31">
        <v>0.95789950203712082</v>
      </c>
      <c r="Q785" s="38">
        <v>6240</v>
      </c>
      <c r="R785" s="38">
        <v>7408</v>
      </c>
      <c r="S785" s="38">
        <v>4895</v>
      </c>
    </row>
    <row r="786" spans="2:19" x14ac:dyDescent="0.2">
      <c r="B786" s="1" t="s">
        <v>2254</v>
      </c>
      <c r="C786" s="1" t="s">
        <v>2255</v>
      </c>
      <c r="D786" s="1" t="s">
        <v>91</v>
      </c>
      <c r="E786" s="1" t="s">
        <v>2256</v>
      </c>
      <c r="F786" s="1" t="s">
        <v>25</v>
      </c>
      <c r="G786" s="27">
        <v>0.11976047904191617</v>
      </c>
      <c r="H786" s="27">
        <v>0.55257207207207204</v>
      </c>
      <c r="I786" s="28">
        <v>14.158882235528942</v>
      </c>
      <c r="J786" s="27">
        <v>8.6826347305389226E-2</v>
      </c>
      <c r="K786" s="27">
        <v>0.58183632734530943</v>
      </c>
      <c r="L786" s="27">
        <v>0.19859459459459458</v>
      </c>
      <c r="M786" s="29">
        <v>9.2315192743764207</v>
      </c>
      <c r="N786" s="30">
        <v>49.975000000000001</v>
      </c>
      <c r="O786" s="32">
        <v>0</v>
      </c>
      <c r="P786" s="31">
        <v>0.9027027027027027</v>
      </c>
      <c r="Q786" s="38">
        <v>8133</v>
      </c>
      <c r="R786" s="38">
        <v>8153</v>
      </c>
      <c r="S786" s="38">
        <v>1075</v>
      </c>
    </row>
    <row r="787" spans="2:19" x14ac:dyDescent="0.2">
      <c r="B787" s="1" t="s">
        <v>2285</v>
      </c>
      <c r="C787" s="1" t="s">
        <v>2286</v>
      </c>
      <c r="D787" s="1" t="s">
        <v>91</v>
      </c>
      <c r="E787" s="1" t="s">
        <v>2252</v>
      </c>
      <c r="F787" s="1" t="s">
        <v>25</v>
      </c>
      <c r="G787" s="27">
        <v>0.26330889384762513</v>
      </c>
      <c r="H787" s="27">
        <v>0.99059531249999988</v>
      </c>
      <c r="I787" s="28">
        <v>25.853649984061214</v>
      </c>
      <c r="J787" s="27">
        <v>1.1475932419509085E-2</v>
      </c>
      <c r="K787" s="27">
        <v>0.15970672617150145</v>
      </c>
      <c r="L787" s="27">
        <v>1.7500000000000003E-4</v>
      </c>
      <c r="M787" s="29">
        <v>15.567200346170488</v>
      </c>
      <c r="N787" s="30">
        <v>54.223970944309926</v>
      </c>
      <c r="O787" s="32">
        <v>0</v>
      </c>
      <c r="P787" s="31">
        <v>0.98031250000000003</v>
      </c>
      <c r="Q787" s="38">
        <v>4703</v>
      </c>
      <c r="R787" s="38">
        <v>6198</v>
      </c>
      <c r="S787" s="38">
        <v>7159</v>
      </c>
    </row>
    <row r="788" spans="2:19" x14ac:dyDescent="0.2">
      <c r="B788" s="1" t="s">
        <v>2273</v>
      </c>
      <c r="C788" s="1" t="s">
        <v>2274</v>
      </c>
      <c r="D788" s="1" t="s">
        <v>91</v>
      </c>
      <c r="E788" s="1" t="s">
        <v>2252</v>
      </c>
      <c r="F788" s="1" t="s">
        <v>25</v>
      </c>
      <c r="G788" s="27">
        <v>0.17670682730923695</v>
      </c>
      <c r="H788" s="27">
        <v>0.581871393239901</v>
      </c>
      <c r="I788" s="28">
        <v>15.833103843947224</v>
      </c>
      <c r="J788" s="27">
        <v>0.11302352266207688</v>
      </c>
      <c r="K788" s="27">
        <v>0.58577165806081466</v>
      </c>
      <c r="L788" s="27">
        <v>0.29187414124759548</v>
      </c>
      <c r="M788" s="29">
        <v>8.4559581881533141</v>
      </c>
      <c r="N788" s="30">
        <v>49.743506493506494</v>
      </c>
      <c r="O788" s="32">
        <v>0</v>
      </c>
      <c r="P788" s="31">
        <v>0.95795548227535032</v>
      </c>
      <c r="Q788" s="38">
        <v>7908</v>
      </c>
      <c r="R788" s="38">
        <v>7627</v>
      </c>
      <c r="S788" s="38">
        <v>1039</v>
      </c>
    </row>
    <row r="789" spans="2:19" x14ac:dyDescent="0.2">
      <c r="B789" s="1" t="s">
        <v>2292</v>
      </c>
      <c r="C789" s="1" t="s">
        <v>2293</v>
      </c>
      <c r="D789" s="1" t="s">
        <v>91</v>
      </c>
      <c r="E789" s="1" t="s">
        <v>2256</v>
      </c>
      <c r="F789" s="1" t="s">
        <v>25</v>
      </c>
      <c r="G789" s="27">
        <v>0.2845565060783431</v>
      </c>
      <c r="H789" s="27">
        <v>0.98678825622775812</v>
      </c>
      <c r="I789" s="28">
        <v>23.379873930661855</v>
      </c>
      <c r="J789" s="27">
        <v>9.4552003601981096E-3</v>
      </c>
      <c r="K789" s="27">
        <v>0.26699684826654663</v>
      </c>
      <c r="L789" s="27">
        <v>0</v>
      </c>
      <c r="M789" s="29">
        <v>11.949339207048453</v>
      </c>
      <c r="N789" s="30">
        <v>51.643987341772153</v>
      </c>
      <c r="O789" s="32">
        <v>0</v>
      </c>
      <c r="P789" s="31">
        <v>0.98798932384341642</v>
      </c>
      <c r="Q789" s="38">
        <v>5622</v>
      </c>
      <c r="R789" s="38">
        <v>5739</v>
      </c>
      <c r="S789" s="38">
        <v>5188</v>
      </c>
    </row>
    <row r="790" spans="2:19" x14ac:dyDescent="0.2">
      <c r="B790" s="1" t="s">
        <v>2279</v>
      </c>
      <c r="C790" s="1" t="s">
        <v>2280</v>
      </c>
      <c r="D790" s="1" t="s">
        <v>91</v>
      </c>
      <c r="E790" s="1" t="s">
        <v>2252</v>
      </c>
      <c r="F790" s="1" t="s">
        <v>25</v>
      </c>
      <c r="G790" s="27">
        <v>0.25708762886597936</v>
      </c>
      <c r="H790" s="27">
        <v>0.90767441860465115</v>
      </c>
      <c r="I790" s="28">
        <v>20.420489690721645</v>
      </c>
      <c r="J790" s="27">
        <v>1.997422680412371E-2</v>
      </c>
      <c r="K790" s="27">
        <v>0.44072164948453607</v>
      </c>
      <c r="L790" s="27">
        <v>6.4028912633563806E-2</v>
      </c>
      <c r="M790" s="29">
        <v>9.4465741543798813</v>
      </c>
      <c r="N790" s="30">
        <v>51.691729323308273</v>
      </c>
      <c r="O790" s="32">
        <v>0</v>
      </c>
      <c r="P790" s="31">
        <v>0.9754871150219987</v>
      </c>
      <c r="Q790" s="38">
        <v>6808</v>
      </c>
      <c r="R790" s="38">
        <v>6342</v>
      </c>
      <c r="S790" s="38">
        <v>2412</v>
      </c>
    </row>
    <row r="791" spans="2:19" x14ac:dyDescent="0.2">
      <c r="B791" s="1" t="s">
        <v>2275</v>
      </c>
      <c r="C791" s="1" t="s">
        <v>2276</v>
      </c>
      <c r="D791" s="1" t="s">
        <v>91</v>
      </c>
      <c r="E791" s="1" t="s">
        <v>2256</v>
      </c>
      <c r="F791" s="1" t="s">
        <v>25</v>
      </c>
      <c r="G791" s="27">
        <v>0.34256926952141059</v>
      </c>
      <c r="H791" s="27">
        <v>0.89131288343558268</v>
      </c>
      <c r="I791" s="28">
        <v>22.361712846347611</v>
      </c>
      <c r="J791" s="27">
        <v>4.0302267002518891E-2</v>
      </c>
      <c r="K791" s="27">
        <v>0.5617128463476071</v>
      </c>
      <c r="L791" s="27">
        <v>1.6625766871165647E-2</v>
      </c>
      <c r="M791" s="29">
        <v>7.2720306513409962</v>
      </c>
      <c r="N791" s="30">
        <v>50.830882352941174</v>
      </c>
      <c r="O791" s="32">
        <v>0</v>
      </c>
      <c r="P791" s="31">
        <v>0.97423312883435587</v>
      </c>
      <c r="Q791" s="38">
        <v>6024</v>
      </c>
      <c r="R791" s="38">
        <v>4575</v>
      </c>
      <c r="S791" s="38">
        <v>1224</v>
      </c>
    </row>
    <row r="792" spans="2:19" x14ac:dyDescent="0.2">
      <c r="B792" s="1" t="s">
        <v>2294</v>
      </c>
      <c r="C792" s="1" t="s">
        <v>2295</v>
      </c>
      <c r="D792" s="1" t="s">
        <v>91</v>
      </c>
      <c r="E792" s="1" t="s">
        <v>2256</v>
      </c>
      <c r="F792" s="1" t="s">
        <v>25</v>
      </c>
      <c r="G792" s="27">
        <v>0.31974050046339203</v>
      </c>
      <c r="H792" s="27">
        <v>0.99644362969752509</v>
      </c>
      <c r="I792" s="28">
        <v>21.100556070435584</v>
      </c>
      <c r="J792" s="27">
        <v>2.6876737720111215E-2</v>
      </c>
      <c r="K792" s="27">
        <v>0.57182576459684897</v>
      </c>
      <c r="L792" s="27">
        <v>0</v>
      </c>
      <c r="M792" s="29">
        <v>7.5351498637602186</v>
      </c>
      <c r="N792" s="30">
        <v>49.507246376811594</v>
      </c>
      <c r="O792" s="32">
        <v>0</v>
      </c>
      <c r="P792" s="31">
        <v>0.98900091659028411</v>
      </c>
      <c r="Q792" s="38">
        <v>6553</v>
      </c>
      <c r="R792" s="38">
        <v>4988</v>
      </c>
      <c r="S792" s="38">
        <v>1148</v>
      </c>
    </row>
    <row r="793" spans="2:19" x14ac:dyDescent="0.2">
      <c r="B793" s="1" t="s">
        <v>2281</v>
      </c>
      <c r="C793" s="1" t="s">
        <v>2282</v>
      </c>
      <c r="D793" s="1" t="s">
        <v>91</v>
      </c>
      <c r="E793" s="1" t="s">
        <v>2256</v>
      </c>
      <c r="F793" s="1" t="s">
        <v>25</v>
      </c>
      <c r="G793" s="27">
        <v>0.23447401774397972</v>
      </c>
      <c r="H793" s="27">
        <v>0.86726654298082873</v>
      </c>
      <c r="I793" s="28">
        <v>20.598479087452478</v>
      </c>
      <c r="J793" s="27">
        <v>1.3941698352344741E-2</v>
      </c>
      <c r="K793" s="27">
        <v>0.41698352344740175</v>
      </c>
      <c r="L793" s="27">
        <v>9.4001236858379722E-4</v>
      </c>
      <c r="M793" s="29">
        <v>10.080794701986758</v>
      </c>
      <c r="N793" s="30">
        <v>54.497297297297294</v>
      </c>
      <c r="O793" s="32">
        <v>0</v>
      </c>
      <c r="P793" s="31">
        <v>0.97588126159554733</v>
      </c>
      <c r="Q793" s="38">
        <v>6750</v>
      </c>
      <c r="R793" s="38">
        <v>6804</v>
      </c>
      <c r="S793" s="38">
        <v>2668</v>
      </c>
    </row>
    <row r="794" spans="2:19" x14ac:dyDescent="0.2">
      <c r="B794" s="1" t="s">
        <v>2265</v>
      </c>
      <c r="C794" s="1" t="s">
        <v>2266</v>
      </c>
      <c r="D794" s="1" t="s">
        <v>91</v>
      </c>
      <c r="E794" s="1" t="s">
        <v>2256</v>
      </c>
      <c r="F794" s="1" t="s">
        <v>25</v>
      </c>
      <c r="G794" s="27">
        <v>0.31015625000000002</v>
      </c>
      <c r="H794" s="27">
        <v>0.59998523985239838</v>
      </c>
      <c r="I794" s="28">
        <v>20.748593750000008</v>
      </c>
      <c r="J794" s="27">
        <v>7.1874999999999994E-2</v>
      </c>
      <c r="K794" s="27">
        <v>0.625</v>
      </c>
      <c r="L794" s="27">
        <v>0.31079704797047969</v>
      </c>
      <c r="M794" s="29">
        <v>6.9972819932049806</v>
      </c>
      <c r="N794" s="30">
        <v>50.94458438287154</v>
      </c>
      <c r="O794" s="32">
        <v>0</v>
      </c>
      <c r="P794" s="31">
        <v>0.94464944649446492</v>
      </c>
      <c r="Q794" s="38">
        <v>6687</v>
      </c>
      <c r="R794" s="38">
        <v>5181</v>
      </c>
      <c r="S794" s="38">
        <v>769</v>
      </c>
    </row>
    <row r="795" spans="2:19" x14ac:dyDescent="0.2">
      <c r="B795" s="1" t="s">
        <v>2290</v>
      </c>
      <c r="C795" s="1" t="s">
        <v>2291</v>
      </c>
      <c r="D795" s="1" t="s">
        <v>91</v>
      </c>
      <c r="E795" s="1" t="s">
        <v>2256</v>
      </c>
      <c r="F795" s="1" t="s">
        <v>25</v>
      </c>
      <c r="G795" s="27">
        <v>0.21073903002309469</v>
      </c>
      <c r="H795" s="27">
        <v>0.79528876244665736</v>
      </c>
      <c r="I795" s="28">
        <v>22.695034642032329</v>
      </c>
      <c r="J795" s="27">
        <v>9.2378752886836026E-3</v>
      </c>
      <c r="K795" s="27">
        <v>0.20727482678983833</v>
      </c>
      <c r="L795" s="27">
        <v>4.3926031294452342E-3</v>
      </c>
      <c r="M795" s="29">
        <v>14.733504023408919</v>
      </c>
      <c r="N795" s="30">
        <v>52.073972602739723</v>
      </c>
      <c r="O795" s="32">
        <v>0</v>
      </c>
      <c r="P795" s="31">
        <v>0.98549075391180652</v>
      </c>
      <c r="Q795" s="38">
        <v>5886</v>
      </c>
      <c r="R795" s="38">
        <v>7208</v>
      </c>
      <c r="S795" s="38">
        <v>6337</v>
      </c>
    </row>
    <row r="796" spans="2:19" x14ac:dyDescent="0.2">
      <c r="B796" s="1" t="s">
        <v>2250</v>
      </c>
      <c r="C796" s="1" t="s">
        <v>2251</v>
      </c>
      <c r="D796" s="1" t="s">
        <v>91</v>
      </c>
      <c r="E796" s="1" t="s">
        <v>2252</v>
      </c>
      <c r="F796" s="1" t="s">
        <v>25</v>
      </c>
      <c r="G796" s="27">
        <v>0.23281907433380084</v>
      </c>
      <c r="H796" s="27">
        <v>0.75786874999999998</v>
      </c>
      <c r="I796" s="28">
        <v>24.64782608695652</v>
      </c>
      <c r="J796" s="27">
        <v>1.5427769985974754E-2</v>
      </c>
      <c r="K796" s="27">
        <v>0.16269284712482468</v>
      </c>
      <c r="L796" s="27">
        <v>0.1081</v>
      </c>
      <c r="M796" s="29">
        <v>15.761425959780619</v>
      </c>
      <c r="N796" s="30">
        <v>53.506024096385545</v>
      </c>
      <c r="O796" s="32">
        <v>0</v>
      </c>
      <c r="P796" s="31">
        <v>0.89124999999999999</v>
      </c>
      <c r="Q796" s="38">
        <v>5129</v>
      </c>
      <c r="R796" s="38">
        <v>6837</v>
      </c>
      <c r="S796" s="38">
        <v>7100</v>
      </c>
    </row>
    <row r="797" spans="2:19" x14ac:dyDescent="0.2">
      <c r="B797" s="1" t="s">
        <v>2298</v>
      </c>
      <c r="C797" s="1" t="s">
        <v>2299</v>
      </c>
      <c r="D797" s="1" t="s">
        <v>91</v>
      </c>
      <c r="E797" s="1" t="s">
        <v>2256</v>
      </c>
      <c r="F797" s="1" t="s">
        <v>25</v>
      </c>
      <c r="G797" s="27">
        <v>0.43234323432343236</v>
      </c>
      <c r="H797" s="27">
        <v>0.94671617161716182</v>
      </c>
      <c r="I797" s="28">
        <v>26.070462046204621</v>
      </c>
      <c r="J797" s="27">
        <v>4.2904290429042903E-2</v>
      </c>
      <c r="K797" s="27">
        <v>0.47524752475247523</v>
      </c>
      <c r="L797" s="27">
        <v>4.0198019801980199E-2</v>
      </c>
      <c r="M797" s="29">
        <v>7.6377906976744203</v>
      </c>
      <c r="N797" s="30">
        <v>49.793893129770993</v>
      </c>
      <c r="O797" s="32">
        <v>0</v>
      </c>
      <c r="P797" s="31">
        <v>1</v>
      </c>
      <c r="Q797" s="38">
        <v>4635</v>
      </c>
      <c r="R797" s="38">
        <v>3363</v>
      </c>
      <c r="S797" s="38">
        <v>2059</v>
      </c>
    </row>
    <row r="798" spans="2:19" x14ac:dyDescent="0.2">
      <c r="B798" s="1" t="s">
        <v>2283</v>
      </c>
      <c r="C798" s="1" t="s">
        <v>2284</v>
      </c>
      <c r="D798" s="1" t="s">
        <v>91</v>
      </c>
      <c r="E798" s="1" t="s">
        <v>2252</v>
      </c>
      <c r="F798" s="1" t="s">
        <v>25</v>
      </c>
      <c r="G798" s="27">
        <v>0.28410372040586246</v>
      </c>
      <c r="H798" s="27">
        <v>0.9987125171939476</v>
      </c>
      <c r="I798" s="28">
        <v>24.281172491544517</v>
      </c>
      <c r="J798" s="27">
        <v>1.1273957158962795E-2</v>
      </c>
      <c r="K798" s="27">
        <v>0.30665163472378804</v>
      </c>
      <c r="L798" s="27">
        <v>3.7414030261348008E-4</v>
      </c>
      <c r="M798" s="29">
        <v>12.585118110236223</v>
      </c>
      <c r="N798" s="30">
        <v>53.382936507936506</v>
      </c>
      <c r="O798" s="32">
        <v>0</v>
      </c>
      <c r="P798" s="31">
        <v>0.97606602475928472</v>
      </c>
      <c r="Q798" s="38">
        <v>5275</v>
      </c>
      <c r="R798" s="38">
        <v>5752</v>
      </c>
      <c r="S798" s="38">
        <v>4454</v>
      </c>
    </row>
    <row r="799" spans="2:19" x14ac:dyDescent="0.2">
      <c r="B799" s="1" t="s">
        <v>2289</v>
      </c>
      <c r="C799" s="1" t="s">
        <v>652</v>
      </c>
      <c r="D799" s="1" t="s">
        <v>91</v>
      </c>
      <c r="E799" s="1" t="s">
        <v>2256</v>
      </c>
      <c r="F799" s="1" t="s">
        <v>25</v>
      </c>
      <c r="G799" s="27">
        <v>0.28980679546968685</v>
      </c>
      <c r="H799" s="27">
        <v>0.97048149361283997</v>
      </c>
      <c r="I799" s="28">
        <v>23.129180546302464</v>
      </c>
      <c r="J799" s="27">
        <v>1.3990672884743505E-2</v>
      </c>
      <c r="K799" s="27">
        <v>0.32111925383077949</v>
      </c>
      <c r="L799" s="27">
        <v>2.6898132983950215E-2</v>
      </c>
      <c r="M799" s="29">
        <v>11.581894934333956</v>
      </c>
      <c r="N799" s="30">
        <v>50.97471264367816</v>
      </c>
      <c r="O799" s="32">
        <v>0</v>
      </c>
      <c r="P799" s="31">
        <v>0.98329511955453652</v>
      </c>
      <c r="Q799" s="38">
        <v>5711</v>
      </c>
      <c r="R799" s="38">
        <v>5626</v>
      </c>
      <c r="S799" s="38">
        <v>4158</v>
      </c>
    </row>
    <row r="800" spans="2:19" x14ac:dyDescent="0.2">
      <c r="B800" s="1" t="s">
        <v>2287</v>
      </c>
      <c r="C800" s="1" t="s">
        <v>2288</v>
      </c>
      <c r="D800" s="1" t="s">
        <v>91</v>
      </c>
      <c r="E800" s="1" t="s">
        <v>2256</v>
      </c>
      <c r="F800" s="1" t="s">
        <v>25</v>
      </c>
      <c r="G800" s="27">
        <v>0.39908952959028832</v>
      </c>
      <c r="H800" s="27">
        <v>0.85619225037257829</v>
      </c>
      <c r="I800" s="28">
        <v>23.769575113808802</v>
      </c>
      <c r="J800" s="27">
        <v>0.11305007587253414</v>
      </c>
      <c r="K800" s="27">
        <v>0.47192716236722304</v>
      </c>
      <c r="L800" s="27">
        <v>3.897168405365127E-2</v>
      </c>
      <c r="M800" s="29">
        <v>7.4253787878787874</v>
      </c>
      <c r="N800" s="30">
        <v>47.973384030418252</v>
      </c>
      <c r="O800" s="32">
        <v>0</v>
      </c>
      <c r="P800" s="31">
        <v>0.98211624441132639</v>
      </c>
      <c r="Q800" s="38">
        <v>5458</v>
      </c>
      <c r="R800" s="38">
        <v>3780</v>
      </c>
      <c r="S800" s="38">
        <v>2096</v>
      </c>
    </row>
    <row r="801" spans="2:19" x14ac:dyDescent="0.2">
      <c r="B801" s="1" t="s">
        <v>2267</v>
      </c>
      <c r="C801" s="1" t="s">
        <v>2268</v>
      </c>
      <c r="D801" s="1" t="s">
        <v>17519</v>
      </c>
      <c r="E801" s="1" t="s">
        <v>2252</v>
      </c>
      <c r="F801" s="1" t="s">
        <v>25</v>
      </c>
      <c r="G801" s="27">
        <v>0.10392609699769054</v>
      </c>
      <c r="H801" s="27">
        <v>0.36575095576187877</v>
      </c>
      <c r="I801" s="28">
        <v>10.008429561200924</v>
      </c>
      <c r="J801" s="27">
        <v>0.16974595842956119</v>
      </c>
      <c r="K801" s="27">
        <v>0.81408775981524251</v>
      </c>
      <c r="L801" s="27">
        <v>0.46886400873839429</v>
      </c>
      <c r="M801" s="29">
        <v>5.2385309278350523</v>
      </c>
      <c r="N801" s="30">
        <v>50.655555555555559</v>
      </c>
      <c r="O801" s="32">
        <v>0</v>
      </c>
      <c r="P801" s="31">
        <v>0.94593118514472962</v>
      </c>
      <c r="Q801" s="38">
        <v>8473</v>
      </c>
      <c r="R801" s="38">
        <v>8248</v>
      </c>
      <c r="S801" s="38">
        <v>196</v>
      </c>
    </row>
    <row r="802" spans="2:19" x14ac:dyDescent="0.2">
      <c r="B802" s="1" t="s">
        <v>2303</v>
      </c>
      <c r="C802" s="1" t="s">
        <v>2304</v>
      </c>
      <c r="D802" s="1" t="s">
        <v>92</v>
      </c>
      <c r="E802" s="1" t="s">
        <v>2302</v>
      </c>
      <c r="F802" s="1" t="s">
        <v>25</v>
      </c>
      <c r="G802" s="27">
        <v>0.30905861456483125</v>
      </c>
      <c r="H802" s="27">
        <v>0.70927710843373493</v>
      </c>
      <c r="I802" s="28">
        <v>23.380994671403197</v>
      </c>
      <c r="J802" s="27">
        <v>8.348134991119005E-2</v>
      </c>
      <c r="K802" s="27">
        <v>0.3339253996447602</v>
      </c>
      <c r="L802" s="27">
        <v>0.19129948364888122</v>
      </c>
      <c r="M802" s="29">
        <v>11.210282776349617</v>
      </c>
      <c r="N802" s="30">
        <v>50.103448275862071</v>
      </c>
      <c r="O802" s="32">
        <v>0</v>
      </c>
      <c r="P802" s="31">
        <v>0.96901893287435459</v>
      </c>
      <c r="Q802" s="38">
        <v>5621</v>
      </c>
      <c r="R802" s="38">
        <v>5211</v>
      </c>
      <c r="S802" s="38">
        <v>3921</v>
      </c>
    </row>
    <row r="803" spans="2:19" x14ac:dyDescent="0.2">
      <c r="B803" s="1" t="s">
        <v>2307</v>
      </c>
      <c r="C803" s="1" t="s">
        <v>2308</v>
      </c>
      <c r="D803" s="1" t="s">
        <v>92</v>
      </c>
      <c r="E803" s="1" t="s">
        <v>2302</v>
      </c>
      <c r="F803" s="1" t="s">
        <v>25</v>
      </c>
      <c r="G803" s="27">
        <v>0.43645320197044335</v>
      </c>
      <c r="H803" s="27">
        <v>0.93152550529355149</v>
      </c>
      <c r="I803" s="28">
        <v>24.820197044334968</v>
      </c>
      <c r="J803" s="27">
        <v>0.19704433497536947</v>
      </c>
      <c r="K803" s="27">
        <v>0.5083743842364532</v>
      </c>
      <c r="L803" s="27">
        <v>4.2281039461020221E-2</v>
      </c>
      <c r="M803" s="29">
        <v>4.3197552447552452</v>
      </c>
      <c r="N803" s="30">
        <v>50.826185101580137</v>
      </c>
      <c r="O803" s="32">
        <v>0</v>
      </c>
      <c r="P803" s="31">
        <v>0.97690086621751682</v>
      </c>
      <c r="Q803" s="38">
        <v>5070</v>
      </c>
      <c r="R803" s="38">
        <v>3299</v>
      </c>
      <c r="S803" s="38">
        <v>1705</v>
      </c>
    </row>
    <row r="804" spans="2:19" x14ac:dyDescent="0.2">
      <c r="B804" s="1" t="s">
        <v>2317</v>
      </c>
      <c r="C804" s="1" t="s">
        <v>2318</v>
      </c>
      <c r="D804" s="1" t="s">
        <v>92</v>
      </c>
      <c r="E804" s="1" t="s">
        <v>2302</v>
      </c>
      <c r="F804" s="1" t="s">
        <v>25</v>
      </c>
      <c r="G804" s="27">
        <v>0.52115266707541386</v>
      </c>
      <c r="H804" s="27">
        <v>0.95301981707317096</v>
      </c>
      <c r="I804" s="28">
        <v>51.5114040465972</v>
      </c>
      <c r="J804" s="27">
        <v>8.5836909871244635E-3</v>
      </c>
      <c r="K804" s="27">
        <v>0.29337829552421829</v>
      </c>
      <c r="L804" s="27">
        <v>1.1704268292682929E-2</v>
      </c>
      <c r="M804" s="29">
        <v>9.9935938500960919</v>
      </c>
      <c r="N804" s="30">
        <v>89.129923574368021</v>
      </c>
      <c r="O804" s="32">
        <v>0</v>
      </c>
      <c r="P804" s="31">
        <v>0.99451219512195121</v>
      </c>
      <c r="Q804" s="38">
        <v>1327</v>
      </c>
      <c r="R804" s="38">
        <v>1893</v>
      </c>
      <c r="S804" s="38">
        <v>4691</v>
      </c>
    </row>
    <row r="805" spans="2:19" x14ac:dyDescent="0.2">
      <c r="B805" s="1" t="s">
        <v>2319</v>
      </c>
      <c r="C805" s="1" t="s">
        <v>2320</v>
      </c>
      <c r="D805" s="1" t="s">
        <v>92</v>
      </c>
      <c r="E805" s="1" t="s">
        <v>2302</v>
      </c>
      <c r="F805" s="1" t="s">
        <v>25</v>
      </c>
      <c r="G805" s="27">
        <v>0.59143420681882219</v>
      </c>
      <c r="H805" s="27">
        <v>0.91451870533837765</v>
      </c>
      <c r="I805" s="28">
        <v>50.063651732882477</v>
      </c>
      <c r="J805" s="27">
        <v>2.9022259791490562E-2</v>
      </c>
      <c r="K805" s="27">
        <v>0.32009016624401238</v>
      </c>
      <c r="L805" s="27">
        <v>6.4567745551352113E-2</v>
      </c>
      <c r="M805" s="29">
        <v>7.0650344827586204</v>
      </c>
      <c r="N805" s="30">
        <v>79.329204383039539</v>
      </c>
      <c r="O805" s="32">
        <v>0</v>
      </c>
      <c r="P805" s="31">
        <v>0.99453551912568305</v>
      </c>
      <c r="Q805" s="38">
        <v>1589</v>
      </c>
      <c r="R805" s="38">
        <v>714</v>
      </c>
      <c r="S805" s="38">
        <v>4175</v>
      </c>
    </row>
    <row r="806" spans="2:19" x14ac:dyDescent="0.2">
      <c r="B806" s="1" t="s">
        <v>2321</v>
      </c>
      <c r="C806" s="1" t="s">
        <v>2322</v>
      </c>
      <c r="D806" s="1" t="s">
        <v>92</v>
      </c>
      <c r="E806" s="1" t="s">
        <v>2302</v>
      </c>
      <c r="F806" s="1" t="s">
        <v>25</v>
      </c>
      <c r="G806" s="27">
        <v>0.56839506172839505</v>
      </c>
      <c r="H806" s="27">
        <v>0.98530582166543845</v>
      </c>
      <c r="I806" s="28">
        <v>52.217432098765435</v>
      </c>
      <c r="J806" s="27">
        <v>1.8271604938271607E-2</v>
      </c>
      <c r="K806" s="27">
        <v>0.32098765432098764</v>
      </c>
      <c r="L806" s="27">
        <v>0</v>
      </c>
      <c r="M806" s="29">
        <v>8.7641876430205965</v>
      </c>
      <c r="N806" s="30">
        <v>84.757602085143347</v>
      </c>
      <c r="O806" s="32">
        <v>0</v>
      </c>
      <c r="P806" s="31">
        <v>0.99484156226971265</v>
      </c>
      <c r="Q806" s="38">
        <v>1198</v>
      </c>
      <c r="R806" s="38">
        <v>1045</v>
      </c>
      <c r="S806" s="38">
        <v>4160</v>
      </c>
    </row>
    <row r="807" spans="2:19" x14ac:dyDescent="0.2">
      <c r="B807" s="1" t="s">
        <v>2305</v>
      </c>
      <c r="C807" s="1" t="s">
        <v>2306</v>
      </c>
      <c r="D807" s="1" t="s">
        <v>92</v>
      </c>
      <c r="E807" s="1" t="s">
        <v>2302</v>
      </c>
      <c r="F807" s="1" t="s">
        <v>25</v>
      </c>
      <c r="G807" s="27">
        <v>0.10474755086661643</v>
      </c>
      <c r="H807" s="27">
        <v>0.59779287550495785</v>
      </c>
      <c r="I807" s="28">
        <v>16.326525998492833</v>
      </c>
      <c r="J807" s="27">
        <v>6.5561416729464958E-2</v>
      </c>
      <c r="K807" s="27">
        <v>0.40391861341371516</v>
      </c>
      <c r="L807" s="27">
        <v>0.27005141388174808</v>
      </c>
      <c r="M807" s="29">
        <v>12.381060606060604</v>
      </c>
      <c r="N807" s="30">
        <v>49.633093525179859</v>
      </c>
      <c r="O807" s="32">
        <v>0</v>
      </c>
      <c r="P807" s="31">
        <v>0.97466030113845026</v>
      </c>
      <c r="Q807" s="38">
        <v>7844</v>
      </c>
      <c r="R807" s="38">
        <v>8240</v>
      </c>
      <c r="S807" s="38">
        <v>2858</v>
      </c>
    </row>
    <row r="808" spans="2:19" x14ac:dyDescent="0.2">
      <c r="B808" s="1" t="s">
        <v>2325</v>
      </c>
      <c r="C808" s="1" t="s">
        <v>2326</v>
      </c>
      <c r="D808" s="1" t="s">
        <v>92</v>
      </c>
      <c r="E808" s="1" t="s">
        <v>2302</v>
      </c>
      <c r="F808" s="1" t="s">
        <v>25</v>
      </c>
      <c r="G808" s="27">
        <v>0.4461663947797716</v>
      </c>
      <c r="H808" s="27">
        <v>0.97853777416734389</v>
      </c>
      <c r="I808" s="28">
        <v>48.842523110386075</v>
      </c>
      <c r="J808" s="27">
        <v>4.0783034257748773E-3</v>
      </c>
      <c r="K808" s="27">
        <v>0.11120174007612833</v>
      </c>
      <c r="L808" s="27">
        <v>4.0617384240454913E-4</v>
      </c>
      <c r="M808" s="29">
        <v>15.863752455795677</v>
      </c>
      <c r="N808" s="30">
        <v>89.197929354445805</v>
      </c>
      <c r="O808" s="32">
        <v>0</v>
      </c>
      <c r="P808" s="31">
        <v>0.99593826157595455</v>
      </c>
      <c r="Q808" s="38">
        <v>1836</v>
      </c>
      <c r="R808" s="38">
        <v>3172</v>
      </c>
      <c r="S808" s="38">
        <v>8010</v>
      </c>
    </row>
    <row r="809" spans="2:19" x14ac:dyDescent="0.2">
      <c r="B809" s="1" t="s">
        <v>2315</v>
      </c>
      <c r="C809" s="1" t="s">
        <v>2316</v>
      </c>
      <c r="D809" s="1" t="s">
        <v>92</v>
      </c>
      <c r="E809" s="1" t="s">
        <v>2302</v>
      </c>
      <c r="F809" s="1" t="s">
        <v>25</v>
      </c>
      <c r="G809" s="27">
        <v>0.47489773149869841</v>
      </c>
      <c r="H809" s="27">
        <v>0.98769244969540337</v>
      </c>
      <c r="I809" s="28">
        <v>48.278616586091452</v>
      </c>
      <c r="J809" s="27">
        <v>5.5782818891781331E-3</v>
      </c>
      <c r="K809" s="27">
        <v>0.13276310896243956</v>
      </c>
      <c r="L809" s="27">
        <v>0</v>
      </c>
      <c r="M809" s="29">
        <v>15.937960339943336</v>
      </c>
      <c r="N809" s="30">
        <v>83.589663273296793</v>
      </c>
      <c r="O809" s="32">
        <v>0</v>
      </c>
      <c r="P809" s="31">
        <v>0.99280044304965853</v>
      </c>
      <c r="Q809" s="38">
        <v>1945</v>
      </c>
      <c r="R809" s="38">
        <v>2697</v>
      </c>
      <c r="S809" s="38">
        <v>7624</v>
      </c>
    </row>
    <row r="810" spans="2:19" x14ac:dyDescent="0.2">
      <c r="B810" s="1" t="s">
        <v>2329</v>
      </c>
      <c r="C810" s="1" t="s">
        <v>2330</v>
      </c>
      <c r="D810" s="1" t="s">
        <v>92</v>
      </c>
      <c r="E810" s="1" t="s">
        <v>2302</v>
      </c>
      <c r="F810" s="1" t="s">
        <v>25</v>
      </c>
      <c r="G810" s="27">
        <v>0.49096296296296299</v>
      </c>
      <c r="H810" s="27">
        <v>0.95375905395417582</v>
      </c>
      <c r="I810" s="28">
        <v>43.265037037037054</v>
      </c>
      <c r="J810" s="27">
        <v>1.6888888888888887E-2</v>
      </c>
      <c r="K810" s="27">
        <v>0.32414814814814813</v>
      </c>
      <c r="L810" s="27">
        <v>4.2323725055432374E-2</v>
      </c>
      <c r="M810" s="29">
        <v>9.3232828870779993</v>
      </c>
      <c r="N810" s="30">
        <v>78.052504526252264</v>
      </c>
      <c r="O810" s="32">
        <v>0</v>
      </c>
      <c r="P810" s="31">
        <v>0.99778270509977829</v>
      </c>
      <c r="Q810" s="38">
        <v>2829</v>
      </c>
      <c r="R810" s="38">
        <v>2428</v>
      </c>
      <c r="S810" s="38">
        <v>4099</v>
      </c>
    </row>
    <row r="811" spans="2:19" x14ac:dyDescent="0.2">
      <c r="B811" s="1" t="s">
        <v>2327</v>
      </c>
      <c r="C811" s="1" t="s">
        <v>2328</v>
      </c>
      <c r="D811" s="1" t="s">
        <v>92</v>
      </c>
      <c r="E811" s="1" t="s">
        <v>2302</v>
      </c>
      <c r="F811" s="1" t="s">
        <v>25</v>
      </c>
      <c r="G811" s="27">
        <v>0.50636198390028564</v>
      </c>
      <c r="H811" s="27">
        <v>0.9383096039347657</v>
      </c>
      <c r="I811" s="28">
        <v>50.591846273695147</v>
      </c>
      <c r="J811" s="27">
        <v>6.4918203064139183E-3</v>
      </c>
      <c r="K811" s="27">
        <v>0.23266683978187483</v>
      </c>
      <c r="L811" s="27">
        <v>3.1775821900077661E-2</v>
      </c>
      <c r="M811" s="29">
        <v>11.992052631578945</v>
      </c>
      <c r="N811" s="30">
        <v>87.623270117888268</v>
      </c>
      <c r="O811" s="32">
        <v>0</v>
      </c>
      <c r="P811" s="31">
        <v>0.9968936060056951</v>
      </c>
      <c r="Q811" s="38">
        <v>1488</v>
      </c>
      <c r="R811" s="38">
        <v>2171</v>
      </c>
      <c r="S811" s="38">
        <v>5852</v>
      </c>
    </row>
    <row r="812" spans="2:19" x14ac:dyDescent="0.2">
      <c r="B812" s="1" t="s">
        <v>2323</v>
      </c>
      <c r="C812" s="1" t="s">
        <v>2324</v>
      </c>
      <c r="D812" s="1" t="s">
        <v>92</v>
      </c>
      <c r="E812" s="1" t="s">
        <v>2302</v>
      </c>
      <c r="F812" s="1" t="s">
        <v>25</v>
      </c>
      <c r="G812" s="27">
        <v>0.52160126833135156</v>
      </c>
      <c r="H812" s="27">
        <v>0.9717031774225382</v>
      </c>
      <c r="I812" s="28">
        <v>51.894807768529517</v>
      </c>
      <c r="J812" s="27">
        <v>5.5489496630994851E-3</v>
      </c>
      <c r="K812" s="27">
        <v>0.1605231866825208</v>
      </c>
      <c r="L812" s="27">
        <v>5.1805802249851986E-3</v>
      </c>
      <c r="M812" s="29">
        <v>12.861940298507458</v>
      </c>
      <c r="N812" s="30">
        <v>87.099468488990127</v>
      </c>
      <c r="O812" s="32">
        <v>0</v>
      </c>
      <c r="P812" s="31">
        <v>0.99585553582001185</v>
      </c>
      <c r="Q812" s="38">
        <v>1262</v>
      </c>
      <c r="R812" s="38">
        <v>1885</v>
      </c>
      <c r="S812" s="38">
        <v>7140</v>
      </c>
    </row>
    <row r="813" spans="2:19" x14ac:dyDescent="0.2">
      <c r="B813" s="1" t="s">
        <v>2309</v>
      </c>
      <c r="C813" s="1" t="s">
        <v>2310</v>
      </c>
      <c r="D813" s="1" t="s">
        <v>92</v>
      </c>
      <c r="E813" s="1" t="s">
        <v>2302</v>
      </c>
      <c r="F813" s="1" t="s">
        <v>25</v>
      </c>
      <c r="G813" s="27">
        <v>0.21371769383697814</v>
      </c>
      <c r="H813" s="27">
        <v>0.84518909626719063</v>
      </c>
      <c r="I813" s="28">
        <v>21.627137176938373</v>
      </c>
      <c r="J813" s="27">
        <v>3.230616302186879E-2</v>
      </c>
      <c r="K813" s="27">
        <v>0.24403578528827038</v>
      </c>
      <c r="L813" s="27">
        <v>2.2863457760314343E-2</v>
      </c>
      <c r="M813" s="29">
        <v>13.35259165613148</v>
      </c>
      <c r="N813" s="30">
        <v>51.595348837209301</v>
      </c>
      <c r="O813" s="32">
        <v>0</v>
      </c>
      <c r="P813" s="31">
        <v>0.98821218074656192</v>
      </c>
      <c r="Q813" s="38">
        <v>6347</v>
      </c>
      <c r="R813" s="38">
        <v>7161</v>
      </c>
      <c r="S813" s="38">
        <v>5631</v>
      </c>
    </row>
    <row r="814" spans="2:19" x14ac:dyDescent="0.2">
      <c r="B814" s="1" t="s">
        <v>2311</v>
      </c>
      <c r="C814" s="1" t="s">
        <v>2312</v>
      </c>
      <c r="D814" s="1" t="s">
        <v>92</v>
      </c>
      <c r="E814" s="1" t="s">
        <v>2302</v>
      </c>
      <c r="F814" s="1" t="s">
        <v>25</v>
      </c>
      <c r="G814" s="27">
        <v>0.2573479152426521</v>
      </c>
      <c r="H814" s="27">
        <v>0.86830940719473071</v>
      </c>
      <c r="I814" s="28">
        <v>20.263807245386204</v>
      </c>
      <c r="J814" s="27">
        <v>6.0833902939166094E-2</v>
      </c>
      <c r="K814" s="27">
        <v>0.41866028708133973</v>
      </c>
      <c r="L814" s="27">
        <v>8.2906603614254351E-2</v>
      </c>
      <c r="M814" s="29">
        <v>10.394431661297741</v>
      </c>
      <c r="N814" s="30">
        <v>48.258964143426297</v>
      </c>
      <c r="O814" s="32">
        <v>0</v>
      </c>
      <c r="P814" s="31">
        <v>0.98834656308056068</v>
      </c>
      <c r="Q814" s="38">
        <v>6850</v>
      </c>
      <c r="R814" s="38">
        <v>6334</v>
      </c>
      <c r="S814" s="38">
        <v>2645</v>
      </c>
    </row>
    <row r="815" spans="2:19" x14ac:dyDescent="0.2">
      <c r="B815" s="1" t="s">
        <v>2313</v>
      </c>
      <c r="C815" s="1" t="s">
        <v>2314</v>
      </c>
      <c r="D815" s="1" t="s">
        <v>92</v>
      </c>
      <c r="E815" s="1" t="s">
        <v>2302</v>
      </c>
      <c r="F815" s="1" t="s">
        <v>25</v>
      </c>
      <c r="G815" s="27">
        <v>0.38533604887983708</v>
      </c>
      <c r="H815" s="27">
        <v>0.84443321883208722</v>
      </c>
      <c r="I815" s="28">
        <v>23.50509164969451</v>
      </c>
      <c r="J815" s="27">
        <v>3.0549898167006109E-2</v>
      </c>
      <c r="K815" s="27">
        <v>0.5511201629327902</v>
      </c>
      <c r="L815" s="27">
        <v>0.10214386744796929</v>
      </c>
      <c r="M815" s="29">
        <v>7.0253810470510265</v>
      </c>
      <c r="N815" s="30">
        <v>49.402748414376319</v>
      </c>
      <c r="O815" s="32">
        <v>0</v>
      </c>
      <c r="P815" s="31">
        <v>0.99211962012527788</v>
      </c>
      <c r="Q815" s="38">
        <v>5572</v>
      </c>
      <c r="R815" s="38">
        <v>3952</v>
      </c>
      <c r="S815" s="38">
        <v>1323</v>
      </c>
    </row>
    <row r="816" spans="2:19" x14ac:dyDescent="0.2">
      <c r="B816" s="1" t="s">
        <v>2300</v>
      </c>
      <c r="C816" s="1" t="s">
        <v>2301</v>
      </c>
      <c r="D816" s="1" t="s">
        <v>92</v>
      </c>
      <c r="E816" s="1" t="s">
        <v>2302</v>
      </c>
      <c r="F816" s="1" t="s">
        <v>25</v>
      </c>
      <c r="G816" s="27">
        <v>0.29022988505747127</v>
      </c>
      <c r="H816" s="27">
        <v>0.6252446273433927</v>
      </c>
      <c r="I816" s="28">
        <v>19.569540229885053</v>
      </c>
      <c r="J816" s="27">
        <v>0.12739463601532566</v>
      </c>
      <c r="K816" s="27">
        <v>0.58620689655172409</v>
      </c>
      <c r="L816" s="27">
        <v>0.33108824874256976</v>
      </c>
      <c r="M816" s="29">
        <v>6.8929824561403503</v>
      </c>
      <c r="N816" s="30">
        <v>50.138613861386141</v>
      </c>
      <c r="O816" s="32">
        <v>0</v>
      </c>
      <c r="P816" s="31">
        <v>0.95473251028806583</v>
      </c>
      <c r="Q816" s="38">
        <v>7105</v>
      </c>
      <c r="R816" s="38">
        <v>5613</v>
      </c>
      <c r="S816" s="38">
        <v>1035</v>
      </c>
    </row>
    <row r="817" spans="2:19" x14ac:dyDescent="0.2">
      <c r="B817" s="1" t="s">
        <v>2340</v>
      </c>
      <c r="C817" s="1" t="s">
        <v>2341</v>
      </c>
      <c r="D817" s="1" t="s">
        <v>93</v>
      </c>
      <c r="E817" s="1" t="s">
        <v>2333</v>
      </c>
      <c r="F817" s="1" t="s">
        <v>48</v>
      </c>
      <c r="G817" s="27">
        <v>0.57094100438810336</v>
      </c>
      <c r="H817" s="27">
        <v>0.9941166505324297</v>
      </c>
      <c r="I817" s="28">
        <v>48.325792296440746</v>
      </c>
      <c r="J817" s="27">
        <v>3.1691857630424185E-3</v>
      </c>
      <c r="K817" s="27">
        <v>0.14066309117503656</v>
      </c>
      <c r="L817" s="27">
        <v>5.2831558567279771E-3</v>
      </c>
      <c r="M817" s="29">
        <v>15.013181818181817</v>
      </c>
      <c r="N817" s="30">
        <v>72.925277540563627</v>
      </c>
      <c r="O817" s="32">
        <v>0</v>
      </c>
      <c r="P817" s="31">
        <v>0.99273959341723139</v>
      </c>
      <c r="Q817" s="38">
        <v>1937</v>
      </c>
      <c r="R817" s="38">
        <v>1009</v>
      </c>
      <c r="S817" s="38">
        <v>7492</v>
      </c>
    </row>
    <row r="818" spans="2:19" x14ac:dyDescent="0.2">
      <c r="B818" s="1" t="s">
        <v>2349</v>
      </c>
      <c r="C818" s="1" t="s">
        <v>2350</v>
      </c>
      <c r="D818" s="1" t="s">
        <v>93</v>
      </c>
      <c r="E818" s="1" t="s">
        <v>2333</v>
      </c>
      <c r="F818" s="1" t="s">
        <v>48</v>
      </c>
      <c r="G818" s="27">
        <v>0.41110065851364064</v>
      </c>
      <c r="H818" s="27">
        <v>0.97716897117412682</v>
      </c>
      <c r="I818" s="28">
        <v>40.252704609595476</v>
      </c>
      <c r="J818" s="27">
        <v>2.3518344308560675E-3</v>
      </c>
      <c r="K818" s="27">
        <v>5.244590780809031E-2</v>
      </c>
      <c r="L818" s="27">
        <v>0</v>
      </c>
      <c r="M818" s="29">
        <v>17.713863363963249</v>
      </c>
      <c r="N818" s="30">
        <v>71.917667238421956</v>
      </c>
      <c r="O818" s="32">
        <v>0</v>
      </c>
      <c r="P818" s="31">
        <v>0.9964846496367471</v>
      </c>
      <c r="Q818" s="38">
        <v>3226</v>
      </c>
      <c r="R818" s="38">
        <v>3632</v>
      </c>
      <c r="S818" s="38">
        <v>8642</v>
      </c>
    </row>
    <row r="819" spans="2:19" x14ac:dyDescent="0.2">
      <c r="B819" s="1" t="s">
        <v>2344</v>
      </c>
      <c r="C819" s="1" t="s">
        <v>2345</v>
      </c>
      <c r="D819" s="1" t="s">
        <v>93</v>
      </c>
      <c r="E819" s="1" t="s">
        <v>2333</v>
      </c>
      <c r="F819" s="1" t="s">
        <v>48</v>
      </c>
      <c r="G819" s="27">
        <v>0.42019874264855001</v>
      </c>
      <c r="H819" s="27">
        <v>0.99945591939546607</v>
      </c>
      <c r="I819" s="28">
        <v>37.680977489353069</v>
      </c>
      <c r="J819" s="27">
        <v>4.8671669032650574E-3</v>
      </c>
      <c r="K819" s="27">
        <v>0.12715473534779964</v>
      </c>
      <c r="L819" s="27">
        <v>0</v>
      </c>
      <c r="M819" s="29">
        <v>14.234767401189229</v>
      </c>
      <c r="N819" s="30">
        <v>69.582046332046332</v>
      </c>
      <c r="O819" s="32">
        <v>0</v>
      </c>
      <c r="P819" s="31">
        <v>0.99365239294710328</v>
      </c>
      <c r="Q819" s="38">
        <v>3457</v>
      </c>
      <c r="R819" s="38">
        <v>3519</v>
      </c>
      <c r="S819" s="38">
        <v>7722</v>
      </c>
    </row>
    <row r="820" spans="2:19" x14ac:dyDescent="0.2">
      <c r="B820" s="1" t="s">
        <v>2336</v>
      </c>
      <c r="C820" s="1" t="s">
        <v>2337</v>
      </c>
      <c r="D820" s="1" t="s">
        <v>93</v>
      </c>
      <c r="E820" s="1" t="s">
        <v>2333</v>
      </c>
      <c r="F820" s="1" t="s">
        <v>48</v>
      </c>
      <c r="G820" s="27">
        <v>0.59586170770036673</v>
      </c>
      <c r="H820" s="27">
        <v>0.99334199246655408</v>
      </c>
      <c r="I820" s="28">
        <v>45.899449973808295</v>
      </c>
      <c r="J820" s="27">
        <v>1.283394447354636E-2</v>
      </c>
      <c r="K820" s="27">
        <v>0.27370350969093765</v>
      </c>
      <c r="L820" s="27">
        <v>7.3256267047668532E-4</v>
      </c>
      <c r="M820" s="29">
        <v>9.9023979261179544</v>
      </c>
      <c r="N820" s="30">
        <v>69.896703296703294</v>
      </c>
      <c r="O820" s="32">
        <v>0</v>
      </c>
      <c r="P820" s="31">
        <v>0.99181711910637749</v>
      </c>
      <c r="Q820" s="38">
        <v>2401</v>
      </c>
      <c r="R820" s="38">
        <v>661</v>
      </c>
      <c r="S820" s="38">
        <v>5074</v>
      </c>
    </row>
    <row r="821" spans="2:19" x14ac:dyDescent="0.2">
      <c r="B821" s="1" t="s">
        <v>2331</v>
      </c>
      <c r="C821" s="1" t="s">
        <v>2332</v>
      </c>
      <c r="D821" s="1" t="s">
        <v>93</v>
      </c>
      <c r="E821" s="1" t="s">
        <v>2333</v>
      </c>
      <c r="F821" s="1" t="s">
        <v>48</v>
      </c>
      <c r="G821" s="27">
        <v>0.64094256259204718</v>
      </c>
      <c r="H821" s="27">
        <v>0.9917123687281213</v>
      </c>
      <c r="I821" s="28">
        <v>53.523004418262168</v>
      </c>
      <c r="J821" s="27">
        <v>1.2371134020618556E-2</v>
      </c>
      <c r="K821" s="27">
        <v>0.24447717231222385</v>
      </c>
      <c r="L821" s="27">
        <v>4.2298716452742122E-3</v>
      </c>
      <c r="M821" s="29">
        <v>9.2442986054142757</v>
      </c>
      <c r="N821" s="30">
        <v>77.897058823529406</v>
      </c>
      <c r="O821" s="32">
        <v>0</v>
      </c>
      <c r="P821" s="31">
        <v>0.99037339556592763</v>
      </c>
      <c r="Q821" s="38">
        <v>993</v>
      </c>
      <c r="R821" s="38">
        <v>254</v>
      </c>
      <c r="S821" s="38">
        <v>5621</v>
      </c>
    </row>
    <row r="822" spans="2:19" x14ac:dyDescent="0.2">
      <c r="B822" s="1" t="s">
        <v>2342</v>
      </c>
      <c r="C822" s="1" t="s">
        <v>2343</v>
      </c>
      <c r="D822" s="1" t="s">
        <v>93</v>
      </c>
      <c r="E822" s="1" t="s">
        <v>2333</v>
      </c>
      <c r="F822" s="1" t="s">
        <v>48</v>
      </c>
      <c r="G822" s="27">
        <v>0.58246964761622744</v>
      </c>
      <c r="H822" s="27">
        <v>1</v>
      </c>
      <c r="I822" s="28">
        <v>53.168107787977483</v>
      </c>
      <c r="J822" s="27">
        <v>4.7379330766952913E-3</v>
      </c>
      <c r="K822" s="27">
        <v>0.22386733787385255</v>
      </c>
      <c r="L822" s="27">
        <v>0</v>
      </c>
      <c r="M822" s="29">
        <v>10.694539007092196</v>
      </c>
      <c r="N822" s="30">
        <v>83.171326893746823</v>
      </c>
      <c r="O822" s="32">
        <v>0</v>
      </c>
      <c r="P822" s="31">
        <v>0.99294325198471034</v>
      </c>
      <c r="Q822" s="38">
        <v>1059</v>
      </c>
      <c r="R822" s="38">
        <v>841</v>
      </c>
      <c r="S822" s="38">
        <v>6040</v>
      </c>
    </row>
    <row r="823" spans="2:19" x14ac:dyDescent="0.2">
      <c r="B823" s="1" t="s">
        <v>2348</v>
      </c>
      <c r="C823" s="1" t="s">
        <v>1931</v>
      </c>
      <c r="D823" s="1" t="s">
        <v>93</v>
      </c>
      <c r="E823" s="1" t="s">
        <v>2333</v>
      </c>
      <c r="F823" s="1" t="s">
        <v>48</v>
      </c>
      <c r="G823" s="27">
        <v>0.55166545100899589</v>
      </c>
      <c r="H823" s="27">
        <v>0.99825644751180531</v>
      </c>
      <c r="I823" s="28">
        <v>49.711670313639658</v>
      </c>
      <c r="J823" s="27">
        <v>5.8351568198395333E-3</v>
      </c>
      <c r="K823" s="27">
        <v>0.24215900802334062</v>
      </c>
      <c r="L823" s="27">
        <v>1.7435524881946967E-3</v>
      </c>
      <c r="M823" s="29">
        <v>10.474226804123706</v>
      </c>
      <c r="N823" s="30">
        <v>81.034361233480183</v>
      </c>
      <c r="O823" s="32">
        <v>0</v>
      </c>
      <c r="P823" s="31">
        <v>0.99600435888122052</v>
      </c>
      <c r="Q823" s="38">
        <v>1668</v>
      </c>
      <c r="R823" s="38">
        <v>1331</v>
      </c>
      <c r="S823" s="38">
        <v>5666</v>
      </c>
    </row>
    <row r="824" spans="2:19" x14ac:dyDescent="0.2">
      <c r="B824" s="1" t="s">
        <v>2334</v>
      </c>
      <c r="C824" s="1" t="s">
        <v>2335</v>
      </c>
      <c r="D824" s="1" t="s">
        <v>93</v>
      </c>
      <c r="E824" s="1" t="s">
        <v>2333</v>
      </c>
      <c r="F824" s="1" t="s">
        <v>48</v>
      </c>
      <c r="G824" s="27">
        <v>0.58649144254278729</v>
      </c>
      <c r="H824" s="27">
        <v>0.98293930679582275</v>
      </c>
      <c r="I824" s="28">
        <v>53.886460880195592</v>
      </c>
      <c r="J824" s="27">
        <v>3.5452322738386305E-2</v>
      </c>
      <c r="K824" s="27">
        <v>0.33343520782396086</v>
      </c>
      <c r="L824" s="27">
        <v>1.5135462388375966E-3</v>
      </c>
      <c r="M824" s="29">
        <v>7.2358727810650887</v>
      </c>
      <c r="N824" s="30">
        <v>86.209895833333334</v>
      </c>
      <c r="O824" s="32">
        <v>0</v>
      </c>
      <c r="P824" s="31">
        <v>0.99046465869532319</v>
      </c>
      <c r="Q824" s="38">
        <v>937</v>
      </c>
      <c r="R824" s="38">
        <v>782</v>
      </c>
      <c r="S824" s="38">
        <v>3931</v>
      </c>
    </row>
    <row r="825" spans="2:19" x14ac:dyDescent="0.2">
      <c r="B825" s="1" t="s">
        <v>2346</v>
      </c>
      <c r="C825" s="1" t="s">
        <v>2347</v>
      </c>
      <c r="D825" s="1" t="s">
        <v>93</v>
      </c>
      <c r="E825" s="1" t="s">
        <v>2333</v>
      </c>
      <c r="F825" s="1" t="s">
        <v>48</v>
      </c>
      <c r="G825" s="27">
        <v>0.62515964240102173</v>
      </c>
      <c r="H825" s="27">
        <v>0.99973943438195101</v>
      </c>
      <c r="I825" s="28">
        <v>52.226085568326923</v>
      </c>
      <c r="J825" s="27">
        <v>3.5121328224776503E-2</v>
      </c>
      <c r="K825" s="27">
        <v>0.33173690932311622</v>
      </c>
      <c r="L825" s="27">
        <v>0</v>
      </c>
      <c r="M825" s="29">
        <v>5.7878942881500377</v>
      </c>
      <c r="N825" s="30">
        <v>79.461970393057683</v>
      </c>
      <c r="O825" s="32">
        <v>0</v>
      </c>
      <c r="P825" s="31">
        <v>0.99523355576739747</v>
      </c>
      <c r="Q825" s="38">
        <v>1196</v>
      </c>
      <c r="R825" s="38">
        <v>354</v>
      </c>
      <c r="S825" s="38">
        <v>3973</v>
      </c>
    </row>
    <row r="826" spans="2:19" x14ac:dyDescent="0.2">
      <c r="B826" s="1" t="s">
        <v>2338</v>
      </c>
      <c r="C826" s="1" t="s">
        <v>2339</v>
      </c>
      <c r="D826" s="1" t="s">
        <v>93</v>
      </c>
      <c r="E826" s="1" t="s">
        <v>2333</v>
      </c>
      <c r="F826" s="1" t="s">
        <v>48</v>
      </c>
      <c r="G826" s="27">
        <v>0.58257285840447459</v>
      </c>
      <c r="H826" s="27">
        <v>0.99683710737764786</v>
      </c>
      <c r="I826" s="28">
        <v>49.504710038269046</v>
      </c>
      <c r="J826" s="27">
        <v>4.4156608772446277E-3</v>
      </c>
      <c r="K826" s="27">
        <v>0.20635855166323228</v>
      </c>
      <c r="L826" s="27">
        <v>1.75018261504748E-3</v>
      </c>
      <c r="M826" s="29">
        <v>13.255712270803949</v>
      </c>
      <c r="N826" s="30">
        <v>75.069226882263763</v>
      </c>
      <c r="O826" s="32">
        <v>0</v>
      </c>
      <c r="P826" s="31">
        <v>0.99254930606281955</v>
      </c>
      <c r="Q826" s="38">
        <v>1714</v>
      </c>
      <c r="R826" s="38">
        <v>839</v>
      </c>
      <c r="S826" s="38">
        <v>6355</v>
      </c>
    </row>
    <row r="827" spans="2:19" x14ac:dyDescent="0.2">
      <c r="B827" s="1" t="s">
        <v>2357</v>
      </c>
      <c r="C827" s="1" t="s">
        <v>1331</v>
      </c>
      <c r="D827" s="1" t="s">
        <v>94</v>
      </c>
      <c r="E827" s="1" t="s">
        <v>2333</v>
      </c>
      <c r="F827" s="1" t="s">
        <v>48</v>
      </c>
      <c r="G827" s="27">
        <v>0.38645174454193021</v>
      </c>
      <c r="H827" s="27">
        <v>0.96073025785656707</v>
      </c>
      <c r="I827" s="28">
        <v>36.480881452764748</v>
      </c>
      <c r="J827" s="27">
        <v>8.3656396653744129E-3</v>
      </c>
      <c r="K827" s="27">
        <v>0.20567231177310752</v>
      </c>
      <c r="L827" s="27">
        <v>0</v>
      </c>
      <c r="M827" s="29">
        <v>14.049850349185222</v>
      </c>
      <c r="N827" s="30">
        <v>71.654171066525876</v>
      </c>
      <c r="O827" s="32">
        <v>0</v>
      </c>
      <c r="P827" s="31">
        <v>0.98730862207896852</v>
      </c>
      <c r="Q827" s="38">
        <v>3545</v>
      </c>
      <c r="R827" s="38">
        <v>3933</v>
      </c>
      <c r="S827" s="38">
        <v>6368</v>
      </c>
    </row>
    <row r="828" spans="2:19" x14ac:dyDescent="0.2">
      <c r="B828" s="1" t="s">
        <v>2351</v>
      </c>
      <c r="C828" s="1" t="s">
        <v>2352</v>
      </c>
      <c r="D828" s="1" t="s">
        <v>94</v>
      </c>
      <c r="E828" s="1" t="s">
        <v>2333</v>
      </c>
      <c r="F828" s="1" t="s">
        <v>48</v>
      </c>
      <c r="G828" s="27">
        <v>0.37058290546662642</v>
      </c>
      <c r="H828" s="27">
        <v>0.96750408800356791</v>
      </c>
      <c r="I828" s="28">
        <v>38.322561159770459</v>
      </c>
      <c r="J828" s="27">
        <v>7.5505889459377834E-3</v>
      </c>
      <c r="K828" s="27">
        <v>0.15493808517064331</v>
      </c>
      <c r="L828" s="27">
        <v>1.6054704920469751E-4</v>
      </c>
      <c r="M828" s="29">
        <v>15.15847335573692</v>
      </c>
      <c r="N828" s="30">
        <v>77.057817589576544</v>
      </c>
      <c r="O828" s="32">
        <v>0</v>
      </c>
      <c r="P828" s="31">
        <v>0.98439125910509884</v>
      </c>
      <c r="Q828" s="38">
        <v>3395</v>
      </c>
      <c r="R828" s="38">
        <v>4157</v>
      </c>
      <c r="S828" s="38">
        <v>7244</v>
      </c>
    </row>
    <row r="829" spans="2:19" x14ac:dyDescent="0.2">
      <c r="B829" s="1" t="s">
        <v>2353</v>
      </c>
      <c r="C829" s="1" t="s">
        <v>2354</v>
      </c>
      <c r="D829" s="1" t="s">
        <v>94</v>
      </c>
      <c r="E829" s="1" t="s">
        <v>2333</v>
      </c>
      <c r="F829" s="1" t="s">
        <v>48</v>
      </c>
      <c r="G829" s="27">
        <v>0.55386904761904765</v>
      </c>
      <c r="H829" s="27">
        <v>0.99455159254366643</v>
      </c>
      <c r="I829" s="28">
        <v>51.20392857142857</v>
      </c>
      <c r="J829" s="27">
        <v>3.0357142857142857E-2</v>
      </c>
      <c r="K829" s="27">
        <v>0.36994047619047621</v>
      </c>
      <c r="L829" s="27">
        <v>3.1674739468662847E-3</v>
      </c>
      <c r="M829" s="29">
        <v>7.1640186915887805</v>
      </c>
      <c r="N829" s="30">
        <v>86.046723952738986</v>
      </c>
      <c r="O829" s="32">
        <v>0</v>
      </c>
      <c r="P829" s="31">
        <v>0.98634962571554385</v>
      </c>
      <c r="Q829" s="38">
        <v>1376</v>
      </c>
      <c r="R829" s="38">
        <v>1287</v>
      </c>
      <c r="S829" s="38">
        <v>3346</v>
      </c>
    </row>
    <row r="830" spans="2:19" x14ac:dyDescent="0.2">
      <c r="B830" s="1" t="s">
        <v>2360</v>
      </c>
      <c r="C830" s="1" t="s">
        <v>2361</v>
      </c>
      <c r="D830" s="1" t="s">
        <v>94</v>
      </c>
      <c r="E830" s="1" t="s">
        <v>2333</v>
      </c>
      <c r="F830" s="1" t="s">
        <v>48</v>
      </c>
      <c r="G830" s="27">
        <v>0.53502808158439252</v>
      </c>
      <c r="H830" s="27">
        <v>0.99166129504834455</v>
      </c>
      <c r="I830" s="28">
        <v>50.738929943836823</v>
      </c>
      <c r="J830" s="27">
        <v>8.276677505172924E-3</v>
      </c>
      <c r="K830" s="27">
        <v>0.27667750517292344</v>
      </c>
      <c r="L830" s="27">
        <v>5.8863170231467921E-3</v>
      </c>
      <c r="M830" s="29">
        <v>10.590139949109412</v>
      </c>
      <c r="N830" s="30">
        <v>85.016013252346767</v>
      </c>
      <c r="O830" s="32">
        <v>0</v>
      </c>
      <c r="P830" s="31">
        <v>0.99121007910928804</v>
      </c>
      <c r="Q830" s="38">
        <v>1460</v>
      </c>
      <c r="R830" s="38">
        <v>1635</v>
      </c>
      <c r="S830" s="38">
        <v>5018</v>
      </c>
    </row>
    <row r="831" spans="2:19" x14ac:dyDescent="0.2">
      <c r="B831" s="1" t="s">
        <v>2355</v>
      </c>
      <c r="C831" s="1" t="s">
        <v>2356</v>
      </c>
      <c r="D831" s="1" t="s">
        <v>94</v>
      </c>
      <c r="E831" s="1" t="s">
        <v>2333</v>
      </c>
      <c r="F831" s="1" t="s">
        <v>48</v>
      </c>
      <c r="G831" s="27">
        <v>0.43744506299443303</v>
      </c>
      <c r="H831" s="27">
        <v>0.98292816881052181</v>
      </c>
      <c r="I831" s="28">
        <v>38.349809551714053</v>
      </c>
      <c r="J831" s="27">
        <v>6.4459419865221211E-3</v>
      </c>
      <c r="K831" s="27">
        <v>0.22443598007617932</v>
      </c>
      <c r="L831" s="27">
        <v>0</v>
      </c>
      <c r="M831" s="29">
        <v>12.837135416666671</v>
      </c>
      <c r="N831" s="30">
        <v>70.688546550569328</v>
      </c>
      <c r="O831" s="32">
        <v>0</v>
      </c>
      <c r="P831" s="31">
        <v>0.98655875126463366</v>
      </c>
      <c r="Q831" s="38">
        <v>3393</v>
      </c>
      <c r="R831" s="38">
        <v>3281</v>
      </c>
      <c r="S831" s="38">
        <v>6028</v>
      </c>
    </row>
    <row r="832" spans="2:19" x14ac:dyDescent="0.2">
      <c r="B832" s="1" t="s">
        <v>2358</v>
      </c>
      <c r="C832" s="1" t="s">
        <v>2359</v>
      </c>
      <c r="D832" s="1" t="s">
        <v>94</v>
      </c>
      <c r="E832" s="1" t="s">
        <v>2333</v>
      </c>
      <c r="F832" s="1" t="s">
        <v>48</v>
      </c>
      <c r="G832" s="27">
        <v>0.59341317365269464</v>
      </c>
      <c r="H832" s="27">
        <v>0.99955568720379151</v>
      </c>
      <c r="I832" s="28">
        <v>54.785479041916162</v>
      </c>
      <c r="J832" s="27">
        <v>1.4970059880239521E-2</v>
      </c>
      <c r="K832" s="27">
        <v>0.24191616766467067</v>
      </c>
      <c r="L832" s="27">
        <v>0</v>
      </c>
      <c r="M832" s="29">
        <v>10.047717231222386</v>
      </c>
      <c r="N832" s="30">
        <v>84.984863773965685</v>
      </c>
      <c r="O832" s="32">
        <v>0</v>
      </c>
      <c r="P832" s="31">
        <v>0.98933649289099523</v>
      </c>
      <c r="Q832" s="38">
        <v>825</v>
      </c>
      <c r="R832" s="38">
        <v>688</v>
      </c>
      <c r="S832" s="38">
        <v>5672</v>
      </c>
    </row>
    <row r="833" spans="2:19" x14ac:dyDescent="0.2">
      <c r="B833" s="1" t="s">
        <v>2366</v>
      </c>
      <c r="C833" s="1" t="s">
        <v>2367</v>
      </c>
      <c r="D833" s="1" t="s">
        <v>94</v>
      </c>
      <c r="E833" s="1" t="s">
        <v>2333</v>
      </c>
      <c r="F833" s="1" t="s">
        <v>48</v>
      </c>
      <c r="G833" s="27">
        <v>0.3696131489276408</v>
      </c>
      <c r="H833" s="27">
        <v>0.99581140350877184</v>
      </c>
      <c r="I833" s="28">
        <v>34.725095209460804</v>
      </c>
      <c r="J833" s="27">
        <v>5.4119061936259774E-3</v>
      </c>
      <c r="K833" s="27">
        <v>0.15313690118260173</v>
      </c>
      <c r="L833" s="27">
        <v>1.1961722488038277E-4</v>
      </c>
      <c r="M833" s="29">
        <v>14.652847597836455</v>
      </c>
      <c r="N833" s="30">
        <v>68.241061755146262</v>
      </c>
      <c r="O833" s="32">
        <v>0</v>
      </c>
      <c r="P833" s="31">
        <v>0.99461722488038273</v>
      </c>
      <c r="Q833" s="38">
        <v>3660</v>
      </c>
      <c r="R833" s="38">
        <v>4172</v>
      </c>
      <c r="S833" s="38">
        <v>7284</v>
      </c>
    </row>
    <row r="834" spans="2:19" x14ac:dyDescent="0.2">
      <c r="B834" s="1" t="s">
        <v>2362</v>
      </c>
      <c r="C834" s="1" t="s">
        <v>2363</v>
      </c>
      <c r="D834" s="1" t="s">
        <v>94</v>
      </c>
      <c r="E834" s="1" t="s">
        <v>2333</v>
      </c>
      <c r="F834" s="1" t="s">
        <v>48</v>
      </c>
      <c r="G834" s="27">
        <v>0.55589543937708563</v>
      </c>
      <c r="H834" s="27">
        <v>0.99850523993381146</v>
      </c>
      <c r="I834" s="28">
        <v>54.924833147942181</v>
      </c>
      <c r="J834" s="27">
        <v>3.615127919911012E-3</v>
      </c>
      <c r="K834" s="27">
        <v>5.5895439377085653E-2</v>
      </c>
      <c r="L834" s="27">
        <v>0</v>
      </c>
      <c r="M834" s="29">
        <v>17.427363807138388</v>
      </c>
      <c r="N834" s="30">
        <v>84.473736868434216</v>
      </c>
      <c r="O834" s="32">
        <v>0</v>
      </c>
      <c r="P834" s="31">
        <v>0.99172642029784885</v>
      </c>
      <c r="Q834" s="38">
        <v>807</v>
      </c>
      <c r="R834" s="38">
        <v>1247</v>
      </c>
      <c r="S834" s="38">
        <v>8630</v>
      </c>
    </row>
    <row r="835" spans="2:19" x14ac:dyDescent="0.2">
      <c r="B835" s="1" t="s">
        <v>2370</v>
      </c>
      <c r="C835" s="1" t="s">
        <v>2371</v>
      </c>
      <c r="D835" s="1" t="s">
        <v>17520</v>
      </c>
      <c r="E835" s="1" t="s">
        <v>471</v>
      </c>
      <c r="F835" s="1" t="s">
        <v>48</v>
      </c>
      <c r="G835" s="27">
        <v>0.61803499327052491</v>
      </c>
      <c r="H835" s="27">
        <v>0.99643718189124031</v>
      </c>
      <c r="I835" s="28">
        <v>59.467510094212635</v>
      </c>
      <c r="J835" s="27">
        <v>3.6069986541049801E-2</v>
      </c>
      <c r="K835" s="27">
        <v>0.32139973082099599</v>
      </c>
      <c r="L835" s="27">
        <v>2.1537637289043661E-3</v>
      </c>
      <c r="M835" s="29">
        <v>6.6153032440056458</v>
      </c>
      <c r="N835" s="30">
        <v>91.638659120592081</v>
      </c>
      <c r="O835" s="32">
        <v>0</v>
      </c>
      <c r="P835" s="31">
        <v>0.99517814090543799</v>
      </c>
      <c r="Q835" s="38">
        <v>323</v>
      </c>
      <c r="R835" s="38">
        <v>418</v>
      </c>
      <c r="S835" s="38">
        <v>4151</v>
      </c>
    </row>
    <row r="836" spans="2:19" x14ac:dyDescent="0.2">
      <c r="B836" s="1" t="s">
        <v>2364</v>
      </c>
      <c r="C836" s="1" t="s">
        <v>2365</v>
      </c>
      <c r="D836" s="1" t="s">
        <v>17520</v>
      </c>
      <c r="E836" s="1" t="s">
        <v>471</v>
      </c>
      <c r="F836" s="1" t="s">
        <v>48</v>
      </c>
      <c r="G836" s="27">
        <v>0.56568265682656826</v>
      </c>
      <c r="H836" s="27">
        <v>0.98225321100917429</v>
      </c>
      <c r="I836" s="28">
        <v>51.191992619926175</v>
      </c>
      <c r="J836" s="27">
        <v>1.3284132841328414E-2</v>
      </c>
      <c r="K836" s="27">
        <v>0.23616236162361623</v>
      </c>
      <c r="L836" s="27">
        <v>3.6550458715596326E-3</v>
      </c>
      <c r="M836" s="29">
        <v>11.07647058823529</v>
      </c>
      <c r="N836" s="30">
        <v>80.864671437865979</v>
      </c>
      <c r="O836" s="32">
        <v>0</v>
      </c>
      <c r="P836" s="31">
        <v>0.99449541284403675</v>
      </c>
      <c r="Q836" s="38">
        <v>1380</v>
      </c>
      <c r="R836" s="38">
        <v>1089</v>
      </c>
      <c r="S836" s="38">
        <v>5773</v>
      </c>
    </row>
    <row r="837" spans="2:19" x14ac:dyDescent="0.2">
      <c r="B837" s="1" t="s">
        <v>2368</v>
      </c>
      <c r="C837" s="1" t="s">
        <v>2369</v>
      </c>
      <c r="D837" s="1" t="s">
        <v>17520</v>
      </c>
      <c r="E837" s="1" t="s">
        <v>471</v>
      </c>
      <c r="F837" s="1" t="s">
        <v>48</v>
      </c>
      <c r="G837" s="27">
        <v>0.55757126990003703</v>
      </c>
      <c r="H837" s="27">
        <v>0.99446306870510215</v>
      </c>
      <c r="I837" s="28">
        <v>52.971677156608642</v>
      </c>
      <c r="J837" s="27">
        <v>1.036653091447612E-2</v>
      </c>
      <c r="K837" s="27">
        <v>0.36282858200666418</v>
      </c>
      <c r="L837" s="27">
        <v>3.7170749677657025E-3</v>
      </c>
      <c r="M837" s="29">
        <v>7.8188284518828421</v>
      </c>
      <c r="N837" s="30">
        <v>88.326693227091639</v>
      </c>
      <c r="O837" s="32">
        <v>0</v>
      </c>
      <c r="P837" s="31">
        <v>0.99502670841775653</v>
      </c>
      <c r="Q837" s="38">
        <v>1082</v>
      </c>
      <c r="R837" s="38">
        <v>1225</v>
      </c>
      <c r="S837" s="38">
        <v>3448</v>
      </c>
    </row>
    <row r="838" spans="2:19" x14ac:dyDescent="0.2">
      <c r="B838" s="1" t="s">
        <v>2383</v>
      </c>
      <c r="C838" s="1" t="s">
        <v>2384</v>
      </c>
      <c r="D838" s="1" t="s">
        <v>95</v>
      </c>
      <c r="E838" s="1" t="s">
        <v>2374</v>
      </c>
      <c r="F838" s="1" t="s">
        <v>18</v>
      </c>
      <c r="G838" s="27">
        <v>0.51746931067044377</v>
      </c>
      <c r="H838" s="27">
        <v>0.96295934959349594</v>
      </c>
      <c r="I838" s="28">
        <v>45.934466477809252</v>
      </c>
      <c r="J838" s="27">
        <v>9.442870632672332E-3</v>
      </c>
      <c r="K838" s="27">
        <v>0.2535410764872521</v>
      </c>
      <c r="L838" s="27">
        <v>7.9024390243902422E-3</v>
      </c>
      <c r="M838" s="29">
        <v>10.755185909980433</v>
      </c>
      <c r="N838" s="30">
        <v>78.25091240875912</v>
      </c>
      <c r="O838" s="32">
        <v>0</v>
      </c>
      <c r="P838" s="31">
        <v>0.98397212543554002</v>
      </c>
      <c r="Q838" s="38">
        <v>2393</v>
      </c>
      <c r="R838" s="38">
        <v>1961</v>
      </c>
      <c r="S838" s="38">
        <v>5441</v>
      </c>
    </row>
    <row r="839" spans="2:19" x14ac:dyDescent="0.2">
      <c r="B839" s="1" t="s">
        <v>2387</v>
      </c>
      <c r="C839" s="1" t="s">
        <v>2388</v>
      </c>
      <c r="D839" s="1" t="s">
        <v>95</v>
      </c>
      <c r="E839" s="1" t="s">
        <v>2374</v>
      </c>
      <c r="F839" s="1" t="s">
        <v>18</v>
      </c>
      <c r="G839" s="27">
        <v>0.46462931522354273</v>
      </c>
      <c r="H839" s="27">
        <v>0.98494369369369372</v>
      </c>
      <c r="I839" s="28">
        <v>26.204470854555744</v>
      </c>
      <c r="J839" s="27">
        <v>7.866440294284098E-2</v>
      </c>
      <c r="K839" s="27">
        <v>0.44538766270514996</v>
      </c>
      <c r="L839" s="27">
        <v>0</v>
      </c>
      <c r="M839" s="29">
        <v>6.2846723044397459</v>
      </c>
      <c r="N839" s="30">
        <v>48.713763702801465</v>
      </c>
      <c r="O839" s="32">
        <v>0</v>
      </c>
      <c r="P839" s="31">
        <v>0.99493243243243246</v>
      </c>
      <c r="Q839" s="38">
        <v>4600</v>
      </c>
      <c r="R839" s="38">
        <v>2876</v>
      </c>
      <c r="S839" s="38">
        <v>2354</v>
      </c>
    </row>
    <row r="840" spans="2:19" x14ac:dyDescent="0.2">
      <c r="B840" s="1" t="s">
        <v>2397</v>
      </c>
      <c r="C840" s="1" t="s">
        <v>2398</v>
      </c>
      <c r="D840" s="1" t="s">
        <v>95</v>
      </c>
      <c r="E840" s="1" t="s">
        <v>2374</v>
      </c>
      <c r="F840" s="1" t="s">
        <v>18</v>
      </c>
      <c r="G840" s="27">
        <v>0.41714614499424624</v>
      </c>
      <c r="H840" s="27">
        <v>0.89885321100917415</v>
      </c>
      <c r="I840" s="28">
        <v>27.15034522439586</v>
      </c>
      <c r="J840" s="27">
        <v>3.3371691599539698E-2</v>
      </c>
      <c r="K840" s="27">
        <v>0.43440736478711162</v>
      </c>
      <c r="L840" s="27">
        <v>9.525229357798165E-2</v>
      </c>
      <c r="M840" s="29">
        <v>8.4162882527147129</v>
      </c>
      <c r="N840" s="30">
        <v>52.824827586206894</v>
      </c>
      <c r="O840" s="32">
        <v>0</v>
      </c>
      <c r="P840" s="31">
        <v>0.99655963302752293</v>
      </c>
      <c r="Q840" s="38">
        <v>4369</v>
      </c>
      <c r="R840" s="38">
        <v>3551</v>
      </c>
      <c r="S840" s="38">
        <v>2485</v>
      </c>
    </row>
    <row r="841" spans="2:19" x14ac:dyDescent="0.2">
      <c r="B841" s="1" t="s">
        <v>2405</v>
      </c>
      <c r="C841" s="1" t="s">
        <v>2406</v>
      </c>
      <c r="D841" s="1" t="s">
        <v>95</v>
      </c>
      <c r="E841" s="1" t="s">
        <v>2374</v>
      </c>
      <c r="F841" s="1" t="s">
        <v>18</v>
      </c>
      <c r="G841" s="27">
        <v>0.69163587504198853</v>
      </c>
      <c r="H841" s="27">
        <v>1</v>
      </c>
      <c r="I841" s="28">
        <v>61.135707087672152</v>
      </c>
      <c r="J841" s="27">
        <v>2.2505878401074906E-2</v>
      </c>
      <c r="K841" s="27">
        <v>0.28283506886126974</v>
      </c>
      <c r="L841" s="27">
        <v>0</v>
      </c>
      <c r="M841" s="29">
        <v>4.9204793028322458</v>
      </c>
      <c r="N841" s="30">
        <v>85.729480330257402</v>
      </c>
      <c r="O841" s="32">
        <v>0</v>
      </c>
      <c r="P841" s="31">
        <v>0.9994963908007386</v>
      </c>
      <c r="Q841" s="38">
        <v>227</v>
      </c>
      <c r="R841" s="38">
        <v>78</v>
      </c>
      <c r="S841" s="38">
        <v>4900</v>
      </c>
    </row>
    <row r="842" spans="2:19" x14ac:dyDescent="0.2">
      <c r="B842" s="1" t="s">
        <v>2372</v>
      </c>
      <c r="C842" s="1" t="s">
        <v>2373</v>
      </c>
      <c r="D842" s="1" t="s">
        <v>95</v>
      </c>
      <c r="E842" s="1" t="s">
        <v>2374</v>
      </c>
      <c r="F842" s="1" t="s">
        <v>18</v>
      </c>
      <c r="G842" s="27">
        <v>0.39605046626439933</v>
      </c>
      <c r="H842" s="27">
        <v>0.94618621778011591</v>
      </c>
      <c r="I842" s="28">
        <v>30.853154141524968</v>
      </c>
      <c r="J842" s="27">
        <v>9.3252879868348879E-3</v>
      </c>
      <c r="K842" s="27">
        <v>0.10751508502468458</v>
      </c>
      <c r="L842" s="27">
        <v>8.679642293529722E-4</v>
      </c>
      <c r="M842" s="29">
        <v>15.961126248864662</v>
      </c>
      <c r="N842" s="30">
        <v>53.142659279778393</v>
      </c>
      <c r="O842" s="32">
        <v>0</v>
      </c>
      <c r="P842" s="31">
        <v>0.95896896370331408</v>
      </c>
      <c r="Q842" s="38">
        <v>3876</v>
      </c>
      <c r="R842" s="38">
        <v>3817</v>
      </c>
      <c r="S842" s="38">
        <v>8068</v>
      </c>
    </row>
    <row r="843" spans="2:19" x14ac:dyDescent="0.2">
      <c r="B843" s="1" t="s">
        <v>2391</v>
      </c>
      <c r="C843" s="1" t="s">
        <v>2392</v>
      </c>
      <c r="D843" s="1" t="s">
        <v>95</v>
      </c>
      <c r="E843" s="1" t="s">
        <v>655</v>
      </c>
      <c r="F843" s="1" t="s">
        <v>18</v>
      </c>
      <c r="G843" s="27">
        <v>0.60862533692722376</v>
      </c>
      <c r="H843" s="27">
        <v>0.86468615879828326</v>
      </c>
      <c r="I843" s="28">
        <v>33.694447439353105</v>
      </c>
      <c r="J843" s="27">
        <v>0.11266846361185984</v>
      </c>
      <c r="K843" s="27">
        <v>0.3105121293800539</v>
      </c>
      <c r="L843" s="27">
        <v>5.7891630901287551E-2</v>
      </c>
      <c r="M843" s="29">
        <v>6.4606060606060591</v>
      </c>
      <c r="N843" s="30">
        <v>50.776793622674937</v>
      </c>
      <c r="O843" s="32">
        <v>0</v>
      </c>
      <c r="P843" s="31">
        <v>0.99517167381974247</v>
      </c>
      <c r="Q843" s="38">
        <v>3730</v>
      </c>
      <c r="R843" s="38">
        <v>505</v>
      </c>
      <c r="S843" s="38">
        <v>4382</v>
      </c>
    </row>
    <row r="844" spans="2:19" x14ac:dyDescent="0.2">
      <c r="B844" s="1" t="s">
        <v>2375</v>
      </c>
      <c r="C844" s="1" t="s">
        <v>2376</v>
      </c>
      <c r="D844" s="1" t="s">
        <v>95</v>
      </c>
      <c r="E844" s="1" t="s">
        <v>655</v>
      </c>
      <c r="F844" s="1" t="s">
        <v>18</v>
      </c>
      <c r="G844" s="27">
        <v>0.44958847736625512</v>
      </c>
      <c r="H844" s="27">
        <v>0.80464638971315527</v>
      </c>
      <c r="I844" s="28">
        <v>27.67906378600825</v>
      </c>
      <c r="J844" s="27">
        <v>6.2242798353909466E-2</v>
      </c>
      <c r="K844" s="27">
        <v>0.39300411522633744</v>
      </c>
      <c r="L844" s="27">
        <v>7.0531651829871422E-2</v>
      </c>
      <c r="M844" s="29">
        <v>8.4499065420560715</v>
      </c>
      <c r="N844" s="30">
        <v>50.77116704805492</v>
      </c>
      <c r="O844" s="32">
        <v>0</v>
      </c>
      <c r="P844" s="31">
        <v>0.96142433234421365</v>
      </c>
      <c r="Q844" s="38">
        <v>4266</v>
      </c>
      <c r="R844" s="38">
        <v>3111</v>
      </c>
      <c r="S844" s="38">
        <v>3000</v>
      </c>
    </row>
    <row r="845" spans="2:19" x14ac:dyDescent="0.2">
      <c r="B845" s="1" t="s">
        <v>2389</v>
      </c>
      <c r="C845" s="1" t="s">
        <v>2390</v>
      </c>
      <c r="D845" s="1" t="s">
        <v>95</v>
      </c>
      <c r="E845" s="1" t="s">
        <v>2374</v>
      </c>
      <c r="F845" s="1" t="s">
        <v>18</v>
      </c>
      <c r="G845" s="27">
        <v>0.7011790714812085</v>
      </c>
      <c r="H845" s="27">
        <v>0.98202383134738769</v>
      </c>
      <c r="I845" s="28">
        <v>68.697015475313194</v>
      </c>
      <c r="J845" s="27">
        <v>2.8371407516580693E-2</v>
      </c>
      <c r="K845" s="27">
        <v>0.27081798084008846</v>
      </c>
      <c r="L845" s="27">
        <v>1.5252062328139322E-2</v>
      </c>
      <c r="M845" s="29">
        <v>5.6430864197530859</v>
      </c>
      <c r="N845" s="30">
        <v>94.969537815126046</v>
      </c>
      <c r="O845" s="32">
        <v>0</v>
      </c>
      <c r="P845" s="31">
        <v>0.99505041246562786</v>
      </c>
      <c r="Q845" s="38">
        <v>82</v>
      </c>
      <c r="R845" s="38">
        <v>55</v>
      </c>
      <c r="S845" s="38">
        <v>5112</v>
      </c>
    </row>
    <row r="846" spans="2:19" x14ac:dyDescent="0.2">
      <c r="B846" s="1" t="s">
        <v>2399</v>
      </c>
      <c r="C846" s="1" t="s">
        <v>2400</v>
      </c>
      <c r="D846" s="1" t="s">
        <v>95</v>
      </c>
      <c r="E846" s="1" t="s">
        <v>2374</v>
      </c>
      <c r="F846" s="1" t="s">
        <v>18</v>
      </c>
      <c r="G846" s="27">
        <v>0.70743124634289056</v>
      </c>
      <c r="H846" s="27">
        <v>0.98403268164575441</v>
      </c>
      <c r="I846" s="28">
        <v>64.645640725570487</v>
      </c>
      <c r="J846" s="27">
        <v>4.6811000585137506E-2</v>
      </c>
      <c r="K846" s="27">
        <v>0.24751316559391456</v>
      </c>
      <c r="L846" s="27">
        <v>4.0852057192880074E-3</v>
      </c>
      <c r="M846" s="29">
        <v>6.0790000000000015</v>
      </c>
      <c r="N846" s="30">
        <v>88.474772539288665</v>
      </c>
      <c r="O846" s="32">
        <v>0</v>
      </c>
      <c r="P846" s="31">
        <v>0.9973737963233148</v>
      </c>
      <c r="Q846" s="38">
        <v>116</v>
      </c>
      <c r="R846" s="38">
        <v>47</v>
      </c>
      <c r="S846" s="38">
        <v>5547</v>
      </c>
    </row>
    <row r="847" spans="2:19" x14ac:dyDescent="0.2">
      <c r="B847" s="1" t="s">
        <v>2403</v>
      </c>
      <c r="C847" s="1" t="s">
        <v>2404</v>
      </c>
      <c r="D847" s="1" t="s">
        <v>95</v>
      </c>
      <c r="E847" s="1" t="s">
        <v>2374</v>
      </c>
      <c r="F847" s="1" t="s">
        <v>18</v>
      </c>
      <c r="G847" s="27">
        <v>0.71280508191240388</v>
      </c>
      <c r="H847" s="27">
        <v>1</v>
      </c>
      <c r="I847" s="28">
        <v>66.533400200601847</v>
      </c>
      <c r="J847" s="27">
        <v>2.273487128050819E-2</v>
      </c>
      <c r="K847" s="27">
        <v>0.23905048478769642</v>
      </c>
      <c r="L847" s="27">
        <v>0</v>
      </c>
      <c r="M847" s="29">
        <v>6.632400932400933</v>
      </c>
      <c r="N847" s="30">
        <v>90.196436943272388</v>
      </c>
      <c r="O847" s="32">
        <v>0</v>
      </c>
      <c r="P847" s="31">
        <v>0.99849774661992985</v>
      </c>
      <c r="Q847" s="38">
        <v>96</v>
      </c>
      <c r="R847" s="38">
        <v>38</v>
      </c>
      <c r="S847" s="38">
        <v>5718</v>
      </c>
    </row>
    <row r="848" spans="2:19" x14ac:dyDescent="0.2">
      <c r="B848" s="1" t="s">
        <v>2395</v>
      </c>
      <c r="C848" s="1" t="s">
        <v>2396</v>
      </c>
      <c r="D848" s="1" t="s">
        <v>95</v>
      </c>
      <c r="E848" s="1" t="s">
        <v>2374</v>
      </c>
      <c r="F848" s="1" t="s">
        <v>18</v>
      </c>
      <c r="G848" s="27">
        <v>0.49089195979899497</v>
      </c>
      <c r="H848" s="27">
        <v>0.85900860046911642</v>
      </c>
      <c r="I848" s="28">
        <v>41.061369346733684</v>
      </c>
      <c r="J848" s="27">
        <v>2.9208542713567841E-2</v>
      </c>
      <c r="K848" s="27">
        <v>0.32286432160804018</v>
      </c>
      <c r="L848" s="27">
        <v>2.6270523846755279E-4</v>
      </c>
      <c r="M848" s="29">
        <v>8.5388032078963594</v>
      </c>
      <c r="N848" s="30">
        <v>74.356365962891871</v>
      </c>
      <c r="O848" s="32">
        <v>0</v>
      </c>
      <c r="P848" s="31">
        <v>0.99577795152462867</v>
      </c>
      <c r="Q848" s="38">
        <v>3120</v>
      </c>
      <c r="R848" s="38">
        <v>2431</v>
      </c>
      <c r="S848" s="38">
        <v>4119</v>
      </c>
    </row>
    <row r="849" spans="2:19" x14ac:dyDescent="0.2">
      <c r="B849" s="1" t="s">
        <v>2377</v>
      </c>
      <c r="C849" s="1" t="s">
        <v>2378</v>
      </c>
      <c r="D849" s="1" t="s">
        <v>95</v>
      </c>
      <c r="E849" s="1" t="s">
        <v>2374</v>
      </c>
      <c r="F849" s="1" t="s">
        <v>18</v>
      </c>
      <c r="G849" s="27">
        <v>0.40476190476190477</v>
      </c>
      <c r="H849" s="27">
        <v>0.8753178155774396</v>
      </c>
      <c r="I849" s="28">
        <v>25.600732600732602</v>
      </c>
      <c r="J849" s="27">
        <v>1.8315018315018316E-2</v>
      </c>
      <c r="K849" s="27">
        <v>0.38400488400488403</v>
      </c>
      <c r="L849" s="27">
        <v>3.7027752909579228E-2</v>
      </c>
      <c r="M849" s="29">
        <v>10.591076923076924</v>
      </c>
      <c r="N849" s="30">
        <v>47.304675716440421</v>
      </c>
      <c r="O849" s="32">
        <v>0</v>
      </c>
      <c r="P849" s="31">
        <v>0.97761862130707256</v>
      </c>
      <c r="Q849" s="38">
        <v>4786</v>
      </c>
      <c r="R849" s="38">
        <v>3709</v>
      </c>
      <c r="S849" s="38">
        <v>3130</v>
      </c>
    </row>
    <row r="850" spans="2:19" x14ac:dyDescent="0.2">
      <c r="B850" s="1" t="s">
        <v>2393</v>
      </c>
      <c r="C850" s="1" t="s">
        <v>2394</v>
      </c>
      <c r="D850" s="1" t="s">
        <v>95</v>
      </c>
      <c r="E850" s="1" t="s">
        <v>2374</v>
      </c>
      <c r="F850" s="1" t="s">
        <v>18</v>
      </c>
      <c r="G850" s="27">
        <v>0.55754857997010465</v>
      </c>
      <c r="H850" s="27">
        <v>0.99784474206349205</v>
      </c>
      <c r="I850" s="28">
        <v>46.813253612356753</v>
      </c>
      <c r="J850" s="27">
        <v>2.2421524663677129E-2</v>
      </c>
      <c r="K850" s="27">
        <v>0.34230194319880419</v>
      </c>
      <c r="L850" s="27">
        <v>0</v>
      </c>
      <c r="M850" s="29">
        <v>7.8570945945945931</v>
      </c>
      <c r="N850" s="30">
        <v>77.297587131367294</v>
      </c>
      <c r="O850" s="32">
        <v>0</v>
      </c>
      <c r="P850" s="31">
        <v>0.9955357142857143</v>
      </c>
      <c r="Q850" s="38">
        <v>2224</v>
      </c>
      <c r="R850" s="38">
        <v>1228</v>
      </c>
      <c r="S850" s="38">
        <v>3771</v>
      </c>
    </row>
    <row r="851" spans="2:19" x14ac:dyDescent="0.2">
      <c r="B851" s="1" t="s">
        <v>2401</v>
      </c>
      <c r="C851" s="1" t="s">
        <v>2402</v>
      </c>
      <c r="D851" s="1" t="s">
        <v>95</v>
      </c>
      <c r="E851" s="1" t="s">
        <v>2374</v>
      </c>
      <c r="F851" s="1" t="s">
        <v>18</v>
      </c>
      <c r="G851" s="27">
        <v>0.46301688992428652</v>
      </c>
      <c r="H851" s="27">
        <v>0.98022093023255819</v>
      </c>
      <c r="I851" s="28">
        <v>26.753348864298189</v>
      </c>
      <c r="J851" s="27">
        <v>6.9306930693069313E-2</v>
      </c>
      <c r="K851" s="27">
        <v>0.47699475829935933</v>
      </c>
      <c r="L851" s="27">
        <v>0</v>
      </c>
      <c r="M851" s="29">
        <v>5.9148590021691998</v>
      </c>
      <c r="N851" s="30">
        <v>50.48553459119497</v>
      </c>
      <c r="O851" s="32">
        <v>0</v>
      </c>
      <c r="P851" s="31">
        <v>0.99825581395348839</v>
      </c>
      <c r="Q851" s="38">
        <v>4469</v>
      </c>
      <c r="R851" s="38">
        <v>2900</v>
      </c>
      <c r="S851" s="38">
        <v>2036</v>
      </c>
    </row>
    <row r="852" spans="2:19" x14ac:dyDescent="0.2">
      <c r="B852" s="1" t="s">
        <v>2385</v>
      </c>
      <c r="C852" s="1" t="s">
        <v>2386</v>
      </c>
      <c r="D852" s="1" t="s">
        <v>95</v>
      </c>
      <c r="E852" s="1" t="s">
        <v>2374</v>
      </c>
      <c r="F852" s="1" t="s">
        <v>18</v>
      </c>
      <c r="G852" s="27">
        <v>0.48758546239654554</v>
      </c>
      <c r="H852" s="27">
        <v>0.91823894905023973</v>
      </c>
      <c r="I852" s="28">
        <v>49.778589420654917</v>
      </c>
      <c r="J852" s="27">
        <v>5.0377833753148613E-3</v>
      </c>
      <c r="K852" s="27">
        <v>0.13242173443684779</v>
      </c>
      <c r="L852" s="27">
        <v>1.4131013669447896E-3</v>
      </c>
      <c r="M852" s="29">
        <v>13.768679775280898</v>
      </c>
      <c r="N852" s="30">
        <v>87.200738007380068</v>
      </c>
      <c r="O852" s="32">
        <v>0</v>
      </c>
      <c r="P852" s="31">
        <v>0.98668560269838457</v>
      </c>
      <c r="Q852" s="38">
        <v>1648</v>
      </c>
      <c r="R852" s="38">
        <v>2484</v>
      </c>
      <c r="S852" s="38">
        <v>7631</v>
      </c>
    </row>
    <row r="853" spans="2:19" x14ac:dyDescent="0.2">
      <c r="B853" s="1" t="s">
        <v>2379</v>
      </c>
      <c r="C853" s="1" t="s">
        <v>2380</v>
      </c>
      <c r="D853" s="1" t="s">
        <v>95</v>
      </c>
      <c r="E853" s="1" t="s">
        <v>2374</v>
      </c>
      <c r="F853" s="1" t="s">
        <v>18</v>
      </c>
      <c r="G853" s="27">
        <v>0.40972918756268806</v>
      </c>
      <c r="H853" s="27">
        <v>0.84801378291902529</v>
      </c>
      <c r="I853" s="28">
        <v>40.89167502507523</v>
      </c>
      <c r="J853" s="27">
        <v>7.0210631895687063E-3</v>
      </c>
      <c r="K853" s="27">
        <v>0.15095285857572718</v>
      </c>
      <c r="L853" s="27">
        <v>0</v>
      </c>
      <c r="M853" s="29">
        <v>14.479184367034838</v>
      </c>
      <c r="N853" s="30">
        <v>78.539779681762539</v>
      </c>
      <c r="O853" s="32">
        <v>0</v>
      </c>
      <c r="P853" s="31">
        <v>0.98154073344819104</v>
      </c>
      <c r="Q853" s="38">
        <v>3141</v>
      </c>
      <c r="R853" s="38">
        <v>3650</v>
      </c>
      <c r="S853" s="38">
        <v>7316</v>
      </c>
    </row>
    <row r="854" spans="2:19" x14ac:dyDescent="0.2">
      <c r="B854" s="1" t="s">
        <v>2381</v>
      </c>
      <c r="C854" s="1" t="s">
        <v>2382</v>
      </c>
      <c r="D854" s="1" t="s">
        <v>95</v>
      </c>
      <c r="E854" s="1" t="s">
        <v>655</v>
      </c>
      <c r="F854" s="1" t="s">
        <v>18</v>
      </c>
      <c r="G854" s="27">
        <v>0.34607065609228549</v>
      </c>
      <c r="H854" s="27">
        <v>0.79206945428773901</v>
      </c>
      <c r="I854" s="28">
        <v>25.304974765681315</v>
      </c>
      <c r="J854" s="27">
        <v>1.2977649603460706E-2</v>
      </c>
      <c r="K854" s="27">
        <v>0.27721701514059122</v>
      </c>
      <c r="L854" s="27">
        <v>1.8804039688164423E-2</v>
      </c>
      <c r="M854" s="29">
        <v>12.257717750826906</v>
      </c>
      <c r="N854" s="30">
        <v>49.518749999999997</v>
      </c>
      <c r="O854" s="32">
        <v>0</v>
      </c>
      <c r="P854" s="31">
        <v>0.98299078667611628</v>
      </c>
      <c r="Q854" s="38">
        <v>4915</v>
      </c>
      <c r="R854" s="38">
        <v>4521</v>
      </c>
      <c r="S854" s="38">
        <v>5005</v>
      </c>
    </row>
    <row r="855" spans="2:19" x14ac:dyDescent="0.2">
      <c r="B855" s="1" t="s">
        <v>2418</v>
      </c>
      <c r="C855" s="1" t="s">
        <v>2419</v>
      </c>
      <c r="D855" s="1" t="s">
        <v>96</v>
      </c>
      <c r="E855" s="1" t="s">
        <v>2409</v>
      </c>
      <c r="F855" s="1" t="s">
        <v>40</v>
      </c>
      <c r="G855" s="27">
        <v>0.49243466299862448</v>
      </c>
      <c r="H855" s="27">
        <v>0.97703750363407305</v>
      </c>
      <c r="I855" s="28">
        <v>45.184142267636069</v>
      </c>
      <c r="J855" s="27">
        <v>2.0632737276478678E-2</v>
      </c>
      <c r="K855" s="27">
        <v>0.16702692080958931</v>
      </c>
      <c r="L855" s="27">
        <v>1.4781471072778373E-2</v>
      </c>
      <c r="M855" s="29">
        <v>13.798761130468435</v>
      </c>
      <c r="N855" s="30">
        <v>77.120909816440545</v>
      </c>
      <c r="O855" s="32">
        <v>0</v>
      </c>
      <c r="P855" s="31">
        <v>0.98633588526019966</v>
      </c>
      <c r="Q855" s="38">
        <v>2543</v>
      </c>
      <c r="R855" s="38">
        <v>2397</v>
      </c>
      <c r="S855" s="38">
        <v>7033</v>
      </c>
    </row>
    <row r="856" spans="2:19" x14ac:dyDescent="0.2">
      <c r="B856" s="1" t="s">
        <v>2407</v>
      </c>
      <c r="C856" s="1" t="s">
        <v>2408</v>
      </c>
      <c r="D856" s="1" t="s">
        <v>96</v>
      </c>
      <c r="E856" s="1" t="s">
        <v>2409</v>
      </c>
      <c r="F856" s="1" t="s">
        <v>40</v>
      </c>
      <c r="G856" s="27">
        <v>0.41091434766895557</v>
      </c>
      <c r="H856" s="27">
        <v>0.88456959389100975</v>
      </c>
      <c r="I856" s="28">
        <v>36.92368991687745</v>
      </c>
      <c r="J856" s="27">
        <v>9.7578604987350916E-3</v>
      </c>
      <c r="K856" s="27">
        <v>0.30213227322009395</v>
      </c>
      <c r="L856" s="27">
        <v>1.3270565775772302E-2</v>
      </c>
      <c r="M856" s="29">
        <v>11.177975460122704</v>
      </c>
      <c r="N856" s="30">
        <v>73.401934916446791</v>
      </c>
      <c r="O856" s="32">
        <v>0</v>
      </c>
      <c r="P856" s="31">
        <v>0.96043040610898989</v>
      </c>
      <c r="Q856" s="38">
        <v>3511</v>
      </c>
      <c r="R856" s="38">
        <v>3636</v>
      </c>
      <c r="S856" s="38">
        <v>4528</v>
      </c>
    </row>
    <row r="857" spans="2:19" x14ac:dyDescent="0.2">
      <c r="B857" s="1" t="s">
        <v>2414</v>
      </c>
      <c r="C857" s="1" t="s">
        <v>2415</v>
      </c>
      <c r="D857" s="1" t="s">
        <v>96</v>
      </c>
      <c r="E857" s="1" t="s">
        <v>2409</v>
      </c>
      <c r="F857" s="1" t="s">
        <v>40</v>
      </c>
      <c r="G857" s="27">
        <v>0.40356368889959066</v>
      </c>
      <c r="H857" s="27">
        <v>0.9845110372656064</v>
      </c>
      <c r="I857" s="28">
        <v>36.014928967011798</v>
      </c>
      <c r="J857" s="27">
        <v>4.334216229231881E-3</v>
      </c>
      <c r="K857" s="27">
        <v>8.9333012280279317E-2</v>
      </c>
      <c r="L857" s="27">
        <v>0</v>
      </c>
      <c r="M857" s="29">
        <v>16.097012515139273</v>
      </c>
      <c r="N857" s="30">
        <v>65.092482100238669</v>
      </c>
      <c r="O857" s="32">
        <v>0</v>
      </c>
      <c r="P857" s="31">
        <v>0.98575836695941133</v>
      </c>
      <c r="Q857" s="38">
        <v>3578</v>
      </c>
      <c r="R857" s="38">
        <v>3729</v>
      </c>
      <c r="S857" s="38">
        <v>8347</v>
      </c>
    </row>
    <row r="858" spans="2:19" x14ac:dyDescent="0.2">
      <c r="B858" s="1" t="s">
        <v>2416</v>
      </c>
      <c r="C858" s="1" t="s">
        <v>2417</v>
      </c>
      <c r="D858" s="1" t="s">
        <v>96</v>
      </c>
      <c r="E858" s="1" t="s">
        <v>2409</v>
      </c>
      <c r="F858" s="1" t="s">
        <v>40</v>
      </c>
      <c r="G858" s="27">
        <v>0.48096295031586134</v>
      </c>
      <c r="H858" s="27">
        <v>0.99860173415270637</v>
      </c>
      <c r="I858" s="28">
        <v>45.775055489158255</v>
      </c>
      <c r="J858" s="27">
        <v>4.6098685333788633E-3</v>
      </c>
      <c r="K858" s="27">
        <v>0.19600478060440499</v>
      </c>
      <c r="L858" s="27">
        <v>7.3659398939304656E-4</v>
      </c>
      <c r="M858" s="29">
        <v>12.768881578947367</v>
      </c>
      <c r="N858" s="30">
        <v>80.986865459708909</v>
      </c>
      <c r="O858" s="32">
        <v>0</v>
      </c>
      <c r="P858" s="31">
        <v>0.98610994191430257</v>
      </c>
      <c r="Q858" s="38">
        <v>2427</v>
      </c>
      <c r="R858" s="38">
        <v>2603</v>
      </c>
      <c r="S858" s="38">
        <v>6521</v>
      </c>
    </row>
    <row r="859" spans="2:19" x14ac:dyDescent="0.2">
      <c r="B859" s="1" t="s">
        <v>2412</v>
      </c>
      <c r="C859" s="1" t="s">
        <v>2413</v>
      </c>
      <c r="D859" s="1" t="s">
        <v>96</v>
      </c>
      <c r="E859" s="1" t="s">
        <v>2409</v>
      </c>
      <c r="F859" s="1" t="s">
        <v>40</v>
      </c>
      <c r="G859" s="27">
        <v>0.34190018239097991</v>
      </c>
      <c r="H859" s="27">
        <v>0.91117445838084377</v>
      </c>
      <c r="I859" s="28">
        <v>36.740159177582477</v>
      </c>
      <c r="J859" s="27">
        <v>8.2904990880451005E-3</v>
      </c>
      <c r="K859" s="27">
        <v>0.22483833526778313</v>
      </c>
      <c r="L859" s="27">
        <v>2.9239289786610195E-3</v>
      </c>
      <c r="M859" s="29">
        <v>13.65958679768204</v>
      </c>
      <c r="N859" s="30">
        <v>80.744907856450055</v>
      </c>
      <c r="O859" s="32">
        <v>0</v>
      </c>
      <c r="P859" s="31">
        <v>0.98240755823424009</v>
      </c>
      <c r="Q859" s="38">
        <v>3531</v>
      </c>
      <c r="R859" s="38">
        <v>4586</v>
      </c>
      <c r="S859" s="38">
        <v>6012</v>
      </c>
    </row>
    <row r="860" spans="2:19" x14ac:dyDescent="0.2">
      <c r="B860" s="1" t="s">
        <v>2410</v>
      </c>
      <c r="C860" s="1" t="s">
        <v>2411</v>
      </c>
      <c r="D860" s="1" t="s">
        <v>96</v>
      </c>
      <c r="E860" s="1" t="s">
        <v>2409</v>
      </c>
      <c r="F860" s="1" t="s">
        <v>40</v>
      </c>
      <c r="G860" s="27">
        <v>0.47084903569053427</v>
      </c>
      <c r="H860" s="27">
        <v>0.98712734773640176</v>
      </c>
      <c r="I860" s="28">
        <v>36.629838173354024</v>
      </c>
      <c r="J860" s="27">
        <v>1.0640656173797385E-2</v>
      </c>
      <c r="K860" s="27">
        <v>0.3347373088007094</v>
      </c>
      <c r="L860" s="27">
        <v>5.1644772554554335E-3</v>
      </c>
      <c r="M860" s="29">
        <v>9.4850020946795119</v>
      </c>
      <c r="N860" s="30">
        <v>66.740583804143128</v>
      </c>
      <c r="O860" s="32">
        <v>0</v>
      </c>
      <c r="P860" s="31">
        <v>0.97948105526001517</v>
      </c>
      <c r="Q860" s="38">
        <v>3537</v>
      </c>
      <c r="R860" s="38">
        <v>2777</v>
      </c>
      <c r="S860" s="38">
        <v>3905</v>
      </c>
    </row>
    <row r="861" spans="2:19" x14ac:dyDescent="0.2">
      <c r="B861" s="1" t="s">
        <v>2428</v>
      </c>
      <c r="C861" s="1" t="s">
        <v>2429</v>
      </c>
      <c r="D861" s="1" t="s">
        <v>97</v>
      </c>
      <c r="E861" s="1" t="s">
        <v>2409</v>
      </c>
      <c r="F861" s="1" t="s">
        <v>40</v>
      </c>
      <c r="G861" s="27">
        <v>0.44466061392131428</v>
      </c>
      <c r="H861" s="27">
        <v>0.97341221618164331</v>
      </c>
      <c r="I861" s="28">
        <v>40.042974492001733</v>
      </c>
      <c r="J861" s="27">
        <v>8.6467790747946395E-3</v>
      </c>
      <c r="K861" s="27">
        <v>0.20060527453523563</v>
      </c>
      <c r="L861" s="27">
        <v>5.6497175141242951E-4</v>
      </c>
      <c r="M861" s="29">
        <v>12.815648112105873</v>
      </c>
      <c r="N861" s="30">
        <v>73.664560038891594</v>
      </c>
      <c r="O861" s="32">
        <v>0</v>
      </c>
      <c r="P861" s="31">
        <v>0.98624880076750876</v>
      </c>
      <c r="Q861" s="38">
        <v>3248</v>
      </c>
      <c r="R861" s="38">
        <v>3191</v>
      </c>
      <c r="S861" s="38">
        <v>6442</v>
      </c>
    </row>
    <row r="862" spans="2:19" x14ac:dyDescent="0.2">
      <c r="B862" s="1" t="s">
        <v>2422</v>
      </c>
      <c r="C862" s="1" t="s">
        <v>2423</v>
      </c>
      <c r="D862" s="1" t="s">
        <v>97</v>
      </c>
      <c r="E862" s="1" t="s">
        <v>2409</v>
      </c>
      <c r="F862" s="1" t="s">
        <v>40</v>
      </c>
      <c r="G862" s="27">
        <v>0.43980250664641096</v>
      </c>
      <c r="H862" s="27">
        <v>0.90085086832674721</v>
      </c>
      <c r="I862" s="28">
        <v>36.860045575389293</v>
      </c>
      <c r="J862" s="27">
        <v>4.1777440182301555E-2</v>
      </c>
      <c r="K862" s="27">
        <v>0.47265476642612991</v>
      </c>
      <c r="L862" s="27">
        <v>7.4325094183589069E-2</v>
      </c>
      <c r="M862" s="29">
        <v>6.7949830508474625</v>
      </c>
      <c r="N862" s="30">
        <v>74.753454231433508</v>
      </c>
      <c r="O862" s="32">
        <v>0</v>
      </c>
      <c r="P862" s="31">
        <v>0.96774786364054033</v>
      </c>
      <c r="Q862" s="38">
        <v>3515</v>
      </c>
      <c r="R862" s="38">
        <v>3253</v>
      </c>
      <c r="S862" s="38">
        <v>2090</v>
      </c>
    </row>
    <row r="863" spans="2:19" x14ac:dyDescent="0.2">
      <c r="B863" s="1" t="s">
        <v>2426</v>
      </c>
      <c r="C863" s="1" t="s">
        <v>2427</v>
      </c>
      <c r="D863" s="1" t="s">
        <v>97</v>
      </c>
      <c r="E863" s="1" t="s">
        <v>2409</v>
      </c>
      <c r="F863" s="1" t="s">
        <v>40</v>
      </c>
      <c r="G863" s="27">
        <v>0.51242758362922813</v>
      </c>
      <c r="H863" s="27">
        <v>0.95785260248733317</v>
      </c>
      <c r="I863" s="28">
        <v>46.014987852737789</v>
      </c>
      <c r="J863" s="27">
        <v>1.9061857596710894E-2</v>
      </c>
      <c r="K863" s="27">
        <v>0.28817043543262943</v>
      </c>
      <c r="L863" s="27">
        <v>2.6679871027176418E-2</v>
      </c>
      <c r="M863" s="29">
        <v>9.972058259869689</v>
      </c>
      <c r="N863" s="30">
        <v>79.883661560904443</v>
      </c>
      <c r="O863" s="32">
        <v>0</v>
      </c>
      <c r="P863" s="31">
        <v>0.98590511285122062</v>
      </c>
      <c r="Q863" s="38">
        <v>2382</v>
      </c>
      <c r="R863" s="38">
        <v>2064</v>
      </c>
      <c r="S863" s="38">
        <v>4786</v>
      </c>
    </row>
    <row r="864" spans="2:19" x14ac:dyDescent="0.2">
      <c r="B864" s="1" t="s">
        <v>2424</v>
      </c>
      <c r="C864" s="1" t="s">
        <v>2425</v>
      </c>
      <c r="D864" s="1" t="s">
        <v>97</v>
      </c>
      <c r="E864" s="1" t="s">
        <v>2409</v>
      </c>
      <c r="F864" s="1" t="s">
        <v>40</v>
      </c>
      <c r="G864" s="27">
        <v>0.41494461894528023</v>
      </c>
      <c r="H864" s="27">
        <v>0.92756180046702619</v>
      </c>
      <c r="I864" s="28">
        <v>40.721127459084144</v>
      </c>
      <c r="J864" s="27">
        <v>1.2564060175235576E-2</v>
      </c>
      <c r="K864" s="27">
        <v>0.20581914366010912</v>
      </c>
      <c r="L864" s="27">
        <v>2.6330622433368225E-2</v>
      </c>
      <c r="M864" s="29">
        <v>12.87078270697938</v>
      </c>
      <c r="N864" s="30">
        <v>79.584063745019918</v>
      </c>
      <c r="O864" s="32">
        <v>0</v>
      </c>
      <c r="P864" s="31">
        <v>0.97415250825348254</v>
      </c>
      <c r="Q864" s="38">
        <v>3165</v>
      </c>
      <c r="R864" s="38">
        <v>3574</v>
      </c>
      <c r="S864" s="38">
        <v>6365</v>
      </c>
    </row>
    <row r="865" spans="2:19" x14ac:dyDescent="0.2">
      <c r="B865" s="1" t="s">
        <v>2430</v>
      </c>
      <c r="C865" s="1" t="s">
        <v>2431</v>
      </c>
      <c r="D865" s="1" t="s">
        <v>97</v>
      </c>
      <c r="E865" s="1" t="s">
        <v>2409</v>
      </c>
      <c r="F865" s="1" t="s">
        <v>40</v>
      </c>
      <c r="G865" s="27">
        <v>0.49936575052854121</v>
      </c>
      <c r="H865" s="27">
        <v>0.99881136411113436</v>
      </c>
      <c r="I865" s="28">
        <v>44.398012684989418</v>
      </c>
      <c r="J865" s="27">
        <v>1.627906976744186E-2</v>
      </c>
      <c r="K865" s="27">
        <v>0.38118393234672304</v>
      </c>
      <c r="L865" s="27">
        <v>0</v>
      </c>
      <c r="M865" s="29">
        <v>8.2750000000000021</v>
      </c>
      <c r="N865" s="30">
        <v>80.215495342929714</v>
      </c>
      <c r="O865" s="32">
        <v>0</v>
      </c>
      <c r="P865" s="31">
        <v>0.98809275120116979</v>
      </c>
      <c r="Q865" s="38">
        <v>2684</v>
      </c>
      <c r="R865" s="38">
        <v>2281</v>
      </c>
      <c r="S865" s="38">
        <v>3163</v>
      </c>
    </row>
    <row r="866" spans="2:19" x14ac:dyDescent="0.2">
      <c r="B866" s="1" t="s">
        <v>2420</v>
      </c>
      <c r="C866" s="1" t="s">
        <v>2421</v>
      </c>
      <c r="D866" s="1" t="s">
        <v>97</v>
      </c>
      <c r="E866" s="1" t="s">
        <v>2409</v>
      </c>
      <c r="F866" s="1" t="s">
        <v>40</v>
      </c>
      <c r="G866" s="27">
        <v>0.48032786885245904</v>
      </c>
      <c r="H866" s="27">
        <v>0.9596618548546566</v>
      </c>
      <c r="I866" s="28">
        <v>43.991864754098344</v>
      </c>
      <c r="J866" s="27">
        <v>1.4754098360655738E-2</v>
      </c>
      <c r="K866" s="27">
        <v>0.30081967213114752</v>
      </c>
      <c r="L866" s="27">
        <v>1.2184101245797902E-2</v>
      </c>
      <c r="M866" s="29">
        <v>10.188249211356462</v>
      </c>
      <c r="N866" s="30">
        <v>80.12627986348123</v>
      </c>
      <c r="O866" s="32">
        <v>0</v>
      </c>
      <c r="P866" s="31">
        <v>0.96499901127150489</v>
      </c>
      <c r="Q866" s="38">
        <v>2724</v>
      </c>
      <c r="R866" s="38">
        <v>2616</v>
      </c>
      <c r="S866" s="38">
        <v>4546</v>
      </c>
    </row>
    <row r="867" spans="2:19" x14ac:dyDescent="0.2">
      <c r="B867" s="1" t="s">
        <v>2432</v>
      </c>
      <c r="C867" s="1" t="s">
        <v>2433</v>
      </c>
      <c r="D867" s="1" t="s">
        <v>98</v>
      </c>
      <c r="E867" s="1" t="s">
        <v>2409</v>
      </c>
      <c r="F867" s="1" t="s">
        <v>40</v>
      </c>
      <c r="G867" s="27">
        <v>0.31958029521607684</v>
      </c>
      <c r="H867" s="27">
        <v>0.73114984347237488</v>
      </c>
      <c r="I867" s="28">
        <v>32.398986306242207</v>
      </c>
      <c r="J867" s="27">
        <v>6.0465943446558774E-3</v>
      </c>
      <c r="K867" s="27">
        <v>0.12982393739996442</v>
      </c>
      <c r="L867" s="27">
        <v>1.6124883661900333E-2</v>
      </c>
      <c r="M867" s="29">
        <v>15.788447464715114</v>
      </c>
      <c r="N867" s="30">
        <v>67.351140790205903</v>
      </c>
      <c r="O867" s="32">
        <v>0</v>
      </c>
      <c r="P867" s="31">
        <v>0.9515187410102377</v>
      </c>
      <c r="Q867" s="38">
        <v>3786</v>
      </c>
      <c r="R867" s="38">
        <v>4989</v>
      </c>
      <c r="S867" s="38">
        <v>7680</v>
      </c>
    </row>
    <row r="868" spans="2:19" x14ac:dyDescent="0.2">
      <c r="B868" s="1" t="s">
        <v>2438</v>
      </c>
      <c r="C868" s="1" t="s">
        <v>2439</v>
      </c>
      <c r="D868" s="1" t="s">
        <v>98</v>
      </c>
      <c r="E868" s="1" t="s">
        <v>2409</v>
      </c>
      <c r="F868" s="1" t="s">
        <v>40</v>
      </c>
      <c r="G868" s="27">
        <v>0.47990206080391756</v>
      </c>
      <c r="H868" s="27">
        <v>0.97892971565879061</v>
      </c>
      <c r="I868" s="28">
        <v>43.092226076310979</v>
      </c>
      <c r="J868" s="27">
        <v>1.938379922464803E-2</v>
      </c>
      <c r="K868" s="27">
        <v>0.26443582942256683</v>
      </c>
      <c r="L868" s="27">
        <v>3.8576291549859833E-3</v>
      </c>
      <c r="M868" s="29">
        <v>11.82934484111416</v>
      </c>
      <c r="N868" s="30">
        <v>76.573554421768705</v>
      </c>
      <c r="O868" s="32">
        <v>0</v>
      </c>
      <c r="P868" s="31">
        <v>0.98137765318382053</v>
      </c>
      <c r="Q868" s="38">
        <v>2850</v>
      </c>
      <c r="R868" s="38">
        <v>2626</v>
      </c>
      <c r="S868" s="38">
        <v>5252</v>
      </c>
    </row>
    <row r="869" spans="2:19" x14ac:dyDescent="0.2">
      <c r="B869" s="1" t="s">
        <v>2442</v>
      </c>
      <c r="C869" s="1" t="s">
        <v>2443</v>
      </c>
      <c r="D869" s="1" t="s">
        <v>98</v>
      </c>
      <c r="E869" s="1" t="s">
        <v>2409</v>
      </c>
      <c r="F869" s="1" t="s">
        <v>40</v>
      </c>
      <c r="G869" s="27">
        <v>0.50906056270863143</v>
      </c>
      <c r="H869" s="27">
        <v>0.97648004694835688</v>
      </c>
      <c r="I869" s="28">
        <v>41.893490701001447</v>
      </c>
      <c r="J869" s="27">
        <v>1.2875536480686695E-2</v>
      </c>
      <c r="K869" s="27">
        <v>0.30352885073915115</v>
      </c>
      <c r="L869" s="27">
        <v>5.0164319248826288E-3</v>
      </c>
      <c r="M869" s="29">
        <v>9.8552209810587641</v>
      </c>
      <c r="N869" s="30">
        <v>72.360655737704917</v>
      </c>
      <c r="O869" s="32">
        <v>0</v>
      </c>
      <c r="P869" s="31">
        <v>0.98450704225352115</v>
      </c>
      <c r="Q869" s="38">
        <v>3013</v>
      </c>
      <c r="R869" s="38">
        <v>2122</v>
      </c>
      <c r="S869" s="38">
        <v>4506</v>
      </c>
    </row>
    <row r="870" spans="2:19" x14ac:dyDescent="0.2">
      <c r="B870" s="1" t="s">
        <v>2436</v>
      </c>
      <c r="C870" s="1" t="s">
        <v>2437</v>
      </c>
      <c r="D870" s="1" t="s">
        <v>98</v>
      </c>
      <c r="E870" s="1" t="s">
        <v>2409</v>
      </c>
      <c r="F870" s="1" t="s">
        <v>40</v>
      </c>
      <c r="G870" s="27">
        <v>0.41002098635886675</v>
      </c>
      <c r="H870" s="27">
        <v>0.94038053888392259</v>
      </c>
      <c r="I870" s="28">
        <v>35.431873032528856</v>
      </c>
      <c r="J870" s="27">
        <v>7.0828961175236098E-3</v>
      </c>
      <c r="K870" s="27">
        <v>0.14375655823714587</v>
      </c>
      <c r="L870" s="27">
        <v>8.4254884433661095E-3</v>
      </c>
      <c r="M870" s="29">
        <v>15.018096931969769</v>
      </c>
      <c r="N870" s="30">
        <v>64.45169545745361</v>
      </c>
      <c r="O870" s="32">
        <v>0</v>
      </c>
      <c r="P870" s="31">
        <v>0.97356659430468651</v>
      </c>
      <c r="Q870" s="38">
        <v>3625</v>
      </c>
      <c r="R870" s="38">
        <v>3645</v>
      </c>
      <c r="S870" s="38">
        <v>7439</v>
      </c>
    </row>
    <row r="871" spans="2:19" x14ac:dyDescent="0.2">
      <c r="B871" s="1" t="s">
        <v>2434</v>
      </c>
      <c r="C871" s="1" t="s">
        <v>2435</v>
      </c>
      <c r="D871" s="1" t="s">
        <v>98</v>
      </c>
      <c r="E871" s="1" t="s">
        <v>2409</v>
      </c>
      <c r="F871" s="1" t="s">
        <v>40</v>
      </c>
      <c r="G871" s="27">
        <v>0.49163376574544088</v>
      </c>
      <c r="H871" s="27">
        <v>0.91886789007577807</v>
      </c>
      <c r="I871" s="28">
        <v>43.094867456288753</v>
      </c>
      <c r="J871" s="27">
        <v>4.2301184433164128E-2</v>
      </c>
      <c r="K871" s="27">
        <v>0.28557999623989472</v>
      </c>
      <c r="L871" s="27">
        <v>1.7584223500410848E-2</v>
      </c>
      <c r="M871" s="29">
        <v>10.784504437869822</v>
      </c>
      <c r="N871" s="30">
        <v>76.135755258126196</v>
      </c>
      <c r="O871" s="32">
        <v>0</v>
      </c>
      <c r="P871" s="31">
        <v>0.971240755957272</v>
      </c>
      <c r="Q871" s="38">
        <v>2848</v>
      </c>
      <c r="R871" s="38">
        <v>2415</v>
      </c>
      <c r="S871" s="38">
        <v>4835</v>
      </c>
    </row>
    <row r="872" spans="2:19" x14ac:dyDescent="0.2">
      <c r="B872" s="1" t="s">
        <v>2440</v>
      </c>
      <c r="C872" s="1" t="s">
        <v>2441</v>
      </c>
      <c r="D872" s="1" t="s">
        <v>98</v>
      </c>
      <c r="E872" s="1" t="s">
        <v>2409</v>
      </c>
      <c r="F872" s="1" t="s">
        <v>40</v>
      </c>
      <c r="G872" s="27">
        <v>0.4582315583781143</v>
      </c>
      <c r="H872" s="27">
        <v>0.98828784417458215</v>
      </c>
      <c r="I872" s="28">
        <v>37.230874450415222</v>
      </c>
      <c r="J872" s="27">
        <v>7.0835368832437712E-3</v>
      </c>
      <c r="K872" s="27">
        <v>0.15046409379579873</v>
      </c>
      <c r="L872" s="27">
        <v>8.0052903691234818E-3</v>
      </c>
      <c r="M872" s="29">
        <v>14.103155996393147</v>
      </c>
      <c r="N872" s="30">
        <v>64.198294243070364</v>
      </c>
      <c r="O872" s="32">
        <v>0</v>
      </c>
      <c r="P872" s="31">
        <v>0.98448959961524585</v>
      </c>
      <c r="Q872" s="38">
        <v>3491</v>
      </c>
      <c r="R872" s="38">
        <v>2990</v>
      </c>
      <c r="S872" s="38">
        <v>7321</v>
      </c>
    </row>
    <row r="873" spans="2:19" x14ac:dyDescent="0.2">
      <c r="B873" s="1" t="s">
        <v>2478</v>
      </c>
      <c r="C873" s="1" t="s">
        <v>2479</v>
      </c>
      <c r="D873" s="1" t="s">
        <v>99</v>
      </c>
      <c r="E873" s="1" t="s">
        <v>99</v>
      </c>
      <c r="F873" s="1" t="s">
        <v>44</v>
      </c>
      <c r="G873" s="27">
        <v>0.42976744186046512</v>
      </c>
      <c r="H873" s="27">
        <v>0.99098856966326843</v>
      </c>
      <c r="I873" s="28">
        <v>27.413147286821697</v>
      </c>
      <c r="J873" s="27">
        <v>2.0465116279069766E-2</v>
      </c>
      <c r="K873" s="27">
        <v>0.48775193798449612</v>
      </c>
      <c r="L873" s="27">
        <v>2.6073524868705589E-3</v>
      </c>
      <c r="M873" s="29">
        <v>6.7640021750951567</v>
      </c>
      <c r="N873" s="30">
        <v>54.373015873015873</v>
      </c>
      <c r="O873" s="32">
        <v>0</v>
      </c>
      <c r="P873" s="31">
        <v>0.99629286376274329</v>
      </c>
      <c r="Q873" s="38">
        <v>4315</v>
      </c>
      <c r="R873" s="38">
        <v>3404</v>
      </c>
      <c r="S873" s="38">
        <v>1916</v>
      </c>
    </row>
    <row r="874" spans="2:19" x14ac:dyDescent="0.2">
      <c r="B874" s="1" t="s">
        <v>2464</v>
      </c>
      <c r="C874" s="1" t="s">
        <v>2465</v>
      </c>
      <c r="D874" s="1" t="s">
        <v>99</v>
      </c>
      <c r="E874" s="1" t="s">
        <v>99</v>
      </c>
      <c r="F874" s="1" t="s">
        <v>44</v>
      </c>
      <c r="G874" s="27">
        <v>0.34468085106382979</v>
      </c>
      <c r="H874" s="27">
        <v>0.69460711084553328</v>
      </c>
      <c r="I874" s="28">
        <v>21.943465045592699</v>
      </c>
      <c r="J874" s="27">
        <v>0.11124620060790273</v>
      </c>
      <c r="K874" s="27">
        <v>0.48693009118541031</v>
      </c>
      <c r="L874" s="27">
        <v>4.5049297878697339E-2</v>
      </c>
      <c r="M874" s="29">
        <v>7.8423005565862676</v>
      </c>
      <c r="N874" s="30">
        <v>48.292768959435627</v>
      </c>
      <c r="O874" s="32">
        <v>0</v>
      </c>
      <c r="P874" s="31">
        <v>0.98296982372273678</v>
      </c>
      <c r="Q874" s="38">
        <v>6211</v>
      </c>
      <c r="R874" s="38">
        <v>4546</v>
      </c>
      <c r="S874" s="38">
        <v>1926</v>
      </c>
    </row>
    <row r="875" spans="2:19" x14ac:dyDescent="0.2">
      <c r="B875" s="1" t="s">
        <v>2466</v>
      </c>
      <c r="C875" s="1" t="s">
        <v>2467</v>
      </c>
      <c r="D875" s="1" t="s">
        <v>99</v>
      </c>
      <c r="E875" s="1" t="s">
        <v>99</v>
      </c>
      <c r="F875" s="1" t="s">
        <v>44</v>
      </c>
      <c r="G875" s="27">
        <v>0.28691588785046729</v>
      </c>
      <c r="H875" s="27">
        <v>0.86649296748904758</v>
      </c>
      <c r="I875" s="28">
        <v>22.342289719626162</v>
      </c>
      <c r="J875" s="27">
        <v>1.3551401869158878E-2</v>
      </c>
      <c r="K875" s="27">
        <v>0.41775700934579441</v>
      </c>
      <c r="L875" s="27">
        <v>2.4159557297671205E-2</v>
      </c>
      <c r="M875" s="29">
        <v>10.177588466579294</v>
      </c>
      <c r="N875" s="30">
        <v>52.133550488599347</v>
      </c>
      <c r="O875" s="32">
        <v>0</v>
      </c>
      <c r="P875" s="31">
        <v>0.98685727461378836</v>
      </c>
      <c r="Q875" s="38">
        <v>6039</v>
      </c>
      <c r="R875" s="38">
        <v>5695</v>
      </c>
      <c r="S875" s="38">
        <v>2662</v>
      </c>
    </row>
    <row r="876" spans="2:19" x14ac:dyDescent="0.2">
      <c r="B876" s="1" t="s">
        <v>2470</v>
      </c>
      <c r="C876" s="1" t="s">
        <v>2471</v>
      </c>
      <c r="D876" s="1" t="s">
        <v>99</v>
      </c>
      <c r="E876" s="1" t="s">
        <v>99</v>
      </c>
      <c r="F876" s="1" t="s">
        <v>44</v>
      </c>
      <c r="G876" s="27">
        <v>0.32413592796979379</v>
      </c>
      <c r="H876" s="27">
        <v>0.86359919378059347</v>
      </c>
      <c r="I876" s="28">
        <v>25.73842579146093</v>
      </c>
      <c r="J876" s="27">
        <v>2.9915771129828638E-2</v>
      </c>
      <c r="K876" s="27">
        <v>0.32006970665117629</v>
      </c>
      <c r="L876" s="27">
        <v>3.6343219118917351E-2</v>
      </c>
      <c r="M876" s="29">
        <v>12.010829394069617</v>
      </c>
      <c r="N876" s="30">
        <v>53.963261648745522</v>
      </c>
      <c r="O876" s="32">
        <v>0</v>
      </c>
      <c r="P876" s="31">
        <v>0.99136193492657643</v>
      </c>
      <c r="Q876" s="38">
        <v>4734</v>
      </c>
      <c r="R876" s="38">
        <v>4912</v>
      </c>
      <c r="S876" s="38">
        <v>4176</v>
      </c>
    </row>
    <row r="877" spans="2:19" x14ac:dyDescent="0.2">
      <c r="B877" s="1" t="s">
        <v>2474</v>
      </c>
      <c r="C877" s="1" t="s">
        <v>2475</v>
      </c>
      <c r="D877" s="1" t="s">
        <v>99</v>
      </c>
      <c r="E877" s="1" t="s">
        <v>99</v>
      </c>
      <c r="F877" s="1" t="s">
        <v>44</v>
      </c>
      <c r="G877" s="27">
        <v>0.32183364839319473</v>
      </c>
      <c r="H877" s="27">
        <v>0.91853280037620511</v>
      </c>
      <c r="I877" s="28">
        <v>24.797258979206045</v>
      </c>
      <c r="J877" s="27">
        <v>8.0340264650283558E-3</v>
      </c>
      <c r="K877" s="27">
        <v>0.31521739130434784</v>
      </c>
      <c r="L877" s="27">
        <v>3.667999059487421E-3</v>
      </c>
      <c r="M877" s="29">
        <v>11.474216027874565</v>
      </c>
      <c r="N877" s="30">
        <v>52.481644640234947</v>
      </c>
      <c r="O877" s="32">
        <v>0</v>
      </c>
      <c r="P877" s="31">
        <v>0.99506230895838232</v>
      </c>
      <c r="Q877" s="38">
        <v>5076</v>
      </c>
      <c r="R877" s="38">
        <v>4952</v>
      </c>
      <c r="S877" s="38">
        <v>4280</v>
      </c>
    </row>
    <row r="878" spans="2:19" x14ac:dyDescent="0.2">
      <c r="B878" s="1" t="s">
        <v>2476</v>
      </c>
      <c r="C878" s="1" t="s">
        <v>2477</v>
      </c>
      <c r="D878" s="1" t="s">
        <v>99</v>
      </c>
      <c r="E878" s="1" t="s">
        <v>99</v>
      </c>
      <c r="F878" s="1" t="s">
        <v>44</v>
      </c>
      <c r="G878" s="27">
        <v>0.38975389251632347</v>
      </c>
      <c r="H878" s="27">
        <v>0.98390793094821127</v>
      </c>
      <c r="I878" s="28">
        <v>29.30748367654445</v>
      </c>
      <c r="J878" s="27">
        <v>6.0271220492214969E-3</v>
      </c>
      <c r="K878" s="27">
        <v>0.1833249623304872</v>
      </c>
      <c r="L878" s="27">
        <v>0</v>
      </c>
      <c r="M878" s="29">
        <v>13.879423868312758</v>
      </c>
      <c r="N878" s="30">
        <v>53.085051546391753</v>
      </c>
      <c r="O878" s="32">
        <v>0</v>
      </c>
      <c r="P878" s="31">
        <v>0.99624718538904178</v>
      </c>
      <c r="Q878" s="38">
        <v>4034</v>
      </c>
      <c r="R878" s="38">
        <v>3895</v>
      </c>
      <c r="S878" s="38">
        <v>6762</v>
      </c>
    </row>
    <row r="879" spans="2:19" x14ac:dyDescent="0.2">
      <c r="B879" s="1" t="s">
        <v>2454</v>
      </c>
      <c r="C879" s="1" t="s">
        <v>2455</v>
      </c>
      <c r="D879" s="1" t="s">
        <v>99</v>
      </c>
      <c r="E879" s="1" t="s">
        <v>99</v>
      </c>
      <c r="F879" s="1" t="s">
        <v>44</v>
      </c>
      <c r="G879" s="27">
        <v>3.0009680542110357E-2</v>
      </c>
      <c r="H879" s="27">
        <v>0.14415348837209302</v>
      </c>
      <c r="I879" s="28">
        <v>12.84791868344627</v>
      </c>
      <c r="J879" s="27">
        <v>6.7763794772507255E-2</v>
      </c>
      <c r="K879" s="27">
        <v>0.47918683446272992</v>
      </c>
      <c r="L879" s="27">
        <v>0.37670697674418607</v>
      </c>
      <c r="M879" s="29">
        <v>11.535928143712574</v>
      </c>
      <c r="N879" s="30">
        <v>54.967741935483872</v>
      </c>
      <c r="O879" s="32">
        <v>0</v>
      </c>
      <c r="P879" s="31">
        <v>0.96093023255813959</v>
      </c>
      <c r="Q879" s="38">
        <v>8266</v>
      </c>
      <c r="R879" s="38">
        <v>8539</v>
      </c>
      <c r="S879" s="38">
        <v>2007</v>
      </c>
    </row>
    <row r="880" spans="2:19" x14ac:dyDescent="0.2">
      <c r="B880" s="1" t="s">
        <v>2448</v>
      </c>
      <c r="C880" s="1" t="s">
        <v>2449</v>
      </c>
      <c r="D880" s="1" t="s">
        <v>99</v>
      </c>
      <c r="E880" s="1" t="s">
        <v>99</v>
      </c>
      <c r="F880" s="1" t="s">
        <v>44</v>
      </c>
      <c r="G880" s="27">
        <v>0.24318181818181819</v>
      </c>
      <c r="H880" s="27">
        <v>0.64081654294803803</v>
      </c>
      <c r="I880" s="28">
        <v>16.534659090909084</v>
      </c>
      <c r="J880" s="27">
        <v>0.16931818181818181</v>
      </c>
      <c r="K880" s="27">
        <v>0.61590909090909096</v>
      </c>
      <c r="L880" s="27">
        <v>0.19184517497348882</v>
      </c>
      <c r="M880" s="29">
        <v>6.4373873873873872</v>
      </c>
      <c r="N880" s="30">
        <v>47.528037383177569</v>
      </c>
      <c r="O880" s="32">
        <v>0</v>
      </c>
      <c r="P880" s="31">
        <v>0.93319194061505828</v>
      </c>
      <c r="Q880" s="38">
        <v>7810</v>
      </c>
      <c r="R880" s="38">
        <v>6608</v>
      </c>
      <c r="S880" s="38">
        <v>830</v>
      </c>
    </row>
    <row r="881" spans="2:19" x14ac:dyDescent="0.2">
      <c r="B881" s="1" t="s">
        <v>2468</v>
      </c>
      <c r="C881" s="1" t="s">
        <v>2469</v>
      </c>
      <c r="D881" s="1" t="s">
        <v>99</v>
      </c>
      <c r="E881" s="1" t="s">
        <v>99</v>
      </c>
      <c r="F881" s="1" t="s">
        <v>44</v>
      </c>
      <c r="G881" s="27">
        <v>0.23482726423902894</v>
      </c>
      <c r="H881" s="27">
        <v>0.69760423865468768</v>
      </c>
      <c r="I881" s="28">
        <v>25.196778711484587</v>
      </c>
      <c r="J881" s="27">
        <v>4.6685340802987861E-3</v>
      </c>
      <c r="K881" s="27">
        <v>0.10224089635854341</v>
      </c>
      <c r="L881" s="27">
        <v>2.1653996774936653E-4</v>
      </c>
      <c r="M881" s="29">
        <v>16.260158633312997</v>
      </c>
      <c r="N881" s="30">
        <v>53.868787276341948</v>
      </c>
      <c r="O881" s="32">
        <v>0</v>
      </c>
      <c r="P881" s="31">
        <v>0.98686938493434695</v>
      </c>
      <c r="Q881" s="38">
        <v>4948</v>
      </c>
      <c r="R881" s="38">
        <v>6792</v>
      </c>
      <c r="S881" s="38">
        <v>8154</v>
      </c>
    </row>
    <row r="882" spans="2:19" x14ac:dyDescent="0.2">
      <c r="B882" s="1" t="s">
        <v>2460</v>
      </c>
      <c r="C882" s="1" t="s">
        <v>2461</v>
      </c>
      <c r="D882" s="1" t="s">
        <v>99</v>
      </c>
      <c r="E882" s="1" t="s">
        <v>99</v>
      </c>
      <c r="F882" s="1" t="s">
        <v>44</v>
      </c>
      <c r="G882" s="27">
        <v>0.32162295893122217</v>
      </c>
      <c r="H882" s="27">
        <v>0.97369902912621353</v>
      </c>
      <c r="I882" s="28">
        <v>25.388223651657601</v>
      </c>
      <c r="J882" s="27">
        <v>5.9376546264225628E-3</v>
      </c>
      <c r="K882" s="27">
        <v>0.18802572983671451</v>
      </c>
      <c r="L882" s="27">
        <v>3.8834951456310682E-4</v>
      </c>
      <c r="M882" s="29">
        <v>13.251932895696573</v>
      </c>
      <c r="N882" s="30">
        <v>50.512307692307694</v>
      </c>
      <c r="O882" s="32">
        <v>0</v>
      </c>
      <c r="P882" s="31">
        <v>0.98106796116504857</v>
      </c>
      <c r="Q882" s="38">
        <v>4884</v>
      </c>
      <c r="R882" s="38">
        <v>4955</v>
      </c>
      <c r="S882" s="38">
        <v>6676</v>
      </c>
    </row>
    <row r="883" spans="2:19" x14ac:dyDescent="0.2">
      <c r="B883" s="1" t="s">
        <v>2462</v>
      </c>
      <c r="C883" s="1" t="s">
        <v>2463</v>
      </c>
      <c r="D883" s="1" t="s">
        <v>99</v>
      </c>
      <c r="E883" s="1" t="s">
        <v>99</v>
      </c>
      <c r="F883" s="1" t="s">
        <v>44</v>
      </c>
      <c r="G883" s="27">
        <v>4.4399596367305755E-2</v>
      </c>
      <c r="H883" s="27">
        <v>0.40922010398613512</v>
      </c>
      <c r="I883" s="28">
        <v>16.018970736629669</v>
      </c>
      <c r="J883" s="27">
        <v>2.2704339051463168E-2</v>
      </c>
      <c r="K883" s="27">
        <v>0.24672048435923311</v>
      </c>
      <c r="L883" s="27">
        <v>6.7838573904431793E-2</v>
      </c>
      <c r="M883" s="29">
        <v>14.47645195353749</v>
      </c>
      <c r="N883" s="30">
        <v>48.93181818181818</v>
      </c>
      <c r="O883" s="32">
        <v>0</v>
      </c>
      <c r="P883" s="31">
        <v>0.98143104728893293</v>
      </c>
      <c r="Q883" s="38">
        <v>7884</v>
      </c>
      <c r="R883" s="38">
        <v>8490</v>
      </c>
      <c r="S883" s="38">
        <v>5568</v>
      </c>
    </row>
    <row r="884" spans="2:19" x14ac:dyDescent="0.2">
      <c r="B884" s="1" t="s">
        <v>2452</v>
      </c>
      <c r="C884" s="1" t="s">
        <v>2453</v>
      </c>
      <c r="D884" s="1" t="s">
        <v>99</v>
      </c>
      <c r="E884" s="1" t="s">
        <v>99</v>
      </c>
      <c r="F884" s="1" t="s">
        <v>44</v>
      </c>
      <c r="G884" s="27">
        <v>0.40335195530726259</v>
      </c>
      <c r="H884" s="27">
        <v>0.83529443254817981</v>
      </c>
      <c r="I884" s="28">
        <v>24.320446927374295</v>
      </c>
      <c r="J884" s="27">
        <v>0.12067039106145251</v>
      </c>
      <c r="K884" s="27">
        <v>0.46927374301675978</v>
      </c>
      <c r="L884" s="27">
        <v>6.6033190578158457E-2</v>
      </c>
      <c r="M884" s="29">
        <v>6.7352059925093624</v>
      </c>
      <c r="N884" s="30">
        <v>49.897506925207757</v>
      </c>
      <c r="O884" s="32">
        <v>0</v>
      </c>
      <c r="P884" s="31">
        <v>0.95824411134903642</v>
      </c>
      <c r="Q884" s="38">
        <v>5261</v>
      </c>
      <c r="R884" s="38">
        <v>3731</v>
      </c>
      <c r="S884" s="38">
        <v>2127</v>
      </c>
    </row>
    <row r="885" spans="2:19" x14ac:dyDescent="0.2">
      <c r="B885" s="1" t="s">
        <v>2444</v>
      </c>
      <c r="C885" s="1" t="s">
        <v>2445</v>
      </c>
      <c r="D885" s="1" t="s">
        <v>99</v>
      </c>
      <c r="E885" s="1" t="s">
        <v>99</v>
      </c>
      <c r="F885" s="1" t="s">
        <v>44</v>
      </c>
      <c r="G885" s="27">
        <v>0.11084624553039332</v>
      </c>
      <c r="H885" s="27">
        <v>0.36113217768147349</v>
      </c>
      <c r="I885" s="28">
        <v>11.67949940405245</v>
      </c>
      <c r="J885" s="27">
        <v>0.16567342073897498</v>
      </c>
      <c r="K885" s="27">
        <v>0.74970202622169246</v>
      </c>
      <c r="L885" s="27">
        <v>0.39313109425785486</v>
      </c>
      <c r="M885" s="29">
        <v>6.7372654155495981</v>
      </c>
      <c r="N885" s="30">
        <v>50.924731182795696</v>
      </c>
      <c r="O885" s="32">
        <v>0</v>
      </c>
      <c r="P885" s="31">
        <v>0.90899241603466951</v>
      </c>
      <c r="Q885" s="38">
        <v>8372</v>
      </c>
      <c r="R885" s="38">
        <v>8209</v>
      </c>
      <c r="S885" s="38">
        <v>313</v>
      </c>
    </row>
    <row r="886" spans="2:19" x14ac:dyDescent="0.2">
      <c r="B886" s="1" t="s">
        <v>2446</v>
      </c>
      <c r="C886" s="1" t="s">
        <v>2447</v>
      </c>
      <c r="D886" s="1" t="s">
        <v>99</v>
      </c>
      <c r="E886" s="1" t="s">
        <v>99</v>
      </c>
      <c r="F886" s="1" t="s">
        <v>44</v>
      </c>
      <c r="G886" s="27">
        <v>9.8576122672508221E-3</v>
      </c>
      <c r="H886" s="27">
        <v>2.8500000000000001E-2</v>
      </c>
      <c r="I886" s="28">
        <v>9.0043811610076663</v>
      </c>
      <c r="J886" s="27">
        <v>0.16976998904709747</v>
      </c>
      <c r="K886" s="27">
        <v>0.66484118291347205</v>
      </c>
      <c r="L886" s="27">
        <v>0.52495500000000006</v>
      </c>
      <c r="M886" s="29">
        <v>8.6722345132743364</v>
      </c>
      <c r="N886" s="30">
        <v>42</v>
      </c>
      <c r="O886" s="32">
        <v>0</v>
      </c>
      <c r="P886" s="31">
        <v>0.91300000000000003</v>
      </c>
      <c r="Q886" s="38">
        <v>8536</v>
      </c>
      <c r="R886" s="38">
        <v>8581</v>
      </c>
      <c r="S886" s="38">
        <v>584</v>
      </c>
    </row>
    <row r="887" spans="2:19" x14ac:dyDescent="0.2">
      <c r="B887" s="1" t="s">
        <v>2456</v>
      </c>
      <c r="C887" s="1" t="s">
        <v>2457</v>
      </c>
      <c r="D887" s="1" t="s">
        <v>99</v>
      </c>
      <c r="E887" s="1" t="s">
        <v>99</v>
      </c>
      <c r="F887" s="1" t="s">
        <v>44</v>
      </c>
      <c r="G887" s="27">
        <v>7.4913750616067032E-2</v>
      </c>
      <c r="H887" s="27">
        <v>0.3502982920375271</v>
      </c>
      <c r="I887" s="28">
        <v>16.083242976835876</v>
      </c>
      <c r="J887" s="27">
        <v>2.661409561360276E-2</v>
      </c>
      <c r="K887" s="27">
        <v>0.34647609659931</v>
      </c>
      <c r="L887" s="27">
        <v>0.14082992542699063</v>
      </c>
      <c r="M887" s="29">
        <v>13.081885988279168</v>
      </c>
      <c r="N887" s="30">
        <v>52.684210526315788</v>
      </c>
      <c r="O887" s="32">
        <v>0</v>
      </c>
      <c r="P887" s="31">
        <v>0.97618474861679094</v>
      </c>
      <c r="Q887" s="38">
        <v>7877</v>
      </c>
      <c r="R887" s="38">
        <v>8377</v>
      </c>
      <c r="S887" s="38">
        <v>3703</v>
      </c>
    </row>
    <row r="888" spans="2:19" x14ac:dyDescent="0.2">
      <c r="B888" s="1" t="s">
        <v>2450</v>
      </c>
      <c r="C888" s="1" t="s">
        <v>2451</v>
      </c>
      <c r="D888" s="1" t="s">
        <v>99</v>
      </c>
      <c r="E888" s="1" t="s">
        <v>99</v>
      </c>
      <c r="F888" s="1" t="s">
        <v>44</v>
      </c>
      <c r="G888" s="27">
        <v>9.6825396825396828E-2</v>
      </c>
      <c r="H888" s="27">
        <v>0.26443866171003716</v>
      </c>
      <c r="I888" s="28">
        <v>13.059999999999995</v>
      </c>
      <c r="J888" s="27">
        <v>0.13333333333333333</v>
      </c>
      <c r="K888" s="27">
        <v>0.55714285714285716</v>
      </c>
      <c r="L888" s="27">
        <v>0.32042874845105329</v>
      </c>
      <c r="M888" s="29">
        <v>9.6642062097246662</v>
      </c>
      <c r="N888" s="30">
        <v>44.267759562841533</v>
      </c>
      <c r="O888" s="32">
        <v>0</v>
      </c>
      <c r="P888" s="31">
        <v>0.93680297397769519</v>
      </c>
      <c r="Q888" s="38">
        <v>8251</v>
      </c>
      <c r="R888" s="38">
        <v>8283</v>
      </c>
      <c r="S888" s="38">
        <v>1276</v>
      </c>
    </row>
    <row r="889" spans="2:19" x14ac:dyDescent="0.2">
      <c r="B889" s="1" t="s">
        <v>2458</v>
      </c>
      <c r="C889" s="1" t="s">
        <v>2459</v>
      </c>
      <c r="D889" s="1" t="s">
        <v>99</v>
      </c>
      <c r="E889" s="1" t="s">
        <v>99</v>
      </c>
      <c r="F889" s="1" t="s">
        <v>44</v>
      </c>
      <c r="G889" s="27">
        <v>0</v>
      </c>
      <c r="H889" s="27">
        <v>0</v>
      </c>
      <c r="I889" s="28">
        <v>12.126603575184021</v>
      </c>
      <c r="J889" s="27">
        <v>9.8843322818086221E-2</v>
      </c>
      <c r="K889" s="27">
        <v>0.41114616193480547</v>
      </c>
      <c r="L889" s="27">
        <v>0.32750643997939211</v>
      </c>
      <c r="M889" s="29">
        <v>12.126603575184021</v>
      </c>
      <c r="N889" s="30" t="s">
        <v>17481</v>
      </c>
      <c r="O889" s="32">
        <v>0</v>
      </c>
      <c r="P889" s="31">
        <v>0.97990726429675423</v>
      </c>
      <c r="Q889" s="38">
        <v>8333</v>
      </c>
      <c r="R889" s="38">
        <v>8626</v>
      </c>
      <c r="S889" s="38">
        <v>2762</v>
      </c>
    </row>
    <row r="890" spans="2:19" x14ac:dyDescent="0.2">
      <c r="B890" s="1" t="s">
        <v>2472</v>
      </c>
      <c r="C890" s="1" t="s">
        <v>2473</v>
      </c>
      <c r="D890" s="1" t="s">
        <v>17521</v>
      </c>
      <c r="E890" s="1" t="s">
        <v>99</v>
      </c>
      <c r="F890" s="1" t="s">
        <v>44</v>
      </c>
      <c r="G890" s="27">
        <v>0.44862472336389503</v>
      </c>
      <c r="H890" s="27">
        <v>0.93891328210757374</v>
      </c>
      <c r="I890" s="28">
        <v>27.5995257666772</v>
      </c>
      <c r="J890" s="27">
        <v>4.7423332279481506E-2</v>
      </c>
      <c r="K890" s="27">
        <v>0.48466645589630097</v>
      </c>
      <c r="L890" s="27">
        <v>1.8754900423396583E-3</v>
      </c>
      <c r="M890" s="29">
        <v>6.4853784403669748</v>
      </c>
      <c r="N890" s="30">
        <v>53.107822410147989</v>
      </c>
      <c r="O890" s="32">
        <v>0</v>
      </c>
      <c r="P890" s="31">
        <v>0.992002509016779</v>
      </c>
      <c r="Q890" s="38">
        <v>4287</v>
      </c>
      <c r="R890" s="38">
        <v>3129</v>
      </c>
      <c r="S890" s="38">
        <v>1946</v>
      </c>
    </row>
    <row r="891" spans="2:19" x14ac:dyDescent="0.2">
      <c r="B891" s="1" t="s">
        <v>2483</v>
      </c>
      <c r="C891" s="1" t="s">
        <v>2484</v>
      </c>
      <c r="D891" s="1" t="s">
        <v>100</v>
      </c>
      <c r="E891" s="1" t="s">
        <v>2482</v>
      </c>
      <c r="F891" s="1" t="s">
        <v>11</v>
      </c>
      <c r="G891" s="27">
        <v>0.40224719101123596</v>
      </c>
      <c r="H891" s="27">
        <v>0.93502497502497506</v>
      </c>
      <c r="I891" s="28">
        <v>24.062022471910108</v>
      </c>
      <c r="J891" s="27">
        <v>8.3146067415730343E-2</v>
      </c>
      <c r="K891" s="27">
        <v>0.52134831460674158</v>
      </c>
      <c r="L891" s="27">
        <v>1.5984015984015984E-3</v>
      </c>
      <c r="M891" s="29">
        <v>7.2984962406015041</v>
      </c>
      <c r="N891" s="30">
        <v>48.648044692737429</v>
      </c>
      <c r="O891" s="32">
        <v>0</v>
      </c>
      <c r="P891" s="31">
        <v>0.88911088911088909</v>
      </c>
      <c r="Q891" s="38">
        <v>5350</v>
      </c>
      <c r="R891" s="38">
        <v>3746</v>
      </c>
      <c r="S891" s="38">
        <v>1585</v>
      </c>
    </row>
    <row r="892" spans="2:19" x14ac:dyDescent="0.2">
      <c r="B892" s="1" t="s">
        <v>2487</v>
      </c>
      <c r="C892" s="1" t="s">
        <v>2488</v>
      </c>
      <c r="D892" s="1" t="s">
        <v>100</v>
      </c>
      <c r="E892" s="1" t="s">
        <v>2482</v>
      </c>
      <c r="F892" s="1" t="s">
        <v>11</v>
      </c>
      <c r="G892" s="27">
        <v>0</v>
      </c>
      <c r="H892" s="27">
        <v>3.0803080308030805E-3</v>
      </c>
      <c r="I892" s="28">
        <v>4.2708333333333339</v>
      </c>
      <c r="J892" s="27">
        <v>0.21323529411764705</v>
      </c>
      <c r="K892" s="27">
        <v>1</v>
      </c>
      <c r="L892" s="27">
        <v>0.96941694169416948</v>
      </c>
      <c r="M892" s="29">
        <v>4.2708333333333339</v>
      </c>
      <c r="N892" s="30" t="s">
        <v>17481</v>
      </c>
      <c r="O892" s="32">
        <v>0</v>
      </c>
      <c r="P892" s="31">
        <v>0.89768976897689767</v>
      </c>
      <c r="Q892" s="38">
        <v>8661</v>
      </c>
      <c r="R892" s="38">
        <v>8626</v>
      </c>
      <c r="S892" s="38">
        <v>1</v>
      </c>
    </row>
    <row r="893" spans="2:19" x14ac:dyDescent="0.2">
      <c r="B893" s="1" t="s">
        <v>2495</v>
      </c>
      <c r="C893" s="1" t="s">
        <v>2496</v>
      </c>
      <c r="D893" s="1" t="s">
        <v>100</v>
      </c>
      <c r="E893" s="1" t="s">
        <v>2482</v>
      </c>
      <c r="F893" s="1" t="s">
        <v>11</v>
      </c>
      <c r="G893" s="27">
        <v>3.3039647577092511E-2</v>
      </c>
      <c r="H893" s="27">
        <v>0.34998979591836737</v>
      </c>
      <c r="I893" s="28">
        <v>10.551321585903082</v>
      </c>
      <c r="J893" s="27">
        <v>7.0484581497797363E-2</v>
      </c>
      <c r="K893" s="27">
        <v>0.64757709251101325</v>
      </c>
      <c r="L893" s="27">
        <v>0.32115306122448978</v>
      </c>
      <c r="M893" s="29">
        <v>9.2692482915717545</v>
      </c>
      <c r="N893" s="30">
        <v>47.733333333333334</v>
      </c>
      <c r="O893" s="32">
        <v>0</v>
      </c>
      <c r="P893" s="31">
        <v>0.92653061224489797</v>
      </c>
      <c r="Q893" s="38">
        <v>8444</v>
      </c>
      <c r="R893" s="38">
        <v>8526</v>
      </c>
      <c r="S893" s="38">
        <v>652</v>
      </c>
    </row>
    <row r="894" spans="2:19" x14ac:dyDescent="0.2">
      <c r="B894" s="1" t="s">
        <v>2536</v>
      </c>
      <c r="C894" s="1" t="s">
        <v>2537</v>
      </c>
      <c r="D894" s="1" t="s">
        <v>100</v>
      </c>
      <c r="E894" s="1" t="s">
        <v>2482</v>
      </c>
      <c r="F894" s="1" t="s">
        <v>11</v>
      </c>
      <c r="G894" s="27">
        <v>0.24399038461538461</v>
      </c>
      <c r="H894" s="27">
        <v>0.93393586005830909</v>
      </c>
      <c r="I894" s="28">
        <v>26.84495192307692</v>
      </c>
      <c r="J894" s="27">
        <v>6.0096153846153849E-3</v>
      </c>
      <c r="K894" s="27">
        <v>0.10096153846153846</v>
      </c>
      <c r="L894" s="27">
        <v>5.9475218658892133E-4</v>
      </c>
      <c r="M894" s="29">
        <v>17.402384737678855</v>
      </c>
      <c r="N894" s="30">
        <v>55.630541871921181</v>
      </c>
      <c r="O894" s="32">
        <v>0</v>
      </c>
      <c r="P894" s="31">
        <v>0.97026239067055398</v>
      </c>
      <c r="Q894" s="38">
        <v>4444</v>
      </c>
      <c r="R894" s="38">
        <v>6591</v>
      </c>
      <c r="S894" s="38">
        <v>8184</v>
      </c>
    </row>
    <row r="895" spans="2:19" x14ac:dyDescent="0.2">
      <c r="B895" s="1" t="s">
        <v>2546</v>
      </c>
      <c r="C895" s="1" t="s">
        <v>2547</v>
      </c>
      <c r="D895" s="1" t="s">
        <v>100</v>
      </c>
      <c r="E895" s="1" t="s">
        <v>2482</v>
      </c>
      <c r="F895" s="1" t="s">
        <v>11</v>
      </c>
      <c r="G895" s="27">
        <v>9.366391184573003E-2</v>
      </c>
      <c r="H895" s="27">
        <v>0.3037903225806452</v>
      </c>
      <c r="I895" s="28">
        <v>13.023415977961434</v>
      </c>
      <c r="J895" s="27">
        <v>0.15702479338842976</v>
      </c>
      <c r="K895" s="27">
        <v>0.53719008264462809</v>
      </c>
      <c r="L895" s="27">
        <v>0.40146505376344088</v>
      </c>
      <c r="M895" s="29">
        <v>9.7778115501519789</v>
      </c>
      <c r="N895" s="30">
        <v>44</v>
      </c>
      <c r="O895" s="32">
        <v>0</v>
      </c>
      <c r="P895" s="31">
        <v>0.97580645161290325</v>
      </c>
      <c r="Q895" s="38">
        <v>8254</v>
      </c>
      <c r="R895" s="38">
        <v>8291</v>
      </c>
      <c r="S895" s="38">
        <v>1428</v>
      </c>
    </row>
    <row r="896" spans="2:19" x14ac:dyDescent="0.2">
      <c r="B896" s="1" t="s">
        <v>2550</v>
      </c>
      <c r="C896" s="1" t="s">
        <v>2551</v>
      </c>
      <c r="D896" s="1" t="s">
        <v>100</v>
      </c>
      <c r="E896" s="1" t="s">
        <v>2482</v>
      </c>
      <c r="F896" s="1" t="s">
        <v>11</v>
      </c>
      <c r="G896" s="27">
        <v>0.10098302055406613</v>
      </c>
      <c r="H896" s="27">
        <v>0.66100174978127735</v>
      </c>
      <c r="I896" s="28">
        <v>18.365058087578195</v>
      </c>
      <c r="J896" s="27">
        <v>4.8257372654155493E-2</v>
      </c>
      <c r="K896" s="27">
        <v>0.3163538873994638</v>
      </c>
      <c r="L896" s="27">
        <v>0.25714348206474191</v>
      </c>
      <c r="M896" s="29">
        <v>14.383499005964214</v>
      </c>
      <c r="N896" s="30">
        <v>53.495575221238937</v>
      </c>
      <c r="O896" s="32">
        <v>0</v>
      </c>
      <c r="P896" s="31">
        <v>0.97900262467191601</v>
      </c>
      <c r="Q896" s="38">
        <v>7422</v>
      </c>
      <c r="R896" s="38">
        <v>8261</v>
      </c>
      <c r="S896" s="38">
        <v>4253</v>
      </c>
    </row>
    <row r="897" spans="2:19" x14ac:dyDescent="0.2">
      <c r="B897" s="1" t="s">
        <v>2503</v>
      </c>
      <c r="C897" s="1" t="s">
        <v>2504</v>
      </c>
      <c r="D897" s="1" t="s">
        <v>100</v>
      </c>
      <c r="E897" s="1" t="s">
        <v>2482</v>
      </c>
      <c r="F897" s="1" t="s">
        <v>11</v>
      </c>
      <c r="G897" s="27">
        <v>0.13278688524590163</v>
      </c>
      <c r="H897" s="27">
        <v>0.78883935434281316</v>
      </c>
      <c r="I897" s="28">
        <v>18.146229508196718</v>
      </c>
      <c r="J897" s="27">
        <v>1.3114754098360656E-2</v>
      </c>
      <c r="K897" s="27">
        <v>0.32459016393442625</v>
      </c>
      <c r="L897" s="27">
        <v>1.5726364335126825E-2</v>
      </c>
      <c r="M897" s="29">
        <v>13.684688090737239</v>
      </c>
      <c r="N897" s="30">
        <v>46.617283950617285</v>
      </c>
      <c r="O897" s="32">
        <v>0</v>
      </c>
      <c r="P897" s="31">
        <v>0.9377401998462721</v>
      </c>
      <c r="Q897" s="38">
        <v>7481</v>
      </c>
      <c r="R897" s="38">
        <v>8052</v>
      </c>
      <c r="S897" s="38">
        <v>4089</v>
      </c>
    </row>
    <row r="898" spans="2:19" x14ac:dyDescent="0.2">
      <c r="B898" s="1" t="s">
        <v>2544</v>
      </c>
      <c r="C898" s="1" t="s">
        <v>2545</v>
      </c>
      <c r="D898" s="1" t="s">
        <v>100</v>
      </c>
      <c r="E898" s="1" t="s">
        <v>2482</v>
      </c>
      <c r="F898" s="1" t="s">
        <v>11</v>
      </c>
      <c r="G898" s="27">
        <v>0.17142857142857143</v>
      </c>
      <c r="H898" s="27">
        <v>0.58628479657387589</v>
      </c>
      <c r="I898" s="28">
        <v>12.308131868131866</v>
      </c>
      <c r="J898" s="27">
        <v>0.18241758241758241</v>
      </c>
      <c r="K898" s="27">
        <v>0.74285714285714288</v>
      </c>
      <c r="L898" s="27">
        <v>0.25869379014989297</v>
      </c>
      <c r="M898" s="29">
        <v>5.3750663129973493</v>
      </c>
      <c r="N898" s="30">
        <v>45.205128205128204</v>
      </c>
      <c r="O898" s="32">
        <v>0</v>
      </c>
      <c r="P898" s="31">
        <v>0.97430406852248397</v>
      </c>
      <c r="Q898" s="38">
        <v>8313</v>
      </c>
      <c r="R898" s="38">
        <v>7685</v>
      </c>
      <c r="S898" s="38">
        <v>329</v>
      </c>
    </row>
    <row r="899" spans="2:19" x14ac:dyDescent="0.2">
      <c r="B899" s="1" t="s">
        <v>2480</v>
      </c>
      <c r="C899" s="1" t="s">
        <v>2481</v>
      </c>
      <c r="D899" s="1" t="s">
        <v>100</v>
      </c>
      <c r="E899" s="1" t="s">
        <v>2482</v>
      </c>
      <c r="F899" s="1" t="s">
        <v>11</v>
      </c>
      <c r="G899" s="27">
        <v>9.8314606741573038E-2</v>
      </c>
      <c r="H899" s="27">
        <v>0.23098136645962733</v>
      </c>
      <c r="I899" s="28">
        <v>9.0508426966292141</v>
      </c>
      <c r="J899" s="27">
        <v>0.29213483146067415</v>
      </c>
      <c r="K899" s="27">
        <v>0.8735955056179775</v>
      </c>
      <c r="L899" s="27">
        <v>0.61560248447204979</v>
      </c>
      <c r="M899" s="29">
        <v>4.1249221183800628</v>
      </c>
      <c r="N899" s="30">
        <v>53.885714285714286</v>
      </c>
      <c r="O899" s="32">
        <v>0</v>
      </c>
      <c r="P899" s="31">
        <v>0.88447204968944104</v>
      </c>
      <c r="Q899" s="38">
        <v>8532</v>
      </c>
      <c r="R899" s="38">
        <v>8275</v>
      </c>
      <c r="S899" s="38">
        <v>103</v>
      </c>
    </row>
    <row r="900" spans="2:19" x14ac:dyDescent="0.2">
      <c r="B900" s="1" t="s">
        <v>2491</v>
      </c>
      <c r="C900" s="1" t="s">
        <v>2492</v>
      </c>
      <c r="D900" s="1" t="s">
        <v>100</v>
      </c>
      <c r="E900" s="1" t="s">
        <v>2482</v>
      </c>
      <c r="F900" s="1" t="s">
        <v>11</v>
      </c>
      <c r="G900" s="27">
        <v>1.7031630170316302E-2</v>
      </c>
      <c r="H900" s="27">
        <v>0.12529118136439268</v>
      </c>
      <c r="I900" s="28">
        <v>7.0300486618004898</v>
      </c>
      <c r="J900" s="27">
        <v>0.11435523114355231</v>
      </c>
      <c r="K900" s="27">
        <v>0.91484184914841848</v>
      </c>
      <c r="L900" s="27">
        <v>0.7747975596228508</v>
      </c>
      <c r="M900" s="29">
        <v>6.2396039603960425</v>
      </c>
      <c r="N900" s="30">
        <v>52.285714285714285</v>
      </c>
      <c r="O900" s="32">
        <v>0</v>
      </c>
      <c r="P900" s="31">
        <v>0.91181364392678865</v>
      </c>
      <c r="Q900" s="38">
        <v>8613</v>
      </c>
      <c r="R900" s="38">
        <v>8571</v>
      </c>
      <c r="S900" s="38">
        <v>56</v>
      </c>
    </row>
    <row r="901" spans="2:19" x14ac:dyDescent="0.2">
      <c r="B901" s="1" t="s">
        <v>2515</v>
      </c>
      <c r="C901" s="1" t="s">
        <v>2516</v>
      </c>
      <c r="D901" s="1" t="s">
        <v>100</v>
      </c>
      <c r="E901" s="1" t="s">
        <v>2482</v>
      </c>
      <c r="F901" s="1" t="s">
        <v>11</v>
      </c>
      <c r="G901" s="27">
        <v>2.5597269624573378E-2</v>
      </c>
      <c r="H901" s="27">
        <v>0.40316517493897469</v>
      </c>
      <c r="I901" s="28">
        <v>6.565870307167236</v>
      </c>
      <c r="J901" s="27">
        <v>0.1348122866894198</v>
      </c>
      <c r="K901" s="27">
        <v>0.94880546075085326</v>
      </c>
      <c r="L901" s="27">
        <v>0.48477624084621651</v>
      </c>
      <c r="M901" s="29">
        <v>5.4597197898423815</v>
      </c>
      <c r="N901" s="30">
        <v>48.266666666666666</v>
      </c>
      <c r="O901" s="32">
        <v>0</v>
      </c>
      <c r="P901" s="31">
        <v>0.95362082994304309</v>
      </c>
      <c r="Q901" s="38">
        <v>8625</v>
      </c>
      <c r="R901" s="38">
        <v>8553</v>
      </c>
      <c r="S901" s="38">
        <v>31</v>
      </c>
    </row>
    <row r="902" spans="2:19" x14ac:dyDescent="0.2">
      <c r="B902" s="1" t="s">
        <v>2540</v>
      </c>
      <c r="C902" s="1" t="s">
        <v>2541</v>
      </c>
      <c r="D902" s="1" t="s">
        <v>100</v>
      </c>
      <c r="E902" s="1" t="s">
        <v>2482</v>
      </c>
      <c r="F902" s="1" t="s">
        <v>11</v>
      </c>
      <c r="G902" s="27">
        <v>3.2383419689119168E-2</v>
      </c>
      <c r="H902" s="27">
        <v>0.94292636878539959</v>
      </c>
      <c r="I902" s="28">
        <v>18.894818652849743</v>
      </c>
      <c r="J902" s="27">
        <v>6.4766839378238338E-3</v>
      </c>
      <c r="K902" s="27">
        <v>0.12823834196891193</v>
      </c>
      <c r="L902" s="27">
        <v>0</v>
      </c>
      <c r="M902" s="29">
        <v>17.816465863453814</v>
      </c>
      <c r="N902" s="30">
        <v>50.8</v>
      </c>
      <c r="O902" s="32">
        <v>0</v>
      </c>
      <c r="P902" s="31">
        <v>0.9716803020767778</v>
      </c>
      <c r="Q902" s="38">
        <v>7293</v>
      </c>
      <c r="R902" s="38">
        <v>8530</v>
      </c>
      <c r="S902" s="38">
        <v>7705</v>
      </c>
    </row>
    <row r="903" spans="2:19" x14ac:dyDescent="0.2">
      <c r="B903" s="1" t="s">
        <v>2528</v>
      </c>
      <c r="C903" s="1" t="s">
        <v>2529</v>
      </c>
      <c r="D903" s="1" t="s">
        <v>100</v>
      </c>
      <c r="E903" s="1" t="s">
        <v>2482</v>
      </c>
      <c r="F903" s="1" t="s">
        <v>11</v>
      </c>
      <c r="G903" s="27">
        <v>0.17080152671755724</v>
      </c>
      <c r="H903" s="27">
        <v>0.90185576481396434</v>
      </c>
      <c r="I903" s="28">
        <v>22.457251908396941</v>
      </c>
      <c r="J903" s="27">
        <v>9.5419847328244278E-3</v>
      </c>
      <c r="K903" s="27">
        <v>0.14885496183206107</v>
      </c>
      <c r="L903" s="27">
        <v>6.7257694074414343E-2</v>
      </c>
      <c r="M903" s="29">
        <v>16.448101265822785</v>
      </c>
      <c r="N903" s="30">
        <v>51.150837988826815</v>
      </c>
      <c r="O903" s="32">
        <v>0</v>
      </c>
      <c r="P903" s="31">
        <v>0.96279283417547079</v>
      </c>
      <c r="Q903" s="38">
        <v>5980</v>
      </c>
      <c r="R903" s="38">
        <v>7694</v>
      </c>
      <c r="S903" s="38">
        <v>7349</v>
      </c>
    </row>
    <row r="904" spans="2:19" x14ac:dyDescent="0.2">
      <c r="B904" s="1" t="s">
        <v>2485</v>
      </c>
      <c r="C904" s="1" t="s">
        <v>2486</v>
      </c>
      <c r="D904" s="1" t="s">
        <v>100</v>
      </c>
      <c r="E904" s="1" t="s">
        <v>2482</v>
      </c>
      <c r="F904" s="1" t="s">
        <v>11</v>
      </c>
      <c r="G904" s="27">
        <v>3.4802784222737818E-2</v>
      </c>
      <c r="H904" s="27">
        <v>0.14495317377731531</v>
      </c>
      <c r="I904" s="28">
        <v>7.2399071925754042</v>
      </c>
      <c r="J904" s="27">
        <v>0.23433874709976799</v>
      </c>
      <c r="K904" s="27">
        <v>0.79582366589327147</v>
      </c>
      <c r="L904" s="27">
        <v>0.69488033298647245</v>
      </c>
      <c r="M904" s="29">
        <v>5.7769230769230768</v>
      </c>
      <c r="N904" s="30">
        <v>47.466666666666669</v>
      </c>
      <c r="O904" s="32">
        <v>0</v>
      </c>
      <c r="P904" s="31">
        <v>0.89698231009365248</v>
      </c>
      <c r="Q904" s="38">
        <v>8599</v>
      </c>
      <c r="R904" s="38">
        <v>8519</v>
      </c>
      <c r="S904" s="38">
        <v>237</v>
      </c>
    </row>
    <row r="905" spans="2:19" x14ac:dyDescent="0.2">
      <c r="B905" s="1" t="s">
        <v>2519</v>
      </c>
      <c r="C905" s="1" t="s">
        <v>2520</v>
      </c>
      <c r="D905" s="1" t="s">
        <v>100</v>
      </c>
      <c r="E905" s="1" t="s">
        <v>2482</v>
      </c>
      <c r="F905" s="1" t="s">
        <v>11</v>
      </c>
      <c r="G905" s="27">
        <v>0.15989847715736041</v>
      </c>
      <c r="H905" s="27">
        <v>0.43592233009708736</v>
      </c>
      <c r="I905" s="28">
        <v>13.068527918781731</v>
      </c>
      <c r="J905" s="27">
        <v>0.14467005076142131</v>
      </c>
      <c r="K905" s="27">
        <v>0.76903553299492389</v>
      </c>
      <c r="L905" s="27">
        <v>0.45679611650485435</v>
      </c>
      <c r="M905" s="29">
        <v>6.6450151057401801</v>
      </c>
      <c r="N905" s="30">
        <v>46.142857142857146</v>
      </c>
      <c r="O905" s="32">
        <v>0</v>
      </c>
      <c r="P905" s="31">
        <v>0.9563106796116505</v>
      </c>
      <c r="Q905" s="38">
        <v>8249</v>
      </c>
      <c r="R905" s="38">
        <v>7811</v>
      </c>
      <c r="S905" s="38">
        <v>279</v>
      </c>
    </row>
    <row r="906" spans="2:19" x14ac:dyDescent="0.2">
      <c r="B906" s="1" t="s">
        <v>2552</v>
      </c>
      <c r="C906" s="1" t="s">
        <v>2553</v>
      </c>
      <c r="D906" s="1" t="s">
        <v>100</v>
      </c>
      <c r="E906" s="1" t="s">
        <v>2482</v>
      </c>
      <c r="F906" s="1" t="s">
        <v>11</v>
      </c>
      <c r="G906" s="27">
        <v>0.18323586744639375</v>
      </c>
      <c r="H906" s="27">
        <v>0.7425214899713467</v>
      </c>
      <c r="I906" s="28">
        <v>24.271345029239757</v>
      </c>
      <c r="J906" s="27">
        <v>1.364522417153996E-2</v>
      </c>
      <c r="K906" s="27">
        <v>0.12670565302144249</v>
      </c>
      <c r="L906" s="27">
        <v>0</v>
      </c>
      <c r="M906" s="29">
        <v>16.81527446300716</v>
      </c>
      <c r="N906" s="30">
        <v>57.01063829787234</v>
      </c>
      <c r="O906" s="32">
        <v>4.0706781279847185E-2</v>
      </c>
      <c r="P906" s="31">
        <v>0.97994269340974216</v>
      </c>
      <c r="Q906" s="38">
        <v>5282</v>
      </c>
      <c r="R906" s="38">
        <v>7551</v>
      </c>
      <c r="S906" s="38">
        <v>7730</v>
      </c>
    </row>
    <row r="907" spans="2:19" x14ac:dyDescent="0.2">
      <c r="B907" s="1" t="s">
        <v>2548</v>
      </c>
      <c r="C907" s="1" t="s">
        <v>2549</v>
      </c>
      <c r="D907" s="1" t="s">
        <v>100</v>
      </c>
      <c r="E907" s="1" t="s">
        <v>2482</v>
      </c>
      <c r="F907" s="1" t="s">
        <v>11</v>
      </c>
      <c r="G907" s="27">
        <v>0.20684931506849316</v>
      </c>
      <c r="H907" s="27">
        <v>0.97211229946524058</v>
      </c>
      <c r="I907" s="28">
        <v>24.574520547945209</v>
      </c>
      <c r="J907" s="27">
        <v>6.8493150684931503E-3</v>
      </c>
      <c r="K907" s="27">
        <v>0.13561643835616438</v>
      </c>
      <c r="L907" s="27">
        <v>1.3235294117647058E-3</v>
      </c>
      <c r="M907" s="29">
        <v>16.469257340241793</v>
      </c>
      <c r="N907" s="30">
        <v>55.245033112582782</v>
      </c>
      <c r="O907" s="32">
        <v>4.9451871657754005E-2</v>
      </c>
      <c r="P907" s="31">
        <v>0.97593582887700536</v>
      </c>
      <c r="Q907" s="38">
        <v>5155</v>
      </c>
      <c r="R907" s="38">
        <v>7266</v>
      </c>
      <c r="S907" s="38">
        <v>7576</v>
      </c>
    </row>
    <row r="908" spans="2:19" x14ac:dyDescent="0.2">
      <c r="B908" s="1" t="s">
        <v>2556</v>
      </c>
      <c r="C908" s="1" t="s">
        <v>2557</v>
      </c>
      <c r="D908" s="1" t="s">
        <v>100</v>
      </c>
      <c r="E908" s="1" t="s">
        <v>2482</v>
      </c>
      <c r="F908" s="1" t="s">
        <v>11</v>
      </c>
      <c r="G908" s="27">
        <v>0.10146862483311081</v>
      </c>
      <c r="H908" s="27">
        <v>0.51346306068601588</v>
      </c>
      <c r="I908" s="28">
        <v>17.426568758344459</v>
      </c>
      <c r="J908" s="27">
        <v>1.2016021361815754E-2</v>
      </c>
      <c r="K908" s="27">
        <v>0.25634178905206945</v>
      </c>
      <c r="L908" s="27">
        <v>3.8825857519788919E-2</v>
      </c>
      <c r="M908" s="29">
        <v>13.184695393759286</v>
      </c>
      <c r="N908" s="30">
        <v>54.5</v>
      </c>
      <c r="O908" s="32">
        <v>3.1662269129287602E-3</v>
      </c>
      <c r="P908" s="31">
        <v>0.98812664907651715</v>
      </c>
      <c r="Q908" s="38">
        <v>7637</v>
      </c>
      <c r="R908" s="38">
        <v>8258</v>
      </c>
      <c r="S908" s="38">
        <v>5406</v>
      </c>
    </row>
    <row r="909" spans="2:19" x14ac:dyDescent="0.2">
      <c r="B909" s="1" t="s">
        <v>2530</v>
      </c>
      <c r="C909" s="1" t="s">
        <v>2531</v>
      </c>
      <c r="D909" s="1" t="s">
        <v>100</v>
      </c>
      <c r="E909" s="1" t="s">
        <v>2482</v>
      </c>
      <c r="F909" s="1" t="s">
        <v>11</v>
      </c>
      <c r="G909" s="27">
        <v>7.5107296137339061E-2</v>
      </c>
      <c r="H909" s="27">
        <v>0.33287190082644624</v>
      </c>
      <c r="I909" s="28">
        <v>10.111587982832621</v>
      </c>
      <c r="J909" s="27">
        <v>0.17381974248927037</v>
      </c>
      <c r="K909" s="27">
        <v>0.79613733905579398</v>
      </c>
      <c r="L909" s="27">
        <v>0.51745867768595044</v>
      </c>
      <c r="M909" s="29">
        <v>6.3918793503480273</v>
      </c>
      <c r="N909" s="30">
        <v>55.314285714285717</v>
      </c>
      <c r="O909" s="32">
        <v>1.859504132231405E-3</v>
      </c>
      <c r="P909" s="31">
        <v>0.96280991735537191</v>
      </c>
      <c r="Q909" s="38">
        <v>8463</v>
      </c>
      <c r="R909" s="38">
        <v>8375</v>
      </c>
      <c r="S909" s="38">
        <v>234</v>
      </c>
    </row>
    <row r="910" spans="2:19" x14ac:dyDescent="0.2">
      <c r="B910" s="1" t="s">
        <v>2509</v>
      </c>
      <c r="C910" s="1" t="s">
        <v>2510</v>
      </c>
      <c r="D910" s="1" t="s">
        <v>100</v>
      </c>
      <c r="E910" s="1" t="s">
        <v>2482</v>
      </c>
      <c r="F910" s="1" t="s">
        <v>11</v>
      </c>
      <c r="G910" s="27">
        <v>0.12328767123287671</v>
      </c>
      <c r="H910" s="27">
        <v>0.69531859557867348</v>
      </c>
      <c r="I910" s="28">
        <v>15.704657534246577</v>
      </c>
      <c r="J910" s="27">
        <v>5.4794520547945202E-2</v>
      </c>
      <c r="K910" s="27">
        <v>0.41643835616438357</v>
      </c>
      <c r="L910" s="27">
        <v>0.11362808842652795</v>
      </c>
      <c r="M910" s="29">
        <v>10.9203125</v>
      </c>
      <c r="N910" s="30">
        <v>49.2</v>
      </c>
      <c r="O910" s="32">
        <v>0</v>
      </c>
      <c r="P910" s="31">
        <v>0.94928478543563066</v>
      </c>
      <c r="Q910" s="38">
        <v>7929</v>
      </c>
      <c r="R910" s="38">
        <v>8122</v>
      </c>
      <c r="S910" s="38">
        <v>2674</v>
      </c>
    </row>
    <row r="911" spans="2:19" x14ac:dyDescent="0.2">
      <c r="B911" s="1" t="s">
        <v>2538</v>
      </c>
      <c r="C911" s="1" t="s">
        <v>2539</v>
      </c>
      <c r="D911" s="1" t="s">
        <v>100</v>
      </c>
      <c r="E911" s="1" t="s">
        <v>2482</v>
      </c>
      <c r="F911" s="1" t="s">
        <v>11</v>
      </c>
      <c r="G911" s="27">
        <v>0.17892156862745098</v>
      </c>
      <c r="H911" s="27">
        <v>0.44398809523809529</v>
      </c>
      <c r="I911" s="28">
        <v>14.329901960784314</v>
      </c>
      <c r="J911" s="27">
        <v>8.3333333333333329E-2</v>
      </c>
      <c r="K911" s="27">
        <v>0.78921568627450978</v>
      </c>
      <c r="L911" s="27">
        <v>0.4936666666666667</v>
      </c>
      <c r="M911" s="29">
        <v>6.5459701492537299</v>
      </c>
      <c r="N911" s="30">
        <v>49.684931506849317</v>
      </c>
      <c r="O911" s="32">
        <v>0</v>
      </c>
      <c r="P911" s="31">
        <v>0.97142857142857142</v>
      </c>
      <c r="Q911" s="38">
        <v>8105</v>
      </c>
      <c r="R911" s="38">
        <v>7600</v>
      </c>
      <c r="S911" s="38">
        <v>251</v>
      </c>
    </row>
    <row r="912" spans="2:19" x14ac:dyDescent="0.2">
      <c r="B912" s="1" t="s">
        <v>2513</v>
      </c>
      <c r="C912" s="1" t="s">
        <v>2514</v>
      </c>
      <c r="D912" s="1" t="s">
        <v>100</v>
      </c>
      <c r="E912" s="1" t="s">
        <v>2482</v>
      </c>
      <c r="F912" s="1" t="s">
        <v>11</v>
      </c>
      <c r="G912" s="27">
        <v>2.9197080291970802E-2</v>
      </c>
      <c r="H912" s="27">
        <v>0.15974537037037037</v>
      </c>
      <c r="I912" s="28">
        <v>5.8189781021897815</v>
      </c>
      <c r="J912" s="27">
        <v>0.30413625304136255</v>
      </c>
      <c r="K912" s="27">
        <v>0.94647201946472015</v>
      </c>
      <c r="L912" s="27">
        <v>0.80539351851851848</v>
      </c>
      <c r="M912" s="29">
        <v>4.5223057644110281</v>
      </c>
      <c r="N912" s="30">
        <v>48.333333333333336</v>
      </c>
      <c r="O912" s="32">
        <v>0</v>
      </c>
      <c r="P912" s="31">
        <v>0.95138888888888884</v>
      </c>
      <c r="Q912" s="38">
        <v>8645</v>
      </c>
      <c r="R912" s="38">
        <v>8541</v>
      </c>
      <c r="S912" s="38">
        <v>33</v>
      </c>
    </row>
    <row r="913" spans="2:19" x14ac:dyDescent="0.2">
      <c r="B913" s="1" t="s">
        <v>2560</v>
      </c>
      <c r="C913" s="1" t="s">
        <v>2561</v>
      </c>
      <c r="D913" s="1" t="s">
        <v>100</v>
      </c>
      <c r="E913" s="1" t="s">
        <v>2482</v>
      </c>
      <c r="F913" s="1" t="s">
        <v>11</v>
      </c>
      <c r="G913" s="27">
        <v>0.23214285714285715</v>
      </c>
      <c r="H913" s="27">
        <v>0.74197468354430374</v>
      </c>
      <c r="I913" s="28">
        <v>17.928316326530613</v>
      </c>
      <c r="J913" s="27">
        <v>5.1020408163265307E-2</v>
      </c>
      <c r="K913" s="27">
        <v>0.49744897959183676</v>
      </c>
      <c r="L913" s="27">
        <v>5.7974683544303796E-2</v>
      </c>
      <c r="M913" s="29">
        <v>9.3202657807308942</v>
      </c>
      <c r="N913" s="30">
        <v>46.010989010989015</v>
      </c>
      <c r="O913" s="32">
        <v>0</v>
      </c>
      <c r="P913" s="31">
        <v>0.9924050632911392</v>
      </c>
      <c r="Q913" s="38">
        <v>7530</v>
      </c>
      <c r="R913" s="38">
        <v>6849</v>
      </c>
      <c r="S913" s="38">
        <v>1808</v>
      </c>
    </row>
    <row r="914" spans="2:19" x14ac:dyDescent="0.2">
      <c r="B914" s="1" t="s">
        <v>2489</v>
      </c>
      <c r="C914" s="1" t="s">
        <v>2490</v>
      </c>
      <c r="D914" s="1" t="s">
        <v>100</v>
      </c>
      <c r="E914" s="1" t="s">
        <v>2482</v>
      </c>
      <c r="F914" s="1" t="s">
        <v>11</v>
      </c>
      <c r="G914" s="27">
        <v>0.15343915343915343</v>
      </c>
      <c r="H914" s="27">
        <v>0.5444603174603172</v>
      </c>
      <c r="I914" s="28">
        <v>17.519753086419758</v>
      </c>
      <c r="J914" s="27">
        <v>5.114638447971781E-2</v>
      </c>
      <c r="K914" s="27">
        <v>0.49206349206349204</v>
      </c>
      <c r="L914" s="27">
        <v>0.37431746031746033</v>
      </c>
      <c r="M914" s="29">
        <v>11.299791666666668</v>
      </c>
      <c r="N914" s="30">
        <v>51.517241379310342</v>
      </c>
      <c r="O914" s="32">
        <v>0</v>
      </c>
      <c r="P914" s="31">
        <v>0.9</v>
      </c>
      <c r="Q914" s="38">
        <v>7623</v>
      </c>
      <c r="R914" s="38">
        <v>7873</v>
      </c>
      <c r="S914" s="38">
        <v>1871</v>
      </c>
    </row>
    <row r="915" spans="2:19" x14ac:dyDescent="0.2">
      <c r="B915" s="1" t="s">
        <v>2521</v>
      </c>
      <c r="C915" s="1" t="s">
        <v>2522</v>
      </c>
      <c r="D915" s="1" t="s">
        <v>100</v>
      </c>
      <c r="E915" s="1" t="s">
        <v>2482</v>
      </c>
      <c r="F915" s="1" t="s">
        <v>11</v>
      </c>
      <c r="G915" s="27">
        <v>0.13856812933025403</v>
      </c>
      <c r="H915" s="27">
        <v>0.38099447513812157</v>
      </c>
      <c r="I915" s="28">
        <v>17.062355658198619</v>
      </c>
      <c r="J915" s="27">
        <v>4.1570438799076209E-2</v>
      </c>
      <c r="K915" s="27">
        <v>0.42725173210161665</v>
      </c>
      <c r="L915" s="27">
        <v>0.36624309392265192</v>
      </c>
      <c r="M915" s="29">
        <v>11.81957104557641</v>
      </c>
      <c r="N915" s="30">
        <v>49.18333333333333</v>
      </c>
      <c r="O915" s="32">
        <v>3.0939226519337022E-3</v>
      </c>
      <c r="P915" s="31">
        <v>0.95690607734806632</v>
      </c>
      <c r="Q915" s="38">
        <v>7704</v>
      </c>
      <c r="R915" s="38">
        <v>8002</v>
      </c>
      <c r="S915" s="38">
        <v>2561</v>
      </c>
    </row>
    <row r="916" spans="2:19" x14ac:dyDescent="0.2">
      <c r="B916" s="1" t="s">
        <v>2499</v>
      </c>
      <c r="C916" s="1" t="s">
        <v>2500</v>
      </c>
      <c r="D916" s="1" t="s">
        <v>100</v>
      </c>
      <c r="E916" s="1" t="s">
        <v>2482</v>
      </c>
      <c r="F916" s="1" t="s">
        <v>11</v>
      </c>
      <c r="G916" s="27">
        <v>7.7181208053691275E-2</v>
      </c>
      <c r="H916" s="27">
        <v>0.26170046801872077</v>
      </c>
      <c r="I916" s="28">
        <v>8.3785234899328831</v>
      </c>
      <c r="J916" s="27">
        <v>0.25167785234899331</v>
      </c>
      <c r="K916" s="27">
        <v>0.8976510067114094</v>
      </c>
      <c r="L916" s="27">
        <v>0.65574102964118564</v>
      </c>
      <c r="M916" s="29">
        <v>5.0949090909090895</v>
      </c>
      <c r="N916" s="30">
        <v>47.173913043478258</v>
      </c>
      <c r="O916" s="32">
        <v>0</v>
      </c>
      <c r="P916" s="31">
        <v>0.92979719188767551</v>
      </c>
      <c r="Q916" s="38">
        <v>8559</v>
      </c>
      <c r="R916" s="38">
        <v>8362</v>
      </c>
      <c r="S916" s="38">
        <v>83</v>
      </c>
    </row>
    <row r="917" spans="2:19" x14ac:dyDescent="0.2">
      <c r="B917" s="1" t="s">
        <v>2507</v>
      </c>
      <c r="C917" s="1" t="s">
        <v>2508</v>
      </c>
      <c r="D917" s="1" t="s">
        <v>100</v>
      </c>
      <c r="E917" s="1" t="s">
        <v>2482</v>
      </c>
      <c r="F917" s="1" t="s">
        <v>11</v>
      </c>
      <c r="G917" s="27">
        <v>1.4373716632443531E-2</v>
      </c>
      <c r="H917" s="27">
        <v>0.17891682785299806</v>
      </c>
      <c r="I917" s="28">
        <v>6.0451745379876805</v>
      </c>
      <c r="J917" s="27">
        <v>0.25872689938398358</v>
      </c>
      <c r="K917" s="27">
        <v>0.92402464065708423</v>
      </c>
      <c r="L917" s="27">
        <v>0.72738878143133467</v>
      </c>
      <c r="M917" s="29">
        <v>5.4012500000000001</v>
      </c>
      <c r="N917" s="30">
        <v>49.428571428571431</v>
      </c>
      <c r="O917" s="32">
        <v>0.12957446808510636</v>
      </c>
      <c r="P917" s="31">
        <v>0.94197292069632499</v>
      </c>
      <c r="Q917" s="38">
        <v>8640</v>
      </c>
      <c r="R917" s="38">
        <v>8572</v>
      </c>
      <c r="S917" s="38">
        <v>52</v>
      </c>
    </row>
    <row r="918" spans="2:19" x14ac:dyDescent="0.2">
      <c r="B918" s="1" t="s">
        <v>2501</v>
      </c>
      <c r="C918" s="1" t="s">
        <v>2502</v>
      </c>
      <c r="D918" s="1" t="s">
        <v>100</v>
      </c>
      <c r="E918" s="1" t="s">
        <v>2482</v>
      </c>
      <c r="F918" s="1" t="s">
        <v>11</v>
      </c>
      <c r="G918" s="27">
        <v>0.12857142857142856</v>
      </c>
      <c r="H918" s="27">
        <v>0.44800000000000001</v>
      </c>
      <c r="I918" s="28">
        <v>11.077678571428565</v>
      </c>
      <c r="J918" s="27">
        <v>0.2</v>
      </c>
      <c r="K918" s="27">
        <v>0.84285714285714286</v>
      </c>
      <c r="L918" s="27">
        <v>0.45357322175732218</v>
      </c>
      <c r="M918" s="29">
        <v>5.247540983606557</v>
      </c>
      <c r="N918" s="30">
        <v>50.166666666666664</v>
      </c>
      <c r="O918" s="32">
        <v>0</v>
      </c>
      <c r="P918" s="31">
        <v>0.93723849372384938</v>
      </c>
      <c r="Q918" s="38">
        <v>8417</v>
      </c>
      <c r="R918" s="38">
        <v>8082</v>
      </c>
      <c r="S918" s="38">
        <v>141</v>
      </c>
    </row>
    <row r="919" spans="2:19" x14ac:dyDescent="0.2">
      <c r="B919" s="1" t="s">
        <v>2532</v>
      </c>
      <c r="C919" s="1" t="s">
        <v>2533</v>
      </c>
      <c r="D919" s="1" t="s">
        <v>100</v>
      </c>
      <c r="E919" s="1" t="s">
        <v>2482</v>
      </c>
      <c r="F919" s="1" t="s">
        <v>11</v>
      </c>
      <c r="G919" s="27">
        <v>5.0053248136315232E-2</v>
      </c>
      <c r="H919" s="27">
        <v>0.45412307692307702</v>
      </c>
      <c r="I919" s="28">
        <v>15.009904153354634</v>
      </c>
      <c r="J919" s="27">
        <v>3.5143769968051117E-2</v>
      </c>
      <c r="K919" s="27">
        <v>0.3769968051118211</v>
      </c>
      <c r="L919" s="27">
        <v>0.24406153846153844</v>
      </c>
      <c r="M919" s="29">
        <v>12.990919282511211</v>
      </c>
      <c r="N919" s="30">
        <v>53.042553191489361</v>
      </c>
      <c r="O919" s="32">
        <v>0</v>
      </c>
      <c r="P919" s="31">
        <v>0.96307692307692305</v>
      </c>
      <c r="Q919" s="38">
        <v>8025</v>
      </c>
      <c r="R919" s="38">
        <v>8467</v>
      </c>
      <c r="S919" s="38">
        <v>3231</v>
      </c>
    </row>
    <row r="920" spans="2:19" x14ac:dyDescent="0.2">
      <c r="B920" s="1" t="s">
        <v>2542</v>
      </c>
      <c r="C920" s="1" t="s">
        <v>2543</v>
      </c>
      <c r="D920" s="1" t="s">
        <v>100</v>
      </c>
      <c r="E920" s="1" t="s">
        <v>2482</v>
      </c>
      <c r="F920" s="1" t="s">
        <v>11</v>
      </c>
      <c r="G920" s="27">
        <v>0.10810810810810811</v>
      </c>
      <c r="H920" s="27">
        <v>0.36680425265791111</v>
      </c>
      <c r="I920" s="28">
        <v>20.336164736164729</v>
      </c>
      <c r="J920" s="27">
        <v>1.8018018018018018E-2</v>
      </c>
      <c r="K920" s="27">
        <v>0.21364221364221364</v>
      </c>
      <c r="L920" s="27">
        <v>6.6479049405878662E-2</v>
      </c>
      <c r="M920" s="29">
        <v>16.660894660894662</v>
      </c>
      <c r="N920" s="30">
        <v>50.13095238095238</v>
      </c>
      <c r="O920" s="32">
        <v>0</v>
      </c>
      <c r="P920" s="31">
        <v>0.97185741088180111</v>
      </c>
      <c r="Q920" s="38">
        <v>6832</v>
      </c>
      <c r="R920" s="38">
        <v>8228</v>
      </c>
      <c r="S920" s="38">
        <v>6225</v>
      </c>
    </row>
    <row r="921" spans="2:19" x14ac:dyDescent="0.2">
      <c r="B921" s="1" t="s">
        <v>2554</v>
      </c>
      <c r="C921" s="1" t="s">
        <v>2555</v>
      </c>
      <c r="D921" s="1" t="s">
        <v>100</v>
      </c>
      <c r="E921" s="1" t="s">
        <v>2482</v>
      </c>
      <c r="F921" s="1" t="s">
        <v>11</v>
      </c>
      <c r="G921" s="27">
        <v>0.20553935860058309</v>
      </c>
      <c r="H921" s="27">
        <v>0.94946159368269911</v>
      </c>
      <c r="I921" s="28">
        <v>24.638629737609328</v>
      </c>
      <c r="J921" s="27">
        <v>4.3731778425655978E-3</v>
      </c>
      <c r="K921" s="27">
        <v>0.119533527696793</v>
      </c>
      <c r="L921" s="27">
        <v>0</v>
      </c>
      <c r="M921" s="29">
        <v>16.685137614678901</v>
      </c>
      <c r="N921" s="30">
        <v>54.929078014184398</v>
      </c>
      <c r="O921" s="32">
        <v>0</v>
      </c>
      <c r="P921" s="31">
        <v>0.98492462311557794</v>
      </c>
      <c r="Q921" s="38">
        <v>5135</v>
      </c>
      <c r="R921" s="38">
        <v>7285</v>
      </c>
      <c r="S921" s="38">
        <v>7860</v>
      </c>
    </row>
    <row r="922" spans="2:19" x14ac:dyDescent="0.2">
      <c r="B922" s="1" t="s">
        <v>2558</v>
      </c>
      <c r="C922" s="1" t="s">
        <v>2559</v>
      </c>
      <c r="D922" s="1" t="s">
        <v>100</v>
      </c>
      <c r="E922" s="1" t="s">
        <v>2482</v>
      </c>
      <c r="F922" s="1" t="s">
        <v>11</v>
      </c>
      <c r="G922" s="27">
        <v>0.202803738317757</v>
      </c>
      <c r="H922" s="27">
        <v>0.988894030541416</v>
      </c>
      <c r="I922" s="28">
        <v>19.152149532710279</v>
      </c>
      <c r="J922" s="27">
        <v>9.3457943925233638E-3</v>
      </c>
      <c r="K922" s="27">
        <v>0.36915887850467288</v>
      </c>
      <c r="L922" s="27">
        <v>6.941230911614993E-4</v>
      </c>
      <c r="M922" s="29">
        <v>11.463188745603754</v>
      </c>
      <c r="N922" s="30">
        <v>48.930875576036868</v>
      </c>
      <c r="O922" s="32">
        <v>0</v>
      </c>
      <c r="P922" s="31">
        <v>0.99028227672373903</v>
      </c>
      <c r="Q922" s="38">
        <v>7224</v>
      </c>
      <c r="R922" s="38">
        <v>7323</v>
      </c>
      <c r="S922" s="38">
        <v>3356</v>
      </c>
    </row>
    <row r="923" spans="2:19" x14ac:dyDescent="0.2">
      <c r="B923" s="1" t="s">
        <v>2511</v>
      </c>
      <c r="C923" s="1" t="s">
        <v>2512</v>
      </c>
      <c r="D923" s="1" t="s">
        <v>100</v>
      </c>
      <c r="E923" s="1" t="s">
        <v>2482</v>
      </c>
      <c r="F923" s="1" t="s">
        <v>11</v>
      </c>
      <c r="G923" s="27">
        <v>0.21387755102040817</v>
      </c>
      <c r="H923" s="27">
        <v>0.96732842186894141</v>
      </c>
      <c r="I923" s="28">
        <v>22.454040816326533</v>
      </c>
      <c r="J923" s="27">
        <v>1.4693877551020407E-2</v>
      </c>
      <c r="K923" s="27">
        <v>0.26122448979591839</v>
      </c>
      <c r="L923" s="27">
        <v>0</v>
      </c>
      <c r="M923" s="29">
        <v>13.782139148494291</v>
      </c>
      <c r="N923" s="30">
        <v>53.828244274809158</v>
      </c>
      <c r="O923" s="32">
        <v>0</v>
      </c>
      <c r="P923" s="31">
        <v>0.94998061264055833</v>
      </c>
      <c r="Q923" s="38">
        <v>5982</v>
      </c>
      <c r="R923" s="38">
        <v>7158</v>
      </c>
      <c r="S923" s="38">
        <v>5308</v>
      </c>
    </row>
    <row r="924" spans="2:19" x14ac:dyDescent="0.2">
      <c r="B924" s="1" t="s">
        <v>2517</v>
      </c>
      <c r="C924" s="1" t="s">
        <v>2518</v>
      </c>
      <c r="D924" s="1" t="s">
        <v>100</v>
      </c>
      <c r="E924" s="1" t="s">
        <v>2482</v>
      </c>
      <c r="F924" s="1" t="s">
        <v>11</v>
      </c>
      <c r="G924" s="27">
        <v>0.20236087689713322</v>
      </c>
      <c r="H924" s="27">
        <v>0.60424778761061937</v>
      </c>
      <c r="I924" s="28">
        <v>21.597807757166947</v>
      </c>
      <c r="J924" s="27">
        <v>1.1804384485666104E-2</v>
      </c>
      <c r="K924" s="27">
        <v>0.25801011804384488</v>
      </c>
      <c r="L924" s="27">
        <v>0.19670152855993564</v>
      </c>
      <c r="M924" s="29">
        <v>14.897885835095142</v>
      </c>
      <c r="N924" s="30">
        <v>47.5</v>
      </c>
      <c r="O924" s="32">
        <v>0</v>
      </c>
      <c r="P924" s="31">
        <v>0.95414320193081259</v>
      </c>
      <c r="Q924" s="38">
        <v>6358</v>
      </c>
      <c r="R924" s="38">
        <v>7332</v>
      </c>
      <c r="S924" s="38">
        <v>5369</v>
      </c>
    </row>
    <row r="925" spans="2:19" x14ac:dyDescent="0.2">
      <c r="B925" s="1" t="s">
        <v>2505</v>
      </c>
      <c r="C925" s="1" t="s">
        <v>2506</v>
      </c>
      <c r="D925" s="1" t="s">
        <v>100</v>
      </c>
      <c r="E925" s="1" t="s">
        <v>2482</v>
      </c>
      <c r="F925" s="1" t="s">
        <v>11</v>
      </c>
      <c r="G925" s="27">
        <v>0.16643741403026135</v>
      </c>
      <c r="H925" s="27">
        <v>0.39724093264248705</v>
      </c>
      <c r="I925" s="28">
        <v>14.884869325997247</v>
      </c>
      <c r="J925" s="27">
        <v>0.10729023383768914</v>
      </c>
      <c r="K925" s="27">
        <v>0.66850068775790916</v>
      </c>
      <c r="L925" s="27">
        <v>0.44647020725388598</v>
      </c>
      <c r="M925" s="29">
        <v>7.8930693069306939</v>
      </c>
      <c r="N925" s="30">
        <v>49.495867768595041</v>
      </c>
      <c r="O925" s="32">
        <v>0</v>
      </c>
      <c r="P925" s="31">
        <v>0.94170984455958551</v>
      </c>
      <c r="Q925" s="38">
        <v>8039</v>
      </c>
      <c r="R925" s="38">
        <v>7738</v>
      </c>
      <c r="S925" s="38">
        <v>571</v>
      </c>
    </row>
    <row r="926" spans="2:19" x14ac:dyDescent="0.2">
      <c r="B926" s="1" t="s">
        <v>2493</v>
      </c>
      <c r="C926" s="1" t="s">
        <v>2494</v>
      </c>
      <c r="D926" s="1" t="s">
        <v>100</v>
      </c>
      <c r="E926" s="1" t="s">
        <v>2482</v>
      </c>
      <c r="F926" s="1" t="s">
        <v>11</v>
      </c>
      <c r="G926" s="27">
        <v>8.6419753086419748E-2</v>
      </c>
      <c r="H926" s="27">
        <v>0.31511677282377915</v>
      </c>
      <c r="I926" s="28">
        <v>9.7970679012345663</v>
      </c>
      <c r="J926" s="27">
        <v>0.17129629629629631</v>
      </c>
      <c r="K926" s="27">
        <v>0.79166666666666663</v>
      </c>
      <c r="L926" s="27">
        <v>0.53013446567586686</v>
      </c>
      <c r="M926" s="29">
        <v>6.4219594594594591</v>
      </c>
      <c r="N926" s="30">
        <v>45.25</v>
      </c>
      <c r="O926" s="32">
        <v>0</v>
      </c>
      <c r="P926" s="31">
        <v>0.91719745222929938</v>
      </c>
      <c r="Q926" s="38">
        <v>8485</v>
      </c>
      <c r="R926" s="38">
        <v>8325</v>
      </c>
      <c r="S926" s="38">
        <v>248</v>
      </c>
    </row>
    <row r="927" spans="2:19" x14ac:dyDescent="0.2">
      <c r="B927" s="1" t="s">
        <v>2534</v>
      </c>
      <c r="C927" s="1" t="s">
        <v>2535</v>
      </c>
      <c r="D927" s="1" t="s">
        <v>100</v>
      </c>
      <c r="E927" s="1" t="s">
        <v>2482</v>
      </c>
      <c r="F927" s="1" t="s">
        <v>11</v>
      </c>
      <c r="G927" s="27">
        <v>0.18246110325318246</v>
      </c>
      <c r="H927" s="27">
        <v>0.99660081743869211</v>
      </c>
      <c r="I927" s="28">
        <v>20.149787835926446</v>
      </c>
      <c r="J927" s="27">
        <v>2.1216407355021217E-2</v>
      </c>
      <c r="K927" s="27">
        <v>0.27157001414427157</v>
      </c>
      <c r="L927" s="27">
        <v>5.9945504087193457E-4</v>
      </c>
      <c r="M927" s="29">
        <v>14.024221453287197</v>
      </c>
      <c r="N927" s="30">
        <v>47.178294573643413</v>
      </c>
      <c r="O927" s="32">
        <v>0</v>
      </c>
      <c r="P927" s="31">
        <v>0.96321525885558579</v>
      </c>
      <c r="Q927" s="38">
        <v>6890</v>
      </c>
      <c r="R927" s="38">
        <v>7555</v>
      </c>
      <c r="S927" s="38">
        <v>5104</v>
      </c>
    </row>
    <row r="928" spans="2:19" x14ac:dyDescent="0.2">
      <c r="B928" s="1" t="s">
        <v>2497</v>
      </c>
      <c r="C928" s="1" t="s">
        <v>2498</v>
      </c>
      <c r="D928" s="1" t="s">
        <v>100</v>
      </c>
      <c r="E928" s="1" t="s">
        <v>2482</v>
      </c>
      <c r="F928" s="1" t="s">
        <v>11</v>
      </c>
      <c r="G928" s="27">
        <v>2.1021021021021023E-2</v>
      </c>
      <c r="H928" s="27">
        <v>8.3974895397489535E-2</v>
      </c>
      <c r="I928" s="28">
        <v>4.1972972972972977</v>
      </c>
      <c r="J928" s="27">
        <v>0.39939939939939939</v>
      </c>
      <c r="K928" s="27">
        <v>0.96696696696696693</v>
      </c>
      <c r="L928" s="27">
        <v>0.88564853556485357</v>
      </c>
      <c r="M928" s="29">
        <v>3.0592024539877301</v>
      </c>
      <c r="N928" s="30">
        <v>56.857142857142854</v>
      </c>
      <c r="O928" s="32">
        <v>0</v>
      </c>
      <c r="P928" s="31">
        <v>0.92887029288702927</v>
      </c>
      <c r="Q928" s="38">
        <v>8663</v>
      </c>
      <c r="R928" s="38">
        <v>8563</v>
      </c>
      <c r="S928" s="38">
        <v>24</v>
      </c>
    </row>
    <row r="929" spans="2:19" x14ac:dyDescent="0.2">
      <c r="B929" s="1" t="s">
        <v>2526</v>
      </c>
      <c r="C929" s="1" t="s">
        <v>2527</v>
      </c>
      <c r="D929" s="1" t="s">
        <v>100</v>
      </c>
      <c r="E929" s="1" t="s">
        <v>2482</v>
      </c>
      <c r="F929" s="1" t="s">
        <v>11</v>
      </c>
      <c r="G929" s="27">
        <v>0.23617511520737328</v>
      </c>
      <c r="H929" s="27">
        <v>0.91365543898398671</v>
      </c>
      <c r="I929" s="28">
        <v>15.793317972350232</v>
      </c>
      <c r="J929" s="27">
        <v>8.1797235023041481E-2</v>
      </c>
      <c r="K929" s="27">
        <v>0.6785714285714286</v>
      </c>
      <c r="L929" s="27">
        <v>1.3594699061292102E-2</v>
      </c>
      <c r="M929" s="29">
        <v>6.1546003016591246</v>
      </c>
      <c r="N929" s="30">
        <v>46.507317073170732</v>
      </c>
      <c r="O929" s="32">
        <v>0</v>
      </c>
      <c r="P929" s="31">
        <v>0.95858641634456099</v>
      </c>
      <c r="Q929" s="38">
        <v>7912</v>
      </c>
      <c r="R929" s="38">
        <v>6759</v>
      </c>
      <c r="S929" s="38">
        <v>525</v>
      </c>
    </row>
    <row r="930" spans="2:19" x14ac:dyDescent="0.2">
      <c r="B930" s="1" t="s">
        <v>2523</v>
      </c>
      <c r="C930" s="1" t="s">
        <v>2524</v>
      </c>
      <c r="D930" s="1" t="s">
        <v>17522</v>
      </c>
      <c r="E930" s="1" t="s">
        <v>2525</v>
      </c>
      <c r="F930" s="1" t="s">
        <v>11</v>
      </c>
      <c r="G930" s="27">
        <v>0.2924710424710425</v>
      </c>
      <c r="H930" s="27">
        <v>0</v>
      </c>
      <c r="I930" s="28">
        <v>18.705501930501928</v>
      </c>
      <c r="J930" s="27">
        <v>9.3629343629343623E-2</v>
      </c>
      <c r="K930" s="27">
        <v>0.63223938223938225</v>
      </c>
      <c r="L930" s="27">
        <v>0.63962072155411664</v>
      </c>
      <c r="M930" s="29">
        <v>5.9467939972714854</v>
      </c>
      <c r="N930" s="30">
        <v>49.029702970297031</v>
      </c>
      <c r="O930" s="32">
        <v>0</v>
      </c>
      <c r="P930" s="31">
        <v>0.95837187789084177</v>
      </c>
      <c r="Q930" s="38">
        <v>7341</v>
      </c>
      <c r="R930" s="38">
        <v>5554</v>
      </c>
      <c r="S930" s="38">
        <v>731</v>
      </c>
    </row>
    <row r="931" spans="2:19" x14ac:dyDescent="0.2">
      <c r="B931" s="1" t="s">
        <v>2575</v>
      </c>
      <c r="C931" s="1" t="s">
        <v>2576</v>
      </c>
      <c r="D931" s="1" t="s">
        <v>603</v>
      </c>
      <c r="E931" s="1" t="s">
        <v>2564</v>
      </c>
      <c r="F931" s="1" t="s">
        <v>38</v>
      </c>
      <c r="G931" s="27">
        <v>0.32415820416889363</v>
      </c>
      <c r="H931" s="27">
        <v>0.85940363926152208</v>
      </c>
      <c r="I931" s="28">
        <v>23.399893105291287</v>
      </c>
      <c r="J931" s="27">
        <v>3.340459647247461E-2</v>
      </c>
      <c r="K931" s="27">
        <v>0.45296632816675575</v>
      </c>
      <c r="L931" s="27">
        <v>6.1008102005578428E-2</v>
      </c>
      <c r="M931" s="29">
        <v>8.9193357058125784</v>
      </c>
      <c r="N931" s="30">
        <v>53.167353668590273</v>
      </c>
      <c r="O931" s="32">
        <v>0</v>
      </c>
      <c r="P931" s="31">
        <v>0.99402311063886306</v>
      </c>
      <c r="Q931" s="38">
        <v>5616</v>
      </c>
      <c r="R931" s="38">
        <v>4911</v>
      </c>
      <c r="S931" s="38">
        <v>2289</v>
      </c>
    </row>
    <row r="932" spans="2:19" x14ac:dyDescent="0.2">
      <c r="B932" s="1" t="s">
        <v>2567</v>
      </c>
      <c r="C932" s="1" t="s">
        <v>2568</v>
      </c>
      <c r="D932" s="1" t="s">
        <v>603</v>
      </c>
      <c r="E932" s="1" t="s">
        <v>2564</v>
      </c>
      <c r="F932" s="1" t="s">
        <v>38</v>
      </c>
      <c r="G932" s="27">
        <v>0.38055422838031533</v>
      </c>
      <c r="H932" s="27">
        <v>0.95047709245886114</v>
      </c>
      <c r="I932" s="28">
        <v>25.630291447682765</v>
      </c>
      <c r="J932" s="27">
        <v>2.9861442904921164E-2</v>
      </c>
      <c r="K932" s="27">
        <v>0.46177735308170093</v>
      </c>
      <c r="L932" s="27">
        <v>5.5948857582573692E-3</v>
      </c>
      <c r="M932" s="29">
        <v>8.0432317778634772</v>
      </c>
      <c r="N932" s="30">
        <v>53.807909604519772</v>
      </c>
      <c r="O932" s="32">
        <v>0</v>
      </c>
      <c r="P932" s="31">
        <v>0.99112110808571086</v>
      </c>
      <c r="Q932" s="38">
        <v>4774</v>
      </c>
      <c r="R932" s="38">
        <v>4018</v>
      </c>
      <c r="S932" s="38">
        <v>2191</v>
      </c>
    </row>
    <row r="933" spans="2:19" x14ac:dyDescent="0.2">
      <c r="B933" s="1" t="s">
        <v>2577</v>
      </c>
      <c r="C933" s="1" t="s">
        <v>2578</v>
      </c>
      <c r="D933" s="1" t="s">
        <v>603</v>
      </c>
      <c r="E933" s="1" t="s">
        <v>2564</v>
      </c>
      <c r="F933" s="1" t="s">
        <v>38</v>
      </c>
      <c r="G933" s="27">
        <v>0.2540406133443846</v>
      </c>
      <c r="H933" s="27">
        <v>0.90695240057696302</v>
      </c>
      <c r="I933" s="28">
        <v>24.204247824285115</v>
      </c>
      <c r="J933" s="27">
        <v>1.4297554910899296E-2</v>
      </c>
      <c r="K933" s="27">
        <v>0.28574388727724825</v>
      </c>
      <c r="L933" s="27">
        <v>9.199464248918196E-2</v>
      </c>
      <c r="M933" s="29">
        <v>12.825777777777777</v>
      </c>
      <c r="N933" s="30">
        <v>57.194127243066887</v>
      </c>
      <c r="O933" s="32">
        <v>0</v>
      </c>
      <c r="P933" s="31">
        <v>0.99443643107356272</v>
      </c>
      <c r="Q933" s="38">
        <v>5302</v>
      </c>
      <c r="R933" s="38">
        <v>6407</v>
      </c>
      <c r="S933" s="38">
        <v>4831</v>
      </c>
    </row>
    <row r="934" spans="2:19" x14ac:dyDescent="0.2">
      <c r="B934" s="1" t="s">
        <v>2579</v>
      </c>
      <c r="C934" s="1" t="s">
        <v>2580</v>
      </c>
      <c r="D934" s="1" t="s">
        <v>603</v>
      </c>
      <c r="E934" s="1" t="s">
        <v>2564</v>
      </c>
      <c r="F934" s="1" t="s">
        <v>38</v>
      </c>
      <c r="G934" s="27">
        <v>0.36379690949227372</v>
      </c>
      <c r="H934" s="27">
        <v>0.96534145805884919</v>
      </c>
      <c r="I934" s="28">
        <v>32.939933774834437</v>
      </c>
      <c r="J934" s="27">
        <v>9.0507726269315678E-3</v>
      </c>
      <c r="K934" s="27">
        <v>0.2183222958057395</v>
      </c>
      <c r="L934" s="27">
        <v>0</v>
      </c>
      <c r="M934" s="29">
        <v>13.341984732824427</v>
      </c>
      <c r="N934" s="30">
        <v>66.8131067961165</v>
      </c>
      <c r="O934" s="32">
        <v>0</v>
      </c>
      <c r="P934" s="31">
        <v>0.99472990777338599</v>
      </c>
      <c r="Q934" s="38">
        <v>3767</v>
      </c>
      <c r="R934" s="38">
        <v>4278</v>
      </c>
      <c r="S934" s="38">
        <v>6140</v>
      </c>
    </row>
    <row r="935" spans="2:19" x14ac:dyDescent="0.2">
      <c r="B935" s="1" t="s">
        <v>2571</v>
      </c>
      <c r="C935" s="1" t="s">
        <v>2572</v>
      </c>
      <c r="D935" s="1" t="s">
        <v>603</v>
      </c>
      <c r="E935" s="1" t="s">
        <v>2564</v>
      </c>
      <c r="F935" s="1" t="s">
        <v>38</v>
      </c>
      <c r="G935" s="27">
        <v>0.35349216045611892</v>
      </c>
      <c r="H935" s="27">
        <v>0.87901728844403992</v>
      </c>
      <c r="I935" s="28">
        <v>32.438138871920188</v>
      </c>
      <c r="J935" s="27">
        <v>6.3123600081449807E-3</v>
      </c>
      <c r="K935" s="27">
        <v>0.11688047240887803</v>
      </c>
      <c r="L935" s="27">
        <v>0</v>
      </c>
      <c r="M935" s="29">
        <v>15.547905511811024</v>
      </c>
      <c r="N935" s="30">
        <v>62.90898617511521</v>
      </c>
      <c r="O935" s="32">
        <v>0</v>
      </c>
      <c r="P935" s="31">
        <v>0.99302396117682745</v>
      </c>
      <c r="Q935" s="38">
        <v>3783</v>
      </c>
      <c r="R935" s="38">
        <v>4416</v>
      </c>
      <c r="S935" s="38">
        <v>7917</v>
      </c>
    </row>
    <row r="936" spans="2:19" x14ac:dyDescent="0.2">
      <c r="B936" s="1" t="s">
        <v>2562</v>
      </c>
      <c r="C936" s="1" t="s">
        <v>2563</v>
      </c>
      <c r="D936" s="1" t="s">
        <v>603</v>
      </c>
      <c r="E936" s="1" t="s">
        <v>2564</v>
      </c>
      <c r="F936" s="1" t="s">
        <v>38</v>
      </c>
      <c r="G936" s="27">
        <v>0.2718293164757013</v>
      </c>
      <c r="H936" s="27">
        <v>0.81967751335599826</v>
      </c>
      <c r="I936" s="28">
        <v>21.887416041090482</v>
      </c>
      <c r="J936" s="27">
        <v>7.7439747135519557E-2</v>
      </c>
      <c r="K936" s="27">
        <v>0.59521928091663379</v>
      </c>
      <c r="L936" s="27">
        <v>0.12633317144244779</v>
      </c>
      <c r="M936" s="29">
        <v>6.645577862181228</v>
      </c>
      <c r="N936" s="30">
        <v>62.226017441860463</v>
      </c>
      <c r="O936" s="32">
        <v>0</v>
      </c>
      <c r="P936" s="31">
        <v>0.98338999514327341</v>
      </c>
      <c r="Q936" s="38">
        <v>6234</v>
      </c>
      <c r="R936" s="38">
        <v>6007</v>
      </c>
      <c r="S936" s="38">
        <v>971</v>
      </c>
    </row>
    <row r="937" spans="2:19" x14ac:dyDescent="0.2">
      <c r="B937" s="1" t="s">
        <v>2569</v>
      </c>
      <c r="C937" s="1" t="s">
        <v>2570</v>
      </c>
      <c r="D937" s="1" t="s">
        <v>603</v>
      </c>
      <c r="E937" s="1" t="s">
        <v>2564</v>
      </c>
      <c r="F937" s="1" t="s">
        <v>38</v>
      </c>
      <c r="G937" s="27">
        <v>0.17874736101337085</v>
      </c>
      <c r="H937" s="27">
        <v>0.76884002326934275</v>
      </c>
      <c r="I937" s="28">
        <v>19.455500821018063</v>
      </c>
      <c r="J937" s="27">
        <v>1.8531550551254983E-2</v>
      </c>
      <c r="K937" s="27">
        <v>0.4039408866995074</v>
      </c>
      <c r="L937" s="27">
        <v>3.7311227457824322E-2</v>
      </c>
      <c r="M937" s="29">
        <v>10.763896029705801</v>
      </c>
      <c r="N937" s="30">
        <v>59.006561679790025</v>
      </c>
      <c r="O937" s="32">
        <v>0.11487609075043631</v>
      </c>
      <c r="P937" s="31">
        <v>0.9919720767888307</v>
      </c>
      <c r="Q937" s="38">
        <v>7137</v>
      </c>
      <c r="R937" s="38">
        <v>7602</v>
      </c>
      <c r="S937" s="38">
        <v>2857</v>
      </c>
    </row>
    <row r="938" spans="2:19" x14ac:dyDescent="0.2">
      <c r="B938" s="1" t="s">
        <v>2573</v>
      </c>
      <c r="C938" s="1" t="s">
        <v>2574</v>
      </c>
      <c r="D938" s="1" t="s">
        <v>603</v>
      </c>
      <c r="E938" s="1" t="s">
        <v>2564</v>
      </c>
      <c r="F938" s="1" t="s">
        <v>38</v>
      </c>
      <c r="G938" s="27">
        <v>0.58075249552085995</v>
      </c>
      <c r="H938" s="27">
        <v>0.99200559227249618</v>
      </c>
      <c r="I938" s="28">
        <v>45.202482723317139</v>
      </c>
      <c r="J938" s="27">
        <v>4.3767596621448683E-2</v>
      </c>
      <c r="K938" s="27">
        <v>0.35602764269260301</v>
      </c>
      <c r="L938" s="27">
        <v>0</v>
      </c>
      <c r="M938" s="29">
        <v>6.4415140415140408</v>
      </c>
      <c r="N938" s="30">
        <v>72.780520052886729</v>
      </c>
      <c r="O938" s="32">
        <v>0</v>
      </c>
      <c r="P938" s="31">
        <v>0.99313675648195221</v>
      </c>
      <c r="Q938" s="38">
        <v>2535</v>
      </c>
      <c r="R938" s="38">
        <v>858</v>
      </c>
      <c r="S938" s="38">
        <v>3566</v>
      </c>
    </row>
    <row r="939" spans="2:19" x14ac:dyDescent="0.2">
      <c r="B939" s="1" t="s">
        <v>2565</v>
      </c>
      <c r="C939" s="1" t="s">
        <v>2566</v>
      </c>
      <c r="D939" s="1" t="s">
        <v>603</v>
      </c>
      <c r="E939" s="1" t="s">
        <v>2564</v>
      </c>
      <c r="F939" s="1" t="s">
        <v>38</v>
      </c>
      <c r="G939" s="27">
        <v>0.45849880857823672</v>
      </c>
      <c r="H939" s="27">
        <v>0.98397601022515002</v>
      </c>
      <c r="I939" s="28">
        <v>40.777065131056396</v>
      </c>
      <c r="J939" s="27">
        <v>7.5456711675933284E-3</v>
      </c>
      <c r="K939" s="27">
        <v>9.1540905480540113E-2</v>
      </c>
      <c r="L939" s="27">
        <v>2.9495624815652346E-4</v>
      </c>
      <c r="M939" s="29">
        <v>16.3070040337367</v>
      </c>
      <c r="N939" s="30">
        <v>69.250757903854478</v>
      </c>
      <c r="O939" s="32">
        <v>0</v>
      </c>
      <c r="P939" s="31">
        <v>0.99026644381083473</v>
      </c>
      <c r="Q939" s="38">
        <v>3160</v>
      </c>
      <c r="R939" s="38">
        <v>2984</v>
      </c>
      <c r="S939" s="38">
        <v>8323</v>
      </c>
    </row>
    <row r="940" spans="2:19" x14ac:dyDescent="0.2">
      <c r="B940" s="1" t="s">
        <v>2590</v>
      </c>
      <c r="C940" s="1" t="s">
        <v>2591</v>
      </c>
      <c r="D940" s="1" t="s">
        <v>277</v>
      </c>
      <c r="E940" s="1" t="s">
        <v>2564</v>
      </c>
      <c r="F940" s="1" t="s">
        <v>38</v>
      </c>
      <c r="G940" s="27">
        <v>0.42646358876725371</v>
      </c>
      <c r="H940" s="27">
        <v>0.89687174633222921</v>
      </c>
      <c r="I940" s="28">
        <v>38.936101856258908</v>
      </c>
      <c r="J940" s="27">
        <v>3.2603522132317944E-2</v>
      </c>
      <c r="K940" s="27">
        <v>0.42099000475963827</v>
      </c>
      <c r="L940" s="27">
        <v>5.7527212494084247E-2</v>
      </c>
      <c r="M940" s="29">
        <v>7.8868464730290455</v>
      </c>
      <c r="N940" s="30">
        <v>80.28515625</v>
      </c>
      <c r="O940" s="32">
        <v>9.2658542356838625E-2</v>
      </c>
      <c r="P940" s="31">
        <v>0.99432087079981069</v>
      </c>
      <c r="Q940" s="38">
        <v>3345</v>
      </c>
      <c r="R940" s="38">
        <v>3445</v>
      </c>
      <c r="S940" s="38">
        <v>2615</v>
      </c>
    </row>
    <row r="941" spans="2:19" x14ac:dyDescent="0.2">
      <c r="B941" s="1" t="s">
        <v>2592</v>
      </c>
      <c r="C941" s="1" t="s">
        <v>2593</v>
      </c>
      <c r="D941" s="1" t="s">
        <v>277</v>
      </c>
      <c r="E941" s="1" t="s">
        <v>2564</v>
      </c>
      <c r="F941" s="1" t="s">
        <v>38</v>
      </c>
      <c r="G941" s="27">
        <v>0.48173614095401807</v>
      </c>
      <c r="H941" s="27">
        <v>0.97088577839512757</v>
      </c>
      <c r="I941" s="28">
        <v>42.658272453803164</v>
      </c>
      <c r="J941" s="27">
        <v>1.0528577567683713E-2</v>
      </c>
      <c r="K941" s="27">
        <v>0.24559518693596905</v>
      </c>
      <c r="L941" s="27">
        <v>0</v>
      </c>
      <c r="M941" s="29">
        <v>11.546393034825865</v>
      </c>
      <c r="N941" s="30">
        <v>75.696699375557543</v>
      </c>
      <c r="O941" s="32">
        <v>0</v>
      </c>
      <c r="P941" s="31">
        <v>0.99455069986109623</v>
      </c>
      <c r="Q941" s="38">
        <v>2914</v>
      </c>
      <c r="R941" s="38">
        <v>2593</v>
      </c>
      <c r="S941" s="38">
        <v>5595</v>
      </c>
    </row>
    <row r="942" spans="2:19" x14ac:dyDescent="0.2">
      <c r="B942" s="1" t="s">
        <v>2583</v>
      </c>
      <c r="C942" s="1" t="s">
        <v>2584</v>
      </c>
      <c r="D942" s="1" t="s">
        <v>277</v>
      </c>
      <c r="E942" s="1" t="s">
        <v>2564</v>
      </c>
      <c r="F942" s="1" t="s">
        <v>38</v>
      </c>
      <c r="G942" s="27">
        <v>0.53259141494435613</v>
      </c>
      <c r="H942" s="27">
        <v>0.99606574621959232</v>
      </c>
      <c r="I942" s="28">
        <v>46.325331213566528</v>
      </c>
      <c r="J942" s="27">
        <v>5.5643879173290934E-3</v>
      </c>
      <c r="K942" s="27">
        <v>0.18733439321674616</v>
      </c>
      <c r="L942" s="27">
        <v>0</v>
      </c>
      <c r="M942" s="29">
        <v>12.147619047619051</v>
      </c>
      <c r="N942" s="30">
        <v>75.896517412935324</v>
      </c>
      <c r="O942" s="32">
        <v>6.5746219592373442E-4</v>
      </c>
      <c r="P942" s="31">
        <v>0.99250493096646941</v>
      </c>
      <c r="Q942" s="38">
        <v>2320</v>
      </c>
      <c r="R942" s="38">
        <v>1683</v>
      </c>
      <c r="S942" s="38">
        <v>6687</v>
      </c>
    </row>
    <row r="943" spans="2:19" x14ac:dyDescent="0.2">
      <c r="B943" s="1" t="s">
        <v>2581</v>
      </c>
      <c r="C943" s="1" t="s">
        <v>2582</v>
      </c>
      <c r="D943" s="1" t="s">
        <v>277</v>
      </c>
      <c r="E943" s="1" t="s">
        <v>2564</v>
      </c>
      <c r="F943" s="1" t="s">
        <v>38</v>
      </c>
      <c r="G943" s="27">
        <v>0.54498567335243553</v>
      </c>
      <c r="H943" s="27">
        <v>0.98124999999999996</v>
      </c>
      <c r="I943" s="28">
        <v>49.933868194842404</v>
      </c>
      <c r="J943" s="27">
        <v>6.0171919770773642E-3</v>
      </c>
      <c r="K943" s="27">
        <v>0.1335243553008596</v>
      </c>
      <c r="L943" s="27">
        <v>2.9829545454545457E-4</v>
      </c>
      <c r="M943" s="29">
        <v>14.053526448362716</v>
      </c>
      <c r="N943" s="30">
        <v>79.45320715036803</v>
      </c>
      <c r="O943" s="32">
        <v>0</v>
      </c>
      <c r="P943" s="31">
        <v>0.99147727272727271</v>
      </c>
      <c r="Q943" s="38">
        <v>1617</v>
      </c>
      <c r="R943" s="38">
        <v>1450</v>
      </c>
      <c r="S943" s="38">
        <v>7609</v>
      </c>
    </row>
    <row r="944" spans="2:19" x14ac:dyDescent="0.2">
      <c r="B944" s="1" t="s">
        <v>2595</v>
      </c>
      <c r="C944" s="1" t="s">
        <v>2596</v>
      </c>
      <c r="D944" s="1" t="s">
        <v>277</v>
      </c>
      <c r="E944" s="1" t="s">
        <v>2564</v>
      </c>
      <c r="F944" s="1" t="s">
        <v>38</v>
      </c>
      <c r="G944" s="27">
        <v>0.58464460119370587</v>
      </c>
      <c r="H944" s="27">
        <v>0.97795107446952301</v>
      </c>
      <c r="I944" s="28">
        <v>50.711692892023869</v>
      </c>
      <c r="J944" s="27">
        <v>2.0889853499728703E-2</v>
      </c>
      <c r="K944" s="27">
        <v>0.30548019533369508</v>
      </c>
      <c r="L944" s="27">
        <v>2.1238005135829165E-2</v>
      </c>
      <c r="M944" s="29">
        <v>8.689026779882429</v>
      </c>
      <c r="N944" s="30">
        <v>80.130858468677488</v>
      </c>
      <c r="O944" s="32">
        <v>0</v>
      </c>
      <c r="P944" s="31">
        <v>0.99635085822408431</v>
      </c>
      <c r="Q944" s="38">
        <v>1465</v>
      </c>
      <c r="R944" s="38">
        <v>807</v>
      </c>
      <c r="S944" s="38">
        <v>4476</v>
      </c>
    </row>
    <row r="945" spans="2:19" x14ac:dyDescent="0.2">
      <c r="B945" s="1" t="s">
        <v>2589</v>
      </c>
      <c r="C945" s="1" t="s">
        <v>476</v>
      </c>
      <c r="D945" s="1" t="s">
        <v>277</v>
      </c>
      <c r="E945" s="1" t="s">
        <v>2564</v>
      </c>
      <c r="F945" s="1" t="s">
        <v>38</v>
      </c>
      <c r="G945" s="27">
        <v>0.46457379550904732</v>
      </c>
      <c r="H945" s="27">
        <v>0.97042262678803637</v>
      </c>
      <c r="I945" s="28">
        <v>42.852430782646614</v>
      </c>
      <c r="J945" s="27">
        <v>6.9762371920645298E-3</v>
      </c>
      <c r="K945" s="27">
        <v>0.13516459559625027</v>
      </c>
      <c r="L945" s="27">
        <v>0</v>
      </c>
      <c r="M945" s="29">
        <v>14.17064332247557</v>
      </c>
      <c r="N945" s="30">
        <v>75.427029563585165</v>
      </c>
      <c r="O945" s="32">
        <v>3.8992197659297796E-2</v>
      </c>
      <c r="P945" s="31">
        <v>0.99414824447334205</v>
      </c>
      <c r="Q945" s="38">
        <v>2883</v>
      </c>
      <c r="R945" s="38">
        <v>2878</v>
      </c>
      <c r="S945" s="38">
        <v>7583</v>
      </c>
    </row>
    <row r="946" spans="2:19" x14ac:dyDescent="0.2">
      <c r="B946" s="1" t="s">
        <v>2594</v>
      </c>
      <c r="C946" s="1" t="s">
        <v>2423</v>
      </c>
      <c r="D946" s="1" t="s">
        <v>277</v>
      </c>
      <c r="E946" s="1" t="s">
        <v>2564</v>
      </c>
      <c r="F946" s="1" t="s">
        <v>38</v>
      </c>
      <c r="G946" s="27">
        <v>0.53333333333333333</v>
      </c>
      <c r="H946" s="27">
        <v>0.97793365036231894</v>
      </c>
      <c r="I946" s="28">
        <v>46.722389078498303</v>
      </c>
      <c r="J946" s="27">
        <v>1.1604095563139932E-2</v>
      </c>
      <c r="K946" s="27">
        <v>0.29032992036405003</v>
      </c>
      <c r="L946" s="27">
        <v>5.1268115942028989E-3</v>
      </c>
      <c r="M946" s="29">
        <v>10.045636274987812</v>
      </c>
      <c r="N946" s="30">
        <v>78.39121160409556</v>
      </c>
      <c r="O946" s="32">
        <v>0</v>
      </c>
      <c r="P946" s="31">
        <v>0.99524456521739135</v>
      </c>
      <c r="Q946" s="38">
        <v>2240</v>
      </c>
      <c r="R946" s="38">
        <v>1666</v>
      </c>
      <c r="S946" s="38">
        <v>4744</v>
      </c>
    </row>
    <row r="947" spans="2:19" x14ac:dyDescent="0.2">
      <c r="B947" s="1" t="s">
        <v>2585</v>
      </c>
      <c r="C947" s="1" t="s">
        <v>2586</v>
      </c>
      <c r="D947" s="1" t="s">
        <v>277</v>
      </c>
      <c r="E947" s="1" t="s">
        <v>2564</v>
      </c>
      <c r="F947" s="1" t="s">
        <v>38</v>
      </c>
      <c r="G947" s="27">
        <v>0.45975123210513963</v>
      </c>
      <c r="H947" s="27">
        <v>0.96710075713453669</v>
      </c>
      <c r="I947" s="28">
        <v>40.678479230227651</v>
      </c>
      <c r="J947" s="27">
        <v>3.097864351091293E-2</v>
      </c>
      <c r="K947" s="27">
        <v>0.3447547524055386</v>
      </c>
      <c r="L947" s="27">
        <v>1.9941758881770531E-3</v>
      </c>
      <c r="M947" s="29">
        <v>9.0609904430929653</v>
      </c>
      <c r="N947" s="30">
        <v>77.383869321082187</v>
      </c>
      <c r="O947" s="32">
        <v>1.3931275480489227E-3</v>
      </c>
      <c r="P947" s="31">
        <v>0.99266161910308681</v>
      </c>
      <c r="Q947" s="38">
        <v>3173</v>
      </c>
      <c r="R947" s="38">
        <v>2966</v>
      </c>
      <c r="S947" s="38">
        <v>3736</v>
      </c>
    </row>
    <row r="948" spans="2:19" x14ac:dyDescent="0.2">
      <c r="B948" s="1" t="s">
        <v>2587</v>
      </c>
      <c r="C948" s="1" t="s">
        <v>2588</v>
      </c>
      <c r="D948" s="1" t="s">
        <v>277</v>
      </c>
      <c r="E948" s="1" t="s">
        <v>2564</v>
      </c>
      <c r="F948" s="1" t="s">
        <v>38</v>
      </c>
      <c r="G948" s="27">
        <v>0.30516759776536312</v>
      </c>
      <c r="H948" s="27">
        <v>0.80893125361062979</v>
      </c>
      <c r="I948" s="28">
        <v>34.031680633147126</v>
      </c>
      <c r="J948" s="27">
        <v>4.8882681564245811E-3</v>
      </c>
      <c r="K948" s="27">
        <v>0.12756052141527002</v>
      </c>
      <c r="L948" s="27">
        <v>6.0519930675909869E-3</v>
      </c>
      <c r="M948" s="29">
        <v>15.370954773869352</v>
      </c>
      <c r="N948" s="30">
        <v>76.08390541571319</v>
      </c>
      <c r="O948" s="32">
        <v>0.16494974003466203</v>
      </c>
      <c r="P948" s="31">
        <v>0.99272097053726172</v>
      </c>
      <c r="Q948" s="38">
        <v>3706</v>
      </c>
      <c r="R948" s="38">
        <v>5285</v>
      </c>
      <c r="S948" s="38">
        <v>7716</v>
      </c>
    </row>
    <row r="949" spans="2:19" x14ac:dyDescent="0.2">
      <c r="B949" s="1" t="s">
        <v>2614</v>
      </c>
      <c r="C949" s="1" t="s">
        <v>2615</v>
      </c>
      <c r="D949" s="1" t="s">
        <v>180</v>
      </c>
      <c r="E949" s="1" t="s">
        <v>2599</v>
      </c>
      <c r="F949" s="1" t="s">
        <v>38</v>
      </c>
      <c r="G949" s="27">
        <v>0.45984162895927599</v>
      </c>
      <c r="H949" s="27">
        <v>0.96018940459446778</v>
      </c>
      <c r="I949" s="28">
        <v>41.506202865761701</v>
      </c>
      <c r="J949" s="27">
        <v>2.2812971342383106E-2</v>
      </c>
      <c r="K949" s="27">
        <v>0.49208144796380088</v>
      </c>
      <c r="L949" s="27">
        <v>3.1251758087201119E-2</v>
      </c>
      <c r="M949" s="29">
        <v>6.3890052356020925</v>
      </c>
      <c r="N949" s="30">
        <v>82.373513735137351</v>
      </c>
      <c r="O949" s="32">
        <v>0.1280506329113924</v>
      </c>
      <c r="P949" s="31">
        <v>0.99465541490857945</v>
      </c>
      <c r="Q949" s="38">
        <v>3071</v>
      </c>
      <c r="R949" s="38">
        <v>2964</v>
      </c>
      <c r="S949" s="38">
        <v>1870</v>
      </c>
    </row>
    <row r="950" spans="2:19" x14ac:dyDescent="0.2">
      <c r="B950" s="1" t="s">
        <v>2608</v>
      </c>
      <c r="C950" s="1" t="s">
        <v>2609</v>
      </c>
      <c r="D950" s="1" t="s">
        <v>180</v>
      </c>
      <c r="E950" s="1" t="s">
        <v>2599</v>
      </c>
      <c r="F950" s="1" t="s">
        <v>38</v>
      </c>
      <c r="G950" s="27">
        <v>0.57688723205964587</v>
      </c>
      <c r="H950" s="27">
        <v>0.988780544296468</v>
      </c>
      <c r="I950" s="28">
        <v>52.890191053122074</v>
      </c>
      <c r="J950" s="27">
        <v>1.0717614165890028E-2</v>
      </c>
      <c r="K950" s="27">
        <v>0.1435228331780056</v>
      </c>
      <c r="L950" s="27">
        <v>0</v>
      </c>
      <c r="M950" s="29">
        <v>12.863651406508556</v>
      </c>
      <c r="N950" s="30">
        <v>81.513110125050417</v>
      </c>
      <c r="O950" s="32">
        <v>0</v>
      </c>
      <c r="P950" s="31">
        <v>0.99409380428488714</v>
      </c>
      <c r="Q950" s="38">
        <v>1088</v>
      </c>
      <c r="R950" s="38">
        <v>910</v>
      </c>
      <c r="S950" s="38">
        <v>7441</v>
      </c>
    </row>
    <row r="951" spans="2:19" x14ac:dyDescent="0.2">
      <c r="B951" s="1" t="s">
        <v>2604</v>
      </c>
      <c r="C951" s="1" t="s">
        <v>2605</v>
      </c>
      <c r="D951" s="1" t="s">
        <v>180</v>
      </c>
      <c r="E951" s="1" t="s">
        <v>2599</v>
      </c>
      <c r="F951" s="1" t="s">
        <v>38</v>
      </c>
      <c r="G951" s="27">
        <v>0.62366341236634126</v>
      </c>
      <c r="H951" s="27">
        <v>0.99843544479058488</v>
      </c>
      <c r="I951" s="28">
        <v>56.208066015806565</v>
      </c>
      <c r="J951" s="27">
        <v>6.04370060437006E-3</v>
      </c>
      <c r="K951" s="27">
        <v>0.15318456531845653</v>
      </c>
      <c r="L951" s="27">
        <v>0</v>
      </c>
      <c r="M951" s="29">
        <v>11.681211372064279</v>
      </c>
      <c r="N951" s="30">
        <v>82.534649776453051</v>
      </c>
      <c r="O951" s="32">
        <v>0</v>
      </c>
      <c r="P951" s="31">
        <v>0.9927310488058152</v>
      </c>
      <c r="Q951" s="38">
        <v>638</v>
      </c>
      <c r="R951" s="38">
        <v>366</v>
      </c>
      <c r="S951" s="38">
        <v>7282</v>
      </c>
    </row>
    <row r="952" spans="2:19" x14ac:dyDescent="0.2">
      <c r="B952" s="1" t="s">
        <v>2606</v>
      </c>
      <c r="C952" s="1" t="s">
        <v>2607</v>
      </c>
      <c r="D952" s="1" t="s">
        <v>180</v>
      </c>
      <c r="E952" s="1" t="s">
        <v>2599</v>
      </c>
      <c r="F952" s="1" t="s">
        <v>38</v>
      </c>
      <c r="G952" s="27">
        <v>0.46892870758673277</v>
      </c>
      <c r="H952" s="27">
        <v>0.91077032270275393</v>
      </c>
      <c r="I952" s="28">
        <v>45.388067098741921</v>
      </c>
      <c r="J952" s="27">
        <v>8.7685855890202065E-3</v>
      </c>
      <c r="K952" s="27">
        <v>0.15974075486084635</v>
      </c>
      <c r="L952" s="27">
        <v>1.5141478186807988E-4</v>
      </c>
      <c r="M952" s="29">
        <v>14.518361480416813</v>
      </c>
      <c r="N952" s="30">
        <v>79.606171335769389</v>
      </c>
      <c r="O952" s="32">
        <v>2.5062931768713922E-2</v>
      </c>
      <c r="P952" s="31">
        <v>0.99290243209993378</v>
      </c>
      <c r="Q952" s="38">
        <v>2499</v>
      </c>
      <c r="R952" s="38">
        <v>2820</v>
      </c>
      <c r="S952" s="38">
        <v>7158</v>
      </c>
    </row>
    <row r="953" spans="2:19" x14ac:dyDescent="0.2">
      <c r="B953" s="1" t="s">
        <v>2612</v>
      </c>
      <c r="C953" s="1" t="s">
        <v>2613</v>
      </c>
      <c r="D953" s="1" t="s">
        <v>180</v>
      </c>
      <c r="E953" s="1" t="s">
        <v>2599</v>
      </c>
      <c r="F953" s="1" t="s">
        <v>38</v>
      </c>
      <c r="G953" s="27">
        <v>0.53070683661645424</v>
      </c>
      <c r="H953" s="27">
        <v>0.98651532611200732</v>
      </c>
      <c r="I953" s="28">
        <v>47.226581691772886</v>
      </c>
      <c r="J953" s="27">
        <v>8.1112398609501733E-3</v>
      </c>
      <c r="K953" s="27">
        <v>0.23314020857473927</v>
      </c>
      <c r="L953" s="27">
        <v>2.7149112698778518E-3</v>
      </c>
      <c r="M953" s="29">
        <v>10.795259259259261</v>
      </c>
      <c r="N953" s="30">
        <v>79.00262008733624</v>
      </c>
      <c r="O953" s="32">
        <v>0</v>
      </c>
      <c r="P953" s="31">
        <v>0.99446877160636094</v>
      </c>
      <c r="Q953" s="38">
        <v>2135</v>
      </c>
      <c r="R953" s="38">
        <v>1724</v>
      </c>
      <c r="S953" s="38">
        <v>5844</v>
      </c>
    </row>
    <row r="954" spans="2:19" x14ac:dyDescent="0.2">
      <c r="B954" s="1" t="s">
        <v>2616</v>
      </c>
      <c r="C954" s="1" t="s">
        <v>2617</v>
      </c>
      <c r="D954" s="1" t="s">
        <v>180</v>
      </c>
      <c r="E954" s="1" t="s">
        <v>2599</v>
      </c>
      <c r="F954" s="1" t="s">
        <v>38</v>
      </c>
      <c r="G954" s="27">
        <v>0.55493586168432796</v>
      </c>
      <c r="H954" s="27">
        <v>0.99629299540453975</v>
      </c>
      <c r="I954" s="28">
        <v>54.320273284997207</v>
      </c>
      <c r="J954" s="27">
        <v>1.2548800892359175E-2</v>
      </c>
      <c r="K954" s="27">
        <v>0.25794757389849415</v>
      </c>
      <c r="L954" s="27">
        <v>0</v>
      </c>
      <c r="M954" s="29">
        <v>10.153575909661225</v>
      </c>
      <c r="N954" s="30">
        <v>89.139558232931734</v>
      </c>
      <c r="O954" s="32">
        <v>0</v>
      </c>
      <c r="P954" s="31">
        <v>0.99874669266118921</v>
      </c>
      <c r="Q954" s="38">
        <v>880</v>
      </c>
      <c r="R954" s="38">
        <v>1261</v>
      </c>
      <c r="S954" s="38">
        <v>5372</v>
      </c>
    </row>
    <row r="955" spans="2:19" x14ac:dyDescent="0.2">
      <c r="B955" s="1" t="s">
        <v>2602</v>
      </c>
      <c r="C955" s="1" t="s">
        <v>2603</v>
      </c>
      <c r="D955" s="1" t="s">
        <v>180</v>
      </c>
      <c r="E955" s="1" t="s">
        <v>2599</v>
      </c>
      <c r="F955" s="1" t="s">
        <v>38</v>
      </c>
      <c r="G955" s="27">
        <v>0.49422098936662046</v>
      </c>
      <c r="H955" s="27">
        <v>0.95364844734731335</v>
      </c>
      <c r="I955" s="28">
        <v>47.068908922792431</v>
      </c>
      <c r="J955" s="27">
        <v>4.3920480813684701E-3</v>
      </c>
      <c r="K955" s="27">
        <v>0.21960240406842349</v>
      </c>
      <c r="L955" s="27">
        <v>3.3092700813567091E-3</v>
      </c>
      <c r="M955" s="29">
        <v>10.992219679633868</v>
      </c>
      <c r="N955" s="30">
        <v>83.203176085941152</v>
      </c>
      <c r="O955" s="32">
        <v>0</v>
      </c>
      <c r="P955" s="31">
        <v>0.99140598143691994</v>
      </c>
      <c r="Q955" s="38">
        <v>2169</v>
      </c>
      <c r="R955" s="38">
        <v>2366</v>
      </c>
      <c r="S955" s="38">
        <v>6114</v>
      </c>
    </row>
    <row r="956" spans="2:19" x14ac:dyDescent="0.2">
      <c r="B956" s="1" t="s">
        <v>2610</v>
      </c>
      <c r="C956" s="1" t="s">
        <v>2611</v>
      </c>
      <c r="D956" s="1" t="s">
        <v>180</v>
      </c>
      <c r="E956" s="1" t="s">
        <v>2599</v>
      </c>
      <c r="F956" s="1" t="s">
        <v>38</v>
      </c>
      <c r="G956" s="27">
        <v>0.49213901530823334</v>
      </c>
      <c r="H956" s="27">
        <v>0.82519029006377287</v>
      </c>
      <c r="I956" s="28">
        <v>46.634174596607373</v>
      </c>
      <c r="J956" s="27">
        <v>1.3239553165080678E-2</v>
      </c>
      <c r="K956" s="27">
        <v>0.3146462556888705</v>
      </c>
      <c r="L956" s="27">
        <v>0.10381814441472947</v>
      </c>
      <c r="M956" s="29">
        <v>9.7251121076233211</v>
      </c>
      <c r="N956" s="30">
        <v>84.089038219235618</v>
      </c>
      <c r="O956" s="32">
        <v>0</v>
      </c>
      <c r="P956" s="31">
        <v>0.99444558732771038</v>
      </c>
      <c r="Q956" s="38">
        <v>2257</v>
      </c>
      <c r="R956" s="38">
        <v>2405</v>
      </c>
      <c r="S956" s="38">
        <v>4297</v>
      </c>
    </row>
    <row r="957" spans="2:19" x14ac:dyDescent="0.2">
      <c r="B957" s="1" t="s">
        <v>2600</v>
      </c>
      <c r="C957" s="1" t="s">
        <v>2601</v>
      </c>
      <c r="D957" s="1" t="s">
        <v>180</v>
      </c>
      <c r="E957" s="1" t="s">
        <v>2599</v>
      </c>
      <c r="F957" s="1" t="s">
        <v>38</v>
      </c>
      <c r="G957" s="27">
        <v>0.45391572060804308</v>
      </c>
      <c r="H957" s="27">
        <v>0.9303975214489989</v>
      </c>
      <c r="I957" s="28">
        <v>44.652164710409856</v>
      </c>
      <c r="J957" s="27">
        <v>1.0005772561092939E-2</v>
      </c>
      <c r="K957" s="27">
        <v>0.16567250336732731</v>
      </c>
      <c r="L957" s="27">
        <v>1.3365109628217348E-2</v>
      </c>
      <c r="M957" s="29">
        <v>13.641895701198033</v>
      </c>
      <c r="N957" s="30">
        <v>81.512505298855444</v>
      </c>
      <c r="O957" s="32">
        <v>0.12338512869399428</v>
      </c>
      <c r="P957" s="31">
        <v>0.99084842707340326</v>
      </c>
      <c r="Q957" s="38">
        <v>2640</v>
      </c>
      <c r="R957" s="38">
        <v>3045</v>
      </c>
      <c r="S957" s="38">
        <v>7054</v>
      </c>
    </row>
    <row r="958" spans="2:19" x14ac:dyDescent="0.2">
      <c r="B958" s="1" t="s">
        <v>2597</v>
      </c>
      <c r="C958" s="1" t="s">
        <v>2598</v>
      </c>
      <c r="D958" s="1" t="s">
        <v>180</v>
      </c>
      <c r="E958" s="1" t="s">
        <v>2599</v>
      </c>
      <c r="F958" s="1" t="s">
        <v>38</v>
      </c>
      <c r="G958" s="27">
        <v>0.49729945989197838</v>
      </c>
      <c r="H958" s="27">
        <v>0.94469167573987922</v>
      </c>
      <c r="I958" s="28">
        <v>48.887877575515105</v>
      </c>
      <c r="J958" s="27">
        <v>4.200840168033607E-3</v>
      </c>
      <c r="K958" s="27">
        <v>7.6015203040608118E-2</v>
      </c>
      <c r="L958" s="27">
        <v>6.4337325546867262E-4</v>
      </c>
      <c r="M958" s="29">
        <v>16.039705296694539</v>
      </c>
      <c r="N958" s="30">
        <v>81.41599678456592</v>
      </c>
      <c r="O958" s="32">
        <v>0</v>
      </c>
      <c r="P958" s="31">
        <v>0.98960704741165995</v>
      </c>
      <c r="Q958" s="38">
        <v>1824</v>
      </c>
      <c r="R958" s="38">
        <v>2317</v>
      </c>
      <c r="S958" s="38">
        <v>8495</v>
      </c>
    </row>
    <row r="959" spans="2:19" x14ac:dyDescent="0.2">
      <c r="B959" s="1" t="s">
        <v>2646</v>
      </c>
      <c r="C959" s="1" t="s">
        <v>2647</v>
      </c>
      <c r="D959" s="1" t="s">
        <v>104</v>
      </c>
      <c r="E959" s="1" t="s">
        <v>2628</v>
      </c>
      <c r="F959" s="1" t="s">
        <v>44</v>
      </c>
      <c r="G959" s="27">
        <v>0.29851330203442877</v>
      </c>
      <c r="H959" s="27">
        <v>0.93854130392725843</v>
      </c>
      <c r="I959" s="28">
        <v>25.887167449139284</v>
      </c>
      <c r="J959" s="27">
        <v>7.4334898278560248E-3</v>
      </c>
      <c r="K959" s="27">
        <v>0.14475743348982786</v>
      </c>
      <c r="L959" s="27">
        <v>5.2234474753337201E-4</v>
      </c>
      <c r="M959" s="29">
        <v>15.083100948131621</v>
      </c>
      <c r="N959" s="30">
        <v>50.867627785058978</v>
      </c>
      <c r="O959" s="32">
        <v>0</v>
      </c>
      <c r="P959" s="31">
        <v>0.98897272199651776</v>
      </c>
      <c r="Q959" s="38">
        <v>4694</v>
      </c>
      <c r="R959" s="38">
        <v>5411</v>
      </c>
      <c r="S959" s="38">
        <v>7421</v>
      </c>
    </row>
    <row r="960" spans="2:19" x14ac:dyDescent="0.2">
      <c r="B960" s="1" t="s">
        <v>2640</v>
      </c>
      <c r="C960" s="1" t="s">
        <v>2641</v>
      </c>
      <c r="D960" s="1" t="s">
        <v>104</v>
      </c>
      <c r="E960" s="1" t="s">
        <v>2628</v>
      </c>
      <c r="F960" s="1" t="s">
        <v>44</v>
      </c>
      <c r="G960" s="27">
        <v>0.30798319327731094</v>
      </c>
      <c r="H960" s="27">
        <v>0.93227583350590149</v>
      </c>
      <c r="I960" s="28">
        <v>25.630840336134444</v>
      </c>
      <c r="J960" s="27">
        <v>1.050420168067227E-2</v>
      </c>
      <c r="K960" s="27">
        <v>0.19831932773109243</v>
      </c>
      <c r="L960" s="27">
        <v>6.9993787533650855E-4</v>
      </c>
      <c r="M960" s="29">
        <v>14.167213114754093</v>
      </c>
      <c r="N960" s="30">
        <v>50.945429740791269</v>
      </c>
      <c r="O960" s="32">
        <v>0</v>
      </c>
      <c r="P960" s="31">
        <v>0.98571132739697664</v>
      </c>
      <c r="Q960" s="38">
        <v>4773</v>
      </c>
      <c r="R960" s="38">
        <v>5229</v>
      </c>
      <c r="S960" s="38">
        <v>6486</v>
      </c>
    </row>
    <row r="961" spans="2:19" x14ac:dyDescent="0.2">
      <c r="B961" s="1" t="s">
        <v>2656</v>
      </c>
      <c r="C961" s="1" t="s">
        <v>2657</v>
      </c>
      <c r="D961" s="1" t="s">
        <v>104</v>
      </c>
      <c r="E961" s="1" t="s">
        <v>2628</v>
      </c>
      <c r="F961" s="1" t="s">
        <v>44</v>
      </c>
      <c r="G961" s="27">
        <v>0.402846975088968</v>
      </c>
      <c r="H961" s="27">
        <v>0.94360516539890305</v>
      </c>
      <c r="I961" s="28">
        <v>27.923416370106789</v>
      </c>
      <c r="J961" s="27">
        <v>2.8113879003558717E-2</v>
      </c>
      <c r="K961" s="27">
        <v>0.33772241992882562</v>
      </c>
      <c r="L961" s="27">
        <v>1.1675216699097825E-3</v>
      </c>
      <c r="M961" s="29">
        <v>9.7296781883194328</v>
      </c>
      <c r="N961" s="30">
        <v>54.474381625441694</v>
      </c>
      <c r="O961" s="32">
        <v>0</v>
      </c>
      <c r="P961" s="31">
        <v>0.99416239165045106</v>
      </c>
      <c r="Q961" s="38">
        <v>4220</v>
      </c>
      <c r="R961" s="38">
        <v>3738</v>
      </c>
      <c r="S961" s="38">
        <v>3851</v>
      </c>
    </row>
    <row r="962" spans="2:19" x14ac:dyDescent="0.2">
      <c r="B962" s="1" t="s">
        <v>2631</v>
      </c>
      <c r="C962" s="1" t="s">
        <v>2632</v>
      </c>
      <c r="D962" s="1" t="s">
        <v>104</v>
      </c>
      <c r="E962" s="1" t="s">
        <v>2628</v>
      </c>
      <c r="F962" s="1" t="s">
        <v>44</v>
      </c>
      <c r="G962" s="27">
        <v>0.15296462381664175</v>
      </c>
      <c r="H962" s="27">
        <v>0.56020378457059672</v>
      </c>
      <c r="I962" s="28">
        <v>13.915994020926753</v>
      </c>
      <c r="J962" s="27">
        <v>4.58395615346288E-2</v>
      </c>
      <c r="K962" s="27">
        <v>0.65620328849028398</v>
      </c>
      <c r="L962" s="27">
        <v>0.30678311499272198</v>
      </c>
      <c r="M962" s="29">
        <v>7.9402352941176497</v>
      </c>
      <c r="N962" s="30">
        <v>46.625407166123779</v>
      </c>
      <c r="O962" s="32">
        <v>0</v>
      </c>
      <c r="P962" s="31">
        <v>0.97379912663755464</v>
      </c>
      <c r="Q962" s="38">
        <v>8153</v>
      </c>
      <c r="R962" s="38">
        <v>7876</v>
      </c>
      <c r="S962" s="38">
        <v>618</v>
      </c>
    </row>
    <row r="963" spans="2:19" x14ac:dyDescent="0.2">
      <c r="B963" s="1" t="s">
        <v>2648</v>
      </c>
      <c r="C963" s="1" t="s">
        <v>2649</v>
      </c>
      <c r="D963" s="1" t="s">
        <v>104</v>
      </c>
      <c r="E963" s="1" t="s">
        <v>237</v>
      </c>
      <c r="F963" s="1" t="s">
        <v>44</v>
      </c>
      <c r="G963" s="27">
        <v>0.22084073416222616</v>
      </c>
      <c r="H963" s="27">
        <v>0.9448578129580768</v>
      </c>
      <c r="I963" s="28">
        <v>36.340497335701599</v>
      </c>
      <c r="J963" s="27">
        <v>1.1841326228537596E-2</v>
      </c>
      <c r="K963" s="27">
        <v>0.14387211367673181</v>
      </c>
      <c r="L963" s="27">
        <v>1.1081794195250661E-3</v>
      </c>
      <c r="M963" s="29">
        <v>15.675780654988575</v>
      </c>
      <c r="N963" s="30">
        <v>99.026595744680847</v>
      </c>
      <c r="O963" s="32">
        <v>0.3270389914980944</v>
      </c>
      <c r="P963" s="31">
        <v>0.99032541776605099</v>
      </c>
      <c r="Q963" s="38">
        <v>3551</v>
      </c>
      <c r="R963" s="38">
        <v>7034</v>
      </c>
      <c r="S963" s="38">
        <v>7438</v>
      </c>
    </row>
    <row r="964" spans="2:19" x14ac:dyDescent="0.2">
      <c r="B964" s="1" t="s">
        <v>2642</v>
      </c>
      <c r="C964" s="1" t="s">
        <v>2643</v>
      </c>
      <c r="D964" s="1" t="s">
        <v>104</v>
      </c>
      <c r="E964" s="1" t="s">
        <v>2628</v>
      </c>
      <c r="F964" s="1" t="s">
        <v>44</v>
      </c>
      <c r="G964" s="27">
        <v>0.17103448275862068</v>
      </c>
      <c r="H964" s="27">
        <v>0.47191026512576473</v>
      </c>
      <c r="I964" s="28">
        <v>16.007517241379315</v>
      </c>
      <c r="J964" s="27">
        <v>4.8275862068965517E-2</v>
      </c>
      <c r="K964" s="27">
        <v>0.52206896551724136</v>
      </c>
      <c r="L964" s="27">
        <v>0.15123045547246772</v>
      </c>
      <c r="M964" s="29">
        <v>9.5868552412645602</v>
      </c>
      <c r="N964" s="30">
        <v>46.66532258064516</v>
      </c>
      <c r="O964" s="32">
        <v>0</v>
      </c>
      <c r="P964" s="31">
        <v>0.98572399728076143</v>
      </c>
      <c r="Q964" s="38">
        <v>7886</v>
      </c>
      <c r="R964" s="38">
        <v>7693</v>
      </c>
      <c r="S964" s="38">
        <v>1579</v>
      </c>
    </row>
    <row r="965" spans="2:19" x14ac:dyDescent="0.2">
      <c r="B965" s="1" t="s">
        <v>2622</v>
      </c>
      <c r="C965" s="1" t="s">
        <v>2623</v>
      </c>
      <c r="D965" s="1" t="s">
        <v>104</v>
      </c>
      <c r="E965" s="1" t="s">
        <v>237</v>
      </c>
      <c r="F965" s="1" t="s">
        <v>44</v>
      </c>
      <c r="G965" s="27">
        <v>0.15068493150684931</v>
      </c>
      <c r="H965" s="27">
        <v>0.93145562770562762</v>
      </c>
      <c r="I965" s="28">
        <v>88.180251141552489</v>
      </c>
      <c r="J965" s="27">
        <v>0.13127853881278539</v>
      </c>
      <c r="K965" s="27">
        <v>0.65182648401826482</v>
      </c>
      <c r="L965" s="27">
        <v>2.2353896103896105E-2</v>
      </c>
      <c r="M965" s="29">
        <v>7.0270231213872831</v>
      </c>
      <c r="N965" s="30">
        <v>22.239130434782609</v>
      </c>
      <c r="O965" s="32">
        <v>0.6384036796536795</v>
      </c>
      <c r="P965" s="31">
        <v>0.94805194805194803</v>
      </c>
      <c r="Q965" s="38">
        <v>57</v>
      </c>
      <c r="R965" s="38">
        <v>7904</v>
      </c>
      <c r="S965" s="38">
        <v>632</v>
      </c>
    </row>
    <row r="966" spans="2:19" x14ac:dyDescent="0.2">
      <c r="B966" s="1" t="s">
        <v>2654</v>
      </c>
      <c r="C966" s="1" t="s">
        <v>2655</v>
      </c>
      <c r="D966" s="1" t="s">
        <v>104</v>
      </c>
      <c r="E966" s="1" t="s">
        <v>2628</v>
      </c>
      <c r="F966" s="1" t="s">
        <v>44</v>
      </c>
      <c r="G966" s="27">
        <v>0.52465331278890603</v>
      </c>
      <c r="H966" s="27">
        <v>0.9865723029839325</v>
      </c>
      <c r="I966" s="28">
        <v>30.824191063174116</v>
      </c>
      <c r="J966" s="27">
        <v>0.13713405238828968</v>
      </c>
      <c r="K966" s="27">
        <v>0.37904468412942988</v>
      </c>
      <c r="L966" s="27">
        <v>6.732976281560826E-4</v>
      </c>
      <c r="M966" s="29">
        <v>6.5262560777957876</v>
      </c>
      <c r="N966" s="30">
        <v>52.422907488986787</v>
      </c>
      <c r="O966" s="32">
        <v>0</v>
      </c>
      <c r="P966" s="31">
        <v>0.99311400153022189</v>
      </c>
      <c r="Q966" s="38">
        <v>3880</v>
      </c>
      <c r="R966" s="38">
        <v>1833</v>
      </c>
      <c r="S966" s="38">
        <v>3199</v>
      </c>
    </row>
    <row r="967" spans="2:19" x14ac:dyDescent="0.2">
      <c r="B967" s="1" t="s">
        <v>2644</v>
      </c>
      <c r="C967" s="1" t="s">
        <v>2645</v>
      </c>
      <c r="D967" s="1" t="s">
        <v>104</v>
      </c>
      <c r="E967" s="1" t="s">
        <v>2628</v>
      </c>
      <c r="F967" s="1" t="s">
        <v>44</v>
      </c>
      <c r="G967" s="27">
        <v>0.48594024604569419</v>
      </c>
      <c r="H967" s="27">
        <v>0.90665221162185594</v>
      </c>
      <c r="I967" s="28">
        <v>27.969156414762736</v>
      </c>
      <c r="J967" s="27">
        <v>0.14938488576449913</v>
      </c>
      <c r="K967" s="27">
        <v>0.41212653778558878</v>
      </c>
      <c r="L967" s="27">
        <v>3.3772766695576752E-2</v>
      </c>
      <c r="M967" s="29">
        <v>6.3661538461538472</v>
      </c>
      <c r="N967" s="30">
        <v>50.408679927667272</v>
      </c>
      <c r="O967" s="32">
        <v>0</v>
      </c>
      <c r="P967" s="31">
        <v>0.98699045967042498</v>
      </c>
      <c r="Q967" s="38">
        <v>4209</v>
      </c>
      <c r="R967" s="38">
        <v>2521</v>
      </c>
      <c r="S967" s="38">
        <v>2747</v>
      </c>
    </row>
    <row r="968" spans="2:19" x14ac:dyDescent="0.2">
      <c r="B968" s="1" t="s">
        <v>2650</v>
      </c>
      <c r="C968" s="1" t="s">
        <v>2651</v>
      </c>
      <c r="D968" s="1" t="s">
        <v>104</v>
      </c>
      <c r="E968" s="1" t="s">
        <v>2628</v>
      </c>
      <c r="F968" s="1" t="s">
        <v>44</v>
      </c>
      <c r="G968" s="27">
        <v>0.5278571428571428</v>
      </c>
      <c r="H968" s="27">
        <v>0.99915104350902018</v>
      </c>
      <c r="I968" s="28">
        <v>29.413000000000004</v>
      </c>
      <c r="J968" s="27">
        <v>0.10357142857142858</v>
      </c>
      <c r="K968" s="27">
        <v>0.38642857142857145</v>
      </c>
      <c r="L968" s="27">
        <v>0</v>
      </c>
      <c r="M968" s="29">
        <v>6.7025718608169438</v>
      </c>
      <c r="N968" s="30">
        <v>49.34641407307172</v>
      </c>
      <c r="O968" s="32">
        <v>0</v>
      </c>
      <c r="P968" s="31">
        <v>0.99044923947647678</v>
      </c>
      <c r="Q968" s="38">
        <v>4018</v>
      </c>
      <c r="R968" s="38">
        <v>1786</v>
      </c>
      <c r="S968" s="38">
        <v>3090</v>
      </c>
    </row>
    <row r="969" spans="2:19" x14ac:dyDescent="0.2">
      <c r="B969" s="1" t="s">
        <v>2662</v>
      </c>
      <c r="C969" s="1" t="s">
        <v>2663</v>
      </c>
      <c r="D969" s="1" t="s">
        <v>104</v>
      </c>
      <c r="E969" s="1" t="s">
        <v>2628</v>
      </c>
      <c r="F969" s="1" t="s">
        <v>44</v>
      </c>
      <c r="G969" s="27">
        <v>0.50802919708029193</v>
      </c>
      <c r="H969" s="27">
        <v>0.99221290557783426</v>
      </c>
      <c r="I969" s="28">
        <v>30.84255474452555</v>
      </c>
      <c r="J969" s="27">
        <v>4.0875912408759124E-2</v>
      </c>
      <c r="K969" s="27">
        <v>0.37007299270072991</v>
      </c>
      <c r="L969" s="27">
        <v>2.2967553773240979E-3</v>
      </c>
      <c r="M969" s="29">
        <v>8.6725519287833865</v>
      </c>
      <c r="N969" s="30">
        <v>51.869252873563219</v>
      </c>
      <c r="O969" s="32">
        <v>0</v>
      </c>
      <c r="P969" s="31">
        <v>0.99890630696317895</v>
      </c>
      <c r="Q969" s="38">
        <v>3878</v>
      </c>
      <c r="R969" s="38">
        <v>2143</v>
      </c>
      <c r="S969" s="38">
        <v>3343</v>
      </c>
    </row>
    <row r="970" spans="2:19" x14ac:dyDescent="0.2">
      <c r="B970" s="1" t="s">
        <v>2629</v>
      </c>
      <c r="C970" s="1" t="s">
        <v>2630</v>
      </c>
      <c r="D970" s="1" t="s">
        <v>104</v>
      </c>
      <c r="E970" s="1" t="s">
        <v>2628</v>
      </c>
      <c r="F970" s="1" t="s">
        <v>44</v>
      </c>
      <c r="G970" s="27">
        <v>0.24293286219081273</v>
      </c>
      <c r="H970" s="27">
        <v>0.73349978568366891</v>
      </c>
      <c r="I970" s="28">
        <v>22.975971731448787</v>
      </c>
      <c r="J970" s="27">
        <v>2.2526501766784453E-2</v>
      </c>
      <c r="K970" s="27">
        <v>0.30035335689045939</v>
      </c>
      <c r="L970" s="27">
        <v>0.14126875267895414</v>
      </c>
      <c r="M970" s="29">
        <v>13.094924154025671</v>
      </c>
      <c r="N970" s="30">
        <v>53.3</v>
      </c>
      <c r="O970" s="32">
        <v>0</v>
      </c>
      <c r="P970" s="31">
        <v>0.9704243463351907</v>
      </c>
      <c r="Q970" s="38">
        <v>5781</v>
      </c>
      <c r="R970" s="38">
        <v>6617</v>
      </c>
      <c r="S970" s="38">
        <v>4555</v>
      </c>
    </row>
    <row r="971" spans="2:19" x14ac:dyDescent="0.2">
      <c r="B971" s="1" t="s">
        <v>2635</v>
      </c>
      <c r="C971" s="1" t="s">
        <v>2636</v>
      </c>
      <c r="D971" s="1" t="s">
        <v>104</v>
      </c>
      <c r="E971" s="1" t="s">
        <v>237</v>
      </c>
      <c r="F971" s="1" t="s">
        <v>44</v>
      </c>
      <c r="G971" s="27">
        <v>0.1067193675889328</v>
      </c>
      <c r="H971" s="27">
        <v>0.64595607235142116</v>
      </c>
      <c r="I971" s="28">
        <v>9.930039525691706</v>
      </c>
      <c r="J971" s="27">
        <v>0.10408432147562582</v>
      </c>
      <c r="K971" s="27">
        <v>0.81949934123847168</v>
      </c>
      <c r="L971" s="27">
        <v>0.31877260981912148</v>
      </c>
      <c r="M971" s="29">
        <v>5.5705014749262522</v>
      </c>
      <c r="N971" s="30">
        <v>45.913580246913583</v>
      </c>
      <c r="O971" s="32">
        <v>0.19795865633074936</v>
      </c>
      <c r="P971" s="31">
        <v>0.98062015503875966</v>
      </c>
      <c r="Q971" s="38">
        <v>8481</v>
      </c>
      <c r="R971" s="38">
        <v>8233</v>
      </c>
      <c r="S971" s="38">
        <v>181</v>
      </c>
    </row>
    <row r="972" spans="2:19" x14ac:dyDescent="0.2">
      <c r="B972" s="1" t="s">
        <v>2620</v>
      </c>
      <c r="C972" s="1" t="s">
        <v>2621</v>
      </c>
      <c r="D972" s="1" t="s">
        <v>104</v>
      </c>
      <c r="E972" s="1" t="s">
        <v>237</v>
      </c>
      <c r="F972" s="1" t="s">
        <v>44</v>
      </c>
      <c r="G972" s="27">
        <v>0.10817031070195628</v>
      </c>
      <c r="H972" s="27">
        <v>0.96951245937161423</v>
      </c>
      <c r="I972" s="28">
        <v>141.72462600690446</v>
      </c>
      <c r="J972" s="27">
        <v>4.9482163406214037E-2</v>
      </c>
      <c r="K972" s="27">
        <v>0.58688147295742232</v>
      </c>
      <c r="L972" s="27">
        <v>2.0920910075839651E-2</v>
      </c>
      <c r="M972" s="29">
        <v>9.2997076023391791</v>
      </c>
      <c r="N972" s="30">
        <v>0.79459459459459458</v>
      </c>
      <c r="O972" s="32">
        <v>0.95542795232936062</v>
      </c>
      <c r="P972" s="31">
        <v>0.94149512459371609</v>
      </c>
      <c r="Q972" s="38">
        <v>34</v>
      </c>
      <c r="R972" s="38">
        <v>8227</v>
      </c>
      <c r="S972" s="38">
        <v>1028</v>
      </c>
    </row>
    <row r="973" spans="2:19" x14ac:dyDescent="0.2">
      <c r="B973" s="1" t="s">
        <v>2658</v>
      </c>
      <c r="C973" s="1" t="s">
        <v>2659</v>
      </c>
      <c r="D973" s="1" t="s">
        <v>104</v>
      </c>
      <c r="E973" s="1" t="s">
        <v>237</v>
      </c>
      <c r="F973" s="1" t="s">
        <v>44</v>
      </c>
      <c r="G973" s="27">
        <v>0.32186588921282799</v>
      </c>
      <c r="H973" s="27">
        <v>0.98717517401392108</v>
      </c>
      <c r="I973" s="28">
        <v>37.562332361516034</v>
      </c>
      <c r="J973" s="27">
        <v>7.5801749271137029E-3</v>
      </c>
      <c r="K973" s="27">
        <v>0.48979591836734693</v>
      </c>
      <c r="L973" s="27">
        <v>1.2006960556844548E-2</v>
      </c>
      <c r="M973" s="29">
        <v>9.5520206362854694</v>
      </c>
      <c r="N973" s="30">
        <v>96.18297101449275</v>
      </c>
      <c r="O973" s="32">
        <v>0.22730278422273781</v>
      </c>
      <c r="P973" s="31">
        <v>0.99477958236658937</v>
      </c>
      <c r="Q973" s="38">
        <v>3464</v>
      </c>
      <c r="R973" s="38">
        <v>4951</v>
      </c>
      <c r="S973" s="38">
        <v>1900</v>
      </c>
    </row>
    <row r="974" spans="2:19" x14ac:dyDescent="0.2">
      <c r="B974" s="1" t="s">
        <v>2618</v>
      </c>
      <c r="C974" s="1" t="s">
        <v>2619</v>
      </c>
      <c r="D974" s="1" t="s">
        <v>104</v>
      </c>
      <c r="E974" s="1" t="s">
        <v>237</v>
      </c>
      <c r="F974" s="1" t="s">
        <v>44</v>
      </c>
      <c r="G974" s="27">
        <v>8.3333333333333332E-3</v>
      </c>
      <c r="H974" s="27">
        <v>0.89582774049217018</v>
      </c>
      <c r="I974" s="28">
        <v>15.085357142857143</v>
      </c>
      <c r="J974" s="27">
        <v>0.28452380952380951</v>
      </c>
      <c r="K974" s="27">
        <v>0.82261904761904758</v>
      </c>
      <c r="L974" s="27">
        <v>3.4636465324384788E-2</v>
      </c>
      <c r="M974" s="29">
        <v>5.5161016949152541</v>
      </c>
      <c r="N974" s="30">
        <v>0</v>
      </c>
      <c r="O974" s="32">
        <v>0.89279082774049223</v>
      </c>
      <c r="P974" s="31">
        <v>0.93959731543624159</v>
      </c>
      <c r="Q974" s="38">
        <v>8014</v>
      </c>
      <c r="R974" s="38">
        <v>8586</v>
      </c>
      <c r="S974" s="38">
        <v>174</v>
      </c>
    </row>
    <row r="975" spans="2:19" x14ac:dyDescent="0.2">
      <c r="B975" s="1" t="s">
        <v>2660</v>
      </c>
      <c r="C975" s="1" t="s">
        <v>2661</v>
      </c>
      <c r="D975" s="1" t="s">
        <v>104</v>
      </c>
      <c r="E975" s="1" t="s">
        <v>2628</v>
      </c>
      <c r="F975" s="1" t="s">
        <v>44</v>
      </c>
      <c r="G975" s="27">
        <v>0.28253164556962024</v>
      </c>
      <c r="H975" s="27">
        <v>0.909765447667087</v>
      </c>
      <c r="I975" s="28">
        <v>21.867037974683544</v>
      </c>
      <c r="J975" s="27">
        <v>1.6708860759493672E-2</v>
      </c>
      <c r="K975" s="27">
        <v>0.36860759493670886</v>
      </c>
      <c r="L975" s="27">
        <v>9.0794451450189144E-4</v>
      </c>
      <c r="M975" s="29">
        <v>10.672547635850387</v>
      </c>
      <c r="N975" s="30">
        <v>49.811827956989248</v>
      </c>
      <c r="O975" s="32">
        <v>0</v>
      </c>
      <c r="P975" s="31">
        <v>0.99621689785624212</v>
      </c>
      <c r="Q975" s="38">
        <v>6241</v>
      </c>
      <c r="R975" s="38">
        <v>5780</v>
      </c>
      <c r="S975" s="38">
        <v>3364</v>
      </c>
    </row>
    <row r="976" spans="2:19" x14ac:dyDescent="0.2">
      <c r="B976" s="1" t="s">
        <v>2633</v>
      </c>
      <c r="C976" s="1" t="s">
        <v>2634</v>
      </c>
      <c r="D976" s="1" t="s">
        <v>104</v>
      </c>
      <c r="E976" s="1" t="s">
        <v>237</v>
      </c>
      <c r="F976" s="1" t="s">
        <v>44</v>
      </c>
      <c r="G976" s="27">
        <v>0.22819593787335724</v>
      </c>
      <c r="H976" s="27">
        <v>0.97309982486865132</v>
      </c>
      <c r="I976" s="28">
        <v>36.430346475507775</v>
      </c>
      <c r="J976" s="27">
        <v>9.557945041816009E-3</v>
      </c>
      <c r="K976" s="27">
        <v>0.34647550776583036</v>
      </c>
      <c r="L976" s="27">
        <v>5.8493870402802099E-3</v>
      </c>
      <c r="M976" s="29">
        <v>11.502484472049687</v>
      </c>
      <c r="N976" s="30">
        <v>104.46632124352331</v>
      </c>
      <c r="O976" s="32">
        <v>0.57011091652072388</v>
      </c>
      <c r="P976" s="31">
        <v>0.97723292469352019</v>
      </c>
      <c r="Q976" s="38">
        <v>3548</v>
      </c>
      <c r="R976" s="38">
        <v>6918</v>
      </c>
      <c r="S976" s="38">
        <v>3704</v>
      </c>
    </row>
    <row r="977" spans="2:19" x14ac:dyDescent="0.2">
      <c r="B977" s="1" t="s">
        <v>2652</v>
      </c>
      <c r="C977" s="1" t="s">
        <v>2653</v>
      </c>
      <c r="D977" s="1" t="s">
        <v>104</v>
      </c>
      <c r="E977" s="1" t="s">
        <v>2628</v>
      </c>
      <c r="F977" s="1" t="s">
        <v>44</v>
      </c>
      <c r="G977" s="27">
        <v>0.41280241935483869</v>
      </c>
      <c r="H977" s="27">
        <v>0.93477738869434734</v>
      </c>
      <c r="I977" s="28">
        <v>27.22585685483871</v>
      </c>
      <c r="J977" s="27">
        <v>2.2681451612903226E-2</v>
      </c>
      <c r="K977" s="27">
        <v>0.36189516129032256</v>
      </c>
      <c r="L977" s="27">
        <v>3.441720860430215E-3</v>
      </c>
      <c r="M977" s="29">
        <v>10.25399141630901</v>
      </c>
      <c r="N977" s="30">
        <v>50.926739926739927</v>
      </c>
      <c r="O977" s="32">
        <v>0</v>
      </c>
      <c r="P977" s="31">
        <v>0.99249624812406201</v>
      </c>
      <c r="Q977" s="38">
        <v>4352</v>
      </c>
      <c r="R977" s="38">
        <v>3608</v>
      </c>
      <c r="S977" s="38">
        <v>3473</v>
      </c>
    </row>
    <row r="978" spans="2:19" x14ac:dyDescent="0.2">
      <c r="B978" s="1" t="s">
        <v>2626</v>
      </c>
      <c r="C978" s="1" t="s">
        <v>2627</v>
      </c>
      <c r="D978" s="1" t="s">
        <v>104</v>
      </c>
      <c r="E978" s="1" t="s">
        <v>2628</v>
      </c>
      <c r="F978" s="1" t="s">
        <v>44</v>
      </c>
      <c r="G978" s="27">
        <v>0.32846715328467152</v>
      </c>
      <c r="H978" s="27">
        <v>0.70617066290550068</v>
      </c>
      <c r="I978" s="28">
        <v>22.586569343065694</v>
      </c>
      <c r="J978" s="27">
        <v>6.7153284671532851E-2</v>
      </c>
      <c r="K978" s="27">
        <v>0.49635036496350365</v>
      </c>
      <c r="L978" s="27">
        <v>7.4344146685472498E-2</v>
      </c>
      <c r="M978" s="29">
        <v>7.8915217391304342</v>
      </c>
      <c r="N978" s="30">
        <v>52.151111111111113</v>
      </c>
      <c r="O978" s="32">
        <v>0</v>
      </c>
      <c r="P978" s="31">
        <v>0.96614950634696761</v>
      </c>
      <c r="Q978" s="38">
        <v>5935</v>
      </c>
      <c r="R978" s="38">
        <v>4823</v>
      </c>
      <c r="S978" s="38">
        <v>1827</v>
      </c>
    </row>
    <row r="979" spans="2:19" x14ac:dyDescent="0.2">
      <c r="B979" s="1" t="s">
        <v>2638</v>
      </c>
      <c r="C979" s="1" t="s">
        <v>2639</v>
      </c>
      <c r="D979" s="1" t="s">
        <v>104</v>
      </c>
      <c r="E979" s="1" t="s">
        <v>2628</v>
      </c>
      <c r="F979" s="1" t="s">
        <v>44</v>
      </c>
      <c r="G979" s="27">
        <v>0.11291512915129151</v>
      </c>
      <c r="H979" s="27">
        <v>0.48523982558139539</v>
      </c>
      <c r="I979" s="28">
        <v>14.841107011070109</v>
      </c>
      <c r="J979" s="27">
        <v>3.4686346863468637E-2</v>
      </c>
      <c r="K979" s="27">
        <v>0.4952029520295203</v>
      </c>
      <c r="L979" s="27">
        <v>0.32213662790697678</v>
      </c>
      <c r="M979" s="29">
        <v>10.764559068219635</v>
      </c>
      <c r="N979" s="30">
        <v>46.490196078431374</v>
      </c>
      <c r="O979" s="32">
        <v>0</v>
      </c>
      <c r="P979" s="31">
        <v>0.98473837209302328</v>
      </c>
      <c r="Q979" s="38">
        <v>8043</v>
      </c>
      <c r="R979" s="38">
        <v>8193</v>
      </c>
      <c r="S979" s="38">
        <v>1840</v>
      </c>
    </row>
    <row r="980" spans="2:19" x14ac:dyDescent="0.2">
      <c r="B980" s="1" t="s">
        <v>2637</v>
      </c>
      <c r="C980" s="1" t="s">
        <v>620</v>
      </c>
      <c r="D980" s="1" t="s">
        <v>104</v>
      </c>
      <c r="E980" s="1" t="s">
        <v>2628</v>
      </c>
      <c r="F980" s="1" t="s">
        <v>44</v>
      </c>
      <c r="G980" s="27">
        <v>0.36259054111631872</v>
      </c>
      <c r="H980" s="27">
        <v>0.85701173512154216</v>
      </c>
      <c r="I980" s="28">
        <v>23.693097571367712</v>
      </c>
      <c r="J980" s="27">
        <v>6.6467831273966771E-2</v>
      </c>
      <c r="K980" s="27">
        <v>0.47635279079676185</v>
      </c>
      <c r="L980" s="27">
        <v>4.8373847443419951E-2</v>
      </c>
      <c r="M980" s="29">
        <v>7.7699866310160424</v>
      </c>
      <c r="N980" s="30">
        <v>51.30199764982374</v>
      </c>
      <c r="O980" s="32">
        <v>0</v>
      </c>
      <c r="P980" s="31">
        <v>0.98365465213746861</v>
      </c>
      <c r="Q980" s="38">
        <v>5492</v>
      </c>
      <c r="R980" s="38">
        <v>4296</v>
      </c>
      <c r="S980" s="38">
        <v>2043</v>
      </c>
    </row>
    <row r="981" spans="2:19" x14ac:dyDescent="0.2">
      <c r="B981" s="1" t="s">
        <v>2624</v>
      </c>
      <c r="C981" s="1" t="s">
        <v>2625</v>
      </c>
      <c r="D981" s="1" t="s">
        <v>17523</v>
      </c>
      <c r="E981" s="1" t="s">
        <v>237</v>
      </c>
      <c r="F981" s="1" t="s">
        <v>44</v>
      </c>
      <c r="G981" s="27">
        <v>0.18772136953955135</v>
      </c>
      <c r="H981" s="27">
        <v>0.5524199887703537</v>
      </c>
      <c r="I981" s="28">
        <v>18.296694214876037</v>
      </c>
      <c r="J981" s="27">
        <v>0.17709563164108619</v>
      </c>
      <c r="K981" s="27">
        <v>0.38842975206611569</v>
      </c>
      <c r="L981" s="27">
        <v>2.8130263896687254E-3</v>
      </c>
      <c r="M981" s="29">
        <v>11.58764534883721</v>
      </c>
      <c r="N981" s="30">
        <v>46.79874213836478</v>
      </c>
      <c r="O981" s="32">
        <v>0.15188658057271195</v>
      </c>
      <c r="P981" s="31">
        <v>0.95115103874227958</v>
      </c>
      <c r="Q981" s="38">
        <v>7436</v>
      </c>
      <c r="R981" s="38">
        <v>7493</v>
      </c>
      <c r="S981" s="38">
        <v>3061</v>
      </c>
    </row>
    <row r="982" spans="2:19" x14ac:dyDescent="0.2">
      <c r="B982" s="1" t="s">
        <v>2700</v>
      </c>
      <c r="C982" s="1" t="s">
        <v>2701</v>
      </c>
      <c r="D982" s="1" t="s">
        <v>105</v>
      </c>
      <c r="E982" s="1" t="s">
        <v>105</v>
      </c>
      <c r="F982" s="1" t="s">
        <v>11</v>
      </c>
      <c r="G982" s="27">
        <v>0.38083670715249662</v>
      </c>
      <c r="H982" s="27">
        <v>0.95805825242718468</v>
      </c>
      <c r="I982" s="28">
        <v>23.062051282051286</v>
      </c>
      <c r="J982" s="27">
        <v>0.11470985155195682</v>
      </c>
      <c r="K982" s="27">
        <v>0.50634278002699051</v>
      </c>
      <c r="L982" s="27">
        <v>4.6116504854368928E-4</v>
      </c>
      <c r="M982" s="29">
        <v>6.7290322580645165</v>
      </c>
      <c r="N982" s="30">
        <v>49.216867469879517</v>
      </c>
      <c r="O982" s="32">
        <v>0</v>
      </c>
      <c r="P982" s="31">
        <v>0.9991909385113269</v>
      </c>
      <c r="Q982" s="38">
        <v>5740</v>
      </c>
      <c r="R982" s="38">
        <v>4014</v>
      </c>
      <c r="S982" s="38">
        <v>1724</v>
      </c>
    </row>
    <row r="983" spans="2:19" x14ac:dyDescent="0.2">
      <c r="B983" s="1" t="s">
        <v>2688</v>
      </c>
      <c r="C983" s="1" t="s">
        <v>2689</v>
      </c>
      <c r="D983" s="1" t="s">
        <v>105</v>
      </c>
      <c r="E983" s="1" t="s">
        <v>105</v>
      </c>
      <c r="F983" s="1" t="s">
        <v>11</v>
      </c>
      <c r="G983" s="27">
        <v>0.37543859649122807</v>
      </c>
      <c r="H983" s="27">
        <v>0.91459007832898231</v>
      </c>
      <c r="I983" s="28">
        <v>22.52270175438597</v>
      </c>
      <c r="J983" s="27">
        <v>5.1578947368421051E-2</v>
      </c>
      <c r="K983" s="27">
        <v>0.53894736842105262</v>
      </c>
      <c r="L983" s="27">
        <v>1.4482158398607486E-2</v>
      </c>
      <c r="M983" s="29">
        <v>6.5620224719101126</v>
      </c>
      <c r="N983" s="30">
        <v>48.667289719626169</v>
      </c>
      <c r="O983" s="32">
        <v>0</v>
      </c>
      <c r="P983" s="31">
        <v>0.9921671018276762</v>
      </c>
      <c r="Q983" s="38">
        <v>5955</v>
      </c>
      <c r="R983" s="38">
        <v>4076</v>
      </c>
      <c r="S983" s="38">
        <v>1415</v>
      </c>
    </row>
    <row r="984" spans="2:19" x14ac:dyDescent="0.2">
      <c r="B984" s="1" t="s">
        <v>2696</v>
      </c>
      <c r="C984" s="1" t="s">
        <v>2697</v>
      </c>
      <c r="D984" s="1" t="s">
        <v>105</v>
      </c>
      <c r="E984" s="1" t="s">
        <v>105</v>
      </c>
      <c r="F984" s="1" t="s">
        <v>11</v>
      </c>
      <c r="G984" s="27">
        <v>0.36466165413533835</v>
      </c>
      <c r="H984" s="27">
        <v>0.97428303655107773</v>
      </c>
      <c r="I984" s="28">
        <v>21.959962406015038</v>
      </c>
      <c r="J984" s="27">
        <v>9.3984962406015032E-2</v>
      </c>
      <c r="K984" s="27">
        <v>0.56766917293233088</v>
      </c>
      <c r="L984" s="27">
        <v>0</v>
      </c>
      <c r="M984" s="29">
        <v>5.7331360946745562</v>
      </c>
      <c r="N984" s="30">
        <v>49.711340206185568</v>
      </c>
      <c r="O984" s="32">
        <v>0</v>
      </c>
      <c r="P984" s="31">
        <v>0.99718837863167764</v>
      </c>
      <c r="Q984" s="38">
        <v>6202</v>
      </c>
      <c r="R984" s="38">
        <v>4263</v>
      </c>
      <c r="S984" s="38">
        <v>1177</v>
      </c>
    </row>
    <row r="985" spans="2:19" x14ac:dyDescent="0.2">
      <c r="B985" s="1" t="s">
        <v>2684</v>
      </c>
      <c r="C985" s="1" t="s">
        <v>2685</v>
      </c>
      <c r="D985" s="1" t="s">
        <v>105</v>
      </c>
      <c r="E985" s="1" t="s">
        <v>105</v>
      </c>
      <c r="F985" s="1" t="s">
        <v>11</v>
      </c>
      <c r="G985" s="27">
        <v>0.11212397447584321</v>
      </c>
      <c r="H985" s="27">
        <v>0.24117064385411977</v>
      </c>
      <c r="I985" s="28">
        <v>10.682497721057432</v>
      </c>
      <c r="J985" s="27">
        <v>6.7456700091157701E-2</v>
      </c>
      <c r="K985" s="27">
        <v>0.82588878760255247</v>
      </c>
      <c r="L985" s="27">
        <v>0.58760918505177839</v>
      </c>
      <c r="M985" s="29">
        <v>5.6366529774127292</v>
      </c>
      <c r="N985" s="30">
        <v>50.1869918699187</v>
      </c>
      <c r="O985" s="32">
        <v>0</v>
      </c>
      <c r="P985" s="31">
        <v>0.98784331382260249</v>
      </c>
      <c r="Q985" s="38">
        <v>8436</v>
      </c>
      <c r="R985" s="38">
        <v>8197</v>
      </c>
      <c r="S985" s="38">
        <v>169</v>
      </c>
    </row>
    <row r="986" spans="2:19" x14ac:dyDescent="0.2">
      <c r="B986" s="1" t="s">
        <v>2676</v>
      </c>
      <c r="C986" s="1" t="s">
        <v>2677</v>
      </c>
      <c r="D986" s="1" t="s">
        <v>105</v>
      </c>
      <c r="E986" s="1" t="s">
        <v>105</v>
      </c>
      <c r="F986" s="1" t="s">
        <v>11</v>
      </c>
      <c r="G986" s="27">
        <v>0.27557603686635945</v>
      </c>
      <c r="H986" s="27">
        <v>0.94367226509305491</v>
      </c>
      <c r="I986" s="28">
        <v>19.20999999999999</v>
      </c>
      <c r="J986" s="27">
        <v>4.9308755760368667E-2</v>
      </c>
      <c r="K986" s="27">
        <v>0.52027649769585249</v>
      </c>
      <c r="L986" s="27">
        <v>3.48797094870631E-2</v>
      </c>
      <c r="M986" s="29">
        <v>8.0423664122137382</v>
      </c>
      <c r="N986" s="30">
        <v>48.133779264214049</v>
      </c>
      <c r="O986" s="32">
        <v>0</v>
      </c>
      <c r="P986" s="31">
        <v>0.98502042669087608</v>
      </c>
      <c r="Q986" s="38">
        <v>7210</v>
      </c>
      <c r="R986" s="38">
        <v>5924</v>
      </c>
      <c r="S986" s="38">
        <v>1596</v>
      </c>
    </row>
    <row r="987" spans="2:19" x14ac:dyDescent="0.2">
      <c r="B987" s="1" t="s">
        <v>2664</v>
      </c>
      <c r="C987" s="1" t="s">
        <v>2665</v>
      </c>
      <c r="D987" s="1" t="s">
        <v>105</v>
      </c>
      <c r="E987" s="1" t="s">
        <v>105</v>
      </c>
      <c r="F987" s="1" t="s">
        <v>11</v>
      </c>
      <c r="G987" s="27">
        <v>0.25597749648382562</v>
      </c>
      <c r="H987" s="27">
        <v>0.67551515151515162</v>
      </c>
      <c r="I987" s="28">
        <v>18.17946554149086</v>
      </c>
      <c r="J987" s="27">
        <v>7.3136427566807313E-2</v>
      </c>
      <c r="K987" s="27">
        <v>0.60478199718706049</v>
      </c>
      <c r="L987" s="27">
        <v>0.27358922558922555</v>
      </c>
      <c r="M987" s="29">
        <v>7.4355387523629473</v>
      </c>
      <c r="N987" s="30">
        <v>48.884615384615387</v>
      </c>
      <c r="O987" s="32">
        <v>5.5663299663299658E-2</v>
      </c>
      <c r="P987" s="31">
        <v>0.95757575757575752</v>
      </c>
      <c r="Q987" s="38">
        <v>7471</v>
      </c>
      <c r="R987" s="38">
        <v>6368</v>
      </c>
      <c r="S987" s="38">
        <v>905</v>
      </c>
    </row>
    <row r="988" spans="2:19" x14ac:dyDescent="0.2">
      <c r="B988" s="1" t="s">
        <v>2686</v>
      </c>
      <c r="C988" s="1" t="s">
        <v>2687</v>
      </c>
      <c r="D988" s="1" t="s">
        <v>105</v>
      </c>
      <c r="E988" s="1" t="s">
        <v>105</v>
      </c>
      <c r="F988" s="1" t="s">
        <v>11</v>
      </c>
      <c r="G988" s="27">
        <v>0.3</v>
      </c>
      <c r="H988" s="27">
        <v>0.83545276872964169</v>
      </c>
      <c r="I988" s="28">
        <v>19.992105263157896</v>
      </c>
      <c r="J988" s="27">
        <v>2.8947368421052631E-2</v>
      </c>
      <c r="K988" s="27">
        <v>0.63815789473684215</v>
      </c>
      <c r="L988" s="27">
        <v>0.13104885993485341</v>
      </c>
      <c r="M988" s="29">
        <v>7.0005639097744359</v>
      </c>
      <c r="N988" s="30">
        <v>49.885964912280699</v>
      </c>
      <c r="O988" s="32">
        <v>0</v>
      </c>
      <c r="P988" s="31">
        <v>0.99022801302931596</v>
      </c>
      <c r="Q988" s="38">
        <v>6952</v>
      </c>
      <c r="R988" s="38">
        <v>5384</v>
      </c>
      <c r="S988" s="38">
        <v>699</v>
      </c>
    </row>
    <row r="989" spans="2:19" x14ac:dyDescent="0.2">
      <c r="B989" s="1" t="s">
        <v>2698</v>
      </c>
      <c r="C989" s="1" t="s">
        <v>2699</v>
      </c>
      <c r="D989" s="1" t="s">
        <v>105</v>
      </c>
      <c r="E989" s="1" t="s">
        <v>105</v>
      </c>
      <c r="F989" s="1" t="s">
        <v>11</v>
      </c>
      <c r="G989" s="27">
        <v>0.40959409594095941</v>
      </c>
      <c r="H989" s="27">
        <v>0.99720073664825049</v>
      </c>
      <c r="I989" s="28">
        <v>22.945141451414507</v>
      </c>
      <c r="J989" s="27">
        <v>4.4280442804428041E-2</v>
      </c>
      <c r="K989" s="27">
        <v>0.54858548585485856</v>
      </c>
      <c r="L989" s="27">
        <v>0</v>
      </c>
      <c r="M989" s="29">
        <v>5.2091666666666674</v>
      </c>
      <c r="N989" s="30">
        <v>48.093093093093096</v>
      </c>
      <c r="O989" s="32">
        <v>0</v>
      </c>
      <c r="P989" s="31">
        <v>0.99815837937384899</v>
      </c>
      <c r="Q989" s="38">
        <v>5797</v>
      </c>
      <c r="R989" s="38">
        <v>3651</v>
      </c>
      <c r="S989" s="38">
        <v>1339</v>
      </c>
    </row>
    <row r="990" spans="2:19" x14ac:dyDescent="0.2">
      <c r="B990" s="1" t="s">
        <v>2666</v>
      </c>
      <c r="C990" s="1" t="s">
        <v>2667</v>
      </c>
      <c r="D990" s="1" t="s">
        <v>105</v>
      </c>
      <c r="E990" s="1" t="s">
        <v>105</v>
      </c>
      <c r="F990" s="1" t="s">
        <v>11</v>
      </c>
      <c r="G990" s="27">
        <v>0.25822168087697928</v>
      </c>
      <c r="H990" s="27">
        <v>0.89371479928100639</v>
      </c>
      <c r="I990" s="28">
        <v>24.228623629719852</v>
      </c>
      <c r="J990" s="27">
        <v>1.5225334957369063E-2</v>
      </c>
      <c r="K990" s="27">
        <v>0.25883069427527405</v>
      </c>
      <c r="L990" s="27">
        <v>0</v>
      </c>
      <c r="M990" s="29">
        <v>13.14696223316913</v>
      </c>
      <c r="N990" s="30">
        <v>55.556603773584904</v>
      </c>
      <c r="O990" s="32">
        <v>0</v>
      </c>
      <c r="P990" s="31">
        <v>0.98382264829239063</v>
      </c>
      <c r="Q990" s="38">
        <v>5293</v>
      </c>
      <c r="R990" s="38">
        <v>6312</v>
      </c>
      <c r="S990" s="38">
        <v>5350</v>
      </c>
    </row>
    <row r="991" spans="2:19" x14ac:dyDescent="0.2">
      <c r="B991" s="1" t="s">
        <v>2678</v>
      </c>
      <c r="C991" s="1" t="s">
        <v>2679</v>
      </c>
      <c r="D991" s="1" t="s">
        <v>105</v>
      </c>
      <c r="E991" s="1" t="s">
        <v>105</v>
      </c>
      <c r="F991" s="1" t="s">
        <v>11</v>
      </c>
      <c r="G991" s="27">
        <v>0.32356459330143539</v>
      </c>
      <c r="H991" s="27">
        <v>0.99276827830188685</v>
      </c>
      <c r="I991" s="28">
        <v>23.245514354066977</v>
      </c>
      <c r="J991" s="27">
        <v>2.6913875598086126E-2</v>
      </c>
      <c r="K991" s="27">
        <v>0.42045454545454547</v>
      </c>
      <c r="L991" s="27">
        <v>2.9186320754716983E-4</v>
      </c>
      <c r="M991" s="29">
        <v>9.1750663129973482</v>
      </c>
      <c r="N991" s="30">
        <v>52.162661737523102</v>
      </c>
      <c r="O991" s="32">
        <v>5.309551886792452E-3</v>
      </c>
      <c r="P991" s="31">
        <v>0.98584905660377353</v>
      </c>
      <c r="Q991" s="38">
        <v>5677</v>
      </c>
      <c r="R991" s="38">
        <v>4926</v>
      </c>
      <c r="S991" s="38">
        <v>2621</v>
      </c>
    </row>
    <row r="992" spans="2:19" x14ac:dyDescent="0.2">
      <c r="B992" s="1" t="s">
        <v>2672</v>
      </c>
      <c r="C992" s="1" t="s">
        <v>2673</v>
      </c>
      <c r="D992" s="1" t="s">
        <v>105</v>
      </c>
      <c r="E992" s="1" t="s">
        <v>105</v>
      </c>
      <c r="F992" s="1" t="s">
        <v>11</v>
      </c>
      <c r="G992" s="27">
        <v>0.3742971887550201</v>
      </c>
      <c r="H992" s="27">
        <v>0.95558718861209979</v>
      </c>
      <c r="I992" s="28">
        <v>23.248514056224913</v>
      </c>
      <c r="J992" s="27">
        <v>3.4538152610441769E-2</v>
      </c>
      <c r="K992" s="27">
        <v>0.52690763052208833</v>
      </c>
      <c r="L992" s="27">
        <v>1.1862396204033216E-3</v>
      </c>
      <c r="M992" s="29">
        <v>7.7716302952503211</v>
      </c>
      <c r="N992" s="30">
        <v>48.637339055793994</v>
      </c>
      <c r="O992" s="32">
        <v>0</v>
      </c>
      <c r="P992" s="31">
        <v>0.98457888493475687</v>
      </c>
      <c r="Q992" s="38">
        <v>5673</v>
      </c>
      <c r="R992" s="38">
        <v>4097</v>
      </c>
      <c r="S992" s="38">
        <v>1535</v>
      </c>
    </row>
    <row r="993" spans="2:19" x14ac:dyDescent="0.2">
      <c r="B993" s="1" t="s">
        <v>2674</v>
      </c>
      <c r="C993" s="1" t="s">
        <v>2675</v>
      </c>
      <c r="D993" s="1" t="s">
        <v>105</v>
      </c>
      <c r="E993" s="1" t="s">
        <v>105</v>
      </c>
      <c r="F993" s="1" t="s">
        <v>11</v>
      </c>
      <c r="G993" s="27">
        <v>0.35775862068965519</v>
      </c>
      <c r="H993" s="27">
        <v>0.98213921901528012</v>
      </c>
      <c r="I993" s="28">
        <v>23.470948275862071</v>
      </c>
      <c r="J993" s="27">
        <v>2.4137931034482758E-2</v>
      </c>
      <c r="K993" s="27">
        <v>0.51034482758620692</v>
      </c>
      <c r="L993" s="27">
        <v>3.7860780984719862E-3</v>
      </c>
      <c r="M993" s="29">
        <v>8.1971812080536903</v>
      </c>
      <c r="N993" s="30">
        <v>50.448192771084337</v>
      </c>
      <c r="O993" s="32">
        <v>0</v>
      </c>
      <c r="P993" s="31">
        <v>0.98471986417657043</v>
      </c>
      <c r="Q993" s="38">
        <v>5583</v>
      </c>
      <c r="R993" s="38">
        <v>4358</v>
      </c>
      <c r="S993" s="38">
        <v>1684</v>
      </c>
    </row>
    <row r="994" spans="2:19" x14ac:dyDescent="0.2">
      <c r="B994" s="1" t="s">
        <v>2670</v>
      </c>
      <c r="C994" s="1" t="s">
        <v>2671</v>
      </c>
      <c r="D994" s="1" t="s">
        <v>105</v>
      </c>
      <c r="E994" s="1" t="s">
        <v>105</v>
      </c>
      <c r="F994" s="1" t="s">
        <v>11</v>
      </c>
      <c r="G994" s="27">
        <v>0.30975470621791212</v>
      </c>
      <c r="H994" s="27">
        <v>0.94189727757507691</v>
      </c>
      <c r="I994" s="28">
        <v>26.235196805476335</v>
      </c>
      <c r="J994" s="27">
        <v>5.7045065601825443E-3</v>
      </c>
      <c r="K994" s="27">
        <v>0.19395322304620649</v>
      </c>
      <c r="L994" s="27">
        <v>5.3887173730002801E-4</v>
      </c>
      <c r="M994" s="29">
        <v>13.885454545454547</v>
      </c>
      <c r="N994" s="30">
        <v>53.331491712707184</v>
      </c>
      <c r="O994" s="32">
        <v>8.9811956216671353E-3</v>
      </c>
      <c r="P994" s="31">
        <v>0.98400224529890545</v>
      </c>
      <c r="Q994" s="38">
        <v>4593</v>
      </c>
      <c r="R994" s="38">
        <v>5203</v>
      </c>
      <c r="S994" s="38">
        <v>6558</v>
      </c>
    </row>
    <row r="995" spans="2:19" x14ac:dyDescent="0.2">
      <c r="B995" s="1" t="s">
        <v>2692</v>
      </c>
      <c r="C995" s="1" t="s">
        <v>2693</v>
      </c>
      <c r="D995" s="1" t="s">
        <v>105</v>
      </c>
      <c r="E995" s="1" t="s">
        <v>105</v>
      </c>
      <c r="F995" s="1" t="s">
        <v>11</v>
      </c>
      <c r="G995" s="27">
        <v>0.27334465195246183</v>
      </c>
      <c r="H995" s="27">
        <v>0.94871621621621616</v>
      </c>
      <c r="I995" s="28">
        <v>20.654159592529709</v>
      </c>
      <c r="J995" s="27">
        <v>2.2071307300509338E-2</v>
      </c>
      <c r="K995" s="27">
        <v>0.49405772495755518</v>
      </c>
      <c r="L995" s="27">
        <v>5.0101351351351353E-2</v>
      </c>
      <c r="M995" s="29">
        <v>8.7021028037383186</v>
      </c>
      <c r="N995" s="30">
        <v>51.956521739130437</v>
      </c>
      <c r="O995" s="32">
        <v>0</v>
      </c>
      <c r="P995" s="31">
        <v>0.99493243243243246</v>
      </c>
      <c r="Q995" s="38">
        <v>6724</v>
      </c>
      <c r="R995" s="38">
        <v>5969</v>
      </c>
      <c r="S995" s="38">
        <v>1852</v>
      </c>
    </row>
    <row r="996" spans="2:19" x14ac:dyDescent="0.2">
      <c r="B996" s="1" t="s">
        <v>2668</v>
      </c>
      <c r="C996" s="1" t="s">
        <v>2669</v>
      </c>
      <c r="D996" s="1" t="s">
        <v>105</v>
      </c>
      <c r="E996" s="1" t="s">
        <v>105</v>
      </c>
      <c r="F996" s="1" t="s">
        <v>11</v>
      </c>
      <c r="G996" s="27">
        <v>0.19863945578231293</v>
      </c>
      <c r="H996" s="27">
        <v>0.56005354752342695</v>
      </c>
      <c r="I996" s="28">
        <v>15.053197278911565</v>
      </c>
      <c r="J996" s="27">
        <v>3.6734693877551024E-2</v>
      </c>
      <c r="K996" s="27">
        <v>0.73877551020408161</v>
      </c>
      <c r="L996" s="27">
        <v>0.43544846050870145</v>
      </c>
      <c r="M996" s="29">
        <v>6.4762308998302203</v>
      </c>
      <c r="N996" s="30">
        <v>49.198630136986303</v>
      </c>
      <c r="O996" s="32">
        <v>0</v>
      </c>
      <c r="P996" s="31">
        <v>0.98393574297188757</v>
      </c>
      <c r="Q996" s="38">
        <v>8018</v>
      </c>
      <c r="R996" s="38">
        <v>7373</v>
      </c>
      <c r="S996" s="38">
        <v>344</v>
      </c>
    </row>
    <row r="997" spans="2:19" x14ac:dyDescent="0.2">
      <c r="B997" s="1" t="s">
        <v>2680</v>
      </c>
      <c r="C997" s="1" t="s">
        <v>2681</v>
      </c>
      <c r="D997" s="1" t="s">
        <v>105</v>
      </c>
      <c r="E997" s="1" t="s">
        <v>105</v>
      </c>
      <c r="F997" s="1" t="s">
        <v>11</v>
      </c>
      <c r="G997" s="27">
        <v>0.2744186046511628</v>
      </c>
      <c r="H997" s="27">
        <v>0.9993394495412844</v>
      </c>
      <c r="I997" s="28">
        <v>24.261209302325582</v>
      </c>
      <c r="J997" s="27">
        <v>1.1162790697674419E-2</v>
      </c>
      <c r="K997" s="27">
        <v>0.22325581395348837</v>
      </c>
      <c r="L997" s="27">
        <v>0</v>
      </c>
      <c r="M997" s="29">
        <v>13.483717948717947</v>
      </c>
      <c r="N997" s="30">
        <v>52.254237288135592</v>
      </c>
      <c r="O997" s="32">
        <v>0</v>
      </c>
      <c r="P997" s="31">
        <v>0.98623853211009171</v>
      </c>
      <c r="Q997" s="38">
        <v>5286</v>
      </c>
      <c r="R997" s="38">
        <v>5945</v>
      </c>
      <c r="S997" s="38">
        <v>6053</v>
      </c>
    </row>
    <row r="998" spans="2:19" x14ac:dyDescent="0.2">
      <c r="B998" s="1" t="s">
        <v>2682</v>
      </c>
      <c r="C998" s="1" t="s">
        <v>2683</v>
      </c>
      <c r="D998" s="1" t="s">
        <v>105</v>
      </c>
      <c r="E998" s="1" t="s">
        <v>105</v>
      </c>
      <c r="F998" s="1" t="s">
        <v>11</v>
      </c>
      <c r="G998" s="27">
        <v>0.12235649546827794</v>
      </c>
      <c r="H998" s="27">
        <v>0.80942931741887347</v>
      </c>
      <c r="I998" s="28">
        <v>21.866238670694866</v>
      </c>
      <c r="J998" s="27">
        <v>1.0574018126888218E-2</v>
      </c>
      <c r="K998" s="27">
        <v>0.10498489425981873</v>
      </c>
      <c r="L998" s="27">
        <v>0</v>
      </c>
      <c r="M998" s="29">
        <v>17.948537005163512</v>
      </c>
      <c r="N998" s="30">
        <v>49.543209876543209</v>
      </c>
      <c r="O998" s="32">
        <v>0</v>
      </c>
      <c r="P998" s="31">
        <v>0.98769116001491986</v>
      </c>
      <c r="Q998" s="38">
        <v>6244</v>
      </c>
      <c r="R998" s="38">
        <v>8132</v>
      </c>
      <c r="S998" s="38">
        <v>8107</v>
      </c>
    </row>
    <row r="999" spans="2:19" x14ac:dyDescent="0.2">
      <c r="B999" s="1" t="s">
        <v>2690</v>
      </c>
      <c r="C999" s="1" t="s">
        <v>2691</v>
      </c>
      <c r="D999" s="1" t="s">
        <v>105</v>
      </c>
      <c r="E999" s="1" t="s">
        <v>105</v>
      </c>
      <c r="F999" s="1" t="s">
        <v>11</v>
      </c>
      <c r="G999" s="27">
        <v>0.24202551834130781</v>
      </c>
      <c r="H999" s="27">
        <v>0.97869754552652422</v>
      </c>
      <c r="I999" s="28">
        <v>23.897607655502402</v>
      </c>
      <c r="J999" s="27">
        <v>1.036682615629984E-2</v>
      </c>
      <c r="K999" s="27">
        <v>0.15430622009569378</v>
      </c>
      <c r="L999" s="27">
        <v>3.9588281868566902E-4</v>
      </c>
      <c r="M999" s="29">
        <v>15.204997369805369</v>
      </c>
      <c r="N999" s="30">
        <v>50.675453047775946</v>
      </c>
      <c r="O999" s="32">
        <v>0</v>
      </c>
      <c r="P999" s="31">
        <v>0.99287410926365793</v>
      </c>
      <c r="Q999" s="38">
        <v>5416</v>
      </c>
      <c r="R999" s="38">
        <v>6630</v>
      </c>
      <c r="S999" s="38">
        <v>7254</v>
      </c>
    </row>
    <row r="1000" spans="2:19" x14ac:dyDescent="0.2">
      <c r="B1000" s="1" t="s">
        <v>2694</v>
      </c>
      <c r="C1000" s="1" t="s">
        <v>2695</v>
      </c>
      <c r="D1000" s="1" t="s">
        <v>105</v>
      </c>
      <c r="E1000" s="1" t="s">
        <v>105</v>
      </c>
      <c r="F1000" s="1" t="s">
        <v>11</v>
      </c>
      <c r="G1000" s="27">
        <v>0.3268733850129199</v>
      </c>
      <c r="H1000" s="27">
        <v>0.98669240669240665</v>
      </c>
      <c r="I1000" s="28">
        <v>23.237080103359165</v>
      </c>
      <c r="J1000" s="27">
        <v>1.6795865633074936E-2</v>
      </c>
      <c r="K1000" s="27">
        <v>0.40697674418604651</v>
      </c>
      <c r="L1000" s="27">
        <v>0</v>
      </c>
      <c r="M1000" s="29">
        <v>10.170825335892516</v>
      </c>
      <c r="N1000" s="30">
        <v>49.640316205533594</v>
      </c>
      <c r="O1000" s="32">
        <v>0</v>
      </c>
      <c r="P1000" s="31">
        <v>0.99613899613899615</v>
      </c>
      <c r="Q1000" s="38">
        <v>5681</v>
      </c>
      <c r="R1000" s="38">
        <v>4854</v>
      </c>
      <c r="S1000" s="38">
        <v>2813</v>
      </c>
    </row>
    <row r="1001" spans="2:19" x14ac:dyDescent="0.2">
      <c r="B1001" s="1" t="s">
        <v>2756</v>
      </c>
      <c r="C1001" s="1" t="s">
        <v>2757</v>
      </c>
      <c r="D1001" s="1" t="s">
        <v>106</v>
      </c>
      <c r="E1001" s="1" t="s">
        <v>2704</v>
      </c>
      <c r="F1001" s="1" t="s">
        <v>48</v>
      </c>
      <c r="G1001" s="27">
        <v>0.2756916996047431</v>
      </c>
      <c r="H1001" s="27">
        <v>0.9774278728606357</v>
      </c>
      <c r="I1001" s="28">
        <v>20.052766798418975</v>
      </c>
      <c r="J1001" s="27">
        <v>3.0632411067193676E-2</v>
      </c>
      <c r="K1001" s="27">
        <v>0.59881422924901184</v>
      </c>
      <c r="L1001" s="27">
        <v>2.0342298288508558E-3</v>
      </c>
      <c r="M1001" s="29">
        <v>7.1180081855388826</v>
      </c>
      <c r="N1001" s="30">
        <v>53.605734767025091</v>
      </c>
      <c r="O1001" s="32">
        <v>0</v>
      </c>
      <c r="P1001" s="31">
        <v>0.98973105134474326</v>
      </c>
      <c r="Q1001" s="38">
        <v>6929</v>
      </c>
      <c r="R1001" s="38">
        <v>5919</v>
      </c>
      <c r="S1001" s="38">
        <v>948</v>
      </c>
    </row>
    <row r="1002" spans="2:19" x14ac:dyDescent="0.2">
      <c r="B1002" s="1" t="s">
        <v>2705</v>
      </c>
      <c r="C1002" s="1" t="s">
        <v>2706</v>
      </c>
      <c r="D1002" s="1" t="s">
        <v>106</v>
      </c>
      <c r="E1002" s="1" t="s">
        <v>2704</v>
      </c>
      <c r="F1002" s="1" t="s">
        <v>48</v>
      </c>
      <c r="G1002" s="27">
        <v>8.1967213114754103E-3</v>
      </c>
      <c r="H1002" s="27">
        <v>4.0460526315789476E-3</v>
      </c>
      <c r="I1002" s="28">
        <v>5.3560109289617488</v>
      </c>
      <c r="J1002" s="27">
        <v>0.28688524590163933</v>
      </c>
      <c r="K1002" s="27">
        <v>0.90437158469945356</v>
      </c>
      <c r="L1002" s="27">
        <v>0.78064692982456141</v>
      </c>
      <c r="M1002" s="29">
        <v>4.7876033057851242</v>
      </c>
      <c r="N1002" s="30">
        <v>74.333333333333329</v>
      </c>
      <c r="O1002" s="32">
        <v>0</v>
      </c>
      <c r="P1002" s="31">
        <v>0.80263157894736847</v>
      </c>
      <c r="Q1002" s="38">
        <v>8649</v>
      </c>
      <c r="R1002" s="38">
        <v>8588</v>
      </c>
      <c r="S1002" s="38">
        <v>73</v>
      </c>
    </row>
    <row r="1003" spans="2:19" x14ac:dyDescent="0.2">
      <c r="B1003" s="1" t="s">
        <v>2760</v>
      </c>
      <c r="C1003" s="1" t="s">
        <v>2761</v>
      </c>
      <c r="D1003" s="1" t="s">
        <v>106</v>
      </c>
      <c r="E1003" s="1" t="s">
        <v>2723</v>
      </c>
      <c r="F1003" s="1" t="s">
        <v>48</v>
      </c>
      <c r="G1003" s="27">
        <v>0.2998633879781421</v>
      </c>
      <c r="H1003" s="27">
        <v>0.99837563451776656</v>
      </c>
      <c r="I1003" s="28">
        <v>21.671379781420764</v>
      </c>
      <c r="J1003" s="27">
        <v>1.5027322404371584E-2</v>
      </c>
      <c r="K1003" s="27">
        <v>0.50273224043715847</v>
      </c>
      <c r="L1003" s="27">
        <v>5.0761421319796957E-4</v>
      </c>
      <c r="M1003" s="29">
        <v>8.8076097560975573</v>
      </c>
      <c r="N1003" s="30">
        <v>51.268792710706151</v>
      </c>
      <c r="O1003" s="32">
        <v>0</v>
      </c>
      <c r="P1003" s="31">
        <v>0.99086294416243659</v>
      </c>
      <c r="Q1003" s="38">
        <v>6331</v>
      </c>
      <c r="R1003" s="38">
        <v>5388</v>
      </c>
      <c r="S1003" s="38">
        <v>1756</v>
      </c>
    </row>
    <row r="1004" spans="2:19" x14ac:dyDescent="0.2">
      <c r="B1004" s="1" t="s">
        <v>2742</v>
      </c>
      <c r="C1004" s="1" t="s">
        <v>2743</v>
      </c>
      <c r="D1004" s="1" t="s">
        <v>106</v>
      </c>
      <c r="E1004" s="1" t="s">
        <v>2723</v>
      </c>
      <c r="F1004" s="1" t="s">
        <v>48</v>
      </c>
      <c r="G1004" s="27">
        <v>0.23260538344337228</v>
      </c>
      <c r="H1004" s="27">
        <v>0.81238189955246154</v>
      </c>
      <c r="I1004" s="28">
        <v>24.035144743524633</v>
      </c>
      <c r="J1004" s="27">
        <v>5.5865921787709499E-3</v>
      </c>
      <c r="K1004" s="27">
        <v>0.17927882173692231</v>
      </c>
      <c r="L1004" s="27">
        <v>8.9507707608155141E-4</v>
      </c>
      <c r="M1004" s="29">
        <v>14.514758438120456</v>
      </c>
      <c r="N1004" s="30">
        <v>55.013100436681221</v>
      </c>
      <c r="O1004" s="32">
        <v>0</v>
      </c>
      <c r="P1004" s="31">
        <v>0.97911486822476379</v>
      </c>
      <c r="Q1004" s="38">
        <v>5358</v>
      </c>
      <c r="R1004" s="38">
        <v>6841</v>
      </c>
      <c r="S1004" s="38">
        <v>6829</v>
      </c>
    </row>
    <row r="1005" spans="2:19" x14ac:dyDescent="0.2">
      <c r="B1005" s="1" t="s">
        <v>2764</v>
      </c>
      <c r="C1005" s="1" t="s">
        <v>2765</v>
      </c>
      <c r="D1005" s="1" t="s">
        <v>106</v>
      </c>
      <c r="E1005" s="1" t="s">
        <v>2723</v>
      </c>
      <c r="F1005" s="1" t="s">
        <v>48</v>
      </c>
      <c r="G1005" s="27">
        <v>0.29519353466609954</v>
      </c>
      <c r="H1005" s="27">
        <v>0.81455332629355881</v>
      </c>
      <c r="I1005" s="28">
        <v>19.649000425350909</v>
      </c>
      <c r="J1005" s="27">
        <v>2.0416843896214378E-2</v>
      </c>
      <c r="K1005" s="27">
        <v>0.64823479370480641</v>
      </c>
      <c r="L1005" s="27">
        <v>0.16790285110876452</v>
      </c>
      <c r="M1005" s="29">
        <v>6.3078455039227546</v>
      </c>
      <c r="N1005" s="30">
        <v>51.070605187319885</v>
      </c>
      <c r="O1005" s="32">
        <v>0</v>
      </c>
      <c r="P1005" s="31">
        <v>0.9930306230200634</v>
      </c>
      <c r="Q1005" s="38">
        <v>7075</v>
      </c>
      <c r="R1005" s="38">
        <v>5484</v>
      </c>
      <c r="S1005" s="38">
        <v>646</v>
      </c>
    </row>
    <row r="1006" spans="2:19" x14ac:dyDescent="0.2">
      <c r="B1006" s="1" t="s">
        <v>2754</v>
      </c>
      <c r="C1006" s="1" t="s">
        <v>2755</v>
      </c>
      <c r="D1006" s="1" t="s">
        <v>106</v>
      </c>
      <c r="E1006" s="1" t="s">
        <v>2723</v>
      </c>
      <c r="F1006" s="1" t="s">
        <v>48</v>
      </c>
      <c r="G1006" s="27">
        <v>0.34312500000000001</v>
      </c>
      <c r="H1006" s="27">
        <v>0.98561804697156952</v>
      </c>
      <c r="I1006" s="28">
        <v>23.666562500000005</v>
      </c>
      <c r="J1006" s="27">
        <v>1.3125E-2</v>
      </c>
      <c r="K1006" s="27">
        <v>0.43062499999999998</v>
      </c>
      <c r="L1006" s="27">
        <v>3.2138442521631645E-4</v>
      </c>
      <c r="M1006" s="29">
        <v>9.2747859181731691</v>
      </c>
      <c r="N1006" s="30">
        <v>50.814207650273225</v>
      </c>
      <c r="O1006" s="32">
        <v>0</v>
      </c>
      <c r="P1006" s="31">
        <v>0.9888751545117429</v>
      </c>
      <c r="Q1006" s="38">
        <v>5506</v>
      </c>
      <c r="R1006" s="38">
        <v>4567</v>
      </c>
      <c r="S1006" s="38">
        <v>2527</v>
      </c>
    </row>
    <row r="1007" spans="2:19" x14ac:dyDescent="0.2">
      <c r="B1007" s="1" t="s">
        <v>2766</v>
      </c>
      <c r="C1007" s="1" t="s">
        <v>2767</v>
      </c>
      <c r="D1007" s="1" t="s">
        <v>106</v>
      </c>
      <c r="E1007" s="1" t="s">
        <v>2723</v>
      </c>
      <c r="F1007" s="1" t="s">
        <v>48</v>
      </c>
      <c r="G1007" s="27">
        <v>0.27001013171225935</v>
      </c>
      <c r="H1007" s="27">
        <v>0.90548427672955978</v>
      </c>
      <c r="I1007" s="28">
        <v>18.560688956433644</v>
      </c>
      <c r="J1007" s="27">
        <v>1.7730496453900711E-2</v>
      </c>
      <c r="K1007" s="27">
        <v>0.61803444782168182</v>
      </c>
      <c r="L1007" s="27">
        <v>9.02691823899371E-2</v>
      </c>
      <c r="M1007" s="29">
        <v>7.5163775156141561</v>
      </c>
      <c r="N1007" s="30">
        <v>47.954971857410882</v>
      </c>
      <c r="O1007" s="32">
        <v>6.2399999999999997E-2</v>
      </c>
      <c r="P1007" s="31">
        <v>0.9932075471698113</v>
      </c>
      <c r="Q1007" s="38">
        <v>7381</v>
      </c>
      <c r="R1007" s="38">
        <v>6052</v>
      </c>
      <c r="S1007" s="38">
        <v>810</v>
      </c>
    </row>
    <row r="1008" spans="2:19" x14ac:dyDescent="0.2">
      <c r="B1008" s="1" t="s">
        <v>2746</v>
      </c>
      <c r="C1008" s="1" t="s">
        <v>2747</v>
      </c>
      <c r="D1008" s="1" t="s">
        <v>106</v>
      </c>
      <c r="E1008" s="1" t="s">
        <v>2723</v>
      </c>
      <c r="F1008" s="1" t="s">
        <v>48</v>
      </c>
      <c r="G1008" s="27">
        <v>0.24637002341920375</v>
      </c>
      <c r="H1008" s="27">
        <v>0.93555350978135787</v>
      </c>
      <c r="I1008" s="28">
        <v>25.531100702576111</v>
      </c>
      <c r="J1008" s="27">
        <v>6.5573770491803279E-3</v>
      </c>
      <c r="K1008" s="27">
        <v>0.14192037470725996</v>
      </c>
      <c r="L1008" s="27">
        <v>3.4982738780207136E-4</v>
      </c>
      <c r="M1008" s="29">
        <v>16.230640149160966</v>
      </c>
      <c r="N1008" s="30">
        <v>53.570342205323193</v>
      </c>
      <c r="O1008" s="32">
        <v>2.8469505178365939E-2</v>
      </c>
      <c r="P1008" s="31">
        <v>0.98273878020713468</v>
      </c>
      <c r="Q1008" s="38">
        <v>4819</v>
      </c>
      <c r="R1008" s="38">
        <v>6548</v>
      </c>
      <c r="S1008" s="38">
        <v>7470</v>
      </c>
    </row>
    <row r="1009" spans="2:19" x14ac:dyDescent="0.2">
      <c r="B1009" s="1" t="s">
        <v>2762</v>
      </c>
      <c r="C1009" s="1" t="s">
        <v>2763</v>
      </c>
      <c r="D1009" s="1" t="s">
        <v>106</v>
      </c>
      <c r="E1009" s="1" t="s">
        <v>2723</v>
      </c>
      <c r="F1009" s="1" t="s">
        <v>48</v>
      </c>
      <c r="G1009" s="27">
        <v>0.31895424836601305</v>
      </c>
      <c r="H1009" s="27">
        <v>0.79340459993521206</v>
      </c>
      <c r="I1009" s="28">
        <v>22.767647058823531</v>
      </c>
      <c r="J1009" s="27">
        <v>9.8039215686274508E-3</v>
      </c>
      <c r="K1009" s="27">
        <v>0.50261437908496731</v>
      </c>
      <c r="L1009" s="27">
        <v>6.575963718820862E-3</v>
      </c>
      <c r="M1009" s="29">
        <v>8.9692898272552792</v>
      </c>
      <c r="N1009" s="30">
        <v>51.795081967213115</v>
      </c>
      <c r="O1009" s="32">
        <v>0</v>
      </c>
      <c r="P1009" s="31">
        <v>0.99125364431486884</v>
      </c>
      <c r="Q1009" s="38">
        <v>5862</v>
      </c>
      <c r="R1009" s="38">
        <v>5001</v>
      </c>
      <c r="S1009" s="38">
        <v>1760</v>
      </c>
    </row>
    <row r="1010" spans="2:19" x14ac:dyDescent="0.2">
      <c r="B1010" s="1" t="s">
        <v>2734</v>
      </c>
      <c r="C1010" s="1" t="s">
        <v>2735</v>
      </c>
      <c r="D1010" s="1" t="s">
        <v>106</v>
      </c>
      <c r="E1010" s="1" t="s">
        <v>2723</v>
      </c>
      <c r="F1010" s="1" t="s">
        <v>48</v>
      </c>
      <c r="G1010" s="27">
        <v>0.31713722915298753</v>
      </c>
      <c r="H1010" s="27">
        <v>0.74309652755654632</v>
      </c>
      <c r="I1010" s="28">
        <v>25.381943532501634</v>
      </c>
      <c r="J1010" s="27">
        <v>2.6263952724885097E-2</v>
      </c>
      <c r="K1010" s="27">
        <v>0.3302692055154301</v>
      </c>
      <c r="L1010" s="27">
        <v>3.372411596049698E-2</v>
      </c>
      <c r="M1010" s="29">
        <v>12.698750000000002</v>
      </c>
      <c r="N1010" s="30">
        <v>52.250517598343684</v>
      </c>
      <c r="O1010" s="32">
        <v>0</v>
      </c>
      <c r="P1010" s="31">
        <v>0.97037273016884362</v>
      </c>
      <c r="Q1010" s="38">
        <v>4888</v>
      </c>
      <c r="R1010" s="38">
        <v>5043</v>
      </c>
      <c r="S1010" s="38">
        <v>3998</v>
      </c>
    </row>
    <row r="1011" spans="2:19" x14ac:dyDescent="0.2">
      <c r="B1011" s="1" t="s">
        <v>2713</v>
      </c>
      <c r="C1011" s="1" t="s">
        <v>2714</v>
      </c>
      <c r="D1011" s="1" t="s">
        <v>106</v>
      </c>
      <c r="E1011" s="1" t="s">
        <v>2704</v>
      </c>
      <c r="F1011" s="1" t="s">
        <v>48</v>
      </c>
      <c r="G1011" s="27">
        <v>0.13146551724137931</v>
      </c>
      <c r="H1011" s="27">
        <v>0.57478564307078761</v>
      </c>
      <c r="I1011" s="28">
        <v>12.151293103448273</v>
      </c>
      <c r="J1011" s="27">
        <v>0.11206896551724138</v>
      </c>
      <c r="K1011" s="27">
        <v>0.80387931034482762</v>
      </c>
      <c r="L1011" s="27">
        <v>0.21219341974077768</v>
      </c>
      <c r="M1011" s="29">
        <v>5.6620347394540955</v>
      </c>
      <c r="N1011" s="30">
        <v>54.508196721311478</v>
      </c>
      <c r="O1011" s="32">
        <v>0</v>
      </c>
      <c r="P1011" s="31">
        <v>0.92522432701894319</v>
      </c>
      <c r="Q1011" s="38">
        <v>8329</v>
      </c>
      <c r="R1011" s="38">
        <v>8057</v>
      </c>
      <c r="S1011" s="38">
        <v>224</v>
      </c>
    </row>
    <row r="1012" spans="2:19" x14ac:dyDescent="0.2">
      <c r="B1012" s="1" t="s">
        <v>2709</v>
      </c>
      <c r="C1012" s="1" t="s">
        <v>2710</v>
      </c>
      <c r="D1012" s="1" t="s">
        <v>106</v>
      </c>
      <c r="E1012" s="1" t="s">
        <v>2704</v>
      </c>
      <c r="F1012" s="1" t="s">
        <v>48</v>
      </c>
      <c r="G1012" s="27">
        <v>0.11570247933884298</v>
      </c>
      <c r="H1012" s="27">
        <v>0.49925330812854446</v>
      </c>
      <c r="I1012" s="28">
        <v>11.97520661157025</v>
      </c>
      <c r="J1012" s="27">
        <v>5.1652892561983473E-2</v>
      </c>
      <c r="K1012" s="27">
        <v>0.80785123966942152</v>
      </c>
      <c r="L1012" s="27">
        <v>0.2544234404536862</v>
      </c>
      <c r="M1012" s="29">
        <v>7.3679906542056086</v>
      </c>
      <c r="N1012" s="30">
        <v>46.875</v>
      </c>
      <c r="O1012" s="32">
        <v>0</v>
      </c>
      <c r="P1012" s="31">
        <v>0.9149338374291115</v>
      </c>
      <c r="Q1012" s="38">
        <v>8350</v>
      </c>
      <c r="R1012" s="38">
        <v>8176</v>
      </c>
      <c r="S1012" s="38">
        <v>210</v>
      </c>
    </row>
    <row r="1013" spans="2:19" x14ac:dyDescent="0.2">
      <c r="B1013" s="1" t="s">
        <v>2715</v>
      </c>
      <c r="C1013" s="1" t="s">
        <v>2716</v>
      </c>
      <c r="D1013" s="1" t="s">
        <v>106</v>
      </c>
      <c r="E1013" s="1" t="s">
        <v>2704</v>
      </c>
      <c r="F1013" s="1" t="s">
        <v>48</v>
      </c>
      <c r="G1013" s="27">
        <v>0.15165441176470587</v>
      </c>
      <c r="H1013" s="27">
        <v>0.64749679624092271</v>
      </c>
      <c r="I1013" s="28">
        <v>17.067555147058826</v>
      </c>
      <c r="J1013" s="27">
        <v>6.0661764705882353E-2</v>
      </c>
      <c r="K1013" s="27">
        <v>0.50367647058823528</v>
      </c>
      <c r="L1013" s="27">
        <v>0.22553182400683469</v>
      </c>
      <c r="M1013" s="29">
        <v>10.638353196099676</v>
      </c>
      <c r="N1013" s="30">
        <v>52.563636363636363</v>
      </c>
      <c r="O1013" s="32">
        <v>0</v>
      </c>
      <c r="P1013" s="31">
        <v>0.92951730029901747</v>
      </c>
      <c r="Q1013" s="38">
        <v>7702</v>
      </c>
      <c r="R1013" s="38">
        <v>7888</v>
      </c>
      <c r="S1013" s="38">
        <v>1747</v>
      </c>
    </row>
    <row r="1014" spans="2:19" x14ac:dyDescent="0.2">
      <c r="B1014" s="1" t="s">
        <v>2711</v>
      </c>
      <c r="C1014" s="1" t="s">
        <v>2712</v>
      </c>
      <c r="D1014" s="1" t="s">
        <v>106</v>
      </c>
      <c r="E1014" s="1" t="s">
        <v>2704</v>
      </c>
      <c r="F1014" s="1" t="s">
        <v>48</v>
      </c>
      <c r="G1014" s="27">
        <v>0.22924901185770752</v>
      </c>
      <c r="H1014" s="27">
        <v>0.91395072992700732</v>
      </c>
      <c r="I1014" s="28">
        <v>21.931422924901192</v>
      </c>
      <c r="J1014" s="27">
        <v>2.766798418972332E-2</v>
      </c>
      <c r="K1014" s="27">
        <v>0.38735177865612647</v>
      </c>
      <c r="L1014" s="27">
        <v>4.3576642335766427E-2</v>
      </c>
      <c r="M1014" s="29">
        <v>12.767179487179485</v>
      </c>
      <c r="N1014" s="30">
        <v>52.301724137931032</v>
      </c>
      <c r="O1014" s="32">
        <v>0</v>
      </c>
      <c r="P1014" s="31">
        <v>0.92335766423357668</v>
      </c>
      <c r="Q1014" s="38">
        <v>6217</v>
      </c>
      <c r="R1014" s="38">
        <v>6900</v>
      </c>
      <c r="S1014" s="38">
        <v>3078</v>
      </c>
    </row>
    <row r="1015" spans="2:19" x14ac:dyDescent="0.2">
      <c r="B1015" s="1" t="s">
        <v>2724</v>
      </c>
      <c r="C1015" s="1" t="s">
        <v>2725</v>
      </c>
      <c r="D1015" s="1" t="s">
        <v>106</v>
      </c>
      <c r="E1015" s="1" t="s">
        <v>2723</v>
      </c>
      <c r="F1015" s="1" t="s">
        <v>48</v>
      </c>
      <c r="G1015" s="27">
        <v>0.24652338811630847</v>
      </c>
      <c r="H1015" s="27">
        <v>0.6623907766990289</v>
      </c>
      <c r="I1015" s="28">
        <v>20.250695322376739</v>
      </c>
      <c r="J1015" s="27">
        <v>3.4134007585335017E-2</v>
      </c>
      <c r="K1015" s="27">
        <v>0.37041719342604296</v>
      </c>
      <c r="L1015" s="27">
        <v>0.13246359223300971</v>
      </c>
      <c r="M1015" s="29">
        <v>11.072651006711411</v>
      </c>
      <c r="N1015" s="30">
        <v>47.835897435897436</v>
      </c>
      <c r="O1015" s="32">
        <v>0</v>
      </c>
      <c r="P1015" s="31">
        <v>0.95995145631067957</v>
      </c>
      <c r="Q1015" s="38">
        <v>6857</v>
      </c>
      <c r="R1015" s="38">
        <v>6547</v>
      </c>
      <c r="S1015" s="38">
        <v>3336</v>
      </c>
    </row>
    <row r="1016" spans="2:19" x14ac:dyDescent="0.2">
      <c r="B1016" s="1" t="s">
        <v>2702</v>
      </c>
      <c r="C1016" s="1" t="s">
        <v>2703</v>
      </c>
      <c r="D1016" s="1" t="s">
        <v>106</v>
      </c>
      <c r="E1016" s="1" t="s">
        <v>2704</v>
      </c>
      <c r="F1016" s="1" t="s">
        <v>48</v>
      </c>
      <c r="G1016" s="27">
        <v>0.1790633608815427</v>
      </c>
      <c r="H1016" s="27">
        <v>0.60048057259713694</v>
      </c>
      <c r="I1016" s="28">
        <v>14.302754820936638</v>
      </c>
      <c r="J1016" s="27">
        <v>0.12121212121212122</v>
      </c>
      <c r="K1016" s="27">
        <v>0.79614325068870528</v>
      </c>
      <c r="L1016" s="27">
        <v>0.26470347648261761</v>
      </c>
      <c r="M1016" s="29">
        <v>5.5845637583892618</v>
      </c>
      <c r="N1016" s="30">
        <v>53.707692307692305</v>
      </c>
      <c r="O1016" s="32">
        <v>0</v>
      </c>
      <c r="P1016" s="31">
        <v>0.74233128834355833</v>
      </c>
      <c r="Q1016" s="38">
        <v>8112</v>
      </c>
      <c r="R1016" s="38">
        <v>7598</v>
      </c>
      <c r="S1016" s="38">
        <v>233</v>
      </c>
    </row>
    <row r="1017" spans="2:19" x14ac:dyDescent="0.2">
      <c r="B1017" s="1" t="s">
        <v>2748</v>
      </c>
      <c r="C1017" s="1" t="s">
        <v>2749</v>
      </c>
      <c r="D1017" s="1" t="s">
        <v>106</v>
      </c>
      <c r="E1017" s="1" t="s">
        <v>2723</v>
      </c>
      <c r="F1017" s="1" t="s">
        <v>48</v>
      </c>
      <c r="G1017" s="27">
        <v>0.42016806722689076</v>
      </c>
      <c r="H1017" s="27">
        <v>0.85008264462809913</v>
      </c>
      <c r="I1017" s="28">
        <v>23.37591036414566</v>
      </c>
      <c r="J1017" s="27">
        <v>0.21848739495798319</v>
      </c>
      <c r="K1017" s="27">
        <v>0.49019607843137253</v>
      </c>
      <c r="L1017" s="27">
        <v>6.4297520661157029E-2</v>
      </c>
      <c r="M1017" s="29">
        <v>5.6263285024154586</v>
      </c>
      <c r="N1017" s="30">
        <v>47.413333333333334</v>
      </c>
      <c r="O1017" s="32">
        <v>0</v>
      </c>
      <c r="P1017" s="31">
        <v>0.98347107438016534</v>
      </c>
      <c r="Q1017" s="38">
        <v>5626</v>
      </c>
      <c r="R1017" s="38">
        <v>3521</v>
      </c>
      <c r="S1017" s="38">
        <v>1891</v>
      </c>
    </row>
    <row r="1018" spans="2:19" x14ac:dyDescent="0.2">
      <c r="B1018" s="1" t="s">
        <v>2738</v>
      </c>
      <c r="C1018" s="1" t="s">
        <v>2739</v>
      </c>
      <c r="D1018" s="1" t="s">
        <v>106</v>
      </c>
      <c r="E1018" s="1" t="s">
        <v>2723</v>
      </c>
      <c r="F1018" s="1" t="s">
        <v>48</v>
      </c>
      <c r="G1018" s="27">
        <v>0.41390081999219053</v>
      </c>
      <c r="H1018" s="27">
        <v>0.77254046848219382</v>
      </c>
      <c r="I1018" s="28">
        <v>117.31296368606013</v>
      </c>
      <c r="J1018" s="27">
        <v>5.2713783678250685E-2</v>
      </c>
      <c r="K1018" s="27">
        <v>0.31979695431472083</v>
      </c>
      <c r="L1018" s="27">
        <v>0.14860217101504475</v>
      </c>
      <c r="M1018" s="29">
        <v>8.7343311506080443</v>
      </c>
      <c r="N1018" s="30">
        <v>21.158176943699733</v>
      </c>
      <c r="O1018" s="32">
        <v>0.27446200723671671</v>
      </c>
      <c r="P1018" s="31">
        <v>0.9754332508093696</v>
      </c>
      <c r="Q1018" s="38">
        <v>40</v>
      </c>
      <c r="R1018" s="38">
        <v>3594</v>
      </c>
      <c r="S1018" s="38">
        <v>4183</v>
      </c>
    </row>
    <row r="1019" spans="2:19" x14ac:dyDescent="0.2">
      <c r="B1019" s="1" t="s">
        <v>2750</v>
      </c>
      <c r="C1019" s="1" t="s">
        <v>2751</v>
      </c>
      <c r="D1019" s="1" t="s">
        <v>106</v>
      </c>
      <c r="E1019" s="1" t="s">
        <v>2704</v>
      </c>
      <c r="F1019" s="1" t="s">
        <v>48</v>
      </c>
      <c r="G1019" s="27">
        <v>0.25559105431309903</v>
      </c>
      <c r="H1019" s="27">
        <v>0.98338267716535444</v>
      </c>
      <c r="I1019" s="28">
        <v>25.296677316293927</v>
      </c>
      <c r="J1019" s="27">
        <v>1.2779552715654952E-2</v>
      </c>
      <c r="K1019" s="27">
        <v>0.22811501597444089</v>
      </c>
      <c r="L1019" s="27">
        <v>0</v>
      </c>
      <c r="M1019" s="29">
        <v>14.139141630901287</v>
      </c>
      <c r="N1019" s="30">
        <v>57.267499999999998</v>
      </c>
      <c r="O1019" s="32">
        <v>0</v>
      </c>
      <c r="P1019" s="31">
        <v>0.98582677165354327</v>
      </c>
      <c r="Q1019" s="38">
        <v>4917</v>
      </c>
      <c r="R1019" s="38">
        <v>6375</v>
      </c>
      <c r="S1019" s="38">
        <v>5939</v>
      </c>
    </row>
    <row r="1020" spans="2:19" x14ac:dyDescent="0.2">
      <c r="B1020" s="1" t="s">
        <v>2732</v>
      </c>
      <c r="C1020" s="1" t="s">
        <v>2733</v>
      </c>
      <c r="D1020" s="1" t="s">
        <v>106</v>
      </c>
      <c r="E1020" s="1" t="s">
        <v>2704</v>
      </c>
      <c r="F1020" s="1" t="s">
        <v>48</v>
      </c>
      <c r="G1020" s="27">
        <v>0.20803782505910165</v>
      </c>
      <c r="H1020" s="27">
        <v>0.99945111492281302</v>
      </c>
      <c r="I1020" s="28">
        <v>24.359101654846338</v>
      </c>
      <c r="J1020" s="27">
        <v>1.7730496453900711E-2</v>
      </c>
      <c r="K1020" s="27">
        <v>0.14184397163120568</v>
      </c>
      <c r="L1020" s="27">
        <v>0</v>
      </c>
      <c r="M1020" s="29">
        <v>15.929552238805972</v>
      </c>
      <c r="N1020" s="30">
        <v>55.920454545454547</v>
      </c>
      <c r="O1020" s="32">
        <v>0</v>
      </c>
      <c r="P1020" s="31">
        <v>0.967409948542024</v>
      </c>
      <c r="Q1020" s="38">
        <v>5246</v>
      </c>
      <c r="R1020" s="38">
        <v>7247</v>
      </c>
      <c r="S1020" s="38">
        <v>7472</v>
      </c>
    </row>
    <row r="1021" spans="2:19" x14ac:dyDescent="0.2">
      <c r="B1021" s="1" t="s">
        <v>2752</v>
      </c>
      <c r="C1021" s="1" t="s">
        <v>2753</v>
      </c>
      <c r="D1021" s="1" t="s">
        <v>106</v>
      </c>
      <c r="E1021" s="1" t="s">
        <v>2704</v>
      </c>
      <c r="F1021" s="1" t="s">
        <v>48</v>
      </c>
      <c r="G1021" s="27">
        <v>0.2143727161997564</v>
      </c>
      <c r="H1021" s="27">
        <v>0.99767288033674084</v>
      </c>
      <c r="I1021" s="28">
        <v>22.380633373934227</v>
      </c>
      <c r="J1021" s="27">
        <v>1.2180267965895249E-2</v>
      </c>
      <c r="K1021" s="27">
        <v>0.18757612667478685</v>
      </c>
      <c r="L1021" s="27">
        <v>0</v>
      </c>
      <c r="M1021" s="29">
        <v>14.347596899224808</v>
      </c>
      <c r="N1021" s="30">
        <v>51.329545454545453</v>
      </c>
      <c r="O1021" s="32">
        <v>0</v>
      </c>
      <c r="P1021" s="31">
        <v>0.98737221888153937</v>
      </c>
      <c r="Q1021" s="38">
        <v>6019</v>
      </c>
      <c r="R1021" s="38">
        <v>7145</v>
      </c>
      <c r="S1021" s="38">
        <v>6683</v>
      </c>
    </row>
    <row r="1022" spans="2:19" x14ac:dyDescent="0.2">
      <c r="B1022" s="1" t="s">
        <v>2736</v>
      </c>
      <c r="C1022" s="1" t="s">
        <v>2737</v>
      </c>
      <c r="D1022" s="1" t="s">
        <v>106</v>
      </c>
      <c r="E1022" s="1" t="s">
        <v>2723</v>
      </c>
      <c r="F1022" s="1" t="s">
        <v>48</v>
      </c>
      <c r="G1022" s="27">
        <v>0.2380201765447667</v>
      </c>
      <c r="H1022" s="27">
        <v>0.56327866339668908</v>
      </c>
      <c r="I1022" s="28">
        <v>19.25258511979823</v>
      </c>
      <c r="J1022" s="27">
        <v>9.0163934426229511E-2</v>
      </c>
      <c r="K1022" s="27">
        <v>0.48612862547288777</v>
      </c>
      <c r="L1022" s="27">
        <v>0.26224555487431023</v>
      </c>
      <c r="M1022" s="29">
        <v>9.5144807612743136</v>
      </c>
      <c r="N1022" s="30">
        <v>50.002649006622519</v>
      </c>
      <c r="O1022" s="32">
        <v>1.5162477007970571E-2</v>
      </c>
      <c r="P1022" s="31">
        <v>0.97240956468424278</v>
      </c>
      <c r="Q1022" s="38">
        <v>7195</v>
      </c>
      <c r="R1022" s="38">
        <v>6722</v>
      </c>
      <c r="S1022" s="38">
        <v>1935</v>
      </c>
    </row>
    <row r="1023" spans="2:19" x14ac:dyDescent="0.2">
      <c r="B1023" s="1" t="s">
        <v>2707</v>
      </c>
      <c r="C1023" s="1" t="s">
        <v>2708</v>
      </c>
      <c r="D1023" s="1" t="s">
        <v>106</v>
      </c>
      <c r="E1023" s="1" t="s">
        <v>2704</v>
      </c>
      <c r="F1023" s="1" t="s">
        <v>48</v>
      </c>
      <c r="G1023" s="27">
        <v>0.12568306010928962</v>
      </c>
      <c r="H1023" s="27">
        <v>0.59355716878402898</v>
      </c>
      <c r="I1023" s="28">
        <v>13.924453551912574</v>
      </c>
      <c r="J1023" s="27">
        <v>0.10382513661202186</v>
      </c>
      <c r="K1023" s="27">
        <v>0.5901639344262295</v>
      </c>
      <c r="L1023" s="27">
        <v>0.19689655172413795</v>
      </c>
      <c r="M1023" s="29">
        <v>8.3989062499999978</v>
      </c>
      <c r="N1023" s="30">
        <v>51.858695652173914</v>
      </c>
      <c r="O1023" s="32">
        <v>0</v>
      </c>
      <c r="P1023" s="31">
        <v>0.88566243194192373</v>
      </c>
      <c r="Q1023" s="38">
        <v>8152</v>
      </c>
      <c r="R1023" s="38">
        <v>8098</v>
      </c>
      <c r="S1023" s="38">
        <v>1006</v>
      </c>
    </row>
    <row r="1024" spans="2:19" x14ac:dyDescent="0.2">
      <c r="B1024" s="1" t="s">
        <v>2717</v>
      </c>
      <c r="C1024" s="1" t="s">
        <v>2718</v>
      </c>
      <c r="D1024" s="1" t="s">
        <v>106</v>
      </c>
      <c r="E1024" s="1" t="s">
        <v>2704</v>
      </c>
      <c r="F1024" s="1" t="s">
        <v>48</v>
      </c>
      <c r="G1024" s="27">
        <v>0.11307767944936087</v>
      </c>
      <c r="H1024" s="27">
        <v>0.67396520146520145</v>
      </c>
      <c r="I1024" s="28">
        <v>16.813077679449357</v>
      </c>
      <c r="J1024" s="27">
        <v>4.5231071779744343E-2</v>
      </c>
      <c r="K1024" s="27">
        <v>0.41002949852507375</v>
      </c>
      <c r="L1024" s="27">
        <v>0.16438186813186811</v>
      </c>
      <c r="M1024" s="29">
        <v>12.425831485587578</v>
      </c>
      <c r="N1024" s="30">
        <v>50.904347826086955</v>
      </c>
      <c r="O1024" s="32">
        <v>0</v>
      </c>
      <c r="P1024" s="31">
        <v>0.93131868131868134</v>
      </c>
      <c r="Q1024" s="38">
        <v>7760</v>
      </c>
      <c r="R1024" s="38">
        <v>8190</v>
      </c>
      <c r="S1024" s="38">
        <v>2781</v>
      </c>
    </row>
    <row r="1025" spans="2:19" x14ac:dyDescent="0.2">
      <c r="B1025" s="1" t="s">
        <v>2740</v>
      </c>
      <c r="C1025" s="1" t="s">
        <v>2741</v>
      </c>
      <c r="D1025" s="1" t="s">
        <v>106</v>
      </c>
      <c r="E1025" s="1" t="s">
        <v>2723</v>
      </c>
      <c r="F1025" s="1" t="s">
        <v>48</v>
      </c>
      <c r="G1025" s="27">
        <v>0.35437760571768911</v>
      </c>
      <c r="H1025" s="27">
        <v>0.95932944606413995</v>
      </c>
      <c r="I1025" s="28">
        <v>25.513936867182849</v>
      </c>
      <c r="J1025" s="27">
        <v>3.8117927337701016E-2</v>
      </c>
      <c r="K1025" s="27">
        <v>0.35318642048838594</v>
      </c>
      <c r="L1025" s="27">
        <v>2.3673469387755107E-3</v>
      </c>
      <c r="M1025" s="29">
        <v>11.762730627306279</v>
      </c>
      <c r="N1025" s="30">
        <v>50.13781512605042</v>
      </c>
      <c r="O1025" s="32">
        <v>0</v>
      </c>
      <c r="P1025" s="31">
        <v>0.97900874635568513</v>
      </c>
      <c r="Q1025" s="38">
        <v>4829</v>
      </c>
      <c r="R1025" s="38">
        <v>4399</v>
      </c>
      <c r="S1025" s="38">
        <v>3601</v>
      </c>
    </row>
    <row r="1026" spans="2:19" x14ac:dyDescent="0.2">
      <c r="B1026" s="1" t="s">
        <v>2726</v>
      </c>
      <c r="C1026" s="1" t="s">
        <v>2727</v>
      </c>
      <c r="D1026" s="1" t="s">
        <v>106</v>
      </c>
      <c r="E1026" s="1" t="s">
        <v>2704</v>
      </c>
      <c r="F1026" s="1" t="s">
        <v>48</v>
      </c>
      <c r="G1026" s="27">
        <v>0.28610354223433243</v>
      </c>
      <c r="H1026" s="27">
        <v>0.55824607329842924</v>
      </c>
      <c r="I1026" s="28">
        <v>18.302179836512266</v>
      </c>
      <c r="J1026" s="27">
        <v>0.11716621253405994</v>
      </c>
      <c r="K1026" s="27">
        <v>0.62397820163487738</v>
      </c>
      <c r="L1026" s="27">
        <v>0.30008507853403138</v>
      </c>
      <c r="M1026" s="29">
        <v>6.1335877862595405</v>
      </c>
      <c r="N1026" s="30">
        <v>48.266666666666666</v>
      </c>
      <c r="O1026" s="32">
        <v>0</v>
      </c>
      <c r="P1026" s="31">
        <v>0.96073298429319376</v>
      </c>
      <c r="Q1026" s="38">
        <v>7434</v>
      </c>
      <c r="R1026" s="38">
        <v>5714</v>
      </c>
      <c r="S1026" s="38">
        <v>775</v>
      </c>
    </row>
    <row r="1027" spans="2:19" x14ac:dyDescent="0.2">
      <c r="B1027" s="1" t="s">
        <v>2728</v>
      </c>
      <c r="C1027" s="1" t="s">
        <v>2729</v>
      </c>
      <c r="D1027" s="1" t="s">
        <v>106</v>
      </c>
      <c r="E1027" s="1" t="s">
        <v>2723</v>
      </c>
      <c r="F1027" s="1" t="s">
        <v>48</v>
      </c>
      <c r="G1027" s="27">
        <v>0.29176755447941888</v>
      </c>
      <c r="H1027" s="27">
        <v>0.64269208381839349</v>
      </c>
      <c r="I1027" s="28">
        <v>21.157021791767541</v>
      </c>
      <c r="J1027" s="27">
        <v>8.7167070217917669E-2</v>
      </c>
      <c r="K1027" s="27">
        <v>0.47699757869249393</v>
      </c>
      <c r="L1027" s="27">
        <v>0.24063445867287545</v>
      </c>
      <c r="M1027" s="29">
        <v>9.5262393162393231</v>
      </c>
      <c r="N1027" s="30">
        <v>49.024896265560166</v>
      </c>
      <c r="O1027" s="32">
        <v>0</v>
      </c>
      <c r="P1027" s="31">
        <v>0.96158323632130382</v>
      </c>
      <c r="Q1027" s="38">
        <v>6537</v>
      </c>
      <c r="R1027" s="38">
        <v>5567</v>
      </c>
      <c r="S1027" s="38">
        <v>2035</v>
      </c>
    </row>
    <row r="1028" spans="2:19" x14ac:dyDescent="0.2">
      <c r="B1028" s="1" t="s">
        <v>2744</v>
      </c>
      <c r="C1028" s="1" t="s">
        <v>2745</v>
      </c>
      <c r="D1028" s="1" t="s">
        <v>106</v>
      </c>
      <c r="E1028" s="1" t="s">
        <v>2704</v>
      </c>
      <c r="F1028" s="1" t="s">
        <v>48</v>
      </c>
      <c r="G1028" s="27">
        <v>0.17779339423752635</v>
      </c>
      <c r="H1028" s="27">
        <v>0.99521379310344826</v>
      </c>
      <c r="I1028" s="28">
        <v>13.079690794096976</v>
      </c>
      <c r="J1028" s="27">
        <v>5.9030217849613494E-2</v>
      </c>
      <c r="K1028" s="27">
        <v>0.81166549543218547</v>
      </c>
      <c r="L1028" s="27">
        <v>2.3999999999999998E-3</v>
      </c>
      <c r="M1028" s="29">
        <v>4.164358974358974</v>
      </c>
      <c r="N1028" s="30">
        <v>53.936758893280633</v>
      </c>
      <c r="O1028" s="32">
        <v>0</v>
      </c>
      <c r="P1028" s="31">
        <v>0.98137931034482762</v>
      </c>
      <c r="Q1028" s="38">
        <v>8245</v>
      </c>
      <c r="R1028" s="38">
        <v>7613</v>
      </c>
      <c r="S1028" s="38">
        <v>205</v>
      </c>
    </row>
    <row r="1029" spans="2:19" x14ac:dyDescent="0.2">
      <c r="B1029" s="1" t="s">
        <v>2721</v>
      </c>
      <c r="C1029" s="1" t="s">
        <v>2722</v>
      </c>
      <c r="D1029" s="1" t="s">
        <v>106</v>
      </c>
      <c r="E1029" s="1" t="s">
        <v>2723</v>
      </c>
      <c r="F1029" s="1" t="s">
        <v>48</v>
      </c>
      <c r="G1029" s="27">
        <v>0.36432160804020103</v>
      </c>
      <c r="H1029" s="27">
        <v>0.86436899038461523</v>
      </c>
      <c r="I1029" s="28">
        <v>26.693467336683423</v>
      </c>
      <c r="J1029" s="27">
        <v>3.015075376884422E-2</v>
      </c>
      <c r="K1029" s="27">
        <v>0.25251256281407036</v>
      </c>
      <c r="L1029" s="27">
        <v>6.3275240384615392E-2</v>
      </c>
      <c r="M1029" s="29">
        <v>13.971936758893285</v>
      </c>
      <c r="N1029" s="30">
        <v>48.479310344827589</v>
      </c>
      <c r="O1029" s="32">
        <v>0</v>
      </c>
      <c r="P1029" s="31">
        <v>0.95673076923076927</v>
      </c>
      <c r="Q1029" s="38">
        <v>4483</v>
      </c>
      <c r="R1029" s="38">
        <v>4267</v>
      </c>
      <c r="S1029" s="38">
        <v>5457</v>
      </c>
    </row>
    <row r="1030" spans="2:19" x14ac:dyDescent="0.2">
      <c r="B1030" s="1" t="s">
        <v>2719</v>
      </c>
      <c r="C1030" s="1" t="s">
        <v>2720</v>
      </c>
      <c r="D1030" s="1" t="s">
        <v>106</v>
      </c>
      <c r="E1030" s="1" t="s">
        <v>2704</v>
      </c>
      <c r="F1030" s="1" t="s">
        <v>48</v>
      </c>
      <c r="G1030" s="27">
        <v>5.9382422802850353E-2</v>
      </c>
      <c r="H1030" s="27">
        <v>0.3917241379310345</v>
      </c>
      <c r="I1030" s="28">
        <v>7.5513064133016625</v>
      </c>
      <c r="J1030" s="27">
        <v>0.11163895486935867</v>
      </c>
      <c r="K1030" s="27">
        <v>0.87885985748218531</v>
      </c>
      <c r="L1030" s="27">
        <v>0.45789766407119026</v>
      </c>
      <c r="M1030" s="29">
        <v>4.9035353535353519</v>
      </c>
      <c r="N1030" s="30">
        <v>49</v>
      </c>
      <c r="O1030" s="32">
        <v>0</v>
      </c>
      <c r="P1030" s="31">
        <v>0.93659621802002224</v>
      </c>
      <c r="Q1030" s="38">
        <v>8591</v>
      </c>
      <c r="R1030" s="38">
        <v>8435</v>
      </c>
      <c r="S1030" s="38">
        <v>97</v>
      </c>
    </row>
    <row r="1031" spans="2:19" x14ac:dyDescent="0.2">
      <c r="B1031" s="1" t="s">
        <v>2730</v>
      </c>
      <c r="C1031" s="1" t="s">
        <v>2731</v>
      </c>
      <c r="D1031" s="1" t="s">
        <v>106</v>
      </c>
      <c r="E1031" s="1" t="s">
        <v>2704</v>
      </c>
      <c r="F1031" s="1" t="s">
        <v>48</v>
      </c>
      <c r="G1031" s="27">
        <v>0.13002806361085126</v>
      </c>
      <c r="H1031" s="27">
        <v>0.95317216448260278</v>
      </c>
      <c r="I1031" s="28">
        <v>20.35313376987839</v>
      </c>
      <c r="J1031" s="27">
        <v>1.5902712815715623E-2</v>
      </c>
      <c r="K1031" s="27">
        <v>0.23573433115060805</v>
      </c>
      <c r="L1031" s="27">
        <v>9.9051061906913693E-3</v>
      </c>
      <c r="M1031" s="29">
        <v>15.132688172043009</v>
      </c>
      <c r="N1031" s="30">
        <v>54.856115107913666</v>
      </c>
      <c r="O1031" s="32">
        <v>0</v>
      </c>
      <c r="P1031" s="31">
        <v>0.96610935381834617</v>
      </c>
      <c r="Q1031" s="38">
        <v>6830</v>
      </c>
      <c r="R1031" s="38">
        <v>8072</v>
      </c>
      <c r="S1031" s="38">
        <v>5784</v>
      </c>
    </row>
    <row r="1032" spans="2:19" x14ac:dyDescent="0.2">
      <c r="B1032" s="1" t="s">
        <v>2758</v>
      </c>
      <c r="C1032" s="1" t="s">
        <v>2759</v>
      </c>
      <c r="D1032" s="1" t="s">
        <v>17524</v>
      </c>
      <c r="E1032" s="1" t="s">
        <v>2723</v>
      </c>
      <c r="F1032" s="1" t="s">
        <v>48</v>
      </c>
      <c r="G1032" s="27">
        <v>0.28794880910060433</v>
      </c>
      <c r="H1032" s="27">
        <v>0.77362323943661981</v>
      </c>
      <c r="I1032" s="28">
        <v>19.312477781727697</v>
      </c>
      <c r="J1032" s="27">
        <v>5.083540703874867E-2</v>
      </c>
      <c r="K1032" s="27">
        <v>0.61749022396018483</v>
      </c>
      <c r="L1032" s="27">
        <v>0.18573943661971831</v>
      </c>
      <c r="M1032" s="29">
        <v>6.7289066400399404</v>
      </c>
      <c r="N1032" s="30">
        <v>50.02098765432099</v>
      </c>
      <c r="O1032" s="32">
        <v>0</v>
      </c>
      <c r="P1032" s="31">
        <v>0.99049295774647883</v>
      </c>
      <c r="Q1032" s="38">
        <v>7175</v>
      </c>
      <c r="R1032" s="38">
        <v>5665</v>
      </c>
      <c r="S1032" s="38">
        <v>818</v>
      </c>
    </row>
    <row r="1033" spans="2:19" x14ac:dyDescent="0.2">
      <c r="B1033" s="1" t="s">
        <v>2779</v>
      </c>
      <c r="C1033" s="1" t="s">
        <v>2780</v>
      </c>
      <c r="D1033" s="1" t="s">
        <v>107</v>
      </c>
      <c r="E1033" s="1" t="s">
        <v>2772</v>
      </c>
      <c r="F1033" s="1" t="s">
        <v>40</v>
      </c>
      <c r="G1033" s="27">
        <v>0.23357664233576642</v>
      </c>
      <c r="H1033" s="27">
        <v>0.7090080534276173</v>
      </c>
      <c r="I1033" s="28">
        <v>21.58694241686943</v>
      </c>
      <c r="J1033" s="27">
        <v>6.609894566098945E-2</v>
      </c>
      <c r="K1033" s="27">
        <v>0.3329278183292782</v>
      </c>
      <c r="L1033" s="27">
        <v>0.12151640149283048</v>
      </c>
      <c r="M1033" s="29">
        <v>12.393544973544975</v>
      </c>
      <c r="N1033" s="30">
        <v>51.284722222222221</v>
      </c>
      <c r="O1033" s="32">
        <v>0</v>
      </c>
      <c r="P1033" s="31">
        <v>0.96876841484973486</v>
      </c>
      <c r="Q1033" s="38">
        <v>6360</v>
      </c>
      <c r="R1033" s="38">
        <v>6822</v>
      </c>
      <c r="S1033" s="38">
        <v>3943</v>
      </c>
    </row>
    <row r="1034" spans="2:19" x14ac:dyDescent="0.2">
      <c r="B1034" s="1" t="s">
        <v>2770</v>
      </c>
      <c r="C1034" s="1" t="s">
        <v>2771</v>
      </c>
      <c r="D1034" s="1" t="s">
        <v>107</v>
      </c>
      <c r="E1034" s="1" t="s">
        <v>2772</v>
      </c>
      <c r="F1034" s="1" t="s">
        <v>40</v>
      </c>
      <c r="G1034" s="27">
        <v>0.19871019750100766</v>
      </c>
      <c r="H1034" s="27">
        <v>0.615216462822753</v>
      </c>
      <c r="I1034" s="28">
        <v>19.86489318823055</v>
      </c>
      <c r="J1034" s="27">
        <v>6.0459492140266025E-2</v>
      </c>
      <c r="K1034" s="27">
        <v>0.40145102781136638</v>
      </c>
      <c r="L1034" s="27">
        <v>0.18974179770918267</v>
      </c>
      <c r="M1034" s="29">
        <v>12.470674044265593</v>
      </c>
      <c r="N1034" s="30">
        <v>49.166328600405677</v>
      </c>
      <c r="O1034" s="32">
        <v>0</v>
      </c>
      <c r="P1034" s="31">
        <v>0.96330809551543395</v>
      </c>
      <c r="Q1034" s="38">
        <v>6994</v>
      </c>
      <c r="R1034" s="38">
        <v>7370</v>
      </c>
      <c r="S1034" s="38">
        <v>2891</v>
      </c>
    </row>
    <row r="1035" spans="2:19" x14ac:dyDescent="0.2">
      <c r="B1035" s="1" t="s">
        <v>2775</v>
      </c>
      <c r="C1035" s="1" t="s">
        <v>2776</v>
      </c>
      <c r="D1035" s="1" t="s">
        <v>107</v>
      </c>
      <c r="E1035" s="1" t="s">
        <v>2772</v>
      </c>
      <c r="F1035" s="1" t="s">
        <v>40</v>
      </c>
      <c r="G1035" s="27">
        <v>0.24731182795698925</v>
      </c>
      <c r="H1035" s="27">
        <v>0.66014285714285714</v>
      </c>
      <c r="I1035" s="28">
        <v>19.254345878136192</v>
      </c>
      <c r="J1035" s="27">
        <v>5.5555555555555552E-2</v>
      </c>
      <c r="K1035" s="27">
        <v>0.5327060931899642</v>
      </c>
      <c r="L1035" s="27">
        <v>0.20177922077922078</v>
      </c>
      <c r="M1035" s="29">
        <v>9.6328571428571426</v>
      </c>
      <c r="N1035" s="30">
        <v>48.048913043478258</v>
      </c>
      <c r="O1035" s="32">
        <v>0</v>
      </c>
      <c r="P1035" s="31">
        <v>0.96623376623376622</v>
      </c>
      <c r="Q1035" s="38">
        <v>7193</v>
      </c>
      <c r="R1035" s="38">
        <v>6534</v>
      </c>
      <c r="S1035" s="38">
        <v>1469</v>
      </c>
    </row>
    <row r="1036" spans="2:19" x14ac:dyDescent="0.2">
      <c r="B1036" s="1" t="s">
        <v>2773</v>
      </c>
      <c r="C1036" s="1" t="s">
        <v>2774</v>
      </c>
      <c r="D1036" s="1" t="s">
        <v>107</v>
      </c>
      <c r="E1036" s="1" t="s">
        <v>2772</v>
      </c>
      <c r="F1036" s="1" t="s">
        <v>40</v>
      </c>
      <c r="G1036" s="27">
        <v>0.32754994742376448</v>
      </c>
      <c r="H1036" s="27">
        <v>0.70547428571428605</v>
      </c>
      <c r="I1036" s="28">
        <v>22.32360672975814</v>
      </c>
      <c r="J1036" s="27">
        <v>6.8349106203995799E-2</v>
      </c>
      <c r="K1036" s="27">
        <v>0.44164037854889587</v>
      </c>
      <c r="L1036" s="27">
        <v>7.7258412698412715E-2</v>
      </c>
      <c r="M1036" s="29">
        <v>9.3204065676309682</v>
      </c>
      <c r="N1036" s="30">
        <v>48.538523274478329</v>
      </c>
      <c r="O1036" s="32">
        <v>0</v>
      </c>
      <c r="P1036" s="31">
        <v>0.96609523809523812</v>
      </c>
      <c r="Q1036" s="38">
        <v>6049</v>
      </c>
      <c r="R1036" s="38">
        <v>4842</v>
      </c>
      <c r="S1036" s="38">
        <v>2404</v>
      </c>
    </row>
    <row r="1037" spans="2:19" x14ac:dyDescent="0.2">
      <c r="B1037" s="1" t="s">
        <v>2777</v>
      </c>
      <c r="C1037" s="1" t="s">
        <v>2778</v>
      </c>
      <c r="D1037" s="1" t="s">
        <v>107</v>
      </c>
      <c r="E1037" s="1" t="s">
        <v>2772</v>
      </c>
      <c r="F1037" s="1" t="s">
        <v>40</v>
      </c>
      <c r="G1037" s="27">
        <v>0.36690283400809715</v>
      </c>
      <c r="H1037" s="27">
        <v>0.84440823327615777</v>
      </c>
      <c r="I1037" s="28">
        <v>23.441244939271254</v>
      </c>
      <c r="J1037" s="27">
        <v>0.19736842105263158</v>
      </c>
      <c r="K1037" s="27">
        <v>0.458502024291498</v>
      </c>
      <c r="L1037" s="27">
        <v>9.2871845135996084E-2</v>
      </c>
      <c r="M1037" s="29">
        <v>7.6642685851318948</v>
      </c>
      <c r="N1037" s="30">
        <v>50.270344827586207</v>
      </c>
      <c r="O1037" s="32">
        <v>0</v>
      </c>
      <c r="P1037" s="31">
        <v>0.96839010046557217</v>
      </c>
      <c r="Q1037" s="38">
        <v>5600</v>
      </c>
      <c r="R1037" s="38">
        <v>4223</v>
      </c>
      <c r="S1037" s="38">
        <v>2227</v>
      </c>
    </row>
    <row r="1038" spans="2:19" x14ac:dyDescent="0.2">
      <c r="B1038" s="1" t="s">
        <v>2785</v>
      </c>
      <c r="C1038" s="1" t="s">
        <v>2786</v>
      </c>
      <c r="D1038" s="1" t="s">
        <v>107</v>
      </c>
      <c r="E1038" s="1" t="s">
        <v>2772</v>
      </c>
      <c r="F1038" s="1" t="s">
        <v>40</v>
      </c>
      <c r="G1038" s="27">
        <v>0.37309644670050762</v>
      </c>
      <c r="H1038" s="27">
        <v>0.84766832917705726</v>
      </c>
      <c r="I1038" s="28">
        <v>32.386548223350246</v>
      </c>
      <c r="J1038" s="27">
        <v>6.5143824027072764E-2</v>
      </c>
      <c r="K1038" s="27">
        <v>0.42639593908629442</v>
      </c>
      <c r="L1038" s="27">
        <v>8.2959268495428097E-3</v>
      </c>
      <c r="M1038" s="29">
        <v>9.1777327935222655</v>
      </c>
      <c r="N1038" s="30">
        <v>71.011337868480723</v>
      </c>
      <c r="O1038" s="32">
        <v>0</v>
      </c>
      <c r="P1038" s="31">
        <v>0.98254364089775559</v>
      </c>
      <c r="Q1038" s="38">
        <v>3788</v>
      </c>
      <c r="R1038" s="38">
        <v>4118</v>
      </c>
      <c r="S1038" s="38">
        <v>2570</v>
      </c>
    </row>
    <row r="1039" spans="2:19" x14ac:dyDescent="0.2">
      <c r="B1039" s="1" t="s">
        <v>2783</v>
      </c>
      <c r="C1039" s="1" t="s">
        <v>2784</v>
      </c>
      <c r="D1039" s="1" t="s">
        <v>107</v>
      </c>
      <c r="E1039" s="1" t="s">
        <v>2772</v>
      </c>
      <c r="F1039" s="1" t="s">
        <v>40</v>
      </c>
      <c r="G1039" s="27">
        <v>0.30106921778277995</v>
      </c>
      <c r="H1039" s="27">
        <v>0.73579337821129276</v>
      </c>
      <c r="I1039" s="28">
        <v>26.982414181204259</v>
      </c>
      <c r="J1039" s="27">
        <v>7.4563871693866066E-2</v>
      </c>
      <c r="K1039" s="27">
        <v>0.33736634777715252</v>
      </c>
      <c r="L1039" s="27">
        <v>0.11628657782662455</v>
      </c>
      <c r="M1039" s="29">
        <v>12.351086956521742</v>
      </c>
      <c r="N1039" s="30">
        <v>60.482242990654207</v>
      </c>
      <c r="O1039" s="32">
        <v>0</v>
      </c>
      <c r="P1039" s="31">
        <v>0.97650776205522738</v>
      </c>
      <c r="Q1039" s="38">
        <v>4411</v>
      </c>
      <c r="R1039" s="38">
        <v>5368</v>
      </c>
      <c r="S1039" s="38">
        <v>3858</v>
      </c>
    </row>
    <row r="1040" spans="2:19" x14ac:dyDescent="0.2">
      <c r="B1040" s="1" t="s">
        <v>2787</v>
      </c>
      <c r="C1040" s="1" t="s">
        <v>2788</v>
      </c>
      <c r="D1040" s="1" t="s">
        <v>107</v>
      </c>
      <c r="E1040" s="1" t="s">
        <v>1744</v>
      </c>
      <c r="F1040" s="1" t="s">
        <v>40</v>
      </c>
      <c r="G1040" s="27">
        <v>0.25428740390301596</v>
      </c>
      <c r="H1040" s="27">
        <v>0.98468284127448125</v>
      </c>
      <c r="I1040" s="28">
        <v>20.950887049083381</v>
      </c>
      <c r="J1040" s="27">
        <v>1.0348905972797161E-2</v>
      </c>
      <c r="K1040" s="27">
        <v>0.36664695446481371</v>
      </c>
      <c r="L1040" s="27">
        <v>3.712364805612394E-4</v>
      </c>
      <c r="M1040" s="29">
        <v>11.163600317208564</v>
      </c>
      <c r="N1040" s="30">
        <v>49.254651162790701</v>
      </c>
      <c r="O1040" s="32">
        <v>0</v>
      </c>
      <c r="P1040" s="31">
        <v>0.98859982461268636</v>
      </c>
      <c r="Q1040" s="38">
        <v>6622</v>
      </c>
      <c r="R1040" s="38">
        <v>6403</v>
      </c>
      <c r="S1040" s="38">
        <v>3388</v>
      </c>
    </row>
    <row r="1041" spans="2:19" x14ac:dyDescent="0.2">
      <c r="B1041" s="1" t="s">
        <v>2781</v>
      </c>
      <c r="C1041" s="1" t="s">
        <v>2782</v>
      </c>
      <c r="D1041" s="1" t="s">
        <v>107</v>
      </c>
      <c r="E1041" s="1" t="s">
        <v>1744</v>
      </c>
      <c r="F1041" s="1" t="s">
        <v>40</v>
      </c>
      <c r="G1041" s="27">
        <v>0.21117628897807966</v>
      </c>
      <c r="H1041" s="27">
        <v>0.94972716309918614</v>
      </c>
      <c r="I1041" s="28">
        <v>21.336770608212394</v>
      </c>
      <c r="J1041" s="27">
        <v>7.7493053411546775E-2</v>
      </c>
      <c r="K1041" s="27">
        <v>0.22414325409076877</v>
      </c>
      <c r="L1041" s="27">
        <v>1.3008742839915584E-3</v>
      </c>
      <c r="M1041" s="29">
        <v>13.918121330724075</v>
      </c>
      <c r="N1041" s="30">
        <v>48.687134502923975</v>
      </c>
      <c r="O1041" s="32">
        <v>0</v>
      </c>
      <c r="P1041" s="31">
        <v>0.97648477539945733</v>
      </c>
      <c r="Q1041" s="38">
        <v>6464</v>
      </c>
      <c r="R1041" s="38">
        <v>7204</v>
      </c>
      <c r="S1041" s="38">
        <v>6033</v>
      </c>
    </row>
    <row r="1042" spans="2:19" x14ac:dyDescent="0.2">
      <c r="B1042" s="1" t="s">
        <v>2768</v>
      </c>
      <c r="C1042" s="1" t="s">
        <v>2769</v>
      </c>
      <c r="D1042" s="1" t="s">
        <v>107</v>
      </c>
      <c r="E1042" s="1" t="s">
        <v>1744</v>
      </c>
      <c r="F1042" s="1" t="s">
        <v>40</v>
      </c>
      <c r="G1042" s="27">
        <v>0.25706940874035988</v>
      </c>
      <c r="H1042" s="27">
        <v>0.73606042018095386</v>
      </c>
      <c r="I1042" s="28">
        <v>21.16873393316196</v>
      </c>
      <c r="J1042" s="27">
        <v>4.980719794344473E-2</v>
      </c>
      <c r="K1042" s="27">
        <v>0.41516709511568123</v>
      </c>
      <c r="L1042" s="27">
        <v>0.14483668149056894</v>
      </c>
      <c r="M1042" s="29">
        <v>11.470501730103804</v>
      </c>
      <c r="N1042" s="30">
        <v>48.703749999999999</v>
      </c>
      <c r="O1042" s="32">
        <v>0</v>
      </c>
      <c r="P1042" s="31">
        <v>0.95445483821499766</v>
      </c>
      <c r="Q1042" s="38">
        <v>6530</v>
      </c>
      <c r="R1042" s="38">
        <v>6345</v>
      </c>
      <c r="S1042" s="38">
        <v>2692</v>
      </c>
    </row>
    <row r="1043" spans="2:19" x14ac:dyDescent="0.2">
      <c r="B1043" s="1" t="s">
        <v>2801</v>
      </c>
      <c r="C1043" s="1" t="s">
        <v>2802</v>
      </c>
      <c r="D1043" s="1" t="s">
        <v>108</v>
      </c>
      <c r="E1043" s="1" t="s">
        <v>2797</v>
      </c>
      <c r="F1043" s="1" t="s">
        <v>18</v>
      </c>
      <c r="G1043" s="27">
        <v>0.5667883913127042</v>
      </c>
      <c r="H1043" s="27">
        <v>0.98138432122370911</v>
      </c>
      <c r="I1043" s="28">
        <v>55.043378819911545</v>
      </c>
      <c r="J1043" s="27">
        <v>9.0332500480492031E-3</v>
      </c>
      <c r="K1043" s="27">
        <v>0.16759561791274266</v>
      </c>
      <c r="L1043" s="27">
        <v>4.5430210325047805E-3</v>
      </c>
      <c r="M1043" s="29">
        <v>12.797778764993332</v>
      </c>
      <c r="N1043" s="30">
        <v>86.629742547425479</v>
      </c>
      <c r="O1043" s="32">
        <v>0</v>
      </c>
      <c r="P1043" s="31">
        <v>0.99483747609942641</v>
      </c>
      <c r="Q1043" s="38">
        <v>792</v>
      </c>
      <c r="R1043" s="38">
        <v>1070</v>
      </c>
      <c r="S1043" s="38">
        <v>7021</v>
      </c>
    </row>
    <row r="1044" spans="2:19" x14ac:dyDescent="0.2">
      <c r="B1044" s="1" t="s">
        <v>2793</v>
      </c>
      <c r="C1044" s="1" t="s">
        <v>2794</v>
      </c>
      <c r="D1044" s="1" t="s">
        <v>108</v>
      </c>
      <c r="E1044" s="1" t="s">
        <v>350</v>
      </c>
      <c r="F1044" s="1" t="s">
        <v>18</v>
      </c>
      <c r="G1044" s="27">
        <v>0.29414157851912126</v>
      </c>
      <c r="H1044" s="27">
        <v>0.9567262502510544</v>
      </c>
      <c r="I1044" s="28">
        <v>23.093897477624083</v>
      </c>
      <c r="J1044" s="27">
        <v>1.4239218877135883E-2</v>
      </c>
      <c r="K1044" s="27">
        <v>0.3197721724979658</v>
      </c>
      <c r="L1044" s="27">
        <v>3.2134966860815426E-4</v>
      </c>
      <c r="M1044" s="29">
        <v>11.638674351585014</v>
      </c>
      <c r="N1044" s="30">
        <v>50.132780082987551</v>
      </c>
      <c r="O1044" s="32">
        <v>0</v>
      </c>
      <c r="P1044" s="31">
        <v>0.98734685679855394</v>
      </c>
      <c r="Q1044" s="38">
        <v>5730</v>
      </c>
      <c r="R1044" s="38">
        <v>5511</v>
      </c>
      <c r="S1044" s="38">
        <v>4185</v>
      </c>
    </row>
    <row r="1045" spans="2:19" x14ac:dyDescent="0.2">
      <c r="B1045" s="1" t="s">
        <v>2803</v>
      </c>
      <c r="C1045" s="1" t="s">
        <v>2804</v>
      </c>
      <c r="D1045" s="1" t="s">
        <v>108</v>
      </c>
      <c r="E1045" s="1" t="s">
        <v>2797</v>
      </c>
      <c r="F1045" s="1" t="s">
        <v>18</v>
      </c>
      <c r="G1045" s="27">
        <v>0.76971673120032602</v>
      </c>
      <c r="H1045" s="27">
        <v>0.99906525931188483</v>
      </c>
      <c r="I1045" s="28">
        <v>72.979315263908674</v>
      </c>
      <c r="J1045" s="27">
        <v>3.3217852048094562E-2</v>
      </c>
      <c r="K1045" s="27">
        <v>0.18443040554310169</v>
      </c>
      <c r="L1045" s="27">
        <v>0</v>
      </c>
      <c r="M1045" s="29">
        <v>6.8784070796460171</v>
      </c>
      <c r="N1045" s="30">
        <v>92.296002118083138</v>
      </c>
      <c r="O1045" s="32">
        <v>0</v>
      </c>
      <c r="P1045" s="31">
        <v>0.99604181467573327</v>
      </c>
      <c r="Q1045" s="38">
        <v>69</v>
      </c>
      <c r="R1045" s="38">
        <v>6</v>
      </c>
      <c r="S1045" s="38">
        <v>6743</v>
      </c>
    </row>
    <row r="1046" spans="2:19" x14ac:dyDescent="0.2">
      <c r="B1046" s="1" t="s">
        <v>2789</v>
      </c>
      <c r="C1046" s="1" t="s">
        <v>2790</v>
      </c>
      <c r="D1046" s="1" t="s">
        <v>108</v>
      </c>
      <c r="E1046" s="1" t="s">
        <v>350</v>
      </c>
      <c r="F1046" s="1" t="s">
        <v>18</v>
      </c>
      <c r="G1046" s="27">
        <v>0.26138519924098674</v>
      </c>
      <c r="H1046" s="27">
        <v>0.97538299859878563</v>
      </c>
      <c r="I1046" s="28">
        <v>22.987001897533208</v>
      </c>
      <c r="J1046" s="27">
        <v>1.1859582542694497E-2</v>
      </c>
      <c r="K1046" s="27">
        <v>0.27419354838709675</v>
      </c>
      <c r="L1046" s="27">
        <v>0</v>
      </c>
      <c r="M1046" s="29">
        <v>12.576172125883112</v>
      </c>
      <c r="N1046" s="30">
        <v>51.892921960072599</v>
      </c>
      <c r="O1046" s="32">
        <v>0</v>
      </c>
      <c r="P1046" s="31">
        <v>0.98458664175618871</v>
      </c>
      <c r="Q1046" s="38">
        <v>5776</v>
      </c>
      <c r="R1046" s="38">
        <v>6243</v>
      </c>
      <c r="S1046" s="38">
        <v>5065</v>
      </c>
    </row>
    <row r="1047" spans="2:19" x14ac:dyDescent="0.2">
      <c r="B1047" s="1" t="s">
        <v>2798</v>
      </c>
      <c r="C1047" s="1" t="s">
        <v>2799</v>
      </c>
      <c r="D1047" s="1" t="s">
        <v>108</v>
      </c>
      <c r="E1047" s="1" t="s">
        <v>350</v>
      </c>
      <c r="F1047" s="1" t="s">
        <v>18</v>
      </c>
      <c r="G1047" s="27">
        <v>0.27483870967741936</v>
      </c>
      <c r="H1047" s="27">
        <v>0.91236235595390514</v>
      </c>
      <c r="I1047" s="28">
        <v>21.362451612903229</v>
      </c>
      <c r="J1047" s="27">
        <v>9.6774193548387101E-3</v>
      </c>
      <c r="K1047" s="27">
        <v>0.35354838709677422</v>
      </c>
      <c r="L1047" s="27">
        <v>0</v>
      </c>
      <c r="M1047" s="29">
        <v>10.893861209964413</v>
      </c>
      <c r="N1047" s="30">
        <v>48.57276995305164</v>
      </c>
      <c r="O1047" s="32">
        <v>0</v>
      </c>
      <c r="P1047" s="31">
        <v>0.99231754161331631</v>
      </c>
      <c r="Q1047" s="38">
        <v>6452</v>
      </c>
      <c r="R1047" s="38">
        <v>5939</v>
      </c>
      <c r="S1047" s="38">
        <v>3594</v>
      </c>
    </row>
    <row r="1048" spans="2:19" x14ac:dyDescent="0.2">
      <c r="B1048" s="1" t="s">
        <v>2791</v>
      </c>
      <c r="C1048" s="1" t="s">
        <v>2792</v>
      </c>
      <c r="D1048" s="1" t="s">
        <v>108</v>
      </c>
      <c r="E1048" s="1" t="s">
        <v>350</v>
      </c>
      <c r="F1048" s="1" t="s">
        <v>18</v>
      </c>
      <c r="G1048" s="27">
        <v>0.2341962673088501</v>
      </c>
      <c r="H1048" s="27">
        <v>0.98515727002967357</v>
      </c>
      <c r="I1048" s="28">
        <v>25.169476219145093</v>
      </c>
      <c r="J1048" s="27">
        <v>1.2040939193257074E-2</v>
      </c>
      <c r="K1048" s="27">
        <v>8.6092715231788075E-2</v>
      </c>
      <c r="L1048" s="27">
        <v>0</v>
      </c>
      <c r="M1048" s="29">
        <v>17.550628930817609</v>
      </c>
      <c r="N1048" s="30">
        <v>49.62982005141388</v>
      </c>
      <c r="O1048" s="32">
        <v>0</v>
      </c>
      <c r="P1048" s="31">
        <v>0.98575667655786348</v>
      </c>
      <c r="Q1048" s="38">
        <v>4959</v>
      </c>
      <c r="R1048" s="38">
        <v>6808</v>
      </c>
      <c r="S1048" s="38">
        <v>8389</v>
      </c>
    </row>
    <row r="1049" spans="2:19" x14ac:dyDescent="0.2">
      <c r="B1049" s="1" t="s">
        <v>2800</v>
      </c>
      <c r="C1049" s="1" t="s">
        <v>1931</v>
      </c>
      <c r="D1049" s="1" t="s">
        <v>108</v>
      </c>
      <c r="E1049" s="1" t="s">
        <v>2797</v>
      </c>
      <c r="F1049" s="1" t="s">
        <v>18</v>
      </c>
      <c r="G1049" s="27">
        <v>0.45534869043862419</v>
      </c>
      <c r="H1049" s="27">
        <v>0.9488080507479052</v>
      </c>
      <c r="I1049" s="28">
        <v>44.828305459135365</v>
      </c>
      <c r="J1049" s="27">
        <v>4.2600189334174822E-3</v>
      </c>
      <c r="K1049" s="27">
        <v>5.9324708109813822E-2</v>
      </c>
      <c r="L1049" s="27">
        <v>5.6386561202913302E-5</v>
      </c>
      <c r="M1049" s="29">
        <v>17.481344148319817</v>
      </c>
      <c r="N1049" s="30">
        <v>77.115731115731123</v>
      </c>
      <c r="O1049" s="32">
        <v>0</v>
      </c>
      <c r="P1049" s="31">
        <v>0.99271673584462372</v>
      </c>
      <c r="Q1049" s="38">
        <v>2607</v>
      </c>
      <c r="R1049" s="38">
        <v>3032</v>
      </c>
      <c r="S1049" s="38">
        <v>8616</v>
      </c>
    </row>
    <row r="1050" spans="2:19" x14ac:dyDescent="0.2">
      <c r="B1050" s="1" t="s">
        <v>2795</v>
      </c>
      <c r="C1050" s="1" t="s">
        <v>2796</v>
      </c>
      <c r="D1050" s="1" t="s">
        <v>108</v>
      </c>
      <c r="E1050" s="1" t="s">
        <v>2797</v>
      </c>
      <c r="F1050" s="1" t="s">
        <v>18</v>
      </c>
      <c r="G1050" s="27">
        <v>0.47726882827243094</v>
      </c>
      <c r="H1050" s="27">
        <v>0.94577528281024081</v>
      </c>
      <c r="I1050" s="28">
        <v>45.179293189226279</v>
      </c>
      <c r="J1050" s="27">
        <v>1.3209813003945789E-2</v>
      </c>
      <c r="K1050" s="27">
        <v>0.25047177903585521</v>
      </c>
      <c r="L1050" s="27">
        <v>5.6374925576252446E-3</v>
      </c>
      <c r="M1050" s="29">
        <v>11.733858784893263</v>
      </c>
      <c r="N1050" s="30">
        <v>81.199712643678154</v>
      </c>
      <c r="O1050" s="32">
        <v>9.3348643361401723E-2</v>
      </c>
      <c r="P1050" s="31">
        <v>0.99157948456238831</v>
      </c>
      <c r="Q1050" s="38">
        <v>2544</v>
      </c>
      <c r="R1050" s="38">
        <v>2660</v>
      </c>
      <c r="S1050" s="38">
        <v>5488</v>
      </c>
    </row>
    <row r="1051" spans="2:19" x14ac:dyDescent="0.2">
      <c r="B1051" s="1" t="s">
        <v>2805</v>
      </c>
      <c r="C1051" s="1" t="s">
        <v>2806</v>
      </c>
      <c r="D1051" s="1" t="s">
        <v>108</v>
      </c>
      <c r="E1051" s="1" t="s">
        <v>2797</v>
      </c>
      <c r="F1051" s="1" t="s">
        <v>18</v>
      </c>
      <c r="G1051" s="27">
        <v>0.71136500300661454</v>
      </c>
      <c r="H1051" s="27">
        <v>0.99717241379310351</v>
      </c>
      <c r="I1051" s="28">
        <v>62.608899579073963</v>
      </c>
      <c r="J1051" s="27">
        <v>3.7282020444978956E-2</v>
      </c>
      <c r="K1051" s="27">
        <v>0.23030667468430546</v>
      </c>
      <c r="L1051" s="27">
        <v>0</v>
      </c>
      <c r="M1051" s="29">
        <v>7.3976016684045893</v>
      </c>
      <c r="N1051" s="30">
        <v>84.468948035487955</v>
      </c>
      <c r="O1051" s="32">
        <v>0</v>
      </c>
      <c r="P1051" s="31">
        <v>0.99730134932533732</v>
      </c>
      <c r="Q1051" s="38">
        <v>172</v>
      </c>
      <c r="R1051" s="38">
        <v>42</v>
      </c>
      <c r="S1051" s="38">
        <v>5902</v>
      </c>
    </row>
    <row r="1052" spans="2:19" x14ac:dyDescent="0.2">
      <c r="B1052" s="1" t="s">
        <v>2817</v>
      </c>
      <c r="C1052" s="1" t="s">
        <v>2818</v>
      </c>
      <c r="D1052" s="1" t="s">
        <v>109</v>
      </c>
      <c r="E1052" s="1" t="s">
        <v>2797</v>
      </c>
      <c r="F1052" s="1" t="s">
        <v>18</v>
      </c>
      <c r="G1052" s="27">
        <v>0.66761212550966142</v>
      </c>
      <c r="H1052" s="27">
        <v>0.98392430807321629</v>
      </c>
      <c r="I1052" s="28">
        <v>59.241428824676468</v>
      </c>
      <c r="J1052" s="27">
        <v>5.3182059918454178E-3</v>
      </c>
      <c r="K1052" s="27">
        <v>0.13738698812267328</v>
      </c>
      <c r="L1052" s="27">
        <v>5.2878238571049613E-3</v>
      </c>
      <c r="M1052" s="29">
        <v>11.81152</v>
      </c>
      <c r="N1052" s="30">
        <v>82.428836962294213</v>
      </c>
      <c r="O1052" s="32">
        <v>0</v>
      </c>
      <c r="P1052" s="31">
        <v>0.99761252100097264</v>
      </c>
      <c r="Q1052" s="38">
        <v>337</v>
      </c>
      <c r="R1052" s="38">
        <v>130</v>
      </c>
      <c r="S1052" s="38">
        <v>7548</v>
      </c>
    </row>
    <row r="1053" spans="2:19" x14ac:dyDescent="0.2">
      <c r="B1053" s="1" t="s">
        <v>2807</v>
      </c>
      <c r="C1053" s="1" t="s">
        <v>2808</v>
      </c>
      <c r="D1053" s="1" t="s">
        <v>109</v>
      </c>
      <c r="E1053" s="1" t="s">
        <v>2797</v>
      </c>
      <c r="F1053" s="1" t="s">
        <v>18</v>
      </c>
      <c r="G1053" s="27">
        <v>0.66435074269286054</v>
      </c>
      <c r="H1053" s="27">
        <v>0.95103993344425963</v>
      </c>
      <c r="I1053" s="28">
        <v>59.978198370867297</v>
      </c>
      <c r="J1053" s="27">
        <v>3.857211308097748E-2</v>
      </c>
      <c r="K1053" s="27">
        <v>0.27695256348826064</v>
      </c>
      <c r="L1053" s="27">
        <v>3.3250534822914186E-2</v>
      </c>
      <c r="M1053" s="29">
        <v>7.170021413276233</v>
      </c>
      <c r="N1053" s="30">
        <v>86.228633249188604</v>
      </c>
      <c r="O1053" s="32">
        <v>0</v>
      </c>
      <c r="P1053" s="31">
        <v>0.99215593059187068</v>
      </c>
      <c r="Q1053" s="38">
        <v>291</v>
      </c>
      <c r="R1053" s="38">
        <v>141</v>
      </c>
      <c r="S1053" s="38">
        <v>5013</v>
      </c>
    </row>
    <row r="1054" spans="2:19" x14ac:dyDescent="0.2">
      <c r="B1054" s="1" t="s">
        <v>2809</v>
      </c>
      <c r="C1054" s="1" t="s">
        <v>2810</v>
      </c>
      <c r="D1054" s="1" t="s">
        <v>109</v>
      </c>
      <c r="E1054" s="1" t="s">
        <v>2797</v>
      </c>
      <c r="F1054" s="1" t="s">
        <v>18</v>
      </c>
      <c r="G1054" s="27">
        <v>0.64755244755244756</v>
      </c>
      <c r="H1054" s="27">
        <v>0.99620542366146814</v>
      </c>
      <c r="I1054" s="28">
        <v>61.578461538461539</v>
      </c>
      <c r="J1054" s="27">
        <v>1.2187812187812189E-2</v>
      </c>
      <c r="K1054" s="27">
        <v>0.21478521478521478</v>
      </c>
      <c r="L1054" s="27">
        <v>8.244760107281215E-4</v>
      </c>
      <c r="M1054" s="29">
        <v>9.9253409090909059</v>
      </c>
      <c r="N1054" s="30">
        <v>88.858243451463792</v>
      </c>
      <c r="O1054" s="32">
        <v>0</v>
      </c>
      <c r="P1054" s="31">
        <v>0.99433793582993946</v>
      </c>
      <c r="Q1054" s="38">
        <v>208</v>
      </c>
      <c r="R1054" s="38">
        <v>218</v>
      </c>
      <c r="S1054" s="38">
        <v>6208</v>
      </c>
    </row>
    <row r="1055" spans="2:19" x14ac:dyDescent="0.2">
      <c r="B1055" s="1" t="s">
        <v>2819</v>
      </c>
      <c r="C1055" s="1" t="s">
        <v>2820</v>
      </c>
      <c r="D1055" s="1" t="s">
        <v>109</v>
      </c>
      <c r="E1055" s="1" t="s">
        <v>2797</v>
      </c>
      <c r="F1055" s="1" t="s">
        <v>18</v>
      </c>
      <c r="G1055" s="27">
        <v>0.66917164816396246</v>
      </c>
      <c r="H1055" s="27">
        <v>0.99001960617168205</v>
      </c>
      <c r="I1055" s="28">
        <v>58.922698548249372</v>
      </c>
      <c r="J1055" s="27">
        <v>5.4654141759180189E-3</v>
      </c>
      <c r="K1055" s="27">
        <v>0.20426985482493595</v>
      </c>
      <c r="L1055" s="27">
        <v>7.6685704543517181E-3</v>
      </c>
      <c r="M1055" s="29">
        <v>9.7964341085271247</v>
      </c>
      <c r="N1055" s="30">
        <v>82.647448979591843</v>
      </c>
      <c r="O1055" s="32">
        <v>0</v>
      </c>
      <c r="P1055" s="31">
        <v>0.99820987128122074</v>
      </c>
      <c r="Q1055" s="38">
        <v>372</v>
      </c>
      <c r="R1055" s="38">
        <v>122</v>
      </c>
      <c r="S1055" s="38">
        <v>6388</v>
      </c>
    </row>
    <row r="1056" spans="2:19" x14ac:dyDescent="0.2">
      <c r="B1056" s="1" t="s">
        <v>2815</v>
      </c>
      <c r="C1056" s="1" t="s">
        <v>2816</v>
      </c>
      <c r="D1056" s="1" t="s">
        <v>109</v>
      </c>
      <c r="E1056" s="1" t="s">
        <v>2797</v>
      </c>
      <c r="F1056" s="1" t="s">
        <v>18</v>
      </c>
      <c r="G1056" s="27">
        <v>0.42425866380850302</v>
      </c>
      <c r="H1056" s="27">
        <v>0.86891798022976241</v>
      </c>
      <c r="I1056" s="28">
        <v>40.272347266881034</v>
      </c>
      <c r="J1056" s="27">
        <v>1.2861736334405145E-2</v>
      </c>
      <c r="K1056" s="27">
        <v>0.26027152554483746</v>
      </c>
      <c r="L1056" s="27">
        <v>4.0956452043815129E-2</v>
      </c>
      <c r="M1056" s="29">
        <v>11.117944737659105</v>
      </c>
      <c r="N1056" s="30">
        <v>79.222128733697943</v>
      </c>
      <c r="O1056" s="32">
        <v>1.0864725264938997E-2</v>
      </c>
      <c r="P1056" s="31">
        <v>0.99706118087095907</v>
      </c>
      <c r="Q1056" s="38">
        <v>3224</v>
      </c>
      <c r="R1056" s="38">
        <v>3477</v>
      </c>
      <c r="S1056" s="38">
        <v>5326</v>
      </c>
    </row>
    <row r="1057" spans="2:19" x14ac:dyDescent="0.2">
      <c r="B1057" s="1" t="s">
        <v>2813</v>
      </c>
      <c r="C1057" s="1" t="s">
        <v>2814</v>
      </c>
      <c r="D1057" s="1" t="s">
        <v>109</v>
      </c>
      <c r="E1057" s="1" t="s">
        <v>2797</v>
      </c>
      <c r="F1057" s="1" t="s">
        <v>18</v>
      </c>
      <c r="G1057" s="27">
        <v>0.53638328530259372</v>
      </c>
      <c r="H1057" s="27">
        <v>0.93991099163679837</v>
      </c>
      <c r="I1057" s="28">
        <v>47.171781940441875</v>
      </c>
      <c r="J1057" s="27">
        <v>1.6570605187319884E-2</v>
      </c>
      <c r="K1057" s="27">
        <v>0.30919788664745435</v>
      </c>
      <c r="L1057" s="27">
        <v>1.8727598566308245E-2</v>
      </c>
      <c r="M1057" s="29">
        <v>8.8030318735423752</v>
      </c>
      <c r="N1057" s="30">
        <v>79.78764824345491</v>
      </c>
      <c r="O1057" s="32">
        <v>0</v>
      </c>
      <c r="P1057" s="31">
        <v>0.99498207885304657</v>
      </c>
      <c r="Q1057" s="38">
        <v>2151</v>
      </c>
      <c r="R1057" s="38">
        <v>1614</v>
      </c>
      <c r="S1057" s="38">
        <v>4409</v>
      </c>
    </row>
    <row r="1058" spans="2:19" x14ac:dyDescent="0.2">
      <c r="B1058" s="1" t="s">
        <v>2811</v>
      </c>
      <c r="C1058" s="1" t="s">
        <v>2812</v>
      </c>
      <c r="D1058" s="1" t="s">
        <v>109</v>
      </c>
      <c r="E1058" s="1" t="s">
        <v>2797</v>
      </c>
      <c r="F1058" s="1" t="s">
        <v>18</v>
      </c>
      <c r="G1058" s="27">
        <v>0.63689604685212298</v>
      </c>
      <c r="H1058" s="27">
        <v>0.99579335457441953</v>
      </c>
      <c r="I1058" s="28">
        <v>60.278989751098081</v>
      </c>
      <c r="J1058" s="27">
        <v>4.026354319180088E-3</v>
      </c>
      <c r="K1058" s="27">
        <v>8.6383601756954614E-2</v>
      </c>
      <c r="L1058" s="27">
        <v>0</v>
      </c>
      <c r="M1058" s="29">
        <v>14.763489662128091</v>
      </c>
      <c r="N1058" s="30">
        <v>85.69663889686872</v>
      </c>
      <c r="O1058" s="32">
        <v>0</v>
      </c>
      <c r="P1058" s="31">
        <v>0.99481110605370959</v>
      </c>
      <c r="Q1058" s="38">
        <v>270</v>
      </c>
      <c r="R1058" s="38">
        <v>282</v>
      </c>
      <c r="S1058" s="38">
        <v>8386</v>
      </c>
    </row>
    <row r="1059" spans="2:19" x14ac:dyDescent="0.2">
      <c r="B1059" s="1" t="s">
        <v>2830</v>
      </c>
      <c r="C1059" s="1" t="s">
        <v>2831</v>
      </c>
      <c r="D1059" s="1" t="s">
        <v>110</v>
      </c>
      <c r="E1059" s="1" t="s">
        <v>2823</v>
      </c>
      <c r="F1059" s="1" t="s">
        <v>48</v>
      </c>
      <c r="G1059" s="27">
        <v>0.6126934290199596</v>
      </c>
      <c r="H1059" s="27">
        <v>0.94432200557103052</v>
      </c>
      <c r="I1059" s="28">
        <v>52.751468939224019</v>
      </c>
      <c r="J1059" s="27">
        <v>2.0183897734918143E-2</v>
      </c>
      <c r="K1059" s="27">
        <v>0.31442027360394709</v>
      </c>
      <c r="L1059" s="27">
        <v>4.2603899721448464E-2</v>
      </c>
      <c r="M1059" s="29">
        <v>7.3696583671105929</v>
      </c>
      <c r="N1059" s="30">
        <v>81.000366032210835</v>
      </c>
      <c r="O1059" s="32">
        <v>3.0306406685236769E-4</v>
      </c>
      <c r="P1059" s="31">
        <v>0.99364902506963793</v>
      </c>
      <c r="Q1059" s="38">
        <v>1115</v>
      </c>
      <c r="R1059" s="38">
        <v>465</v>
      </c>
      <c r="S1059" s="38">
        <v>4304</v>
      </c>
    </row>
    <row r="1060" spans="2:19" x14ac:dyDescent="0.2">
      <c r="B1060" s="1" t="s">
        <v>2828</v>
      </c>
      <c r="C1060" s="1" t="s">
        <v>2829</v>
      </c>
      <c r="D1060" s="1" t="s">
        <v>110</v>
      </c>
      <c r="E1060" s="1" t="s">
        <v>2823</v>
      </c>
      <c r="F1060" s="1" t="s">
        <v>48</v>
      </c>
      <c r="G1060" s="27">
        <v>0.52997164844066424</v>
      </c>
      <c r="H1060" s="27">
        <v>0.91203217697335326</v>
      </c>
      <c r="I1060" s="28">
        <v>48.938983394086691</v>
      </c>
      <c r="J1060" s="27">
        <v>1.0530579181855002E-2</v>
      </c>
      <c r="K1060" s="27">
        <v>0.20838396111786148</v>
      </c>
      <c r="L1060" s="27">
        <v>6.3917546505781811E-2</v>
      </c>
      <c r="M1060" s="29">
        <v>12.207367514002579</v>
      </c>
      <c r="N1060" s="30">
        <v>81.111578142911725</v>
      </c>
      <c r="O1060" s="32">
        <v>1.7496229260935144E-2</v>
      </c>
      <c r="P1060" s="31">
        <v>0.99306184012066367</v>
      </c>
      <c r="Q1060" s="38">
        <v>1814</v>
      </c>
      <c r="R1060" s="38">
        <v>1749</v>
      </c>
      <c r="S1060" s="38">
        <v>6318</v>
      </c>
    </row>
    <row r="1061" spans="2:19" x14ac:dyDescent="0.2">
      <c r="B1061" s="1" t="s">
        <v>2826</v>
      </c>
      <c r="C1061" s="1" t="s">
        <v>2827</v>
      </c>
      <c r="D1061" s="1" t="s">
        <v>110</v>
      </c>
      <c r="E1061" s="1" t="s">
        <v>2823</v>
      </c>
      <c r="F1061" s="1" t="s">
        <v>48</v>
      </c>
      <c r="G1061" s="27">
        <v>0.53262158956109129</v>
      </c>
      <c r="H1061" s="27">
        <v>0.95481350747146732</v>
      </c>
      <c r="I1061" s="28">
        <v>53.663558718861196</v>
      </c>
      <c r="J1061" s="27">
        <v>8.3036773428232496E-3</v>
      </c>
      <c r="K1061" s="27">
        <v>0.13380782918149467</v>
      </c>
      <c r="L1061" s="27">
        <v>2.8450405930109429E-3</v>
      </c>
      <c r="M1061" s="29">
        <v>15.07807106598985</v>
      </c>
      <c r="N1061" s="30">
        <v>87.134521158129175</v>
      </c>
      <c r="O1061" s="32">
        <v>0</v>
      </c>
      <c r="P1061" s="31">
        <v>0.99188139781150719</v>
      </c>
      <c r="Q1061" s="38">
        <v>975</v>
      </c>
      <c r="R1061" s="38">
        <v>1682</v>
      </c>
      <c r="S1061" s="38">
        <v>7603</v>
      </c>
    </row>
    <row r="1062" spans="2:19" x14ac:dyDescent="0.2">
      <c r="B1062" s="1" t="s">
        <v>2832</v>
      </c>
      <c r="C1062" s="1" t="s">
        <v>2833</v>
      </c>
      <c r="D1062" s="1" t="s">
        <v>110</v>
      </c>
      <c r="E1062" s="1" t="s">
        <v>2823</v>
      </c>
      <c r="F1062" s="1" t="s">
        <v>48</v>
      </c>
      <c r="G1062" s="27">
        <v>0.577379510777428</v>
      </c>
      <c r="H1062" s="27">
        <v>0.9546034420507884</v>
      </c>
      <c r="I1062" s="28">
        <v>55.354904335190128</v>
      </c>
      <c r="J1062" s="27">
        <v>6.5391135868248969E-3</v>
      </c>
      <c r="K1062" s="27">
        <v>0.15621215790748366</v>
      </c>
      <c r="L1062" s="27">
        <v>5.7070646287158506E-3</v>
      </c>
      <c r="M1062" s="29">
        <v>12.264543889845095</v>
      </c>
      <c r="N1062" s="30">
        <v>86.227996647108128</v>
      </c>
      <c r="O1062" s="32">
        <v>0</v>
      </c>
      <c r="P1062" s="31">
        <v>0.9938620772656156</v>
      </c>
      <c r="Q1062" s="38">
        <v>752</v>
      </c>
      <c r="R1062" s="38">
        <v>904</v>
      </c>
      <c r="S1062" s="38">
        <v>7218</v>
      </c>
    </row>
    <row r="1063" spans="2:19" x14ac:dyDescent="0.2">
      <c r="B1063" s="1" t="s">
        <v>2834</v>
      </c>
      <c r="C1063" s="1" t="s">
        <v>2835</v>
      </c>
      <c r="D1063" s="1" t="s">
        <v>110</v>
      </c>
      <c r="E1063" s="1" t="s">
        <v>2823</v>
      </c>
      <c r="F1063" s="1" t="s">
        <v>48</v>
      </c>
      <c r="G1063" s="27">
        <v>0.60155210643015522</v>
      </c>
      <c r="H1063" s="27">
        <v>0.97967158915582975</v>
      </c>
      <c r="I1063" s="28">
        <v>56.057206208425733</v>
      </c>
      <c r="J1063" s="27">
        <v>8.2039911308203987E-3</v>
      </c>
      <c r="K1063" s="27">
        <v>0.19135254988913525</v>
      </c>
      <c r="L1063" s="27">
        <v>5.488208067004628E-3</v>
      </c>
      <c r="M1063" s="29">
        <v>11.403118040089087</v>
      </c>
      <c r="N1063" s="30">
        <v>85.13485630066323</v>
      </c>
      <c r="O1063" s="32">
        <v>0</v>
      </c>
      <c r="P1063" s="31">
        <v>0.99404893101168168</v>
      </c>
      <c r="Q1063" s="38">
        <v>656</v>
      </c>
      <c r="R1063" s="38">
        <v>584</v>
      </c>
      <c r="S1063" s="38">
        <v>6614</v>
      </c>
    </row>
    <row r="1064" spans="2:19" x14ac:dyDescent="0.2">
      <c r="B1064" s="1" t="s">
        <v>2821</v>
      </c>
      <c r="C1064" s="1" t="s">
        <v>2822</v>
      </c>
      <c r="D1064" s="1" t="s">
        <v>110</v>
      </c>
      <c r="E1064" s="1" t="s">
        <v>2823</v>
      </c>
      <c r="F1064" s="1" t="s">
        <v>48</v>
      </c>
      <c r="G1064" s="27">
        <v>0.5492565055762082</v>
      </c>
      <c r="H1064" s="27">
        <v>0.86880155820348315</v>
      </c>
      <c r="I1064" s="28">
        <v>50.799860594795568</v>
      </c>
      <c r="J1064" s="27">
        <v>1.3940520446096654E-2</v>
      </c>
      <c r="K1064" s="27">
        <v>0.34758364312267659</v>
      </c>
      <c r="L1064" s="27">
        <v>0.10589825847846013</v>
      </c>
      <c r="M1064" s="29">
        <v>7.9914432989690729</v>
      </c>
      <c r="N1064" s="30">
        <v>85.5</v>
      </c>
      <c r="O1064" s="32">
        <v>0</v>
      </c>
      <c r="P1064" s="31">
        <v>0.98625114573785522</v>
      </c>
      <c r="Q1064" s="38">
        <v>1443</v>
      </c>
      <c r="R1064" s="38">
        <v>1370</v>
      </c>
      <c r="S1064" s="38">
        <v>3688</v>
      </c>
    </row>
    <row r="1065" spans="2:19" x14ac:dyDescent="0.2">
      <c r="B1065" s="1" t="s">
        <v>2824</v>
      </c>
      <c r="C1065" s="1" t="s">
        <v>2825</v>
      </c>
      <c r="D1065" s="1" t="s">
        <v>110</v>
      </c>
      <c r="E1065" s="1" t="s">
        <v>2823</v>
      </c>
      <c r="F1065" s="1" t="s">
        <v>48</v>
      </c>
      <c r="G1065" s="27">
        <v>0.52418403460479746</v>
      </c>
      <c r="H1065" s="27">
        <v>0.89706489962970182</v>
      </c>
      <c r="I1065" s="28">
        <v>45.70310656704681</v>
      </c>
      <c r="J1065" s="27">
        <v>1.0224144710971293E-2</v>
      </c>
      <c r="K1065" s="27">
        <v>0.32559968541093198</v>
      </c>
      <c r="L1065" s="27">
        <v>4.7961411030988103E-2</v>
      </c>
      <c r="M1065" s="29">
        <v>8.6479338842975224</v>
      </c>
      <c r="N1065" s="30">
        <v>78.962490622655665</v>
      </c>
      <c r="O1065" s="32">
        <v>0</v>
      </c>
      <c r="P1065" s="31">
        <v>0.99122977977002535</v>
      </c>
      <c r="Q1065" s="38">
        <v>2439</v>
      </c>
      <c r="R1065" s="38">
        <v>1843</v>
      </c>
      <c r="S1065" s="38">
        <v>4066</v>
      </c>
    </row>
    <row r="1066" spans="2:19" x14ac:dyDescent="0.2">
      <c r="B1066" s="1" t="s">
        <v>2836</v>
      </c>
      <c r="C1066" s="1" t="s">
        <v>2837</v>
      </c>
      <c r="D1066" s="1" t="s">
        <v>17525</v>
      </c>
      <c r="E1066" s="1" t="s">
        <v>2823</v>
      </c>
      <c r="F1066" s="1" t="s">
        <v>48</v>
      </c>
      <c r="G1066" s="27">
        <v>0.53718804052384483</v>
      </c>
      <c r="H1066" s="27">
        <v>0.93478003696857659</v>
      </c>
      <c r="I1066" s="28">
        <v>53.509068445762274</v>
      </c>
      <c r="J1066" s="27">
        <v>8.6483815171732141E-3</v>
      </c>
      <c r="K1066" s="27">
        <v>0.27501853224610823</v>
      </c>
      <c r="L1066" s="27">
        <v>2.281454097350585E-2</v>
      </c>
      <c r="M1066" s="29">
        <v>10.002402562733577</v>
      </c>
      <c r="N1066" s="30">
        <v>90.586936522539105</v>
      </c>
      <c r="O1066" s="32">
        <v>0</v>
      </c>
      <c r="P1066" s="31">
        <v>0.99741219963031424</v>
      </c>
      <c r="Q1066" s="38">
        <v>995</v>
      </c>
      <c r="R1066" s="38">
        <v>1602</v>
      </c>
      <c r="S1066" s="38">
        <v>5051</v>
      </c>
    </row>
    <row r="1067" spans="2:19" x14ac:dyDescent="0.2">
      <c r="B1067" s="1" t="s">
        <v>2840</v>
      </c>
      <c r="C1067" s="1" t="s">
        <v>2841</v>
      </c>
      <c r="D1067" s="1" t="s">
        <v>111</v>
      </c>
      <c r="E1067" s="1" t="s">
        <v>2823</v>
      </c>
      <c r="F1067" s="1" t="s">
        <v>48</v>
      </c>
      <c r="G1067" s="27">
        <v>0.55152209909565664</v>
      </c>
      <c r="H1067" s="27">
        <v>0.90998613736609912</v>
      </c>
      <c r="I1067" s="28">
        <v>54.579276525283404</v>
      </c>
      <c r="J1067" s="27">
        <v>2.3945994140873773E-2</v>
      </c>
      <c r="K1067" s="27">
        <v>0.25563622468475355</v>
      </c>
      <c r="L1067" s="27">
        <v>4.497668557025835E-2</v>
      </c>
      <c r="M1067" s="29">
        <v>10.720221527975012</v>
      </c>
      <c r="N1067" s="30">
        <v>89.828637413394915</v>
      </c>
      <c r="O1067" s="32">
        <v>0</v>
      </c>
      <c r="P1067" s="31">
        <v>0.98941398865784502</v>
      </c>
      <c r="Q1067" s="38">
        <v>855</v>
      </c>
      <c r="R1067" s="38">
        <v>1337</v>
      </c>
      <c r="S1067" s="38">
        <v>5418</v>
      </c>
    </row>
    <row r="1068" spans="2:19" x14ac:dyDescent="0.2">
      <c r="B1068" s="1" t="s">
        <v>2842</v>
      </c>
      <c r="C1068" s="1" t="s">
        <v>2843</v>
      </c>
      <c r="D1068" s="1" t="s">
        <v>111</v>
      </c>
      <c r="E1068" s="1" t="s">
        <v>2823</v>
      </c>
      <c r="F1068" s="1" t="s">
        <v>48</v>
      </c>
      <c r="G1068" s="27">
        <v>0.59723794430609012</v>
      </c>
      <c r="H1068" s="27">
        <v>0.97094655288569509</v>
      </c>
      <c r="I1068" s="28">
        <v>56.16726284808697</v>
      </c>
      <c r="J1068" s="27">
        <v>1.0414308354086485E-2</v>
      </c>
      <c r="K1068" s="27">
        <v>0.24450984831333483</v>
      </c>
      <c r="L1068" s="27">
        <v>1.0276218279811362E-2</v>
      </c>
      <c r="M1068" s="29">
        <v>10.007476110174254</v>
      </c>
      <c r="N1068" s="30">
        <v>86.852539802880969</v>
      </c>
      <c r="O1068" s="32">
        <v>0</v>
      </c>
      <c r="P1068" s="31">
        <v>0.99191556254210644</v>
      </c>
      <c r="Q1068" s="38">
        <v>644</v>
      </c>
      <c r="R1068" s="38">
        <v>640</v>
      </c>
      <c r="S1068" s="38">
        <v>5620</v>
      </c>
    </row>
    <row r="1069" spans="2:19" x14ac:dyDescent="0.2">
      <c r="B1069" s="1" t="s">
        <v>2848</v>
      </c>
      <c r="C1069" s="1" t="s">
        <v>2849</v>
      </c>
      <c r="D1069" s="1" t="s">
        <v>111</v>
      </c>
      <c r="E1069" s="1" t="s">
        <v>2823</v>
      </c>
      <c r="F1069" s="1" t="s">
        <v>48</v>
      </c>
      <c r="G1069" s="27">
        <v>0.59006352087114333</v>
      </c>
      <c r="H1069" s="27">
        <v>0.92389478437570571</v>
      </c>
      <c r="I1069" s="28">
        <v>50.458711433756804</v>
      </c>
      <c r="J1069" s="27">
        <v>2.2912885662431944E-2</v>
      </c>
      <c r="K1069" s="27">
        <v>0.25907441016333937</v>
      </c>
      <c r="L1069" s="27">
        <v>6.2163016482275908E-2</v>
      </c>
      <c r="M1069" s="29">
        <v>8.9675152185943556</v>
      </c>
      <c r="N1069" s="30">
        <v>78.868127643214152</v>
      </c>
      <c r="O1069" s="32">
        <v>0</v>
      </c>
      <c r="P1069" s="31">
        <v>0.99525852336870624</v>
      </c>
      <c r="Q1069" s="38">
        <v>1511</v>
      </c>
      <c r="R1069" s="38">
        <v>730</v>
      </c>
      <c r="S1069" s="38">
        <v>5348</v>
      </c>
    </row>
    <row r="1070" spans="2:19" x14ac:dyDescent="0.2">
      <c r="B1070" s="1" t="s">
        <v>2850</v>
      </c>
      <c r="C1070" s="1" t="s">
        <v>2851</v>
      </c>
      <c r="D1070" s="1" t="s">
        <v>111</v>
      </c>
      <c r="E1070" s="1" t="s">
        <v>2823</v>
      </c>
      <c r="F1070" s="1" t="s">
        <v>48</v>
      </c>
      <c r="G1070" s="27">
        <v>0.55199617499402343</v>
      </c>
      <c r="H1070" s="27">
        <v>0.97948803428979658</v>
      </c>
      <c r="I1070" s="28">
        <v>49.507936887401414</v>
      </c>
      <c r="J1070" s="27">
        <v>3.5620368156825247E-2</v>
      </c>
      <c r="K1070" s="27">
        <v>0.29428639732249584</v>
      </c>
      <c r="L1070" s="27">
        <v>4.0278604595785214E-3</v>
      </c>
      <c r="M1070" s="29">
        <v>9.5555496264674531</v>
      </c>
      <c r="N1070" s="30">
        <v>81.511909917713297</v>
      </c>
      <c r="O1070" s="32">
        <v>0</v>
      </c>
      <c r="P1070" s="31">
        <v>0.99607096082867008</v>
      </c>
      <c r="Q1070" s="38">
        <v>1712</v>
      </c>
      <c r="R1070" s="38">
        <v>1322</v>
      </c>
      <c r="S1070" s="38">
        <v>4676</v>
      </c>
    </row>
    <row r="1071" spans="2:19" x14ac:dyDescent="0.2">
      <c r="B1071" s="1" t="s">
        <v>2844</v>
      </c>
      <c r="C1071" s="1" t="s">
        <v>2845</v>
      </c>
      <c r="D1071" s="1" t="s">
        <v>111</v>
      </c>
      <c r="E1071" s="1" t="s">
        <v>2823</v>
      </c>
      <c r="F1071" s="1" t="s">
        <v>48</v>
      </c>
      <c r="G1071" s="27">
        <v>0.56704119850187262</v>
      </c>
      <c r="H1071" s="27">
        <v>0.98970642883686366</v>
      </c>
      <c r="I1071" s="28">
        <v>54.804069912609201</v>
      </c>
      <c r="J1071" s="27">
        <v>5.7428214731585518E-3</v>
      </c>
      <c r="K1071" s="27">
        <v>0.12059925093632959</v>
      </c>
      <c r="L1071" s="27">
        <v>0</v>
      </c>
      <c r="M1071" s="29">
        <v>14.131603229527094</v>
      </c>
      <c r="N1071" s="30">
        <v>85.457948040510786</v>
      </c>
      <c r="O1071" s="32">
        <v>0</v>
      </c>
      <c r="P1071" s="31">
        <v>0.99219620958751398</v>
      </c>
      <c r="Q1071" s="38">
        <v>823</v>
      </c>
      <c r="R1071" s="38">
        <v>1063</v>
      </c>
      <c r="S1071" s="38">
        <v>7839</v>
      </c>
    </row>
    <row r="1072" spans="2:19" x14ac:dyDescent="0.2">
      <c r="B1072" s="1" t="s">
        <v>2838</v>
      </c>
      <c r="C1072" s="1" t="s">
        <v>2839</v>
      </c>
      <c r="D1072" s="1" t="s">
        <v>111</v>
      </c>
      <c r="E1072" s="1" t="s">
        <v>2823</v>
      </c>
      <c r="F1072" s="1" t="s">
        <v>48</v>
      </c>
      <c r="G1072" s="27">
        <v>0.62920489296636084</v>
      </c>
      <c r="H1072" s="27">
        <v>0.98831507366830362</v>
      </c>
      <c r="I1072" s="28">
        <v>60.094597349643209</v>
      </c>
      <c r="J1072" s="27">
        <v>5.3516819571865441E-3</v>
      </c>
      <c r="K1072" s="27">
        <v>7.7471967380224258E-2</v>
      </c>
      <c r="L1072" s="27">
        <v>0</v>
      </c>
      <c r="M1072" s="29">
        <v>15.359697386519951</v>
      </c>
      <c r="N1072" s="30">
        <v>85.929959514170037</v>
      </c>
      <c r="O1072" s="32">
        <v>0</v>
      </c>
      <c r="P1072" s="31">
        <v>0.98828862863619193</v>
      </c>
      <c r="Q1072" s="38">
        <v>280</v>
      </c>
      <c r="R1072" s="38">
        <v>329</v>
      </c>
      <c r="S1072" s="38">
        <v>8485</v>
      </c>
    </row>
    <row r="1073" spans="2:19" x14ac:dyDescent="0.2">
      <c r="B1073" s="1" t="s">
        <v>2846</v>
      </c>
      <c r="C1073" s="1" t="s">
        <v>2847</v>
      </c>
      <c r="D1073" s="1" t="s">
        <v>111</v>
      </c>
      <c r="E1073" s="1" t="s">
        <v>2823</v>
      </c>
      <c r="F1073" s="1" t="s">
        <v>48</v>
      </c>
      <c r="G1073" s="27">
        <v>0.58026893523600442</v>
      </c>
      <c r="H1073" s="27">
        <v>0.94973083475298126</v>
      </c>
      <c r="I1073" s="28">
        <v>56.790889132821057</v>
      </c>
      <c r="J1073" s="27">
        <v>4.6652030735455539E-3</v>
      </c>
      <c r="K1073" s="27">
        <v>9.989023051591657E-2</v>
      </c>
      <c r="L1073" s="27">
        <v>2.352299829642249E-3</v>
      </c>
      <c r="M1073" s="29">
        <v>15.246747303040227</v>
      </c>
      <c r="N1073" s="30">
        <v>86.436273350673915</v>
      </c>
      <c r="O1073" s="32">
        <v>0</v>
      </c>
      <c r="P1073" s="31">
        <v>0.99325383304940373</v>
      </c>
      <c r="Q1073" s="38">
        <v>578</v>
      </c>
      <c r="R1073" s="38">
        <v>865</v>
      </c>
      <c r="S1073" s="38">
        <v>8201</v>
      </c>
    </row>
    <row r="1074" spans="2:19" x14ac:dyDescent="0.2">
      <c r="B1074" s="1" t="s">
        <v>2852</v>
      </c>
      <c r="C1074" s="1" t="s">
        <v>2853</v>
      </c>
      <c r="D1074" s="1" t="s">
        <v>112</v>
      </c>
      <c r="E1074" s="1" t="s">
        <v>2823</v>
      </c>
      <c r="F1074" s="1" t="s">
        <v>48</v>
      </c>
      <c r="G1074" s="27">
        <v>0.5919767200166286</v>
      </c>
      <c r="H1074" s="27">
        <v>0.96298290774299811</v>
      </c>
      <c r="I1074" s="28">
        <v>51.543691540220337</v>
      </c>
      <c r="J1074" s="27">
        <v>8.937850758678029E-3</v>
      </c>
      <c r="K1074" s="27">
        <v>0.15215131989191436</v>
      </c>
      <c r="L1074" s="27">
        <v>1.7447487644151567E-2</v>
      </c>
      <c r="M1074" s="29">
        <v>13.072338257768717</v>
      </c>
      <c r="N1074" s="30">
        <v>77.637640449438209</v>
      </c>
      <c r="O1074" s="32">
        <v>3.5831960461285006E-2</v>
      </c>
      <c r="P1074" s="31">
        <v>0.99073311367380557</v>
      </c>
      <c r="Q1074" s="38">
        <v>1324</v>
      </c>
      <c r="R1074" s="38">
        <v>704</v>
      </c>
      <c r="S1074" s="38">
        <v>7297</v>
      </c>
    </row>
    <row r="1075" spans="2:19" x14ac:dyDescent="0.2">
      <c r="B1075" s="1" t="s">
        <v>2860</v>
      </c>
      <c r="C1075" s="1" t="s">
        <v>2861</v>
      </c>
      <c r="D1075" s="1" t="s">
        <v>112</v>
      </c>
      <c r="E1075" s="1" t="s">
        <v>2823</v>
      </c>
      <c r="F1075" s="1" t="s">
        <v>48</v>
      </c>
      <c r="G1075" s="27">
        <v>0.54079422382671483</v>
      </c>
      <c r="H1075" s="27">
        <v>0.96319693706628362</v>
      </c>
      <c r="I1075" s="28">
        <v>53.458291215403136</v>
      </c>
      <c r="J1075" s="27">
        <v>8.4235860409145602E-3</v>
      </c>
      <c r="K1075" s="27">
        <v>0.15980746089049339</v>
      </c>
      <c r="L1075" s="27">
        <v>2.3055754965302703E-3</v>
      </c>
      <c r="M1075" s="29">
        <v>13.244234800838568</v>
      </c>
      <c r="N1075" s="30">
        <v>87.208722741433021</v>
      </c>
      <c r="O1075" s="32">
        <v>4.3656377123713806E-2</v>
      </c>
      <c r="P1075" s="31">
        <v>0.99425699928212496</v>
      </c>
      <c r="Q1075" s="38">
        <v>1003</v>
      </c>
      <c r="R1075" s="38">
        <v>1523</v>
      </c>
      <c r="S1075" s="38">
        <v>7156</v>
      </c>
    </row>
    <row r="1076" spans="2:19" x14ac:dyDescent="0.2">
      <c r="B1076" s="1" t="s">
        <v>2868</v>
      </c>
      <c r="C1076" s="1" t="s">
        <v>2869</v>
      </c>
      <c r="D1076" s="1" t="s">
        <v>112</v>
      </c>
      <c r="E1076" s="1" t="s">
        <v>2823</v>
      </c>
      <c r="F1076" s="1" t="s">
        <v>48</v>
      </c>
      <c r="G1076" s="27">
        <v>0.62341998569043644</v>
      </c>
      <c r="H1076" s="27">
        <v>0.97776852622814303</v>
      </c>
      <c r="I1076" s="28">
        <v>59.267660386358216</v>
      </c>
      <c r="J1076" s="27">
        <v>6.2008108752683042E-3</v>
      </c>
      <c r="K1076" s="27">
        <v>0.22513713331743382</v>
      </c>
      <c r="L1076" s="27">
        <v>0</v>
      </c>
      <c r="M1076" s="29">
        <v>10.412222925902469</v>
      </c>
      <c r="N1076" s="30">
        <v>88.385233358837027</v>
      </c>
      <c r="O1076" s="32">
        <v>0</v>
      </c>
      <c r="P1076" s="31">
        <v>0.99750208159866782</v>
      </c>
      <c r="Q1076" s="38">
        <v>335</v>
      </c>
      <c r="R1076" s="38">
        <v>369</v>
      </c>
      <c r="S1076" s="38">
        <v>6001</v>
      </c>
    </row>
    <row r="1077" spans="2:19" x14ac:dyDescent="0.2">
      <c r="B1077" s="1" t="s">
        <v>2856</v>
      </c>
      <c r="C1077" s="1" t="s">
        <v>2857</v>
      </c>
      <c r="D1077" s="1" t="s">
        <v>112</v>
      </c>
      <c r="E1077" s="1" t="s">
        <v>2823</v>
      </c>
      <c r="F1077" s="1" t="s">
        <v>48</v>
      </c>
      <c r="G1077" s="27">
        <v>0.60014191946070605</v>
      </c>
      <c r="H1077" s="27">
        <v>0.98939457937345998</v>
      </c>
      <c r="I1077" s="28">
        <v>57.887564307255616</v>
      </c>
      <c r="J1077" s="27">
        <v>7.095973035302466E-3</v>
      </c>
      <c r="K1077" s="27">
        <v>0.16799716161078587</v>
      </c>
      <c r="L1077" s="27">
        <v>0</v>
      </c>
      <c r="M1077" s="29">
        <v>12.257364685004443</v>
      </c>
      <c r="N1077" s="30">
        <v>87.89595033993497</v>
      </c>
      <c r="O1077" s="32">
        <v>0</v>
      </c>
      <c r="P1077" s="31">
        <v>0.99208025343189021</v>
      </c>
      <c r="Q1077" s="38">
        <v>474</v>
      </c>
      <c r="R1077" s="38">
        <v>598</v>
      </c>
      <c r="S1077" s="38">
        <v>7011</v>
      </c>
    </row>
    <row r="1078" spans="2:19" x14ac:dyDescent="0.2">
      <c r="B1078" s="1" t="s">
        <v>2858</v>
      </c>
      <c r="C1078" s="1" t="s">
        <v>2859</v>
      </c>
      <c r="D1078" s="1" t="s">
        <v>112</v>
      </c>
      <c r="E1078" s="1" t="s">
        <v>2823</v>
      </c>
      <c r="F1078" s="1" t="s">
        <v>48</v>
      </c>
      <c r="G1078" s="27">
        <v>0.53052395449447209</v>
      </c>
      <c r="H1078" s="27">
        <v>0.94569473181601149</v>
      </c>
      <c r="I1078" s="28">
        <v>54.216327511616718</v>
      </c>
      <c r="J1078" s="27">
        <v>7.6910751482134271E-3</v>
      </c>
      <c r="K1078" s="27">
        <v>0.22432302515622496</v>
      </c>
      <c r="L1078" s="27">
        <v>1.9112685023078148E-2</v>
      </c>
      <c r="M1078" s="29">
        <v>11.245767918088735</v>
      </c>
      <c r="N1078" s="30">
        <v>91.819691935971008</v>
      </c>
      <c r="O1078" s="32">
        <v>1.2732770969282192E-4</v>
      </c>
      <c r="P1078" s="31">
        <v>0.99331529524112683</v>
      </c>
      <c r="Q1078" s="38">
        <v>896</v>
      </c>
      <c r="R1078" s="38">
        <v>1731</v>
      </c>
      <c r="S1078" s="38">
        <v>6032</v>
      </c>
    </row>
    <row r="1079" spans="2:19" x14ac:dyDescent="0.2">
      <c r="B1079" s="1" t="s">
        <v>2864</v>
      </c>
      <c r="C1079" s="1" t="s">
        <v>2865</v>
      </c>
      <c r="D1079" s="1" t="s">
        <v>112</v>
      </c>
      <c r="E1079" s="1" t="s">
        <v>2823</v>
      </c>
      <c r="F1079" s="1" t="s">
        <v>48</v>
      </c>
      <c r="G1079" s="27">
        <v>0.64172862453531598</v>
      </c>
      <c r="H1079" s="27">
        <v>0.99597500289318375</v>
      </c>
      <c r="I1079" s="28">
        <v>56.389335501858753</v>
      </c>
      <c r="J1079" s="27">
        <v>6.5055762081784388E-3</v>
      </c>
      <c r="K1079" s="27">
        <v>0.15288104089219332</v>
      </c>
      <c r="L1079" s="27">
        <v>0</v>
      </c>
      <c r="M1079" s="29">
        <v>11.872827496757456</v>
      </c>
      <c r="N1079" s="30">
        <v>80.828023171614774</v>
      </c>
      <c r="O1079" s="32">
        <v>1.9881958106700614E-3</v>
      </c>
      <c r="P1079" s="31">
        <v>0.99618099756972578</v>
      </c>
      <c r="Q1079" s="38">
        <v>617</v>
      </c>
      <c r="R1079" s="38">
        <v>250</v>
      </c>
      <c r="S1079" s="38">
        <v>7289</v>
      </c>
    </row>
    <row r="1080" spans="2:19" x14ac:dyDescent="0.2">
      <c r="B1080" s="1" t="s">
        <v>2854</v>
      </c>
      <c r="C1080" s="1" t="s">
        <v>2855</v>
      </c>
      <c r="D1080" s="1" t="s">
        <v>112</v>
      </c>
      <c r="E1080" s="1" t="s">
        <v>2823</v>
      </c>
      <c r="F1080" s="1" t="s">
        <v>48</v>
      </c>
      <c r="G1080" s="27">
        <v>0.60570955730244103</v>
      </c>
      <c r="H1080" s="27">
        <v>0.96869832803364431</v>
      </c>
      <c r="I1080" s="28">
        <v>51.217107985105507</v>
      </c>
      <c r="J1080" s="27">
        <v>5.9991725279271825E-3</v>
      </c>
      <c r="K1080" s="27">
        <v>9.5366156392221763E-2</v>
      </c>
      <c r="L1080" s="27">
        <v>7.9187608985536973E-4</v>
      </c>
      <c r="M1080" s="29">
        <v>14.989139559286469</v>
      </c>
      <c r="N1080" s="30">
        <v>74.370218579234972</v>
      </c>
      <c r="O1080" s="32">
        <v>2.5553390091291414E-2</v>
      </c>
      <c r="P1080" s="31">
        <v>0.99169145553390092</v>
      </c>
      <c r="Q1080" s="38">
        <v>1373</v>
      </c>
      <c r="R1080" s="38">
        <v>541</v>
      </c>
      <c r="S1080" s="38">
        <v>8266</v>
      </c>
    </row>
    <row r="1081" spans="2:19" x14ac:dyDescent="0.2">
      <c r="B1081" s="1" t="s">
        <v>2866</v>
      </c>
      <c r="C1081" s="1" t="s">
        <v>2867</v>
      </c>
      <c r="D1081" s="1" t="s">
        <v>112</v>
      </c>
      <c r="E1081" s="1" t="s">
        <v>2823</v>
      </c>
      <c r="F1081" s="1" t="s">
        <v>48</v>
      </c>
      <c r="G1081" s="27">
        <v>0.60692623752690278</v>
      </c>
      <c r="H1081" s="27">
        <v>0.97364788457789009</v>
      </c>
      <c r="I1081" s="28">
        <v>52.626844061827391</v>
      </c>
      <c r="J1081" s="27">
        <v>3.913128546272745E-3</v>
      </c>
      <c r="K1081" s="27">
        <v>5.83056153394639E-2</v>
      </c>
      <c r="L1081" s="27">
        <v>3.2170013647884576E-4</v>
      </c>
      <c r="M1081" s="29">
        <v>16.780537580886019</v>
      </c>
      <c r="N1081" s="30">
        <v>75.36363636363636</v>
      </c>
      <c r="O1081" s="32">
        <v>5.1082082277247032E-4</v>
      </c>
      <c r="P1081" s="31">
        <v>0.99649054396568537</v>
      </c>
      <c r="Q1081" s="38">
        <v>1141</v>
      </c>
      <c r="R1081" s="38">
        <v>522</v>
      </c>
      <c r="S1081" s="38">
        <v>8620</v>
      </c>
    </row>
    <row r="1082" spans="2:19" x14ac:dyDescent="0.2">
      <c r="B1082" s="1" t="s">
        <v>2862</v>
      </c>
      <c r="C1082" s="1" t="s">
        <v>2863</v>
      </c>
      <c r="D1082" s="1" t="s">
        <v>17526</v>
      </c>
      <c r="E1082" s="1" t="s">
        <v>2823</v>
      </c>
      <c r="F1082" s="1" t="s">
        <v>48</v>
      </c>
      <c r="G1082" s="27">
        <v>0.65240766713417486</v>
      </c>
      <c r="H1082" s="27">
        <v>0.98179236499068878</v>
      </c>
      <c r="I1082" s="28">
        <v>56.693314633006082</v>
      </c>
      <c r="J1082" s="27">
        <v>9.5839177185600751E-3</v>
      </c>
      <c r="K1082" s="27">
        <v>0.15778401122019636</v>
      </c>
      <c r="L1082" s="27">
        <v>2.4208566108007449E-3</v>
      </c>
      <c r="M1082" s="29">
        <v>11.543510423671821</v>
      </c>
      <c r="N1082" s="30">
        <v>80.286277319957009</v>
      </c>
      <c r="O1082" s="32">
        <v>2.160148975791434E-3</v>
      </c>
      <c r="P1082" s="31">
        <v>0.99581005586592175</v>
      </c>
      <c r="Q1082" s="38">
        <v>586</v>
      </c>
      <c r="R1082" s="38">
        <v>192</v>
      </c>
      <c r="S1082" s="38">
        <v>7189</v>
      </c>
    </row>
    <row r="1083" spans="2:19" x14ac:dyDescent="0.2">
      <c r="B1083" s="1" t="s">
        <v>2877</v>
      </c>
      <c r="C1083" s="1" t="s">
        <v>2878</v>
      </c>
      <c r="D1083" s="1" t="s">
        <v>113</v>
      </c>
      <c r="E1083" s="1" t="s">
        <v>2823</v>
      </c>
      <c r="F1083" s="1" t="s">
        <v>48</v>
      </c>
      <c r="G1083" s="27">
        <v>0.58073109368062747</v>
      </c>
      <c r="H1083" s="27">
        <v>0.94405167996486294</v>
      </c>
      <c r="I1083" s="28">
        <v>51.016782595826548</v>
      </c>
      <c r="J1083" s="27">
        <v>4.8838241823294364E-3</v>
      </c>
      <c r="K1083" s="27">
        <v>0.10034038774604115</v>
      </c>
      <c r="L1083" s="27">
        <v>1.6367762242881195E-3</v>
      </c>
      <c r="M1083" s="29">
        <v>14.474929378531073</v>
      </c>
      <c r="N1083" s="30">
        <v>76.9256050955414</v>
      </c>
      <c r="O1083" s="32">
        <v>0</v>
      </c>
      <c r="P1083" s="31">
        <v>0.98923944074372305</v>
      </c>
      <c r="Q1083" s="38">
        <v>1411</v>
      </c>
      <c r="R1083" s="38">
        <v>860</v>
      </c>
      <c r="S1083" s="38">
        <v>8192</v>
      </c>
    </row>
    <row r="1084" spans="2:19" x14ac:dyDescent="0.2">
      <c r="B1084" s="1" t="s">
        <v>2870</v>
      </c>
      <c r="C1084" s="1" t="s">
        <v>1331</v>
      </c>
      <c r="D1084" s="1" t="s">
        <v>113</v>
      </c>
      <c r="E1084" s="1" t="s">
        <v>2823</v>
      </c>
      <c r="F1084" s="1" t="s">
        <v>48</v>
      </c>
      <c r="G1084" s="27">
        <v>0.29370383397819205</v>
      </c>
      <c r="H1084" s="27">
        <v>0.59289750551501752</v>
      </c>
      <c r="I1084" s="28">
        <v>33.672493844530429</v>
      </c>
      <c r="J1084" s="27">
        <v>7.0348223707351392E-3</v>
      </c>
      <c r="K1084" s="27">
        <v>0.1463243053112909</v>
      </c>
      <c r="L1084" s="27">
        <v>3.6687595452231463E-3</v>
      </c>
      <c r="M1084" s="29">
        <v>14.913197211155373</v>
      </c>
      <c r="N1084" s="30">
        <v>78.347904191616763</v>
      </c>
      <c r="O1084" s="32">
        <v>3.9029356864076024E-3</v>
      </c>
      <c r="P1084" s="31">
        <v>0.9648735788223316</v>
      </c>
      <c r="Q1084" s="38">
        <v>3733</v>
      </c>
      <c r="R1084" s="38">
        <v>5524</v>
      </c>
      <c r="S1084" s="38">
        <v>7395</v>
      </c>
    </row>
    <row r="1085" spans="2:19" x14ac:dyDescent="0.2">
      <c r="B1085" s="1" t="s">
        <v>2879</v>
      </c>
      <c r="C1085" s="1" t="s">
        <v>2021</v>
      </c>
      <c r="D1085" s="1" t="s">
        <v>113</v>
      </c>
      <c r="E1085" s="1" t="s">
        <v>2823</v>
      </c>
      <c r="F1085" s="1" t="s">
        <v>48</v>
      </c>
      <c r="G1085" s="27">
        <v>0.56004618937644346</v>
      </c>
      <c r="H1085" s="27">
        <v>0.94391221555745997</v>
      </c>
      <c r="I1085" s="28">
        <v>49.72975365665895</v>
      </c>
      <c r="J1085" s="27">
        <v>4.4264819091608927E-3</v>
      </c>
      <c r="K1085" s="27">
        <v>0.15839107005388761</v>
      </c>
      <c r="L1085" s="27">
        <v>7.0494144530134258E-3</v>
      </c>
      <c r="M1085" s="29">
        <v>12.914354485776807</v>
      </c>
      <c r="N1085" s="30">
        <v>78.155273102026797</v>
      </c>
      <c r="O1085" s="32">
        <v>1.2377415976387699E-2</v>
      </c>
      <c r="P1085" s="31">
        <v>0.98943159097400746</v>
      </c>
      <c r="Q1085" s="38">
        <v>1662</v>
      </c>
      <c r="R1085" s="38">
        <v>1180</v>
      </c>
      <c r="S1085" s="38">
        <v>7178</v>
      </c>
    </row>
    <row r="1086" spans="2:19" x14ac:dyDescent="0.2">
      <c r="B1086" s="1" t="s">
        <v>2880</v>
      </c>
      <c r="C1086" s="1" t="s">
        <v>2881</v>
      </c>
      <c r="D1086" s="1" t="s">
        <v>113</v>
      </c>
      <c r="E1086" s="1" t="s">
        <v>2823</v>
      </c>
      <c r="F1086" s="1" t="s">
        <v>48</v>
      </c>
      <c r="G1086" s="27">
        <v>0.59834818517713539</v>
      </c>
      <c r="H1086" s="27">
        <v>0.94501400862068907</v>
      </c>
      <c r="I1086" s="28">
        <v>56.959704412084342</v>
      </c>
      <c r="J1086" s="27">
        <v>2.1734405564007822E-3</v>
      </c>
      <c r="K1086" s="27">
        <v>3.6731145403173224E-2</v>
      </c>
      <c r="L1086" s="27">
        <v>0</v>
      </c>
      <c r="M1086" s="29">
        <v>17.384569572279378</v>
      </c>
      <c r="N1086" s="30">
        <v>82.992011619462602</v>
      </c>
      <c r="O1086" s="32">
        <v>0</v>
      </c>
      <c r="P1086" s="31">
        <v>0.99159482758620687</v>
      </c>
      <c r="Q1086" s="38">
        <v>558</v>
      </c>
      <c r="R1086" s="38">
        <v>625</v>
      </c>
      <c r="S1086" s="38">
        <v>8666</v>
      </c>
    </row>
    <row r="1087" spans="2:19" x14ac:dyDescent="0.2">
      <c r="B1087" s="1" t="s">
        <v>2875</v>
      </c>
      <c r="C1087" s="1" t="s">
        <v>2876</v>
      </c>
      <c r="D1087" s="1" t="s">
        <v>113</v>
      </c>
      <c r="E1087" s="1" t="s">
        <v>2823</v>
      </c>
      <c r="F1087" s="1" t="s">
        <v>48</v>
      </c>
      <c r="G1087" s="27">
        <v>0.64830722587165235</v>
      </c>
      <c r="H1087" s="27">
        <v>0.95221168247628551</v>
      </c>
      <c r="I1087" s="28">
        <v>59.184082870136429</v>
      </c>
      <c r="J1087" s="27">
        <v>3.7897928246589186E-3</v>
      </c>
      <c r="K1087" s="27">
        <v>5.0277918140474991E-2</v>
      </c>
      <c r="L1087" s="27">
        <v>4.3684473290064906E-4</v>
      </c>
      <c r="M1087" s="29">
        <v>16.516606757728248</v>
      </c>
      <c r="N1087" s="30">
        <v>81.840670042851585</v>
      </c>
      <c r="O1087" s="32">
        <v>0</v>
      </c>
      <c r="P1087" s="31">
        <v>0.98801797304043937</v>
      </c>
      <c r="Q1087" s="38">
        <v>344</v>
      </c>
      <c r="R1087" s="38">
        <v>213</v>
      </c>
      <c r="S1087" s="38">
        <v>8648</v>
      </c>
    </row>
    <row r="1088" spans="2:19" x14ac:dyDescent="0.2">
      <c r="B1088" s="1" t="s">
        <v>2882</v>
      </c>
      <c r="C1088" s="1" t="s">
        <v>2883</v>
      </c>
      <c r="D1088" s="1" t="s">
        <v>113</v>
      </c>
      <c r="E1088" s="1" t="s">
        <v>2823</v>
      </c>
      <c r="F1088" s="1" t="s">
        <v>48</v>
      </c>
      <c r="G1088" s="27">
        <v>0.57393790849673199</v>
      </c>
      <c r="H1088" s="27">
        <v>0.97664330692667101</v>
      </c>
      <c r="I1088" s="28">
        <v>50.49730392156863</v>
      </c>
      <c r="J1088" s="27">
        <v>6.5359477124183009E-3</v>
      </c>
      <c r="K1088" s="27">
        <v>0.10130718954248366</v>
      </c>
      <c r="L1088" s="27">
        <v>0</v>
      </c>
      <c r="M1088" s="29">
        <v>14.039309683604994</v>
      </c>
      <c r="N1088" s="30">
        <v>77.147330960854092</v>
      </c>
      <c r="O1088" s="32">
        <v>0</v>
      </c>
      <c r="P1088" s="31">
        <v>0.99451553930530168</v>
      </c>
      <c r="Q1088" s="38">
        <v>1506</v>
      </c>
      <c r="R1088" s="38">
        <v>972</v>
      </c>
      <c r="S1088" s="38">
        <v>8175</v>
      </c>
    </row>
    <row r="1089" spans="2:19" x14ac:dyDescent="0.2">
      <c r="B1089" s="1" t="s">
        <v>2873</v>
      </c>
      <c r="C1089" s="1" t="s">
        <v>2874</v>
      </c>
      <c r="D1089" s="1" t="s">
        <v>113</v>
      </c>
      <c r="E1089" s="1" t="s">
        <v>2823</v>
      </c>
      <c r="F1089" s="1" t="s">
        <v>48</v>
      </c>
      <c r="G1089" s="27">
        <v>0.4405829596412556</v>
      </c>
      <c r="H1089" s="27">
        <v>0.80938707896189943</v>
      </c>
      <c r="I1089" s="28">
        <v>40.936434977578465</v>
      </c>
      <c r="J1089" s="27">
        <v>7.8475336322869956E-3</v>
      </c>
      <c r="K1089" s="27">
        <v>0.273542600896861</v>
      </c>
      <c r="L1089" s="27">
        <v>5.0482238174121105E-2</v>
      </c>
      <c r="M1089" s="29">
        <v>10.90948563794255</v>
      </c>
      <c r="N1089" s="30">
        <v>78.665818490245968</v>
      </c>
      <c r="O1089" s="32">
        <v>9.3521074912571334E-2</v>
      </c>
      <c r="P1089" s="31">
        <v>0.98509110988404192</v>
      </c>
      <c r="Q1089" s="38">
        <v>3132</v>
      </c>
      <c r="R1089" s="38">
        <v>3244</v>
      </c>
      <c r="S1089" s="38">
        <v>5078</v>
      </c>
    </row>
    <row r="1090" spans="2:19" x14ac:dyDescent="0.2">
      <c r="B1090" s="1" t="s">
        <v>2871</v>
      </c>
      <c r="C1090" s="1" t="s">
        <v>2872</v>
      </c>
      <c r="D1090" s="1" t="s">
        <v>113</v>
      </c>
      <c r="E1090" s="1" t="s">
        <v>2823</v>
      </c>
      <c r="F1090" s="1" t="s">
        <v>48</v>
      </c>
      <c r="G1090" s="27">
        <v>0.32252756294224122</v>
      </c>
      <c r="H1090" s="27">
        <v>0.71961177612423166</v>
      </c>
      <c r="I1090" s="28">
        <v>35.059387855849913</v>
      </c>
      <c r="J1090" s="27">
        <v>7.8986341945038677E-3</v>
      </c>
      <c r="K1090" s="27">
        <v>0.10992265920684548</v>
      </c>
      <c r="L1090" s="27">
        <v>5.4602070527337435E-3</v>
      </c>
      <c r="M1090" s="29">
        <v>15.969492348797663</v>
      </c>
      <c r="N1090" s="30">
        <v>74.737244897959187</v>
      </c>
      <c r="O1090" s="32">
        <v>4.4587512131996118E-2</v>
      </c>
      <c r="P1090" s="31">
        <v>0.98301520543513421</v>
      </c>
      <c r="Q1090" s="38">
        <v>3643</v>
      </c>
      <c r="R1090" s="38">
        <v>4939</v>
      </c>
      <c r="S1090" s="38">
        <v>8027</v>
      </c>
    </row>
    <row r="1091" spans="2:19" x14ac:dyDescent="0.2">
      <c r="B1091" s="1" t="s">
        <v>2884</v>
      </c>
      <c r="C1091" s="1" t="s">
        <v>2885</v>
      </c>
      <c r="D1091" s="1" t="s">
        <v>113</v>
      </c>
      <c r="E1091" s="1" t="s">
        <v>2823</v>
      </c>
      <c r="F1091" s="1" t="s">
        <v>48</v>
      </c>
      <c r="G1091" s="27">
        <v>0.67608830204250048</v>
      </c>
      <c r="H1091" s="27">
        <v>0.98170199629553423</v>
      </c>
      <c r="I1091" s="28">
        <v>61.588467093047278</v>
      </c>
      <c r="J1091" s="27">
        <v>3.9199504848359814E-3</v>
      </c>
      <c r="K1091" s="27">
        <v>5.6942438621827934E-2</v>
      </c>
      <c r="L1091" s="27">
        <v>1.7287507717637373E-4</v>
      </c>
      <c r="M1091" s="29">
        <v>15.127961783439494</v>
      </c>
      <c r="N1091" s="30">
        <v>83.407384803173628</v>
      </c>
      <c r="O1091" s="32">
        <v>0</v>
      </c>
      <c r="P1091" s="31">
        <v>0.99753035604033746</v>
      </c>
      <c r="Q1091" s="38">
        <v>205</v>
      </c>
      <c r="R1091" s="38">
        <v>105</v>
      </c>
      <c r="S1091" s="38">
        <v>8627</v>
      </c>
    </row>
    <row r="1092" spans="2:19" x14ac:dyDescent="0.2">
      <c r="B1092" s="1" t="s">
        <v>2886</v>
      </c>
      <c r="C1092" s="1" t="s">
        <v>2887</v>
      </c>
      <c r="D1092" s="1" t="s">
        <v>17527</v>
      </c>
      <c r="E1092" s="1" t="s">
        <v>2823</v>
      </c>
      <c r="F1092" s="1" t="s">
        <v>48</v>
      </c>
      <c r="G1092" s="27">
        <v>0.66023339317773788</v>
      </c>
      <c r="H1092" s="27">
        <v>0.98469810686680848</v>
      </c>
      <c r="I1092" s="28">
        <v>55.493177737881545</v>
      </c>
      <c r="J1092" s="27">
        <v>5.8348294434470375E-3</v>
      </c>
      <c r="K1092" s="27">
        <v>0.15417414721723519</v>
      </c>
      <c r="L1092" s="27">
        <v>3.9206900414472947E-4</v>
      </c>
      <c r="M1092" s="29">
        <v>11.604821664464998</v>
      </c>
      <c r="N1092" s="30">
        <v>77.617267165193752</v>
      </c>
      <c r="O1092" s="32">
        <v>2.8004928867480676E-2</v>
      </c>
      <c r="P1092" s="31">
        <v>0.99831970426795114</v>
      </c>
      <c r="Q1092" s="38">
        <v>727</v>
      </c>
      <c r="R1092" s="38">
        <v>151</v>
      </c>
      <c r="S1092" s="38">
        <v>7258</v>
      </c>
    </row>
    <row r="1093" spans="2:19" x14ac:dyDescent="0.2">
      <c r="B1093" s="1" t="s">
        <v>2930</v>
      </c>
      <c r="C1093" s="1" t="s">
        <v>2931</v>
      </c>
      <c r="D1093" s="1" t="s">
        <v>114</v>
      </c>
      <c r="E1093" s="1" t="s">
        <v>114</v>
      </c>
      <c r="F1093" s="1" t="s">
        <v>44</v>
      </c>
      <c r="G1093" s="27">
        <v>0.33001988071570576</v>
      </c>
      <c r="H1093" s="27">
        <v>0.88599412340842298</v>
      </c>
      <c r="I1093" s="28">
        <v>28.1748508946322</v>
      </c>
      <c r="J1093" s="27">
        <v>1.0934393638170975E-2</v>
      </c>
      <c r="K1093" s="27">
        <v>0.12127236580516898</v>
      </c>
      <c r="L1093" s="27">
        <v>2.654260528893242E-3</v>
      </c>
      <c r="M1093" s="29">
        <v>15.641097922848665</v>
      </c>
      <c r="N1093" s="30">
        <v>53.069277108433738</v>
      </c>
      <c r="O1093" s="32">
        <v>0</v>
      </c>
      <c r="P1093" s="31">
        <v>0.98530852105778644</v>
      </c>
      <c r="Q1093" s="38">
        <v>4185</v>
      </c>
      <c r="R1093" s="38">
        <v>4802</v>
      </c>
      <c r="S1093" s="38">
        <v>7829</v>
      </c>
    </row>
    <row r="1094" spans="2:19" x14ac:dyDescent="0.2">
      <c r="B1094" s="1" t="s">
        <v>2896</v>
      </c>
      <c r="C1094" s="1" t="s">
        <v>2897</v>
      </c>
      <c r="D1094" s="1" t="s">
        <v>114</v>
      </c>
      <c r="E1094" s="1" t="s">
        <v>431</v>
      </c>
      <c r="F1094" s="1" t="s">
        <v>44</v>
      </c>
      <c r="G1094" s="27">
        <v>0.17904509283819628</v>
      </c>
      <c r="H1094" s="27">
        <v>0.53430232558139534</v>
      </c>
      <c r="I1094" s="28">
        <v>16.634615384615383</v>
      </c>
      <c r="J1094" s="27">
        <v>5.9681697612732093E-2</v>
      </c>
      <c r="K1094" s="27">
        <v>0.55968169761273212</v>
      </c>
      <c r="L1094" s="27">
        <v>0.35342717258261935</v>
      </c>
      <c r="M1094" s="29">
        <v>9.2536348949919223</v>
      </c>
      <c r="N1094" s="30">
        <v>50.06666666666667</v>
      </c>
      <c r="O1094" s="32">
        <v>0</v>
      </c>
      <c r="P1094" s="31">
        <v>0.92288861689106483</v>
      </c>
      <c r="Q1094" s="38">
        <v>7797</v>
      </c>
      <c r="R1094" s="38">
        <v>7599</v>
      </c>
      <c r="S1094" s="38">
        <v>1253</v>
      </c>
    </row>
    <row r="1095" spans="2:19" x14ac:dyDescent="0.2">
      <c r="B1095" s="1" t="s">
        <v>2918</v>
      </c>
      <c r="C1095" s="1" t="s">
        <v>2919</v>
      </c>
      <c r="D1095" s="1" t="s">
        <v>114</v>
      </c>
      <c r="E1095" s="1" t="s">
        <v>114</v>
      </c>
      <c r="F1095" s="1" t="s">
        <v>44</v>
      </c>
      <c r="G1095" s="27">
        <v>0.21612903225806451</v>
      </c>
      <c r="H1095" s="27">
        <v>0.76906103286384986</v>
      </c>
      <c r="I1095" s="28">
        <v>21.507132616487446</v>
      </c>
      <c r="J1095" s="27">
        <v>2.2580645161290321E-2</v>
      </c>
      <c r="K1095" s="27">
        <v>0.28315412186379929</v>
      </c>
      <c r="L1095" s="27">
        <v>9.8134237523908888E-2</v>
      </c>
      <c r="M1095" s="29">
        <v>12.933058984910838</v>
      </c>
      <c r="N1095" s="30">
        <v>52.172470978441126</v>
      </c>
      <c r="O1095" s="32">
        <v>0</v>
      </c>
      <c r="P1095" s="31">
        <v>0.97026604068857591</v>
      </c>
      <c r="Q1095" s="38">
        <v>6398</v>
      </c>
      <c r="R1095" s="38">
        <v>7113</v>
      </c>
      <c r="S1095" s="38">
        <v>4891</v>
      </c>
    </row>
    <row r="1096" spans="2:19" x14ac:dyDescent="0.2">
      <c r="B1096" s="1" t="s">
        <v>2902</v>
      </c>
      <c r="C1096" s="1" t="s">
        <v>2903</v>
      </c>
      <c r="D1096" s="1" t="s">
        <v>114</v>
      </c>
      <c r="E1096" s="1" t="s">
        <v>114</v>
      </c>
      <c r="F1096" s="1" t="s">
        <v>44</v>
      </c>
      <c r="G1096" s="27">
        <v>0.26585623678646936</v>
      </c>
      <c r="H1096" s="27">
        <v>0.68295020120724348</v>
      </c>
      <c r="I1096" s="28">
        <v>19.493498942917554</v>
      </c>
      <c r="J1096" s="27">
        <v>6.5539112050739964E-2</v>
      </c>
      <c r="K1096" s="27">
        <v>0.54915433403805491</v>
      </c>
      <c r="L1096" s="27">
        <v>0.21096830985915491</v>
      </c>
      <c r="M1096" s="29">
        <v>8.8322534197264186</v>
      </c>
      <c r="N1096" s="30">
        <v>48.477137176938371</v>
      </c>
      <c r="O1096" s="32">
        <v>0</v>
      </c>
      <c r="P1096" s="31">
        <v>0.95171026156941652</v>
      </c>
      <c r="Q1096" s="38">
        <v>7129</v>
      </c>
      <c r="R1096" s="38">
        <v>6133</v>
      </c>
      <c r="S1096" s="38">
        <v>1333</v>
      </c>
    </row>
    <row r="1097" spans="2:19" x14ac:dyDescent="0.2">
      <c r="B1097" s="1" t="s">
        <v>2906</v>
      </c>
      <c r="C1097" s="1" t="s">
        <v>2907</v>
      </c>
      <c r="D1097" s="1" t="s">
        <v>114</v>
      </c>
      <c r="E1097" s="1" t="s">
        <v>114</v>
      </c>
      <c r="F1097" s="1" t="s">
        <v>44</v>
      </c>
      <c r="G1097" s="27">
        <v>0.27697841726618705</v>
      </c>
      <c r="H1097" s="27">
        <v>0.62092792403970642</v>
      </c>
      <c r="I1097" s="28">
        <v>57.975359712230222</v>
      </c>
      <c r="J1097" s="27">
        <v>3.41726618705036E-2</v>
      </c>
      <c r="K1097" s="27">
        <v>0.32913669064748202</v>
      </c>
      <c r="L1097" s="27">
        <v>9.1471730686232197E-2</v>
      </c>
      <c r="M1097" s="29">
        <v>11.301919122686773</v>
      </c>
      <c r="N1097" s="30">
        <v>29.913725490196079</v>
      </c>
      <c r="O1097" s="32">
        <v>0.12739749676305567</v>
      </c>
      <c r="P1097" s="31">
        <v>0.95986189037548553</v>
      </c>
      <c r="Q1097" s="38">
        <v>459</v>
      </c>
      <c r="R1097" s="38">
        <v>5889</v>
      </c>
      <c r="S1097" s="38">
        <v>4016</v>
      </c>
    </row>
    <row r="1098" spans="2:19" x14ac:dyDescent="0.2">
      <c r="B1098" s="1" t="s">
        <v>2904</v>
      </c>
      <c r="C1098" s="1" t="s">
        <v>2905</v>
      </c>
      <c r="D1098" s="1" t="s">
        <v>114</v>
      </c>
      <c r="E1098" s="1" t="s">
        <v>114</v>
      </c>
      <c r="F1098" s="1" t="s">
        <v>44</v>
      </c>
      <c r="G1098" s="27">
        <v>0.36363636363636365</v>
      </c>
      <c r="H1098" s="27">
        <v>0.81705490848585693</v>
      </c>
      <c r="I1098" s="28">
        <v>24.039860139860146</v>
      </c>
      <c r="J1098" s="27">
        <v>8.9743589743589744E-2</v>
      </c>
      <c r="K1098" s="27">
        <v>0.45104895104895104</v>
      </c>
      <c r="L1098" s="27">
        <v>0.12274542429284525</v>
      </c>
      <c r="M1098" s="29">
        <v>8.8243589743589723</v>
      </c>
      <c r="N1098" s="30">
        <v>50.185897435897438</v>
      </c>
      <c r="O1098" s="32">
        <v>0</v>
      </c>
      <c r="P1098" s="31">
        <v>0.95174708818635612</v>
      </c>
      <c r="Q1098" s="38">
        <v>5357</v>
      </c>
      <c r="R1098" s="38">
        <v>4280</v>
      </c>
      <c r="S1098" s="38">
        <v>2305</v>
      </c>
    </row>
    <row r="1099" spans="2:19" x14ac:dyDescent="0.2">
      <c r="B1099" s="1" t="s">
        <v>2908</v>
      </c>
      <c r="C1099" s="1" t="s">
        <v>2909</v>
      </c>
      <c r="D1099" s="1" t="s">
        <v>114</v>
      </c>
      <c r="E1099" s="1" t="s">
        <v>114</v>
      </c>
      <c r="F1099" s="1" t="s">
        <v>44</v>
      </c>
      <c r="G1099" s="27">
        <v>0.23542116630669546</v>
      </c>
      <c r="H1099" s="27">
        <v>0.55070796460176996</v>
      </c>
      <c r="I1099" s="28">
        <v>17.761555075593954</v>
      </c>
      <c r="J1099" s="27">
        <v>2.8077753779697623E-2</v>
      </c>
      <c r="K1099" s="27">
        <v>0.70086393088552912</v>
      </c>
      <c r="L1099" s="27">
        <v>0.35056741280583031</v>
      </c>
      <c r="M1099" s="29">
        <v>7.6420903954802268</v>
      </c>
      <c r="N1099" s="30">
        <v>50.142201834862384</v>
      </c>
      <c r="O1099" s="32">
        <v>0</v>
      </c>
      <c r="P1099" s="31">
        <v>0.96408120770432071</v>
      </c>
      <c r="Q1099" s="38">
        <v>7565</v>
      </c>
      <c r="R1099" s="38">
        <v>6781</v>
      </c>
      <c r="S1099" s="38">
        <v>441</v>
      </c>
    </row>
    <row r="1100" spans="2:19" x14ac:dyDescent="0.2">
      <c r="B1100" s="1" t="s">
        <v>2912</v>
      </c>
      <c r="C1100" s="1" t="s">
        <v>2913</v>
      </c>
      <c r="D1100" s="1" t="s">
        <v>114</v>
      </c>
      <c r="E1100" s="1" t="s">
        <v>114</v>
      </c>
      <c r="F1100" s="1" t="s">
        <v>44</v>
      </c>
      <c r="G1100" s="27">
        <v>0.29948717948717951</v>
      </c>
      <c r="H1100" s="27">
        <v>0.86606150793650771</v>
      </c>
      <c r="I1100" s="28">
        <v>25.568410256410257</v>
      </c>
      <c r="J1100" s="27">
        <v>1.2307692307692308E-2</v>
      </c>
      <c r="K1100" s="27">
        <v>0.21230769230769231</v>
      </c>
      <c r="L1100" s="27">
        <v>5.8824404761904765E-2</v>
      </c>
      <c r="M1100" s="29">
        <v>14.27584187408492</v>
      </c>
      <c r="N1100" s="30">
        <v>51.44178082191781</v>
      </c>
      <c r="O1100" s="32">
        <v>0</v>
      </c>
      <c r="P1100" s="31">
        <v>0.96726190476190477</v>
      </c>
      <c r="Q1100" s="38">
        <v>4802</v>
      </c>
      <c r="R1100" s="38">
        <v>5396</v>
      </c>
      <c r="S1100" s="38">
        <v>6247</v>
      </c>
    </row>
    <row r="1101" spans="2:19" x14ac:dyDescent="0.2">
      <c r="B1101" s="1" t="s">
        <v>2938</v>
      </c>
      <c r="C1101" s="1" t="s">
        <v>2939</v>
      </c>
      <c r="D1101" s="1" t="s">
        <v>114</v>
      </c>
      <c r="E1101" s="1" t="s">
        <v>114</v>
      </c>
      <c r="F1101" s="1" t="s">
        <v>44</v>
      </c>
      <c r="G1101" s="27">
        <v>0.35643564356435642</v>
      </c>
      <c r="H1101" s="27">
        <v>0.92255834829443428</v>
      </c>
      <c r="I1101" s="28">
        <v>25.579207920792086</v>
      </c>
      <c r="J1101" s="27">
        <v>8.1008100810081012E-3</v>
      </c>
      <c r="K1101" s="27">
        <v>0.40594059405940597</v>
      </c>
      <c r="L1101" s="27">
        <v>0</v>
      </c>
      <c r="M1101" s="29">
        <v>9.8047552447552437</v>
      </c>
      <c r="N1101" s="30">
        <v>53.608585858585862</v>
      </c>
      <c r="O1101" s="32">
        <v>0</v>
      </c>
      <c r="P1101" s="31">
        <v>0.99730700179533216</v>
      </c>
      <c r="Q1101" s="38">
        <v>4798</v>
      </c>
      <c r="R1101" s="38">
        <v>4375</v>
      </c>
      <c r="S1101" s="38">
        <v>2836</v>
      </c>
    </row>
    <row r="1102" spans="2:19" x14ac:dyDescent="0.2">
      <c r="B1102" s="1" t="s">
        <v>2924</v>
      </c>
      <c r="C1102" s="1" t="s">
        <v>2925</v>
      </c>
      <c r="D1102" s="1" t="s">
        <v>114</v>
      </c>
      <c r="E1102" s="1" t="s">
        <v>114</v>
      </c>
      <c r="F1102" s="1" t="s">
        <v>44</v>
      </c>
      <c r="G1102" s="27">
        <v>0.39130434782608697</v>
      </c>
      <c r="H1102" s="27">
        <v>0.9457875</v>
      </c>
      <c r="I1102" s="28">
        <v>25.959462915601026</v>
      </c>
      <c r="J1102" s="27">
        <v>6.3938618925831206E-2</v>
      </c>
      <c r="K1102" s="27">
        <v>0.40664961636828645</v>
      </c>
      <c r="L1102" s="27">
        <v>8.25E-4</v>
      </c>
      <c r="M1102" s="29">
        <v>8.9327731092436977</v>
      </c>
      <c r="N1102" s="30">
        <v>52.032679738562095</v>
      </c>
      <c r="O1102" s="32">
        <v>0</v>
      </c>
      <c r="P1102" s="31">
        <v>0.97750000000000004</v>
      </c>
      <c r="Q1102" s="38">
        <v>4679</v>
      </c>
      <c r="R1102" s="38">
        <v>3877</v>
      </c>
      <c r="S1102" s="38">
        <v>2819</v>
      </c>
    </row>
    <row r="1103" spans="2:19" x14ac:dyDescent="0.2">
      <c r="B1103" s="1" t="s">
        <v>2890</v>
      </c>
      <c r="C1103" s="1" t="s">
        <v>2891</v>
      </c>
      <c r="D1103" s="1" t="s">
        <v>114</v>
      </c>
      <c r="E1103" s="1" t="s">
        <v>114</v>
      </c>
      <c r="F1103" s="1" t="s">
        <v>44</v>
      </c>
      <c r="G1103" s="27">
        <v>0.27254509018036072</v>
      </c>
      <c r="H1103" s="27">
        <v>0.5816818596171377</v>
      </c>
      <c r="I1103" s="28">
        <v>21.150901803607205</v>
      </c>
      <c r="J1103" s="27">
        <v>0.12825651302605209</v>
      </c>
      <c r="K1103" s="27">
        <v>0.45090180360721444</v>
      </c>
      <c r="L1103" s="27">
        <v>0.22781677301731995</v>
      </c>
      <c r="M1103" s="29">
        <v>9.009228650137743</v>
      </c>
      <c r="N1103" s="30">
        <v>53.055147058823529</v>
      </c>
      <c r="O1103" s="32">
        <v>0</v>
      </c>
      <c r="P1103" s="31">
        <v>0.90975387420237008</v>
      </c>
      <c r="Q1103" s="38">
        <v>6539</v>
      </c>
      <c r="R1103" s="38">
        <v>5988</v>
      </c>
      <c r="S1103" s="38">
        <v>2306</v>
      </c>
    </row>
    <row r="1104" spans="2:19" x14ac:dyDescent="0.2">
      <c r="B1104" s="1" t="s">
        <v>2888</v>
      </c>
      <c r="C1104" s="1" t="s">
        <v>2889</v>
      </c>
      <c r="D1104" s="1" t="s">
        <v>114</v>
      </c>
      <c r="E1104" s="1" t="s">
        <v>114</v>
      </c>
      <c r="F1104" s="1" t="s">
        <v>44</v>
      </c>
      <c r="G1104" s="27">
        <v>0.16796875</v>
      </c>
      <c r="H1104" s="27">
        <v>0.30481481481481482</v>
      </c>
      <c r="I1104" s="28">
        <v>14.262630208333334</v>
      </c>
      <c r="J1104" s="27">
        <v>0.29296875</v>
      </c>
      <c r="K1104" s="27">
        <v>0.59244791666666663</v>
      </c>
      <c r="L1104" s="27">
        <v>0.44817129629629632</v>
      </c>
      <c r="M1104" s="29">
        <v>6.9769953051643183</v>
      </c>
      <c r="N1104" s="30">
        <v>49.837209302325583</v>
      </c>
      <c r="O1104" s="32">
        <v>0</v>
      </c>
      <c r="P1104" s="31">
        <v>0.88888888888888884</v>
      </c>
      <c r="Q1104" s="38">
        <v>8120</v>
      </c>
      <c r="R1104" s="38">
        <v>7729</v>
      </c>
      <c r="S1104" s="38">
        <v>990</v>
      </c>
    </row>
    <row r="1105" spans="2:19" x14ac:dyDescent="0.2">
      <c r="B1105" s="1" t="s">
        <v>2922</v>
      </c>
      <c r="C1105" s="1" t="s">
        <v>2923</v>
      </c>
      <c r="D1105" s="1" t="s">
        <v>114</v>
      </c>
      <c r="E1105" s="1" t="s">
        <v>114</v>
      </c>
      <c r="F1105" s="1" t="s">
        <v>44</v>
      </c>
      <c r="G1105" s="27">
        <v>0.10402999062792877</v>
      </c>
      <c r="H1105" s="27">
        <v>0.34010068649885578</v>
      </c>
      <c r="I1105" s="28">
        <v>12.420056232427365</v>
      </c>
      <c r="J1105" s="27">
        <v>9.7469540768509846E-2</v>
      </c>
      <c r="K1105" s="27">
        <v>0.60637300843486408</v>
      </c>
      <c r="L1105" s="27">
        <v>0.40239816933638445</v>
      </c>
      <c r="M1105" s="29">
        <v>8.5357740585774042</v>
      </c>
      <c r="N1105" s="30">
        <v>45.558558558558559</v>
      </c>
      <c r="O1105" s="32">
        <v>0</v>
      </c>
      <c r="P1105" s="31">
        <v>0.97665903890160188</v>
      </c>
      <c r="Q1105" s="38">
        <v>8303</v>
      </c>
      <c r="R1105" s="38">
        <v>8246</v>
      </c>
      <c r="S1105" s="38">
        <v>891</v>
      </c>
    </row>
    <row r="1106" spans="2:19" x14ac:dyDescent="0.2">
      <c r="B1106" s="1" t="s">
        <v>2932</v>
      </c>
      <c r="C1106" s="1" t="s">
        <v>2933</v>
      </c>
      <c r="D1106" s="1" t="s">
        <v>114</v>
      </c>
      <c r="E1106" s="1" t="s">
        <v>114</v>
      </c>
      <c r="F1106" s="1" t="s">
        <v>44</v>
      </c>
      <c r="G1106" s="27">
        <v>0.2882420091324201</v>
      </c>
      <c r="H1106" s="27">
        <v>0.8195209918286841</v>
      </c>
      <c r="I1106" s="28">
        <v>19.022317351598172</v>
      </c>
      <c r="J1106" s="27">
        <v>8.2762557077625573E-2</v>
      </c>
      <c r="K1106" s="27">
        <v>0.60559360730593603</v>
      </c>
      <c r="L1106" s="27">
        <v>5.6706114398422089E-2</v>
      </c>
      <c r="M1106" s="29">
        <v>6.3651162790697651</v>
      </c>
      <c r="N1106" s="30">
        <v>49.827722772277227</v>
      </c>
      <c r="O1106" s="32">
        <v>0</v>
      </c>
      <c r="P1106" s="31">
        <v>0.9873203719357565</v>
      </c>
      <c r="Q1106" s="38">
        <v>7261</v>
      </c>
      <c r="R1106" s="38">
        <v>5657</v>
      </c>
      <c r="S1106" s="38">
        <v>900</v>
      </c>
    </row>
    <row r="1107" spans="2:19" x14ac:dyDescent="0.2">
      <c r="B1107" s="1" t="s">
        <v>2910</v>
      </c>
      <c r="C1107" s="1" t="s">
        <v>2911</v>
      </c>
      <c r="D1107" s="1" t="s">
        <v>114</v>
      </c>
      <c r="E1107" s="1" t="s">
        <v>431</v>
      </c>
      <c r="F1107" s="1" t="s">
        <v>44</v>
      </c>
      <c r="G1107" s="27">
        <v>0.24587458745874588</v>
      </c>
      <c r="H1107" s="27">
        <v>0.94388689765033862</v>
      </c>
      <c r="I1107" s="28">
        <v>24.275577557755774</v>
      </c>
      <c r="J1107" s="27">
        <v>5.7755775577557752E-3</v>
      </c>
      <c r="K1107" s="27">
        <v>0.11633663366336634</v>
      </c>
      <c r="L1107" s="27">
        <v>2.8673835125448029E-3</v>
      </c>
      <c r="M1107" s="29">
        <v>15.635010940919038</v>
      </c>
      <c r="N1107" s="30">
        <v>50.308724832214764</v>
      </c>
      <c r="O1107" s="32">
        <v>0</v>
      </c>
      <c r="P1107" s="31">
        <v>0.96535244922341701</v>
      </c>
      <c r="Q1107" s="38">
        <v>5281</v>
      </c>
      <c r="R1107" s="38">
        <v>6558</v>
      </c>
      <c r="S1107" s="38">
        <v>7927</v>
      </c>
    </row>
    <row r="1108" spans="2:19" x14ac:dyDescent="0.2">
      <c r="B1108" s="1" t="s">
        <v>2914</v>
      </c>
      <c r="C1108" s="1" t="s">
        <v>2915</v>
      </c>
      <c r="D1108" s="1" t="s">
        <v>114</v>
      </c>
      <c r="E1108" s="1" t="s">
        <v>431</v>
      </c>
      <c r="F1108" s="1" t="s">
        <v>44</v>
      </c>
      <c r="G1108" s="27">
        <v>0.27254374158815614</v>
      </c>
      <c r="H1108" s="27">
        <v>0.97619295958279007</v>
      </c>
      <c r="I1108" s="28">
        <v>24.642732166890987</v>
      </c>
      <c r="J1108" s="27">
        <v>7.4024226110363392E-3</v>
      </c>
      <c r="K1108" s="27">
        <v>0.18842530282637954</v>
      </c>
      <c r="L1108" s="27">
        <v>0</v>
      </c>
      <c r="M1108" s="29">
        <v>14.774375578168362</v>
      </c>
      <c r="N1108" s="30">
        <v>50.62222222222222</v>
      </c>
      <c r="O1108" s="32">
        <v>0</v>
      </c>
      <c r="P1108" s="31">
        <v>0.9687092568448501</v>
      </c>
      <c r="Q1108" s="38">
        <v>5132</v>
      </c>
      <c r="R1108" s="38">
        <v>5989</v>
      </c>
      <c r="S1108" s="38">
        <v>6668</v>
      </c>
    </row>
    <row r="1109" spans="2:19" x14ac:dyDescent="0.2">
      <c r="B1109" s="1" t="s">
        <v>2900</v>
      </c>
      <c r="C1109" s="1" t="s">
        <v>2901</v>
      </c>
      <c r="D1109" s="1" t="s">
        <v>114</v>
      </c>
      <c r="E1109" s="1" t="s">
        <v>114</v>
      </c>
      <c r="F1109" s="1" t="s">
        <v>44</v>
      </c>
      <c r="G1109" s="27">
        <v>8.5188770571151984E-2</v>
      </c>
      <c r="H1109" s="27">
        <v>0.46840290381125232</v>
      </c>
      <c r="I1109" s="28">
        <v>12.158567279767666</v>
      </c>
      <c r="J1109" s="27">
        <v>7.0667957405614712E-2</v>
      </c>
      <c r="K1109" s="27">
        <v>0.63020329138431752</v>
      </c>
      <c r="L1109" s="27">
        <v>0.3934981851179673</v>
      </c>
      <c r="M1109" s="29">
        <v>8.7896296296296264</v>
      </c>
      <c r="N1109" s="30">
        <v>47.863636363636367</v>
      </c>
      <c r="O1109" s="32">
        <v>4.139745916515427E-2</v>
      </c>
      <c r="P1109" s="31">
        <v>0.93738656987295821</v>
      </c>
      <c r="Q1109" s="38">
        <v>8328</v>
      </c>
      <c r="R1109" s="38">
        <v>8332</v>
      </c>
      <c r="S1109" s="38">
        <v>743</v>
      </c>
    </row>
    <row r="1110" spans="2:19" x14ac:dyDescent="0.2">
      <c r="B1110" s="1" t="s">
        <v>2926</v>
      </c>
      <c r="C1110" s="1" t="s">
        <v>2927</v>
      </c>
      <c r="D1110" s="1" t="s">
        <v>114</v>
      </c>
      <c r="E1110" s="1" t="s">
        <v>114</v>
      </c>
      <c r="F1110" s="1" t="s">
        <v>44</v>
      </c>
      <c r="G1110" s="27">
        <v>0.33662388943731492</v>
      </c>
      <c r="H1110" s="27">
        <v>0.57954479418886196</v>
      </c>
      <c r="I1110" s="28">
        <v>19.12221125370187</v>
      </c>
      <c r="J1110" s="27">
        <v>0.31293188548864759</v>
      </c>
      <c r="K1110" s="27">
        <v>0.60908193484698914</v>
      </c>
      <c r="L1110" s="27">
        <v>0.38917191283292979</v>
      </c>
      <c r="M1110" s="29">
        <v>3.9075892857142858</v>
      </c>
      <c r="N1110" s="30">
        <v>48.563049853372434</v>
      </c>
      <c r="O1110" s="32">
        <v>0</v>
      </c>
      <c r="P1110" s="31">
        <v>0.98111380145278448</v>
      </c>
      <c r="Q1110" s="38">
        <v>7233</v>
      </c>
      <c r="R1110" s="38">
        <v>4681</v>
      </c>
      <c r="S1110" s="38">
        <v>871</v>
      </c>
    </row>
    <row r="1111" spans="2:19" x14ac:dyDescent="0.2">
      <c r="B1111" s="1" t="s">
        <v>2916</v>
      </c>
      <c r="C1111" s="1" t="s">
        <v>2917</v>
      </c>
      <c r="D1111" s="1" t="s">
        <v>114</v>
      </c>
      <c r="E1111" s="1" t="s">
        <v>114</v>
      </c>
      <c r="F1111" s="1" t="s">
        <v>44</v>
      </c>
      <c r="G1111" s="27">
        <v>0.16817724068479356</v>
      </c>
      <c r="H1111" s="27">
        <v>0.65956076134699859</v>
      </c>
      <c r="I1111" s="28">
        <v>23.452769385699899</v>
      </c>
      <c r="J1111" s="27">
        <v>1.4098690835850957E-2</v>
      </c>
      <c r="K1111" s="27">
        <v>0.11883182275931521</v>
      </c>
      <c r="L1111" s="27">
        <v>5.3782332845290388E-2</v>
      </c>
      <c r="M1111" s="29">
        <v>17.053995157384989</v>
      </c>
      <c r="N1111" s="30">
        <v>54.628742514970057</v>
      </c>
      <c r="O1111" s="32">
        <v>0</v>
      </c>
      <c r="P1111" s="31">
        <v>0.96925329428989748</v>
      </c>
      <c r="Q1111" s="38">
        <v>5591</v>
      </c>
      <c r="R1111" s="38">
        <v>7726</v>
      </c>
      <c r="S1111" s="38">
        <v>7875</v>
      </c>
    </row>
    <row r="1112" spans="2:19" x14ac:dyDescent="0.2">
      <c r="B1112" s="1" t="s">
        <v>2928</v>
      </c>
      <c r="C1112" s="1" t="s">
        <v>2929</v>
      </c>
      <c r="D1112" s="1" t="s">
        <v>114</v>
      </c>
      <c r="E1112" s="1" t="s">
        <v>114</v>
      </c>
      <c r="F1112" s="1" t="s">
        <v>44</v>
      </c>
      <c r="G1112" s="27">
        <v>0.31567205800334636</v>
      </c>
      <c r="H1112" s="27">
        <v>0.93190697674418621</v>
      </c>
      <c r="I1112" s="28">
        <v>21.847852760736195</v>
      </c>
      <c r="J1112" s="27">
        <v>6.1907417735638598E-2</v>
      </c>
      <c r="K1112" s="27">
        <v>0.41494701617401003</v>
      </c>
      <c r="L1112" s="27">
        <v>6.0027359781121758E-3</v>
      </c>
      <c r="M1112" s="29">
        <v>9.9775061124694382</v>
      </c>
      <c r="N1112" s="30">
        <v>47.148409893992934</v>
      </c>
      <c r="O1112" s="32">
        <v>0</v>
      </c>
      <c r="P1112" s="31">
        <v>0.98112175102599175</v>
      </c>
      <c r="Q1112" s="38">
        <v>6254</v>
      </c>
      <c r="R1112" s="38">
        <v>5084</v>
      </c>
      <c r="S1112" s="38">
        <v>2696</v>
      </c>
    </row>
    <row r="1113" spans="2:19" x14ac:dyDescent="0.2">
      <c r="B1113" s="1" t="s">
        <v>2936</v>
      </c>
      <c r="C1113" s="1" t="s">
        <v>2937</v>
      </c>
      <c r="D1113" s="1" t="s">
        <v>114</v>
      </c>
      <c r="E1113" s="1" t="s">
        <v>114</v>
      </c>
      <c r="F1113" s="1" t="s">
        <v>44</v>
      </c>
      <c r="G1113" s="27">
        <v>0.28199566160520606</v>
      </c>
      <c r="H1113" s="27">
        <v>0.89764705882352935</v>
      </c>
      <c r="I1113" s="28">
        <v>25.32565075921908</v>
      </c>
      <c r="J1113" s="27">
        <v>7.5921908893709323E-3</v>
      </c>
      <c r="K1113" s="27">
        <v>0.23156182212581344</v>
      </c>
      <c r="L1113" s="27">
        <v>7.8569886670264433E-2</v>
      </c>
      <c r="M1113" s="29">
        <v>13.947885196374619</v>
      </c>
      <c r="N1113" s="30">
        <v>53.784615384615385</v>
      </c>
      <c r="O1113" s="32">
        <v>0</v>
      </c>
      <c r="P1113" s="31">
        <v>0.99514301133297356</v>
      </c>
      <c r="Q1113" s="38">
        <v>4903</v>
      </c>
      <c r="R1113" s="38">
        <v>5790</v>
      </c>
      <c r="S1113" s="38">
        <v>5873</v>
      </c>
    </row>
    <row r="1114" spans="2:19" x14ac:dyDescent="0.2">
      <c r="B1114" s="1" t="s">
        <v>2934</v>
      </c>
      <c r="C1114" s="1" t="s">
        <v>2935</v>
      </c>
      <c r="D1114" s="1" t="s">
        <v>114</v>
      </c>
      <c r="E1114" s="1" t="s">
        <v>114</v>
      </c>
      <c r="F1114" s="1" t="s">
        <v>44</v>
      </c>
      <c r="G1114" s="27">
        <v>0.29161528976572132</v>
      </c>
      <c r="H1114" s="27">
        <v>0.92420055029043091</v>
      </c>
      <c r="I1114" s="28">
        <v>24.706288532675707</v>
      </c>
      <c r="J1114" s="27">
        <v>1.1097410604192354E-2</v>
      </c>
      <c r="K1114" s="27">
        <v>0.21454993834771888</v>
      </c>
      <c r="L1114" s="27">
        <v>5.6557627636808312E-3</v>
      </c>
      <c r="M1114" s="29">
        <v>13.539773716275022</v>
      </c>
      <c r="N1114" s="30">
        <v>51.427061310782243</v>
      </c>
      <c r="O1114" s="32">
        <v>0</v>
      </c>
      <c r="P1114" s="31">
        <v>0.99174564353408745</v>
      </c>
      <c r="Q1114" s="38">
        <v>5107</v>
      </c>
      <c r="R1114" s="38">
        <v>5572</v>
      </c>
      <c r="S1114" s="38">
        <v>6212</v>
      </c>
    </row>
    <row r="1115" spans="2:19" x14ac:dyDescent="0.2">
      <c r="B1115" s="1" t="s">
        <v>2898</v>
      </c>
      <c r="C1115" s="1" t="s">
        <v>2899</v>
      </c>
      <c r="D1115" s="1" t="s">
        <v>114</v>
      </c>
      <c r="E1115" s="1" t="s">
        <v>431</v>
      </c>
      <c r="F1115" s="1" t="s">
        <v>44</v>
      </c>
      <c r="G1115" s="27">
        <v>0.24896265560165975</v>
      </c>
      <c r="H1115" s="27">
        <v>0.54935140367860602</v>
      </c>
      <c r="I1115" s="28">
        <v>17.476037344398346</v>
      </c>
      <c r="J1115" s="27">
        <v>0.2095435684647303</v>
      </c>
      <c r="K1115" s="27">
        <v>0.59751037344398339</v>
      </c>
      <c r="L1115" s="27">
        <v>0.39207647628267184</v>
      </c>
      <c r="M1115" s="29">
        <v>6.3912983425414343</v>
      </c>
      <c r="N1115" s="30">
        <v>50.4375</v>
      </c>
      <c r="O1115" s="32">
        <v>0</v>
      </c>
      <c r="P1115" s="31">
        <v>0.93320425943852858</v>
      </c>
      <c r="Q1115" s="38">
        <v>7629</v>
      </c>
      <c r="R1115" s="38">
        <v>6504</v>
      </c>
      <c r="S1115" s="38">
        <v>956</v>
      </c>
    </row>
    <row r="1116" spans="2:19" x14ac:dyDescent="0.2">
      <c r="B1116" s="1" t="s">
        <v>2894</v>
      </c>
      <c r="C1116" s="1" t="s">
        <v>2895</v>
      </c>
      <c r="D1116" s="1" t="s">
        <v>114</v>
      </c>
      <c r="E1116" s="1" t="s">
        <v>431</v>
      </c>
      <c r="F1116" s="1" t="s">
        <v>44</v>
      </c>
      <c r="G1116" s="27">
        <v>0.13610149942329874</v>
      </c>
      <c r="H1116" s="27">
        <v>0.54486486486486474</v>
      </c>
      <c r="I1116" s="28">
        <v>12.073817762399075</v>
      </c>
      <c r="J1116" s="27">
        <v>7.1510957324106117E-2</v>
      </c>
      <c r="K1116" s="27">
        <v>0.80046136101499421</v>
      </c>
      <c r="L1116" s="27">
        <v>0.42382087970323262</v>
      </c>
      <c r="M1116" s="29">
        <v>6.3280373831775725</v>
      </c>
      <c r="N1116" s="30">
        <v>48.093220338983052</v>
      </c>
      <c r="O1116" s="32">
        <v>0</v>
      </c>
      <c r="P1116" s="31">
        <v>0.91891891891891897</v>
      </c>
      <c r="Q1116" s="38">
        <v>8340</v>
      </c>
      <c r="R1116" s="38">
        <v>8023</v>
      </c>
      <c r="S1116" s="38">
        <v>226</v>
      </c>
    </row>
    <row r="1117" spans="2:19" x14ac:dyDescent="0.2">
      <c r="B1117" s="1" t="s">
        <v>2892</v>
      </c>
      <c r="C1117" s="1" t="s">
        <v>2893</v>
      </c>
      <c r="D1117" s="1" t="s">
        <v>114</v>
      </c>
      <c r="E1117" s="1" t="s">
        <v>431</v>
      </c>
      <c r="F1117" s="1" t="s">
        <v>44</v>
      </c>
      <c r="G1117" s="27">
        <v>0.14302059496567507</v>
      </c>
      <c r="H1117" s="27">
        <v>0.39389440669106107</v>
      </c>
      <c r="I1117" s="28">
        <v>12.763958810068655</v>
      </c>
      <c r="J1117" s="27">
        <v>0.10411899313501144</v>
      </c>
      <c r="K1117" s="27">
        <v>0.78718535469107553</v>
      </c>
      <c r="L1117" s="27">
        <v>0.41112388917929954</v>
      </c>
      <c r="M1117" s="29">
        <v>6.6279038718291057</v>
      </c>
      <c r="N1117" s="30">
        <v>48.991999999999997</v>
      </c>
      <c r="O1117" s="32">
        <v>0</v>
      </c>
      <c r="P1117" s="31">
        <v>0.91374803972817564</v>
      </c>
      <c r="Q1117" s="38">
        <v>8272</v>
      </c>
      <c r="R1117" s="38">
        <v>7971</v>
      </c>
      <c r="S1117" s="38">
        <v>254</v>
      </c>
    </row>
    <row r="1118" spans="2:19" x14ac:dyDescent="0.2">
      <c r="B1118" s="1" t="s">
        <v>2920</v>
      </c>
      <c r="C1118" s="1" t="s">
        <v>2921</v>
      </c>
      <c r="D1118" s="1" t="s">
        <v>114</v>
      </c>
      <c r="E1118" s="1" t="s">
        <v>114</v>
      </c>
      <c r="F1118" s="1" t="s">
        <v>44</v>
      </c>
      <c r="G1118" s="27">
        <v>0.30339425587467361</v>
      </c>
      <c r="H1118" s="27">
        <v>0.81746511037807656</v>
      </c>
      <c r="I1118" s="28">
        <v>23.321462140992168</v>
      </c>
      <c r="J1118" s="27">
        <v>1.9843342036553524E-2</v>
      </c>
      <c r="K1118" s="27">
        <v>0.31122715404699741</v>
      </c>
      <c r="L1118" s="27">
        <v>2.3973610758690686E-2</v>
      </c>
      <c r="M1118" s="29">
        <v>12.256446776611693</v>
      </c>
      <c r="N1118" s="30">
        <v>48.287435456110153</v>
      </c>
      <c r="O1118" s="32">
        <v>0</v>
      </c>
      <c r="P1118" s="31">
        <v>0.97183455975640698</v>
      </c>
      <c r="Q1118" s="38">
        <v>5644</v>
      </c>
      <c r="R1118" s="38">
        <v>5330</v>
      </c>
      <c r="S1118" s="38">
        <v>4367</v>
      </c>
    </row>
    <row r="1119" spans="2:19" x14ac:dyDescent="0.2">
      <c r="B1119" s="1" t="s">
        <v>2944</v>
      </c>
      <c r="C1119" s="1" t="s">
        <v>2945</v>
      </c>
      <c r="D1119" s="1" t="s">
        <v>200</v>
      </c>
      <c r="E1119" s="1" t="s">
        <v>1602</v>
      </c>
      <c r="F1119" s="1" t="s">
        <v>38</v>
      </c>
      <c r="G1119" s="27">
        <v>0.56096207215541161</v>
      </c>
      <c r="H1119" s="27">
        <v>0.9846954921803126</v>
      </c>
      <c r="I1119" s="28">
        <v>49.720795559666925</v>
      </c>
      <c r="J1119" s="27">
        <v>1.1100832562442183E-2</v>
      </c>
      <c r="K1119" s="27">
        <v>0.19037927844588345</v>
      </c>
      <c r="L1119" s="27">
        <v>1.111315547378105E-3</v>
      </c>
      <c r="M1119" s="29">
        <v>12.218507588532887</v>
      </c>
      <c r="N1119" s="30">
        <v>78.547642598087705</v>
      </c>
      <c r="O1119" s="32">
        <v>0</v>
      </c>
      <c r="P1119" s="31">
        <v>0.99448022079116838</v>
      </c>
      <c r="Q1119" s="38">
        <v>1664</v>
      </c>
      <c r="R1119" s="38">
        <v>1160</v>
      </c>
      <c r="S1119" s="38">
        <v>6633</v>
      </c>
    </row>
    <row r="1120" spans="2:19" x14ac:dyDescent="0.2">
      <c r="B1120" s="1" t="s">
        <v>2942</v>
      </c>
      <c r="C1120" s="1" t="s">
        <v>2943</v>
      </c>
      <c r="D1120" s="1" t="s">
        <v>200</v>
      </c>
      <c r="E1120" s="1" t="s">
        <v>1602</v>
      </c>
      <c r="F1120" s="1" t="s">
        <v>38</v>
      </c>
      <c r="G1120" s="27">
        <v>0.45656836461126005</v>
      </c>
      <c r="H1120" s="27">
        <v>0.92053125000000002</v>
      </c>
      <c r="I1120" s="28">
        <v>42.710241286863294</v>
      </c>
      <c r="J1120" s="27">
        <v>6.568364611260054E-3</v>
      </c>
      <c r="K1120" s="27">
        <v>0.17989276139410187</v>
      </c>
      <c r="L1120" s="27">
        <v>3.168882978723404E-3</v>
      </c>
      <c r="M1120" s="29">
        <v>13.886038480513072</v>
      </c>
      <c r="N1120" s="30">
        <v>76.552554315913099</v>
      </c>
      <c r="O1120" s="32">
        <v>9.8404255319148939E-3</v>
      </c>
      <c r="P1120" s="31">
        <v>0.99202127659574468</v>
      </c>
      <c r="Q1120" s="38">
        <v>2908</v>
      </c>
      <c r="R1120" s="38">
        <v>3022</v>
      </c>
      <c r="S1120" s="38">
        <v>6818</v>
      </c>
    </row>
    <row r="1121" spans="2:19" x14ac:dyDescent="0.2">
      <c r="B1121" s="1" t="s">
        <v>2940</v>
      </c>
      <c r="C1121" s="1" t="s">
        <v>2941</v>
      </c>
      <c r="D1121" s="1" t="s">
        <v>200</v>
      </c>
      <c r="E1121" s="1" t="s">
        <v>1602</v>
      </c>
      <c r="F1121" s="1" t="s">
        <v>38</v>
      </c>
      <c r="G1121" s="27">
        <v>0.42987437618310104</v>
      </c>
      <c r="H1121" s="27">
        <v>0.85678684053524279</v>
      </c>
      <c r="I1121" s="28">
        <v>40.961486835312336</v>
      </c>
      <c r="J1121" s="27">
        <v>1.6520392359318535E-2</v>
      </c>
      <c r="K1121" s="27">
        <v>0.33522629495783857</v>
      </c>
      <c r="L1121" s="27">
        <v>3.3935054973152641E-2</v>
      </c>
      <c r="M1121" s="29">
        <v>10.513039541201332</v>
      </c>
      <c r="N1121" s="30">
        <v>80.923939151321051</v>
      </c>
      <c r="O1121" s="32">
        <v>0</v>
      </c>
      <c r="P1121" s="31">
        <v>0.9905395039631808</v>
      </c>
      <c r="Q1121" s="38">
        <v>3131</v>
      </c>
      <c r="R1121" s="38">
        <v>3402</v>
      </c>
      <c r="S1121" s="38">
        <v>3893</v>
      </c>
    </row>
    <row r="1122" spans="2:19" x14ac:dyDescent="0.2">
      <c r="B1122" s="1" t="s">
        <v>2946</v>
      </c>
      <c r="C1122" s="1" t="s">
        <v>2947</v>
      </c>
      <c r="D1122" s="1" t="s">
        <v>200</v>
      </c>
      <c r="E1122" s="1" t="s">
        <v>1602</v>
      </c>
      <c r="F1122" s="1" t="s">
        <v>38</v>
      </c>
      <c r="G1122" s="27">
        <v>0.53119913185024414</v>
      </c>
      <c r="H1122" s="27">
        <v>0.9882293635790802</v>
      </c>
      <c r="I1122" s="28">
        <v>50.726568999819136</v>
      </c>
      <c r="J1122" s="27">
        <v>1.6820401519262073E-2</v>
      </c>
      <c r="K1122" s="27">
        <v>0.3611864713329716</v>
      </c>
      <c r="L1122" s="27">
        <v>7.9935187685660266E-3</v>
      </c>
      <c r="M1122" s="29">
        <v>8.514699074074084</v>
      </c>
      <c r="N1122" s="30">
        <v>87.54102826012938</v>
      </c>
      <c r="O1122" s="32">
        <v>0</v>
      </c>
      <c r="P1122" s="31">
        <v>0.99540912773426948</v>
      </c>
      <c r="Q1122" s="38">
        <v>1463</v>
      </c>
      <c r="R1122" s="38">
        <v>1713</v>
      </c>
      <c r="S1122" s="38">
        <v>3480</v>
      </c>
    </row>
    <row r="1123" spans="2:19" x14ac:dyDescent="0.2">
      <c r="B1123" s="1" t="s">
        <v>2950</v>
      </c>
      <c r="C1123" s="1" t="s">
        <v>2951</v>
      </c>
      <c r="D1123" s="1" t="s">
        <v>200</v>
      </c>
      <c r="E1123" s="1" t="s">
        <v>1602</v>
      </c>
      <c r="F1123" s="1" t="s">
        <v>38</v>
      </c>
      <c r="G1123" s="27">
        <v>0.53733031674208143</v>
      </c>
      <c r="H1123" s="27">
        <v>0.99877291960507764</v>
      </c>
      <c r="I1123" s="28">
        <v>48.503761312217215</v>
      </c>
      <c r="J1123" s="27">
        <v>5.0904977375565612E-3</v>
      </c>
      <c r="K1123" s="27">
        <v>0.21747737556561086</v>
      </c>
      <c r="L1123" s="27">
        <v>0</v>
      </c>
      <c r="M1123" s="29">
        <v>10.86289731051345</v>
      </c>
      <c r="N1123" s="30">
        <v>80.497894736842099</v>
      </c>
      <c r="O1123" s="32">
        <v>0</v>
      </c>
      <c r="P1123" s="31">
        <v>0.99746121297602253</v>
      </c>
      <c r="Q1123" s="38">
        <v>1898</v>
      </c>
      <c r="R1123" s="38">
        <v>1598</v>
      </c>
      <c r="S1123" s="38">
        <v>6153</v>
      </c>
    </row>
    <row r="1124" spans="2:19" x14ac:dyDescent="0.2">
      <c r="B1124" s="1" t="s">
        <v>2948</v>
      </c>
      <c r="C1124" s="1" t="s">
        <v>2949</v>
      </c>
      <c r="D1124" s="1" t="s">
        <v>200</v>
      </c>
      <c r="E1124" s="1" t="s">
        <v>1602</v>
      </c>
      <c r="F1124" s="1" t="s">
        <v>38</v>
      </c>
      <c r="G1124" s="27">
        <v>0.55783839779005528</v>
      </c>
      <c r="H1124" s="27">
        <v>0.99308784306977538</v>
      </c>
      <c r="I1124" s="28">
        <v>49.345562845303874</v>
      </c>
      <c r="J1124" s="27">
        <v>7.251381215469613E-3</v>
      </c>
      <c r="K1124" s="27">
        <v>0.17817679558011049</v>
      </c>
      <c r="L1124" s="27">
        <v>3.1059106943130002E-3</v>
      </c>
      <c r="M1124" s="29">
        <v>11.873867187500013</v>
      </c>
      <c r="N1124" s="30">
        <v>78.485148514851488</v>
      </c>
      <c r="O1124" s="32">
        <v>0</v>
      </c>
      <c r="P1124" s="31">
        <v>0.9966445840144541</v>
      </c>
      <c r="Q1124" s="38">
        <v>1746</v>
      </c>
      <c r="R1124" s="38">
        <v>1222</v>
      </c>
      <c r="S1124" s="38">
        <v>6852</v>
      </c>
    </row>
    <row r="1125" spans="2:19" x14ac:dyDescent="0.2">
      <c r="B1125" s="1" t="s">
        <v>2954</v>
      </c>
      <c r="C1125" s="1" t="s">
        <v>2955</v>
      </c>
      <c r="D1125" s="1" t="s">
        <v>116</v>
      </c>
      <c r="E1125" s="1" t="s">
        <v>116</v>
      </c>
      <c r="F1125" s="1" t="s">
        <v>20</v>
      </c>
      <c r="G1125" s="27">
        <v>0.25074037512339586</v>
      </c>
      <c r="H1125" s="27">
        <v>0.73624248033317907</v>
      </c>
      <c r="I1125" s="28">
        <v>16.600789733464957</v>
      </c>
      <c r="J1125" s="27">
        <v>0.14906219151036526</v>
      </c>
      <c r="K1125" s="27">
        <v>0.62783810463968415</v>
      </c>
      <c r="L1125" s="27">
        <v>0.12653863951874131</v>
      </c>
      <c r="M1125" s="29">
        <v>6.1615283267457182</v>
      </c>
      <c r="N1125" s="30">
        <v>47.330708661417326</v>
      </c>
      <c r="O1125" s="32">
        <v>0.17619157797316057</v>
      </c>
      <c r="P1125" s="31">
        <v>0.9375289217954651</v>
      </c>
      <c r="Q1125" s="38">
        <v>7799</v>
      </c>
      <c r="R1125" s="38">
        <v>6466</v>
      </c>
      <c r="S1125" s="38">
        <v>754</v>
      </c>
    </row>
    <row r="1126" spans="2:19" x14ac:dyDescent="0.2">
      <c r="B1126" s="1" t="s">
        <v>3000</v>
      </c>
      <c r="C1126" s="1" t="s">
        <v>3001</v>
      </c>
      <c r="D1126" s="1" t="s">
        <v>116</v>
      </c>
      <c r="E1126" s="1" t="s">
        <v>116</v>
      </c>
      <c r="F1126" s="1" t="s">
        <v>20</v>
      </c>
      <c r="G1126" s="27">
        <v>0.40296924708377518</v>
      </c>
      <c r="H1126" s="27">
        <v>0.99457323498419392</v>
      </c>
      <c r="I1126" s="28">
        <v>25.22173913043477</v>
      </c>
      <c r="J1126" s="27">
        <v>1.8027571580063628E-2</v>
      </c>
      <c r="K1126" s="27">
        <v>0.53764581124072108</v>
      </c>
      <c r="L1126" s="27">
        <v>0</v>
      </c>
      <c r="M1126" s="29">
        <v>7.4746003552397884</v>
      </c>
      <c r="N1126" s="30">
        <v>51.094736842105263</v>
      </c>
      <c r="O1126" s="32">
        <v>0</v>
      </c>
      <c r="P1126" s="31">
        <v>0.9936775553213909</v>
      </c>
      <c r="Q1126" s="38">
        <v>4941</v>
      </c>
      <c r="R1126" s="38">
        <v>3734</v>
      </c>
      <c r="S1126" s="38">
        <v>1423</v>
      </c>
    </row>
    <row r="1127" spans="2:19" x14ac:dyDescent="0.2">
      <c r="B1127" s="1" t="s">
        <v>3002</v>
      </c>
      <c r="C1127" s="1" t="s">
        <v>3003</v>
      </c>
      <c r="D1127" s="1" t="s">
        <v>116</v>
      </c>
      <c r="E1127" s="1" t="s">
        <v>116</v>
      </c>
      <c r="F1127" s="1" t="s">
        <v>20</v>
      </c>
      <c r="G1127" s="27">
        <v>0.43164362519201227</v>
      </c>
      <c r="H1127" s="27">
        <v>0.99499999999999988</v>
      </c>
      <c r="I1127" s="28">
        <v>27.054147465437783</v>
      </c>
      <c r="J1127" s="27">
        <v>2.7649769585253458E-2</v>
      </c>
      <c r="K1127" s="27">
        <v>0.50460829493087556</v>
      </c>
      <c r="L1127" s="27">
        <v>5.3516819571865454E-4</v>
      </c>
      <c r="M1127" s="29">
        <v>6.8610810810810809</v>
      </c>
      <c r="N1127" s="30">
        <v>53.254448398576514</v>
      </c>
      <c r="O1127" s="32">
        <v>0</v>
      </c>
      <c r="P1127" s="31">
        <v>0.99541284403669728</v>
      </c>
      <c r="Q1127" s="38">
        <v>4397</v>
      </c>
      <c r="R1127" s="38">
        <v>3373</v>
      </c>
      <c r="S1127" s="38">
        <v>1736</v>
      </c>
    </row>
    <row r="1128" spans="2:19" x14ac:dyDescent="0.2">
      <c r="B1128" s="1" t="s">
        <v>2966</v>
      </c>
      <c r="C1128" s="1" t="s">
        <v>2967</v>
      </c>
      <c r="D1128" s="1" t="s">
        <v>116</v>
      </c>
      <c r="E1128" s="1" t="s">
        <v>116</v>
      </c>
      <c r="F1128" s="1" t="s">
        <v>20</v>
      </c>
      <c r="G1128" s="27">
        <v>0.45811320754716983</v>
      </c>
      <c r="H1128" s="27">
        <v>0.84940550458715602</v>
      </c>
      <c r="I1128" s="28">
        <v>26.958867924528295</v>
      </c>
      <c r="J1128" s="27">
        <v>0.13433962264150942</v>
      </c>
      <c r="K1128" s="27">
        <v>0.44754716981132076</v>
      </c>
      <c r="L1128" s="27">
        <v>4.4733944954128441E-2</v>
      </c>
      <c r="M1128" s="29">
        <v>6.6178272980501411</v>
      </c>
      <c r="N1128" s="30">
        <v>50.617792421746294</v>
      </c>
      <c r="O1128" s="32">
        <v>0</v>
      </c>
      <c r="P1128" s="31">
        <v>0.97247706422018354</v>
      </c>
      <c r="Q1128" s="38">
        <v>4418</v>
      </c>
      <c r="R1128" s="38">
        <v>2992</v>
      </c>
      <c r="S1128" s="38">
        <v>2334</v>
      </c>
    </row>
    <row r="1129" spans="2:19" x14ac:dyDescent="0.2">
      <c r="B1129" s="1" t="s">
        <v>2960</v>
      </c>
      <c r="C1129" s="1" t="s">
        <v>2961</v>
      </c>
      <c r="D1129" s="1" t="s">
        <v>116</v>
      </c>
      <c r="E1129" s="1" t="s">
        <v>116</v>
      </c>
      <c r="F1129" s="1" t="s">
        <v>20</v>
      </c>
      <c r="G1129" s="27">
        <v>0.29489795918367345</v>
      </c>
      <c r="H1129" s="27">
        <v>0.84752058111380135</v>
      </c>
      <c r="I1129" s="28">
        <v>25.162959183673465</v>
      </c>
      <c r="J1129" s="27">
        <v>3.2653061224489799E-2</v>
      </c>
      <c r="K1129" s="27">
        <v>0.30816326530612242</v>
      </c>
      <c r="L1129" s="27">
        <v>8.9617433414043587E-2</v>
      </c>
      <c r="M1129" s="29">
        <v>13.19522431259044</v>
      </c>
      <c r="N1129" s="30">
        <v>53.273356401384085</v>
      </c>
      <c r="O1129" s="32">
        <v>0</v>
      </c>
      <c r="P1129" s="31">
        <v>0.94915254237288138</v>
      </c>
      <c r="Q1129" s="38">
        <v>4962</v>
      </c>
      <c r="R1129" s="38">
        <v>5493</v>
      </c>
      <c r="S1129" s="38">
        <v>4425</v>
      </c>
    </row>
    <row r="1130" spans="2:19" x14ac:dyDescent="0.2">
      <c r="B1130" s="1" t="s">
        <v>2956</v>
      </c>
      <c r="C1130" s="1" t="s">
        <v>2957</v>
      </c>
      <c r="D1130" s="1" t="s">
        <v>116</v>
      </c>
      <c r="E1130" s="1" t="s">
        <v>116</v>
      </c>
      <c r="F1130" s="1" t="s">
        <v>20</v>
      </c>
      <c r="G1130" s="27">
        <v>0.14346530438484462</v>
      </c>
      <c r="H1130" s="27">
        <v>0.51774769354191719</v>
      </c>
      <c r="I1130" s="28">
        <v>16.885568326947638</v>
      </c>
      <c r="J1130" s="27">
        <v>6.5559812686249469E-2</v>
      </c>
      <c r="K1130" s="27">
        <v>0.42230736483610049</v>
      </c>
      <c r="L1130" s="27">
        <v>0.15425190533493782</v>
      </c>
      <c r="M1130" s="29">
        <v>11.801988071570573</v>
      </c>
      <c r="N1130" s="30">
        <v>46.780415430267063</v>
      </c>
      <c r="O1130" s="32">
        <v>8.9470517448856802E-3</v>
      </c>
      <c r="P1130" s="31">
        <v>0.9422382671480144</v>
      </c>
      <c r="Q1130" s="38">
        <v>7744</v>
      </c>
      <c r="R1130" s="38">
        <v>7964</v>
      </c>
      <c r="S1130" s="38">
        <v>2600</v>
      </c>
    </row>
    <row r="1131" spans="2:19" x14ac:dyDescent="0.2">
      <c r="B1131" s="1" t="s">
        <v>2984</v>
      </c>
      <c r="C1131" s="1" t="s">
        <v>2985</v>
      </c>
      <c r="D1131" s="1" t="s">
        <v>116</v>
      </c>
      <c r="E1131" s="1" t="s">
        <v>116</v>
      </c>
      <c r="F1131" s="1" t="s">
        <v>20</v>
      </c>
      <c r="G1131" s="27">
        <v>0.32978723404255317</v>
      </c>
      <c r="H1131" s="27">
        <v>0.99770554493307828</v>
      </c>
      <c r="I1131" s="28">
        <v>25.584816247582204</v>
      </c>
      <c r="J1131" s="27">
        <v>9.6711798839458421E-3</v>
      </c>
      <c r="K1131" s="27">
        <v>0.22823984526112184</v>
      </c>
      <c r="L1131" s="27">
        <v>8.0305927342256211E-4</v>
      </c>
      <c r="M1131" s="29">
        <v>12.623809523809525</v>
      </c>
      <c r="N1131" s="30">
        <v>51.507331378299121</v>
      </c>
      <c r="O1131" s="32">
        <v>0</v>
      </c>
      <c r="P1131" s="31">
        <v>0.98852772466539196</v>
      </c>
      <c r="Q1131" s="38">
        <v>4795</v>
      </c>
      <c r="R1131" s="38">
        <v>4804</v>
      </c>
      <c r="S1131" s="38">
        <v>5937</v>
      </c>
    </row>
    <row r="1132" spans="2:19" x14ac:dyDescent="0.2">
      <c r="B1132" s="1" t="s">
        <v>3006</v>
      </c>
      <c r="C1132" s="1" t="s">
        <v>3007</v>
      </c>
      <c r="D1132" s="1" t="s">
        <v>116</v>
      </c>
      <c r="E1132" s="1" t="s">
        <v>116</v>
      </c>
      <c r="F1132" s="1" t="s">
        <v>20</v>
      </c>
      <c r="G1132" s="27">
        <v>0.49609810479375699</v>
      </c>
      <c r="H1132" s="27">
        <v>0.97456666666666669</v>
      </c>
      <c r="I1132" s="28">
        <v>25.641583054626533</v>
      </c>
      <c r="J1132" s="27">
        <v>7.6923076923076927E-2</v>
      </c>
      <c r="K1132" s="27">
        <v>0.45930880713489408</v>
      </c>
      <c r="L1132" s="27">
        <v>1.5966666666666667E-2</v>
      </c>
      <c r="M1132" s="29">
        <v>4.8457964601769916</v>
      </c>
      <c r="N1132" s="30">
        <v>46.278651685393257</v>
      </c>
      <c r="O1132" s="32">
        <v>0</v>
      </c>
      <c r="P1132" s="31">
        <v>0.9966666666666667</v>
      </c>
      <c r="Q1132" s="38">
        <v>4766</v>
      </c>
      <c r="R1132" s="38">
        <v>2338</v>
      </c>
      <c r="S1132" s="38">
        <v>2216</v>
      </c>
    </row>
    <row r="1133" spans="2:19" x14ac:dyDescent="0.2">
      <c r="B1133" s="1" t="s">
        <v>2994</v>
      </c>
      <c r="C1133" s="1" t="s">
        <v>2995</v>
      </c>
      <c r="D1133" s="1" t="s">
        <v>116</v>
      </c>
      <c r="E1133" s="1" t="s">
        <v>116</v>
      </c>
      <c r="F1133" s="1" t="s">
        <v>20</v>
      </c>
      <c r="G1133" s="27">
        <v>0.45483528161530284</v>
      </c>
      <c r="H1133" s="27">
        <v>0.94833948339483398</v>
      </c>
      <c r="I1133" s="28">
        <v>25.284590860786405</v>
      </c>
      <c r="J1133" s="27">
        <v>8.2890541976620616E-2</v>
      </c>
      <c r="K1133" s="27">
        <v>0.4962805526036132</v>
      </c>
      <c r="L1133" s="27">
        <v>6.4944649446494465E-3</v>
      </c>
      <c r="M1133" s="29">
        <v>5.0286549707602335</v>
      </c>
      <c r="N1133" s="30">
        <v>49.109813084112147</v>
      </c>
      <c r="O1133" s="32">
        <v>0</v>
      </c>
      <c r="P1133" s="31">
        <v>0.99209277807063789</v>
      </c>
      <c r="Q1133" s="38">
        <v>4924</v>
      </c>
      <c r="R1133" s="38">
        <v>3038</v>
      </c>
      <c r="S1133" s="38">
        <v>1828</v>
      </c>
    </row>
    <row r="1134" spans="2:19" x14ac:dyDescent="0.2">
      <c r="B1134" s="1" t="s">
        <v>2990</v>
      </c>
      <c r="C1134" s="1" t="s">
        <v>2991</v>
      </c>
      <c r="D1134" s="1" t="s">
        <v>116</v>
      </c>
      <c r="E1134" s="1" t="s">
        <v>116</v>
      </c>
      <c r="F1134" s="1" t="s">
        <v>20</v>
      </c>
      <c r="G1134" s="27">
        <v>0.32681867535287729</v>
      </c>
      <c r="H1134" s="27">
        <v>0.99879569892473119</v>
      </c>
      <c r="I1134" s="28">
        <v>23.001302931596094</v>
      </c>
      <c r="J1134" s="27">
        <v>1.4115092290988056E-2</v>
      </c>
      <c r="K1134" s="27">
        <v>0.42128121606948971</v>
      </c>
      <c r="L1134" s="27">
        <v>0</v>
      </c>
      <c r="M1134" s="29">
        <v>9.1106451612903232</v>
      </c>
      <c r="N1134" s="30">
        <v>51.136212624584715</v>
      </c>
      <c r="O1134" s="32">
        <v>0</v>
      </c>
      <c r="P1134" s="31">
        <v>0.99032258064516132</v>
      </c>
      <c r="Q1134" s="38">
        <v>5769</v>
      </c>
      <c r="R1134" s="38">
        <v>4855</v>
      </c>
      <c r="S1134" s="38">
        <v>2612</v>
      </c>
    </row>
    <row r="1135" spans="2:19" x14ac:dyDescent="0.2">
      <c r="B1135" s="1" t="s">
        <v>2980</v>
      </c>
      <c r="C1135" s="1" t="s">
        <v>2981</v>
      </c>
      <c r="D1135" s="1" t="s">
        <v>116</v>
      </c>
      <c r="E1135" s="1" t="s">
        <v>116</v>
      </c>
      <c r="F1135" s="1" t="s">
        <v>20</v>
      </c>
      <c r="G1135" s="27">
        <v>0.52859960552268248</v>
      </c>
      <c r="H1135" s="27">
        <v>0.92619464720194644</v>
      </c>
      <c r="I1135" s="28">
        <v>40.339250493096657</v>
      </c>
      <c r="J1135" s="27">
        <v>4.142011834319527E-2</v>
      </c>
      <c r="K1135" s="27">
        <v>0.39940828402366862</v>
      </c>
      <c r="L1135" s="27">
        <v>1.4180048661800487E-2</v>
      </c>
      <c r="M1135" s="29">
        <v>6.6684100418410042</v>
      </c>
      <c r="N1135" s="30">
        <v>70.055970149253724</v>
      </c>
      <c r="O1135" s="32">
        <v>0</v>
      </c>
      <c r="P1135" s="31">
        <v>0.98686131386861309</v>
      </c>
      <c r="Q1135" s="38">
        <v>3220</v>
      </c>
      <c r="R1135" s="38">
        <v>1776</v>
      </c>
      <c r="S1135" s="38">
        <v>2920</v>
      </c>
    </row>
    <row r="1136" spans="2:19" x14ac:dyDescent="0.2">
      <c r="B1136" s="1" t="s">
        <v>2974</v>
      </c>
      <c r="C1136" s="1" t="s">
        <v>2975</v>
      </c>
      <c r="D1136" s="1" t="s">
        <v>116</v>
      </c>
      <c r="E1136" s="1" t="s">
        <v>116</v>
      </c>
      <c r="F1136" s="1" t="s">
        <v>20</v>
      </c>
      <c r="G1136" s="27">
        <v>0.477859778597786</v>
      </c>
      <c r="H1136" s="27">
        <v>0.98839819004524898</v>
      </c>
      <c r="I1136" s="28">
        <v>47.655996309963093</v>
      </c>
      <c r="J1136" s="27">
        <v>1.3837638376383764E-2</v>
      </c>
      <c r="K1136" s="27">
        <v>0.25184501845018448</v>
      </c>
      <c r="L1136" s="27">
        <v>0</v>
      </c>
      <c r="M1136" s="29">
        <v>10.97296819787986</v>
      </c>
      <c r="N1136" s="30">
        <v>87.295366795366789</v>
      </c>
      <c r="O1136" s="32">
        <v>0</v>
      </c>
      <c r="P1136" s="31">
        <v>0.98099547511312213</v>
      </c>
      <c r="Q1136" s="38">
        <v>2066</v>
      </c>
      <c r="R1136" s="38">
        <v>2654</v>
      </c>
      <c r="S1136" s="38">
        <v>5468</v>
      </c>
    </row>
    <row r="1137" spans="2:19" x14ac:dyDescent="0.2">
      <c r="B1137" s="1" t="s">
        <v>2968</v>
      </c>
      <c r="C1137" s="1" t="s">
        <v>2969</v>
      </c>
      <c r="D1137" s="1" t="s">
        <v>116</v>
      </c>
      <c r="E1137" s="1" t="s">
        <v>116</v>
      </c>
      <c r="F1137" s="1" t="s">
        <v>20</v>
      </c>
      <c r="G1137" s="27">
        <v>0.33687258687258687</v>
      </c>
      <c r="H1137" s="27">
        <v>0.83132735002361846</v>
      </c>
      <c r="I1137" s="28">
        <v>41.994884169884159</v>
      </c>
      <c r="J1137" s="27">
        <v>8.6872586872586872E-3</v>
      </c>
      <c r="K1137" s="27">
        <v>0.15057915057915058</v>
      </c>
      <c r="L1137" s="27">
        <v>1.8422295701464336E-2</v>
      </c>
      <c r="M1137" s="29">
        <v>15.477292576419213</v>
      </c>
      <c r="N1137" s="30">
        <v>93.830945558739259</v>
      </c>
      <c r="O1137" s="32">
        <v>0</v>
      </c>
      <c r="P1137" s="31">
        <v>0.97874350495984885</v>
      </c>
      <c r="Q1137" s="38">
        <v>3001</v>
      </c>
      <c r="R1137" s="38">
        <v>4674</v>
      </c>
      <c r="S1137" s="38">
        <v>7320</v>
      </c>
    </row>
    <row r="1138" spans="2:19" x14ac:dyDescent="0.2">
      <c r="B1138" s="1" t="s">
        <v>2978</v>
      </c>
      <c r="C1138" s="1" t="s">
        <v>2979</v>
      </c>
      <c r="D1138" s="1" t="s">
        <v>116</v>
      </c>
      <c r="E1138" s="1" t="s">
        <v>116</v>
      </c>
      <c r="F1138" s="1" t="s">
        <v>20</v>
      </c>
      <c r="G1138" s="27">
        <v>0.48613376835236544</v>
      </c>
      <c r="H1138" s="27">
        <v>0.96915090543259563</v>
      </c>
      <c r="I1138" s="28">
        <v>43.716802610114186</v>
      </c>
      <c r="J1138" s="27">
        <v>1.3050570962479609E-2</v>
      </c>
      <c r="K1138" s="27">
        <v>0.29526916802610115</v>
      </c>
      <c r="L1138" s="27">
        <v>6.3661971830985915E-3</v>
      </c>
      <c r="M1138" s="29">
        <v>10.500952380952382</v>
      </c>
      <c r="N1138" s="30">
        <v>78.362416107382543</v>
      </c>
      <c r="O1138" s="32">
        <v>0</v>
      </c>
      <c r="P1138" s="31">
        <v>0.98672032193158954</v>
      </c>
      <c r="Q1138" s="38">
        <v>2763</v>
      </c>
      <c r="R1138" s="38">
        <v>2516</v>
      </c>
      <c r="S1138" s="38">
        <v>4660</v>
      </c>
    </row>
    <row r="1139" spans="2:19" x14ac:dyDescent="0.2">
      <c r="B1139" s="1" t="s">
        <v>3004</v>
      </c>
      <c r="C1139" s="1" t="s">
        <v>3005</v>
      </c>
      <c r="D1139" s="1" t="s">
        <v>116</v>
      </c>
      <c r="E1139" s="1" t="s">
        <v>116</v>
      </c>
      <c r="F1139" s="1" t="s">
        <v>20</v>
      </c>
      <c r="G1139" s="27">
        <v>0.38866930171277997</v>
      </c>
      <c r="H1139" s="27">
        <v>0.99818897637795279</v>
      </c>
      <c r="I1139" s="28">
        <v>26.6608695652174</v>
      </c>
      <c r="J1139" s="27">
        <v>5.270092226613966E-3</v>
      </c>
      <c r="K1139" s="27">
        <v>0.33201581027667987</v>
      </c>
      <c r="L1139" s="27">
        <v>1.8110236220472442E-3</v>
      </c>
      <c r="M1139" s="29">
        <v>10.230172413793102</v>
      </c>
      <c r="N1139" s="30">
        <v>52.020338983050848</v>
      </c>
      <c r="O1139" s="32">
        <v>0</v>
      </c>
      <c r="P1139" s="31">
        <v>0.99606299212598426</v>
      </c>
      <c r="Q1139" s="38">
        <v>4493</v>
      </c>
      <c r="R1139" s="38">
        <v>3914</v>
      </c>
      <c r="S1139" s="38">
        <v>3967</v>
      </c>
    </row>
    <row r="1140" spans="2:19" x14ac:dyDescent="0.2">
      <c r="B1140" s="1" t="s">
        <v>2996</v>
      </c>
      <c r="C1140" s="1" t="s">
        <v>2997</v>
      </c>
      <c r="D1140" s="1" t="s">
        <v>116</v>
      </c>
      <c r="E1140" s="1" t="s">
        <v>116</v>
      </c>
      <c r="F1140" s="1" t="s">
        <v>20</v>
      </c>
      <c r="G1140" s="27">
        <v>0.52650494159928118</v>
      </c>
      <c r="H1140" s="27">
        <v>0.99759036144578306</v>
      </c>
      <c r="I1140" s="28">
        <v>53.319047619047609</v>
      </c>
      <c r="J1140" s="27">
        <v>6.2893081761006293E-3</v>
      </c>
      <c r="K1140" s="27">
        <v>0.1985624438454627</v>
      </c>
      <c r="L1140" s="27">
        <v>0</v>
      </c>
      <c r="M1140" s="29">
        <v>11.637760910815942</v>
      </c>
      <c r="N1140" s="30">
        <v>90.424914675767923</v>
      </c>
      <c r="O1140" s="32">
        <v>0</v>
      </c>
      <c r="P1140" s="31">
        <v>0.99330655957161984</v>
      </c>
      <c r="Q1140" s="38">
        <v>1035</v>
      </c>
      <c r="R1140" s="38">
        <v>1804</v>
      </c>
      <c r="S1140" s="38">
        <v>6481</v>
      </c>
    </row>
    <row r="1141" spans="2:19" x14ac:dyDescent="0.2">
      <c r="B1141" s="1" t="s">
        <v>2964</v>
      </c>
      <c r="C1141" s="1" t="s">
        <v>2965</v>
      </c>
      <c r="D1141" s="1" t="s">
        <v>116</v>
      </c>
      <c r="E1141" s="1" t="s">
        <v>116</v>
      </c>
      <c r="F1141" s="1" t="s">
        <v>20</v>
      </c>
      <c r="G1141" s="27">
        <v>0.40393013100436681</v>
      </c>
      <c r="H1141" s="27">
        <v>0.87025735294117657</v>
      </c>
      <c r="I1141" s="28">
        <v>24.92292576419214</v>
      </c>
      <c r="J1141" s="27">
        <v>3.0567685589519649E-2</v>
      </c>
      <c r="K1141" s="27">
        <v>0.40611353711790393</v>
      </c>
      <c r="L1141" s="27">
        <v>3.4574579831932774E-2</v>
      </c>
      <c r="M1141" s="29">
        <v>9.9087912087912091</v>
      </c>
      <c r="N1141" s="30">
        <v>46.702702702702702</v>
      </c>
      <c r="O1141" s="32">
        <v>0</v>
      </c>
      <c r="P1141" s="31">
        <v>0.96218487394957986</v>
      </c>
      <c r="Q1141" s="38">
        <v>5033</v>
      </c>
      <c r="R1141" s="38">
        <v>3723</v>
      </c>
      <c r="S1141" s="38">
        <v>2832</v>
      </c>
    </row>
    <row r="1142" spans="2:19" x14ac:dyDescent="0.2">
      <c r="B1142" s="1" t="s">
        <v>2998</v>
      </c>
      <c r="C1142" s="1" t="s">
        <v>2999</v>
      </c>
      <c r="D1142" s="1" t="s">
        <v>116</v>
      </c>
      <c r="E1142" s="1" t="s">
        <v>116</v>
      </c>
      <c r="F1142" s="1" t="s">
        <v>20</v>
      </c>
      <c r="G1142" s="27">
        <v>0.3064236111111111</v>
      </c>
      <c r="H1142" s="27">
        <v>0.93655454937473048</v>
      </c>
      <c r="I1142" s="28">
        <v>23.472309027777779</v>
      </c>
      <c r="J1142" s="27">
        <v>1.6493055555555556E-2</v>
      </c>
      <c r="K1142" s="27">
        <v>0.40625</v>
      </c>
      <c r="L1142" s="27">
        <v>0</v>
      </c>
      <c r="M1142" s="29">
        <v>10.689111389236546</v>
      </c>
      <c r="N1142" s="30">
        <v>51.895184135977338</v>
      </c>
      <c r="O1142" s="32">
        <v>0</v>
      </c>
      <c r="P1142" s="31">
        <v>0.99353169469598968</v>
      </c>
      <c r="Q1142" s="38">
        <v>5582</v>
      </c>
      <c r="R1142" s="38">
        <v>5261</v>
      </c>
      <c r="S1142" s="38">
        <v>2826</v>
      </c>
    </row>
    <row r="1143" spans="2:19" x14ac:dyDescent="0.2">
      <c r="B1143" s="1" t="s">
        <v>2976</v>
      </c>
      <c r="C1143" s="1" t="s">
        <v>2977</v>
      </c>
      <c r="D1143" s="1" t="s">
        <v>116</v>
      </c>
      <c r="E1143" s="1" t="s">
        <v>116</v>
      </c>
      <c r="F1143" s="1" t="s">
        <v>20</v>
      </c>
      <c r="G1143" s="27">
        <v>0.43934760448521915</v>
      </c>
      <c r="H1143" s="27">
        <v>0.90035087719298246</v>
      </c>
      <c r="I1143" s="28">
        <v>25.02477064220183</v>
      </c>
      <c r="J1143" s="27">
        <v>0.12436289500509684</v>
      </c>
      <c r="K1143" s="27">
        <v>0.49847094801223241</v>
      </c>
      <c r="L1143" s="27">
        <v>7.8686716791979944E-2</v>
      </c>
      <c r="M1143" s="29">
        <v>4.9734545454545467</v>
      </c>
      <c r="N1143" s="30">
        <v>50.122969837587007</v>
      </c>
      <c r="O1143" s="32">
        <v>0</v>
      </c>
      <c r="P1143" s="31">
        <v>0.98345864661654137</v>
      </c>
      <c r="Q1143" s="38">
        <v>5006</v>
      </c>
      <c r="R1143" s="38">
        <v>3259</v>
      </c>
      <c r="S1143" s="38">
        <v>1800</v>
      </c>
    </row>
    <row r="1144" spans="2:19" x14ac:dyDescent="0.2">
      <c r="B1144" s="1" t="s">
        <v>2988</v>
      </c>
      <c r="C1144" s="1" t="s">
        <v>2989</v>
      </c>
      <c r="D1144" s="1" t="s">
        <v>116</v>
      </c>
      <c r="E1144" s="1" t="s">
        <v>116</v>
      </c>
      <c r="F1144" s="1" t="s">
        <v>20</v>
      </c>
      <c r="G1144" s="27">
        <v>0.46987951807228917</v>
      </c>
      <c r="H1144" s="27">
        <v>0.98355184743742541</v>
      </c>
      <c r="I1144" s="28">
        <v>27.88325301204819</v>
      </c>
      <c r="J1144" s="27">
        <v>2.891566265060241E-2</v>
      </c>
      <c r="K1144" s="27">
        <v>0.46746987951807228</v>
      </c>
      <c r="L1144" s="27">
        <v>7.389749702026222E-3</v>
      </c>
      <c r="M1144" s="29">
        <v>6.8690909090909091</v>
      </c>
      <c r="N1144" s="30">
        <v>51.158974358974362</v>
      </c>
      <c r="O1144" s="32">
        <v>0</v>
      </c>
      <c r="P1144" s="31">
        <v>0.98927294398092969</v>
      </c>
      <c r="Q1144" s="38">
        <v>4229</v>
      </c>
      <c r="R1144" s="38">
        <v>2795</v>
      </c>
      <c r="S1144" s="38">
        <v>2141</v>
      </c>
    </row>
    <row r="1145" spans="2:19" x14ac:dyDescent="0.2">
      <c r="B1145" s="1" t="s">
        <v>2952</v>
      </c>
      <c r="C1145" s="1" t="s">
        <v>2953</v>
      </c>
      <c r="D1145" s="1" t="s">
        <v>116</v>
      </c>
      <c r="E1145" s="1" t="s">
        <v>116</v>
      </c>
      <c r="F1145" s="1" t="s">
        <v>20</v>
      </c>
      <c r="G1145" s="27">
        <v>0.17391304347826086</v>
      </c>
      <c r="H1145" s="27">
        <v>0.92303442754203358</v>
      </c>
      <c r="I1145" s="28">
        <v>14.186086956521738</v>
      </c>
      <c r="J1145" s="27">
        <v>0.13043478260869565</v>
      </c>
      <c r="K1145" s="27">
        <v>0.66956521739130437</v>
      </c>
      <c r="L1145" s="27">
        <v>1.7085668534827861E-2</v>
      </c>
      <c r="M1145" s="29">
        <v>6.4094736842105267</v>
      </c>
      <c r="N1145" s="30">
        <v>50.55</v>
      </c>
      <c r="O1145" s="32">
        <v>0.33757405924739792</v>
      </c>
      <c r="P1145" s="31">
        <v>0.92073658927141711</v>
      </c>
      <c r="Q1145" s="38">
        <v>8130</v>
      </c>
      <c r="R1145" s="38">
        <v>7654</v>
      </c>
      <c r="S1145" s="38">
        <v>562</v>
      </c>
    </row>
    <row r="1146" spans="2:19" x14ac:dyDescent="0.2">
      <c r="B1146" s="1" t="s">
        <v>3008</v>
      </c>
      <c r="C1146" s="1" t="s">
        <v>3009</v>
      </c>
      <c r="D1146" s="1" t="s">
        <v>116</v>
      </c>
      <c r="E1146" s="1" t="s">
        <v>116</v>
      </c>
      <c r="F1146" s="1" t="s">
        <v>20</v>
      </c>
      <c r="G1146" s="27">
        <v>0.40040650406504064</v>
      </c>
      <c r="H1146" s="27">
        <v>0.99726027397260286</v>
      </c>
      <c r="I1146" s="28">
        <v>25.348577235772364</v>
      </c>
      <c r="J1146" s="27">
        <v>1.7276422764227643E-2</v>
      </c>
      <c r="K1146" s="27">
        <v>0.44817073170731708</v>
      </c>
      <c r="L1146" s="27">
        <v>0</v>
      </c>
      <c r="M1146" s="29">
        <v>7.9737288135593216</v>
      </c>
      <c r="N1146" s="30">
        <v>50.903553299492387</v>
      </c>
      <c r="O1146" s="32">
        <v>0</v>
      </c>
      <c r="P1146" s="31">
        <v>0.99847792998477924</v>
      </c>
      <c r="Q1146" s="38">
        <v>4898</v>
      </c>
      <c r="R1146" s="38">
        <v>3767</v>
      </c>
      <c r="S1146" s="38">
        <v>2326</v>
      </c>
    </row>
    <row r="1147" spans="2:19" x14ac:dyDescent="0.2">
      <c r="B1147" s="1" t="s">
        <v>2992</v>
      </c>
      <c r="C1147" s="1" t="s">
        <v>2993</v>
      </c>
      <c r="D1147" s="1" t="s">
        <v>116</v>
      </c>
      <c r="E1147" s="1" t="s">
        <v>116</v>
      </c>
      <c r="F1147" s="1" t="s">
        <v>20</v>
      </c>
      <c r="G1147" s="27">
        <v>0.54716981132075471</v>
      </c>
      <c r="H1147" s="27">
        <v>0.98181478016838164</v>
      </c>
      <c r="I1147" s="28">
        <v>51.695849056603777</v>
      </c>
      <c r="J1147" s="27">
        <v>7.5471698113207548E-3</v>
      </c>
      <c r="K1147" s="27">
        <v>0.22264150943396227</v>
      </c>
      <c r="L1147" s="27">
        <v>1.403180542563143E-3</v>
      </c>
      <c r="M1147" s="29">
        <v>11.029374999999998</v>
      </c>
      <c r="N1147" s="30">
        <v>84.893103448275866</v>
      </c>
      <c r="O1147" s="32">
        <v>0</v>
      </c>
      <c r="P1147" s="31">
        <v>0.99158091674462112</v>
      </c>
      <c r="Q1147" s="38">
        <v>1293</v>
      </c>
      <c r="R1147" s="38">
        <v>1406</v>
      </c>
      <c r="S1147" s="38">
        <v>6060</v>
      </c>
    </row>
    <row r="1148" spans="2:19" x14ac:dyDescent="0.2">
      <c r="B1148" s="1" t="s">
        <v>2972</v>
      </c>
      <c r="C1148" s="1" t="s">
        <v>2973</v>
      </c>
      <c r="D1148" s="1" t="s">
        <v>116</v>
      </c>
      <c r="E1148" s="1" t="s">
        <v>116</v>
      </c>
      <c r="F1148" s="1" t="s">
        <v>20</v>
      </c>
      <c r="G1148" s="27">
        <v>0.50629722921914355</v>
      </c>
      <c r="H1148" s="27">
        <v>0.99522222222222201</v>
      </c>
      <c r="I1148" s="28">
        <v>50.41175482787574</v>
      </c>
      <c r="J1148" s="27">
        <v>9.2359361880772466E-3</v>
      </c>
      <c r="K1148" s="27">
        <v>0.14693534844668346</v>
      </c>
      <c r="L1148" s="27">
        <v>4.9382716049382717E-4</v>
      </c>
      <c r="M1148" s="29">
        <v>13.143027210884355</v>
      </c>
      <c r="N1148" s="30">
        <v>86.311774461028193</v>
      </c>
      <c r="O1148" s="32">
        <v>0</v>
      </c>
      <c r="P1148" s="31">
        <v>0.98024691358024696</v>
      </c>
      <c r="Q1148" s="38">
        <v>1516</v>
      </c>
      <c r="R1148" s="38">
        <v>2174</v>
      </c>
      <c r="S1148" s="38">
        <v>7386</v>
      </c>
    </row>
    <row r="1149" spans="2:19" x14ac:dyDescent="0.2">
      <c r="B1149" s="1" t="s">
        <v>2970</v>
      </c>
      <c r="C1149" s="1" t="s">
        <v>2971</v>
      </c>
      <c r="D1149" s="1" t="s">
        <v>116</v>
      </c>
      <c r="E1149" s="1" t="s">
        <v>116</v>
      </c>
      <c r="F1149" s="1" t="s">
        <v>20</v>
      </c>
      <c r="G1149" s="27">
        <v>0.27421758569299554</v>
      </c>
      <c r="H1149" s="27">
        <v>0.96303174024078819</v>
      </c>
      <c r="I1149" s="28">
        <v>25.630178837555885</v>
      </c>
      <c r="J1149" s="27">
        <v>8.9418777943368107E-3</v>
      </c>
      <c r="K1149" s="27">
        <v>0.19970193740685543</v>
      </c>
      <c r="L1149" s="27">
        <v>4.0715067493615467E-3</v>
      </c>
      <c r="M1149" s="29">
        <v>14.670123203285417</v>
      </c>
      <c r="N1149" s="30">
        <v>54.149456521739133</v>
      </c>
      <c r="O1149" s="32">
        <v>0</v>
      </c>
      <c r="P1149" s="31">
        <v>0.97920466982852972</v>
      </c>
      <c r="Q1149" s="38">
        <v>4775</v>
      </c>
      <c r="R1149" s="38">
        <v>5952</v>
      </c>
      <c r="S1149" s="38">
        <v>6460</v>
      </c>
    </row>
    <row r="1150" spans="2:19" x14ac:dyDescent="0.2">
      <c r="B1150" s="1" t="s">
        <v>2982</v>
      </c>
      <c r="C1150" s="1" t="s">
        <v>2983</v>
      </c>
      <c r="D1150" s="1" t="s">
        <v>116</v>
      </c>
      <c r="E1150" s="1" t="s">
        <v>116</v>
      </c>
      <c r="F1150" s="1" t="s">
        <v>20</v>
      </c>
      <c r="G1150" s="27">
        <v>0.3089832181638697</v>
      </c>
      <c r="H1150" s="27">
        <v>0.9708292682926829</v>
      </c>
      <c r="I1150" s="28">
        <v>22.409575518262589</v>
      </c>
      <c r="J1150" s="27">
        <v>2.0730503455083909E-2</v>
      </c>
      <c r="K1150" s="27">
        <v>0.44225074037512341</v>
      </c>
      <c r="L1150" s="27">
        <v>0</v>
      </c>
      <c r="M1150" s="29">
        <v>9.1951428571428568</v>
      </c>
      <c r="N1150" s="30">
        <v>51.559105431309902</v>
      </c>
      <c r="O1150" s="32">
        <v>0</v>
      </c>
      <c r="P1150" s="31">
        <v>0.98829268292682926</v>
      </c>
      <c r="Q1150" s="38">
        <v>6005</v>
      </c>
      <c r="R1150" s="38">
        <v>5213</v>
      </c>
      <c r="S1150" s="38">
        <v>2397</v>
      </c>
    </row>
    <row r="1151" spans="2:19" x14ac:dyDescent="0.2">
      <c r="B1151" s="1" t="s">
        <v>3010</v>
      </c>
      <c r="C1151" s="1" t="s">
        <v>3011</v>
      </c>
      <c r="D1151" s="1" t="s">
        <v>116</v>
      </c>
      <c r="E1151" s="1" t="s">
        <v>116</v>
      </c>
      <c r="F1151" s="1" t="s">
        <v>20</v>
      </c>
      <c r="G1151" s="27">
        <v>0.43344709897610922</v>
      </c>
      <c r="H1151" s="27">
        <v>0.96904985087345552</v>
      </c>
      <c r="I1151" s="28">
        <v>26.517235494880548</v>
      </c>
      <c r="J1151" s="27">
        <v>1.7918088737201365E-2</v>
      </c>
      <c r="K1151" s="27">
        <v>0.44283276450511944</v>
      </c>
      <c r="L1151" s="27">
        <v>0</v>
      </c>
      <c r="M1151" s="29">
        <v>8.2495481927710852</v>
      </c>
      <c r="N1151" s="30">
        <v>49.964566929133859</v>
      </c>
      <c r="O1151" s="32">
        <v>0</v>
      </c>
      <c r="P1151" s="31">
        <v>0.99872177247550065</v>
      </c>
      <c r="Q1151" s="38">
        <v>4530</v>
      </c>
      <c r="R1151" s="38">
        <v>3340</v>
      </c>
      <c r="S1151" s="38">
        <v>2385</v>
      </c>
    </row>
    <row r="1152" spans="2:19" x14ac:dyDescent="0.2">
      <c r="B1152" s="1" t="s">
        <v>2958</v>
      </c>
      <c r="C1152" s="1" t="s">
        <v>2959</v>
      </c>
      <c r="D1152" s="1" t="s">
        <v>116</v>
      </c>
      <c r="E1152" s="1" t="s">
        <v>116</v>
      </c>
      <c r="F1152" s="1" t="s">
        <v>20</v>
      </c>
      <c r="G1152" s="27">
        <v>0.28751210067763794</v>
      </c>
      <c r="H1152" s="27">
        <v>0.63824770642201845</v>
      </c>
      <c r="I1152" s="28">
        <v>19.308518877057107</v>
      </c>
      <c r="J1152" s="27">
        <v>9.8741529525653432E-2</v>
      </c>
      <c r="K1152" s="27">
        <v>0.60696999031945786</v>
      </c>
      <c r="L1152" s="27">
        <v>0.13416055045871558</v>
      </c>
      <c r="M1152" s="29">
        <v>6.5187500000000025</v>
      </c>
      <c r="N1152" s="30">
        <v>50.53872053872054</v>
      </c>
      <c r="O1152" s="32">
        <v>0</v>
      </c>
      <c r="P1152" s="31">
        <v>0.94770642201834865</v>
      </c>
      <c r="Q1152" s="38">
        <v>7177</v>
      </c>
      <c r="R1152" s="38">
        <v>5679</v>
      </c>
      <c r="S1152" s="38">
        <v>885</v>
      </c>
    </row>
    <row r="1153" spans="2:19" x14ac:dyDescent="0.2">
      <c r="B1153" s="1" t="s">
        <v>2986</v>
      </c>
      <c r="C1153" s="1" t="s">
        <v>2987</v>
      </c>
      <c r="D1153" s="1" t="s">
        <v>116</v>
      </c>
      <c r="E1153" s="1" t="s">
        <v>116</v>
      </c>
      <c r="F1153" s="1" t="s">
        <v>20</v>
      </c>
      <c r="G1153" s="27">
        <v>0.51627906976744187</v>
      </c>
      <c r="H1153" s="27">
        <v>0.9775436982520701</v>
      </c>
      <c r="I1153" s="28">
        <v>49.766604651162787</v>
      </c>
      <c r="J1153" s="27">
        <v>1.8604651162790697E-2</v>
      </c>
      <c r="K1153" s="27">
        <v>0.28093023255813954</v>
      </c>
      <c r="L1153" s="27">
        <v>3.330266789328427E-3</v>
      </c>
      <c r="M1153" s="29">
        <v>10.099230769230772</v>
      </c>
      <c r="N1153" s="30">
        <v>86.513513513513516</v>
      </c>
      <c r="O1153" s="32">
        <v>0</v>
      </c>
      <c r="P1153" s="31">
        <v>0.98896044158233676</v>
      </c>
      <c r="Q1153" s="38">
        <v>1649</v>
      </c>
      <c r="R1153" s="38">
        <v>1984</v>
      </c>
      <c r="S1153" s="38">
        <v>4935</v>
      </c>
    </row>
    <row r="1154" spans="2:19" x14ac:dyDescent="0.2">
      <c r="B1154" s="1" t="s">
        <v>2962</v>
      </c>
      <c r="C1154" s="1" t="s">
        <v>2963</v>
      </c>
      <c r="D1154" s="1" t="s">
        <v>116</v>
      </c>
      <c r="E1154" s="1" t="s">
        <v>116</v>
      </c>
      <c r="F1154" s="1" t="s">
        <v>20</v>
      </c>
      <c r="G1154" s="27">
        <v>0.32666666666666666</v>
      </c>
      <c r="H1154" s="27">
        <v>0.86887825624667714</v>
      </c>
      <c r="I1154" s="28">
        <v>38.198111111111118</v>
      </c>
      <c r="J1154" s="27">
        <v>2.3333333333333334E-2</v>
      </c>
      <c r="K1154" s="27">
        <v>0.27444444444444444</v>
      </c>
      <c r="L1154" s="27">
        <v>2.9782030834662417E-2</v>
      </c>
      <c r="M1154" s="29">
        <v>12.91980198019802</v>
      </c>
      <c r="N1154" s="30">
        <v>89.857142857142861</v>
      </c>
      <c r="O1154" s="32">
        <v>0</v>
      </c>
      <c r="P1154" s="31">
        <v>0.9569377990430622</v>
      </c>
      <c r="Q1154" s="38">
        <v>3406</v>
      </c>
      <c r="R1154" s="38">
        <v>4859</v>
      </c>
      <c r="S1154" s="38">
        <v>5061</v>
      </c>
    </row>
    <row r="1155" spans="2:19" x14ac:dyDescent="0.2">
      <c r="B1155" s="1" t="s">
        <v>3012</v>
      </c>
      <c r="C1155" s="1" t="s">
        <v>3013</v>
      </c>
      <c r="D1155" s="1" t="s">
        <v>117</v>
      </c>
      <c r="E1155" s="1" t="s">
        <v>117</v>
      </c>
      <c r="F1155" s="1" t="s">
        <v>44</v>
      </c>
      <c r="G1155" s="27">
        <v>0.50218467812408973</v>
      </c>
      <c r="H1155" s="27">
        <v>0.92394895325494708</v>
      </c>
      <c r="I1155" s="28">
        <v>49.667258957180273</v>
      </c>
      <c r="J1155" s="27">
        <v>5.2432274978153216E-3</v>
      </c>
      <c r="K1155" s="27">
        <v>0.13341101077774542</v>
      </c>
      <c r="L1155" s="27">
        <v>6.0481789503871522E-3</v>
      </c>
      <c r="M1155" s="29">
        <v>14.947540983606558</v>
      </c>
      <c r="N1155" s="30">
        <v>83.48</v>
      </c>
      <c r="O1155" s="32">
        <v>0</v>
      </c>
      <c r="P1155" s="31">
        <v>0.98451390880412959</v>
      </c>
      <c r="Q1155" s="38">
        <v>1679</v>
      </c>
      <c r="R1155" s="38">
        <v>2239</v>
      </c>
      <c r="S1155" s="38">
        <v>7611</v>
      </c>
    </row>
    <row r="1156" spans="2:19" x14ac:dyDescent="0.2">
      <c r="B1156" s="1" t="s">
        <v>3018</v>
      </c>
      <c r="C1156" s="1" t="s">
        <v>3019</v>
      </c>
      <c r="D1156" s="1" t="s">
        <v>117</v>
      </c>
      <c r="E1156" s="1" t="s">
        <v>117</v>
      </c>
      <c r="F1156" s="1" t="s">
        <v>44</v>
      </c>
      <c r="G1156" s="27">
        <v>0.60496245510936986</v>
      </c>
      <c r="H1156" s="27">
        <v>0.97900695455280617</v>
      </c>
      <c r="I1156" s="28">
        <v>54.963238654913475</v>
      </c>
      <c r="J1156" s="27">
        <v>3.4606594841658504E-2</v>
      </c>
      <c r="K1156" s="27">
        <v>0.34769833496571989</v>
      </c>
      <c r="L1156" s="27">
        <v>1.8976225133430374E-2</v>
      </c>
      <c r="M1156" s="29">
        <v>6.3776033057851231</v>
      </c>
      <c r="N1156" s="30">
        <v>86.24230976794388</v>
      </c>
      <c r="O1156" s="32">
        <v>0</v>
      </c>
      <c r="P1156" s="31">
        <v>0.99078117418728773</v>
      </c>
      <c r="Q1156" s="38">
        <v>800</v>
      </c>
      <c r="R1156" s="38">
        <v>547</v>
      </c>
      <c r="S1156" s="38">
        <v>3685</v>
      </c>
    </row>
    <row r="1157" spans="2:19" x14ac:dyDescent="0.2">
      <c r="B1157" s="1" t="s">
        <v>3024</v>
      </c>
      <c r="C1157" s="1" t="s">
        <v>3025</v>
      </c>
      <c r="D1157" s="1" t="s">
        <v>117</v>
      </c>
      <c r="E1157" s="1" t="s">
        <v>117</v>
      </c>
      <c r="F1157" s="1" t="s">
        <v>44</v>
      </c>
      <c r="G1157" s="27">
        <v>0.55237185609678441</v>
      </c>
      <c r="H1157" s="27">
        <v>0.99205371248025265</v>
      </c>
      <c r="I1157" s="28">
        <v>50.941165234001936</v>
      </c>
      <c r="J1157" s="27">
        <v>1.2734797835084369E-2</v>
      </c>
      <c r="K1157" s="27">
        <v>0.25565106653931868</v>
      </c>
      <c r="L1157" s="27">
        <v>0</v>
      </c>
      <c r="M1157" s="29">
        <v>10.252133712660029</v>
      </c>
      <c r="N1157" s="30">
        <v>83.495100864553308</v>
      </c>
      <c r="O1157" s="32">
        <v>0</v>
      </c>
      <c r="P1157" s="31">
        <v>0.99241706161137444</v>
      </c>
      <c r="Q1157" s="38">
        <v>1424</v>
      </c>
      <c r="R1157" s="38">
        <v>1314</v>
      </c>
      <c r="S1157" s="38">
        <v>5416</v>
      </c>
    </row>
    <row r="1158" spans="2:19" x14ac:dyDescent="0.2">
      <c r="B1158" s="1" t="s">
        <v>3026</v>
      </c>
      <c r="C1158" s="1" t="s">
        <v>3027</v>
      </c>
      <c r="D1158" s="1" t="s">
        <v>117</v>
      </c>
      <c r="E1158" s="1" t="s">
        <v>117</v>
      </c>
      <c r="F1158" s="1" t="s">
        <v>44</v>
      </c>
      <c r="G1158" s="27">
        <v>0.72320841551610782</v>
      </c>
      <c r="H1158" s="27">
        <v>0.99054658182411481</v>
      </c>
      <c r="I1158" s="28">
        <v>62.791584483892159</v>
      </c>
      <c r="J1158" s="27">
        <v>7.8895463510848127E-2</v>
      </c>
      <c r="K1158" s="27">
        <v>0.21597633136094674</v>
      </c>
      <c r="L1158" s="27">
        <v>4.8947626040137058E-4</v>
      </c>
      <c r="M1158" s="29">
        <v>7.083115338882279</v>
      </c>
      <c r="N1158" s="30">
        <v>83.508405270331664</v>
      </c>
      <c r="O1158" s="32">
        <v>0</v>
      </c>
      <c r="P1158" s="31">
        <v>0.9926578560939795</v>
      </c>
      <c r="Q1158" s="38">
        <v>166</v>
      </c>
      <c r="R1158" s="38">
        <v>26</v>
      </c>
      <c r="S1158" s="38">
        <v>6182</v>
      </c>
    </row>
    <row r="1159" spans="2:19" x14ac:dyDescent="0.2">
      <c r="B1159" s="1" t="s">
        <v>3014</v>
      </c>
      <c r="C1159" s="1" t="s">
        <v>3015</v>
      </c>
      <c r="D1159" s="1" t="s">
        <v>117</v>
      </c>
      <c r="E1159" s="1" t="s">
        <v>117</v>
      </c>
      <c r="F1159" s="1" t="s">
        <v>44</v>
      </c>
      <c r="G1159" s="27">
        <v>0.62297209604153148</v>
      </c>
      <c r="H1159" s="27">
        <v>0.90926357827476023</v>
      </c>
      <c r="I1159" s="28">
        <v>56.69325113562622</v>
      </c>
      <c r="J1159" s="27">
        <v>5.7430240103828682E-2</v>
      </c>
      <c r="K1159" s="27">
        <v>0.26314081765087605</v>
      </c>
      <c r="L1159" s="27">
        <v>1.8642172523961661E-2</v>
      </c>
      <c r="M1159" s="29">
        <v>8.2929310344827627</v>
      </c>
      <c r="N1159" s="30">
        <v>85.225286160249738</v>
      </c>
      <c r="O1159" s="32">
        <v>0</v>
      </c>
      <c r="P1159" s="31">
        <v>0.98466453674121401</v>
      </c>
      <c r="Q1159" s="38">
        <v>587</v>
      </c>
      <c r="R1159" s="38">
        <v>374</v>
      </c>
      <c r="S1159" s="38">
        <v>5270</v>
      </c>
    </row>
    <row r="1160" spans="2:19" x14ac:dyDescent="0.2">
      <c r="B1160" s="1" t="s">
        <v>3022</v>
      </c>
      <c r="C1160" s="1" t="s">
        <v>3023</v>
      </c>
      <c r="D1160" s="1" t="s">
        <v>117</v>
      </c>
      <c r="E1160" s="1" t="s">
        <v>117</v>
      </c>
      <c r="F1160" s="1" t="s">
        <v>44</v>
      </c>
      <c r="G1160" s="27">
        <v>0.60725356478611281</v>
      </c>
      <c r="H1160" s="27">
        <v>0.98764416423189305</v>
      </c>
      <c r="I1160" s="28">
        <v>53.990700557966512</v>
      </c>
      <c r="J1160" s="27">
        <v>2.2318660880347178E-2</v>
      </c>
      <c r="K1160" s="27">
        <v>0.31122132672039676</v>
      </c>
      <c r="L1160" s="27">
        <v>2.6387821005689682E-3</v>
      </c>
      <c r="M1160" s="29">
        <v>7.820363062352012</v>
      </c>
      <c r="N1160" s="30">
        <v>83.423685553854014</v>
      </c>
      <c r="O1160" s="32">
        <v>0</v>
      </c>
      <c r="P1160" s="31">
        <v>0.99215746578502229</v>
      </c>
      <c r="Q1160" s="38">
        <v>921</v>
      </c>
      <c r="R1160" s="38">
        <v>520</v>
      </c>
      <c r="S1160" s="38">
        <v>4368</v>
      </c>
    </row>
    <row r="1161" spans="2:19" x14ac:dyDescent="0.2">
      <c r="B1161" s="1" t="s">
        <v>3020</v>
      </c>
      <c r="C1161" s="1" t="s">
        <v>3021</v>
      </c>
      <c r="D1161" s="1" t="s">
        <v>117</v>
      </c>
      <c r="E1161" s="1" t="s">
        <v>117</v>
      </c>
      <c r="F1161" s="1" t="s">
        <v>44</v>
      </c>
      <c r="G1161" s="27">
        <v>0.56658256237734794</v>
      </c>
      <c r="H1161" s="27">
        <v>0.97811171321383927</v>
      </c>
      <c r="I1161" s="28">
        <v>51.192823100644773</v>
      </c>
      <c r="J1161" s="27">
        <v>1.8783291281188674E-2</v>
      </c>
      <c r="K1161" s="27">
        <v>0.34090271937202132</v>
      </c>
      <c r="L1161" s="27">
        <v>8.6730582187022377E-3</v>
      </c>
      <c r="M1161" s="29">
        <v>7.9756791720569185</v>
      </c>
      <c r="N1161" s="30">
        <v>83.820880752102923</v>
      </c>
      <c r="O1161" s="32">
        <v>0</v>
      </c>
      <c r="P1161" s="31">
        <v>0.99124635264693617</v>
      </c>
      <c r="Q1161" s="38">
        <v>1379</v>
      </c>
      <c r="R1161" s="38">
        <v>1073</v>
      </c>
      <c r="S1161" s="38">
        <v>3793</v>
      </c>
    </row>
    <row r="1162" spans="2:19" x14ac:dyDescent="0.2">
      <c r="B1162" s="1" t="s">
        <v>3030</v>
      </c>
      <c r="C1162" s="1" t="s">
        <v>3031</v>
      </c>
      <c r="D1162" s="1" t="s">
        <v>117</v>
      </c>
      <c r="E1162" s="1" t="s">
        <v>117</v>
      </c>
      <c r="F1162" s="1" t="s">
        <v>44</v>
      </c>
      <c r="G1162" s="27">
        <v>0.66258503401360547</v>
      </c>
      <c r="H1162" s="27">
        <v>0.99802876480541458</v>
      </c>
      <c r="I1162" s="28">
        <v>61.143843537414966</v>
      </c>
      <c r="J1162" s="27">
        <v>4.7278911564625853E-2</v>
      </c>
      <c r="K1162" s="27">
        <v>0.28809523809523807</v>
      </c>
      <c r="L1162" s="27">
        <v>0</v>
      </c>
      <c r="M1162" s="29">
        <v>6.232189707366298</v>
      </c>
      <c r="N1162" s="30">
        <v>88.504361210877377</v>
      </c>
      <c r="O1162" s="32">
        <v>0</v>
      </c>
      <c r="P1162" s="31">
        <v>0.99492385786802029</v>
      </c>
      <c r="Q1162" s="38">
        <v>226</v>
      </c>
      <c r="R1162" s="38">
        <v>148</v>
      </c>
      <c r="S1162" s="38">
        <v>4790</v>
      </c>
    </row>
    <row r="1163" spans="2:19" x14ac:dyDescent="0.2">
      <c r="B1163" s="1" t="s">
        <v>3016</v>
      </c>
      <c r="C1163" s="1" t="s">
        <v>3017</v>
      </c>
      <c r="D1163" s="1" t="s">
        <v>117</v>
      </c>
      <c r="E1163" s="1" t="s">
        <v>117</v>
      </c>
      <c r="F1163" s="1" t="s">
        <v>44</v>
      </c>
      <c r="G1163" s="27">
        <v>0.45388933440256618</v>
      </c>
      <c r="H1163" s="27">
        <v>0.92696741854636577</v>
      </c>
      <c r="I1163" s="28">
        <v>46.085859395883482</v>
      </c>
      <c r="J1163" s="27">
        <v>5.3461641272387062E-3</v>
      </c>
      <c r="K1163" s="27">
        <v>0.10104250200481155</v>
      </c>
      <c r="L1163" s="27">
        <v>3.4955810579079278E-3</v>
      </c>
      <c r="M1163" s="29">
        <v>15.662016642192857</v>
      </c>
      <c r="N1163" s="30">
        <v>82.249116607773857</v>
      </c>
      <c r="O1163" s="32">
        <v>0</v>
      </c>
      <c r="P1163" s="31">
        <v>0.98694103680253265</v>
      </c>
      <c r="Q1163" s="38">
        <v>2369</v>
      </c>
      <c r="R1163" s="38">
        <v>3047</v>
      </c>
      <c r="S1163" s="38">
        <v>8180</v>
      </c>
    </row>
    <row r="1164" spans="2:19" x14ac:dyDescent="0.2">
      <c r="B1164" s="1" t="s">
        <v>3028</v>
      </c>
      <c r="C1164" s="1" t="s">
        <v>3029</v>
      </c>
      <c r="D1164" s="1" t="s">
        <v>117</v>
      </c>
      <c r="E1164" s="1" t="s">
        <v>117</v>
      </c>
      <c r="F1164" s="1" t="s">
        <v>44</v>
      </c>
      <c r="G1164" s="27">
        <v>0.5489838457529963</v>
      </c>
      <c r="H1164" s="27">
        <v>0.98969551697330915</v>
      </c>
      <c r="I1164" s="28">
        <v>49.197029702970326</v>
      </c>
      <c r="J1164" s="27">
        <v>1.8499218342886922E-2</v>
      </c>
      <c r="K1164" s="27">
        <v>0.37649817613340281</v>
      </c>
      <c r="L1164" s="27">
        <v>1.5677636693443896E-3</v>
      </c>
      <c r="M1164" s="29">
        <v>6.9387637203928332</v>
      </c>
      <c r="N1164" s="30">
        <v>83.503084954912197</v>
      </c>
      <c r="O1164" s="32">
        <v>0</v>
      </c>
      <c r="P1164" s="31">
        <v>0.99455817569318472</v>
      </c>
      <c r="Q1164" s="38">
        <v>1770</v>
      </c>
      <c r="R1164" s="38">
        <v>1373</v>
      </c>
      <c r="S1164" s="38">
        <v>3243</v>
      </c>
    </row>
    <row r="1165" spans="2:19" x14ac:dyDescent="0.2">
      <c r="B1165" s="1" t="s">
        <v>3032</v>
      </c>
      <c r="C1165" s="1" t="s">
        <v>3033</v>
      </c>
      <c r="D1165" s="1" t="s">
        <v>118</v>
      </c>
      <c r="E1165" s="1" t="s">
        <v>118</v>
      </c>
      <c r="F1165" s="1" t="s">
        <v>25</v>
      </c>
      <c r="G1165" s="27">
        <v>0.53805175038051756</v>
      </c>
      <c r="H1165" s="27">
        <v>0.97191793713532848</v>
      </c>
      <c r="I1165" s="28">
        <v>52.402968036529678</v>
      </c>
      <c r="J1165" s="27">
        <v>2.6636225266362251E-2</v>
      </c>
      <c r="K1165" s="27">
        <v>0.3398021308980213</v>
      </c>
      <c r="L1165" s="27">
        <v>1.6948993035949558E-2</v>
      </c>
      <c r="M1165" s="29">
        <v>8.1759075907590759</v>
      </c>
      <c r="N1165" s="30">
        <v>89.605932203389827</v>
      </c>
      <c r="O1165" s="32">
        <v>0</v>
      </c>
      <c r="P1165" s="31">
        <v>0.98927159796725017</v>
      </c>
      <c r="Q1165" s="38">
        <v>1173</v>
      </c>
      <c r="R1165" s="38">
        <v>1584</v>
      </c>
      <c r="S1165" s="38">
        <v>3816</v>
      </c>
    </row>
    <row r="1166" spans="2:19" x14ac:dyDescent="0.2">
      <c r="B1166" s="1" t="s">
        <v>3036</v>
      </c>
      <c r="C1166" s="1" t="s">
        <v>3037</v>
      </c>
      <c r="D1166" s="1" t="s">
        <v>118</v>
      </c>
      <c r="E1166" s="1" t="s">
        <v>118</v>
      </c>
      <c r="F1166" s="1" t="s">
        <v>25</v>
      </c>
      <c r="G1166" s="27">
        <v>0.61712184873949583</v>
      </c>
      <c r="H1166" s="27">
        <v>0.94556797504548995</v>
      </c>
      <c r="I1166" s="28">
        <v>56.471271008403335</v>
      </c>
      <c r="J1166" s="27">
        <v>4.0966386554621849E-2</v>
      </c>
      <c r="K1166" s="27">
        <v>0.31827731092436973</v>
      </c>
      <c r="L1166" s="27">
        <v>2.2560436703925133E-2</v>
      </c>
      <c r="M1166" s="29">
        <v>6.8865569272976659</v>
      </c>
      <c r="N1166" s="30">
        <v>86.80765957446809</v>
      </c>
      <c r="O1166" s="32">
        <v>0</v>
      </c>
      <c r="P1166" s="31">
        <v>0.98986223030933196</v>
      </c>
      <c r="Q1166" s="38">
        <v>612</v>
      </c>
      <c r="R1166" s="38">
        <v>424</v>
      </c>
      <c r="S1166" s="38">
        <v>4213</v>
      </c>
    </row>
    <row r="1167" spans="2:19" x14ac:dyDescent="0.2">
      <c r="B1167" s="1" t="s">
        <v>3040</v>
      </c>
      <c r="C1167" s="1" t="s">
        <v>3041</v>
      </c>
      <c r="D1167" s="1" t="s">
        <v>118</v>
      </c>
      <c r="E1167" s="1" t="s">
        <v>118</v>
      </c>
      <c r="F1167" s="1" t="s">
        <v>25</v>
      </c>
      <c r="G1167" s="27">
        <v>0.52963135790947269</v>
      </c>
      <c r="H1167" s="27">
        <v>0.94896503820328781</v>
      </c>
      <c r="I1167" s="28">
        <v>52.870275314978983</v>
      </c>
      <c r="J1167" s="27">
        <v>6.0662622491833877E-3</v>
      </c>
      <c r="K1167" s="27">
        <v>7.979468035464303E-2</v>
      </c>
      <c r="L1167" s="27">
        <v>0</v>
      </c>
      <c r="M1167" s="29">
        <v>16.631976166832175</v>
      </c>
      <c r="N1167" s="30">
        <v>84.326584507042256</v>
      </c>
      <c r="O1167" s="32">
        <v>0</v>
      </c>
      <c r="P1167" s="31">
        <v>0.99235934244037971</v>
      </c>
      <c r="Q1167" s="38">
        <v>1091</v>
      </c>
      <c r="R1167" s="38">
        <v>1754</v>
      </c>
      <c r="S1167" s="38">
        <v>8454</v>
      </c>
    </row>
    <row r="1168" spans="2:19" x14ac:dyDescent="0.2">
      <c r="B1168" s="1" t="s">
        <v>3058</v>
      </c>
      <c r="C1168" s="1" t="s">
        <v>3059</v>
      </c>
      <c r="D1168" s="1" t="s">
        <v>118</v>
      </c>
      <c r="E1168" s="1" t="s">
        <v>118</v>
      </c>
      <c r="F1168" s="1" t="s">
        <v>25</v>
      </c>
      <c r="G1168" s="27">
        <v>0.57193158953722334</v>
      </c>
      <c r="H1168" s="27">
        <v>0.9639297365119196</v>
      </c>
      <c r="I1168" s="28">
        <v>54.346478873239427</v>
      </c>
      <c r="J1168" s="27">
        <v>8.5513078470824955E-3</v>
      </c>
      <c r="K1168" s="27">
        <v>0.15794768611670021</v>
      </c>
      <c r="L1168" s="27">
        <v>0</v>
      </c>
      <c r="M1168" s="29">
        <v>12.913396004700354</v>
      </c>
      <c r="N1168" s="30">
        <v>84.873350923482846</v>
      </c>
      <c r="O1168" s="32">
        <v>0</v>
      </c>
      <c r="P1168" s="31">
        <v>0.99774153074027605</v>
      </c>
      <c r="Q1168" s="38">
        <v>879</v>
      </c>
      <c r="R1168" s="38">
        <v>992</v>
      </c>
      <c r="S1168" s="38">
        <v>7187</v>
      </c>
    </row>
    <row r="1169" spans="2:19" x14ac:dyDescent="0.2">
      <c r="B1169" s="1" t="s">
        <v>3054</v>
      </c>
      <c r="C1169" s="1" t="s">
        <v>3055</v>
      </c>
      <c r="D1169" s="1" t="s">
        <v>118</v>
      </c>
      <c r="E1169" s="1" t="s">
        <v>118</v>
      </c>
      <c r="F1169" s="1" t="s">
        <v>25</v>
      </c>
      <c r="G1169" s="27">
        <v>0.54811946902654862</v>
      </c>
      <c r="H1169" s="27">
        <v>0.9938175303197353</v>
      </c>
      <c r="I1169" s="28">
        <v>52.759015486725666</v>
      </c>
      <c r="J1169" s="27">
        <v>2.7654867256637168E-3</v>
      </c>
      <c r="K1169" s="27">
        <v>0.12444690265486726</v>
      </c>
      <c r="L1169" s="27">
        <v>4.2998897464167587E-4</v>
      </c>
      <c r="M1169" s="29">
        <v>13.474296205630351</v>
      </c>
      <c r="N1169" s="30">
        <v>84.743693239152378</v>
      </c>
      <c r="O1169" s="32">
        <v>0</v>
      </c>
      <c r="P1169" s="31">
        <v>0.99669239250275632</v>
      </c>
      <c r="Q1169" s="38">
        <v>1112</v>
      </c>
      <c r="R1169" s="38">
        <v>1390</v>
      </c>
      <c r="S1169" s="38">
        <v>7779</v>
      </c>
    </row>
    <row r="1170" spans="2:19" x14ac:dyDescent="0.2">
      <c r="B1170" s="1" t="s">
        <v>3042</v>
      </c>
      <c r="C1170" s="1" t="s">
        <v>3043</v>
      </c>
      <c r="D1170" s="1" t="s">
        <v>118</v>
      </c>
      <c r="E1170" s="1" t="s">
        <v>118</v>
      </c>
      <c r="F1170" s="1" t="s">
        <v>25</v>
      </c>
      <c r="G1170" s="27">
        <v>0.46822893195132942</v>
      </c>
      <c r="H1170" s="27">
        <v>0.96505927085663201</v>
      </c>
      <c r="I1170" s="28">
        <v>48.688192879675519</v>
      </c>
      <c r="J1170" s="27">
        <v>5.8584948174853534E-3</v>
      </c>
      <c r="K1170" s="27">
        <v>8.1117620549797209E-2</v>
      </c>
      <c r="L1170" s="27">
        <v>2.2142697383135764E-4</v>
      </c>
      <c r="M1170" s="29">
        <v>16.066525423728816</v>
      </c>
      <c r="N1170" s="30">
        <v>85.306063522617904</v>
      </c>
      <c r="O1170" s="32">
        <v>0</v>
      </c>
      <c r="P1170" s="31">
        <v>0.99261910087228811</v>
      </c>
      <c r="Q1170" s="38">
        <v>1866</v>
      </c>
      <c r="R1170" s="38">
        <v>2828</v>
      </c>
      <c r="S1170" s="38">
        <v>8440</v>
      </c>
    </row>
    <row r="1171" spans="2:19" x14ac:dyDescent="0.2">
      <c r="B1171" s="1" t="s">
        <v>3038</v>
      </c>
      <c r="C1171" s="1" t="s">
        <v>3039</v>
      </c>
      <c r="D1171" s="1" t="s">
        <v>118</v>
      </c>
      <c r="E1171" s="1" t="s">
        <v>118</v>
      </c>
      <c r="F1171" s="1" t="s">
        <v>25</v>
      </c>
      <c r="G1171" s="27">
        <v>0.51206434316353888</v>
      </c>
      <c r="H1171" s="27">
        <v>0.97303432581073379</v>
      </c>
      <c r="I1171" s="28">
        <v>46.125507468402908</v>
      </c>
      <c r="J1171" s="27">
        <v>3.7150517043278437E-2</v>
      </c>
      <c r="K1171" s="27">
        <v>0.4132516277288395</v>
      </c>
      <c r="L1171" s="27">
        <v>2.0121373032429357E-3</v>
      </c>
      <c r="M1171" s="29">
        <v>7.2893951296150821</v>
      </c>
      <c r="N1171" s="30">
        <v>82.571001494768311</v>
      </c>
      <c r="O1171" s="32">
        <v>0</v>
      </c>
      <c r="P1171" s="31">
        <v>0.99032808647828563</v>
      </c>
      <c r="Q1171" s="38">
        <v>2362</v>
      </c>
      <c r="R1171" s="38">
        <v>2071</v>
      </c>
      <c r="S1171" s="38">
        <v>2727</v>
      </c>
    </row>
    <row r="1172" spans="2:19" x14ac:dyDescent="0.2">
      <c r="B1172" s="1" t="s">
        <v>3052</v>
      </c>
      <c r="C1172" s="1" t="s">
        <v>3053</v>
      </c>
      <c r="D1172" s="1" t="s">
        <v>118</v>
      </c>
      <c r="E1172" s="1" t="s">
        <v>118</v>
      </c>
      <c r="F1172" s="1" t="s">
        <v>25</v>
      </c>
      <c r="G1172" s="27">
        <v>0.60618479880774967</v>
      </c>
      <c r="H1172" s="27">
        <v>0.98987017804154309</v>
      </c>
      <c r="I1172" s="28">
        <v>54.853614008941925</v>
      </c>
      <c r="J1172" s="27">
        <v>3.6512667660208643E-2</v>
      </c>
      <c r="K1172" s="27">
        <v>0.3353204172876304</v>
      </c>
      <c r="L1172" s="27">
        <v>0</v>
      </c>
      <c r="M1172" s="29">
        <v>6.7316287878787859</v>
      </c>
      <c r="N1172" s="30">
        <v>85.503685503685503</v>
      </c>
      <c r="O1172" s="32">
        <v>0</v>
      </c>
      <c r="P1172" s="31">
        <v>0.99554896142433236</v>
      </c>
      <c r="Q1172" s="38">
        <v>821</v>
      </c>
      <c r="R1172" s="38">
        <v>532</v>
      </c>
      <c r="S1172" s="38">
        <v>3890</v>
      </c>
    </row>
    <row r="1173" spans="2:19" x14ac:dyDescent="0.2">
      <c r="B1173" s="1" t="s">
        <v>3034</v>
      </c>
      <c r="C1173" s="1" t="s">
        <v>3035</v>
      </c>
      <c r="D1173" s="1" t="s">
        <v>118</v>
      </c>
      <c r="E1173" s="1" t="s">
        <v>118</v>
      </c>
      <c r="F1173" s="1" t="s">
        <v>25</v>
      </c>
      <c r="G1173" s="27">
        <v>0.56877964639931</v>
      </c>
      <c r="H1173" s="27">
        <v>0.98437259923175402</v>
      </c>
      <c r="I1173" s="28">
        <v>57.417033203967215</v>
      </c>
      <c r="J1173" s="27">
        <v>1.034928848641656E-2</v>
      </c>
      <c r="K1173" s="27">
        <v>0.11384217335058215</v>
      </c>
      <c r="L1173" s="27">
        <v>6.0648740930431067E-3</v>
      </c>
      <c r="M1173" s="29">
        <v>14.771799999999997</v>
      </c>
      <c r="N1173" s="30">
        <v>89.362395754359369</v>
      </c>
      <c r="O1173" s="32">
        <v>0</v>
      </c>
      <c r="P1173" s="31">
        <v>0.98975672215108834</v>
      </c>
      <c r="Q1173" s="38">
        <v>514</v>
      </c>
      <c r="R1173" s="38">
        <v>1033</v>
      </c>
      <c r="S1173" s="38">
        <v>7967</v>
      </c>
    </row>
    <row r="1174" spans="2:19" x14ac:dyDescent="0.2">
      <c r="B1174" s="1" t="s">
        <v>3044</v>
      </c>
      <c r="C1174" s="1" t="s">
        <v>3045</v>
      </c>
      <c r="D1174" s="1" t="s">
        <v>118</v>
      </c>
      <c r="E1174" s="1" t="s">
        <v>118</v>
      </c>
      <c r="F1174" s="1" t="s">
        <v>25</v>
      </c>
      <c r="G1174" s="27">
        <v>0.60672268907563021</v>
      </c>
      <c r="H1174" s="27">
        <v>0.97352531997774061</v>
      </c>
      <c r="I1174" s="28">
        <v>57.095182072829139</v>
      </c>
      <c r="J1174" s="27">
        <v>2.2408963585434174E-2</v>
      </c>
      <c r="K1174" s="27">
        <v>0.32380952380952382</v>
      </c>
      <c r="L1174" s="27">
        <v>1.1471897607122984E-2</v>
      </c>
      <c r="M1174" s="29">
        <v>7.0997150997151008</v>
      </c>
      <c r="N1174" s="30">
        <v>89.070175438596493</v>
      </c>
      <c r="O1174" s="32">
        <v>0</v>
      </c>
      <c r="P1174" s="31">
        <v>0.99332220367278801</v>
      </c>
      <c r="Q1174" s="38">
        <v>551</v>
      </c>
      <c r="R1174" s="38">
        <v>525</v>
      </c>
      <c r="S1174" s="38">
        <v>4107</v>
      </c>
    </row>
    <row r="1175" spans="2:19" x14ac:dyDescent="0.2">
      <c r="B1175" s="1" t="s">
        <v>3056</v>
      </c>
      <c r="C1175" s="1" t="s">
        <v>3057</v>
      </c>
      <c r="D1175" s="1" t="s">
        <v>118</v>
      </c>
      <c r="E1175" s="1" t="s">
        <v>118</v>
      </c>
      <c r="F1175" s="1" t="s">
        <v>25</v>
      </c>
      <c r="G1175" s="27">
        <v>0.64012158054711243</v>
      </c>
      <c r="H1175" s="27">
        <v>0.99903607153682927</v>
      </c>
      <c r="I1175" s="28">
        <v>59.709665653495428</v>
      </c>
      <c r="J1175" s="27">
        <v>1.7629179331306991E-2</v>
      </c>
      <c r="K1175" s="27">
        <v>0.28267477203647418</v>
      </c>
      <c r="L1175" s="27">
        <v>0</v>
      </c>
      <c r="M1175" s="29">
        <v>8.1711148648648653</v>
      </c>
      <c r="N1175" s="30">
        <v>88.194681861348528</v>
      </c>
      <c r="O1175" s="32">
        <v>0</v>
      </c>
      <c r="P1175" s="31">
        <v>0.99727190057593207</v>
      </c>
      <c r="Q1175" s="38">
        <v>304</v>
      </c>
      <c r="R1175" s="38">
        <v>263</v>
      </c>
      <c r="S1175" s="38">
        <v>4903</v>
      </c>
    </row>
    <row r="1176" spans="2:19" x14ac:dyDescent="0.2">
      <c r="B1176" s="1" t="s">
        <v>3060</v>
      </c>
      <c r="C1176" s="1" t="s">
        <v>3061</v>
      </c>
      <c r="D1176" s="1" t="s">
        <v>118</v>
      </c>
      <c r="E1176" s="1" t="s">
        <v>118</v>
      </c>
      <c r="F1176" s="1" t="s">
        <v>25</v>
      </c>
      <c r="G1176" s="27">
        <v>0.59846827133479208</v>
      </c>
      <c r="H1176" s="27">
        <v>0.99977061714909876</v>
      </c>
      <c r="I1176" s="28">
        <v>57.939059080962799</v>
      </c>
      <c r="J1176" s="27">
        <v>1.0940919037199124E-2</v>
      </c>
      <c r="K1176" s="27">
        <v>0.20733041575492342</v>
      </c>
      <c r="L1176" s="27">
        <v>2.2938285090114691E-4</v>
      </c>
      <c r="M1176" s="29">
        <v>10.528882833787465</v>
      </c>
      <c r="N1176" s="30">
        <v>89.397623400365632</v>
      </c>
      <c r="O1176" s="32">
        <v>0</v>
      </c>
      <c r="P1176" s="31">
        <v>0.9983615510649918</v>
      </c>
      <c r="Q1176" s="38">
        <v>468</v>
      </c>
      <c r="R1176" s="38">
        <v>622</v>
      </c>
      <c r="S1176" s="38">
        <v>6336</v>
      </c>
    </row>
    <row r="1177" spans="2:19" x14ac:dyDescent="0.2">
      <c r="B1177" s="1" t="s">
        <v>3050</v>
      </c>
      <c r="C1177" s="1" t="s">
        <v>3051</v>
      </c>
      <c r="D1177" s="1" t="s">
        <v>118</v>
      </c>
      <c r="E1177" s="1" t="s">
        <v>118</v>
      </c>
      <c r="F1177" s="1" t="s">
        <v>25</v>
      </c>
      <c r="G1177" s="27">
        <v>0.55338859093125303</v>
      </c>
      <c r="H1177" s="27">
        <v>0.9992723744845986</v>
      </c>
      <c r="I1177" s="28">
        <v>56.255290102389068</v>
      </c>
      <c r="J1177" s="27">
        <v>3.9005363237445147E-3</v>
      </c>
      <c r="K1177" s="27">
        <v>6.1921014139444175E-2</v>
      </c>
      <c r="L1177" s="27">
        <v>0</v>
      </c>
      <c r="M1177" s="29">
        <v>16.874972677595633</v>
      </c>
      <c r="N1177" s="30">
        <v>87.407570422535215</v>
      </c>
      <c r="O1177" s="32">
        <v>0</v>
      </c>
      <c r="P1177" s="31">
        <v>0.9949066213921901</v>
      </c>
      <c r="Q1177" s="38">
        <v>631</v>
      </c>
      <c r="R1177" s="38">
        <v>1294</v>
      </c>
      <c r="S1177" s="38">
        <v>8602</v>
      </c>
    </row>
    <row r="1178" spans="2:19" x14ac:dyDescent="0.2">
      <c r="B1178" s="1" t="s">
        <v>3048</v>
      </c>
      <c r="C1178" s="1" t="s">
        <v>3049</v>
      </c>
      <c r="D1178" s="1" t="s">
        <v>118</v>
      </c>
      <c r="E1178" s="1" t="s">
        <v>118</v>
      </c>
      <c r="F1178" s="1" t="s">
        <v>25</v>
      </c>
      <c r="G1178" s="27">
        <v>0.56017881705639616</v>
      </c>
      <c r="H1178" s="27">
        <v>0.99277511961722498</v>
      </c>
      <c r="I1178" s="28">
        <v>50.808734525447036</v>
      </c>
      <c r="J1178" s="27">
        <v>1.5818431911966989E-2</v>
      </c>
      <c r="K1178" s="27">
        <v>0.36760660247592847</v>
      </c>
      <c r="L1178" s="27">
        <v>4.5454545454545461E-3</v>
      </c>
      <c r="M1178" s="29">
        <v>7.9127443315089909</v>
      </c>
      <c r="N1178" s="30">
        <v>84.060159607120937</v>
      </c>
      <c r="O1178" s="32">
        <v>0</v>
      </c>
      <c r="P1178" s="31">
        <v>0.99384825700615176</v>
      </c>
      <c r="Q1178" s="38">
        <v>1440</v>
      </c>
      <c r="R1178" s="38">
        <v>1175</v>
      </c>
      <c r="S1178" s="38">
        <v>3375</v>
      </c>
    </row>
    <row r="1179" spans="2:19" x14ac:dyDescent="0.2">
      <c r="B1179" s="1" t="s">
        <v>3046</v>
      </c>
      <c r="C1179" s="1" t="s">
        <v>3047</v>
      </c>
      <c r="D1179" s="1" t="s">
        <v>118</v>
      </c>
      <c r="E1179" s="1" t="s">
        <v>118</v>
      </c>
      <c r="F1179" s="1" t="s">
        <v>25</v>
      </c>
      <c r="G1179" s="27">
        <v>0.53491196114146933</v>
      </c>
      <c r="H1179" s="27">
        <v>0.9352398190045248</v>
      </c>
      <c r="I1179" s="28">
        <v>52.11985428051004</v>
      </c>
      <c r="J1179" s="27">
        <v>5.4644808743169399E-3</v>
      </c>
      <c r="K1179" s="27">
        <v>0.18518518518518517</v>
      </c>
      <c r="L1179" s="27">
        <v>3.288084464555053E-3</v>
      </c>
      <c r="M1179" s="29">
        <v>12.156919060052219</v>
      </c>
      <c r="N1179" s="30">
        <v>86.407491486946654</v>
      </c>
      <c r="O1179" s="32">
        <v>0</v>
      </c>
      <c r="P1179" s="31">
        <v>0.99366515837104075</v>
      </c>
      <c r="Q1179" s="38">
        <v>1211</v>
      </c>
      <c r="R1179" s="38">
        <v>1640</v>
      </c>
      <c r="S1179" s="38">
        <v>6721</v>
      </c>
    </row>
    <row r="1180" spans="2:19" x14ac:dyDescent="0.2">
      <c r="B1180" s="1" t="s">
        <v>3094</v>
      </c>
      <c r="C1180" s="1" t="s">
        <v>3095</v>
      </c>
      <c r="D1180" s="1" t="s">
        <v>119</v>
      </c>
      <c r="E1180" s="1" t="s">
        <v>1224</v>
      </c>
      <c r="F1180" s="1" t="s">
        <v>18</v>
      </c>
      <c r="G1180" s="27">
        <v>0.34164588528678302</v>
      </c>
      <c r="H1180" s="27">
        <v>0.97431336593317019</v>
      </c>
      <c r="I1180" s="28">
        <v>29.639692435577725</v>
      </c>
      <c r="J1180" s="27">
        <v>4.9875311720698253E-3</v>
      </c>
      <c r="K1180" s="27">
        <v>0.10473815461346633</v>
      </c>
      <c r="L1180" s="27">
        <v>2.0191524042379788E-3</v>
      </c>
      <c r="M1180" s="29">
        <v>16.075505050505043</v>
      </c>
      <c r="N1180" s="30">
        <v>55.260340632603409</v>
      </c>
      <c r="O1180" s="32">
        <v>0</v>
      </c>
      <c r="P1180" s="31">
        <v>0.98044009779951102</v>
      </c>
      <c r="Q1180" s="38">
        <v>3996</v>
      </c>
      <c r="R1180" s="38">
        <v>4588</v>
      </c>
      <c r="S1180" s="38">
        <v>8110</v>
      </c>
    </row>
    <row r="1181" spans="2:19" x14ac:dyDescent="0.2">
      <c r="B1181" s="1" t="s">
        <v>3104</v>
      </c>
      <c r="C1181" s="1" t="s">
        <v>3105</v>
      </c>
      <c r="D1181" s="1" t="s">
        <v>119</v>
      </c>
      <c r="E1181" s="1" t="s">
        <v>1224</v>
      </c>
      <c r="F1181" s="1" t="s">
        <v>18</v>
      </c>
      <c r="G1181" s="27">
        <v>0.27926777352064708</v>
      </c>
      <c r="H1181" s="27">
        <v>0.72522215203200668</v>
      </c>
      <c r="I1181" s="28">
        <v>22.774329501915705</v>
      </c>
      <c r="J1181" s="27">
        <v>5.9599829714772241E-3</v>
      </c>
      <c r="K1181" s="27">
        <v>0.34993614303959131</v>
      </c>
      <c r="L1181" s="27">
        <v>0.14591703516529797</v>
      </c>
      <c r="M1181" s="29">
        <v>11.455936207914945</v>
      </c>
      <c r="N1181" s="30">
        <v>51.457317073170735</v>
      </c>
      <c r="O1181" s="32">
        <v>0</v>
      </c>
      <c r="P1181" s="31">
        <v>0.98926089703095388</v>
      </c>
      <c r="Q1181" s="38">
        <v>5858</v>
      </c>
      <c r="R1181" s="38">
        <v>5846</v>
      </c>
      <c r="S1181" s="38">
        <v>3646</v>
      </c>
    </row>
    <row r="1182" spans="2:19" x14ac:dyDescent="0.2">
      <c r="B1182" s="1" t="s">
        <v>3096</v>
      </c>
      <c r="C1182" s="1" t="s">
        <v>3097</v>
      </c>
      <c r="D1182" s="1" t="s">
        <v>119</v>
      </c>
      <c r="E1182" s="1" t="s">
        <v>1224</v>
      </c>
      <c r="F1182" s="1" t="s">
        <v>18</v>
      </c>
      <c r="G1182" s="27">
        <v>0.14351851851851852</v>
      </c>
      <c r="H1182" s="27">
        <v>0.75684402000909512</v>
      </c>
      <c r="I1182" s="28">
        <v>13.598518518518519</v>
      </c>
      <c r="J1182" s="27">
        <v>0.12037037037037036</v>
      </c>
      <c r="K1182" s="27">
        <v>0.62129629629629635</v>
      </c>
      <c r="L1182" s="27">
        <v>6.8012733060482042E-2</v>
      </c>
      <c r="M1182" s="29">
        <v>7.5238918918918936</v>
      </c>
      <c r="N1182" s="30">
        <v>49.451612903225808</v>
      </c>
      <c r="O1182" s="32">
        <v>0</v>
      </c>
      <c r="P1182" s="31">
        <v>0.98226466575716231</v>
      </c>
      <c r="Q1182" s="38">
        <v>8184</v>
      </c>
      <c r="R1182" s="38">
        <v>7963</v>
      </c>
      <c r="S1182" s="38">
        <v>795</v>
      </c>
    </row>
    <row r="1183" spans="2:19" x14ac:dyDescent="0.2">
      <c r="B1183" s="1" t="s">
        <v>3086</v>
      </c>
      <c r="C1183" s="1" t="s">
        <v>3087</v>
      </c>
      <c r="D1183" s="1" t="s">
        <v>119</v>
      </c>
      <c r="E1183" s="1" t="s">
        <v>1224</v>
      </c>
      <c r="F1183" s="1" t="s">
        <v>18</v>
      </c>
      <c r="G1183" s="27">
        <v>0.26459854014598538</v>
      </c>
      <c r="H1183" s="27">
        <v>0.52120417684958875</v>
      </c>
      <c r="I1183" s="28">
        <v>19.71350364963504</v>
      </c>
      <c r="J1183" s="27">
        <v>0.14005474452554745</v>
      </c>
      <c r="K1183" s="27">
        <v>0.60127737226277367</v>
      </c>
      <c r="L1183" s="27">
        <v>0.31635636525216621</v>
      </c>
      <c r="M1183" s="29">
        <v>7.5645781637717109</v>
      </c>
      <c r="N1183" s="30">
        <v>53.046551724137935</v>
      </c>
      <c r="O1183" s="32">
        <v>1.4343479226838481E-2</v>
      </c>
      <c r="P1183" s="31">
        <v>0.97400577649411246</v>
      </c>
      <c r="Q1183" s="38">
        <v>7060</v>
      </c>
      <c r="R1183" s="38">
        <v>6165</v>
      </c>
      <c r="S1183" s="38">
        <v>929</v>
      </c>
    </row>
    <row r="1184" spans="2:19" x14ac:dyDescent="0.2">
      <c r="B1184" s="1" t="s">
        <v>3072</v>
      </c>
      <c r="C1184" s="1" t="s">
        <v>3073</v>
      </c>
      <c r="D1184" s="1" t="s">
        <v>119</v>
      </c>
      <c r="E1184" s="1" t="s">
        <v>1224</v>
      </c>
      <c r="F1184" s="1" t="s">
        <v>18</v>
      </c>
      <c r="G1184" s="27">
        <v>0.45342706502636204</v>
      </c>
      <c r="H1184" s="27">
        <v>0.76214436471084857</v>
      </c>
      <c r="I1184" s="28">
        <v>26.21493848857645</v>
      </c>
      <c r="J1184" s="27">
        <v>0.12126537785588752</v>
      </c>
      <c r="K1184" s="27">
        <v>0.44551845342706503</v>
      </c>
      <c r="L1184" s="27">
        <v>0.10167159138877165</v>
      </c>
      <c r="M1184" s="29">
        <v>6.8107717041800662</v>
      </c>
      <c r="N1184" s="30">
        <v>49.046511627906973</v>
      </c>
      <c r="O1184" s="32">
        <v>0</v>
      </c>
      <c r="P1184" s="31">
        <v>0.96074292950612072</v>
      </c>
      <c r="Q1184" s="38">
        <v>4597</v>
      </c>
      <c r="R1184" s="38">
        <v>3054</v>
      </c>
      <c r="S1184" s="38">
        <v>2351</v>
      </c>
    </row>
    <row r="1185" spans="2:19" x14ac:dyDescent="0.2">
      <c r="B1185" s="1" t="s">
        <v>3066</v>
      </c>
      <c r="C1185" s="1" t="s">
        <v>3067</v>
      </c>
      <c r="D1185" s="1" t="s">
        <v>119</v>
      </c>
      <c r="E1185" s="1" t="s">
        <v>1224</v>
      </c>
      <c r="F1185" s="1" t="s">
        <v>18</v>
      </c>
      <c r="G1185" s="27">
        <v>0.23870481927710843</v>
      </c>
      <c r="H1185" s="27">
        <v>0.82984902947519767</v>
      </c>
      <c r="I1185" s="28">
        <v>80.739457831325311</v>
      </c>
      <c r="J1185" s="27">
        <v>3.9909638554216864E-2</v>
      </c>
      <c r="K1185" s="27">
        <v>0.51204819277108438</v>
      </c>
      <c r="L1185" s="27">
        <v>0.12962616822429907</v>
      </c>
      <c r="M1185" s="29">
        <v>9.5175661375661456</v>
      </c>
      <c r="N1185" s="30">
        <v>37.234986945169716</v>
      </c>
      <c r="O1185" s="32">
        <v>0.40482386772106393</v>
      </c>
      <c r="P1185" s="31">
        <v>0.95470884255930988</v>
      </c>
      <c r="Q1185" s="38">
        <v>59</v>
      </c>
      <c r="R1185" s="38">
        <v>6703</v>
      </c>
      <c r="S1185" s="38">
        <v>1669</v>
      </c>
    </row>
    <row r="1186" spans="2:19" x14ac:dyDescent="0.2">
      <c r="B1186" s="1" t="s">
        <v>3088</v>
      </c>
      <c r="C1186" s="1" t="s">
        <v>3089</v>
      </c>
      <c r="D1186" s="1" t="s">
        <v>119</v>
      </c>
      <c r="E1186" s="1" t="s">
        <v>1224</v>
      </c>
      <c r="F1186" s="1" t="s">
        <v>18</v>
      </c>
      <c r="G1186" s="27">
        <v>0.30762277794516418</v>
      </c>
      <c r="H1186" s="27">
        <v>0.72490951890539934</v>
      </c>
      <c r="I1186" s="28">
        <v>25.411780656824359</v>
      </c>
      <c r="J1186" s="27">
        <v>1.7776438686351311E-2</v>
      </c>
      <c r="K1186" s="27">
        <v>0.25821030430852665</v>
      </c>
      <c r="L1186" s="27">
        <v>0.11484919817566573</v>
      </c>
      <c r="M1186" s="29">
        <v>13.437249782419492</v>
      </c>
      <c r="N1186" s="30">
        <v>51.900097943192947</v>
      </c>
      <c r="O1186" s="32">
        <v>0</v>
      </c>
      <c r="P1186" s="31">
        <v>0.97660732676180673</v>
      </c>
      <c r="Q1186" s="38">
        <v>4874</v>
      </c>
      <c r="R1186" s="38">
        <v>5233</v>
      </c>
      <c r="S1186" s="38">
        <v>5362</v>
      </c>
    </row>
    <row r="1187" spans="2:19" x14ac:dyDescent="0.2">
      <c r="B1187" s="1" t="s">
        <v>3074</v>
      </c>
      <c r="C1187" s="1" t="s">
        <v>3075</v>
      </c>
      <c r="D1187" s="1" t="s">
        <v>119</v>
      </c>
      <c r="E1187" s="1" t="s">
        <v>664</v>
      </c>
      <c r="F1187" s="1" t="s">
        <v>18</v>
      </c>
      <c r="G1187" s="27">
        <v>0.23805460750853241</v>
      </c>
      <c r="H1187" s="27">
        <v>0.49433814432989692</v>
      </c>
      <c r="I1187" s="28">
        <v>16.580034129692852</v>
      </c>
      <c r="J1187" s="27">
        <v>0.14846416382252559</v>
      </c>
      <c r="K1187" s="27">
        <v>0.65529010238907848</v>
      </c>
      <c r="L1187" s="27">
        <v>0.3221979381443299</v>
      </c>
      <c r="M1187" s="29">
        <v>5.9425531914893597</v>
      </c>
      <c r="N1187" s="30">
        <v>50.154121863799283</v>
      </c>
      <c r="O1187" s="32">
        <v>0</v>
      </c>
      <c r="P1187" s="31">
        <v>0.96659793814432993</v>
      </c>
      <c r="Q1187" s="38">
        <v>7802</v>
      </c>
      <c r="R1187" s="38">
        <v>6720</v>
      </c>
      <c r="S1187" s="38">
        <v>620</v>
      </c>
    </row>
    <row r="1188" spans="2:19" x14ac:dyDescent="0.2">
      <c r="B1188" s="1" t="s">
        <v>3076</v>
      </c>
      <c r="C1188" s="1" t="s">
        <v>3077</v>
      </c>
      <c r="D1188" s="1" t="s">
        <v>119</v>
      </c>
      <c r="E1188" s="1" t="s">
        <v>1224</v>
      </c>
      <c r="F1188" s="1" t="s">
        <v>18</v>
      </c>
      <c r="G1188" s="27">
        <v>0.39721539721539723</v>
      </c>
      <c r="H1188" s="27">
        <v>0.89227903289734434</v>
      </c>
      <c r="I1188" s="28">
        <v>30.206961506961505</v>
      </c>
      <c r="J1188" s="27">
        <v>2.5389025389025387E-2</v>
      </c>
      <c r="K1188" s="27">
        <v>0.19656019656019655</v>
      </c>
      <c r="L1188" s="27">
        <v>1.820055489496631E-2</v>
      </c>
      <c r="M1188" s="29">
        <v>14.525951086956523</v>
      </c>
      <c r="N1188" s="30">
        <v>53.47422680412371</v>
      </c>
      <c r="O1188" s="32">
        <v>0</v>
      </c>
      <c r="P1188" s="31">
        <v>0.96789536266349585</v>
      </c>
      <c r="Q1188" s="38">
        <v>3935</v>
      </c>
      <c r="R1188" s="38">
        <v>3802</v>
      </c>
      <c r="S1188" s="38">
        <v>6509</v>
      </c>
    </row>
    <row r="1189" spans="2:19" x14ac:dyDescent="0.2">
      <c r="B1189" s="1" t="s">
        <v>3062</v>
      </c>
      <c r="C1189" s="1" t="s">
        <v>3063</v>
      </c>
      <c r="D1189" s="1" t="s">
        <v>119</v>
      </c>
      <c r="E1189" s="1" t="s">
        <v>1224</v>
      </c>
      <c r="F1189" s="1" t="s">
        <v>18</v>
      </c>
      <c r="G1189" s="27">
        <v>0.27577937649880097</v>
      </c>
      <c r="H1189" s="27">
        <v>0.55903825136612018</v>
      </c>
      <c r="I1189" s="28">
        <v>20.331055155875301</v>
      </c>
      <c r="J1189" s="27">
        <v>6.235011990407674E-2</v>
      </c>
      <c r="K1189" s="27">
        <v>0.54796163069544368</v>
      </c>
      <c r="L1189" s="27">
        <v>0.36725683060109288</v>
      </c>
      <c r="M1189" s="29">
        <v>7.9077814569536411</v>
      </c>
      <c r="N1189" s="30">
        <v>52.639130434782608</v>
      </c>
      <c r="O1189" s="32">
        <v>0</v>
      </c>
      <c r="P1189" s="31">
        <v>0.91147540983606556</v>
      </c>
      <c r="Q1189" s="38">
        <v>6837</v>
      </c>
      <c r="R1189" s="38">
        <v>5915</v>
      </c>
      <c r="S1189" s="38">
        <v>1344</v>
      </c>
    </row>
    <row r="1190" spans="2:19" x14ac:dyDescent="0.2">
      <c r="B1190" s="1" t="s">
        <v>3068</v>
      </c>
      <c r="C1190" s="1" t="s">
        <v>3069</v>
      </c>
      <c r="D1190" s="1" t="s">
        <v>119</v>
      </c>
      <c r="E1190" s="1" t="s">
        <v>1224</v>
      </c>
      <c r="F1190" s="1" t="s">
        <v>18</v>
      </c>
      <c r="G1190" s="27">
        <v>8.8435374149659865E-2</v>
      </c>
      <c r="H1190" s="27">
        <v>0.65503249767873728</v>
      </c>
      <c r="I1190" s="28">
        <v>7.183479105928086</v>
      </c>
      <c r="J1190" s="27">
        <v>0.39747327502429541</v>
      </c>
      <c r="K1190" s="27">
        <v>0.87269193391642375</v>
      </c>
      <c r="L1190" s="27">
        <v>0.33045496750232123</v>
      </c>
      <c r="M1190" s="29">
        <v>3.1849680170575709</v>
      </c>
      <c r="N1190" s="30">
        <v>47.945054945054942</v>
      </c>
      <c r="O1190" s="32">
        <v>0.64792943361188493</v>
      </c>
      <c r="P1190" s="31">
        <v>0.95543175487465182</v>
      </c>
      <c r="Q1190" s="38">
        <v>8604</v>
      </c>
      <c r="R1190" s="38">
        <v>8312</v>
      </c>
      <c r="S1190" s="38">
        <v>106</v>
      </c>
    </row>
    <row r="1191" spans="2:19" x14ac:dyDescent="0.2">
      <c r="B1191" s="1" t="s">
        <v>3092</v>
      </c>
      <c r="C1191" s="1" t="s">
        <v>3093</v>
      </c>
      <c r="D1191" s="1" t="s">
        <v>119</v>
      </c>
      <c r="E1191" s="1" t="s">
        <v>1224</v>
      </c>
      <c r="F1191" s="1" t="s">
        <v>18</v>
      </c>
      <c r="G1191" s="27">
        <v>0.26290322580645159</v>
      </c>
      <c r="H1191" s="27">
        <v>0.88058079810351619</v>
      </c>
      <c r="I1191" s="28">
        <v>103.94379032258063</v>
      </c>
      <c r="J1191" s="27">
        <v>2.3387096774193549E-2</v>
      </c>
      <c r="K1191" s="27">
        <v>0.38306451612903225</v>
      </c>
      <c r="L1191" s="27">
        <v>6.9134729355985775E-2</v>
      </c>
      <c r="M1191" s="29">
        <v>11.025452352231609</v>
      </c>
      <c r="N1191" s="30">
        <v>29.610705596107056</v>
      </c>
      <c r="O1191" s="32">
        <v>0.533781114184117</v>
      </c>
      <c r="P1191" s="31">
        <v>0.9798498617147372</v>
      </c>
      <c r="Q1191" s="38">
        <v>50</v>
      </c>
      <c r="R1191" s="38">
        <v>6206</v>
      </c>
      <c r="S1191" s="38">
        <v>3146</v>
      </c>
    </row>
    <row r="1192" spans="2:19" x14ac:dyDescent="0.2">
      <c r="B1192" s="1" t="s">
        <v>3102</v>
      </c>
      <c r="C1192" s="1" t="s">
        <v>3103</v>
      </c>
      <c r="D1192" s="1" t="s">
        <v>119</v>
      </c>
      <c r="E1192" s="1" t="s">
        <v>1224</v>
      </c>
      <c r="F1192" s="1" t="s">
        <v>18</v>
      </c>
      <c r="G1192" s="27">
        <v>0.26614987080103358</v>
      </c>
      <c r="H1192" s="27">
        <v>0.73095238095238113</v>
      </c>
      <c r="I1192" s="28">
        <v>21.976012058570205</v>
      </c>
      <c r="J1192" s="27">
        <v>1.7226528854435832E-2</v>
      </c>
      <c r="K1192" s="27">
        <v>0.36304909560723514</v>
      </c>
      <c r="L1192" s="27">
        <v>7.5042517006802714E-2</v>
      </c>
      <c r="M1192" s="29">
        <v>11.325293427230044</v>
      </c>
      <c r="N1192" s="30">
        <v>50.875404530744333</v>
      </c>
      <c r="O1192" s="32">
        <v>0</v>
      </c>
      <c r="P1192" s="31">
        <v>0.98724489795918369</v>
      </c>
      <c r="Q1192" s="38">
        <v>6194</v>
      </c>
      <c r="R1192" s="38">
        <v>6125</v>
      </c>
      <c r="S1192" s="38">
        <v>3442</v>
      </c>
    </row>
    <row r="1193" spans="2:19" x14ac:dyDescent="0.2">
      <c r="B1193" s="1" t="s">
        <v>3084</v>
      </c>
      <c r="C1193" s="1" t="s">
        <v>3085</v>
      </c>
      <c r="D1193" s="1" t="s">
        <v>119</v>
      </c>
      <c r="E1193" s="1" t="s">
        <v>1224</v>
      </c>
      <c r="F1193" s="1" t="s">
        <v>18</v>
      </c>
      <c r="G1193" s="27">
        <v>0.12871287128712872</v>
      </c>
      <c r="H1193" s="27">
        <v>0.2883610867659947</v>
      </c>
      <c r="I1193" s="28">
        <v>15.97290729072907</v>
      </c>
      <c r="J1193" s="27">
        <v>1.8901890189018902E-2</v>
      </c>
      <c r="K1193" s="27">
        <v>0.60846084608460849</v>
      </c>
      <c r="L1193" s="27">
        <v>0.47373356704645048</v>
      </c>
      <c r="M1193" s="29">
        <v>10.490805785123966</v>
      </c>
      <c r="N1193" s="30">
        <v>52.67832167832168</v>
      </c>
      <c r="O1193" s="32">
        <v>0</v>
      </c>
      <c r="P1193" s="31">
        <v>0.9737072743207712</v>
      </c>
      <c r="Q1193" s="38">
        <v>7892</v>
      </c>
      <c r="R1193" s="38">
        <v>8080</v>
      </c>
      <c r="S1193" s="38">
        <v>875</v>
      </c>
    </row>
    <row r="1194" spans="2:19" x14ac:dyDescent="0.2">
      <c r="B1194" s="1" t="s">
        <v>3078</v>
      </c>
      <c r="C1194" s="1" t="s">
        <v>3079</v>
      </c>
      <c r="D1194" s="1" t="s">
        <v>119</v>
      </c>
      <c r="E1194" s="1" t="s">
        <v>1224</v>
      </c>
      <c r="F1194" s="1" t="s">
        <v>18</v>
      </c>
      <c r="G1194" s="27">
        <v>0.25099206349206349</v>
      </c>
      <c r="H1194" s="27">
        <v>0.80415103415103417</v>
      </c>
      <c r="I1194" s="28">
        <v>22.984027777777772</v>
      </c>
      <c r="J1194" s="27">
        <v>9.5238095238095233E-2</v>
      </c>
      <c r="K1194" s="27">
        <v>0.30158730158730157</v>
      </c>
      <c r="L1194" s="27">
        <v>8.9119769119769141E-2</v>
      </c>
      <c r="M1194" s="29">
        <v>12.747417218543038</v>
      </c>
      <c r="N1194" s="30">
        <v>53.094861660079054</v>
      </c>
      <c r="O1194" s="32">
        <v>0.1625974025974026</v>
      </c>
      <c r="P1194" s="31">
        <v>0.96969696969696972</v>
      </c>
      <c r="Q1194" s="38">
        <v>5778</v>
      </c>
      <c r="R1194" s="38">
        <v>6460</v>
      </c>
      <c r="S1194" s="38">
        <v>4532</v>
      </c>
    </row>
    <row r="1195" spans="2:19" x14ac:dyDescent="0.2">
      <c r="B1195" s="1" t="s">
        <v>3090</v>
      </c>
      <c r="C1195" s="1" t="s">
        <v>3091</v>
      </c>
      <c r="D1195" s="1" t="s">
        <v>119</v>
      </c>
      <c r="E1195" s="1" t="s">
        <v>1224</v>
      </c>
      <c r="F1195" s="1" t="s">
        <v>18</v>
      </c>
      <c r="G1195" s="27">
        <v>2.4849397590361446E-2</v>
      </c>
      <c r="H1195" s="27">
        <v>0.14932546995945448</v>
      </c>
      <c r="I1195" s="28">
        <v>12.978689759036145</v>
      </c>
      <c r="J1195" s="27">
        <v>2.5602409638554216E-2</v>
      </c>
      <c r="K1195" s="27">
        <v>0.54442771084337349</v>
      </c>
      <c r="L1195" s="27">
        <v>0.46045705860670844</v>
      </c>
      <c r="M1195" s="29">
        <v>11.917065637065637</v>
      </c>
      <c r="N1195" s="30">
        <v>53.878787878787875</v>
      </c>
      <c r="O1195" s="32">
        <v>0</v>
      </c>
      <c r="P1195" s="31">
        <v>0.9789900479174346</v>
      </c>
      <c r="Q1195" s="38">
        <v>8257</v>
      </c>
      <c r="R1195" s="38">
        <v>8554</v>
      </c>
      <c r="S1195" s="38">
        <v>1366</v>
      </c>
    </row>
    <row r="1196" spans="2:19" x14ac:dyDescent="0.2">
      <c r="B1196" s="1" t="s">
        <v>3108</v>
      </c>
      <c r="C1196" s="1" t="s">
        <v>3109</v>
      </c>
      <c r="D1196" s="1" t="s">
        <v>119</v>
      </c>
      <c r="E1196" s="1" t="s">
        <v>664</v>
      </c>
      <c r="F1196" s="1" t="s">
        <v>18</v>
      </c>
      <c r="G1196" s="27">
        <v>0.39737991266375544</v>
      </c>
      <c r="H1196" s="27">
        <v>0.94634986684420774</v>
      </c>
      <c r="I1196" s="28">
        <v>30.849748068525376</v>
      </c>
      <c r="J1196" s="27">
        <v>9.7413503527040649E-3</v>
      </c>
      <c r="K1196" s="27">
        <v>0.13402754450789386</v>
      </c>
      <c r="L1196" s="27">
        <v>2.3302263648468711E-4</v>
      </c>
      <c r="M1196" s="29">
        <v>15.962653288740245</v>
      </c>
      <c r="N1196" s="30">
        <v>52.921386306001693</v>
      </c>
      <c r="O1196" s="32">
        <v>0</v>
      </c>
      <c r="P1196" s="31">
        <v>0.99101198402130497</v>
      </c>
      <c r="Q1196" s="38">
        <v>3877</v>
      </c>
      <c r="R1196" s="38">
        <v>3801</v>
      </c>
      <c r="S1196" s="38">
        <v>7596</v>
      </c>
    </row>
    <row r="1197" spans="2:19" x14ac:dyDescent="0.2">
      <c r="B1197" s="1" t="s">
        <v>3064</v>
      </c>
      <c r="C1197" s="1" t="s">
        <v>3065</v>
      </c>
      <c r="D1197" s="1" t="s">
        <v>119</v>
      </c>
      <c r="E1197" s="1" t="s">
        <v>1224</v>
      </c>
      <c r="F1197" s="1" t="s">
        <v>18</v>
      </c>
      <c r="G1197" s="27">
        <v>0.33494753833736884</v>
      </c>
      <c r="H1197" s="27">
        <v>0.69078014184397163</v>
      </c>
      <c r="I1197" s="28">
        <v>22.145520581113793</v>
      </c>
      <c r="J1197" s="27">
        <v>5.004035512510089E-2</v>
      </c>
      <c r="K1197" s="27">
        <v>0.46004842615012109</v>
      </c>
      <c r="L1197" s="27">
        <v>0.15899216125419932</v>
      </c>
      <c r="M1197" s="29">
        <v>8.7054611650485452</v>
      </c>
      <c r="N1197" s="30">
        <v>48.448192771084337</v>
      </c>
      <c r="O1197" s="32">
        <v>0</v>
      </c>
      <c r="P1197" s="31">
        <v>0.92497200447928329</v>
      </c>
      <c r="Q1197" s="38">
        <v>6129</v>
      </c>
      <c r="R1197" s="38">
        <v>4710</v>
      </c>
      <c r="S1197" s="38">
        <v>2204</v>
      </c>
    </row>
    <row r="1198" spans="2:19" x14ac:dyDescent="0.2">
      <c r="B1198" s="1" t="s">
        <v>3070</v>
      </c>
      <c r="C1198" s="1" t="s">
        <v>3071</v>
      </c>
      <c r="D1198" s="1" t="s">
        <v>119</v>
      </c>
      <c r="E1198" s="1" t="s">
        <v>1224</v>
      </c>
      <c r="F1198" s="1" t="s">
        <v>18</v>
      </c>
      <c r="G1198" s="27">
        <v>0.37678207739307534</v>
      </c>
      <c r="H1198" s="27">
        <v>0.72255371093750009</v>
      </c>
      <c r="I1198" s="28">
        <v>23.453462321792262</v>
      </c>
      <c r="J1198" s="27">
        <v>0.14358452138492872</v>
      </c>
      <c r="K1198" s="27">
        <v>0.58452138492871686</v>
      </c>
      <c r="L1198" s="27">
        <v>0.26505859375000002</v>
      </c>
      <c r="M1198" s="29">
        <v>4.7369281045751626</v>
      </c>
      <c r="N1198" s="30">
        <v>53.981081081081079</v>
      </c>
      <c r="O1198" s="32">
        <v>0</v>
      </c>
      <c r="P1198" s="31">
        <v>0.958984375</v>
      </c>
      <c r="Q1198" s="38">
        <v>5590</v>
      </c>
      <c r="R1198" s="38">
        <v>4058</v>
      </c>
      <c r="S1198" s="38">
        <v>1051</v>
      </c>
    </row>
    <row r="1199" spans="2:19" x14ac:dyDescent="0.2">
      <c r="B1199" s="1" t="s">
        <v>3098</v>
      </c>
      <c r="C1199" s="1" t="s">
        <v>3099</v>
      </c>
      <c r="D1199" s="1" t="s">
        <v>119</v>
      </c>
      <c r="E1199" s="1" t="s">
        <v>1224</v>
      </c>
      <c r="F1199" s="1" t="s">
        <v>18</v>
      </c>
      <c r="G1199" s="27">
        <v>0.43124415341440597</v>
      </c>
      <c r="H1199" s="27">
        <v>0.90518859245630168</v>
      </c>
      <c r="I1199" s="28">
        <v>25.128905519176804</v>
      </c>
      <c r="J1199" s="27">
        <v>6.3610851262862492E-2</v>
      </c>
      <c r="K1199" s="27">
        <v>0.51824134705332081</v>
      </c>
      <c r="L1199" s="27">
        <v>7.0018399264029432E-2</v>
      </c>
      <c r="M1199" s="29">
        <v>5.473519736842106</v>
      </c>
      <c r="N1199" s="30">
        <v>50.657266811279825</v>
      </c>
      <c r="O1199" s="32">
        <v>0</v>
      </c>
      <c r="P1199" s="31">
        <v>0.98344066237350503</v>
      </c>
      <c r="Q1199" s="38">
        <v>4975</v>
      </c>
      <c r="R1199" s="38">
        <v>3386</v>
      </c>
      <c r="S1199" s="38">
        <v>1611</v>
      </c>
    </row>
    <row r="1200" spans="2:19" x14ac:dyDescent="0.2">
      <c r="B1200" s="1" t="s">
        <v>3082</v>
      </c>
      <c r="C1200" s="1" t="s">
        <v>3083</v>
      </c>
      <c r="D1200" s="1" t="s">
        <v>119</v>
      </c>
      <c r="E1200" s="1" t="s">
        <v>1224</v>
      </c>
      <c r="F1200" s="1" t="s">
        <v>18</v>
      </c>
      <c r="G1200" s="27">
        <v>0.19532710280373833</v>
      </c>
      <c r="H1200" s="27">
        <v>0.56007272727272728</v>
      </c>
      <c r="I1200" s="28">
        <v>15.503831775700936</v>
      </c>
      <c r="J1200" s="27">
        <v>0.10186915887850467</v>
      </c>
      <c r="K1200" s="27">
        <v>0.6224299065420561</v>
      </c>
      <c r="L1200" s="27">
        <v>0.26350454545454549</v>
      </c>
      <c r="M1200" s="29">
        <v>7.2130081300812989</v>
      </c>
      <c r="N1200" s="30">
        <v>49.263157894736842</v>
      </c>
      <c r="O1200" s="32">
        <v>0</v>
      </c>
      <c r="P1200" s="31">
        <v>0.97272727272727277</v>
      </c>
      <c r="Q1200" s="38">
        <v>7965</v>
      </c>
      <c r="R1200" s="38">
        <v>7413</v>
      </c>
      <c r="S1200" s="38">
        <v>785</v>
      </c>
    </row>
    <row r="1201" spans="2:19" x14ac:dyDescent="0.2">
      <c r="B1201" s="1" t="s">
        <v>3080</v>
      </c>
      <c r="C1201" s="1" t="s">
        <v>3081</v>
      </c>
      <c r="D1201" s="1" t="s">
        <v>119</v>
      </c>
      <c r="E1201" s="1" t="s">
        <v>1224</v>
      </c>
      <c r="F1201" s="1" t="s">
        <v>18</v>
      </c>
      <c r="G1201" s="27">
        <v>0.2349751468594668</v>
      </c>
      <c r="H1201" s="27">
        <v>0.88988606485539001</v>
      </c>
      <c r="I1201" s="28">
        <v>23.723452327157695</v>
      </c>
      <c r="J1201" s="27">
        <v>3.4342521464075917E-2</v>
      </c>
      <c r="K1201" s="27">
        <v>0.24717577948486219</v>
      </c>
      <c r="L1201" s="27">
        <v>8.5026292725679228E-2</v>
      </c>
      <c r="M1201" s="29">
        <v>14.25215593620792</v>
      </c>
      <c r="N1201" s="30">
        <v>54.098076923076924</v>
      </c>
      <c r="O1201" s="32">
        <v>0</v>
      </c>
      <c r="P1201" s="31">
        <v>0.96976336546888697</v>
      </c>
      <c r="Q1201" s="38">
        <v>5476</v>
      </c>
      <c r="R1201" s="38">
        <v>6789</v>
      </c>
      <c r="S1201" s="38">
        <v>5558</v>
      </c>
    </row>
    <row r="1202" spans="2:19" x14ac:dyDescent="0.2">
      <c r="B1202" s="1" t="s">
        <v>3106</v>
      </c>
      <c r="C1202" s="1" t="s">
        <v>3107</v>
      </c>
      <c r="D1202" s="1" t="s">
        <v>17528</v>
      </c>
      <c r="E1202" s="1" t="s">
        <v>1224</v>
      </c>
      <c r="F1202" s="1" t="s">
        <v>18</v>
      </c>
      <c r="G1202" s="27">
        <v>0.4690482683392419</v>
      </c>
      <c r="H1202" s="27">
        <v>0.94417431192660539</v>
      </c>
      <c r="I1202" s="28">
        <v>42.094627761112648</v>
      </c>
      <c r="J1202" s="27">
        <v>8.9991818925552226E-3</v>
      </c>
      <c r="K1202" s="27">
        <v>0.23888737387510225</v>
      </c>
      <c r="L1202" s="27">
        <v>8.2568807339449544E-4</v>
      </c>
      <c r="M1202" s="29">
        <v>12.078520041109964</v>
      </c>
      <c r="N1202" s="30">
        <v>75.528762347472394</v>
      </c>
      <c r="O1202" s="32">
        <v>2.7253103076092821E-3</v>
      </c>
      <c r="P1202" s="31">
        <v>0.98947652455477608</v>
      </c>
      <c r="Q1202" s="38">
        <v>2993</v>
      </c>
      <c r="R1202" s="38">
        <v>2818</v>
      </c>
      <c r="S1202" s="38">
        <v>5722</v>
      </c>
    </row>
    <row r="1203" spans="2:19" x14ac:dyDescent="0.2">
      <c r="B1203" s="1" t="s">
        <v>3110</v>
      </c>
      <c r="C1203" s="1" t="s">
        <v>1661</v>
      </c>
      <c r="D1203" s="1" t="s">
        <v>17528</v>
      </c>
      <c r="E1203" s="1" t="s">
        <v>1224</v>
      </c>
      <c r="F1203" s="1" t="s">
        <v>18</v>
      </c>
      <c r="G1203" s="27">
        <v>0.52385786802030454</v>
      </c>
      <c r="H1203" s="27">
        <v>0.96331176054201606</v>
      </c>
      <c r="I1203" s="28">
        <v>215.2595736040609</v>
      </c>
      <c r="J1203" s="27">
        <v>5.6852791878172588E-3</v>
      </c>
      <c r="K1203" s="27">
        <v>0.12263959390862944</v>
      </c>
      <c r="L1203" s="27">
        <v>2.7749014056021832E-2</v>
      </c>
      <c r="M1203" s="29">
        <v>7.3044382801664351</v>
      </c>
      <c r="N1203" s="30">
        <v>19.672930542340627</v>
      </c>
      <c r="O1203" s="32">
        <v>0.62971281221559317</v>
      </c>
      <c r="P1203" s="31">
        <v>0.99605622408736982</v>
      </c>
      <c r="Q1203" s="38">
        <v>12</v>
      </c>
      <c r="R1203" s="38">
        <v>1849</v>
      </c>
      <c r="S1203" s="38">
        <v>7811</v>
      </c>
    </row>
    <row r="1204" spans="2:19" x14ac:dyDescent="0.2">
      <c r="B1204" s="1" t="s">
        <v>3100</v>
      </c>
      <c r="C1204" s="1" t="s">
        <v>3101</v>
      </c>
      <c r="D1204" s="1" t="s">
        <v>17528</v>
      </c>
      <c r="E1204" s="1" t="s">
        <v>1224</v>
      </c>
      <c r="F1204" s="1" t="s">
        <v>18</v>
      </c>
      <c r="G1204" s="27">
        <v>0.45833333333333331</v>
      </c>
      <c r="H1204" s="27">
        <v>0.89976320582877967</v>
      </c>
      <c r="I1204" s="28">
        <v>29.289074074074076</v>
      </c>
      <c r="J1204" s="27">
        <v>2.3148148148148147E-2</v>
      </c>
      <c r="K1204" s="27">
        <v>0.45277777777777778</v>
      </c>
      <c r="L1204" s="27">
        <v>8.6976320582877964E-2</v>
      </c>
      <c r="M1204" s="29">
        <v>7.564273504273503</v>
      </c>
      <c r="N1204" s="30">
        <v>54.490909090909092</v>
      </c>
      <c r="O1204" s="32">
        <v>0</v>
      </c>
      <c r="P1204" s="31">
        <v>0.98360655737704916</v>
      </c>
      <c r="Q1204" s="38">
        <v>4037</v>
      </c>
      <c r="R1204" s="38">
        <v>2989</v>
      </c>
      <c r="S1204" s="38">
        <v>2291</v>
      </c>
    </row>
    <row r="1205" spans="2:19" x14ac:dyDescent="0.2">
      <c r="B1205" s="1" t="s">
        <v>3116</v>
      </c>
      <c r="C1205" s="1" t="s">
        <v>3117</v>
      </c>
      <c r="D1205" s="1" t="s">
        <v>120</v>
      </c>
      <c r="E1205" s="1" t="s">
        <v>120</v>
      </c>
      <c r="F1205" s="1" t="s">
        <v>22</v>
      </c>
      <c r="G1205" s="27">
        <v>0.48156301596037426</v>
      </c>
      <c r="H1205" s="27">
        <v>0.97823845327604719</v>
      </c>
      <c r="I1205" s="28">
        <v>46.207154650522838</v>
      </c>
      <c r="J1205" s="27">
        <v>4.4028618602091358E-3</v>
      </c>
      <c r="K1205" s="27">
        <v>0.19317556411667583</v>
      </c>
      <c r="L1205" s="27">
        <v>0</v>
      </c>
      <c r="M1205" s="29">
        <v>12.745753715498939</v>
      </c>
      <c r="N1205" s="30">
        <v>81.829714285714289</v>
      </c>
      <c r="O1205" s="32">
        <v>0</v>
      </c>
      <c r="P1205" s="31">
        <v>0.97583243823845323</v>
      </c>
      <c r="Q1205" s="38">
        <v>2342</v>
      </c>
      <c r="R1205" s="38">
        <v>2595</v>
      </c>
      <c r="S1205" s="38">
        <v>6577</v>
      </c>
    </row>
    <row r="1206" spans="2:19" x14ac:dyDescent="0.2">
      <c r="B1206" s="1" t="s">
        <v>3128</v>
      </c>
      <c r="C1206" s="1" t="s">
        <v>3129</v>
      </c>
      <c r="D1206" s="1" t="s">
        <v>120</v>
      </c>
      <c r="E1206" s="1" t="s">
        <v>120</v>
      </c>
      <c r="F1206" s="1" t="s">
        <v>22</v>
      </c>
      <c r="G1206" s="27">
        <v>0.59723593287265553</v>
      </c>
      <c r="H1206" s="27">
        <v>0.96906682867557714</v>
      </c>
      <c r="I1206" s="28">
        <v>52.530503455083874</v>
      </c>
      <c r="J1206" s="27">
        <v>7.2556762092793686E-2</v>
      </c>
      <c r="K1206" s="27">
        <v>0.35636722606120436</v>
      </c>
      <c r="L1206" s="27">
        <v>1.1703523693803158E-2</v>
      </c>
      <c r="M1206" s="29">
        <v>5.3452205882352937</v>
      </c>
      <c r="N1206" s="30">
        <v>83.860330578512404</v>
      </c>
      <c r="O1206" s="32">
        <v>0</v>
      </c>
      <c r="P1206" s="31">
        <v>0.98469015795868775</v>
      </c>
      <c r="Q1206" s="38">
        <v>1151</v>
      </c>
      <c r="R1206" s="38">
        <v>641</v>
      </c>
      <c r="S1206" s="38">
        <v>3559</v>
      </c>
    </row>
    <row r="1207" spans="2:19" x14ac:dyDescent="0.2">
      <c r="B1207" s="1" t="s">
        <v>3138</v>
      </c>
      <c r="C1207" s="1" t="s">
        <v>3139</v>
      </c>
      <c r="D1207" s="1" t="s">
        <v>120</v>
      </c>
      <c r="E1207" s="1" t="s">
        <v>120</v>
      </c>
      <c r="F1207" s="1" t="s">
        <v>22</v>
      </c>
      <c r="G1207" s="27">
        <v>0.55709188224799289</v>
      </c>
      <c r="H1207" s="27">
        <v>0.98440240373914978</v>
      </c>
      <c r="I1207" s="28">
        <v>53.935147190008927</v>
      </c>
      <c r="J1207" s="27">
        <v>7.5825156110615518E-3</v>
      </c>
      <c r="K1207" s="27">
        <v>0.28545941123996432</v>
      </c>
      <c r="L1207" s="27">
        <v>9.7039839750723354E-4</v>
      </c>
      <c r="M1207" s="29">
        <v>9.3586102719033217</v>
      </c>
      <c r="N1207" s="30">
        <v>88.903122497998396</v>
      </c>
      <c r="O1207" s="32">
        <v>0</v>
      </c>
      <c r="P1207" s="31">
        <v>0.99799688404184284</v>
      </c>
      <c r="Q1207" s="38">
        <v>930</v>
      </c>
      <c r="R1207" s="38">
        <v>1232</v>
      </c>
      <c r="S1207" s="38">
        <v>4839</v>
      </c>
    </row>
    <row r="1208" spans="2:19" x14ac:dyDescent="0.2">
      <c r="B1208" s="1" t="s">
        <v>3113</v>
      </c>
      <c r="C1208" s="1" t="s">
        <v>3114</v>
      </c>
      <c r="D1208" s="1" t="s">
        <v>120</v>
      </c>
      <c r="E1208" s="1" t="s">
        <v>120</v>
      </c>
      <c r="F1208" s="1" t="s">
        <v>22</v>
      </c>
      <c r="G1208" s="27">
        <v>0.50929152148664347</v>
      </c>
      <c r="H1208" s="27">
        <v>0.83309603573422664</v>
      </c>
      <c r="I1208" s="28">
        <v>41.025029036004632</v>
      </c>
      <c r="J1208" s="27">
        <v>9.6980255516840877E-2</v>
      </c>
      <c r="K1208" s="27">
        <v>0.43728222996515681</v>
      </c>
      <c r="L1208" s="27">
        <v>0.13262981574539365</v>
      </c>
      <c r="M1208" s="29">
        <v>5.4835502958579871</v>
      </c>
      <c r="N1208" s="30">
        <v>74.840364880273654</v>
      </c>
      <c r="O1208" s="32">
        <v>0</v>
      </c>
      <c r="P1208" s="31">
        <v>0.96147403685092125</v>
      </c>
      <c r="Q1208" s="38">
        <v>3125</v>
      </c>
      <c r="R1208" s="38">
        <v>2119</v>
      </c>
      <c r="S1208" s="38">
        <v>2453</v>
      </c>
    </row>
    <row r="1209" spans="2:19" x14ac:dyDescent="0.2">
      <c r="B1209" s="1" t="s">
        <v>3118</v>
      </c>
      <c r="C1209" s="1" t="s">
        <v>3119</v>
      </c>
      <c r="D1209" s="1" t="s">
        <v>120</v>
      </c>
      <c r="E1209" s="1" t="s">
        <v>120</v>
      </c>
      <c r="F1209" s="1" t="s">
        <v>22</v>
      </c>
      <c r="G1209" s="27">
        <v>0.5008347245409015</v>
      </c>
      <c r="H1209" s="27">
        <v>0.93543773790103313</v>
      </c>
      <c r="I1209" s="28">
        <v>44.731496939343351</v>
      </c>
      <c r="J1209" s="27">
        <v>3.2832498608792435E-2</v>
      </c>
      <c r="K1209" s="27">
        <v>0.39343350027824153</v>
      </c>
      <c r="L1209" s="27">
        <v>4.2735182164219676E-2</v>
      </c>
      <c r="M1209" s="29">
        <v>7.6225195094760316</v>
      </c>
      <c r="N1209" s="30">
        <v>81.324444444444438</v>
      </c>
      <c r="O1209" s="32">
        <v>0</v>
      </c>
      <c r="P1209" s="31">
        <v>0.97716150081566067</v>
      </c>
      <c r="Q1209" s="38">
        <v>2622</v>
      </c>
      <c r="R1209" s="38">
        <v>2259</v>
      </c>
      <c r="S1209" s="38">
        <v>2991</v>
      </c>
    </row>
    <row r="1210" spans="2:19" x14ac:dyDescent="0.2">
      <c r="B1210" s="1" t="s">
        <v>3111</v>
      </c>
      <c r="C1210" s="1" t="s">
        <v>3112</v>
      </c>
      <c r="D1210" s="1" t="s">
        <v>120</v>
      </c>
      <c r="E1210" s="1" t="s">
        <v>120</v>
      </c>
      <c r="F1210" s="1" t="s">
        <v>22</v>
      </c>
      <c r="G1210" s="27">
        <v>0.35602748282323549</v>
      </c>
      <c r="H1210" s="27">
        <v>0.96119478209309228</v>
      </c>
      <c r="I1210" s="28">
        <v>34.373703935040602</v>
      </c>
      <c r="J1210" s="27">
        <v>6.2460961898813238E-3</v>
      </c>
      <c r="K1210" s="27">
        <v>0.15740162398500937</v>
      </c>
      <c r="L1210" s="27">
        <v>3.6999703528016602E-3</v>
      </c>
      <c r="M1210" s="29">
        <v>14.423666343355963</v>
      </c>
      <c r="N1210" s="30">
        <v>70.085964912280701</v>
      </c>
      <c r="O1210" s="32">
        <v>0</v>
      </c>
      <c r="P1210" s="31">
        <v>0.94930329083901577</v>
      </c>
      <c r="Q1210" s="38">
        <v>3676</v>
      </c>
      <c r="R1210" s="38">
        <v>4382</v>
      </c>
      <c r="S1210" s="38">
        <v>7197</v>
      </c>
    </row>
    <row r="1211" spans="2:19" x14ac:dyDescent="0.2">
      <c r="B1211" s="1" t="s">
        <v>3134</v>
      </c>
      <c r="C1211" s="1" t="s">
        <v>3135</v>
      </c>
      <c r="D1211" s="1" t="s">
        <v>120</v>
      </c>
      <c r="E1211" s="1" t="s">
        <v>120</v>
      </c>
      <c r="F1211" s="1" t="s">
        <v>22</v>
      </c>
      <c r="G1211" s="27">
        <v>0.5788651743883394</v>
      </c>
      <c r="H1211" s="27">
        <v>0.99007472300953359</v>
      </c>
      <c r="I1211" s="28">
        <v>54.602706923477371</v>
      </c>
      <c r="J1211" s="27">
        <v>1.0931806350858927E-2</v>
      </c>
      <c r="K1211" s="27">
        <v>0.32170744403956275</v>
      </c>
      <c r="L1211" s="27">
        <v>9.0955939190930177E-3</v>
      </c>
      <c r="M1211" s="29">
        <v>8.2091470951792349</v>
      </c>
      <c r="N1211" s="30">
        <v>87.916366906474821</v>
      </c>
      <c r="O1211" s="32">
        <v>0</v>
      </c>
      <c r="P1211" s="31">
        <v>0.98995104354547792</v>
      </c>
      <c r="Q1211" s="38">
        <v>851</v>
      </c>
      <c r="R1211" s="38">
        <v>889</v>
      </c>
      <c r="S1211" s="38">
        <v>4143</v>
      </c>
    </row>
    <row r="1212" spans="2:19" x14ac:dyDescent="0.2">
      <c r="B1212" s="1" t="s">
        <v>3124</v>
      </c>
      <c r="C1212" s="1" t="s">
        <v>3125</v>
      </c>
      <c r="D1212" s="1" t="s">
        <v>120</v>
      </c>
      <c r="E1212" s="1" t="s">
        <v>120</v>
      </c>
      <c r="F1212" s="1" t="s">
        <v>22</v>
      </c>
      <c r="G1212" s="27">
        <v>0.42577030812324929</v>
      </c>
      <c r="H1212" s="27">
        <v>0.99788377945550222</v>
      </c>
      <c r="I1212" s="28">
        <v>47.90023342670402</v>
      </c>
      <c r="J1212" s="27">
        <v>6.0690943043884222E-3</v>
      </c>
      <c r="K1212" s="27">
        <v>6.5826330532212887E-2</v>
      </c>
      <c r="L1212" s="27">
        <v>6.863417982155113E-4</v>
      </c>
      <c r="M1212" s="29">
        <v>17.166747967479687</v>
      </c>
      <c r="N1212" s="30">
        <v>88.971491228070178</v>
      </c>
      <c r="O1212" s="32">
        <v>0</v>
      </c>
      <c r="P1212" s="31">
        <v>0.98009608785175018</v>
      </c>
      <c r="Q1212" s="38">
        <v>2018</v>
      </c>
      <c r="R1212" s="38">
        <v>3454</v>
      </c>
      <c r="S1212" s="38">
        <v>8581</v>
      </c>
    </row>
    <row r="1213" spans="2:19" x14ac:dyDescent="0.2">
      <c r="B1213" s="1" t="s">
        <v>3122</v>
      </c>
      <c r="C1213" s="1" t="s">
        <v>3123</v>
      </c>
      <c r="D1213" s="1" t="s">
        <v>120</v>
      </c>
      <c r="E1213" s="1" t="s">
        <v>120</v>
      </c>
      <c r="F1213" s="1" t="s">
        <v>22</v>
      </c>
      <c r="G1213" s="27">
        <v>0.38626400389673649</v>
      </c>
      <c r="H1213" s="27">
        <v>0.93474737845567213</v>
      </c>
      <c r="I1213" s="28">
        <v>37.333024841695106</v>
      </c>
      <c r="J1213" s="27">
        <v>2.0457866536775452E-2</v>
      </c>
      <c r="K1213" s="27">
        <v>0.25523623964929371</v>
      </c>
      <c r="L1213" s="27">
        <v>3.6367969494756911E-3</v>
      </c>
      <c r="M1213" s="29">
        <v>12.777045274027008</v>
      </c>
      <c r="N1213" s="30">
        <v>75.595717884130977</v>
      </c>
      <c r="O1213" s="32">
        <v>0</v>
      </c>
      <c r="P1213" s="31">
        <v>0.97855100095328884</v>
      </c>
      <c r="Q1213" s="38">
        <v>3483</v>
      </c>
      <c r="R1213" s="38">
        <v>3936</v>
      </c>
      <c r="S1213" s="38">
        <v>5422</v>
      </c>
    </row>
    <row r="1214" spans="2:19" x14ac:dyDescent="0.2">
      <c r="B1214" s="1" t="s">
        <v>3132</v>
      </c>
      <c r="C1214" s="1" t="s">
        <v>3133</v>
      </c>
      <c r="D1214" s="1" t="s">
        <v>120</v>
      </c>
      <c r="E1214" s="1" t="s">
        <v>120</v>
      </c>
      <c r="F1214" s="1" t="s">
        <v>22</v>
      </c>
      <c r="G1214" s="27">
        <v>0.58316221765913756</v>
      </c>
      <c r="H1214" s="27">
        <v>0.99782122905027937</v>
      </c>
      <c r="I1214" s="28">
        <v>48.462577002053386</v>
      </c>
      <c r="J1214" s="27">
        <v>2.2587268993839837E-2</v>
      </c>
      <c r="K1214" s="27">
        <v>0.37936344969199176</v>
      </c>
      <c r="L1214" s="27">
        <v>1.4169629253428136E-3</v>
      </c>
      <c r="M1214" s="29">
        <v>6.0996305418719192</v>
      </c>
      <c r="N1214" s="30">
        <v>78.286091549295776</v>
      </c>
      <c r="O1214" s="32">
        <v>0</v>
      </c>
      <c r="P1214" s="31">
        <v>0.98933468765871002</v>
      </c>
      <c r="Q1214" s="38">
        <v>1907</v>
      </c>
      <c r="R1214" s="38">
        <v>833</v>
      </c>
      <c r="S1214" s="38">
        <v>3193</v>
      </c>
    </row>
    <row r="1215" spans="2:19" x14ac:dyDescent="0.2">
      <c r="B1215" s="1" t="s">
        <v>3130</v>
      </c>
      <c r="C1215" s="1" t="s">
        <v>3131</v>
      </c>
      <c r="D1215" s="1" t="s">
        <v>120</v>
      </c>
      <c r="E1215" s="1" t="s">
        <v>120</v>
      </c>
      <c r="F1215" s="1" t="s">
        <v>22</v>
      </c>
      <c r="G1215" s="27">
        <v>0.57027649769585254</v>
      </c>
      <c r="H1215" s="27">
        <v>0.99914845302299182</v>
      </c>
      <c r="I1215" s="28">
        <v>49.175806451612885</v>
      </c>
      <c r="J1215" s="27">
        <v>1.6129032258064516E-2</v>
      </c>
      <c r="K1215" s="27">
        <v>0.36117511520737328</v>
      </c>
      <c r="L1215" s="27">
        <v>0</v>
      </c>
      <c r="M1215" s="29">
        <v>7.2676943699731913</v>
      </c>
      <c r="N1215" s="30">
        <v>80.37474747474748</v>
      </c>
      <c r="O1215" s="32">
        <v>0</v>
      </c>
      <c r="P1215" s="31">
        <v>0.9855237013908601</v>
      </c>
      <c r="Q1215" s="38">
        <v>1772</v>
      </c>
      <c r="R1215" s="38">
        <v>1020</v>
      </c>
      <c r="S1215" s="38">
        <v>3481</v>
      </c>
    </row>
    <row r="1216" spans="2:19" x14ac:dyDescent="0.2">
      <c r="B1216" s="1" t="s">
        <v>3126</v>
      </c>
      <c r="C1216" s="1" t="s">
        <v>3127</v>
      </c>
      <c r="D1216" s="1" t="s">
        <v>120</v>
      </c>
      <c r="E1216" s="1" t="s">
        <v>120</v>
      </c>
      <c r="F1216" s="1" t="s">
        <v>22</v>
      </c>
      <c r="G1216" s="27">
        <v>0.511101243339254</v>
      </c>
      <c r="H1216" s="27">
        <v>0.9936403317328677</v>
      </c>
      <c r="I1216" s="28">
        <v>45.829529307282399</v>
      </c>
      <c r="J1216" s="27">
        <v>2.6198934280639432E-2</v>
      </c>
      <c r="K1216" s="27">
        <v>0.41074600355239788</v>
      </c>
      <c r="L1216" s="27">
        <v>0</v>
      </c>
      <c r="M1216" s="29">
        <v>6.8279745685740245</v>
      </c>
      <c r="N1216" s="30">
        <v>82.70373588184188</v>
      </c>
      <c r="O1216" s="32">
        <v>0</v>
      </c>
      <c r="P1216" s="31">
        <v>0.9829768659973811</v>
      </c>
      <c r="Q1216" s="38">
        <v>2416</v>
      </c>
      <c r="R1216" s="38">
        <v>2081</v>
      </c>
      <c r="S1216" s="38">
        <v>2767</v>
      </c>
    </row>
    <row r="1217" spans="2:19" x14ac:dyDescent="0.2">
      <c r="B1217" s="1" t="s">
        <v>3120</v>
      </c>
      <c r="C1217" s="1" t="s">
        <v>3121</v>
      </c>
      <c r="D1217" s="1" t="s">
        <v>120</v>
      </c>
      <c r="E1217" s="1" t="s">
        <v>120</v>
      </c>
      <c r="F1217" s="1" t="s">
        <v>22</v>
      </c>
      <c r="G1217" s="27">
        <v>0.5449071751128951</v>
      </c>
      <c r="H1217" s="27">
        <v>0.99183623437116941</v>
      </c>
      <c r="I1217" s="28">
        <v>52.800702458605137</v>
      </c>
      <c r="J1217" s="27">
        <v>1.1540391369794281E-2</v>
      </c>
      <c r="K1217" s="27">
        <v>0.23130958354239839</v>
      </c>
      <c r="L1217" s="27">
        <v>2.2064231429271882E-3</v>
      </c>
      <c r="M1217" s="29">
        <v>10.918302094818081</v>
      </c>
      <c r="N1217" s="30">
        <v>87.341620626151013</v>
      </c>
      <c r="O1217" s="32">
        <v>0</v>
      </c>
      <c r="P1217" s="31">
        <v>0.97720029418975241</v>
      </c>
      <c r="Q1217" s="38">
        <v>1102</v>
      </c>
      <c r="R1217" s="38">
        <v>1451</v>
      </c>
      <c r="S1217" s="38">
        <v>5879</v>
      </c>
    </row>
    <row r="1218" spans="2:19" x14ac:dyDescent="0.2">
      <c r="B1218" s="1" t="s">
        <v>3115</v>
      </c>
      <c r="C1218" s="1" t="s">
        <v>2291</v>
      </c>
      <c r="D1218" s="1" t="s">
        <v>120</v>
      </c>
      <c r="E1218" s="1" t="s">
        <v>120</v>
      </c>
      <c r="F1218" s="1" t="s">
        <v>22</v>
      </c>
      <c r="G1218" s="27">
        <v>0.52015045674368621</v>
      </c>
      <c r="H1218" s="27">
        <v>0.97992966918468349</v>
      </c>
      <c r="I1218" s="28">
        <v>51.569210102095631</v>
      </c>
      <c r="J1218" s="27">
        <v>4.8361096184846852E-3</v>
      </c>
      <c r="K1218" s="27">
        <v>0.13111230521225148</v>
      </c>
      <c r="L1218" s="27">
        <v>0</v>
      </c>
      <c r="M1218" s="29">
        <v>13.792609182530793</v>
      </c>
      <c r="N1218" s="30">
        <v>86.039256198347104</v>
      </c>
      <c r="O1218" s="32">
        <v>0</v>
      </c>
      <c r="P1218" s="31">
        <v>0.96952331336285491</v>
      </c>
      <c r="Q1218" s="38">
        <v>1318</v>
      </c>
      <c r="R1218" s="38">
        <v>1904</v>
      </c>
      <c r="S1218" s="38">
        <v>7655</v>
      </c>
    </row>
    <row r="1219" spans="2:19" x14ac:dyDescent="0.2">
      <c r="B1219" s="1" t="s">
        <v>3136</v>
      </c>
      <c r="C1219" s="1" t="s">
        <v>3137</v>
      </c>
      <c r="D1219" s="1" t="s">
        <v>120</v>
      </c>
      <c r="E1219" s="1" t="s">
        <v>120</v>
      </c>
      <c r="F1219" s="1" t="s">
        <v>22</v>
      </c>
      <c r="G1219" s="27">
        <v>0.48089017900338654</v>
      </c>
      <c r="H1219" s="27">
        <v>0.98904316546762583</v>
      </c>
      <c r="I1219" s="28">
        <v>42.484954039671003</v>
      </c>
      <c r="J1219" s="27">
        <v>1.5481373971940009E-2</v>
      </c>
      <c r="K1219" s="27">
        <v>0.32704402515723269</v>
      </c>
      <c r="L1219" s="27">
        <v>4.9832134292565949E-3</v>
      </c>
      <c r="M1219" s="29">
        <v>9.052842497670083</v>
      </c>
      <c r="N1219" s="30">
        <v>78.148893360160969</v>
      </c>
      <c r="O1219" s="32">
        <v>0</v>
      </c>
      <c r="P1219" s="31">
        <v>0.99136690647482018</v>
      </c>
      <c r="Q1219" s="38">
        <v>2937</v>
      </c>
      <c r="R1219" s="38">
        <v>2605</v>
      </c>
      <c r="S1219" s="38">
        <v>4045</v>
      </c>
    </row>
    <row r="1220" spans="2:19" x14ac:dyDescent="0.2">
      <c r="B1220" s="1" t="s">
        <v>3140</v>
      </c>
      <c r="C1220" s="1" t="s">
        <v>1311</v>
      </c>
      <c r="D1220" s="1" t="s">
        <v>121</v>
      </c>
      <c r="E1220" s="1" t="s">
        <v>3141</v>
      </c>
      <c r="F1220" s="1" t="s">
        <v>20</v>
      </c>
      <c r="G1220" s="27">
        <v>2.0942408376963352E-2</v>
      </c>
      <c r="H1220" s="27">
        <v>0.10142787286063572</v>
      </c>
      <c r="I1220" s="28">
        <v>6.3909947643979077</v>
      </c>
      <c r="J1220" s="27">
        <v>0.10052356020942409</v>
      </c>
      <c r="K1220" s="27">
        <v>0.95183246073298433</v>
      </c>
      <c r="L1220" s="27">
        <v>0.74022493887530549</v>
      </c>
      <c r="M1220" s="29">
        <v>5.3776470588235288</v>
      </c>
      <c r="N1220" s="30">
        <v>53.25</v>
      </c>
      <c r="O1220" s="32">
        <v>0</v>
      </c>
      <c r="P1220" s="31">
        <v>0.93398533007334961</v>
      </c>
      <c r="Q1220" s="38">
        <v>8631</v>
      </c>
      <c r="R1220" s="38">
        <v>8564</v>
      </c>
      <c r="S1220" s="38">
        <v>29</v>
      </c>
    </row>
    <row r="1221" spans="2:19" x14ac:dyDescent="0.2">
      <c r="B1221" s="1" t="s">
        <v>3173</v>
      </c>
      <c r="C1221" s="1" t="s">
        <v>3174</v>
      </c>
      <c r="D1221" s="1" t="s">
        <v>121</v>
      </c>
      <c r="E1221" s="1" t="s">
        <v>3141</v>
      </c>
      <c r="F1221" s="1" t="s">
        <v>20</v>
      </c>
      <c r="G1221" s="27">
        <v>0.21382716049382716</v>
      </c>
      <c r="H1221" s="27">
        <v>0.98113412228796848</v>
      </c>
      <c r="I1221" s="28">
        <v>21.45812345679013</v>
      </c>
      <c r="J1221" s="27">
        <v>2.9629629629629628E-3</v>
      </c>
      <c r="K1221" s="27">
        <v>0.21086419753086419</v>
      </c>
      <c r="L1221" s="27">
        <v>0</v>
      </c>
      <c r="M1221" s="29">
        <v>13.491834170854268</v>
      </c>
      <c r="N1221" s="30">
        <v>50.295612009237878</v>
      </c>
      <c r="O1221" s="32">
        <v>0</v>
      </c>
      <c r="P1221" s="31">
        <v>0.99852071005917165</v>
      </c>
      <c r="Q1221" s="38">
        <v>6414</v>
      </c>
      <c r="R1221" s="38">
        <v>7160</v>
      </c>
      <c r="S1221" s="38">
        <v>6270</v>
      </c>
    </row>
    <row r="1222" spans="2:19" x14ac:dyDescent="0.2">
      <c r="B1222" s="1" t="s">
        <v>3163</v>
      </c>
      <c r="C1222" s="1" t="s">
        <v>3164</v>
      </c>
      <c r="D1222" s="1" t="s">
        <v>121</v>
      </c>
      <c r="E1222" s="1" t="s">
        <v>3141</v>
      </c>
      <c r="F1222" s="1" t="s">
        <v>20</v>
      </c>
      <c r="G1222" s="27">
        <v>0.35774989882638608</v>
      </c>
      <c r="H1222" s="27">
        <v>0.85551086082059502</v>
      </c>
      <c r="I1222" s="28">
        <v>22.476770538243624</v>
      </c>
      <c r="J1222" s="27">
        <v>5.4633751517604211E-2</v>
      </c>
      <c r="K1222" s="27">
        <v>0.54471873735329823</v>
      </c>
      <c r="L1222" s="27">
        <v>1.5895012067578439E-2</v>
      </c>
      <c r="M1222" s="29">
        <v>7.0618147448015112</v>
      </c>
      <c r="N1222" s="30">
        <v>49.707013574660635</v>
      </c>
      <c r="O1222" s="32">
        <v>0</v>
      </c>
      <c r="P1222" s="31">
        <v>0.99396621078037006</v>
      </c>
      <c r="Q1222" s="38">
        <v>5971</v>
      </c>
      <c r="R1222" s="38">
        <v>4359</v>
      </c>
      <c r="S1222" s="38">
        <v>1362</v>
      </c>
    </row>
    <row r="1223" spans="2:19" x14ac:dyDescent="0.2">
      <c r="B1223" s="1" t="s">
        <v>3159</v>
      </c>
      <c r="C1223" s="1" t="s">
        <v>3160</v>
      </c>
      <c r="D1223" s="1" t="s">
        <v>121</v>
      </c>
      <c r="E1223" s="1" t="s">
        <v>3141</v>
      </c>
      <c r="F1223" s="1" t="s">
        <v>20</v>
      </c>
      <c r="G1223" s="27">
        <v>0.41241944932630348</v>
      </c>
      <c r="H1223" s="27">
        <v>0.95997093868061611</v>
      </c>
      <c r="I1223" s="28">
        <v>26.036262448740491</v>
      </c>
      <c r="J1223" s="27">
        <v>3.2806092560046865E-2</v>
      </c>
      <c r="K1223" s="27">
        <v>0.39953134153485648</v>
      </c>
      <c r="L1223" s="27">
        <v>0</v>
      </c>
      <c r="M1223" s="29">
        <v>8.8125623130608108</v>
      </c>
      <c r="N1223" s="30">
        <v>50.149147727272727</v>
      </c>
      <c r="O1223" s="32">
        <v>0</v>
      </c>
      <c r="P1223" s="31">
        <v>0.99215344376634695</v>
      </c>
      <c r="Q1223" s="38">
        <v>4649</v>
      </c>
      <c r="R1223" s="38">
        <v>3613</v>
      </c>
      <c r="S1223" s="38">
        <v>2918</v>
      </c>
    </row>
    <row r="1224" spans="2:19" x14ac:dyDescent="0.2">
      <c r="B1224" s="1" t="s">
        <v>3150</v>
      </c>
      <c r="C1224" s="1" t="s">
        <v>121</v>
      </c>
      <c r="D1224" s="1" t="s">
        <v>121</v>
      </c>
      <c r="E1224" s="1" t="s">
        <v>3141</v>
      </c>
      <c r="F1224" s="1" t="s">
        <v>20</v>
      </c>
      <c r="G1224" s="27">
        <v>0.22075869336143308</v>
      </c>
      <c r="H1224" s="27">
        <v>0.93596282911719164</v>
      </c>
      <c r="I1224" s="28">
        <v>21.217650158061108</v>
      </c>
      <c r="J1224" s="27">
        <v>3.2665964172813484E-2</v>
      </c>
      <c r="K1224" s="27">
        <v>0.36248682824025291</v>
      </c>
      <c r="L1224" s="27">
        <v>6.5049044914816732E-4</v>
      </c>
      <c r="M1224" s="29">
        <v>12.046653144016224</v>
      </c>
      <c r="N1224" s="30">
        <v>53.07398568019093</v>
      </c>
      <c r="O1224" s="32">
        <v>0</v>
      </c>
      <c r="P1224" s="31">
        <v>0.97986577181208057</v>
      </c>
      <c r="Q1224" s="38">
        <v>6510</v>
      </c>
      <c r="R1224" s="38">
        <v>7036</v>
      </c>
      <c r="S1224" s="38">
        <v>3454</v>
      </c>
    </row>
    <row r="1225" spans="2:19" x14ac:dyDescent="0.2">
      <c r="B1225" s="1" t="s">
        <v>3151</v>
      </c>
      <c r="C1225" s="1" t="s">
        <v>3152</v>
      </c>
      <c r="D1225" s="1" t="s">
        <v>121</v>
      </c>
      <c r="E1225" s="1" t="s">
        <v>3141</v>
      </c>
      <c r="F1225" s="1" t="s">
        <v>20</v>
      </c>
      <c r="G1225" s="27">
        <v>0.24134312696747115</v>
      </c>
      <c r="H1225" s="27">
        <v>0.67372933884297515</v>
      </c>
      <c r="I1225" s="28">
        <v>21.953620146904516</v>
      </c>
      <c r="J1225" s="27">
        <v>2.6232948583420776E-2</v>
      </c>
      <c r="K1225" s="27">
        <v>0.33578174186778592</v>
      </c>
      <c r="L1225" s="27">
        <v>9.0599173553719006E-2</v>
      </c>
      <c r="M1225" s="29">
        <v>12.55463347164592</v>
      </c>
      <c r="N1225" s="30">
        <v>51.039130434782606</v>
      </c>
      <c r="O1225" s="32">
        <v>0</v>
      </c>
      <c r="P1225" s="31">
        <v>0.98450413223140498</v>
      </c>
      <c r="Q1225" s="38">
        <v>6205</v>
      </c>
      <c r="R1225" s="38">
        <v>6649</v>
      </c>
      <c r="S1225" s="38">
        <v>3881</v>
      </c>
    </row>
    <row r="1226" spans="2:19" x14ac:dyDescent="0.2">
      <c r="B1226" s="1" t="s">
        <v>3142</v>
      </c>
      <c r="C1226" s="1" t="s">
        <v>3143</v>
      </c>
      <c r="D1226" s="1" t="s">
        <v>121</v>
      </c>
      <c r="E1226" s="1" t="s">
        <v>3141</v>
      </c>
      <c r="F1226" s="1" t="s">
        <v>20</v>
      </c>
      <c r="G1226" s="27">
        <v>0.24180327868852458</v>
      </c>
      <c r="H1226" s="27">
        <v>0.44510869565217387</v>
      </c>
      <c r="I1226" s="28">
        <v>17.010245901639344</v>
      </c>
      <c r="J1226" s="27">
        <v>0.13217213114754098</v>
      </c>
      <c r="K1226" s="27">
        <v>0.60553278688524592</v>
      </c>
      <c r="L1226" s="27">
        <v>0.27068181818181819</v>
      </c>
      <c r="M1226" s="29">
        <v>8.0929729729729729</v>
      </c>
      <c r="N1226" s="30">
        <v>44.533898305084747</v>
      </c>
      <c r="O1226" s="32">
        <v>0</v>
      </c>
      <c r="P1226" s="31">
        <v>0.96442687747035571</v>
      </c>
      <c r="Q1226" s="38">
        <v>7711</v>
      </c>
      <c r="R1226" s="38">
        <v>6640</v>
      </c>
      <c r="S1226" s="38">
        <v>901</v>
      </c>
    </row>
    <row r="1227" spans="2:19" x14ac:dyDescent="0.2">
      <c r="B1227" s="1" t="s">
        <v>3161</v>
      </c>
      <c r="C1227" s="1" t="s">
        <v>3162</v>
      </c>
      <c r="D1227" s="1" t="s">
        <v>121</v>
      </c>
      <c r="E1227" s="1" t="s">
        <v>3141</v>
      </c>
      <c r="F1227" s="1" t="s">
        <v>20</v>
      </c>
      <c r="G1227" s="27">
        <v>0.33220829315332689</v>
      </c>
      <c r="H1227" s="27">
        <v>0.93006223073240768</v>
      </c>
      <c r="I1227" s="28">
        <v>21.104725168756033</v>
      </c>
      <c r="J1227" s="27">
        <v>5.5448408871745417E-2</v>
      </c>
      <c r="K1227" s="27">
        <v>0.58003857280617166</v>
      </c>
      <c r="L1227" s="27">
        <v>3.1594064145524169E-4</v>
      </c>
      <c r="M1227" s="29">
        <v>6.632346570397111</v>
      </c>
      <c r="N1227" s="30">
        <v>49.722786647314948</v>
      </c>
      <c r="O1227" s="32">
        <v>0</v>
      </c>
      <c r="P1227" s="31">
        <v>0.99281953087601726</v>
      </c>
      <c r="Q1227" s="38">
        <v>6551</v>
      </c>
      <c r="R1227" s="38">
        <v>4755</v>
      </c>
      <c r="S1227" s="38">
        <v>1089</v>
      </c>
    </row>
    <row r="1228" spans="2:19" x14ac:dyDescent="0.2">
      <c r="B1228" s="1" t="s">
        <v>3153</v>
      </c>
      <c r="C1228" s="1" t="s">
        <v>3154</v>
      </c>
      <c r="D1228" s="1" t="s">
        <v>121</v>
      </c>
      <c r="E1228" s="1" t="s">
        <v>3141</v>
      </c>
      <c r="F1228" s="1" t="s">
        <v>20</v>
      </c>
      <c r="G1228" s="27">
        <v>0.26158038147138962</v>
      </c>
      <c r="H1228" s="27">
        <v>0.90708007549204628</v>
      </c>
      <c r="I1228" s="28">
        <v>21.335531335149863</v>
      </c>
      <c r="J1228" s="27">
        <v>9.2643051771117164E-3</v>
      </c>
      <c r="K1228" s="27">
        <v>0.35694822888283378</v>
      </c>
      <c r="L1228" s="27">
        <v>9.3744944729037463E-3</v>
      </c>
      <c r="M1228" s="29">
        <v>11.172177121771217</v>
      </c>
      <c r="N1228" s="30">
        <v>49.639583333333334</v>
      </c>
      <c r="O1228" s="32">
        <v>0</v>
      </c>
      <c r="P1228" s="31">
        <v>0.98948503639795093</v>
      </c>
      <c r="Q1228" s="38">
        <v>6466</v>
      </c>
      <c r="R1228" s="38">
        <v>6237</v>
      </c>
      <c r="S1228" s="38">
        <v>3545</v>
      </c>
    </row>
    <row r="1229" spans="2:19" x14ac:dyDescent="0.2">
      <c r="B1229" s="1" t="s">
        <v>3171</v>
      </c>
      <c r="C1229" s="1" t="s">
        <v>3172</v>
      </c>
      <c r="D1229" s="1" t="s">
        <v>121</v>
      </c>
      <c r="E1229" s="1" t="s">
        <v>3141</v>
      </c>
      <c r="F1229" s="1" t="s">
        <v>20</v>
      </c>
      <c r="G1229" s="27">
        <v>0.44621513944223107</v>
      </c>
      <c r="H1229" s="27">
        <v>0.9822734499205088</v>
      </c>
      <c r="I1229" s="28">
        <v>24.429561752988043</v>
      </c>
      <c r="J1229" s="27">
        <v>8.0478087649402397E-2</v>
      </c>
      <c r="K1229" s="27">
        <v>0.53147410358565739</v>
      </c>
      <c r="L1229" s="27">
        <v>0</v>
      </c>
      <c r="M1229" s="29">
        <v>4.5471942446043165</v>
      </c>
      <c r="N1229" s="30">
        <v>48.659821428571426</v>
      </c>
      <c r="O1229" s="32">
        <v>0</v>
      </c>
      <c r="P1229" s="31">
        <v>0.99761526232114472</v>
      </c>
      <c r="Q1229" s="38">
        <v>5208</v>
      </c>
      <c r="R1229" s="38">
        <v>3171</v>
      </c>
      <c r="S1229" s="38">
        <v>1484</v>
      </c>
    </row>
    <row r="1230" spans="2:19" x14ac:dyDescent="0.2">
      <c r="B1230" s="1" t="s">
        <v>3155</v>
      </c>
      <c r="C1230" s="1" t="s">
        <v>3156</v>
      </c>
      <c r="D1230" s="1" t="s">
        <v>121</v>
      </c>
      <c r="E1230" s="1" t="s">
        <v>3141</v>
      </c>
      <c r="F1230" s="1" t="s">
        <v>20</v>
      </c>
      <c r="G1230" s="27">
        <v>0.29875886524822692</v>
      </c>
      <c r="H1230" s="27">
        <v>0.82991216512955657</v>
      </c>
      <c r="I1230" s="28">
        <v>19.817907801418436</v>
      </c>
      <c r="J1230" s="27">
        <v>6.8262411347517732E-2</v>
      </c>
      <c r="K1230" s="27">
        <v>0.56826241134751776</v>
      </c>
      <c r="L1230" s="27">
        <v>3.8032498902064116E-2</v>
      </c>
      <c r="M1230" s="29">
        <v>6.7322376738305927</v>
      </c>
      <c r="N1230" s="30">
        <v>50.011869436201778</v>
      </c>
      <c r="O1230" s="32">
        <v>0</v>
      </c>
      <c r="P1230" s="31">
        <v>0.99077733860342554</v>
      </c>
      <c r="Q1230" s="38">
        <v>7011</v>
      </c>
      <c r="R1230" s="38">
        <v>5408</v>
      </c>
      <c r="S1230" s="38">
        <v>1172</v>
      </c>
    </row>
    <row r="1231" spans="2:19" x14ac:dyDescent="0.2">
      <c r="B1231" s="1" t="s">
        <v>3157</v>
      </c>
      <c r="C1231" s="1" t="s">
        <v>3158</v>
      </c>
      <c r="D1231" s="1" t="s">
        <v>121</v>
      </c>
      <c r="E1231" s="1" t="s">
        <v>3141</v>
      </c>
      <c r="F1231" s="1" t="s">
        <v>20</v>
      </c>
      <c r="G1231" s="27">
        <v>0.26258843112775698</v>
      </c>
      <c r="H1231" s="27">
        <v>0.85358910891089101</v>
      </c>
      <c r="I1231" s="28">
        <v>18.661922596754049</v>
      </c>
      <c r="J1231" s="27">
        <v>2.6633374947981691E-2</v>
      </c>
      <c r="K1231" s="27">
        <v>0.60923845193508119</v>
      </c>
      <c r="L1231" s="27">
        <v>8.1443894389438956E-2</v>
      </c>
      <c r="M1231" s="29">
        <v>7.5728555304740413</v>
      </c>
      <c r="N1231" s="30">
        <v>49.312202852614895</v>
      </c>
      <c r="O1231" s="32">
        <v>0</v>
      </c>
      <c r="P1231" s="31">
        <v>0.99133663366336633</v>
      </c>
      <c r="Q1231" s="38">
        <v>7354</v>
      </c>
      <c r="R1231" s="38">
        <v>6213</v>
      </c>
      <c r="S1231" s="38">
        <v>870</v>
      </c>
    </row>
    <row r="1232" spans="2:19" x14ac:dyDescent="0.2">
      <c r="B1232" s="1" t="s">
        <v>3169</v>
      </c>
      <c r="C1232" s="1" t="s">
        <v>3170</v>
      </c>
      <c r="D1232" s="1" t="s">
        <v>121</v>
      </c>
      <c r="E1232" s="1" t="s">
        <v>3141</v>
      </c>
      <c r="F1232" s="1" t="s">
        <v>20</v>
      </c>
      <c r="G1232" s="27">
        <v>0.31043046357615894</v>
      </c>
      <c r="H1232" s="27">
        <v>0.97639843589215924</v>
      </c>
      <c r="I1232" s="28">
        <v>21.563990066225173</v>
      </c>
      <c r="J1232" s="27">
        <v>1.9039735099337748E-2</v>
      </c>
      <c r="K1232" s="27">
        <v>0.48634105960264901</v>
      </c>
      <c r="L1232" s="27">
        <v>5.1862523152912128E-4</v>
      </c>
      <c r="M1232" s="29">
        <v>8.5187274909963975</v>
      </c>
      <c r="N1232" s="30">
        <v>50.1</v>
      </c>
      <c r="O1232" s="32">
        <v>0</v>
      </c>
      <c r="P1232" s="31">
        <v>0.9944433010907594</v>
      </c>
      <c r="Q1232" s="38">
        <v>6378</v>
      </c>
      <c r="R1232" s="38">
        <v>5176</v>
      </c>
      <c r="S1232" s="38">
        <v>1934</v>
      </c>
    </row>
    <row r="1233" spans="2:19" x14ac:dyDescent="0.2">
      <c r="B1233" s="1" t="s">
        <v>3167</v>
      </c>
      <c r="C1233" s="1" t="s">
        <v>3168</v>
      </c>
      <c r="D1233" s="1" t="s">
        <v>121</v>
      </c>
      <c r="E1233" s="1" t="s">
        <v>3141</v>
      </c>
      <c r="F1233" s="1" t="s">
        <v>20</v>
      </c>
      <c r="G1233" s="27">
        <v>0.54993570510072864</v>
      </c>
      <c r="H1233" s="27">
        <v>0.95362880886426571</v>
      </c>
      <c r="I1233" s="28">
        <v>29.784826403771966</v>
      </c>
      <c r="J1233" s="27">
        <v>0.18088298328332619</v>
      </c>
      <c r="K1233" s="27">
        <v>0.38362623231890269</v>
      </c>
      <c r="L1233" s="27">
        <v>7.4152993820583843E-4</v>
      </c>
      <c r="M1233" s="29">
        <v>5.3189523809523811</v>
      </c>
      <c r="N1233" s="30">
        <v>49.356196414653155</v>
      </c>
      <c r="O1233" s="32">
        <v>0</v>
      </c>
      <c r="P1233" s="31">
        <v>0.99424675047943745</v>
      </c>
      <c r="Q1233" s="38">
        <v>3978</v>
      </c>
      <c r="R1233" s="38">
        <v>1362</v>
      </c>
      <c r="S1233" s="38">
        <v>3137</v>
      </c>
    </row>
    <row r="1234" spans="2:19" x14ac:dyDescent="0.2">
      <c r="B1234" s="1" t="s">
        <v>3144</v>
      </c>
      <c r="C1234" s="1" t="s">
        <v>3145</v>
      </c>
      <c r="D1234" s="1" t="s">
        <v>121</v>
      </c>
      <c r="E1234" s="1" t="s">
        <v>3141</v>
      </c>
      <c r="F1234" s="1" t="s">
        <v>20</v>
      </c>
      <c r="G1234" s="27">
        <v>0.23794590356722853</v>
      </c>
      <c r="H1234" s="27">
        <v>0.82880030516879655</v>
      </c>
      <c r="I1234" s="28">
        <v>23.576440611524895</v>
      </c>
      <c r="J1234" s="27">
        <v>7.4480595844766762E-3</v>
      </c>
      <c r="K1234" s="27">
        <v>0.21207369658957273</v>
      </c>
      <c r="L1234" s="27">
        <v>2.5411024222773214E-2</v>
      </c>
      <c r="M1234" s="29">
        <v>14.780195473251032</v>
      </c>
      <c r="N1234" s="30">
        <v>51.283360790774303</v>
      </c>
      <c r="O1234" s="32">
        <v>0</v>
      </c>
      <c r="P1234" s="31">
        <v>0.97310699980926951</v>
      </c>
      <c r="Q1234" s="38">
        <v>5539</v>
      </c>
      <c r="R1234" s="38">
        <v>6726</v>
      </c>
      <c r="S1234" s="38">
        <v>6253</v>
      </c>
    </row>
    <row r="1235" spans="2:19" x14ac:dyDescent="0.2">
      <c r="B1235" s="1" t="s">
        <v>3148</v>
      </c>
      <c r="C1235" s="1" t="s">
        <v>3149</v>
      </c>
      <c r="D1235" s="1" t="s">
        <v>121</v>
      </c>
      <c r="E1235" s="1" t="s">
        <v>3141</v>
      </c>
      <c r="F1235" s="1" t="s">
        <v>20</v>
      </c>
      <c r="G1235" s="27">
        <v>0.25420470927438732</v>
      </c>
      <c r="H1235" s="27">
        <v>0.82050763807285532</v>
      </c>
      <c r="I1235" s="28">
        <v>22.243536761172511</v>
      </c>
      <c r="J1235" s="27">
        <v>6.198942815953868E-2</v>
      </c>
      <c r="K1235" s="27">
        <v>0.29360884190293129</v>
      </c>
      <c r="L1235" s="27">
        <v>7.2547591069330189E-2</v>
      </c>
      <c r="M1235" s="29">
        <v>13.087048969072166</v>
      </c>
      <c r="N1235" s="30">
        <v>48.663516068052928</v>
      </c>
      <c r="O1235" s="32">
        <v>0</v>
      </c>
      <c r="P1235" s="31">
        <v>0.97814336075205643</v>
      </c>
      <c r="Q1235" s="38">
        <v>6078</v>
      </c>
      <c r="R1235" s="38">
        <v>6405</v>
      </c>
      <c r="S1235" s="38">
        <v>4687</v>
      </c>
    </row>
    <row r="1236" spans="2:19" x14ac:dyDescent="0.2">
      <c r="B1236" s="1" t="s">
        <v>3146</v>
      </c>
      <c r="C1236" s="1" t="s">
        <v>3147</v>
      </c>
      <c r="D1236" s="1" t="s">
        <v>121</v>
      </c>
      <c r="E1236" s="1" t="s">
        <v>3141</v>
      </c>
      <c r="F1236" s="1" t="s">
        <v>20</v>
      </c>
      <c r="G1236" s="27">
        <v>0.16547788873038516</v>
      </c>
      <c r="H1236" s="27">
        <v>0.57515994436717677</v>
      </c>
      <c r="I1236" s="28">
        <v>14.055777460770324</v>
      </c>
      <c r="J1236" s="27">
        <v>7.4179743223965769E-2</v>
      </c>
      <c r="K1236" s="27">
        <v>0.67902995720399428</v>
      </c>
      <c r="L1236" s="27">
        <v>0.13259388038942976</v>
      </c>
      <c r="M1236" s="29">
        <v>8.0078632478632485</v>
      </c>
      <c r="N1236" s="30">
        <v>44.137931034482762</v>
      </c>
      <c r="O1236" s="32">
        <v>0</v>
      </c>
      <c r="P1236" s="31">
        <v>0.97496522948539643</v>
      </c>
      <c r="Q1236" s="38">
        <v>8139</v>
      </c>
      <c r="R1236" s="38">
        <v>7746</v>
      </c>
      <c r="S1236" s="38">
        <v>519</v>
      </c>
    </row>
    <row r="1237" spans="2:19" x14ac:dyDescent="0.2">
      <c r="B1237" s="1" t="s">
        <v>3165</v>
      </c>
      <c r="C1237" s="1" t="s">
        <v>3166</v>
      </c>
      <c r="D1237" s="1" t="s">
        <v>121</v>
      </c>
      <c r="E1237" s="1" t="s">
        <v>3141</v>
      </c>
      <c r="F1237" s="1" t="s">
        <v>20</v>
      </c>
      <c r="G1237" s="27">
        <v>0.375</v>
      </c>
      <c r="H1237" s="27">
        <v>0.91299168975069256</v>
      </c>
      <c r="I1237" s="28">
        <v>21.759593949044582</v>
      </c>
      <c r="J1237" s="27">
        <v>0.11863057324840764</v>
      </c>
      <c r="K1237" s="27">
        <v>0.53423566878980888</v>
      </c>
      <c r="L1237" s="27">
        <v>1.0526315789473684E-3</v>
      </c>
      <c r="M1237" s="29">
        <v>6.1813375796178338</v>
      </c>
      <c r="N1237" s="30">
        <v>47.316348195329084</v>
      </c>
      <c r="O1237" s="32">
        <v>0</v>
      </c>
      <c r="P1237" s="31">
        <v>0.99406410763751485</v>
      </c>
      <c r="Q1237" s="38">
        <v>6295</v>
      </c>
      <c r="R1237" s="38">
        <v>4086</v>
      </c>
      <c r="S1237" s="38">
        <v>1452</v>
      </c>
    </row>
    <row r="1238" spans="2:19" x14ac:dyDescent="0.2">
      <c r="B1238" s="1" t="s">
        <v>3185</v>
      </c>
      <c r="C1238" s="1" t="s">
        <v>2242</v>
      </c>
      <c r="D1238" s="1" t="s">
        <v>122</v>
      </c>
      <c r="E1238" s="1" t="s">
        <v>1053</v>
      </c>
      <c r="F1238" s="1" t="s">
        <v>22</v>
      </c>
      <c r="G1238" s="27">
        <v>0.356335169614381</v>
      </c>
      <c r="H1238" s="27">
        <v>0.95714838155256365</v>
      </c>
      <c r="I1238" s="28">
        <v>22.670252247028113</v>
      </c>
      <c r="J1238" s="27">
        <v>4.233111046680197E-2</v>
      </c>
      <c r="K1238" s="27">
        <v>0.49869527399246161</v>
      </c>
      <c r="L1238" s="27">
        <v>0</v>
      </c>
      <c r="M1238" s="29">
        <v>8.3382882882882878</v>
      </c>
      <c r="N1238" s="30">
        <v>48.150528885272578</v>
      </c>
      <c r="O1238" s="32">
        <v>0</v>
      </c>
      <c r="P1238" s="31">
        <v>0.98796906330564305</v>
      </c>
      <c r="Q1238" s="38">
        <v>5899</v>
      </c>
      <c r="R1238" s="38">
        <v>4378</v>
      </c>
      <c r="S1238" s="38">
        <v>1798</v>
      </c>
    </row>
    <row r="1239" spans="2:19" x14ac:dyDescent="0.2">
      <c r="B1239" s="1" t="s">
        <v>3181</v>
      </c>
      <c r="C1239" s="1" t="s">
        <v>3182</v>
      </c>
      <c r="D1239" s="1" t="s">
        <v>122</v>
      </c>
      <c r="E1239" s="1" t="s">
        <v>1053</v>
      </c>
      <c r="F1239" s="1" t="s">
        <v>22</v>
      </c>
      <c r="G1239" s="27">
        <v>0.29968222928379368</v>
      </c>
      <c r="H1239" s="27">
        <v>0.92025877560800295</v>
      </c>
      <c r="I1239" s="28">
        <v>28.473380591542398</v>
      </c>
      <c r="J1239" s="27">
        <v>1.2710828648252261E-2</v>
      </c>
      <c r="K1239" s="27">
        <v>0.26863847470056224</v>
      </c>
      <c r="L1239" s="27">
        <v>1.6772493111297474E-4</v>
      </c>
      <c r="M1239" s="29">
        <v>13.38551483420594</v>
      </c>
      <c r="N1239" s="30">
        <v>63.304241435562808</v>
      </c>
      <c r="O1239" s="32">
        <v>0</v>
      </c>
      <c r="P1239" s="31">
        <v>0.98023241883311374</v>
      </c>
      <c r="Q1239" s="38">
        <v>4153</v>
      </c>
      <c r="R1239" s="38">
        <v>5391</v>
      </c>
      <c r="S1239" s="38">
        <v>5156</v>
      </c>
    </row>
    <row r="1240" spans="2:19" x14ac:dyDescent="0.2">
      <c r="B1240" s="1" t="s">
        <v>3183</v>
      </c>
      <c r="C1240" s="1" t="s">
        <v>3184</v>
      </c>
      <c r="D1240" s="1" t="s">
        <v>122</v>
      </c>
      <c r="E1240" s="1" t="s">
        <v>1053</v>
      </c>
      <c r="F1240" s="1" t="s">
        <v>22</v>
      </c>
      <c r="G1240" s="27">
        <v>0.33089826839826841</v>
      </c>
      <c r="H1240" s="27">
        <v>0.93781162324649303</v>
      </c>
      <c r="I1240" s="28">
        <v>21.489096320346334</v>
      </c>
      <c r="J1240" s="27">
        <v>2.7056277056277056E-2</v>
      </c>
      <c r="K1240" s="27">
        <v>0.56195887445887449</v>
      </c>
      <c r="L1240" s="27">
        <v>4.4355377421509689E-4</v>
      </c>
      <c r="M1240" s="29">
        <v>7.5663970885564069</v>
      </c>
      <c r="N1240" s="30">
        <v>49.179885527391662</v>
      </c>
      <c r="O1240" s="32">
        <v>0</v>
      </c>
      <c r="P1240" s="31">
        <v>0.98757515030060117</v>
      </c>
      <c r="Q1240" s="38">
        <v>6406</v>
      </c>
      <c r="R1240" s="38">
        <v>4785</v>
      </c>
      <c r="S1240" s="38">
        <v>1220</v>
      </c>
    </row>
    <row r="1241" spans="2:19" x14ac:dyDescent="0.2">
      <c r="B1241" s="1" t="s">
        <v>3186</v>
      </c>
      <c r="C1241" s="1" t="s">
        <v>3187</v>
      </c>
      <c r="D1241" s="1" t="s">
        <v>122</v>
      </c>
      <c r="E1241" s="1" t="s">
        <v>1053</v>
      </c>
      <c r="F1241" s="1" t="s">
        <v>22</v>
      </c>
      <c r="G1241" s="27">
        <v>0.28430061513773736</v>
      </c>
      <c r="H1241" s="27">
        <v>0.95548625792811825</v>
      </c>
      <c r="I1241" s="28">
        <v>21.929045199251131</v>
      </c>
      <c r="J1241" s="27">
        <v>2.1128644022465899E-2</v>
      </c>
      <c r="K1241" s="27">
        <v>0.42070072211821341</v>
      </c>
      <c r="L1241" s="27">
        <v>8.4460887949260044E-3</v>
      </c>
      <c r="M1241" s="29">
        <v>9.8425635276532137</v>
      </c>
      <c r="N1241" s="30">
        <v>51.891815616180622</v>
      </c>
      <c r="O1241" s="32">
        <v>0</v>
      </c>
      <c r="P1241" s="31">
        <v>0.98810782241014794</v>
      </c>
      <c r="Q1241" s="38">
        <v>6218</v>
      </c>
      <c r="R1241" s="38">
        <v>5746</v>
      </c>
      <c r="S1241" s="38">
        <v>2619</v>
      </c>
    </row>
    <row r="1242" spans="2:19" x14ac:dyDescent="0.2">
      <c r="B1242" s="1" t="s">
        <v>3179</v>
      </c>
      <c r="C1242" s="1" t="s">
        <v>3180</v>
      </c>
      <c r="D1242" s="1" t="s">
        <v>122</v>
      </c>
      <c r="E1242" s="1" t="s">
        <v>1053</v>
      </c>
      <c r="F1242" s="1" t="s">
        <v>22</v>
      </c>
      <c r="G1242" s="27">
        <v>0.4050632911392405</v>
      </c>
      <c r="H1242" s="27">
        <v>0.90033179457587986</v>
      </c>
      <c r="I1242" s="28">
        <v>26.613717986458624</v>
      </c>
      <c r="J1242" s="27">
        <v>2.1195172210774212E-2</v>
      </c>
      <c r="K1242" s="27">
        <v>0.38710627023844568</v>
      </c>
      <c r="L1242" s="27">
        <v>1.4552798615118292E-2</v>
      </c>
      <c r="M1242" s="29">
        <v>10.165462642256308</v>
      </c>
      <c r="N1242" s="30">
        <v>50.3125</v>
      </c>
      <c r="O1242" s="32">
        <v>0</v>
      </c>
      <c r="P1242" s="31">
        <v>0.98009232544720137</v>
      </c>
      <c r="Q1242" s="38">
        <v>4505</v>
      </c>
      <c r="R1242" s="38">
        <v>3706</v>
      </c>
      <c r="S1242" s="38">
        <v>3081</v>
      </c>
    </row>
    <row r="1243" spans="2:19" x14ac:dyDescent="0.2">
      <c r="B1243" s="1" t="s">
        <v>3175</v>
      </c>
      <c r="C1243" s="1" t="s">
        <v>3176</v>
      </c>
      <c r="D1243" s="1" t="s">
        <v>122</v>
      </c>
      <c r="E1243" s="1" t="s">
        <v>1053</v>
      </c>
      <c r="F1243" s="1" t="s">
        <v>22</v>
      </c>
      <c r="G1243" s="27">
        <v>0.32142857142857145</v>
      </c>
      <c r="H1243" s="27">
        <v>0.96895041621425981</v>
      </c>
      <c r="I1243" s="28">
        <v>26.574429563492085</v>
      </c>
      <c r="J1243" s="27">
        <v>1.0416666666666666E-2</v>
      </c>
      <c r="K1243" s="27">
        <v>0.20610119047619047</v>
      </c>
      <c r="L1243" s="27">
        <v>4.7774158523344185E-3</v>
      </c>
      <c r="M1243" s="29">
        <v>13.974597953216374</v>
      </c>
      <c r="N1243" s="30">
        <v>52.719135802469133</v>
      </c>
      <c r="O1243" s="32">
        <v>0</v>
      </c>
      <c r="P1243" s="31">
        <v>0.97285559174809988</v>
      </c>
      <c r="Q1243" s="38">
        <v>4517</v>
      </c>
      <c r="R1243" s="38">
        <v>4959</v>
      </c>
      <c r="S1243" s="38">
        <v>6359</v>
      </c>
    </row>
    <row r="1244" spans="2:19" x14ac:dyDescent="0.2">
      <c r="B1244" s="1" t="s">
        <v>3188</v>
      </c>
      <c r="C1244" s="1" t="s">
        <v>3189</v>
      </c>
      <c r="D1244" s="1" t="s">
        <v>122</v>
      </c>
      <c r="E1244" s="1" t="s">
        <v>1053</v>
      </c>
      <c r="F1244" s="1" t="s">
        <v>22</v>
      </c>
      <c r="G1244" s="27">
        <v>0.47175290390707497</v>
      </c>
      <c r="H1244" s="27">
        <v>0.99514050450921454</v>
      </c>
      <c r="I1244" s="28">
        <v>42.670089757127769</v>
      </c>
      <c r="J1244" s="27">
        <v>1.4783526927138331E-2</v>
      </c>
      <c r="K1244" s="27">
        <v>0.33685322069693768</v>
      </c>
      <c r="L1244" s="27">
        <v>1.8925630636518103E-3</v>
      </c>
      <c r="M1244" s="29">
        <v>9.6112943528235864</v>
      </c>
      <c r="N1244" s="30">
        <v>79.280358142137658</v>
      </c>
      <c r="O1244" s="32">
        <v>0</v>
      </c>
      <c r="P1244" s="31">
        <v>0.99019735982224544</v>
      </c>
      <c r="Q1244" s="38">
        <v>2913</v>
      </c>
      <c r="R1244" s="38">
        <v>2762</v>
      </c>
      <c r="S1244" s="38">
        <v>3869</v>
      </c>
    </row>
    <row r="1245" spans="2:19" x14ac:dyDescent="0.2">
      <c r="B1245" s="1" t="s">
        <v>3177</v>
      </c>
      <c r="C1245" s="1" t="s">
        <v>3178</v>
      </c>
      <c r="D1245" s="1" t="s">
        <v>122</v>
      </c>
      <c r="E1245" s="1" t="s">
        <v>1053</v>
      </c>
      <c r="F1245" s="1" t="s">
        <v>22</v>
      </c>
      <c r="G1245" s="27">
        <v>0.43146274149034036</v>
      </c>
      <c r="H1245" s="27">
        <v>0.94103783460445656</v>
      </c>
      <c r="I1245" s="28">
        <v>26.886261882858026</v>
      </c>
      <c r="J1245" s="27">
        <v>3.2505366452008584E-2</v>
      </c>
      <c r="K1245" s="27">
        <v>0.44710211591536336</v>
      </c>
      <c r="L1245" s="27">
        <v>1.7475699117691042E-2</v>
      </c>
      <c r="M1245" s="29">
        <v>7.803236245954694</v>
      </c>
      <c r="N1245" s="30">
        <v>51.560056858564323</v>
      </c>
      <c r="O1245" s="32">
        <v>0</v>
      </c>
      <c r="P1245" s="31">
        <v>0.97532525796321223</v>
      </c>
      <c r="Q1245" s="38">
        <v>4433</v>
      </c>
      <c r="R1245" s="38">
        <v>3379</v>
      </c>
      <c r="S1245" s="38">
        <v>2339</v>
      </c>
    </row>
    <row r="1246" spans="2:19" x14ac:dyDescent="0.2">
      <c r="B1246" s="1" t="s">
        <v>3201</v>
      </c>
      <c r="C1246" s="1" t="s">
        <v>3202</v>
      </c>
      <c r="D1246" s="1" t="s">
        <v>123</v>
      </c>
      <c r="E1246" s="1" t="s">
        <v>1053</v>
      </c>
      <c r="F1246" s="1" t="s">
        <v>22</v>
      </c>
      <c r="G1246" s="27">
        <v>0.46055776892430278</v>
      </c>
      <c r="H1246" s="27">
        <v>0.9812554283458349</v>
      </c>
      <c r="I1246" s="28">
        <v>45.823612217795485</v>
      </c>
      <c r="J1246" s="27">
        <v>3.452855245683931E-3</v>
      </c>
      <c r="K1246" s="27">
        <v>0.1543160690571049</v>
      </c>
      <c r="L1246" s="27">
        <v>0</v>
      </c>
      <c r="M1246" s="29">
        <v>14.395322501230927</v>
      </c>
      <c r="N1246" s="30">
        <v>82.212802768166085</v>
      </c>
      <c r="O1246" s="32">
        <v>0</v>
      </c>
      <c r="P1246" s="31">
        <v>0.99091985787603631</v>
      </c>
      <c r="Q1246" s="38">
        <v>2418</v>
      </c>
      <c r="R1246" s="38">
        <v>2947</v>
      </c>
      <c r="S1246" s="38">
        <v>7253</v>
      </c>
    </row>
    <row r="1247" spans="2:19" x14ac:dyDescent="0.2">
      <c r="B1247" s="1" t="s">
        <v>3203</v>
      </c>
      <c r="C1247" s="1" t="s">
        <v>3204</v>
      </c>
      <c r="D1247" s="1" t="s">
        <v>123</v>
      </c>
      <c r="E1247" s="1" t="s">
        <v>1053</v>
      </c>
      <c r="F1247" s="1" t="s">
        <v>22</v>
      </c>
      <c r="G1247" s="27">
        <v>0.30685822716183248</v>
      </c>
      <c r="H1247" s="27">
        <v>0.88097567531245802</v>
      </c>
      <c r="I1247" s="28">
        <v>21.686961236107354</v>
      </c>
      <c r="J1247" s="27">
        <v>2.6565464895635674E-2</v>
      </c>
      <c r="K1247" s="27">
        <v>0.51856871780970448</v>
      </c>
      <c r="L1247" s="27">
        <v>7.4223894637817506E-3</v>
      </c>
      <c r="M1247" s="29">
        <v>8.3788423934298013</v>
      </c>
      <c r="N1247" s="30">
        <v>51.324204946996467</v>
      </c>
      <c r="O1247" s="32">
        <v>0</v>
      </c>
      <c r="P1247" s="31">
        <v>0.9915333960489181</v>
      </c>
      <c r="Q1247" s="38">
        <v>6324</v>
      </c>
      <c r="R1247" s="38">
        <v>5253</v>
      </c>
      <c r="S1247" s="38">
        <v>1608</v>
      </c>
    </row>
    <row r="1248" spans="2:19" x14ac:dyDescent="0.2">
      <c r="B1248" s="1" t="s">
        <v>3194</v>
      </c>
      <c r="C1248" s="1" t="s">
        <v>3195</v>
      </c>
      <c r="D1248" s="1" t="s">
        <v>123</v>
      </c>
      <c r="E1248" s="1" t="s">
        <v>1053</v>
      </c>
      <c r="F1248" s="1" t="s">
        <v>22</v>
      </c>
      <c r="G1248" s="27">
        <v>0.48270975056689341</v>
      </c>
      <c r="H1248" s="27">
        <v>0.98647658979734432</v>
      </c>
      <c r="I1248" s="28">
        <v>47.194586167800452</v>
      </c>
      <c r="J1248" s="27">
        <v>7.0861678004535151E-3</v>
      </c>
      <c r="K1248" s="27">
        <v>0.16751700680272108</v>
      </c>
      <c r="L1248" s="27">
        <v>0</v>
      </c>
      <c r="M1248" s="29">
        <v>13.646301369863012</v>
      </c>
      <c r="N1248" s="30">
        <v>82.691133294186727</v>
      </c>
      <c r="O1248" s="32">
        <v>0</v>
      </c>
      <c r="P1248" s="31">
        <v>0.98616352201257862</v>
      </c>
      <c r="Q1248" s="38">
        <v>2144</v>
      </c>
      <c r="R1248" s="38">
        <v>2577</v>
      </c>
      <c r="S1248" s="38">
        <v>7023</v>
      </c>
    </row>
    <row r="1249" spans="2:19" x14ac:dyDescent="0.2">
      <c r="B1249" s="1" t="s">
        <v>3192</v>
      </c>
      <c r="C1249" s="1" t="s">
        <v>3193</v>
      </c>
      <c r="D1249" s="1" t="s">
        <v>123</v>
      </c>
      <c r="E1249" s="1" t="s">
        <v>1053</v>
      </c>
      <c r="F1249" s="1" t="s">
        <v>22</v>
      </c>
      <c r="G1249" s="27">
        <v>0.43685503685503685</v>
      </c>
      <c r="H1249" s="27">
        <v>0.97998548270021779</v>
      </c>
      <c r="I1249" s="28">
        <v>40.703366093366093</v>
      </c>
      <c r="J1249" s="27">
        <v>1.5724815724815724E-2</v>
      </c>
      <c r="K1249" s="27">
        <v>0.2528255528255528</v>
      </c>
      <c r="L1249" s="27">
        <v>7.2586498911202514E-4</v>
      </c>
      <c r="M1249" s="29">
        <v>11.894151025752938</v>
      </c>
      <c r="N1249" s="30">
        <v>77.287240022484539</v>
      </c>
      <c r="O1249" s="32">
        <v>0</v>
      </c>
      <c r="P1249" s="31">
        <v>0.98475683522864743</v>
      </c>
      <c r="Q1249" s="38">
        <v>3168</v>
      </c>
      <c r="R1249" s="38">
        <v>3292</v>
      </c>
      <c r="S1249" s="38">
        <v>5450</v>
      </c>
    </row>
    <row r="1250" spans="2:19" x14ac:dyDescent="0.2">
      <c r="B1250" s="1" t="s">
        <v>3190</v>
      </c>
      <c r="C1250" s="1" t="s">
        <v>3191</v>
      </c>
      <c r="D1250" s="1" t="s">
        <v>123</v>
      </c>
      <c r="E1250" s="1" t="s">
        <v>1053</v>
      </c>
      <c r="F1250" s="1" t="s">
        <v>22</v>
      </c>
      <c r="G1250" s="27">
        <v>0.4972206781545303</v>
      </c>
      <c r="H1250" s="27">
        <v>0.99597184253690541</v>
      </c>
      <c r="I1250" s="28">
        <v>40.266175653140628</v>
      </c>
      <c r="J1250" s="27">
        <v>6.2534741523068371E-2</v>
      </c>
      <c r="K1250" s="27">
        <v>0.37770983879933295</v>
      </c>
      <c r="L1250" s="27">
        <v>1.0456533624931658E-3</v>
      </c>
      <c r="M1250" s="29">
        <v>7.5718629076838049</v>
      </c>
      <c r="N1250" s="30">
        <v>72.925097820011175</v>
      </c>
      <c r="O1250" s="32">
        <v>0</v>
      </c>
      <c r="P1250" s="31">
        <v>0.98359759431383265</v>
      </c>
      <c r="Q1250" s="38">
        <v>3225</v>
      </c>
      <c r="R1250" s="38">
        <v>2319</v>
      </c>
      <c r="S1250" s="38">
        <v>3221</v>
      </c>
    </row>
    <row r="1251" spans="2:19" x14ac:dyDescent="0.2">
      <c r="B1251" s="1" t="s">
        <v>3205</v>
      </c>
      <c r="C1251" s="1" t="s">
        <v>3206</v>
      </c>
      <c r="D1251" s="1" t="s">
        <v>123</v>
      </c>
      <c r="E1251" s="1" t="s">
        <v>1053</v>
      </c>
      <c r="F1251" s="1" t="s">
        <v>22</v>
      </c>
      <c r="G1251" s="27">
        <v>0.42567400445213949</v>
      </c>
      <c r="H1251" s="27">
        <v>0.97772319783863448</v>
      </c>
      <c r="I1251" s="28">
        <v>43.753697749196142</v>
      </c>
      <c r="J1251" s="27">
        <v>4.6994805837249571E-3</v>
      </c>
      <c r="K1251" s="27">
        <v>0.18698985901558249</v>
      </c>
      <c r="L1251" s="27">
        <v>1.8911948913176962E-3</v>
      </c>
      <c r="M1251" s="29">
        <v>13.56244616709732</v>
      </c>
      <c r="N1251" s="30">
        <v>84.054619407321326</v>
      </c>
      <c r="O1251" s="32">
        <v>0</v>
      </c>
      <c r="P1251" s="31">
        <v>0.99300012280486305</v>
      </c>
      <c r="Q1251" s="38">
        <v>2761</v>
      </c>
      <c r="R1251" s="38">
        <v>3460</v>
      </c>
      <c r="S1251" s="38">
        <v>6690</v>
      </c>
    </row>
    <row r="1252" spans="2:19" x14ac:dyDescent="0.2">
      <c r="B1252" s="1" t="s">
        <v>3197</v>
      </c>
      <c r="C1252" s="1" t="s">
        <v>3198</v>
      </c>
      <c r="D1252" s="1" t="s">
        <v>123</v>
      </c>
      <c r="E1252" s="1" t="s">
        <v>1053</v>
      </c>
      <c r="F1252" s="1" t="s">
        <v>22</v>
      </c>
      <c r="G1252" s="27">
        <v>0.35124653739612188</v>
      </c>
      <c r="H1252" s="27">
        <v>0.95745762711864424</v>
      </c>
      <c r="I1252" s="28">
        <v>33.621412742382269</v>
      </c>
      <c r="J1252" s="27">
        <v>3.3240997229916896E-3</v>
      </c>
      <c r="K1252" s="27">
        <v>0.11163434903047091</v>
      </c>
      <c r="L1252" s="27">
        <v>2.6790595954073265E-4</v>
      </c>
      <c r="M1252" s="29">
        <v>15.52959009393682</v>
      </c>
      <c r="N1252" s="30">
        <v>66.564668769716093</v>
      </c>
      <c r="O1252" s="32">
        <v>0</v>
      </c>
      <c r="P1252" s="31">
        <v>0.98687807545106621</v>
      </c>
      <c r="Q1252" s="38">
        <v>3734</v>
      </c>
      <c r="R1252" s="38">
        <v>4456</v>
      </c>
      <c r="S1252" s="38">
        <v>8003</v>
      </c>
    </row>
    <row r="1253" spans="2:19" x14ac:dyDescent="0.2">
      <c r="B1253" s="1" t="s">
        <v>3196</v>
      </c>
      <c r="C1253" s="1" t="s">
        <v>861</v>
      </c>
      <c r="D1253" s="1" t="s">
        <v>123</v>
      </c>
      <c r="E1253" s="1" t="s">
        <v>1053</v>
      </c>
      <c r="F1253" s="1" t="s">
        <v>22</v>
      </c>
      <c r="G1253" s="27">
        <v>0.38306561393955896</v>
      </c>
      <c r="H1253" s="27">
        <v>0.95544123572867701</v>
      </c>
      <c r="I1253" s="28">
        <v>33.696569561666216</v>
      </c>
      <c r="J1253" s="27">
        <v>7.8954533079226789E-3</v>
      </c>
      <c r="K1253" s="27">
        <v>0.29349305744622922</v>
      </c>
      <c r="L1253" s="27">
        <v>2.686366689053056E-4</v>
      </c>
      <c r="M1253" s="29">
        <v>11.374701986754967</v>
      </c>
      <c r="N1253" s="30">
        <v>69.0390625</v>
      </c>
      <c r="O1253" s="32">
        <v>0</v>
      </c>
      <c r="P1253" s="31">
        <v>0.98670248488918733</v>
      </c>
      <c r="Q1253" s="38">
        <v>3729</v>
      </c>
      <c r="R1253" s="38">
        <v>3984</v>
      </c>
      <c r="S1253" s="38">
        <v>4690</v>
      </c>
    </row>
    <row r="1254" spans="2:19" x14ac:dyDescent="0.2">
      <c r="B1254" s="1" t="s">
        <v>3199</v>
      </c>
      <c r="C1254" s="1" t="s">
        <v>3200</v>
      </c>
      <c r="D1254" s="1" t="s">
        <v>123</v>
      </c>
      <c r="E1254" s="1" t="s">
        <v>1053</v>
      </c>
      <c r="F1254" s="1" t="s">
        <v>22</v>
      </c>
      <c r="G1254" s="27">
        <v>0.464514163874505</v>
      </c>
      <c r="H1254" s="27">
        <v>0.97303746050850004</v>
      </c>
      <c r="I1254" s="28">
        <v>40.800731038684127</v>
      </c>
      <c r="J1254" s="27">
        <v>2.1626561072190069E-2</v>
      </c>
      <c r="K1254" s="27">
        <v>0.36430094425830034</v>
      </c>
      <c r="L1254" s="27">
        <v>1.1360012035504739E-2</v>
      </c>
      <c r="M1254" s="29">
        <v>8.9651877133105824</v>
      </c>
      <c r="N1254" s="30">
        <v>77.06557377049181</v>
      </c>
      <c r="O1254" s="32">
        <v>0</v>
      </c>
      <c r="P1254" s="31">
        <v>0.9878140514517828</v>
      </c>
      <c r="Q1254" s="38">
        <v>3152</v>
      </c>
      <c r="R1254" s="38">
        <v>2879</v>
      </c>
      <c r="S1254" s="38">
        <v>3414</v>
      </c>
    </row>
    <row r="1255" spans="2:19" x14ac:dyDescent="0.2">
      <c r="B1255" s="1" t="s">
        <v>3253</v>
      </c>
      <c r="C1255" s="1" t="s">
        <v>3254</v>
      </c>
      <c r="D1255" s="1" t="s">
        <v>124</v>
      </c>
      <c r="E1255" s="1" t="s">
        <v>3214</v>
      </c>
      <c r="F1255" s="1" t="s">
        <v>44</v>
      </c>
      <c r="G1255" s="27">
        <v>0.31517000871839579</v>
      </c>
      <c r="H1255" s="27">
        <v>0.83976272648835215</v>
      </c>
      <c r="I1255" s="28">
        <v>28.886878814298168</v>
      </c>
      <c r="J1255" s="27">
        <v>8.7183958151700082E-3</v>
      </c>
      <c r="K1255" s="27">
        <v>0.11159546643417612</v>
      </c>
      <c r="L1255" s="27">
        <v>3.0672993960310616E-3</v>
      </c>
      <c r="M1255" s="29">
        <v>16.688351368555061</v>
      </c>
      <c r="N1255" s="30">
        <v>54.961272475795298</v>
      </c>
      <c r="O1255" s="32">
        <v>0</v>
      </c>
      <c r="P1255" s="31">
        <v>0.98964624676445212</v>
      </c>
      <c r="Q1255" s="38">
        <v>4097</v>
      </c>
      <c r="R1255" s="38">
        <v>5095</v>
      </c>
      <c r="S1255" s="38">
        <v>8005</v>
      </c>
    </row>
    <row r="1256" spans="2:19" x14ac:dyDescent="0.2">
      <c r="B1256" s="1" t="s">
        <v>3217</v>
      </c>
      <c r="C1256" s="1" t="s">
        <v>3218</v>
      </c>
      <c r="D1256" s="1" t="s">
        <v>124</v>
      </c>
      <c r="E1256" s="1" t="s">
        <v>3209</v>
      </c>
      <c r="F1256" s="1" t="s">
        <v>44</v>
      </c>
      <c r="G1256" s="27">
        <v>0.41355463347164589</v>
      </c>
      <c r="H1256" s="27">
        <v>0.65375000000000016</v>
      </c>
      <c r="I1256" s="28">
        <v>29.846334716459189</v>
      </c>
      <c r="J1256" s="27">
        <v>0.12033195020746888</v>
      </c>
      <c r="K1256" s="27">
        <v>0.24204702627939143</v>
      </c>
      <c r="L1256" s="27">
        <v>5.2786458333333341E-2</v>
      </c>
      <c r="M1256" s="29">
        <v>12.200235849056602</v>
      </c>
      <c r="N1256" s="30">
        <v>54.441471571906355</v>
      </c>
      <c r="O1256" s="32">
        <v>0</v>
      </c>
      <c r="P1256" s="31">
        <v>0.94140625</v>
      </c>
      <c r="Q1256" s="38">
        <v>3972</v>
      </c>
      <c r="R1256" s="38">
        <v>3598</v>
      </c>
      <c r="S1256" s="38">
        <v>5669</v>
      </c>
    </row>
    <row r="1257" spans="2:19" x14ac:dyDescent="0.2">
      <c r="B1257" s="1" t="s">
        <v>3210</v>
      </c>
      <c r="C1257" s="1" t="s">
        <v>3211</v>
      </c>
      <c r="D1257" s="1" t="s">
        <v>124</v>
      </c>
      <c r="E1257" s="1" t="s">
        <v>3209</v>
      </c>
      <c r="F1257" s="1" t="s">
        <v>44</v>
      </c>
      <c r="G1257" s="27">
        <v>0.18714768883878241</v>
      </c>
      <c r="H1257" s="27">
        <v>0.32157894736842102</v>
      </c>
      <c r="I1257" s="28">
        <v>15.141375422773393</v>
      </c>
      <c r="J1257" s="27">
        <v>0.14768883878241262</v>
      </c>
      <c r="K1257" s="27">
        <v>0.66403607666290865</v>
      </c>
      <c r="L1257" s="27">
        <v>0.34483157894736838</v>
      </c>
      <c r="M1257" s="29">
        <v>6.5202496532593628</v>
      </c>
      <c r="N1257" s="30">
        <v>52.126506024096386</v>
      </c>
      <c r="O1257" s="32">
        <v>1.9421052631578947E-2</v>
      </c>
      <c r="P1257" s="31">
        <v>0.93368421052631578</v>
      </c>
      <c r="Q1257" s="38">
        <v>8007</v>
      </c>
      <c r="R1257" s="38">
        <v>7505</v>
      </c>
      <c r="S1257" s="38">
        <v>589</v>
      </c>
    </row>
    <row r="1258" spans="2:19" x14ac:dyDescent="0.2">
      <c r="B1258" s="1" t="s">
        <v>3251</v>
      </c>
      <c r="C1258" s="1" t="s">
        <v>3252</v>
      </c>
      <c r="D1258" s="1" t="s">
        <v>124</v>
      </c>
      <c r="E1258" s="1" t="s">
        <v>3214</v>
      </c>
      <c r="F1258" s="1" t="s">
        <v>44</v>
      </c>
      <c r="G1258" s="27">
        <v>0.3719298245614035</v>
      </c>
      <c r="H1258" s="27">
        <v>0.90319444444444441</v>
      </c>
      <c r="I1258" s="28">
        <v>29.942105263157902</v>
      </c>
      <c r="J1258" s="27">
        <v>9.6491228070175444E-3</v>
      </c>
      <c r="K1258" s="27">
        <v>0.18245614035087721</v>
      </c>
      <c r="L1258" s="27">
        <v>0</v>
      </c>
      <c r="M1258" s="29">
        <v>13.563966480446926</v>
      </c>
      <c r="N1258" s="30">
        <v>57.070754716981135</v>
      </c>
      <c r="O1258" s="32">
        <v>0</v>
      </c>
      <c r="P1258" s="31">
        <v>0.98958333333333337</v>
      </c>
      <c r="Q1258" s="38">
        <v>3956</v>
      </c>
      <c r="R1258" s="38">
        <v>4139</v>
      </c>
      <c r="S1258" s="38">
        <v>6773</v>
      </c>
    </row>
    <row r="1259" spans="2:19" x14ac:dyDescent="0.2">
      <c r="B1259" s="1" t="s">
        <v>3241</v>
      </c>
      <c r="C1259" s="1" t="s">
        <v>3242</v>
      </c>
      <c r="D1259" s="1" t="s">
        <v>124</v>
      </c>
      <c r="E1259" s="1" t="s">
        <v>3209</v>
      </c>
      <c r="F1259" s="1" t="s">
        <v>44</v>
      </c>
      <c r="G1259" s="27">
        <v>0.27345415778251597</v>
      </c>
      <c r="H1259" s="27">
        <v>0.67639034627492145</v>
      </c>
      <c r="I1259" s="28">
        <v>23.667484008528778</v>
      </c>
      <c r="J1259" s="27">
        <v>4.3176972281449892E-2</v>
      </c>
      <c r="K1259" s="27">
        <v>0.26332622601279315</v>
      </c>
      <c r="L1259" s="27">
        <v>0.14884050367261281</v>
      </c>
      <c r="M1259" s="29">
        <v>13.045781364636834</v>
      </c>
      <c r="N1259" s="30">
        <v>51.382066276803116</v>
      </c>
      <c r="O1259" s="32">
        <v>4.1972717733473246E-4</v>
      </c>
      <c r="P1259" s="31">
        <v>0.98426023084994751</v>
      </c>
      <c r="Q1259" s="38">
        <v>5503</v>
      </c>
      <c r="R1259" s="38">
        <v>5966</v>
      </c>
      <c r="S1259" s="38">
        <v>5266</v>
      </c>
    </row>
    <row r="1260" spans="2:19" x14ac:dyDescent="0.2">
      <c r="B1260" s="1" t="s">
        <v>3243</v>
      </c>
      <c r="C1260" s="1" t="s">
        <v>3244</v>
      </c>
      <c r="D1260" s="1" t="s">
        <v>124</v>
      </c>
      <c r="E1260" s="1" t="s">
        <v>3214</v>
      </c>
      <c r="F1260" s="1" t="s">
        <v>44</v>
      </c>
      <c r="G1260" s="27">
        <v>0.33333333333333331</v>
      </c>
      <c r="H1260" s="27">
        <v>0.58748858447488572</v>
      </c>
      <c r="I1260" s="28">
        <v>22.847222222222229</v>
      </c>
      <c r="J1260" s="27">
        <v>9.2592592592592587E-2</v>
      </c>
      <c r="K1260" s="27">
        <v>0.43650793650793651</v>
      </c>
      <c r="L1260" s="27">
        <v>6.3796477495107638E-3</v>
      </c>
      <c r="M1260" s="29">
        <v>9.5204365079365072</v>
      </c>
      <c r="N1260" s="30">
        <v>48.976190476190474</v>
      </c>
      <c r="O1260" s="32">
        <v>0</v>
      </c>
      <c r="P1260" s="31">
        <v>0.98630136986301364</v>
      </c>
      <c r="Q1260" s="38">
        <v>5832</v>
      </c>
      <c r="R1260" s="38">
        <v>4734</v>
      </c>
      <c r="S1260" s="38">
        <v>2463</v>
      </c>
    </row>
    <row r="1261" spans="2:19" x14ac:dyDescent="0.2">
      <c r="B1261" s="1" t="s">
        <v>3235</v>
      </c>
      <c r="C1261" s="1" t="s">
        <v>3236</v>
      </c>
      <c r="D1261" s="1" t="s">
        <v>124</v>
      </c>
      <c r="E1261" s="1" t="s">
        <v>3209</v>
      </c>
      <c r="F1261" s="1" t="s">
        <v>44</v>
      </c>
      <c r="G1261" s="27">
        <v>0.24596391263057929</v>
      </c>
      <c r="H1261" s="27">
        <v>0.46670349907918979</v>
      </c>
      <c r="I1261" s="28">
        <v>17.220037986704654</v>
      </c>
      <c r="J1261" s="27">
        <v>0.22222222222222221</v>
      </c>
      <c r="K1261" s="27">
        <v>0.57834757834757833</v>
      </c>
      <c r="L1261" s="27">
        <v>0.42406537753222834</v>
      </c>
      <c r="M1261" s="29">
        <v>6.7819899244332476</v>
      </c>
      <c r="N1261" s="30">
        <v>48.849420849420852</v>
      </c>
      <c r="O1261" s="32">
        <v>0</v>
      </c>
      <c r="P1261" s="31">
        <v>0.96961325966850831</v>
      </c>
      <c r="Q1261" s="38">
        <v>7669</v>
      </c>
      <c r="R1261" s="38">
        <v>6557</v>
      </c>
      <c r="S1261" s="38">
        <v>1107</v>
      </c>
    </row>
    <row r="1262" spans="2:19" x14ac:dyDescent="0.2">
      <c r="B1262" s="1" t="s">
        <v>3227</v>
      </c>
      <c r="C1262" s="1" t="s">
        <v>3228</v>
      </c>
      <c r="D1262" s="1" t="s">
        <v>124</v>
      </c>
      <c r="E1262" s="1" t="s">
        <v>3214</v>
      </c>
      <c r="F1262" s="1" t="s">
        <v>44</v>
      </c>
      <c r="G1262" s="27">
        <v>0.40588988476312421</v>
      </c>
      <c r="H1262" s="27">
        <v>0.83990803188228069</v>
      </c>
      <c r="I1262" s="28">
        <v>27.171446862996156</v>
      </c>
      <c r="J1262" s="27">
        <v>1.6645326504481434E-2</v>
      </c>
      <c r="K1262" s="27">
        <v>0.35979513444302175</v>
      </c>
      <c r="L1262" s="27">
        <v>3.502759043531576E-2</v>
      </c>
      <c r="M1262" s="29">
        <v>12.248706896551726</v>
      </c>
      <c r="N1262" s="30">
        <v>48.574132492113563</v>
      </c>
      <c r="O1262" s="32">
        <v>0</v>
      </c>
      <c r="P1262" s="31">
        <v>0.95769466584917229</v>
      </c>
      <c r="Q1262" s="38">
        <v>4363</v>
      </c>
      <c r="R1262" s="38">
        <v>3698</v>
      </c>
      <c r="S1262" s="38">
        <v>3499</v>
      </c>
    </row>
    <row r="1263" spans="2:19" x14ac:dyDescent="0.2">
      <c r="B1263" s="1" t="s">
        <v>3207</v>
      </c>
      <c r="C1263" s="1" t="s">
        <v>3208</v>
      </c>
      <c r="D1263" s="1" t="s">
        <v>124</v>
      </c>
      <c r="E1263" s="1" t="s">
        <v>3209</v>
      </c>
      <c r="F1263" s="1" t="s">
        <v>44</v>
      </c>
      <c r="G1263" s="27">
        <v>0.45484949832775917</v>
      </c>
      <c r="H1263" s="27">
        <v>0.81368098159509195</v>
      </c>
      <c r="I1263" s="28">
        <v>27.113043478260863</v>
      </c>
      <c r="J1263" s="27">
        <v>0.11204013377926421</v>
      </c>
      <c r="K1263" s="27">
        <v>0.47826086956521741</v>
      </c>
      <c r="L1263" s="27">
        <v>8.3320552147239255E-2</v>
      </c>
      <c r="M1263" s="29">
        <v>5.522085889570552</v>
      </c>
      <c r="N1263" s="30">
        <v>52.492647058823529</v>
      </c>
      <c r="O1263" s="32">
        <v>0</v>
      </c>
      <c r="P1263" s="31">
        <v>0.91717791411042948</v>
      </c>
      <c r="Q1263" s="38">
        <v>4379</v>
      </c>
      <c r="R1263" s="38">
        <v>3037</v>
      </c>
      <c r="S1263" s="38">
        <v>2018</v>
      </c>
    </row>
    <row r="1264" spans="2:19" x14ac:dyDescent="0.2">
      <c r="B1264" s="1" t="s">
        <v>3233</v>
      </c>
      <c r="C1264" s="1" t="s">
        <v>3234</v>
      </c>
      <c r="D1264" s="1" t="s">
        <v>124</v>
      </c>
      <c r="E1264" s="1" t="s">
        <v>3214</v>
      </c>
      <c r="F1264" s="1" t="s">
        <v>44</v>
      </c>
      <c r="G1264" s="27">
        <v>0.34701055099648298</v>
      </c>
      <c r="H1264" s="27">
        <v>0.73413499716392516</v>
      </c>
      <c r="I1264" s="28">
        <v>25.656858147713955</v>
      </c>
      <c r="J1264" s="27">
        <v>1.6412661195779603E-2</v>
      </c>
      <c r="K1264" s="27">
        <v>0.36225087924970689</v>
      </c>
      <c r="L1264" s="27">
        <v>0.1419171866137266</v>
      </c>
      <c r="M1264" s="29">
        <v>12.531777378815079</v>
      </c>
      <c r="N1264" s="30">
        <v>49.956081081081081</v>
      </c>
      <c r="O1264" s="32">
        <v>0</v>
      </c>
      <c r="P1264" s="31">
        <v>0.96766874645490641</v>
      </c>
      <c r="Q1264" s="38">
        <v>4761</v>
      </c>
      <c r="R1264" s="38">
        <v>4506</v>
      </c>
      <c r="S1264" s="38">
        <v>3463</v>
      </c>
    </row>
    <row r="1265" spans="2:19" x14ac:dyDescent="0.2">
      <c r="B1265" s="1" t="s">
        <v>3255</v>
      </c>
      <c r="C1265" s="1" t="s">
        <v>3256</v>
      </c>
      <c r="D1265" s="1" t="s">
        <v>124</v>
      </c>
      <c r="E1265" s="1" t="s">
        <v>3214</v>
      </c>
      <c r="F1265" s="1" t="s">
        <v>44</v>
      </c>
      <c r="G1265" s="27">
        <v>0.38258064516129031</v>
      </c>
      <c r="H1265" s="27">
        <v>0.96776357827476045</v>
      </c>
      <c r="I1265" s="28">
        <v>24.589225806451619</v>
      </c>
      <c r="J1265" s="27">
        <v>1.806451612903226E-2</v>
      </c>
      <c r="K1265" s="27">
        <v>0.46645161290322579</v>
      </c>
      <c r="L1265" s="27">
        <v>4.7156549520766776E-3</v>
      </c>
      <c r="M1265" s="29">
        <v>8.6360501567398114</v>
      </c>
      <c r="N1265" s="30">
        <v>49.841483979763915</v>
      </c>
      <c r="O1265" s="32">
        <v>0</v>
      </c>
      <c r="P1265" s="31">
        <v>0.99041533546325877</v>
      </c>
      <c r="Q1265" s="38">
        <v>5150</v>
      </c>
      <c r="R1265" s="38">
        <v>3993</v>
      </c>
      <c r="S1265" s="38">
        <v>2148</v>
      </c>
    </row>
    <row r="1266" spans="2:19" x14ac:dyDescent="0.2">
      <c r="B1266" s="1" t="s">
        <v>3267</v>
      </c>
      <c r="C1266" s="1" t="s">
        <v>3268</v>
      </c>
      <c r="D1266" s="1" t="s">
        <v>124</v>
      </c>
      <c r="E1266" s="1" t="s">
        <v>3214</v>
      </c>
      <c r="F1266" s="1" t="s">
        <v>44</v>
      </c>
      <c r="G1266" s="27">
        <v>0.51532502526103063</v>
      </c>
      <c r="H1266" s="27">
        <v>0.99183193277310933</v>
      </c>
      <c r="I1266" s="28">
        <v>29.782047827551356</v>
      </c>
      <c r="J1266" s="27">
        <v>3.9744021556079485E-2</v>
      </c>
      <c r="K1266" s="27">
        <v>0.45402492421690804</v>
      </c>
      <c r="L1266" s="27">
        <v>3.1596638655462185E-3</v>
      </c>
      <c r="M1266" s="29">
        <v>5.3334259902710217</v>
      </c>
      <c r="N1266" s="30">
        <v>52.370588235294115</v>
      </c>
      <c r="O1266" s="32">
        <v>0</v>
      </c>
      <c r="P1266" s="31">
        <v>0.99798319327731089</v>
      </c>
      <c r="Q1266" s="38">
        <v>3979</v>
      </c>
      <c r="R1266" s="38">
        <v>2008</v>
      </c>
      <c r="S1266" s="38">
        <v>2275</v>
      </c>
    </row>
    <row r="1267" spans="2:19" x14ac:dyDescent="0.2">
      <c r="B1267" s="1" t="s">
        <v>3245</v>
      </c>
      <c r="C1267" s="1" t="s">
        <v>3246</v>
      </c>
      <c r="D1267" s="1" t="s">
        <v>124</v>
      </c>
      <c r="E1267" s="1" t="s">
        <v>3209</v>
      </c>
      <c r="F1267" s="1" t="s">
        <v>44</v>
      </c>
      <c r="G1267" s="27">
        <v>0.25043377674956624</v>
      </c>
      <c r="H1267" s="27">
        <v>0.96582643448472727</v>
      </c>
      <c r="I1267" s="28">
        <v>25.268710237131284</v>
      </c>
      <c r="J1267" s="27">
        <v>2.8918449971081549E-3</v>
      </c>
      <c r="K1267" s="27">
        <v>0.12203585887796414</v>
      </c>
      <c r="L1267" s="27">
        <v>7.7076791321724234E-3</v>
      </c>
      <c r="M1267" s="29">
        <v>16.317824074074075</v>
      </c>
      <c r="N1267" s="30">
        <v>51.58891454965358</v>
      </c>
      <c r="O1267" s="32">
        <v>1.7128175849272051E-2</v>
      </c>
      <c r="P1267" s="31">
        <v>0.98715386811304595</v>
      </c>
      <c r="Q1267" s="38">
        <v>4928</v>
      </c>
      <c r="R1267" s="38">
        <v>6473</v>
      </c>
      <c r="S1267" s="38">
        <v>7821</v>
      </c>
    </row>
    <row r="1268" spans="2:19" x14ac:dyDescent="0.2">
      <c r="B1268" s="1" t="s">
        <v>3237</v>
      </c>
      <c r="C1268" s="1" t="s">
        <v>3238</v>
      </c>
      <c r="D1268" s="1" t="s">
        <v>124</v>
      </c>
      <c r="E1268" s="1" t="s">
        <v>3214</v>
      </c>
      <c r="F1268" s="1" t="s">
        <v>44</v>
      </c>
      <c r="G1268" s="27">
        <v>0.38978494623655913</v>
      </c>
      <c r="H1268" s="27">
        <v>0.91699346405228777</v>
      </c>
      <c r="I1268" s="28">
        <v>24.738172043010749</v>
      </c>
      <c r="J1268" s="27">
        <v>2.0161290322580645E-2</v>
      </c>
      <c r="K1268" s="27">
        <v>0.51478494623655913</v>
      </c>
      <c r="L1268" s="27">
        <v>0</v>
      </c>
      <c r="M1268" s="29">
        <v>8.1702643171806155</v>
      </c>
      <c r="N1268" s="30">
        <v>50.227586206896554</v>
      </c>
      <c r="O1268" s="32">
        <v>0</v>
      </c>
      <c r="P1268" s="31">
        <v>0.97254901960784312</v>
      </c>
      <c r="Q1268" s="38">
        <v>5096</v>
      </c>
      <c r="R1268" s="38">
        <v>3894</v>
      </c>
      <c r="S1268" s="38">
        <v>1648</v>
      </c>
    </row>
    <row r="1269" spans="2:19" x14ac:dyDescent="0.2">
      <c r="B1269" s="1" t="s">
        <v>3221</v>
      </c>
      <c r="C1269" s="1" t="s">
        <v>3222</v>
      </c>
      <c r="D1269" s="1" t="s">
        <v>124</v>
      </c>
      <c r="E1269" s="1" t="s">
        <v>3209</v>
      </c>
      <c r="F1269" s="1" t="s">
        <v>44</v>
      </c>
      <c r="G1269" s="27">
        <v>0.29460580912863071</v>
      </c>
      <c r="H1269" s="27">
        <v>0.61788649706457932</v>
      </c>
      <c r="I1269" s="28">
        <v>20.147994467496535</v>
      </c>
      <c r="J1269" s="27">
        <v>8.2987551867219914E-2</v>
      </c>
      <c r="K1269" s="27">
        <v>0.56431535269709543</v>
      </c>
      <c r="L1269" s="27">
        <v>0.18716242661448143</v>
      </c>
      <c r="M1269" s="29">
        <v>7.2100000000000009</v>
      </c>
      <c r="N1269" s="30">
        <v>50.699530516431928</v>
      </c>
      <c r="O1269" s="32">
        <v>0</v>
      </c>
      <c r="P1269" s="31">
        <v>0.94324853228962813</v>
      </c>
      <c r="Q1269" s="38">
        <v>6892</v>
      </c>
      <c r="R1269" s="38">
        <v>5502</v>
      </c>
      <c r="S1269" s="38">
        <v>1200</v>
      </c>
    </row>
    <row r="1270" spans="2:19" x14ac:dyDescent="0.2">
      <c r="B1270" s="1" t="s">
        <v>3212</v>
      </c>
      <c r="C1270" s="1" t="s">
        <v>3213</v>
      </c>
      <c r="D1270" s="1" t="s">
        <v>124</v>
      </c>
      <c r="E1270" s="1" t="s">
        <v>3214</v>
      </c>
      <c r="F1270" s="1" t="s">
        <v>44</v>
      </c>
      <c r="G1270" s="27">
        <v>0.33982947624847748</v>
      </c>
      <c r="H1270" s="27">
        <v>0.78786081003993147</v>
      </c>
      <c r="I1270" s="28">
        <v>23.447990255785619</v>
      </c>
      <c r="J1270" s="27">
        <v>4.7503045066991476E-2</v>
      </c>
      <c r="K1270" s="27">
        <v>0.37028014616321558</v>
      </c>
      <c r="L1270" s="27">
        <v>8.0559041642897886E-2</v>
      </c>
      <c r="M1270" s="29">
        <v>11.384501845018454</v>
      </c>
      <c r="N1270" s="30">
        <v>46.351254480286741</v>
      </c>
      <c r="O1270" s="32">
        <v>8.9714774671990863E-2</v>
      </c>
      <c r="P1270" s="31">
        <v>0.93667997718197371</v>
      </c>
      <c r="Q1270" s="38">
        <v>5595</v>
      </c>
      <c r="R1270" s="38">
        <v>4623</v>
      </c>
      <c r="S1270" s="38">
        <v>3339</v>
      </c>
    </row>
    <row r="1271" spans="2:19" x14ac:dyDescent="0.2">
      <c r="B1271" s="1" t="s">
        <v>3223</v>
      </c>
      <c r="C1271" s="1" t="s">
        <v>3224</v>
      </c>
      <c r="D1271" s="1" t="s">
        <v>124</v>
      </c>
      <c r="E1271" s="1" t="s">
        <v>3209</v>
      </c>
      <c r="F1271" s="1" t="s">
        <v>44</v>
      </c>
      <c r="G1271" s="27">
        <v>7.3825503355704702E-2</v>
      </c>
      <c r="H1271" s="27">
        <v>0.36402291534054748</v>
      </c>
      <c r="I1271" s="28">
        <v>12.711812080536914</v>
      </c>
      <c r="J1271" s="27">
        <v>6.5771812080536909E-2</v>
      </c>
      <c r="K1271" s="27">
        <v>0.58389261744966447</v>
      </c>
      <c r="L1271" s="27">
        <v>0.47847231063017193</v>
      </c>
      <c r="M1271" s="29">
        <v>9.965072463768113</v>
      </c>
      <c r="N1271" s="30">
        <v>46.854545454545452</v>
      </c>
      <c r="O1271" s="32">
        <v>0</v>
      </c>
      <c r="P1271" s="31">
        <v>0.94844048376830048</v>
      </c>
      <c r="Q1271" s="38">
        <v>8277</v>
      </c>
      <c r="R1271" s="38">
        <v>8382</v>
      </c>
      <c r="S1271" s="38">
        <v>1059</v>
      </c>
    </row>
    <row r="1272" spans="2:19" x14ac:dyDescent="0.2">
      <c r="B1272" s="1" t="s">
        <v>3229</v>
      </c>
      <c r="C1272" s="1" t="s">
        <v>3230</v>
      </c>
      <c r="D1272" s="1" t="s">
        <v>124</v>
      </c>
      <c r="E1272" s="1" t="s">
        <v>3209</v>
      </c>
      <c r="F1272" s="1" t="s">
        <v>44</v>
      </c>
      <c r="G1272" s="27">
        <v>0.16826923076923078</v>
      </c>
      <c r="H1272" s="27">
        <v>0.57971892205157904</v>
      </c>
      <c r="I1272" s="28">
        <v>15.8600360576923</v>
      </c>
      <c r="J1272" s="27">
        <v>5.8293269230769232E-2</v>
      </c>
      <c r="K1272" s="27">
        <v>0.69350961538461542</v>
      </c>
      <c r="L1272" s="27">
        <v>0.36607649956534338</v>
      </c>
      <c r="M1272" s="29">
        <v>8.6776011560693611</v>
      </c>
      <c r="N1272" s="30">
        <v>51.010714285714286</v>
      </c>
      <c r="O1272" s="32">
        <v>0</v>
      </c>
      <c r="P1272" s="31">
        <v>0.96435815705592587</v>
      </c>
      <c r="Q1272" s="38">
        <v>7905</v>
      </c>
      <c r="R1272" s="38">
        <v>7724</v>
      </c>
      <c r="S1272" s="38">
        <v>470</v>
      </c>
    </row>
    <row r="1273" spans="2:19" x14ac:dyDescent="0.2">
      <c r="B1273" s="1" t="s">
        <v>3219</v>
      </c>
      <c r="C1273" s="1" t="s">
        <v>3220</v>
      </c>
      <c r="D1273" s="1" t="s">
        <v>124</v>
      </c>
      <c r="E1273" s="1" t="s">
        <v>3209</v>
      </c>
      <c r="F1273" s="1" t="s">
        <v>44</v>
      </c>
      <c r="G1273" s="27">
        <v>4.8088779284833537E-2</v>
      </c>
      <c r="H1273" s="27">
        <v>0.12776292852992446</v>
      </c>
      <c r="I1273" s="28">
        <v>5.6578298397040694</v>
      </c>
      <c r="J1273" s="27">
        <v>0.43896424167694204</v>
      </c>
      <c r="K1273" s="27">
        <v>0.90505548705302097</v>
      </c>
      <c r="L1273" s="27">
        <v>0.70895990703079614</v>
      </c>
      <c r="M1273" s="29">
        <v>3.1914507772020722</v>
      </c>
      <c r="N1273" s="30">
        <v>54.153846153846153</v>
      </c>
      <c r="O1273" s="32">
        <v>0</v>
      </c>
      <c r="P1273" s="31">
        <v>0.9424753050552005</v>
      </c>
      <c r="Q1273" s="38">
        <v>8647</v>
      </c>
      <c r="R1273" s="38">
        <v>8473</v>
      </c>
      <c r="S1273" s="38">
        <v>69</v>
      </c>
    </row>
    <row r="1274" spans="2:19" x14ac:dyDescent="0.2">
      <c r="B1274" s="1" t="s">
        <v>3261</v>
      </c>
      <c r="C1274" s="1" t="s">
        <v>3262</v>
      </c>
      <c r="D1274" s="1" t="s">
        <v>124</v>
      </c>
      <c r="E1274" s="1" t="s">
        <v>3214</v>
      </c>
      <c r="F1274" s="1" t="s">
        <v>44</v>
      </c>
      <c r="G1274" s="27">
        <v>0.37271301620491376</v>
      </c>
      <c r="H1274" s="27">
        <v>0.89966286307053944</v>
      </c>
      <c r="I1274" s="28">
        <v>27.442289597490856</v>
      </c>
      <c r="J1274" s="27">
        <v>5.7501306847882903E-3</v>
      </c>
      <c r="K1274" s="27">
        <v>0.24621014113957135</v>
      </c>
      <c r="L1274" s="27">
        <v>8.5995850622406656E-3</v>
      </c>
      <c r="M1274" s="29">
        <v>11.906750000000002</v>
      </c>
      <c r="N1274" s="30">
        <v>53.122019635343619</v>
      </c>
      <c r="O1274" s="32">
        <v>0</v>
      </c>
      <c r="P1274" s="31">
        <v>0.99221991701244816</v>
      </c>
      <c r="Q1274" s="38">
        <v>4309</v>
      </c>
      <c r="R1274" s="38">
        <v>4129</v>
      </c>
      <c r="S1274" s="38">
        <v>5581</v>
      </c>
    </row>
    <row r="1275" spans="2:19" x14ac:dyDescent="0.2">
      <c r="B1275" s="1" t="s">
        <v>3215</v>
      </c>
      <c r="C1275" s="1" t="s">
        <v>3216</v>
      </c>
      <c r="D1275" s="1" t="s">
        <v>124</v>
      </c>
      <c r="E1275" s="1" t="s">
        <v>3214</v>
      </c>
      <c r="F1275" s="1" t="s">
        <v>44</v>
      </c>
      <c r="G1275" s="27">
        <v>0.21568627450980393</v>
      </c>
      <c r="H1275" s="27">
        <v>0.56511534025374865</v>
      </c>
      <c r="I1275" s="28">
        <v>15.666299019607846</v>
      </c>
      <c r="J1275" s="27">
        <v>0.10906862745098039</v>
      </c>
      <c r="K1275" s="27">
        <v>0.66421568627450978</v>
      </c>
      <c r="L1275" s="27">
        <v>0.20914648212226064</v>
      </c>
      <c r="M1275" s="29">
        <v>6.6143749999999999</v>
      </c>
      <c r="N1275" s="30">
        <v>48.170454545454547</v>
      </c>
      <c r="O1275" s="32">
        <v>0</v>
      </c>
      <c r="P1275" s="31">
        <v>0.94117647058823528</v>
      </c>
      <c r="Q1275" s="38">
        <v>7937</v>
      </c>
      <c r="R1275" s="38">
        <v>7121</v>
      </c>
      <c r="S1275" s="38">
        <v>587</v>
      </c>
    </row>
    <row r="1276" spans="2:19" x14ac:dyDescent="0.2">
      <c r="B1276" s="1" t="s">
        <v>3257</v>
      </c>
      <c r="C1276" s="1" t="s">
        <v>3258</v>
      </c>
      <c r="D1276" s="1" t="s">
        <v>124</v>
      </c>
      <c r="E1276" s="1" t="s">
        <v>3214</v>
      </c>
      <c r="F1276" s="1" t="s">
        <v>44</v>
      </c>
      <c r="G1276" s="27">
        <v>0.40606060606060607</v>
      </c>
      <c r="H1276" s="27">
        <v>0.95781114447781102</v>
      </c>
      <c r="I1276" s="28">
        <v>26.908552188552186</v>
      </c>
      <c r="J1276" s="27">
        <v>9.427609427609427E-3</v>
      </c>
      <c r="K1276" s="27">
        <v>0.37777777777777777</v>
      </c>
      <c r="L1276" s="27">
        <v>4.1508174841508177E-3</v>
      </c>
      <c r="M1276" s="29">
        <v>9.6848072562358318</v>
      </c>
      <c r="N1276" s="30">
        <v>51.63515754560531</v>
      </c>
      <c r="O1276" s="32">
        <v>0</v>
      </c>
      <c r="P1276" s="31">
        <v>0.99099099099099097</v>
      </c>
      <c r="Q1276" s="38">
        <v>4429</v>
      </c>
      <c r="R1276" s="38">
        <v>3696</v>
      </c>
      <c r="S1276" s="38">
        <v>3219</v>
      </c>
    </row>
    <row r="1277" spans="2:19" x14ac:dyDescent="0.2">
      <c r="B1277" s="1" t="s">
        <v>3249</v>
      </c>
      <c r="C1277" s="1" t="s">
        <v>3250</v>
      </c>
      <c r="D1277" s="1" t="s">
        <v>124</v>
      </c>
      <c r="E1277" s="1" t="s">
        <v>3214</v>
      </c>
      <c r="F1277" s="1" t="s">
        <v>44</v>
      </c>
      <c r="G1277" s="27">
        <v>0.46141607000795543</v>
      </c>
      <c r="H1277" s="27">
        <v>0.9837386855568675</v>
      </c>
      <c r="I1277" s="28">
        <v>25.653540175019884</v>
      </c>
      <c r="J1277" s="27">
        <v>5.3301511535401754E-2</v>
      </c>
      <c r="K1277" s="27">
        <v>0.47255369928400953</v>
      </c>
      <c r="L1277" s="27">
        <v>0</v>
      </c>
      <c r="M1277" s="29">
        <v>6.1679468242245212</v>
      </c>
      <c r="N1277" s="30">
        <v>47.948275862068968</v>
      </c>
      <c r="O1277" s="32">
        <v>0</v>
      </c>
      <c r="P1277" s="31">
        <v>0.98937426210153478</v>
      </c>
      <c r="Q1277" s="38">
        <v>4762</v>
      </c>
      <c r="R1277" s="38">
        <v>2932</v>
      </c>
      <c r="S1277" s="38">
        <v>2091</v>
      </c>
    </row>
    <row r="1278" spans="2:19" x14ac:dyDescent="0.2">
      <c r="B1278" s="1" t="s">
        <v>3247</v>
      </c>
      <c r="C1278" s="1" t="s">
        <v>3248</v>
      </c>
      <c r="D1278" s="1" t="s">
        <v>124</v>
      </c>
      <c r="E1278" s="1" t="s">
        <v>3209</v>
      </c>
      <c r="F1278" s="1" t="s">
        <v>44</v>
      </c>
      <c r="G1278" s="27">
        <v>0.28265895953757225</v>
      </c>
      <c r="H1278" s="27">
        <v>0.96410271041369477</v>
      </c>
      <c r="I1278" s="28">
        <v>25.682369942196537</v>
      </c>
      <c r="J1278" s="27">
        <v>7.5144508670520228E-3</v>
      </c>
      <c r="K1278" s="27">
        <v>0.11618497109826589</v>
      </c>
      <c r="L1278" s="27">
        <v>3.5948644793152646E-4</v>
      </c>
      <c r="M1278" s="29">
        <v>15.597099113618054</v>
      </c>
      <c r="N1278" s="30">
        <v>50.811860940695297</v>
      </c>
      <c r="O1278" s="32">
        <v>0</v>
      </c>
      <c r="P1278" s="31">
        <v>0.98716119828815974</v>
      </c>
      <c r="Q1278" s="38">
        <v>4754</v>
      </c>
      <c r="R1278" s="38">
        <v>5778</v>
      </c>
      <c r="S1278" s="38">
        <v>7932</v>
      </c>
    </row>
    <row r="1279" spans="2:19" x14ac:dyDescent="0.2">
      <c r="B1279" s="1" t="s">
        <v>3263</v>
      </c>
      <c r="C1279" s="1" t="s">
        <v>3264</v>
      </c>
      <c r="D1279" s="1" t="s">
        <v>124</v>
      </c>
      <c r="E1279" s="1" t="s">
        <v>3209</v>
      </c>
      <c r="F1279" s="1" t="s">
        <v>44</v>
      </c>
      <c r="G1279" s="27">
        <v>0.30634630451815098</v>
      </c>
      <c r="H1279" s="27">
        <v>0.91255974025974029</v>
      </c>
      <c r="I1279" s="28">
        <v>23.106581352833636</v>
      </c>
      <c r="J1279" s="27">
        <v>1.4886393314181248E-2</v>
      </c>
      <c r="K1279" s="27">
        <v>0.38991903891355445</v>
      </c>
      <c r="L1279" s="27">
        <v>8.7012987012987004E-4</v>
      </c>
      <c r="M1279" s="29">
        <v>10.90135542168675</v>
      </c>
      <c r="N1279" s="30">
        <v>50.285592497868713</v>
      </c>
      <c r="O1279" s="32">
        <v>0</v>
      </c>
      <c r="P1279" s="31">
        <v>0.99454545454545451</v>
      </c>
      <c r="Q1279" s="38">
        <v>5725</v>
      </c>
      <c r="R1279" s="38">
        <v>5265</v>
      </c>
      <c r="S1279" s="38">
        <v>3050</v>
      </c>
    </row>
    <row r="1280" spans="2:19" x14ac:dyDescent="0.2">
      <c r="B1280" s="1" t="s">
        <v>3259</v>
      </c>
      <c r="C1280" s="1" t="s">
        <v>3260</v>
      </c>
      <c r="D1280" s="1" t="s">
        <v>124</v>
      </c>
      <c r="E1280" s="1" t="s">
        <v>3209</v>
      </c>
      <c r="F1280" s="1" t="s">
        <v>44</v>
      </c>
      <c r="G1280" s="27">
        <v>0.30793254216114929</v>
      </c>
      <c r="H1280" s="27">
        <v>0.96557448126354917</v>
      </c>
      <c r="I1280" s="28">
        <v>24.521673953778883</v>
      </c>
      <c r="J1280" s="27">
        <v>5.6214865708931914E-3</v>
      </c>
      <c r="K1280" s="27">
        <v>0.20362273579013118</v>
      </c>
      <c r="L1280" s="27">
        <v>1.9764633013316817E-2</v>
      </c>
      <c r="M1280" s="29">
        <v>12.537906137184113</v>
      </c>
      <c r="N1280" s="30">
        <v>51.048681541582148</v>
      </c>
      <c r="O1280" s="32">
        <v>0</v>
      </c>
      <c r="P1280" s="31">
        <v>0.99163827810467642</v>
      </c>
      <c r="Q1280" s="38">
        <v>5179</v>
      </c>
      <c r="R1280" s="38">
        <v>5231</v>
      </c>
      <c r="S1280" s="38">
        <v>6402</v>
      </c>
    </row>
    <row r="1281" spans="2:19" x14ac:dyDescent="0.2">
      <c r="B1281" s="1" t="s">
        <v>3225</v>
      </c>
      <c r="C1281" s="1" t="s">
        <v>3226</v>
      </c>
      <c r="D1281" s="1" t="s">
        <v>124</v>
      </c>
      <c r="E1281" s="1" t="s">
        <v>3209</v>
      </c>
      <c r="F1281" s="1" t="s">
        <v>44</v>
      </c>
      <c r="G1281" s="27">
        <v>0.1111111111111111</v>
      </c>
      <c r="H1281" s="27">
        <v>0.39386304909560721</v>
      </c>
      <c r="I1281" s="28">
        <v>12.14485094850949</v>
      </c>
      <c r="J1281" s="27">
        <v>7.5880758807588072E-2</v>
      </c>
      <c r="K1281" s="27">
        <v>0.6775067750677507</v>
      </c>
      <c r="L1281" s="27">
        <v>0.22618863049095606</v>
      </c>
      <c r="M1281" s="29">
        <v>7.6521341463414627</v>
      </c>
      <c r="N1281" s="30">
        <v>47.621951219512198</v>
      </c>
      <c r="O1281" s="32">
        <v>0</v>
      </c>
      <c r="P1281" s="31">
        <v>0.95348837209302328</v>
      </c>
      <c r="Q1281" s="38">
        <v>8331</v>
      </c>
      <c r="R1281" s="38">
        <v>8205</v>
      </c>
      <c r="S1281" s="38">
        <v>532</v>
      </c>
    </row>
    <row r="1282" spans="2:19" x14ac:dyDescent="0.2">
      <c r="B1282" s="1" t="s">
        <v>3231</v>
      </c>
      <c r="C1282" s="1" t="s">
        <v>3232</v>
      </c>
      <c r="D1282" s="1" t="s">
        <v>124</v>
      </c>
      <c r="E1282" s="1" t="s">
        <v>3209</v>
      </c>
      <c r="F1282" s="1" t="s">
        <v>44</v>
      </c>
      <c r="G1282" s="27">
        <v>0.2844884488448845</v>
      </c>
      <c r="H1282" s="27">
        <v>0.65195984703632903</v>
      </c>
      <c r="I1282" s="28">
        <v>21.043630363036311</v>
      </c>
      <c r="J1282" s="27">
        <v>1.8481848184818482E-2</v>
      </c>
      <c r="K1282" s="27">
        <v>0.47392739273927392</v>
      </c>
      <c r="L1282" s="27">
        <v>0.13384321223709369</v>
      </c>
      <c r="M1282" s="29">
        <v>10.238099630996311</v>
      </c>
      <c r="N1282" s="30">
        <v>47.777262180974475</v>
      </c>
      <c r="O1282" s="32">
        <v>0</v>
      </c>
      <c r="P1282" s="31">
        <v>0.96558317399617588</v>
      </c>
      <c r="Q1282" s="38">
        <v>6577</v>
      </c>
      <c r="R1282" s="38">
        <v>5743</v>
      </c>
      <c r="S1282" s="38">
        <v>2079</v>
      </c>
    </row>
    <row r="1283" spans="2:19" x14ac:dyDescent="0.2">
      <c r="B1283" s="1" t="s">
        <v>3265</v>
      </c>
      <c r="C1283" s="1" t="s">
        <v>3266</v>
      </c>
      <c r="D1283" s="1" t="s">
        <v>124</v>
      </c>
      <c r="E1283" s="1" t="s">
        <v>3214</v>
      </c>
      <c r="F1283" s="1" t="s">
        <v>44</v>
      </c>
      <c r="G1283" s="27">
        <v>0.3976567884217781</v>
      </c>
      <c r="H1283" s="27">
        <v>0.97995881949210706</v>
      </c>
      <c r="I1283" s="28">
        <v>27.755065472088209</v>
      </c>
      <c r="J1283" s="27">
        <v>1.0337698139214336E-2</v>
      </c>
      <c r="K1283" s="27">
        <v>0.33907649896623021</v>
      </c>
      <c r="L1283" s="27">
        <v>2.8826355525051476E-4</v>
      </c>
      <c r="M1283" s="29">
        <v>10.555720823798627</v>
      </c>
      <c r="N1283" s="30">
        <v>53.358752166377819</v>
      </c>
      <c r="O1283" s="32">
        <v>0</v>
      </c>
      <c r="P1283" s="31">
        <v>0.99588194921070694</v>
      </c>
      <c r="Q1283" s="38">
        <v>4254</v>
      </c>
      <c r="R1283" s="38">
        <v>3797</v>
      </c>
      <c r="S1283" s="38">
        <v>3829</v>
      </c>
    </row>
    <row r="1284" spans="2:19" x14ac:dyDescent="0.2">
      <c r="B1284" s="1" t="s">
        <v>3239</v>
      </c>
      <c r="C1284" s="1" t="s">
        <v>3240</v>
      </c>
      <c r="D1284" s="1" t="s">
        <v>124</v>
      </c>
      <c r="E1284" s="1" t="s">
        <v>3209</v>
      </c>
      <c r="F1284" s="1" t="s">
        <v>44</v>
      </c>
      <c r="G1284" s="27">
        <v>0.28668478260869568</v>
      </c>
      <c r="H1284" s="27">
        <v>0.71350233488992665</v>
      </c>
      <c r="I1284" s="28">
        <v>18.709646739130438</v>
      </c>
      <c r="J1284" s="27">
        <v>7.880434782608696E-2</v>
      </c>
      <c r="K1284" s="27">
        <v>0.60597826086956519</v>
      </c>
      <c r="L1284" s="27">
        <v>8.577718478985992E-2</v>
      </c>
      <c r="M1284" s="29">
        <v>7.3870476190476175</v>
      </c>
      <c r="N1284" s="30">
        <v>46.289099526066352</v>
      </c>
      <c r="O1284" s="32">
        <v>0</v>
      </c>
      <c r="P1284" s="31">
        <v>0.98198799199466313</v>
      </c>
      <c r="Q1284" s="38">
        <v>7339</v>
      </c>
      <c r="R1284" s="38">
        <v>5703</v>
      </c>
      <c r="S1284" s="38">
        <v>894</v>
      </c>
    </row>
    <row r="1285" spans="2:19" x14ac:dyDescent="0.2">
      <c r="B1285" s="1" t="s">
        <v>3283</v>
      </c>
      <c r="C1285" s="1" t="s">
        <v>3284</v>
      </c>
      <c r="D1285" s="1" t="s">
        <v>125</v>
      </c>
      <c r="E1285" s="1" t="s">
        <v>125</v>
      </c>
      <c r="F1285" s="1" t="s">
        <v>11</v>
      </c>
      <c r="G1285" s="27">
        <v>0.15300805305542398</v>
      </c>
      <c r="H1285" s="27">
        <v>0.93072048814832198</v>
      </c>
      <c r="I1285" s="28">
        <v>19.461108479393651</v>
      </c>
      <c r="J1285" s="27">
        <v>1.4684983420180009E-2</v>
      </c>
      <c r="K1285" s="27">
        <v>0.2700142112742776</v>
      </c>
      <c r="L1285" s="27">
        <v>8.4487209575217082E-4</v>
      </c>
      <c r="M1285" s="29">
        <v>14.296923937360175</v>
      </c>
      <c r="N1285" s="30">
        <v>47.597523219814242</v>
      </c>
      <c r="O1285" s="32">
        <v>0</v>
      </c>
      <c r="P1285" s="31">
        <v>0.99084721896268479</v>
      </c>
      <c r="Q1285" s="38">
        <v>7135</v>
      </c>
      <c r="R1285" s="38">
        <v>7875</v>
      </c>
      <c r="S1285" s="38">
        <v>5127</v>
      </c>
    </row>
    <row r="1286" spans="2:19" x14ac:dyDescent="0.2">
      <c r="B1286" s="1" t="s">
        <v>3287</v>
      </c>
      <c r="C1286" s="1" t="s">
        <v>3288</v>
      </c>
      <c r="D1286" s="1" t="s">
        <v>125</v>
      </c>
      <c r="E1286" s="1" t="s">
        <v>125</v>
      </c>
      <c r="F1286" s="1" t="s">
        <v>11</v>
      </c>
      <c r="G1286" s="27">
        <v>0.18478260869565216</v>
      </c>
      <c r="H1286" s="27">
        <v>0.96958622462092003</v>
      </c>
      <c r="I1286" s="28">
        <v>23.683592132505179</v>
      </c>
      <c r="J1286" s="27">
        <v>1.1904761904761904E-2</v>
      </c>
      <c r="K1286" s="27">
        <v>0.12267080745341614</v>
      </c>
      <c r="L1286" s="27">
        <v>2.6728347468517094E-4</v>
      </c>
      <c r="M1286" s="29">
        <v>17.173333333333332</v>
      </c>
      <c r="N1286" s="30">
        <v>51.941176470588232</v>
      </c>
      <c r="O1286" s="32">
        <v>0</v>
      </c>
      <c r="P1286" s="31">
        <v>0.99306090979182726</v>
      </c>
      <c r="Q1286" s="38">
        <v>5497</v>
      </c>
      <c r="R1286" s="38">
        <v>7528</v>
      </c>
      <c r="S1286" s="38">
        <v>7810</v>
      </c>
    </row>
    <row r="1287" spans="2:19" x14ac:dyDescent="0.2">
      <c r="B1287" s="1" t="s">
        <v>3269</v>
      </c>
      <c r="C1287" s="1" t="s">
        <v>3270</v>
      </c>
      <c r="D1287" s="1" t="s">
        <v>125</v>
      </c>
      <c r="E1287" s="1" t="s">
        <v>125</v>
      </c>
      <c r="F1287" s="1" t="s">
        <v>11</v>
      </c>
      <c r="G1287" s="27">
        <v>0.37757296466973889</v>
      </c>
      <c r="H1287" s="27">
        <v>0.8419477006311995</v>
      </c>
      <c r="I1287" s="28">
        <v>24.542457757296475</v>
      </c>
      <c r="J1287" s="27">
        <v>9.308755760368663E-2</v>
      </c>
      <c r="K1287" s="27">
        <v>0.38310291858678958</v>
      </c>
      <c r="L1287" s="27">
        <v>1.5990381725278027E-3</v>
      </c>
      <c r="M1287" s="29">
        <v>9.8065153010858808</v>
      </c>
      <c r="N1287" s="30">
        <v>48.421480878763219</v>
      </c>
      <c r="O1287" s="32">
        <v>0</v>
      </c>
      <c r="P1287" s="31">
        <v>0.97835888187556352</v>
      </c>
      <c r="Q1287" s="38">
        <v>5172</v>
      </c>
      <c r="R1287" s="38">
        <v>4049</v>
      </c>
      <c r="S1287" s="38">
        <v>3145</v>
      </c>
    </row>
    <row r="1288" spans="2:19" x14ac:dyDescent="0.2">
      <c r="B1288" s="1" t="s">
        <v>3277</v>
      </c>
      <c r="C1288" s="1" t="s">
        <v>3278</v>
      </c>
      <c r="D1288" s="1" t="s">
        <v>125</v>
      </c>
      <c r="E1288" s="1" t="s">
        <v>125</v>
      </c>
      <c r="F1288" s="1" t="s">
        <v>11</v>
      </c>
      <c r="G1288" s="27">
        <v>0.19769357495881384</v>
      </c>
      <c r="H1288" s="27">
        <v>0.97448331977217262</v>
      </c>
      <c r="I1288" s="28">
        <v>20.174299835255358</v>
      </c>
      <c r="J1288" s="27">
        <v>1.9769357495881382E-2</v>
      </c>
      <c r="K1288" s="27">
        <v>0.25041186161449752</v>
      </c>
      <c r="L1288" s="27">
        <v>0</v>
      </c>
      <c r="M1288" s="29">
        <v>12.748870636550308</v>
      </c>
      <c r="N1288" s="30">
        <v>49.891666666666666</v>
      </c>
      <c r="O1288" s="32">
        <v>0</v>
      </c>
      <c r="P1288" s="31">
        <v>0.98779495524816929</v>
      </c>
      <c r="Q1288" s="38">
        <v>6880</v>
      </c>
      <c r="R1288" s="38">
        <v>7385</v>
      </c>
      <c r="S1288" s="38">
        <v>5492</v>
      </c>
    </row>
    <row r="1289" spans="2:19" x14ac:dyDescent="0.2">
      <c r="B1289" s="1" t="s">
        <v>3279</v>
      </c>
      <c r="C1289" s="1" t="s">
        <v>3280</v>
      </c>
      <c r="D1289" s="1" t="s">
        <v>125</v>
      </c>
      <c r="E1289" s="1" t="s">
        <v>125</v>
      </c>
      <c r="F1289" s="1" t="s">
        <v>11</v>
      </c>
      <c r="G1289" s="27">
        <v>0.30369026013309136</v>
      </c>
      <c r="H1289" s="27">
        <v>0.92995212447636133</v>
      </c>
      <c r="I1289" s="28">
        <v>21.388384754990927</v>
      </c>
      <c r="J1289" s="27">
        <v>1.5124016938898971E-2</v>
      </c>
      <c r="K1289" s="27">
        <v>0.47912885662431942</v>
      </c>
      <c r="L1289" s="27">
        <v>6.5230400957510468E-2</v>
      </c>
      <c r="M1289" s="29">
        <v>8.7920938314509094</v>
      </c>
      <c r="N1289" s="30">
        <v>49.854581673306775</v>
      </c>
      <c r="O1289" s="32">
        <v>0</v>
      </c>
      <c r="P1289" s="31">
        <v>0.98922800718132853</v>
      </c>
      <c r="Q1289" s="38">
        <v>6440</v>
      </c>
      <c r="R1289" s="38">
        <v>5326</v>
      </c>
      <c r="S1289" s="38">
        <v>2009</v>
      </c>
    </row>
    <row r="1290" spans="2:19" x14ac:dyDescent="0.2">
      <c r="B1290" s="1" t="s">
        <v>3285</v>
      </c>
      <c r="C1290" s="1" t="s">
        <v>3286</v>
      </c>
      <c r="D1290" s="1" t="s">
        <v>125</v>
      </c>
      <c r="E1290" s="1" t="s">
        <v>125</v>
      </c>
      <c r="F1290" s="1" t="s">
        <v>11</v>
      </c>
      <c r="G1290" s="27">
        <v>0.44843049327354262</v>
      </c>
      <c r="H1290" s="27">
        <v>0.98321839080459761</v>
      </c>
      <c r="I1290" s="28">
        <v>24.81502242152466</v>
      </c>
      <c r="J1290" s="27">
        <v>0.11285500747384156</v>
      </c>
      <c r="K1290" s="27">
        <v>0.50896860986547088</v>
      </c>
      <c r="L1290" s="27">
        <v>4.4568038561364478E-3</v>
      </c>
      <c r="M1290" s="29">
        <v>4.7933604336043345</v>
      </c>
      <c r="N1290" s="30">
        <v>48.993333333333332</v>
      </c>
      <c r="O1290" s="32">
        <v>0</v>
      </c>
      <c r="P1290" s="31">
        <v>0.99221357063403781</v>
      </c>
      <c r="Q1290" s="38">
        <v>5073</v>
      </c>
      <c r="R1290" s="38">
        <v>3135</v>
      </c>
      <c r="S1290" s="38">
        <v>1701</v>
      </c>
    </row>
    <row r="1291" spans="2:19" x14ac:dyDescent="0.2">
      <c r="B1291" s="1" t="s">
        <v>3289</v>
      </c>
      <c r="C1291" s="1" t="s">
        <v>3290</v>
      </c>
      <c r="D1291" s="1" t="s">
        <v>125</v>
      </c>
      <c r="E1291" s="1" t="s">
        <v>125</v>
      </c>
      <c r="F1291" s="1" t="s">
        <v>11</v>
      </c>
      <c r="G1291" s="27">
        <v>0.30456087448171881</v>
      </c>
      <c r="H1291" s="27">
        <v>0.96776675402470991</v>
      </c>
      <c r="I1291" s="28">
        <v>22.98725970599321</v>
      </c>
      <c r="J1291" s="27">
        <v>2.4123633622314362E-2</v>
      </c>
      <c r="K1291" s="27">
        <v>0.41839427063701468</v>
      </c>
      <c r="L1291" s="27">
        <v>3.4425308873081246E-3</v>
      </c>
      <c r="M1291" s="29">
        <v>9.921842818428189</v>
      </c>
      <c r="N1291" s="30">
        <v>52.35891089108911</v>
      </c>
      <c r="O1291" s="32">
        <v>0</v>
      </c>
      <c r="P1291" s="31">
        <v>0.99326095095469857</v>
      </c>
      <c r="Q1291" s="38">
        <v>5775</v>
      </c>
      <c r="R1291" s="38">
        <v>5303</v>
      </c>
      <c r="S1291" s="38">
        <v>2651</v>
      </c>
    </row>
    <row r="1292" spans="2:19" x14ac:dyDescent="0.2">
      <c r="B1292" s="1" t="s">
        <v>3275</v>
      </c>
      <c r="C1292" s="1" t="s">
        <v>3276</v>
      </c>
      <c r="D1292" s="1" t="s">
        <v>125</v>
      </c>
      <c r="E1292" s="1" t="s">
        <v>125</v>
      </c>
      <c r="F1292" s="1" t="s">
        <v>11</v>
      </c>
      <c r="G1292" s="27">
        <v>0.24462924462924462</v>
      </c>
      <c r="H1292" s="27">
        <v>0.95722108145106077</v>
      </c>
      <c r="I1292" s="28">
        <v>22.144490644490649</v>
      </c>
      <c r="J1292" s="27">
        <v>1.1088011088011088E-2</v>
      </c>
      <c r="K1292" s="27">
        <v>0.36590436590436592</v>
      </c>
      <c r="L1292" s="27">
        <v>1.1707734428473648E-2</v>
      </c>
      <c r="M1292" s="29">
        <v>12.603394495412841</v>
      </c>
      <c r="N1292" s="30">
        <v>51.127478753541077</v>
      </c>
      <c r="O1292" s="32">
        <v>6.2354551676933601E-3</v>
      </c>
      <c r="P1292" s="31">
        <v>0.98767967145790558</v>
      </c>
      <c r="Q1292" s="38">
        <v>6130</v>
      </c>
      <c r="R1292" s="38">
        <v>6575</v>
      </c>
      <c r="S1292" s="38">
        <v>3397</v>
      </c>
    </row>
    <row r="1293" spans="2:19" x14ac:dyDescent="0.2">
      <c r="B1293" s="1" t="s">
        <v>3293</v>
      </c>
      <c r="C1293" s="1" t="s">
        <v>3294</v>
      </c>
      <c r="D1293" s="1" t="s">
        <v>125</v>
      </c>
      <c r="E1293" s="1" t="s">
        <v>125</v>
      </c>
      <c r="F1293" s="1" t="s">
        <v>11</v>
      </c>
      <c r="G1293" s="27">
        <v>0.36687797147385104</v>
      </c>
      <c r="H1293" s="27">
        <v>0.92788297172912582</v>
      </c>
      <c r="I1293" s="28">
        <v>22.645668251452715</v>
      </c>
      <c r="J1293" s="27">
        <v>4.2789223454833596E-2</v>
      </c>
      <c r="K1293" s="27">
        <v>0.5316957210776545</v>
      </c>
      <c r="L1293" s="27">
        <v>1.5016436554898091E-3</v>
      </c>
      <c r="M1293" s="29">
        <v>6.8312891113892338</v>
      </c>
      <c r="N1293" s="30">
        <v>49.452843772498198</v>
      </c>
      <c r="O1293" s="32">
        <v>0</v>
      </c>
      <c r="P1293" s="31">
        <v>0.99566074950690331</v>
      </c>
      <c r="Q1293" s="38">
        <v>5907</v>
      </c>
      <c r="R1293" s="38">
        <v>4224</v>
      </c>
      <c r="S1293" s="38">
        <v>1479</v>
      </c>
    </row>
    <row r="1294" spans="2:19" x14ac:dyDescent="0.2">
      <c r="B1294" s="1" t="s">
        <v>3271</v>
      </c>
      <c r="C1294" s="1" t="s">
        <v>3272</v>
      </c>
      <c r="D1294" s="1" t="s">
        <v>125</v>
      </c>
      <c r="E1294" s="1" t="s">
        <v>125</v>
      </c>
      <c r="F1294" s="1" t="s">
        <v>11</v>
      </c>
      <c r="G1294" s="27">
        <v>0.31925087108013939</v>
      </c>
      <c r="H1294" s="27">
        <v>0.85944503964002561</v>
      </c>
      <c r="I1294" s="28">
        <v>19.294729965156804</v>
      </c>
      <c r="J1294" s="27">
        <v>7.0557491289198609E-2</v>
      </c>
      <c r="K1294" s="27">
        <v>0.61280487804878048</v>
      </c>
      <c r="L1294" s="27">
        <v>6.5037497321619897E-2</v>
      </c>
      <c r="M1294" s="29">
        <v>5.8234804862444021</v>
      </c>
      <c r="N1294" s="30">
        <v>47.60982264665757</v>
      </c>
      <c r="O1294" s="32">
        <v>0</v>
      </c>
      <c r="P1294" s="31">
        <v>0.98392971930576389</v>
      </c>
      <c r="Q1294" s="38">
        <v>7181</v>
      </c>
      <c r="R1294" s="38">
        <v>4995</v>
      </c>
      <c r="S1294" s="38">
        <v>850</v>
      </c>
    </row>
    <row r="1295" spans="2:19" x14ac:dyDescent="0.2">
      <c r="B1295" s="1" t="s">
        <v>3273</v>
      </c>
      <c r="C1295" s="1" t="s">
        <v>3274</v>
      </c>
      <c r="D1295" s="1" t="s">
        <v>125</v>
      </c>
      <c r="E1295" s="1" t="s">
        <v>125</v>
      </c>
      <c r="F1295" s="1" t="s">
        <v>11</v>
      </c>
      <c r="G1295" s="27">
        <v>0.29574468085106381</v>
      </c>
      <c r="H1295" s="27">
        <v>0.92287027310924363</v>
      </c>
      <c r="I1295" s="28">
        <v>20.62670212765957</v>
      </c>
      <c r="J1295" s="27">
        <v>7.4999999999999997E-2</v>
      </c>
      <c r="K1295" s="27">
        <v>0.49521276595744679</v>
      </c>
      <c r="L1295" s="27">
        <v>2.8119747899159667E-2</v>
      </c>
      <c r="M1295" s="29">
        <v>7.9055891238670712</v>
      </c>
      <c r="N1295" s="30">
        <v>50.431654676258994</v>
      </c>
      <c r="O1295" s="32">
        <v>0</v>
      </c>
      <c r="P1295" s="31">
        <v>0.98739495798319332</v>
      </c>
      <c r="Q1295" s="38">
        <v>6735</v>
      </c>
      <c r="R1295" s="38">
        <v>5470</v>
      </c>
      <c r="S1295" s="38">
        <v>1839</v>
      </c>
    </row>
    <row r="1296" spans="2:19" x14ac:dyDescent="0.2">
      <c r="B1296" s="1" t="s">
        <v>3291</v>
      </c>
      <c r="C1296" s="1" t="s">
        <v>3292</v>
      </c>
      <c r="D1296" s="1" t="s">
        <v>125</v>
      </c>
      <c r="E1296" s="1" t="s">
        <v>125</v>
      </c>
      <c r="F1296" s="1" t="s">
        <v>11</v>
      </c>
      <c r="G1296" s="27">
        <v>0.32895622895622895</v>
      </c>
      <c r="H1296" s="27">
        <v>0.98094424912104461</v>
      </c>
      <c r="I1296" s="28">
        <v>24.929259259259268</v>
      </c>
      <c r="J1296" s="27">
        <v>2.255892255892256E-2</v>
      </c>
      <c r="K1296" s="27">
        <v>0.34107744107744109</v>
      </c>
      <c r="L1296" s="27">
        <v>1.5235225179976561E-3</v>
      </c>
      <c r="M1296" s="29">
        <v>11.22503763171099</v>
      </c>
      <c r="N1296" s="30">
        <v>52.409416581371545</v>
      </c>
      <c r="O1296" s="32">
        <v>0</v>
      </c>
      <c r="P1296" s="31">
        <v>0.99447513812154698</v>
      </c>
      <c r="Q1296" s="38">
        <v>5028</v>
      </c>
      <c r="R1296" s="38">
        <v>4814</v>
      </c>
      <c r="S1296" s="38">
        <v>3792</v>
      </c>
    </row>
    <row r="1297" spans="2:19" x14ac:dyDescent="0.2">
      <c r="B1297" s="1" t="s">
        <v>3281</v>
      </c>
      <c r="C1297" s="1" t="s">
        <v>3282</v>
      </c>
      <c r="D1297" s="1" t="s">
        <v>125</v>
      </c>
      <c r="E1297" s="1" t="s">
        <v>125</v>
      </c>
      <c r="F1297" s="1" t="s">
        <v>11</v>
      </c>
      <c r="G1297" s="27">
        <v>0.21395348837209302</v>
      </c>
      <c r="H1297" s="27">
        <v>0.82353271983640075</v>
      </c>
      <c r="I1297" s="28">
        <v>21.42568475452196</v>
      </c>
      <c r="J1297" s="27">
        <v>1.0335917312661499E-2</v>
      </c>
      <c r="K1297" s="27">
        <v>0.26408268733850127</v>
      </c>
      <c r="L1297" s="27">
        <v>6.2607361963190181E-2</v>
      </c>
      <c r="M1297" s="29">
        <v>14.060157790927022</v>
      </c>
      <c r="N1297" s="30">
        <v>48.024154589371982</v>
      </c>
      <c r="O1297" s="32">
        <v>0</v>
      </c>
      <c r="P1297" s="31">
        <v>0.98926380368098155</v>
      </c>
      <c r="Q1297" s="38">
        <v>6425</v>
      </c>
      <c r="R1297" s="38">
        <v>7155</v>
      </c>
      <c r="S1297" s="38">
        <v>5255</v>
      </c>
    </row>
    <row r="1298" spans="2:19" x14ac:dyDescent="0.2">
      <c r="B1298" s="1" t="s">
        <v>3295</v>
      </c>
      <c r="C1298" s="1" t="s">
        <v>3296</v>
      </c>
      <c r="D1298" s="1" t="s">
        <v>126</v>
      </c>
      <c r="E1298" s="1" t="s">
        <v>3297</v>
      </c>
      <c r="F1298" s="1" t="s">
        <v>14</v>
      </c>
      <c r="G1298" s="27">
        <v>0.17410027683789603</v>
      </c>
      <c r="H1298" s="27">
        <v>0.58460860472064546</v>
      </c>
      <c r="I1298" s="28">
        <v>14.375515226084298</v>
      </c>
      <c r="J1298" s="27">
        <v>8.1205782836050441E-2</v>
      </c>
      <c r="K1298" s="27">
        <v>0.77237772992925258</v>
      </c>
      <c r="L1298" s="27">
        <v>0.3187974305348073</v>
      </c>
      <c r="M1298" s="29">
        <v>7.093109869646181</v>
      </c>
      <c r="N1298" s="30">
        <v>48.489399293286219</v>
      </c>
      <c r="O1298" s="32">
        <v>0</v>
      </c>
      <c r="P1298" s="31">
        <v>0.97131759784881988</v>
      </c>
      <c r="Q1298" s="38">
        <v>8098</v>
      </c>
      <c r="R1298" s="38">
        <v>7651</v>
      </c>
      <c r="S1298" s="38">
        <v>274</v>
      </c>
    </row>
    <row r="1299" spans="2:19" x14ac:dyDescent="0.2">
      <c r="B1299" s="1" t="s">
        <v>3312</v>
      </c>
      <c r="C1299" s="1" t="s">
        <v>3313</v>
      </c>
      <c r="D1299" s="1" t="s">
        <v>126</v>
      </c>
      <c r="E1299" s="1" t="s">
        <v>3297</v>
      </c>
      <c r="F1299" s="1" t="s">
        <v>14</v>
      </c>
      <c r="G1299" s="27">
        <v>8.3435582822085894E-2</v>
      </c>
      <c r="H1299" s="27">
        <v>0.31972188633615489</v>
      </c>
      <c r="I1299" s="28">
        <v>9.8655214723926417</v>
      </c>
      <c r="J1299" s="27">
        <v>0.14993865030674847</v>
      </c>
      <c r="K1299" s="27">
        <v>0.8387730061349693</v>
      </c>
      <c r="L1299" s="27">
        <v>0.55189117291414758</v>
      </c>
      <c r="M1299" s="29">
        <v>6.4617670682730903</v>
      </c>
      <c r="N1299" s="30">
        <v>46.75</v>
      </c>
      <c r="O1299" s="32">
        <v>0</v>
      </c>
      <c r="P1299" s="31">
        <v>0.9854897218863361</v>
      </c>
      <c r="Q1299" s="38">
        <v>8483</v>
      </c>
      <c r="R1299" s="38">
        <v>8341</v>
      </c>
      <c r="S1299" s="38">
        <v>147</v>
      </c>
    </row>
    <row r="1300" spans="2:19" x14ac:dyDescent="0.2">
      <c r="B1300" s="1" t="s">
        <v>3304</v>
      </c>
      <c r="C1300" s="1" t="s">
        <v>3305</v>
      </c>
      <c r="D1300" s="1" t="s">
        <v>126</v>
      </c>
      <c r="E1300" s="1" t="s">
        <v>3297</v>
      </c>
      <c r="F1300" s="1" t="s">
        <v>14</v>
      </c>
      <c r="G1300" s="27">
        <v>0.13978494623655913</v>
      </c>
      <c r="H1300" s="27">
        <v>0.54021652185905378</v>
      </c>
      <c r="I1300" s="28">
        <v>15.805546123372942</v>
      </c>
      <c r="J1300" s="27">
        <v>9.2812676853423884E-2</v>
      </c>
      <c r="K1300" s="27">
        <v>0.50764006791171479</v>
      </c>
      <c r="L1300" s="27">
        <v>0.23092952696179839</v>
      </c>
      <c r="M1300" s="29">
        <v>10.481743421052636</v>
      </c>
      <c r="N1300" s="30">
        <v>48.093117408906885</v>
      </c>
      <c r="O1300" s="32">
        <v>0</v>
      </c>
      <c r="P1300" s="31">
        <v>0.97476210177906497</v>
      </c>
      <c r="Q1300" s="38">
        <v>7911</v>
      </c>
      <c r="R1300" s="38">
        <v>7993</v>
      </c>
      <c r="S1300" s="38">
        <v>1711</v>
      </c>
    </row>
    <row r="1301" spans="2:19" x14ac:dyDescent="0.2">
      <c r="B1301" s="1" t="s">
        <v>3310</v>
      </c>
      <c r="C1301" s="1" t="s">
        <v>3311</v>
      </c>
      <c r="D1301" s="1" t="s">
        <v>126</v>
      </c>
      <c r="E1301" s="1" t="s">
        <v>3297</v>
      </c>
      <c r="F1301" s="1" t="s">
        <v>14</v>
      </c>
      <c r="G1301" s="27">
        <v>0.23560535325241208</v>
      </c>
      <c r="H1301" s="27">
        <v>0.91486779764633941</v>
      </c>
      <c r="I1301" s="28">
        <v>23.990382819794572</v>
      </c>
      <c r="J1301" s="27">
        <v>1.027077497665733E-2</v>
      </c>
      <c r="K1301" s="27">
        <v>0.17149081854964207</v>
      </c>
      <c r="L1301" s="27">
        <v>4.7837383463243165E-3</v>
      </c>
      <c r="M1301" s="29">
        <v>15.19104234527688</v>
      </c>
      <c r="N1301" s="30">
        <v>52.093791281373846</v>
      </c>
      <c r="O1301" s="32">
        <v>0</v>
      </c>
      <c r="P1301" s="31">
        <v>0.98211829436038511</v>
      </c>
      <c r="Q1301" s="38">
        <v>5374</v>
      </c>
      <c r="R1301" s="38">
        <v>6774</v>
      </c>
      <c r="S1301" s="38">
        <v>6955</v>
      </c>
    </row>
    <row r="1302" spans="2:19" x14ac:dyDescent="0.2">
      <c r="B1302" s="1" t="s">
        <v>3298</v>
      </c>
      <c r="C1302" s="1" t="s">
        <v>3299</v>
      </c>
      <c r="D1302" s="1" t="s">
        <v>126</v>
      </c>
      <c r="E1302" s="1" t="s">
        <v>3297</v>
      </c>
      <c r="F1302" s="1" t="s">
        <v>14</v>
      </c>
      <c r="G1302" s="27">
        <v>0.25735821966977745</v>
      </c>
      <c r="H1302" s="27">
        <v>0.83218979377839886</v>
      </c>
      <c r="I1302" s="28">
        <v>23.663603732950474</v>
      </c>
      <c r="J1302" s="27">
        <v>1.7946877243359655E-2</v>
      </c>
      <c r="K1302" s="27">
        <v>0.21643933955491745</v>
      </c>
      <c r="L1302" s="27">
        <v>4.0510311080041952E-2</v>
      </c>
      <c r="M1302" s="29">
        <v>13.832624456259058</v>
      </c>
      <c r="N1302" s="30">
        <v>51.548117154811713</v>
      </c>
      <c r="O1302" s="32">
        <v>0</v>
      </c>
      <c r="P1302" s="31">
        <v>0.97378538972387274</v>
      </c>
      <c r="Q1302" s="38">
        <v>5508</v>
      </c>
      <c r="R1302" s="38">
        <v>6333</v>
      </c>
      <c r="S1302" s="38">
        <v>6172</v>
      </c>
    </row>
    <row r="1303" spans="2:19" x14ac:dyDescent="0.2">
      <c r="B1303" s="1" t="s">
        <v>3306</v>
      </c>
      <c r="C1303" s="1" t="s">
        <v>3307</v>
      </c>
      <c r="D1303" s="1" t="s">
        <v>17529</v>
      </c>
      <c r="E1303" s="1" t="s">
        <v>3297</v>
      </c>
      <c r="F1303" s="1" t="s">
        <v>14</v>
      </c>
      <c r="G1303" s="27">
        <v>0.22258203799654577</v>
      </c>
      <c r="H1303" s="27">
        <v>0.77437929212889589</v>
      </c>
      <c r="I1303" s="28">
        <v>20.963946459412785</v>
      </c>
      <c r="J1303" s="27">
        <v>2.8065630397236616E-2</v>
      </c>
      <c r="K1303" s="27">
        <v>0.34477547495682209</v>
      </c>
      <c r="L1303" s="27">
        <v>0.10067617538298997</v>
      </c>
      <c r="M1303" s="29">
        <v>12.270535962232707</v>
      </c>
      <c r="N1303" s="30">
        <v>50.838991270611061</v>
      </c>
      <c r="O1303" s="32">
        <v>0</v>
      </c>
      <c r="P1303" s="31">
        <v>0.97876386687797146</v>
      </c>
      <c r="Q1303" s="38">
        <v>6615</v>
      </c>
      <c r="R1303" s="38">
        <v>6996</v>
      </c>
      <c r="S1303" s="38">
        <v>3735</v>
      </c>
    </row>
    <row r="1304" spans="2:19" x14ac:dyDescent="0.2">
      <c r="B1304" s="1" t="s">
        <v>3308</v>
      </c>
      <c r="C1304" s="1" t="s">
        <v>3309</v>
      </c>
      <c r="D1304" s="1" t="s">
        <v>17529</v>
      </c>
      <c r="E1304" s="1" t="s">
        <v>3297</v>
      </c>
      <c r="F1304" s="1" t="s">
        <v>14</v>
      </c>
      <c r="G1304" s="27">
        <v>0.24073658207949697</v>
      </c>
      <c r="H1304" s="27">
        <v>0.794078918443614</v>
      </c>
      <c r="I1304" s="28">
        <v>21.275432292836296</v>
      </c>
      <c r="J1304" s="27">
        <v>5.6141926790927464E-2</v>
      </c>
      <c r="K1304" s="27">
        <v>0.33213563889512687</v>
      </c>
      <c r="L1304" s="27">
        <v>0.10001099142668717</v>
      </c>
      <c r="M1304" s="29">
        <v>12.094469091984612</v>
      </c>
      <c r="N1304" s="30">
        <v>49.76679104477612</v>
      </c>
      <c r="O1304" s="32">
        <v>0</v>
      </c>
      <c r="P1304" s="31">
        <v>0.97889646076060677</v>
      </c>
      <c r="Q1304" s="38">
        <v>6485</v>
      </c>
      <c r="R1304" s="38">
        <v>6661</v>
      </c>
      <c r="S1304" s="38">
        <v>3964</v>
      </c>
    </row>
    <row r="1305" spans="2:19" x14ac:dyDescent="0.2">
      <c r="B1305" s="1" t="s">
        <v>3300</v>
      </c>
      <c r="C1305" s="1" t="s">
        <v>3301</v>
      </c>
      <c r="D1305" s="1" t="s">
        <v>17529</v>
      </c>
      <c r="E1305" s="1" t="s">
        <v>3297</v>
      </c>
      <c r="F1305" s="1" t="s">
        <v>14</v>
      </c>
      <c r="G1305" s="27">
        <v>2.6259147653895823E-2</v>
      </c>
      <c r="H1305" s="27">
        <v>0.13299224156007552</v>
      </c>
      <c r="I1305" s="28">
        <v>9.0016358157554937</v>
      </c>
      <c r="J1305" s="27">
        <v>8.6956521739130432E-2</v>
      </c>
      <c r="K1305" s="27">
        <v>0.84588893671975895</v>
      </c>
      <c r="L1305" s="27">
        <v>0.70405116376598864</v>
      </c>
      <c r="M1305" s="29">
        <v>7.8530061892130858</v>
      </c>
      <c r="N1305" s="30">
        <v>51.311475409836063</v>
      </c>
      <c r="O1305" s="32">
        <v>0</v>
      </c>
      <c r="P1305" s="31">
        <v>0.97420842944013419</v>
      </c>
      <c r="Q1305" s="38">
        <v>8537</v>
      </c>
      <c r="R1305" s="38">
        <v>8551</v>
      </c>
      <c r="S1305" s="38">
        <v>132</v>
      </c>
    </row>
    <row r="1306" spans="2:19" x14ac:dyDescent="0.2">
      <c r="B1306" s="1" t="s">
        <v>3302</v>
      </c>
      <c r="C1306" s="1" t="s">
        <v>3303</v>
      </c>
      <c r="D1306" s="1" t="s">
        <v>17529</v>
      </c>
      <c r="E1306" s="1" t="s">
        <v>3297</v>
      </c>
      <c r="F1306" s="1" t="s">
        <v>14</v>
      </c>
      <c r="G1306" s="27">
        <v>3.0100971613640694E-2</v>
      </c>
      <c r="H1306" s="27">
        <v>0.15708557638759979</v>
      </c>
      <c r="I1306" s="28">
        <v>8.8874071251667033</v>
      </c>
      <c r="J1306" s="27">
        <v>7.3728329205562965E-2</v>
      </c>
      <c r="K1306" s="27">
        <v>0.85444846637454752</v>
      </c>
      <c r="L1306" s="27">
        <v>0.71610358269909036</v>
      </c>
      <c r="M1306" s="29">
        <v>7.7210764093498385</v>
      </c>
      <c r="N1306" s="30">
        <v>46.006329113924053</v>
      </c>
      <c r="O1306" s="32">
        <v>0</v>
      </c>
      <c r="P1306" s="31">
        <v>0.97438277334323375</v>
      </c>
      <c r="Q1306" s="38">
        <v>8542</v>
      </c>
      <c r="R1306" s="38">
        <v>8538</v>
      </c>
      <c r="S1306" s="38">
        <v>118</v>
      </c>
    </row>
    <row r="1307" spans="2:19" x14ac:dyDescent="0.2">
      <c r="B1307" s="1" t="s">
        <v>3325</v>
      </c>
      <c r="C1307" s="1" t="s">
        <v>3326</v>
      </c>
      <c r="D1307" s="1" t="s">
        <v>127</v>
      </c>
      <c r="E1307" s="1" t="s">
        <v>3316</v>
      </c>
      <c r="F1307" s="1" t="s">
        <v>40</v>
      </c>
      <c r="G1307" s="27">
        <v>0.36687116564417177</v>
      </c>
      <c r="H1307" s="27">
        <v>0.90396872761995706</v>
      </c>
      <c r="I1307" s="28">
        <v>37.217840490797556</v>
      </c>
      <c r="J1307" s="27">
        <v>1.3006134969325154E-2</v>
      </c>
      <c r="K1307" s="27">
        <v>0.29079754601226993</v>
      </c>
      <c r="L1307" s="27">
        <v>1.1254476008593936E-2</v>
      </c>
      <c r="M1307" s="29">
        <v>12.205426356589149</v>
      </c>
      <c r="N1307" s="30">
        <v>79.953177257525084</v>
      </c>
      <c r="O1307" s="32">
        <v>0</v>
      </c>
      <c r="P1307" s="31">
        <v>0.97278586774886611</v>
      </c>
      <c r="Q1307" s="38">
        <v>3492</v>
      </c>
      <c r="R1307" s="38">
        <v>4225</v>
      </c>
      <c r="S1307" s="38">
        <v>4739</v>
      </c>
    </row>
    <row r="1308" spans="2:19" x14ac:dyDescent="0.2">
      <c r="B1308" s="1" t="s">
        <v>3317</v>
      </c>
      <c r="C1308" s="1" t="s">
        <v>3318</v>
      </c>
      <c r="D1308" s="1" t="s">
        <v>127</v>
      </c>
      <c r="E1308" s="1" t="s">
        <v>3316</v>
      </c>
      <c r="F1308" s="1" t="s">
        <v>40</v>
      </c>
      <c r="G1308" s="27">
        <v>0.11122219445138715</v>
      </c>
      <c r="H1308" s="27">
        <v>0.62227494199536004</v>
      </c>
      <c r="I1308" s="28">
        <v>17.440214946263431</v>
      </c>
      <c r="J1308" s="27">
        <v>3.8740314921269683E-2</v>
      </c>
      <c r="K1308" s="27">
        <v>0.33366658335416144</v>
      </c>
      <c r="L1308" s="27">
        <v>9.2868909512761E-2</v>
      </c>
      <c r="M1308" s="29">
        <v>12.79704724409449</v>
      </c>
      <c r="N1308" s="30">
        <v>54.123595505617978</v>
      </c>
      <c r="O1308" s="32">
        <v>0</v>
      </c>
      <c r="P1308" s="31">
        <v>0.92830626450116005</v>
      </c>
      <c r="Q1308" s="38">
        <v>7635</v>
      </c>
      <c r="R1308" s="38">
        <v>8204</v>
      </c>
      <c r="S1308" s="38">
        <v>3926</v>
      </c>
    </row>
    <row r="1309" spans="2:19" x14ac:dyDescent="0.2">
      <c r="B1309" s="1" t="s">
        <v>3329</v>
      </c>
      <c r="C1309" s="1" t="s">
        <v>3330</v>
      </c>
      <c r="D1309" s="1" t="s">
        <v>127</v>
      </c>
      <c r="E1309" s="1" t="s">
        <v>3316</v>
      </c>
      <c r="F1309" s="1" t="s">
        <v>40</v>
      </c>
      <c r="G1309" s="27">
        <v>0.43411204354728966</v>
      </c>
      <c r="H1309" s="27">
        <v>0.95343527580071141</v>
      </c>
      <c r="I1309" s="28">
        <v>44.987298707189851</v>
      </c>
      <c r="J1309" s="27">
        <v>9.97958720798367E-3</v>
      </c>
      <c r="K1309" s="27">
        <v>0.19732365615785893</v>
      </c>
      <c r="L1309" s="27">
        <v>1.0938612099644128E-2</v>
      </c>
      <c r="M1309" s="29">
        <v>14.140721442885772</v>
      </c>
      <c r="N1309" s="30">
        <v>84.820271682340646</v>
      </c>
      <c r="O1309" s="32">
        <v>0</v>
      </c>
      <c r="P1309" s="31">
        <v>0.98064946619217086</v>
      </c>
      <c r="Q1309" s="38">
        <v>2581</v>
      </c>
      <c r="R1309" s="38">
        <v>3330</v>
      </c>
      <c r="S1309" s="38">
        <v>6502</v>
      </c>
    </row>
    <row r="1310" spans="2:19" x14ac:dyDescent="0.2">
      <c r="B1310" s="1" t="s">
        <v>3323</v>
      </c>
      <c r="C1310" s="1" t="s">
        <v>3324</v>
      </c>
      <c r="D1310" s="1" t="s">
        <v>127</v>
      </c>
      <c r="E1310" s="1" t="s">
        <v>3316</v>
      </c>
      <c r="F1310" s="1" t="s">
        <v>40</v>
      </c>
      <c r="G1310" s="27">
        <v>0.27565664771188736</v>
      </c>
      <c r="H1310" s="27">
        <v>0.85500844704353496</v>
      </c>
      <c r="I1310" s="28">
        <v>19.639561332250217</v>
      </c>
      <c r="J1310" s="27">
        <v>4.9553208773354993E-2</v>
      </c>
      <c r="K1310" s="27">
        <v>0.54616842675331712</v>
      </c>
      <c r="L1310" s="27">
        <v>4.0658869395711499E-2</v>
      </c>
      <c r="M1310" s="29">
        <v>8.3307289719626123</v>
      </c>
      <c r="N1310" s="30">
        <v>48.901768172888019</v>
      </c>
      <c r="O1310" s="32">
        <v>0</v>
      </c>
      <c r="P1310" s="31">
        <v>0.95984405458089672</v>
      </c>
      <c r="Q1310" s="38">
        <v>7079</v>
      </c>
      <c r="R1310" s="38">
        <v>5921</v>
      </c>
      <c r="S1310" s="38">
        <v>1353</v>
      </c>
    </row>
    <row r="1311" spans="2:19" x14ac:dyDescent="0.2">
      <c r="B1311" s="1" t="s">
        <v>3327</v>
      </c>
      <c r="C1311" s="1" t="s">
        <v>3328</v>
      </c>
      <c r="D1311" s="1" t="s">
        <v>127</v>
      </c>
      <c r="E1311" s="1" t="s">
        <v>3316</v>
      </c>
      <c r="F1311" s="1" t="s">
        <v>40</v>
      </c>
      <c r="G1311" s="27">
        <v>0.30534732633683159</v>
      </c>
      <c r="H1311" s="27">
        <v>0.84401167031363944</v>
      </c>
      <c r="I1311" s="28">
        <v>23.314567716141951</v>
      </c>
      <c r="J1311" s="27">
        <v>2.5237381309345327E-2</v>
      </c>
      <c r="K1311" s="27">
        <v>0.37981009495252371</v>
      </c>
      <c r="L1311" s="27">
        <v>3.6643569170921472E-2</v>
      </c>
      <c r="M1311" s="29">
        <v>11.231438848920861</v>
      </c>
      <c r="N1311" s="30">
        <v>50.355155482815057</v>
      </c>
      <c r="O1311" s="32">
        <v>0</v>
      </c>
      <c r="P1311" s="31">
        <v>0.97301239970824216</v>
      </c>
      <c r="Q1311" s="38">
        <v>5647</v>
      </c>
      <c r="R1311" s="38">
        <v>5282</v>
      </c>
      <c r="S1311" s="38">
        <v>3184</v>
      </c>
    </row>
    <row r="1312" spans="2:19" x14ac:dyDescent="0.2">
      <c r="B1312" s="1" t="s">
        <v>3314</v>
      </c>
      <c r="C1312" s="1" t="s">
        <v>3315</v>
      </c>
      <c r="D1312" s="1" t="s">
        <v>127</v>
      </c>
      <c r="E1312" s="1" t="s">
        <v>3316</v>
      </c>
      <c r="F1312" s="1" t="s">
        <v>40</v>
      </c>
      <c r="G1312" s="27">
        <v>0.2240792324357784</v>
      </c>
      <c r="H1312" s="27">
        <v>0.70016309012875566</v>
      </c>
      <c r="I1312" s="28">
        <v>19.547353760445688</v>
      </c>
      <c r="J1312" s="27">
        <v>7.0256886412875266E-2</v>
      </c>
      <c r="K1312" s="27">
        <v>0.44351593933766637</v>
      </c>
      <c r="L1312" s="27">
        <v>0.11028040057224608</v>
      </c>
      <c r="M1312" s="29">
        <v>10.143119266055047</v>
      </c>
      <c r="N1312" s="30">
        <v>51.665745856353588</v>
      </c>
      <c r="O1312" s="32">
        <v>0</v>
      </c>
      <c r="P1312" s="31">
        <v>0.92446351931330473</v>
      </c>
      <c r="Q1312" s="38">
        <v>7112</v>
      </c>
      <c r="R1312" s="38">
        <v>6974</v>
      </c>
      <c r="S1312" s="38">
        <v>2381</v>
      </c>
    </row>
    <row r="1313" spans="2:19" x14ac:dyDescent="0.2">
      <c r="B1313" s="1" t="s">
        <v>3331</v>
      </c>
      <c r="C1313" s="1" t="s">
        <v>3332</v>
      </c>
      <c r="D1313" s="1" t="s">
        <v>127</v>
      </c>
      <c r="E1313" s="1" t="s">
        <v>3316</v>
      </c>
      <c r="F1313" s="1" t="s">
        <v>40</v>
      </c>
      <c r="G1313" s="27">
        <v>0.45857519788918205</v>
      </c>
      <c r="H1313" s="27">
        <v>0.97676718001811813</v>
      </c>
      <c r="I1313" s="28">
        <v>48.413298153034297</v>
      </c>
      <c r="J1313" s="27">
        <v>1.3720316622691292E-2</v>
      </c>
      <c r="K1313" s="27">
        <v>0.29234828496042214</v>
      </c>
      <c r="L1313" s="27">
        <v>7.0726025624433808E-3</v>
      </c>
      <c r="M1313" s="29">
        <v>10.555555555555555</v>
      </c>
      <c r="N1313" s="30">
        <v>92.66225546605294</v>
      </c>
      <c r="O1313" s="32">
        <v>0</v>
      </c>
      <c r="P1313" s="31">
        <v>0.9809757991458522</v>
      </c>
      <c r="Q1313" s="38">
        <v>1919</v>
      </c>
      <c r="R1313" s="38">
        <v>2982</v>
      </c>
      <c r="S1313" s="38">
        <v>4708</v>
      </c>
    </row>
    <row r="1314" spans="2:19" x14ac:dyDescent="0.2">
      <c r="B1314" s="1" t="s">
        <v>3319</v>
      </c>
      <c r="C1314" s="1" t="s">
        <v>3320</v>
      </c>
      <c r="D1314" s="1" t="s">
        <v>127</v>
      </c>
      <c r="E1314" s="1" t="s">
        <v>3316</v>
      </c>
      <c r="F1314" s="1" t="s">
        <v>40</v>
      </c>
      <c r="G1314" s="27">
        <v>0.13619501854795973</v>
      </c>
      <c r="H1314" s="27">
        <v>0.54862437810945275</v>
      </c>
      <c r="I1314" s="28">
        <v>16.088049814520403</v>
      </c>
      <c r="J1314" s="27">
        <v>4.2130365659777423E-2</v>
      </c>
      <c r="K1314" s="27">
        <v>0.4872813990461049</v>
      </c>
      <c r="L1314" s="27">
        <v>0.24228109452736318</v>
      </c>
      <c r="M1314" s="29">
        <v>10.579110429447855</v>
      </c>
      <c r="N1314" s="30">
        <v>50.579766536964982</v>
      </c>
      <c r="O1314" s="32">
        <v>0</v>
      </c>
      <c r="P1314" s="31">
        <v>0.93880597014925371</v>
      </c>
      <c r="Q1314" s="38">
        <v>7875</v>
      </c>
      <c r="R1314" s="38">
        <v>8020</v>
      </c>
      <c r="S1314" s="38">
        <v>1923</v>
      </c>
    </row>
    <row r="1315" spans="2:19" x14ac:dyDescent="0.2">
      <c r="B1315" s="1" t="s">
        <v>3321</v>
      </c>
      <c r="C1315" s="1" t="s">
        <v>3322</v>
      </c>
      <c r="D1315" s="1" t="s">
        <v>127</v>
      </c>
      <c r="E1315" s="1" t="s">
        <v>3316</v>
      </c>
      <c r="F1315" s="1" t="s">
        <v>40</v>
      </c>
      <c r="G1315" s="27">
        <v>7.2289156626506021E-2</v>
      </c>
      <c r="H1315" s="27">
        <v>0.44681704828836988</v>
      </c>
      <c r="I1315" s="28">
        <v>13.340240963855422</v>
      </c>
      <c r="J1315" s="27">
        <v>6.1927710843373493E-2</v>
      </c>
      <c r="K1315" s="27">
        <v>0.49759036144578311</v>
      </c>
      <c r="L1315" s="27">
        <v>0.23824416232146906</v>
      </c>
      <c r="M1315" s="29">
        <v>10.53509090909091</v>
      </c>
      <c r="N1315" s="30">
        <v>48.963333333333331</v>
      </c>
      <c r="O1315" s="32">
        <v>0</v>
      </c>
      <c r="P1315" s="31">
        <v>0.94082974382226248</v>
      </c>
      <c r="Q1315" s="38">
        <v>8216</v>
      </c>
      <c r="R1315" s="38">
        <v>8387</v>
      </c>
      <c r="S1315" s="38">
        <v>1807</v>
      </c>
    </row>
    <row r="1316" spans="2:19" x14ac:dyDescent="0.2">
      <c r="B1316" s="1" t="s">
        <v>3343</v>
      </c>
      <c r="C1316" s="1" t="s">
        <v>3344</v>
      </c>
      <c r="D1316" s="1" t="s">
        <v>492</v>
      </c>
      <c r="E1316" s="1" t="s">
        <v>1651</v>
      </c>
      <c r="F1316" s="1" t="s">
        <v>38</v>
      </c>
      <c r="G1316" s="27">
        <v>0.37304213545113613</v>
      </c>
      <c r="H1316" s="27">
        <v>0.8618791872597471</v>
      </c>
      <c r="I1316" s="28">
        <v>32.241760423560542</v>
      </c>
      <c r="J1316" s="27">
        <v>1.5442311934701081E-2</v>
      </c>
      <c r="K1316" s="27">
        <v>0.46194573130377231</v>
      </c>
      <c r="L1316" s="27">
        <v>7.9276221856123E-2</v>
      </c>
      <c r="M1316" s="29">
        <v>8.2388106966924699</v>
      </c>
      <c r="N1316" s="30">
        <v>72.147250147841518</v>
      </c>
      <c r="O1316" s="32">
        <v>0</v>
      </c>
      <c r="P1316" s="31">
        <v>0.99571663920922571</v>
      </c>
      <c r="Q1316" s="38">
        <v>3797</v>
      </c>
      <c r="R1316" s="38">
        <v>4119</v>
      </c>
      <c r="S1316" s="38">
        <v>2188</v>
      </c>
    </row>
    <row r="1317" spans="2:19" x14ac:dyDescent="0.2">
      <c r="B1317" s="1" t="s">
        <v>3335</v>
      </c>
      <c r="C1317" s="1" t="s">
        <v>3336</v>
      </c>
      <c r="D1317" s="1" t="s">
        <v>492</v>
      </c>
      <c r="E1317" s="1" t="s">
        <v>1651</v>
      </c>
      <c r="F1317" s="1" t="s">
        <v>38</v>
      </c>
      <c r="G1317" s="27">
        <v>0.23979790128254955</v>
      </c>
      <c r="H1317" s="27">
        <v>0.74185909791827287</v>
      </c>
      <c r="I1317" s="28">
        <v>24.042246404974737</v>
      </c>
      <c r="J1317" s="27">
        <v>1.3019821220365333E-2</v>
      </c>
      <c r="K1317" s="27">
        <v>0.26778080062184223</v>
      </c>
      <c r="L1317" s="27">
        <v>8.9051657671549735E-4</v>
      </c>
      <c r="M1317" s="29">
        <v>12.134671439529534</v>
      </c>
      <c r="N1317" s="30">
        <v>61.132793522267207</v>
      </c>
      <c r="O1317" s="32">
        <v>0</v>
      </c>
      <c r="P1317" s="31">
        <v>0.99190439475713188</v>
      </c>
      <c r="Q1317" s="38">
        <v>5356</v>
      </c>
      <c r="R1317" s="38">
        <v>6680</v>
      </c>
      <c r="S1317" s="38">
        <v>5173</v>
      </c>
    </row>
    <row r="1318" spans="2:19" x14ac:dyDescent="0.2">
      <c r="B1318" s="1" t="s">
        <v>3333</v>
      </c>
      <c r="C1318" s="1" t="s">
        <v>3334</v>
      </c>
      <c r="D1318" s="1" t="s">
        <v>492</v>
      </c>
      <c r="E1318" s="1" t="s">
        <v>1651</v>
      </c>
      <c r="F1318" s="1" t="s">
        <v>38</v>
      </c>
      <c r="G1318" s="27">
        <v>0.31408898305084748</v>
      </c>
      <c r="H1318" s="27">
        <v>0.91239879470719276</v>
      </c>
      <c r="I1318" s="28">
        <v>33.908739406779652</v>
      </c>
      <c r="J1318" s="27">
        <v>7.1504237288135594E-3</v>
      </c>
      <c r="K1318" s="27">
        <v>9.5868644067796605E-2</v>
      </c>
      <c r="L1318" s="27">
        <v>0</v>
      </c>
      <c r="M1318" s="29">
        <v>16.658841698841698</v>
      </c>
      <c r="N1318" s="30">
        <v>71.15261382799325</v>
      </c>
      <c r="O1318" s="32">
        <v>0</v>
      </c>
      <c r="P1318" s="31">
        <v>0.98938818289008257</v>
      </c>
      <c r="Q1318" s="38">
        <v>3714</v>
      </c>
      <c r="R1318" s="38">
        <v>5113</v>
      </c>
      <c r="S1318" s="38">
        <v>8256</v>
      </c>
    </row>
    <row r="1319" spans="2:19" x14ac:dyDescent="0.2">
      <c r="B1319" s="1" t="s">
        <v>3337</v>
      </c>
      <c r="C1319" s="1" t="s">
        <v>3338</v>
      </c>
      <c r="D1319" s="1" t="s">
        <v>492</v>
      </c>
      <c r="E1319" s="1" t="s">
        <v>1651</v>
      </c>
      <c r="F1319" s="1" t="s">
        <v>38</v>
      </c>
      <c r="G1319" s="27">
        <v>0.25967325881341358</v>
      </c>
      <c r="H1319" s="27">
        <v>0.79796715017064845</v>
      </c>
      <c r="I1319" s="28">
        <v>24.678310404127242</v>
      </c>
      <c r="J1319" s="27">
        <v>1.9561478933791919E-2</v>
      </c>
      <c r="K1319" s="27">
        <v>0.39531384350816851</v>
      </c>
      <c r="L1319" s="27">
        <v>2.0661262798634811E-2</v>
      </c>
      <c r="M1319" s="29">
        <v>10.208594657375146</v>
      </c>
      <c r="N1319" s="30">
        <v>65.502483443708613</v>
      </c>
      <c r="O1319" s="32">
        <v>6.1860068259385666E-3</v>
      </c>
      <c r="P1319" s="31">
        <v>0.99232081911262804</v>
      </c>
      <c r="Q1319" s="38">
        <v>5118</v>
      </c>
      <c r="R1319" s="38">
        <v>6278</v>
      </c>
      <c r="S1319" s="38">
        <v>2967</v>
      </c>
    </row>
    <row r="1320" spans="2:19" x14ac:dyDescent="0.2">
      <c r="B1320" s="1" t="s">
        <v>3345</v>
      </c>
      <c r="C1320" s="1" t="s">
        <v>3346</v>
      </c>
      <c r="D1320" s="1" t="s">
        <v>492</v>
      </c>
      <c r="E1320" s="1" t="s">
        <v>1651</v>
      </c>
      <c r="F1320" s="1" t="s">
        <v>38</v>
      </c>
      <c r="G1320" s="27">
        <v>0.40273913973892572</v>
      </c>
      <c r="H1320" s="27">
        <v>0.95949477723299936</v>
      </c>
      <c r="I1320" s="28">
        <v>37.944703616520442</v>
      </c>
      <c r="J1320" s="27">
        <v>6.8478493473143592E-3</v>
      </c>
      <c r="K1320" s="27">
        <v>0.15600256794350525</v>
      </c>
      <c r="L1320" s="27">
        <v>5.527606054146237E-3</v>
      </c>
      <c r="M1320" s="29">
        <v>14.535471157291289</v>
      </c>
      <c r="N1320" s="30">
        <v>72.205632306057382</v>
      </c>
      <c r="O1320" s="32">
        <v>2.4048177360903859E-2</v>
      </c>
      <c r="P1320" s="31">
        <v>0.99616286506075469</v>
      </c>
      <c r="Q1320" s="38">
        <v>3430</v>
      </c>
      <c r="R1320" s="38">
        <v>3742</v>
      </c>
      <c r="S1320" s="38">
        <v>7226</v>
      </c>
    </row>
    <row r="1321" spans="2:19" x14ac:dyDescent="0.2">
      <c r="B1321" s="1" t="s">
        <v>3339</v>
      </c>
      <c r="C1321" s="1" t="s">
        <v>3340</v>
      </c>
      <c r="D1321" s="1" t="s">
        <v>492</v>
      </c>
      <c r="E1321" s="1" t="s">
        <v>1651</v>
      </c>
      <c r="F1321" s="1" t="s">
        <v>38</v>
      </c>
      <c r="G1321" s="27">
        <v>0.26899208217419218</v>
      </c>
      <c r="H1321" s="27">
        <v>0.78305133382931236</v>
      </c>
      <c r="I1321" s="28">
        <v>22.750930879520659</v>
      </c>
      <c r="J1321" s="27">
        <v>2.8033383265568156E-2</v>
      </c>
      <c r="K1321" s="27">
        <v>0.57457735929809539</v>
      </c>
      <c r="L1321" s="27">
        <v>0.1415878414284196</v>
      </c>
      <c r="M1321" s="29">
        <v>7.5370901639344261</v>
      </c>
      <c r="N1321" s="30">
        <v>63.641209228321401</v>
      </c>
      <c r="O1321" s="32">
        <v>0</v>
      </c>
      <c r="P1321" s="31">
        <v>0.99330428313317032</v>
      </c>
      <c r="Q1321" s="38">
        <v>5866</v>
      </c>
      <c r="R1321" s="38">
        <v>6067</v>
      </c>
      <c r="S1321" s="38">
        <v>1132</v>
      </c>
    </row>
    <row r="1322" spans="2:19" x14ac:dyDescent="0.2">
      <c r="B1322" s="1" t="s">
        <v>3347</v>
      </c>
      <c r="C1322" s="1" t="s">
        <v>3348</v>
      </c>
      <c r="D1322" s="1" t="s">
        <v>492</v>
      </c>
      <c r="E1322" s="1" t="s">
        <v>1651</v>
      </c>
      <c r="F1322" s="1" t="s">
        <v>38</v>
      </c>
      <c r="G1322" s="27">
        <v>0.51101591187270501</v>
      </c>
      <c r="H1322" s="27">
        <v>0.95626829268292646</v>
      </c>
      <c r="I1322" s="28">
        <v>41.646674826601348</v>
      </c>
      <c r="J1322" s="27">
        <v>1.3667890656874746E-2</v>
      </c>
      <c r="K1322" s="27">
        <v>0.28416972664218687</v>
      </c>
      <c r="L1322" s="27">
        <v>1.9280487804878049E-2</v>
      </c>
      <c r="M1322" s="29">
        <v>9.7518363939899864</v>
      </c>
      <c r="N1322" s="30">
        <v>71.614126097366324</v>
      </c>
      <c r="O1322" s="32">
        <v>0</v>
      </c>
      <c r="P1322" s="31">
        <v>0.99634146341463414</v>
      </c>
      <c r="Q1322" s="38">
        <v>3053</v>
      </c>
      <c r="R1322" s="38">
        <v>2083</v>
      </c>
      <c r="S1322" s="38">
        <v>4867</v>
      </c>
    </row>
    <row r="1323" spans="2:19" x14ac:dyDescent="0.2">
      <c r="B1323" s="1" t="s">
        <v>3349</v>
      </c>
      <c r="C1323" s="1" t="s">
        <v>3350</v>
      </c>
      <c r="D1323" s="1" t="s">
        <v>492</v>
      </c>
      <c r="E1323" s="1" t="s">
        <v>1651</v>
      </c>
      <c r="F1323" s="1" t="s">
        <v>38</v>
      </c>
      <c r="G1323" s="27">
        <v>0.53908984830805129</v>
      </c>
      <c r="H1323" s="27">
        <v>0.93742790697674439</v>
      </c>
      <c r="I1323" s="28">
        <v>40.44548424737458</v>
      </c>
      <c r="J1323" s="27">
        <v>3.8506417736289385E-2</v>
      </c>
      <c r="K1323" s="27">
        <v>0.41050175029171526</v>
      </c>
      <c r="L1323" s="27">
        <v>5.2418604651162784E-2</v>
      </c>
      <c r="M1323" s="29">
        <v>6.2834936708860738</v>
      </c>
      <c r="N1323" s="30">
        <v>69.21471861471862</v>
      </c>
      <c r="O1323" s="32">
        <v>0</v>
      </c>
      <c r="P1323" s="31">
        <v>0.99651162790697678</v>
      </c>
      <c r="Q1323" s="38">
        <v>3204</v>
      </c>
      <c r="R1323" s="38">
        <v>1560</v>
      </c>
      <c r="S1323" s="38">
        <v>2774</v>
      </c>
    </row>
    <row r="1324" spans="2:19" x14ac:dyDescent="0.2">
      <c r="B1324" s="1" t="s">
        <v>3341</v>
      </c>
      <c r="C1324" s="1" t="s">
        <v>3342</v>
      </c>
      <c r="D1324" s="1" t="s">
        <v>492</v>
      </c>
      <c r="E1324" s="1" t="s">
        <v>1651</v>
      </c>
      <c r="F1324" s="1" t="s">
        <v>38</v>
      </c>
      <c r="G1324" s="27">
        <v>0.42390548992355803</v>
      </c>
      <c r="H1324" s="27">
        <v>0.90142142055752106</v>
      </c>
      <c r="I1324" s="28">
        <v>35.815323141070195</v>
      </c>
      <c r="J1324" s="27">
        <v>1.9631688672689367E-2</v>
      </c>
      <c r="K1324" s="27">
        <v>0.30698401667824876</v>
      </c>
      <c r="L1324" s="27">
        <v>5.4387675843617853E-2</v>
      </c>
      <c r="M1324" s="29">
        <v>9.9548250904704414</v>
      </c>
      <c r="N1324" s="30">
        <v>70.513934426229511</v>
      </c>
      <c r="O1324" s="32">
        <v>0</v>
      </c>
      <c r="P1324" s="31">
        <v>0.99352722879088629</v>
      </c>
      <c r="Q1324" s="38">
        <v>3596</v>
      </c>
      <c r="R1324" s="38">
        <v>3483</v>
      </c>
      <c r="S1324" s="38">
        <v>4444</v>
      </c>
    </row>
    <row r="1325" spans="2:19" x14ac:dyDescent="0.2">
      <c r="B1325" s="1" t="s">
        <v>3372</v>
      </c>
      <c r="C1325" s="1" t="s">
        <v>3373</v>
      </c>
      <c r="D1325" s="1" t="s">
        <v>129</v>
      </c>
      <c r="E1325" s="1" t="s">
        <v>3353</v>
      </c>
      <c r="F1325" s="1" t="s">
        <v>48</v>
      </c>
      <c r="G1325" s="27">
        <v>0.18821459982409849</v>
      </c>
      <c r="H1325" s="27">
        <v>0.93689057879171922</v>
      </c>
      <c r="I1325" s="28">
        <v>19.293843447669307</v>
      </c>
      <c r="J1325" s="27">
        <v>1.3192612137203167E-2</v>
      </c>
      <c r="K1325" s="27">
        <v>0.39313984168865435</v>
      </c>
      <c r="L1325" s="27">
        <v>5.1119560625264042E-3</v>
      </c>
      <c r="M1325" s="29">
        <v>11.038569880823403</v>
      </c>
      <c r="N1325" s="30">
        <v>54.439252336448597</v>
      </c>
      <c r="O1325" s="32">
        <v>0.46688212927756662</v>
      </c>
      <c r="P1325" s="31">
        <v>0.9607097591888466</v>
      </c>
      <c r="Q1325" s="38">
        <v>7182</v>
      </c>
      <c r="R1325" s="38">
        <v>7487</v>
      </c>
      <c r="S1325" s="38">
        <v>2997</v>
      </c>
    </row>
    <row r="1326" spans="2:19" x14ac:dyDescent="0.2">
      <c r="B1326" s="1" t="s">
        <v>3394</v>
      </c>
      <c r="C1326" s="1" t="s">
        <v>3395</v>
      </c>
      <c r="D1326" s="1" t="s">
        <v>129</v>
      </c>
      <c r="E1326" s="1" t="s">
        <v>3353</v>
      </c>
      <c r="F1326" s="1" t="s">
        <v>48</v>
      </c>
      <c r="G1326" s="27">
        <v>6.4693737095664144E-2</v>
      </c>
      <c r="H1326" s="27">
        <v>0.93196959459459461</v>
      </c>
      <c r="I1326" s="28">
        <v>16.10158293186511</v>
      </c>
      <c r="J1326" s="27">
        <v>1.0323468685478321E-2</v>
      </c>
      <c r="K1326" s="27">
        <v>0.25395732966276668</v>
      </c>
      <c r="L1326" s="27">
        <v>3.9189189189189197E-3</v>
      </c>
      <c r="M1326" s="29">
        <v>13.344002943340698</v>
      </c>
      <c r="N1326" s="30">
        <v>55.606382978723403</v>
      </c>
      <c r="O1326" s="32">
        <v>0.73416216216216224</v>
      </c>
      <c r="P1326" s="31">
        <v>0.98175675675675678</v>
      </c>
      <c r="Q1326" s="38">
        <v>7871</v>
      </c>
      <c r="R1326" s="38">
        <v>8412</v>
      </c>
      <c r="S1326" s="38">
        <v>5435</v>
      </c>
    </row>
    <row r="1327" spans="2:19" x14ac:dyDescent="0.2">
      <c r="B1327" s="1" t="s">
        <v>3370</v>
      </c>
      <c r="C1327" s="1" t="s">
        <v>3371</v>
      </c>
      <c r="D1327" s="1" t="s">
        <v>129</v>
      </c>
      <c r="E1327" s="1" t="s">
        <v>3353</v>
      </c>
      <c r="F1327" s="1" t="s">
        <v>48</v>
      </c>
      <c r="G1327" s="27">
        <v>3.5343035343035345E-2</v>
      </c>
      <c r="H1327" s="27">
        <v>0.82458416500332665</v>
      </c>
      <c r="I1327" s="28">
        <v>15.064518364518364</v>
      </c>
      <c r="J1327" s="27">
        <v>1.0395010395010396E-2</v>
      </c>
      <c r="K1327" s="27">
        <v>0.27789327789327789</v>
      </c>
      <c r="L1327" s="27">
        <v>1.7897538256819695E-3</v>
      </c>
      <c r="M1327" s="29">
        <v>13.692816091954024</v>
      </c>
      <c r="N1327" s="30">
        <v>51.921568627450981</v>
      </c>
      <c r="O1327" s="32">
        <v>0.66806719893546251</v>
      </c>
      <c r="P1327" s="31">
        <v>0.96007984031936133</v>
      </c>
      <c r="Q1327" s="38">
        <v>8015</v>
      </c>
      <c r="R1327" s="38">
        <v>8517</v>
      </c>
      <c r="S1327" s="38">
        <v>4989</v>
      </c>
    </row>
    <row r="1328" spans="2:19" x14ac:dyDescent="0.2">
      <c r="B1328" s="1" t="s">
        <v>3380</v>
      </c>
      <c r="C1328" s="1" t="s">
        <v>3381</v>
      </c>
      <c r="D1328" s="1" t="s">
        <v>129</v>
      </c>
      <c r="E1328" s="1" t="s">
        <v>3353</v>
      </c>
      <c r="F1328" s="1" t="s">
        <v>48</v>
      </c>
      <c r="G1328" s="27">
        <v>0.17946708463949843</v>
      </c>
      <c r="H1328" s="27">
        <v>0.86666919863273839</v>
      </c>
      <c r="I1328" s="28">
        <v>15.546238244514107</v>
      </c>
      <c r="J1328" s="27">
        <v>7.1316614420062693E-2</v>
      </c>
      <c r="K1328" s="27">
        <v>0.60971786833855801</v>
      </c>
      <c r="L1328" s="27">
        <v>6.0896315989365735E-2</v>
      </c>
      <c r="M1328" s="29">
        <v>7.7958930276981855</v>
      </c>
      <c r="N1328" s="30">
        <v>50.537117903930131</v>
      </c>
      <c r="O1328" s="32">
        <v>0.2022863653627042</v>
      </c>
      <c r="P1328" s="31">
        <v>0.96923661222939617</v>
      </c>
      <c r="Q1328" s="38">
        <v>7955</v>
      </c>
      <c r="R1328" s="38">
        <v>7594</v>
      </c>
      <c r="S1328" s="38">
        <v>866</v>
      </c>
    </row>
    <row r="1329" spans="2:19" x14ac:dyDescent="0.2">
      <c r="B1329" s="1" t="s">
        <v>3362</v>
      </c>
      <c r="C1329" s="1" t="s">
        <v>3363</v>
      </c>
      <c r="D1329" s="1" t="s">
        <v>129</v>
      </c>
      <c r="E1329" s="1" t="s">
        <v>3353</v>
      </c>
      <c r="F1329" s="1" t="s">
        <v>48</v>
      </c>
      <c r="G1329" s="27">
        <v>0.10134529147982063</v>
      </c>
      <c r="H1329" s="27">
        <v>0.89555032119914357</v>
      </c>
      <c r="I1329" s="28">
        <v>19.133363228699551</v>
      </c>
      <c r="J1329" s="27">
        <v>2.6905829596412557E-2</v>
      </c>
      <c r="K1329" s="27">
        <v>0.20358744394618833</v>
      </c>
      <c r="L1329" s="27">
        <v>5.6286937901498919E-2</v>
      </c>
      <c r="M1329" s="29">
        <v>15.609281437125745</v>
      </c>
      <c r="N1329" s="30">
        <v>49.86725663716814</v>
      </c>
      <c r="O1329" s="32">
        <v>0.6112591006423983</v>
      </c>
      <c r="P1329" s="31">
        <v>0.95503211991434689</v>
      </c>
      <c r="Q1329" s="38">
        <v>7228</v>
      </c>
      <c r="R1329" s="38">
        <v>8260</v>
      </c>
      <c r="S1329" s="38">
        <v>6403</v>
      </c>
    </row>
    <row r="1330" spans="2:19" x14ac:dyDescent="0.2">
      <c r="B1330" s="1" t="s">
        <v>3386</v>
      </c>
      <c r="C1330" s="1" t="s">
        <v>3387</v>
      </c>
      <c r="D1330" s="1" t="s">
        <v>129</v>
      </c>
      <c r="E1330" s="1" t="s">
        <v>3353</v>
      </c>
      <c r="F1330" s="1" t="s">
        <v>48</v>
      </c>
      <c r="G1330" s="27">
        <v>0.22498803255146002</v>
      </c>
      <c r="H1330" s="27">
        <v>0.65897357961187741</v>
      </c>
      <c r="I1330" s="28">
        <v>17.271325993298237</v>
      </c>
      <c r="J1330" s="27">
        <v>5.1220679751077074E-2</v>
      </c>
      <c r="K1330" s="27">
        <v>0.60411680229775011</v>
      </c>
      <c r="L1330" s="27">
        <v>0.14534720598550391</v>
      </c>
      <c r="M1330" s="29">
        <v>8.6762816553427999</v>
      </c>
      <c r="N1330" s="30">
        <v>46.368085106382978</v>
      </c>
      <c r="O1330" s="32">
        <v>7.7086743044189859E-2</v>
      </c>
      <c r="P1330" s="31">
        <v>0.97685293429974285</v>
      </c>
      <c r="Q1330" s="38">
        <v>7661</v>
      </c>
      <c r="R1330" s="38">
        <v>6968</v>
      </c>
      <c r="S1330" s="38">
        <v>910</v>
      </c>
    </row>
    <row r="1331" spans="2:19" x14ac:dyDescent="0.2">
      <c r="B1331" s="1" t="s">
        <v>3376</v>
      </c>
      <c r="C1331" s="1" t="s">
        <v>3377</v>
      </c>
      <c r="D1331" s="1" t="s">
        <v>129</v>
      </c>
      <c r="E1331" s="1" t="s">
        <v>3353</v>
      </c>
      <c r="F1331" s="1" t="s">
        <v>48</v>
      </c>
      <c r="G1331" s="27">
        <v>0.30855539971949508</v>
      </c>
      <c r="H1331" s="27">
        <v>0.84790328035170781</v>
      </c>
      <c r="I1331" s="28">
        <v>19.743267882187951</v>
      </c>
      <c r="J1331" s="27">
        <v>5.8204768583450209E-2</v>
      </c>
      <c r="K1331" s="27">
        <v>0.60168302945301544</v>
      </c>
      <c r="L1331" s="27">
        <v>5.8829895164017591E-2</v>
      </c>
      <c r="M1331" s="29">
        <v>6.3579107505070978</v>
      </c>
      <c r="N1331" s="30">
        <v>49.286363636363639</v>
      </c>
      <c r="O1331" s="32">
        <v>0.11347987825498819</v>
      </c>
      <c r="P1331" s="31">
        <v>0.96449103821440652</v>
      </c>
      <c r="Q1331" s="38">
        <v>7044</v>
      </c>
      <c r="R1331" s="38">
        <v>5221</v>
      </c>
      <c r="S1331" s="38">
        <v>926</v>
      </c>
    </row>
    <row r="1332" spans="2:19" x14ac:dyDescent="0.2">
      <c r="B1332" s="1" t="s">
        <v>3390</v>
      </c>
      <c r="C1332" s="1" t="s">
        <v>3391</v>
      </c>
      <c r="D1332" s="1" t="s">
        <v>129</v>
      </c>
      <c r="E1332" s="1" t="s">
        <v>3353</v>
      </c>
      <c r="F1332" s="1" t="s">
        <v>48</v>
      </c>
      <c r="G1332" s="27">
        <v>0.14784946236559141</v>
      </c>
      <c r="H1332" s="27">
        <v>0.92384437850313206</v>
      </c>
      <c r="I1332" s="28">
        <v>15.748588709677415</v>
      </c>
      <c r="J1332" s="27">
        <v>3.4274193548387094E-2</v>
      </c>
      <c r="K1332" s="27">
        <v>0.52217741935483875</v>
      </c>
      <c r="L1332" s="27">
        <v>2.3092647543686121E-2</v>
      </c>
      <c r="M1332" s="29">
        <v>9.5620662460567818</v>
      </c>
      <c r="N1332" s="30">
        <v>50.963636363636361</v>
      </c>
      <c r="O1332" s="32">
        <v>0.51299703264094965</v>
      </c>
      <c r="P1332" s="31">
        <v>0.98120672601384773</v>
      </c>
      <c r="Q1332" s="38">
        <v>7920</v>
      </c>
      <c r="R1332" s="38">
        <v>7927</v>
      </c>
      <c r="S1332" s="38">
        <v>1577</v>
      </c>
    </row>
    <row r="1333" spans="2:19" x14ac:dyDescent="0.2">
      <c r="B1333" s="1" t="s">
        <v>3392</v>
      </c>
      <c r="C1333" s="1" t="s">
        <v>3393</v>
      </c>
      <c r="D1333" s="1" t="s">
        <v>129</v>
      </c>
      <c r="E1333" s="1" t="s">
        <v>3353</v>
      </c>
      <c r="F1333" s="1" t="s">
        <v>48</v>
      </c>
      <c r="G1333" s="27">
        <v>0.13758865248226951</v>
      </c>
      <c r="H1333" s="27">
        <v>0.84805149617258202</v>
      </c>
      <c r="I1333" s="28">
        <v>20.158652482269499</v>
      </c>
      <c r="J1333" s="27">
        <v>1.4893617021276596E-2</v>
      </c>
      <c r="K1333" s="27">
        <v>0.23829787234042554</v>
      </c>
      <c r="L1333" s="27">
        <v>1.7696590118302019E-2</v>
      </c>
      <c r="M1333" s="29">
        <v>14.965871710526315</v>
      </c>
      <c r="N1333" s="30">
        <v>52.185567010309278</v>
      </c>
      <c r="O1333" s="32">
        <v>0.422205984690327</v>
      </c>
      <c r="P1333" s="31">
        <v>0.98121085594989566</v>
      </c>
      <c r="Q1333" s="38">
        <v>6885</v>
      </c>
      <c r="R1333" s="38">
        <v>8012</v>
      </c>
      <c r="S1333" s="38">
        <v>5738</v>
      </c>
    </row>
    <row r="1334" spans="2:19" x14ac:dyDescent="0.2">
      <c r="B1334" s="1" t="s">
        <v>3382</v>
      </c>
      <c r="C1334" s="1" t="s">
        <v>3383</v>
      </c>
      <c r="D1334" s="1" t="s">
        <v>129</v>
      </c>
      <c r="E1334" s="1" t="s">
        <v>3353</v>
      </c>
      <c r="F1334" s="1" t="s">
        <v>48</v>
      </c>
      <c r="G1334" s="27">
        <v>0.47445766270118966</v>
      </c>
      <c r="H1334" s="27">
        <v>0.97064713896457755</v>
      </c>
      <c r="I1334" s="28">
        <v>28.791462561231629</v>
      </c>
      <c r="J1334" s="27">
        <v>4.6186144156752977E-2</v>
      </c>
      <c r="K1334" s="27">
        <v>0.35689293212036388</v>
      </c>
      <c r="L1334" s="27">
        <v>2.2990463215258857E-3</v>
      </c>
      <c r="M1334" s="29">
        <v>8.5525965379494036</v>
      </c>
      <c r="N1334" s="30">
        <v>50.80088495575221</v>
      </c>
      <c r="O1334" s="32">
        <v>1.0013623978201635E-3</v>
      </c>
      <c r="P1334" s="31">
        <v>0.97343324250681196</v>
      </c>
      <c r="Q1334" s="38">
        <v>4109</v>
      </c>
      <c r="R1334" s="38">
        <v>2708</v>
      </c>
      <c r="S1334" s="38">
        <v>3547</v>
      </c>
    </row>
    <row r="1335" spans="2:19" x14ac:dyDescent="0.2">
      <c r="B1335" s="1" t="s">
        <v>3351</v>
      </c>
      <c r="C1335" s="1" t="s">
        <v>3352</v>
      </c>
      <c r="D1335" s="1" t="s">
        <v>129</v>
      </c>
      <c r="E1335" s="1" t="s">
        <v>3353</v>
      </c>
      <c r="F1335" s="1" t="s">
        <v>48</v>
      </c>
      <c r="G1335" s="27">
        <v>0.25905673274094326</v>
      </c>
      <c r="H1335" s="27">
        <v>0.77989930774071758</v>
      </c>
      <c r="I1335" s="28">
        <v>20.487901572112104</v>
      </c>
      <c r="J1335" s="27">
        <v>3.8277511961722487E-2</v>
      </c>
      <c r="K1335" s="27">
        <v>0.47436773752563227</v>
      </c>
      <c r="L1335" s="27">
        <v>3.467589679043423E-2</v>
      </c>
      <c r="M1335" s="29">
        <v>9.9210332103321033</v>
      </c>
      <c r="N1335" s="30">
        <v>50.327176781002642</v>
      </c>
      <c r="O1335" s="32">
        <v>0.17741661422278163</v>
      </c>
      <c r="P1335" s="31">
        <v>0.92070484581497802</v>
      </c>
      <c r="Q1335" s="38">
        <v>6781</v>
      </c>
      <c r="R1335" s="38">
        <v>6295</v>
      </c>
      <c r="S1335" s="38">
        <v>2069</v>
      </c>
    </row>
    <row r="1336" spans="2:19" x14ac:dyDescent="0.2">
      <c r="B1336" s="1" t="s">
        <v>3378</v>
      </c>
      <c r="C1336" s="1" t="s">
        <v>3379</v>
      </c>
      <c r="D1336" s="1" t="s">
        <v>129</v>
      </c>
      <c r="E1336" s="1" t="s">
        <v>3353</v>
      </c>
      <c r="F1336" s="1" t="s">
        <v>48</v>
      </c>
      <c r="G1336" s="27">
        <v>0.30612244897959184</v>
      </c>
      <c r="H1336" s="27">
        <v>0.87865468251667156</v>
      </c>
      <c r="I1336" s="28">
        <v>22.742677070828336</v>
      </c>
      <c r="J1336" s="27">
        <v>3.0012004801920768E-2</v>
      </c>
      <c r="K1336" s="27">
        <v>0.40096038415366148</v>
      </c>
      <c r="L1336" s="27">
        <v>2.1145259495505945E-2</v>
      </c>
      <c r="M1336" s="29">
        <v>10.771020761245675</v>
      </c>
      <c r="N1336" s="30">
        <v>49.439215686274508</v>
      </c>
      <c r="O1336" s="32">
        <v>0.28057697883444477</v>
      </c>
      <c r="P1336" s="31">
        <v>0.96607712380400113</v>
      </c>
      <c r="Q1336" s="38">
        <v>5868</v>
      </c>
      <c r="R1336" s="38">
        <v>5272</v>
      </c>
      <c r="S1336" s="38">
        <v>2896</v>
      </c>
    </row>
    <row r="1337" spans="2:19" x14ac:dyDescent="0.2">
      <c r="B1337" s="1" t="s">
        <v>3388</v>
      </c>
      <c r="C1337" s="1" t="s">
        <v>3389</v>
      </c>
      <c r="D1337" s="1" t="s">
        <v>129</v>
      </c>
      <c r="E1337" s="1" t="s">
        <v>3353</v>
      </c>
      <c r="F1337" s="1" t="s">
        <v>48</v>
      </c>
      <c r="G1337" s="27">
        <v>0.27868852459016391</v>
      </c>
      <c r="H1337" s="27">
        <v>0.83366752081998752</v>
      </c>
      <c r="I1337" s="28">
        <v>18.079672131147532</v>
      </c>
      <c r="J1337" s="27">
        <v>7.0163934426229507E-2</v>
      </c>
      <c r="K1337" s="27">
        <v>0.6629508196721311</v>
      </c>
      <c r="L1337" s="27">
        <v>8.7053171044202432E-2</v>
      </c>
      <c r="M1337" s="29">
        <v>5.4495454545454551</v>
      </c>
      <c r="N1337" s="30">
        <v>50.249411764705883</v>
      </c>
      <c r="O1337" s="32">
        <v>0.20600576553491348</v>
      </c>
      <c r="P1337" s="31">
        <v>0.97693786034593211</v>
      </c>
      <c r="Q1337" s="38">
        <v>7500</v>
      </c>
      <c r="R1337" s="38">
        <v>5860</v>
      </c>
      <c r="S1337" s="38">
        <v>592</v>
      </c>
    </row>
    <row r="1338" spans="2:19" x14ac:dyDescent="0.2">
      <c r="B1338" s="1" t="s">
        <v>3364</v>
      </c>
      <c r="C1338" s="1" t="s">
        <v>3365</v>
      </c>
      <c r="D1338" s="1" t="s">
        <v>129</v>
      </c>
      <c r="E1338" s="1" t="s">
        <v>3353</v>
      </c>
      <c r="F1338" s="1" t="s">
        <v>48</v>
      </c>
      <c r="G1338" s="27">
        <v>0.17342879872712808</v>
      </c>
      <c r="H1338" s="27">
        <v>0.93664383561643816</v>
      </c>
      <c r="I1338" s="28">
        <v>18.977247414478921</v>
      </c>
      <c r="J1338" s="27">
        <v>2.1479713603818614E-2</v>
      </c>
      <c r="K1338" s="27">
        <v>0.35799522673031026</v>
      </c>
      <c r="L1338" s="27">
        <v>2.2450532724505329E-3</v>
      </c>
      <c r="M1338" s="29">
        <v>12.149951876804622</v>
      </c>
      <c r="N1338" s="30">
        <v>51.091743119266056</v>
      </c>
      <c r="O1338" s="32">
        <v>0.45809741248097419</v>
      </c>
      <c r="P1338" s="31">
        <v>0.95662100456621002</v>
      </c>
      <c r="Q1338" s="38">
        <v>7275</v>
      </c>
      <c r="R1338" s="38">
        <v>7663</v>
      </c>
      <c r="S1338" s="38">
        <v>3525</v>
      </c>
    </row>
    <row r="1339" spans="2:19" x14ac:dyDescent="0.2">
      <c r="B1339" s="1" t="s">
        <v>3360</v>
      </c>
      <c r="C1339" s="1" t="s">
        <v>3361</v>
      </c>
      <c r="D1339" s="1" t="s">
        <v>129</v>
      </c>
      <c r="E1339" s="1" t="s">
        <v>3353</v>
      </c>
      <c r="F1339" s="1" t="s">
        <v>48</v>
      </c>
      <c r="G1339" s="27">
        <v>7.4552683896620273E-2</v>
      </c>
      <c r="H1339" s="27">
        <v>0.84640639698965159</v>
      </c>
      <c r="I1339" s="28">
        <v>15.88494035785288</v>
      </c>
      <c r="J1339" s="27">
        <v>1.8389662027833001E-2</v>
      </c>
      <c r="K1339" s="27">
        <v>0.37127236580516898</v>
      </c>
      <c r="L1339" s="27">
        <v>3.5660865475070559E-2</v>
      </c>
      <c r="M1339" s="29">
        <v>12.697314715359825</v>
      </c>
      <c r="N1339" s="30">
        <v>54.96</v>
      </c>
      <c r="O1339" s="32">
        <v>0.6582243650047036</v>
      </c>
      <c r="P1339" s="31">
        <v>0.94637817497648169</v>
      </c>
      <c r="Q1339" s="38">
        <v>7904</v>
      </c>
      <c r="R1339" s="38">
        <v>8380</v>
      </c>
      <c r="S1339" s="38">
        <v>3324</v>
      </c>
    </row>
    <row r="1340" spans="2:19" x14ac:dyDescent="0.2">
      <c r="B1340" s="1" t="s">
        <v>3384</v>
      </c>
      <c r="C1340" s="1" t="s">
        <v>3385</v>
      </c>
      <c r="D1340" s="1" t="s">
        <v>129</v>
      </c>
      <c r="E1340" s="1" t="s">
        <v>3353</v>
      </c>
      <c r="F1340" s="1" t="s">
        <v>48</v>
      </c>
      <c r="G1340" s="27">
        <v>8.0994386527666398E-2</v>
      </c>
      <c r="H1340" s="27">
        <v>0.957520531873289</v>
      </c>
      <c r="I1340" s="28">
        <v>17.254851643945468</v>
      </c>
      <c r="J1340" s="27">
        <v>1.2830793905372895E-2</v>
      </c>
      <c r="K1340" s="27">
        <v>0.2991178829190056</v>
      </c>
      <c r="L1340" s="27">
        <v>5.6315995307000392E-4</v>
      </c>
      <c r="M1340" s="29">
        <v>14.044677137870858</v>
      </c>
      <c r="N1340" s="30">
        <v>53.207920792079207</v>
      </c>
      <c r="O1340" s="32">
        <v>0.65969495502542042</v>
      </c>
      <c r="P1340" s="31">
        <v>0.97536175205318731</v>
      </c>
      <c r="Q1340" s="38">
        <v>7663</v>
      </c>
      <c r="R1340" s="38">
        <v>8348</v>
      </c>
      <c r="S1340" s="38">
        <v>4580</v>
      </c>
    </row>
    <row r="1341" spans="2:19" x14ac:dyDescent="0.2">
      <c r="B1341" s="1" t="s">
        <v>3354</v>
      </c>
      <c r="C1341" s="1" t="s">
        <v>3355</v>
      </c>
      <c r="D1341" s="1" t="s">
        <v>17530</v>
      </c>
      <c r="E1341" s="1" t="s">
        <v>3353</v>
      </c>
      <c r="F1341" s="1" t="s">
        <v>48</v>
      </c>
      <c r="G1341" s="27">
        <v>0.31219512195121951</v>
      </c>
      <c r="H1341" s="27">
        <v>0.64327891922319136</v>
      </c>
      <c r="I1341" s="28">
        <v>21.164085365853662</v>
      </c>
      <c r="J1341" s="27">
        <v>0.11829268292682926</v>
      </c>
      <c r="K1341" s="27">
        <v>0.5841463414634146</v>
      </c>
      <c r="L1341" s="27">
        <v>0.2080579791725303</v>
      </c>
      <c r="M1341" s="29">
        <v>7.1882092198581535</v>
      </c>
      <c r="N1341" s="30">
        <v>51.49609375</v>
      </c>
      <c r="O1341" s="32">
        <v>0.12498733464677739</v>
      </c>
      <c r="P1341" s="31">
        <v>0.92316352378271882</v>
      </c>
      <c r="Q1341" s="38">
        <v>6533</v>
      </c>
      <c r="R1341" s="38">
        <v>5151</v>
      </c>
      <c r="S1341" s="38">
        <v>1057</v>
      </c>
    </row>
    <row r="1342" spans="2:19" x14ac:dyDescent="0.2">
      <c r="B1342" s="1" t="s">
        <v>3368</v>
      </c>
      <c r="C1342" s="1" t="s">
        <v>3369</v>
      </c>
      <c r="D1342" s="1" t="s">
        <v>17530</v>
      </c>
      <c r="E1342" s="1" t="s">
        <v>3353</v>
      </c>
      <c r="F1342" s="1" t="s">
        <v>48</v>
      </c>
      <c r="G1342" s="27">
        <v>0.35852713178294576</v>
      </c>
      <c r="H1342" s="27">
        <v>0.73150697674418608</v>
      </c>
      <c r="I1342" s="28">
        <v>22.32370801033592</v>
      </c>
      <c r="J1342" s="27">
        <v>0.12661498708010335</v>
      </c>
      <c r="K1342" s="27">
        <v>0.53617571059431524</v>
      </c>
      <c r="L1342" s="27">
        <v>8.3665116279069765E-2</v>
      </c>
      <c r="M1342" s="29">
        <v>6.6485397784491411</v>
      </c>
      <c r="N1342" s="30">
        <v>49.855855855855857</v>
      </c>
      <c r="O1342" s="32">
        <v>5.2148837209302308E-2</v>
      </c>
      <c r="P1342" s="31">
        <v>0.96</v>
      </c>
      <c r="Q1342" s="38">
        <v>6048</v>
      </c>
      <c r="R1342" s="38">
        <v>4348</v>
      </c>
      <c r="S1342" s="38">
        <v>1437</v>
      </c>
    </row>
    <row r="1343" spans="2:19" x14ac:dyDescent="0.2">
      <c r="B1343" s="1" t="s">
        <v>3358</v>
      </c>
      <c r="C1343" s="1" t="s">
        <v>3359</v>
      </c>
      <c r="D1343" s="1" t="s">
        <v>17530</v>
      </c>
      <c r="E1343" s="1" t="s">
        <v>3353</v>
      </c>
      <c r="F1343" s="1" t="s">
        <v>48</v>
      </c>
      <c r="G1343" s="27">
        <v>0.24630071599045347</v>
      </c>
      <c r="H1343" s="27">
        <v>0.60683972911963902</v>
      </c>
      <c r="I1343" s="28">
        <v>18.222482100238668</v>
      </c>
      <c r="J1343" s="27">
        <v>0.12601431980906921</v>
      </c>
      <c r="K1343" s="27">
        <v>0.58042959427207641</v>
      </c>
      <c r="L1343" s="27">
        <v>0.20668171557562073</v>
      </c>
      <c r="M1343" s="29">
        <v>7.9547181760607941</v>
      </c>
      <c r="N1343" s="30">
        <v>49.238372093023258</v>
      </c>
      <c r="O1343" s="32">
        <v>7.9665914221218964E-2</v>
      </c>
      <c r="P1343" s="31">
        <v>0.94582392776523705</v>
      </c>
      <c r="Q1343" s="38">
        <v>7454</v>
      </c>
      <c r="R1343" s="38">
        <v>6550</v>
      </c>
      <c r="S1343" s="38">
        <v>1083</v>
      </c>
    </row>
    <row r="1344" spans="2:19" x14ac:dyDescent="0.2">
      <c r="B1344" s="1" t="s">
        <v>3366</v>
      </c>
      <c r="C1344" s="1" t="s">
        <v>3367</v>
      </c>
      <c r="D1344" s="1" t="s">
        <v>17531</v>
      </c>
      <c r="E1344" s="1" t="s">
        <v>3353</v>
      </c>
      <c r="F1344" s="1" t="s">
        <v>48</v>
      </c>
      <c r="G1344" s="27">
        <v>0.38607594936708861</v>
      </c>
      <c r="H1344" s="27">
        <v>0.82609711684370246</v>
      </c>
      <c r="I1344" s="28">
        <v>26.495253164556974</v>
      </c>
      <c r="J1344" s="27">
        <v>3.7974683544303799E-2</v>
      </c>
      <c r="K1344" s="27">
        <v>0.2772151898734177</v>
      </c>
      <c r="L1344" s="27">
        <v>4.4169954476479513E-2</v>
      </c>
      <c r="M1344" s="29">
        <v>12.263917525773197</v>
      </c>
      <c r="N1344" s="30">
        <v>48.647540983606561</v>
      </c>
      <c r="O1344" s="32">
        <v>6.3125948406676782E-3</v>
      </c>
      <c r="P1344" s="31">
        <v>0.95902883156297425</v>
      </c>
      <c r="Q1344" s="38">
        <v>4533</v>
      </c>
      <c r="R1344" s="38">
        <v>3940</v>
      </c>
      <c r="S1344" s="38">
        <v>5006</v>
      </c>
    </row>
    <row r="1345" spans="2:19" x14ac:dyDescent="0.2">
      <c r="B1345" s="1" t="s">
        <v>3356</v>
      </c>
      <c r="C1345" s="1" t="s">
        <v>3357</v>
      </c>
      <c r="D1345" s="1" t="s">
        <v>17531</v>
      </c>
      <c r="E1345" s="1" t="s">
        <v>3353</v>
      </c>
      <c r="F1345" s="1" t="s">
        <v>48</v>
      </c>
      <c r="G1345" s="27">
        <v>0.40399484536082475</v>
      </c>
      <c r="H1345" s="27">
        <v>0.79146371090191281</v>
      </c>
      <c r="I1345" s="28">
        <v>24.875257731958744</v>
      </c>
      <c r="J1345" s="27">
        <v>9.2139175257731964E-2</v>
      </c>
      <c r="K1345" s="27">
        <v>0.48582474226804123</v>
      </c>
      <c r="L1345" s="27">
        <v>5.3877922866686905E-2</v>
      </c>
      <c r="M1345" s="29">
        <v>7.3530810810810792</v>
      </c>
      <c r="N1345" s="30">
        <v>50.224880382775119</v>
      </c>
      <c r="O1345" s="32">
        <v>2.8891588217430913E-2</v>
      </c>
      <c r="P1345" s="31">
        <v>0.94260552687518984</v>
      </c>
      <c r="Q1345" s="38">
        <v>5049</v>
      </c>
      <c r="R1345" s="38">
        <v>3720</v>
      </c>
      <c r="S1345" s="38">
        <v>1939</v>
      </c>
    </row>
    <row r="1346" spans="2:19" x14ac:dyDescent="0.2">
      <c r="B1346" s="1" t="s">
        <v>3374</v>
      </c>
      <c r="C1346" s="1" t="s">
        <v>3375</v>
      </c>
      <c r="D1346" s="1" t="s">
        <v>17531</v>
      </c>
      <c r="E1346" s="1" t="s">
        <v>3353</v>
      </c>
      <c r="F1346" s="1" t="s">
        <v>48</v>
      </c>
      <c r="G1346" s="27">
        <v>0.33800448430493274</v>
      </c>
      <c r="H1346" s="27">
        <v>0.71956251687820671</v>
      </c>
      <c r="I1346" s="28">
        <v>27.886547085201787</v>
      </c>
      <c r="J1346" s="27">
        <v>1.4573991031390135E-2</v>
      </c>
      <c r="K1346" s="27">
        <v>0.18890134529147981</v>
      </c>
      <c r="L1346" s="27">
        <v>3.6483931947069941E-2</v>
      </c>
      <c r="M1346" s="29">
        <v>15.121422523285352</v>
      </c>
      <c r="N1346" s="30">
        <v>52.396351575456052</v>
      </c>
      <c r="O1346" s="32">
        <v>5.8493113691601401E-2</v>
      </c>
      <c r="P1346" s="31">
        <v>0.96354307318390497</v>
      </c>
      <c r="Q1346" s="38">
        <v>4227</v>
      </c>
      <c r="R1346" s="38">
        <v>4652</v>
      </c>
      <c r="S1346" s="38">
        <v>6657</v>
      </c>
    </row>
    <row r="1347" spans="2:19" x14ac:dyDescent="0.2">
      <c r="B1347" s="1" t="s">
        <v>3408</v>
      </c>
      <c r="C1347" s="1" t="s">
        <v>1311</v>
      </c>
      <c r="D1347" s="1" t="s">
        <v>130</v>
      </c>
      <c r="E1347" s="1" t="s">
        <v>130</v>
      </c>
      <c r="F1347" s="1" t="s">
        <v>44</v>
      </c>
      <c r="G1347" s="27">
        <v>0.66176069773780322</v>
      </c>
      <c r="H1347" s="27">
        <v>0.97466286799620128</v>
      </c>
      <c r="I1347" s="28">
        <v>56.228154810575113</v>
      </c>
      <c r="J1347" s="27">
        <v>2.8073044426274188E-2</v>
      </c>
      <c r="K1347" s="27">
        <v>0.214227309893704</v>
      </c>
      <c r="L1347" s="27">
        <v>2.1538461538461538E-2</v>
      </c>
      <c r="M1347" s="29">
        <v>9.9651893634165987</v>
      </c>
      <c r="N1347" s="30">
        <v>79.439456342668862</v>
      </c>
      <c r="O1347" s="32">
        <v>0</v>
      </c>
      <c r="P1347" s="31">
        <v>0.9955229955229955</v>
      </c>
      <c r="Q1347" s="38">
        <v>634</v>
      </c>
      <c r="R1347" s="38">
        <v>149</v>
      </c>
      <c r="S1347" s="38">
        <v>6216</v>
      </c>
    </row>
    <row r="1348" spans="2:19" x14ac:dyDescent="0.2">
      <c r="B1348" s="1" t="s">
        <v>3404</v>
      </c>
      <c r="C1348" s="1" t="s">
        <v>3405</v>
      </c>
      <c r="D1348" s="1" t="s">
        <v>130</v>
      </c>
      <c r="E1348" s="1" t="s">
        <v>130</v>
      </c>
      <c r="F1348" s="1" t="s">
        <v>44</v>
      </c>
      <c r="G1348" s="27">
        <v>0.67946732734592752</v>
      </c>
      <c r="H1348" s="27">
        <v>0.99483592666769394</v>
      </c>
      <c r="I1348" s="28">
        <v>55.481944874574147</v>
      </c>
      <c r="J1348" s="27">
        <v>1.3007122948281201E-2</v>
      </c>
      <c r="K1348" s="27">
        <v>0.2186435428925364</v>
      </c>
      <c r="L1348" s="27">
        <v>0</v>
      </c>
      <c r="M1348" s="29">
        <v>9.0023188405797097</v>
      </c>
      <c r="N1348" s="30">
        <v>76.978122151321784</v>
      </c>
      <c r="O1348" s="32">
        <v>0</v>
      </c>
      <c r="P1348" s="31">
        <v>0.99491603759050995</v>
      </c>
      <c r="Q1348" s="38">
        <v>731</v>
      </c>
      <c r="R1348" s="38">
        <v>98</v>
      </c>
      <c r="S1348" s="38">
        <v>6134</v>
      </c>
    </row>
    <row r="1349" spans="2:19" x14ac:dyDescent="0.2">
      <c r="B1349" s="1" t="s">
        <v>3398</v>
      </c>
      <c r="C1349" s="1" t="s">
        <v>1626</v>
      </c>
      <c r="D1349" s="1" t="s">
        <v>130</v>
      </c>
      <c r="E1349" s="1" t="s">
        <v>130</v>
      </c>
      <c r="F1349" s="1" t="s">
        <v>44</v>
      </c>
      <c r="G1349" s="27">
        <v>0.59060052219321146</v>
      </c>
      <c r="H1349" s="27">
        <v>0.97733779608650873</v>
      </c>
      <c r="I1349" s="28">
        <v>48.112375979112265</v>
      </c>
      <c r="J1349" s="27">
        <v>1.0966057441253264E-2</v>
      </c>
      <c r="K1349" s="27">
        <v>0.25691906005221932</v>
      </c>
      <c r="L1349" s="27">
        <v>1.1585993820803296E-3</v>
      </c>
      <c r="M1349" s="29">
        <v>10.465006385696043</v>
      </c>
      <c r="N1349" s="30">
        <v>73.720848056537108</v>
      </c>
      <c r="O1349" s="32">
        <v>0</v>
      </c>
      <c r="P1349" s="31">
        <v>0.98609680741503603</v>
      </c>
      <c r="Q1349" s="38">
        <v>1975</v>
      </c>
      <c r="R1349" s="38">
        <v>725</v>
      </c>
      <c r="S1349" s="38">
        <v>5394</v>
      </c>
    </row>
    <row r="1350" spans="2:19" x14ac:dyDescent="0.2">
      <c r="B1350" s="1" t="s">
        <v>3415</v>
      </c>
      <c r="C1350" s="1" t="s">
        <v>3416</v>
      </c>
      <c r="D1350" s="1" t="s">
        <v>130</v>
      </c>
      <c r="E1350" s="1" t="s">
        <v>130</v>
      </c>
      <c r="F1350" s="1" t="s">
        <v>44</v>
      </c>
      <c r="G1350" s="27">
        <v>0.68297271872060206</v>
      </c>
      <c r="H1350" s="27">
        <v>0.99590368980612887</v>
      </c>
      <c r="I1350" s="28">
        <v>56.799278770774535</v>
      </c>
      <c r="J1350" s="27">
        <v>1.3797428661022263E-2</v>
      </c>
      <c r="K1350" s="27">
        <v>0.22859830667920977</v>
      </c>
      <c r="L1350" s="27">
        <v>0</v>
      </c>
      <c r="M1350" s="29">
        <v>8.8546983184965367</v>
      </c>
      <c r="N1350" s="30">
        <v>78.595041322314046</v>
      </c>
      <c r="O1350" s="32">
        <v>0</v>
      </c>
      <c r="P1350" s="31">
        <v>0.99718574108818014</v>
      </c>
      <c r="Q1350" s="38">
        <v>576</v>
      </c>
      <c r="R1350" s="38">
        <v>92</v>
      </c>
      <c r="S1350" s="38">
        <v>5928</v>
      </c>
    </row>
    <row r="1351" spans="2:19" x14ac:dyDescent="0.2">
      <c r="B1351" s="1" t="s">
        <v>3413</v>
      </c>
      <c r="C1351" s="1" t="s">
        <v>3414</v>
      </c>
      <c r="D1351" s="1" t="s">
        <v>130</v>
      </c>
      <c r="E1351" s="1" t="s">
        <v>130</v>
      </c>
      <c r="F1351" s="1" t="s">
        <v>44</v>
      </c>
      <c r="G1351" s="27">
        <v>0.5711321873147599</v>
      </c>
      <c r="H1351" s="27">
        <v>0.98672182006204756</v>
      </c>
      <c r="I1351" s="28">
        <v>50.618820391227018</v>
      </c>
      <c r="J1351" s="27">
        <v>5.3349140486069948E-3</v>
      </c>
      <c r="K1351" s="27">
        <v>7.0539419087136929E-2</v>
      </c>
      <c r="L1351" s="27">
        <v>0</v>
      </c>
      <c r="M1351" s="29">
        <v>16.375881133379398</v>
      </c>
      <c r="N1351" s="30">
        <v>75.807991696938245</v>
      </c>
      <c r="O1351" s="32">
        <v>4.1365046535677356E-3</v>
      </c>
      <c r="P1351" s="31">
        <v>0.99689762150982419</v>
      </c>
      <c r="Q1351" s="38">
        <v>1483</v>
      </c>
      <c r="R1351" s="38">
        <v>1004</v>
      </c>
      <c r="S1351" s="38">
        <v>8545</v>
      </c>
    </row>
    <row r="1352" spans="2:19" x14ac:dyDescent="0.2">
      <c r="B1352" s="1" t="s">
        <v>3406</v>
      </c>
      <c r="C1352" s="1" t="s">
        <v>3407</v>
      </c>
      <c r="D1352" s="1" t="s">
        <v>130</v>
      </c>
      <c r="E1352" s="1" t="s">
        <v>130</v>
      </c>
      <c r="F1352" s="1" t="s">
        <v>44</v>
      </c>
      <c r="G1352" s="27">
        <v>0.60483401281304605</v>
      </c>
      <c r="H1352" s="27">
        <v>0.98328358208955213</v>
      </c>
      <c r="I1352" s="28">
        <v>50.633488642981938</v>
      </c>
      <c r="J1352" s="27">
        <v>1.8928363424577752E-2</v>
      </c>
      <c r="K1352" s="27">
        <v>0.31595806639487478</v>
      </c>
      <c r="L1352" s="27">
        <v>1.5962903926967104E-2</v>
      </c>
      <c r="M1352" s="29">
        <v>8.2771554900515873</v>
      </c>
      <c r="N1352" s="30">
        <v>77.909966297544528</v>
      </c>
      <c r="O1352" s="32">
        <v>0</v>
      </c>
      <c r="P1352" s="31">
        <v>0.99521808433560355</v>
      </c>
      <c r="Q1352" s="38">
        <v>1478</v>
      </c>
      <c r="R1352" s="38">
        <v>549</v>
      </c>
      <c r="S1352" s="38">
        <v>4262</v>
      </c>
    </row>
    <row r="1353" spans="2:19" x14ac:dyDescent="0.2">
      <c r="B1353" s="1" t="s">
        <v>3417</v>
      </c>
      <c r="C1353" s="1" t="s">
        <v>3418</v>
      </c>
      <c r="D1353" s="1" t="s">
        <v>130</v>
      </c>
      <c r="E1353" s="1" t="s">
        <v>130</v>
      </c>
      <c r="F1353" s="1" t="s">
        <v>44</v>
      </c>
      <c r="G1353" s="27">
        <v>0.70015797788309642</v>
      </c>
      <c r="H1353" s="27">
        <v>0.99700866824271073</v>
      </c>
      <c r="I1353" s="28">
        <v>59.765971563981033</v>
      </c>
      <c r="J1353" s="27">
        <v>3.8546603475513426E-2</v>
      </c>
      <c r="K1353" s="27">
        <v>0.20884676145339653</v>
      </c>
      <c r="L1353" s="27">
        <v>2.4050433412135539E-3</v>
      </c>
      <c r="M1353" s="29">
        <v>8.9435194942044269</v>
      </c>
      <c r="N1353" s="30">
        <v>81.096119133574007</v>
      </c>
      <c r="O1353" s="32">
        <v>0</v>
      </c>
      <c r="P1353" s="31">
        <v>0.99763593380614657</v>
      </c>
      <c r="Q1353" s="38">
        <v>301</v>
      </c>
      <c r="R1353" s="38">
        <v>58</v>
      </c>
      <c r="S1353" s="38">
        <v>6306</v>
      </c>
    </row>
    <row r="1354" spans="2:19" x14ac:dyDescent="0.2">
      <c r="B1354" s="1" t="s">
        <v>3396</v>
      </c>
      <c r="C1354" s="1" t="s">
        <v>3397</v>
      </c>
      <c r="D1354" s="1" t="s">
        <v>130</v>
      </c>
      <c r="E1354" s="1" t="s">
        <v>130</v>
      </c>
      <c r="F1354" s="1" t="s">
        <v>44</v>
      </c>
      <c r="G1354" s="27">
        <v>0.42066720911310007</v>
      </c>
      <c r="H1354" s="27">
        <v>0.86155945030870373</v>
      </c>
      <c r="I1354" s="28">
        <v>44.894711147274201</v>
      </c>
      <c r="J1354" s="27">
        <v>6.5093572009764034E-3</v>
      </c>
      <c r="K1354" s="27">
        <v>0.11838893409275834</v>
      </c>
      <c r="L1354" s="27">
        <v>1.6530571599283014E-3</v>
      </c>
      <c r="M1354" s="29">
        <v>15.145926966292139</v>
      </c>
      <c r="N1354" s="30">
        <v>85.430367504835587</v>
      </c>
      <c r="O1354" s="32">
        <v>0</v>
      </c>
      <c r="P1354" s="31">
        <v>0.97908783110934072</v>
      </c>
      <c r="Q1354" s="38">
        <v>2596</v>
      </c>
      <c r="R1354" s="38">
        <v>3511</v>
      </c>
      <c r="S1354" s="38">
        <v>7887</v>
      </c>
    </row>
    <row r="1355" spans="2:19" x14ac:dyDescent="0.2">
      <c r="B1355" s="1" t="s">
        <v>3399</v>
      </c>
      <c r="C1355" s="1" t="s">
        <v>1644</v>
      </c>
      <c r="D1355" s="1" t="s">
        <v>130</v>
      </c>
      <c r="E1355" s="1" t="s">
        <v>130</v>
      </c>
      <c r="F1355" s="1" t="s">
        <v>44</v>
      </c>
      <c r="G1355" s="27">
        <v>0.67807768268597757</v>
      </c>
      <c r="H1355" s="27">
        <v>0.9899318181818183</v>
      </c>
      <c r="I1355" s="28">
        <v>51.946477946017112</v>
      </c>
      <c r="J1355" s="27">
        <v>1.1849901250822911E-2</v>
      </c>
      <c r="K1355" s="27">
        <v>0.21856484529295589</v>
      </c>
      <c r="L1355" s="27">
        <v>7.0844155844155847E-3</v>
      </c>
      <c r="M1355" s="29">
        <v>9.3591002044989775</v>
      </c>
      <c r="N1355" s="30">
        <v>71.713592233009706</v>
      </c>
      <c r="O1355" s="32">
        <v>7.74025974025974E-3</v>
      </c>
      <c r="P1355" s="31">
        <v>0.98636363636363633</v>
      </c>
      <c r="Q1355" s="38">
        <v>1253</v>
      </c>
      <c r="R1355" s="38">
        <v>103</v>
      </c>
      <c r="S1355" s="38">
        <v>6135</v>
      </c>
    </row>
    <row r="1356" spans="2:19" x14ac:dyDescent="0.2">
      <c r="B1356" s="1" t="s">
        <v>3402</v>
      </c>
      <c r="C1356" s="1" t="s">
        <v>3403</v>
      </c>
      <c r="D1356" s="1" t="s">
        <v>130</v>
      </c>
      <c r="E1356" s="1" t="s">
        <v>130</v>
      </c>
      <c r="F1356" s="1" t="s">
        <v>44</v>
      </c>
      <c r="G1356" s="27">
        <v>0.64083360468902639</v>
      </c>
      <c r="H1356" s="27">
        <v>0.96835702746365127</v>
      </c>
      <c r="I1356" s="28">
        <v>52.66636274829046</v>
      </c>
      <c r="J1356" s="27">
        <v>3.9075219798111365E-3</v>
      </c>
      <c r="K1356" s="27">
        <v>0.16574405731032238</v>
      </c>
      <c r="L1356" s="27">
        <v>2.0840064620355411E-3</v>
      </c>
      <c r="M1356" s="29">
        <v>11.43590208522212</v>
      </c>
      <c r="N1356" s="30">
        <v>75.346036585365852</v>
      </c>
      <c r="O1356" s="32">
        <v>0</v>
      </c>
      <c r="P1356" s="31">
        <v>0.99224555735056541</v>
      </c>
      <c r="Q1356" s="38">
        <v>1132</v>
      </c>
      <c r="R1356" s="38">
        <v>257</v>
      </c>
      <c r="S1356" s="38">
        <v>7053</v>
      </c>
    </row>
    <row r="1357" spans="2:19" x14ac:dyDescent="0.2">
      <c r="B1357" s="1" t="s">
        <v>3411</v>
      </c>
      <c r="C1357" s="1" t="s">
        <v>3412</v>
      </c>
      <c r="D1357" s="1" t="s">
        <v>130</v>
      </c>
      <c r="E1357" s="1" t="s">
        <v>130</v>
      </c>
      <c r="F1357" s="1" t="s">
        <v>44</v>
      </c>
      <c r="G1357" s="27">
        <v>0.57497212931995545</v>
      </c>
      <c r="H1357" s="27">
        <v>0.9386555555555558</v>
      </c>
      <c r="I1357" s="28">
        <v>49.385144927536224</v>
      </c>
      <c r="J1357" s="27">
        <v>7.803790412486065E-3</v>
      </c>
      <c r="K1357" s="27">
        <v>0.19537346711259754</v>
      </c>
      <c r="L1357" s="27">
        <v>2.5869444444444445E-2</v>
      </c>
      <c r="M1357" s="29">
        <v>11.350918635170602</v>
      </c>
      <c r="N1357" s="30">
        <v>76.890019379844958</v>
      </c>
      <c r="O1357" s="32">
        <v>0</v>
      </c>
      <c r="P1357" s="31">
        <v>0.9966666666666667</v>
      </c>
      <c r="Q1357" s="38">
        <v>1737</v>
      </c>
      <c r="R1357" s="38">
        <v>951</v>
      </c>
      <c r="S1357" s="38">
        <v>6536</v>
      </c>
    </row>
    <row r="1358" spans="2:19" x14ac:dyDescent="0.2">
      <c r="B1358" s="1" t="s">
        <v>3400</v>
      </c>
      <c r="C1358" s="1" t="s">
        <v>3401</v>
      </c>
      <c r="D1358" s="1" t="s">
        <v>130</v>
      </c>
      <c r="E1358" s="1" t="s">
        <v>130</v>
      </c>
      <c r="F1358" s="1" t="s">
        <v>44</v>
      </c>
      <c r="G1358" s="27">
        <v>0.432003432003432</v>
      </c>
      <c r="H1358" s="27">
        <v>0.88168421052631563</v>
      </c>
      <c r="I1358" s="28">
        <v>41.042235092235074</v>
      </c>
      <c r="J1358" s="27">
        <v>6.8640068640068641E-3</v>
      </c>
      <c r="K1358" s="27">
        <v>0.24774774774774774</v>
      </c>
      <c r="L1358" s="27">
        <v>2.883572567783094E-3</v>
      </c>
      <c r="M1358" s="29">
        <v>11.752965621458259</v>
      </c>
      <c r="N1358" s="30">
        <v>79.028784119106703</v>
      </c>
      <c r="O1358" s="32">
        <v>0.11710154173312068</v>
      </c>
      <c r="P1358" s="31">
        <v>0.99138755980861248</v>
      </c>
      <c r="Q1358" s="38">
        <v>3123</v>
      </c>
      <c r="R1358" s="38">
        <v>3370</v>
      </c>
      <c r="S1358" s="38">
        <v>5540</v>
      </c>
    </row>
    <row r="1359" spans="2:19" x14ac:dyDescent="0.2">
      <c r="B1359" s="1" t="s">
        <v>3409</v>
      </c>
      <c r="C1359" s="1" t="s">
        <v>3410</v>
      </c>
      <c r="D1359" s="1" t="s">
        <v>130</v>
      </c>
      <c r="E1359" s="1" t="s">
        <v>130</v>
      </c>
      <c r="F1359" s="1" t="s">
        <v>44</v>
      </c>
      <c r="G1359" s="27">
        <v>0.70588235294117652</v>
      </c>
      <c r="H1359" s="27">
        <v>0.99083383685800597</v>
      </c>
      <c r="I1359" s="28">
        <v>58.153092783505151</v>
      </c>
      <c r="J1359" s="27">
        <v>8.7932080048514251E-3</v>
      </c>
      <c r="K1359" s="27">
        <v>0.17889630078835658</v>
      </c>
      <c r="L1359" s="27">
        <v>4.2356495468277942E-3</v>
      </c>
      <c r="M1359" s="29">
        <v>10.400824742268039</v>
      </c>
      <c r="N1359" s="30">
        <v>77.62027491408935</v>
      </c>
      <c r="O1359" s="32">
        <v>0</v>
      </c>
      <c r="P1359" s="31">
        <v>0.99637462235649543</v>
      </c>
      <c r="Q1359" s="38">
        <v>440</v>
      </c>
      <c r="R1359" s="38">
        <v>50</v>
      </c>
      <c r="S1359" s="38">
        <v>6841</v>
      </c>
    </row>
    <row r="1360" spans="2:19" x14ac:dyDescent="0.2">
      <c r="B1360" s="1" t="s">
        <v>3433</v>
      </c>
      <c r="C1360" s="1" t="s">
        <v>3434</v>
      </c>
      <c r="D1360" s="1" t="s">
        <v>131</v>
      </c>
      <c r="E1360" s="1" t="s">
        <v>131</v>
      </c>
      <c r="F1360" s="1" t="s">
        <v>20</v>
      </c>
      <c r="G1360" s="27">
        <v>0.50986409469530902</v>
      </c>
      <c r="H1360" s="27">
        <v>0.99639244627740398</v>
      </c>
      <c r="I1360" s="28">
        <v>47.768040333187209</v>
      </c>
      <c r="J1360" s="27">
        <v>2.1481806225339763E-2</v>
      </c>
      <c r="K1360" s="27">
        <v>0.36299868478737396</v>
      </c>
      <c r="L1360" s="27">
        <v>3.9939222921640984E-4</v>
      </c>
      <c r="M1360" s="29">
        <v>8.1913160250671488</v>
      </c>
      <c r="N1360" s="30">
        <v>85.111683848797256</v>
      </c>
      <c r="O1360" s="32">
        <v>0</v>
      </c>
      <c r="P1360" s="31">
        <v>0.99023225526372916</v>
      </c>
      <c r="Q1360" s="38">
        <v>2041</v>
      </c>
      <c r="R1360" s="38">
        <v>2111</v>
      </c>
      <c r="S1360" s="38">
        <v>3443</v>
      </c>
    </row>
    <row r="1361" spans="2:19" x14ac:dyDescent="0.2">
      <c r="B1361" s="1" t="s">
        <v>3421</v>
      </c>
      <c r="C1361" s="1" t="s">
        <v>3422</v>
      </c>
      <c r="D1361" s="1" t="s">
        <v>131</v>
      </c>
      <c r="E1361" s="1" t="s">
        <v>131</v>
      </c>
      <c r="F1361" s="1" t="s">
        <v>20</v>
      </c>
      <c r="G1361" s="27">
        <v>0.26651162790697674</v>
      </c>
      <c r="H1361" s="27">
        <v>0.94279357798165153</v>
      </c>
      <c r="I1361" s="28">
        <v>21.477581395348835</v>
      </c>
      <c r="J1361" s="27">
        <v>1.627906976744186E-2</v>
      </c>
      <c r="K1361" s="27">
        <v>0.36372093023255814</v>
      </c>
      <c r="L1361" s="27">
        <v>1.3394495412844037E-3</v>
      </c>
      <c r="M1361" s="29">
        <v>10.83753963221306</v>
      </c>
      <c r="N1361" s="30">
        <v>50.32111692844677</v>
      </c>
      <c r="O1361" s="32">
        <v>0</v>
      </c>
      <c r="P1361" s="31">
        <v>0.98623853211009171</v>
      </c>
      <c r="Q1361" s="38">
        <v>6411</v>
      </c>
      <c r="R1361" s="38">
        <v>6117</v>
      </c>
      <c r="S1361" s="38">
        <v>3426</v>
      </c>
    </row>
    <row r="1362" spans="2:19" x14ac:dyDescent="0.2">
      <c r="B1362" s="1" t="s">
        <v>3441</v>
      </c>
      <c r="C1362" s="1" t="s">
        <v>3442</v>
      </c>
      <c r="D1362" s="1" t="s">
        <v>131</v>
      </c>
      <c r="E1362" s="1" t="s">
        <v>131</v>
      </c>
      <c r="F1362" s="1" t="s">
        <v>20</v>
      </c>
      <c r="G1362" s="27">
        <v>0.29322942036044813</v>
      </c>
      <c r="H1362" s="27">
        <v>0.95985503744865897</v>
      </c>
      <c r="I1362" s="28">
        <v>20.266390647832448</v>
      </c>
      <c r="J1362" s="27">
        <v>2.3867510959571358E-2</v>
      </c>
      <c r="K1362" s="27">
        <v>0.55772040915733079</v>
      </c>
      <c r="L1362" s="27">
        <v>7.0548441652573083E-4</v>
      </c>
      <c r="M1362" s="29">
        <v>8.1358373535492774</v>
      </c>
      <c r="N1362" s="30">
        <v>49.016611295681066</v>
      </c>
      <c r="O1362" s="32">
        <v>0</v>
      </c>
      <c r="P1362" s="31">
        <v>0.99202705967625027</v>
      </c>
      <c r="Q1362" s="38">
        <v>6849</v>
      </c>
      <c r="R1362" s="38">
        <v>5531</v>
      </c>
      <c r="S1362" s="38">
        <v>1267</v>
      </c>
    </row>
    <row r="1363" spans="2:19" x14ac:dyDescent="0.2">
      <c r="B1363" s="1" t="s">
        <v>3425</v>
      </c>
      <c r="C1363" s="1" t="s">
        <v>3426</v>
      </c>
      <c r="D1363" s="1" t="s">
        <v>131</v>
      </c>
      <c r="E1363" s="1" t="s">
        <v>131</v>
      </c>
      <c r="F1363" s="1" t="s">
        <v>20</v>
      </c>
      <c r="G1363" s="27">
        <v>0.26037735849056604</v>
      </c>
      <c r="H1363" s="27">
        <v>0.92934664861205141</v>
      </c>
      <c r="I1363" s="28">
        <v>21.65382504288165</v>
      </c>
      <c r="J1363" s="27">
        <v>1.6809605488850771E-2</v>
      </c>
      <c r="K1363" s="27">
        <v>0.36740994854202402</v>
      </c>
      <c r="L1363" s="27">
        <v>1.9187542315504402E-2</v>
      </c>
      <c r="M1363" s="29">
        <v>11.003478664192951</v>
      </c>
      <c r="N1363" s="30">
        <v>51.436100131752305</v>
      </c>
      <c r="O1363" s="32">
        <v>0</v>
      </c>
      <c r="P1363" s="31">
        <v>0.98679756262694651</v>
      </c>
      <c r="Q1363" s="38">
        <v>6337</v>
      </c>
      <c r="R1363" s="38">
        <v>6262</v>
      </c>
      <c r="S1363" s="38">
        <v>3377</v>
      </c>
    </row>
    <row r="1364" spans="2:19" x14ac:dyDescent="0.2">
      <c r="B1364" s="1" t="s">
        <v>3435</v>
      </c>
      <c r="C1364" s="1" t="s">
        <v>3436</v>
      </c>
      <c r="D1364" s="1" t="s">
        <v>131</v>
      </c>
      <c r="E1364" s="1" t="s">
        <v>131</v>
      </c>
      <c r="F1364" s="1" t="s">
        <v>20</v>
      </c>
      <c r="G1364" s="27">
        <v>0.31583552055993003</v>
      </c>
      <c r="H1364" s="27">
        <v>0.92873944119558172</v>
      </c>
      <c r="I1364" s="28">
        <v>25.10533683289589</v>
      </c>
      <c r="J1364" s="27">
        <v>1.0936132983377077E-2</v>
      </c>
      <c r="K1364" s="27">
        <v>0.2668416447944007</v>
      </c>
      <c r="L1364" s="27">
        <v>7.0608620316222649E-4</v>
      </c>
      <c r="M1364" s="29">
        <v>12.068606138107416</v>
      </c>
      <c r="N1364" s="30">
        <v>52.905817174515235</v>
      </c>
      <c r="O1364" s="32">
        <v>0</v>
      </c>
      <c r="P1364" s="31">
        <v>0.99025341130604283</v>
      </c>
      <c r="Q1364" s="38">
        <v>4983</v>
      </c>
      <c r="R1364" s="38">
        <v>5077</v>
      </c>
      <c r="S1364" s="38">
        <v>5193</v>
      </c>
    </row>
    <row r="1365" spans="2:19" x14ac:dyDescent="0.2">
      <c r="B1365" s="1" t="s">
        <v>3423</v>
      </c>
      <c r="C1365" s="1" t="s">
        <v>3424</v>
      </c>
      <c r="D1365" s="1" t="s">
        <v>131</v>
      </c>
      <c r="E1365" s="1" t="s">
        <v>131</v>
      </c>
      <c r="F1365" s="1" t="s">
        <v>20</v>
      </c>
      <c r="G1365" s="27">
        <v>0.49847892220773576</v>
      </c>
      <c r="H1365" s="27">
        <v>0.94836441586280817</v>
      </c>
      <c r="I1365" s="28">
        <v>48.579226423294209</v>
      </c>
      <c r="J1365" s="27">
        <v>1.4776184267709691E-2</v>
      </c>
      <c r="K1365" s="27">
        <v>0.31986093003042154</v>
      </c>
      <c r="L1365" s="27">
        <v>3.9652733118971058E-2</v>
      </c>
      <c r="M1365" s="29">
        <v>9.4024263431542465</v>
      </c>
      <c r="N1365" s="30">
        <v>87.514385353095037</v>
      </c>
      <c r="O1365" s="32">
        <v>0</v>
      </c>
      <c r="P1365" s="31">
        <v>0.98649517684887456</v>
      </c>
      <c r="Q1365" s="38">
        <v>1885</v>
      </c>
      <c r="R1365" s="38">
        <v>2299</v>
      </c>
      <c r="S1365" s="38">
        <v>4182</v>
      </c>
    </row>
    <row r="1366" spans="2:19" x14ac:dyDescent="0.2">
      <c r="B1366" s="1" t="s">
        <v>3439</v>
      </c>
      <c r="C1366" s="1" t="s">
        <v>3440</v>
      </c>
      <c r="D1366" s="1" t="s">
        <v>131</v>
      </c>
      <c r="E1366" s="1" t="s">
        <v>131</v>
      </c>
      <c r="F1366" s="1" t="s">
        <v>20</v>
      </c>
      <c r="G1366" s="27">
        <v>0.47583892617449663</v>
      </c>
      <c r="H1366" s="27">
        <v>0.99890146471371499</v>
      </c>
      <c r="I1366" s="28">
        <v>46.728926174496671</v>
      </c>
      <c r="J1366" s="27">
        <v>5.3691275167785232E-3</v>
      </c>
      <c r="K1366" s="27">
        <v>0.212751677852349</v>
      </c>
      <c r="L1366" s="27">
        <v>1.0985352862849533E-3</v>
      </c>
      <c r="M1366" s="29">
        <v>12.105633802816902</v>
      </c>
      <c r="N1366" s="30">
        <v>84.493653032440051</v>
      </c>
      <c r="O1366" s="32">
        <v>0</v>
      </c>
      <c r="P1366" s="31">
        <v>0.99201065246338216</v>
      </c>
      <c r="Q1366" s="38">
        <v>2238</v>
      </c>
      <c r="R1366" s="38">
        <v>2679</v>
      </c>
      <c r="S1366" s="38">
        <v>6238</v>
      </c>
    </row>
    <row r="1367" spans="2:19" x14ac:dyDescent="0.2">
      <c r="B1367" s="1" t="s">
        <v>3447</v>
      </c>
      <c r="C1367" s="1" t="s">
        <v>3448</v>
      </c>
      <c r="D1367" s="1" t="s">
        <v>131</v>
      </c>
      <c r="E1367" s="1" t="s">
        <v>131</v>
      </c>
      <c r="F1367" s="1" t="s">
        <v>20</v>
      </c>
      <c r="G1367" s="27">
        <v>0.38016528925619836</v>
      </c>
      <c r="H1367" s="27">
        <v>0.98431598436535683</v>
      </c>
      <c r="I1367" s="28">
        <v>24.900578512396681</v>
      </c>
      <c r="J1367" s="27">
        <v>8.677685950413223E-3</v>
      </c>
      <c r="K1367" s="27">
        <v>0.42851239669421487</v>
      </c>
      <c r="L1367" s="27">
        <v>7.7350339436329965E-4</v>
      </c>
      <c r="M1367" s="29">
        <v>8.9137333333333348</v>
      </c>
      <c r="N1367" s="30">
        <v>50.494565217391305</v>
      </c>
      <c r="O1367" s="32">
        <v>0</v>
      </c>
      <c r="P1367" s="31">
        <v>0.99567990125488581</v>
      </c>
      <c r="Q1367" s="38">
        <v>5044</v>
      </c>
      <c r="R1367" s="38">
        <v>4025</v>
      </c>
      <c r="S1367" s="38">
        <v>2544</v>
      </c>
    </row>
    <row r="1368" spans="2:19" x14ac:dyDescent="0.2">
      <c r="B1368" s="1" t="s">
        <v>3445</v>
      </c>
      <c r="C1368" s="1" t="s">
        <v>3446</v>
      </c>
      <c r="D1368" s="1" t="s">
        <v>131</v>
      </c>
      <c r="E1368" s="1" t="s">
        <v>131</v>
      </c>
      <c r="F1368" s="1" t="s">
        <v>20</v>
      </c>
      <c r="G1368" s="27">
        <v>0.29166666666666669</v>
      </c>
      <c r="H1368" s="27">
        <v>0.93805598755832031</v>
      </c>
      <c r="I1368" s="28">
        <v>25.027864583333329</v>
      </c>
      <c r="J1368" s="27">
        <v>9.8958333333333329E-3</v>
      </c>
      <c r="K1368" s="27">
        <v>0.19062499999999999</v>
      </c>
      <c r="L1368" s="27">
        <v>2.8771384136858482E-3</v>
      </c>
      <c r="M1368" s="29">
        <v>14.039705882352935</v>
      </c>
      <c r="N1368" s="30">
        <v>51.226785714285711</v>
      </c>
      <c r="O1368" s="32">
        <v>0</v>
      </c>
      <c r="P1368" s="31">
        <v>0.99533437013996895</v>
      </c>
      <c r="Q1368" s="38">
        <v>5004</v>
      </c>
      <c r="R1368" s="38">
        <v>5570</v>
      </c>
      <c r="S1368" s="38">
        <v>6625</v>
      </c>
    </row>
    <row r="1369" spans="2:19" x14ac:dyDescent="0.2">
      <c r="B1369" s="1" t="s">
        <v>3443</v>
      </c>
      <c r="C1369" s="1" t="s">
        <v>3444</v>
      </c>
      <c r="D1369" s="1" t="s">
        <v>131</v>
      </c>
      <c r="E1369" s="1" t="s">
        <v>131</v>
      </c>
      <c r="F1369" s="1" t="s">
        <v>20</v>
      </c>
      <c r="G1369" s="27">
        <v>0.38513513513513514</v>
      </c>
      <c r="H1369" s="27">
        <v>0.98100840336134443</v>
      </c>
      <c r="I1369" s="28">
        <v>24.332229729729743</v>
      </c>
      <c r="J1369" s="27">
        <v>2.5675675675675677E-2</v>
      </c>
      <c r="K1369" s="27">
        <v>0.40675675675675677</v>
      </c>
      <c r="L1369" s="27">
        <v>0</v>
      </c>
      <c r="M1369" s="29">
        <v>9.3140659340659369</v>
      </c>
      <c r="N1369" s="30">
        <v>47.891228070175437</v>
      </c>
      <c r="O1369" s="32">
        <v>0</v>
      </c>
      <c r="P1369" s="31">
        <v>0.99495798319327733</v>
      </c>
      <c r="Q1369" s="38">
        <v>5256</v>
      </c>
      <c r="R1369" s="38">
        <v>3955</v>
      </c>
      <c r="S1369" s="38">
        <v>2816</v>
      </c>
    </row>
    <row r="1370" spans="2:19" x14ac:dyDescent="0.2">
      <c r="B1370" s="1" t="s">
        <v>3437</v>
      </c>
      <c r="C1370" s="1" t="s">
        <v>3438</v>
      </c>
      <c r="D1370" s="1" t="s">
        <v>131</v>
      </c>
      <c r="E1370" s="1" t="s">
        <v>131</v>
      </c>
      <c r="F1370" s="1" t="s">
        <v>20</v>
      </c>
      <c r="G1370" s="27">
        <v>0.23857868020304568</v>
      </c>
      <c r="H1370" s="27">
        <v>0.95276346113555399</v>
      </c>
      <c r="I1370" s="28">
        <v>21.836802030456852</v>
      </c>
      <c r="J1370" s="27">
        <v>9.3062605752961079E-3</v>
      </c>
      <c r="K1370" s="27">
        <v>0.24576988155668358</v>
      </c>
      <c r="L1370" s="27">
        <v>1.257071024512885E-3</v>
      </c>
      <c r="M1370" s="29">
        <v>13.189388888888889</v>
      </c>
      <c r="N1370" s="30">
        <v>49.015957446808514</v>
      </c>
      <c r="O1370" s="32">
        <v>0</v>
      </c>
      <c r="P1370" s="31">
        <v>0.99057196731615338</v>
      </c>
      <c r="Q1370" s="38">
        <v>6256</v>
      </c>
      <c r="R1370" s="38">
        <v>6706</v>
      </c>
      <c r="S1370" s="38">
        <v>5591</v>
      </c>
    </row>
    <row r="1371" spans="2:19" x14ac:dyDescent="0.2">
      <c r="B1371" s="1" t="s">
        <v>3431</v>
      </c>
      <c r="C1371" s="1" t="s">
        <v>3432</v>
      </c>
      <c r="D1371" s="1" t="s">
        <v>131</v>
      </c>
      <c r="E1371" s="1" t="s">
        <v>131</v>
      </c>
      <c r="F1371" s="1" t="s">
        <v>20</v>
      </c>
      <c r="G1371" s="27">
        <v>0.27630121816168329</v>
      </c>
      <c r="H1371" s="27">
        <v>0.86631881676253086</v>
      </c>
      <c r="I1371" s="28">
        <v>23.630177187153933</v>
      </c>
      <c r="J1371" s="27">
        <v>9.9667774086378731E-3</v>
      </c>
      <c r="K1371" s="27">
        <v>0.21871539313399779</v>
      </c>
      <c r="L1371" s="27">
        <v>3.8444261846069576E-2</v>
      </c>
      <c r="M1371" s="29">
        <v>13.119510328997702</v>
      </c>
      <c r="N1371" s="30">
        <v>50.679358717434873</v>
      </c>
      <c r="O1371" s="32">
        <v>0</v>
      </c>
      <c r="P1371" s="31">
        <v>0.98931799506984386</v>
      </c>
      <c r="Q1371" s="38">
        <v>5518</v>
      </c>
      <c r="R1371" s="38">
        <v>5902</v>
      </c>
      <c r="S1371" s="38">
        <v>6132</v>
      </c>
    </row>
    <row r="1372" spans="2:19" x14ac:dyDescent="0.2">
      <c r="B1372" s="1" t="s">
        <v>3419</v>
      </c>
      <c r="C1372" s="1" t="s">
        <v>3420</v>
      </c>
      <c r="D1372" s="1" t="s">
        <v>131</v>
      </c>
      <c r="E1372" s="1" t="s">
        <v>131</v>
      </c>
      <c r="F1372" s="1" t="s">
        <v>20</v>
      </c>
      <c r="G1372" s="27">
        <v>0.29553980825343895</v>
      </c>
      <c r="H1372" s="27">
        <v>0.89101642710472317</v>
      </c>
      <c r="I1372" s="28">
        <v>20.500750312630267</v>
      </c>
      <c r="J1372" s="27">
        <v>3.1263026260942059E-2</v>
      </c>
      <c r="K1372" s="27">
        <v>0.57940808670279287</v>
      </c>
      <c r="L1372" s="27">
        <v>3.6404517453798774E-2</v>
      </c>
      <c r="M1372" s="29">
        <v>7.6659763313609481</v>
      </c>
      <c r="N1372" s="30">
        <v>50.695345557122707</v>
      </c>
      <c r="O1372" s="32">
        <v>0</v>
      </c>
      <c r="P1372" s="31">
        <v>0.98521560574948663</v>
      </c>
      <c r="Q1372" s="38">
        <v>6776</v>
      </c>
      <c r="R1372" s="38">
        <v>5474</v>
      </c>
      <c r="S1372" s="38">
        <v>1098</v>
      </c>
    </row>
    <row r="1373" spans="2:19" x14ac:dyDescent="0.2">
      <c r="B1373" s="1" t="s">
        <v>3427</v>
      </c>
      <c r="C1373" s="1" t="s">
        <v>3428</v>
      </c>
      <c r="D1373" s="1" t="s">
        <v>131</v>
      </c>
      <c r="E1373" s="1" t="s">
        <v>131</v>
      </c>
      <c r="F1373" s="1" t="s">
        <v>20</v>
      </c>
      <c r="G1373" s="27">
        <v>0.34888438133874239</v>
      </c>
      <c r="H1373" s="27">
        <v>0.80153640614562482</v>
      </c>
      <c r="I1373" s="28">
        <v>21.652265043948621</v>
      </c>
      <c r="J1373" s="27">
        <v>6.2880324543610547E-2</v>
      </c>
      <c r="K1373" s="27">
        <v>0.54293441514536844</v>
      </c>
      <c r="L1373" s="27">
        <v>1.1907147628590515E-2</v>
      </c>
      <c r="M1373" s="29">
        <v>6.9606438213914812</v>
      </c>
      <c r="N1373" s="30">
        <v>48.666666666666664</v>
      </c>
      <c r="O1373" s="32">
        <v>0</v>
      </c>
      <c r="P1373" s="31">
        <v>0.9879759519038076</v>
      </c>
      <c r="Q1373" s="38">
        <v>6338</v>
      </c>
      <c r="R1373" s="38">
        <v>4484</v>
      </c>
      <c r="S1373" s="38">
        <v>1377</v>
      </c>
    </row>
    <row r="1374" spans="2:19" x14ac:dyDescent="0.2">
      <c r="B1374" s="1" t="s">
        <v>3429</v>
      </c>
      <c r="C1374" s="1" t="s">
        <v>3430</v>
      </c>
      <c r="D1374" s="1" t="s">
        <v>131</v>
      </c>
      <c r="E1374" s="1" t="s">
        <v>131</v>
      </c>
      <c r="F1374" s="1" t="s">
        <v>20</v>
      </c>
      <c r="G1374" s="27">
        <v>0.420545746388443</v>
      </c>
      <c r="H1374" s="27">
        <v>0.98932314410480371</v>
      </c>
      <c r="I1374" s="28">
        <v>44.061677367576245</v>
      </c>
      <c r="J1374" s="27">
        <v>5.6179775280898875E-3</v>
      </c>
      <c r="K1374" s="27">
        <v>0.13202247191011235</v>
      </c>
      <c r="L1374" s="27">
        <v>2.5406907502977373E-4</v>
      </c>
      <c r="M1374" s="29">
        <v>14.588704088704089</v>
      </c>
      <c r="N1374" s="30">
        <v>84.076263107721644</v>
      </c>
      <c r="O1374" s="32">
        <v>0</v>
      </c>
      <c r="P1374" s="31">
        <v>0.98928146089718139</v>
      </c>
      <c r="Q1374" s="38">
        <v>2718</v>
      </c>
      <c r="R1374" s="38">
        <v>3514</v>
      </c>
      <c r="S1374" s="38">
        <v>7641</v>
      </c>
    </row>
    <row r="1375" spans="2:19" x14ac:dyDescent="0.2">
      <c r="B1375" s="1" t="s">
        <v>3455</v>
      </c>
      <c r="C1375" s="1" t="s">
        <v>3456</v>
      </c>
      <c r="D1375" s="1" t="s">
        <v>132</v>
      </c>
      <c r="E1375" s="1" t="s">
        <v>132</v>
      </c>
      <c r="F1375" s="1" t="s">
        <v>18</v>
      </c>
      <c r="G1375" s="27">
        <v>0.27201504230648699</v>
      </c>
      <c r="H1375" s="27">
        <v>0.87695192896509488</v>
      </c>
      <c r="I1375" s="28">
        <v>21.814196176747092</v>
      </c>
      <c r="J1375" s="27">
        <v>1.6609213412723284E-2</v>
      </c>
      <c r="K1375" s="27">
        <v>0.36289564399874646</v>
      </c>
      <c r="L1375" s="27">
        <v>5.2357624004898957E-4</v>
      </c>
      <c r="M1375" s="29">
        <v>11.027550581145073</v>
      </c>
      <c r="N1375" s="30">
        <v>50.245391705069125</v>
      </c>
      <c r="O1375" s="32">
        <v>0</v>
      </c>
      <c r="P1375" s="31">
        <v>0.97703612982241272</v>
      </c>
      <c r="Q1375" s="38">
        <v>6265</v>
      </c>
      <c r="R1375" s="38">
        <v>6002</v>
      </c>
      <c r="S1375" s="38">
        <v>3446</v>
      </c>
    </row>
    <row r="1376" spans="2:19" x14ac:dyDescent="0.2">
      <c r="B1376" s="1" t="s">
        <v>3463</v>
      </c>
      <c r="C1376" s="1" t="s">
        <v>3464</v>
      </c>
      <c r="D1376" s="1" t="s">
        <v>132</v>
      </c>
      <c r="E1376" s="1" t="s">
        <v>132</v>
      </c>
      <c r="F1376" s="1" t="s">
        <v>18</v>
      </c>
      <c r="G1376" s="27">
        <v>0.3924572775486152</v>
      </c>
      <c r="H1376" s="27">
        <v>0.90032482598607877</v>
      </c>
      <c r="I1376" s="28">
        <v>25.04637595757217</v>
      </c>
      <c r="J1376" s="27">
        <v>6.4230995875073665E-2</v>
      </c>
      <c r="K1376" s="27">
        <v>0.39599292869770181</v>
      </c>
      <c r="L1376" s="27">
        <v>1.0701856148491879E-2</v>
      </c>
      <c r="M1376" s="29">
        <v>9.1302618816682806</v>
      </c>
      <c r="N1376" s="30">
        <v>49.171171171171174</v>
      </c>
      <c r="O1376" s="32">
        <v>0</v>
      </c>
      <c r="P1376" s="31">
        <v>0.98433874709976799</v>
      </c>
      <c r="Q1376" s="38">
        <v>5001</v>
      </c>
      <c r="R1376" s="38">
        <v>3864</v>
      </c>
      <c r="S1376" s="38">
        <v>2959</v>
      </c>
    </row>
    <row r="1377" spans="2:19" x14ac:dyDescent="0.2">
      <c r="B1377" s="1" t="s">
        <v>3453</v>
      </c>
      <c r="C1377" s="1" t="s">
        <v>3454</v>
      </c>
      <c r="D1377" s="1" t="s">
        <v>132</v>
      </c>
      <c r="E1377" s="1" t="s">
        <v>132</v>
      </c>
      <c r="F1377" s="1" t="s">
        <v>18</v>
      </c>
      <c r="G1377" s="27">
        <v>0.23089983022071306</v>
      </c>
      <c r="H1377" s="27">
        <v>0.65716096579476868</v>
      </c>
      <c r="I1377" s="28">
        <v>17.613667232597624</v>
      </c>
      <c r="J1377" s="27">
        <v>6.7062818336162983E-2</v>
      </c>
      <c r="K1377" s="27">
        <v>0.55899830220713076</v>
      </c>
      <c r="L1377" s="27">
        <v>0.184317907444668</v>
      </c>
      <c r="M1377" s="29">
        <v>8.035099337748342</v>
      </c>
      <c r="N1377" s="30">
        <v>49.077205882352942</v>
      </c>
      <c r="O1377" s="32">
        <v>0</v>
      </c>
      <c r="P1377" s="31">
        <v>0.94808853118712277</v>
      </c>
      <c r="Q1377" s="38">
        <v>7596</v>
      </c>
      <c r="R1377" s="38">
        <v>6869</v>
      </c>
      <c r="S1377" s="38">
        <v>1260</v>
      </c>
    </row>
    <row r="1378" spans="2:19" x14ac:dyDescent="0.2">
      <c r="B1378" s="1" t="s">
        <v>3467</v>
      </c>
      <c r="C1378" s="1" t="s">
        <v>3468</v>
      </c>
      <c r="D1378" s="1" t="s">
        <v>132</v>
      </c>
      <c r="E1378" s="1" t="s">
        <v>132</v>
      </c>
      <c r="F1378" s="1" t="s">
        <v>18</v>
      </c>
      <c r="G1378" s="27">
        <v>0.19592298980747452</v>
      </c>
      <c r="H1378" s="27">
        <v>0.9219899103139011</v>
      </c>
      <c r="I1378" s="28">
        <v>19.564099660249145</v>
      </c>
      <c r="J1378" s="27">
        <v>1.2835032087580219E-2</v>
      </c>
      <c r="K1378" s="27">
        <v>0.37825594563986409</v>
      </c>
      <c r="L1378" s="27">
        <v>7.0123318385650222E-3</v>
      </c>
      <c r="M1378" s="29">
        <v>12.358309859154929</v>
      </c>
      <c r="N1378" s="30">
        <v>48.72061657032755</v>
      </c>
      <c r="O1378" s="32">
        <v>0</v>
      </c>
      <c r="P1378" s="31">
        <v>0.98991031390134532</v>
      </c>
      <c r="Q1378" s="38">
        <v>7108</v>
      </c>
      <c r="R1378" s="38">
        <v>7406</v>
      </c>
      <c r="S1378" s="38">
        <v>3211</v>
      </c>
    </row>
    <row r="1379" spans="2:19" x14ac:dyDescent="0.2">
      <c r="B1379" s="1" t="s">
        <v>3459</v>
      </c>
      <c r="C1379" s="1" t="s">
        <v>3460</v>
      </c>
      <c r="D1379" s="1" t="s">
        <v>132</v>
      </c>
      <c r="E1379" s="1" t="s">
        <v>132</v>
      </c>
      <c r="F1379" s="1" t="s">
        <v>18</v>
      </c>
      <c r="G1379" s="27">
        <v>0.28794054183649004</v>
      </c>
      <c r="H1379" s="27">
        <v>0.94786900695017084</v>
      </c>
      <c r="I1379" s="28">
        <v>22.476576360584993</v>
      </c>
      <c r="J1379" s="27">
        <v>1.3186286262287222E-2</v>
      </c>
      <c r="K1379" s="27">
        <v>0.37113402061855671</v>
      </c>
      <c r="L1379" s="27">
        <v>3.2606903051007187E-3</v>
      </c>
      <c r="M1379" s="29">
        <v>11.036902356902356</v>
      </c>
      <c r="N1379" s="30">
        <v>50.347210657785176</v>
      </c>
      <c r="O1379" s="32">
        <v>0</v>
      </c>
      <c r="P1379" s="31">
        <v>0.98268347272941459</v>
      </c>
      <c r="Q1379" s="38">
        <v>5972</v>
      </c>
      <c r="R1379" s="38">
        <v>5666</v>
      </c>
      <c r="S1379" s="38">
        <v>3328</v>
      </c>
    </row>
    <row r="1380" spans="2:19" x14ac:dyDescent="0.2">
      <c r="B1380" s="1" t="s">
        <v>3451</v>
      </c>
      <c r="C1380" s="1" t="s">
        <v>3452</v>
      </c>
      <c r="D1380" s="1" t="s">
        <v>132</v>
      </c>
      <c r="E1380" s="1" t="s">
        <v>132</v>
      </c>
      <c r="F1380" s="1" t="s">
        <v>18</v>
      </c>
      <c r="G1380" s="27">
        <v>0.26019575856443722</v>
      </c>
      <c r="H1380" s="27">
        <v>0.73477247085370445</v>
      </c>
      <c r="I1380" s="28">
        <v>19.30823817292006</v>
      </c>
      <c r="J1380" s="27">
        <v>5.3833605220228384E-2</v>
      </c>
      <c r="K1380" s="27">
        <v>0.5269168026101142</v>
      </c>
      <c r="L1380" s="27">
        <v>7.1135765325310255E-2</v>
      </c>
      <c r="M1380" s="29">
        <v>8.4643880926130084</v>
      </c>
      <c r="N1380" s="30">
        <v>49.683385579937301</v>
      </c>
      <c r="O1380" s="32">
        <v>0</v>
      </c>
      <c r="P1380" s="31">
        <v>0.92215118465588564</v>
      </c>
      <c r="Q1380" s="38">
        <v>7178</v>
      </c>
      <c r="R1380" s="38">
        <v>6270</v>
      </c>
      <c r="S1380" s="38">
        <v>1533</v>
      </c>
    </row>
    <row r="1381" spans="2:19" x14ac:dyDescent="0.2">
      <c r="B1381" s="1" t="s">
        <v>3449</v>
      </c>
      <c r="C1381" s="1" t="s">
        <v>3450</v>
      </c>
      <c r="D1381" s="1" t="s">
        <v>132</v>
      </c>
      <c r="E1381" s="1" t="s">
        <v>132</v>
      </c>
      <c r="F1381" s="1" t="s">
        <v>18</v>
      </c>
      <c r="G1381" s="27">
        <v>0.33859095688748686</v>
      </c>
      <c r="H1381" s="27">
        <v>0.72121868978805415</v>
      </c>
      <c r="I1381" s="28">
        <v>22.997791798107269</v>
      </c>
      <c r="J1381" s="27">
        <v>9.3585699263932703E-2</v>
      </c>
      <c r="K1381" s="27">
        <v>0.48159831756046267</v>
      </c>
      <c r="L1381" s="27">
        <v>0.16336705202312138</v>
      </c>
      <c r="M1381" s="29">
        <v>9.1158982511923643</v>
      </c>
      <c r="N1381" s="30">
        <v>49.670807453416153</v>
      </c>
      <c r="O1381" s="32">
        <v>0</v>
      </c>
      <c r="P1381" s="31">
        <v>0.91618497109826591</v>
      </c>
      <c r="Q1381" s="38">
        <v>5771</v>
      </c>
      <c r="R1381" s="38">
        <v>4640</v>
      </c>
      <c r="S1381" s="38">
        <v>1977</v>
      </c>
    </row>
    <row r="1382" spans="2:19" x14ac:dyDescent="0.2">
      <c r="B1382" s="1" t="s">
        <v>3462</v>
      </c>
      <c r="C1382" s="1" t="s">
        <v>3238</v>
      </c>
      <c r="D1382" s="1" t="s">
        <v>132</v>
      </c>
      <c r="E1382" s="1" t="s">
        <v>132</v>
      </c>
      <c r="F1382" s="1" t="s">
        <v>18</v>
      </c>
      <c r="G1382" s="27">
        <v>0.29452736318407963</v>
      </c>
      <c r="H1382" s="27">
        <v>0.99312775330396474</v>
      </c>
      <c r="I1382" s="28">
        <v>22.319353233830839</v>
      </c>
      <c r="J1382" s="27">
        <v>1.7910447761194031E-2</v>
      </c>
      <c r="K1382" s="27">
        <v>0.34527363184079601</v>
      </c>
      <c r="L1382" s="27">
        <v>0</v>
      </c>
      <c r="M1382" s="29">
        <v>10.675387870239776</v>
      </c>
      <c r="N1382" s="30">
        <v>49.849662162162161</v>
      </c>
      <c r="O1382" s="32">
        <v>0</v>
      </c>
      <c r="P1382" s="31">
        <v>0.98384728340675476</v>
      </c>
      <c r="Q1382" s="38">
        <v>6052</v>
      </c>
      <c r="R1382" s="38">
        <v>5506</v>
      </c>
      <c r="S1382" s="38">
        <v>3727</v>
      </c>
    </row>
    <row r="1383" spans="2:19" x14ac:dyDescent="0.2">
      <c r="B1383" s="1" t="s">
        <v>3465</v>
      </c>
      <c r="C1383" s="1" t="s">
        <v>3466</v>
      </c>
      <c r="D1383" s="1" t="s">
        <v>132</v>
      </c>
      <c r="E1383" s="1" t="s">
        <v>132</v>
      </c>
      <c r="F1383" s="1" t="s">
        <v>18</v>
      </c>
      <c r="G1383" s="27">
        <v>0.29514563106796116</v>
      </c>
      <c r="H1383" s="27">
        <v>0.75938408569242544</v>
      </c>
      <c r="I1383" s="28">
        <v>18.857242718446603</v>
      </c>
      <c r="J1383" s="27">
        <v>0.13281553398058252</v>
      </c>
      <c r="K1383" s="27">
        <v>0.61592233009708741</v>
      </c>
      <c r="L1383" s="27">
        <v>0.14174827850038257</v>
      </c>
      <c r="M1383" s="29">
        <v>5.6269421487603317</v>
      </c>
      <c r="N1383" s="30">
        <v>50.003947368421052</v>
      </c>
      <c r="O1383" s="32">
        <v>0</v>
      </c>
      <c r="P1383" s="31">
        <v>0.98508033664881411</v>
      </c>
      <c r="Q1383" s="38">
        <v>7304</v>
      </c>
      <c r="R1383" s="38">
        <v>5485</v>
      </c>
      <c r="S1383" s="38">
        <v>829</v>
      </c>
    </row>
    <row r="1384" spans="2:19" x14ac:dyDescent="0.2">
      <c r="B1384" s="1" t="s">
        <v>3471</v>
      </c>
      <c r="C1384" s="1" t="s">
        <v>3472</v>
      </c>
      <c r="D1384" s="1" t="s">
        <v>132</v>
      </c>
      <c r="E1384" s="1" t="s">
        <v>132</v>
      </c>
      <c r="F1384" s="1" t="s">
        <v>18</v>
      </c>
      <c r="G1384" s="27">
        <v>0.32974524578399711</v>
      </c>
      <c r="H1384" s="27">
        <v>0.95551405193881156</v>
      </c>
      <c r="I1384" s="28">
        <v>24.201291711517754</v>
      </c>
      <c r="J1384" s="27">
        <v>1.3634732687477575E-2</v>
      </c>
      <c r="K1384" s="27">
        <v>0.36060279870828849</v>
      </c>
      <c r="L1384" s="27">
        <v>9.4308075418000712E-3</v>
      </c>
      <c r="M1384" s="29">
        <v>10.440899357601717</v>
      </c>
      <c r="N1384" s="30">
        <v>51.7442872687704</v>
      </c>
      <c r="O1384" s="32">
        <v>0</v>
      </c>
      <c r="P1384" s="31">
        <v>0.99146211312700105</v>
      </c>
      <c r="Q1384" s="38">
        <v>5304</v>
      </c>
      <c r="R1384" s="38">
        <v>4805</v>
      </c>
      <c r="S1384" s="38">
        <v>3487</v>
      </c>
    </row>
    <row r="1385" spans="2:19" x14ac:dyDescent="0.2">
      <c r="B1385" s="1" t="s">
        <v>3457</v>
      </c>
      <c r="C1385" s="1" t="s">
        <v>3458</v>
      </c>
      <c r="D1385" s="1" t="s">
        <v>132</v>
      </c>
      <c r="E1385" s="1" t="s">
        <v>132</v>
      </c>
      <c r="F1385" s="1" t="s">
        <v>18</v>
      </c>
      <c r="G1385" s="27">
        <v>0.3475232198142415</v>
      </c>
      <c r="H1385" s="27">
        <v>0.99779886148007602</v>
      </c>
      <c r="I1385" s="28">
        <v>28.986842105263168</v>
      </c>
      <c r="J1385" s="27">
        <v>8.5139318885448911E-3</v>
      </c>
      <c r="K1385" s="27">
        <v>0.10681114551083591</v>
      </c>
      <c r="L1385" s="27">
        <v>0</v>
      </c>
      <c r="M1385" s="29">
        <v>16.113167259786476</v>
      </c>
      <c r="N1385" s="30">
        <v>52.701559020044542</v>
      </c>
      <c r="O1385" s="32">
        <v>0</v>
      </c>
      <c r="P1385" s="31">
        <v>0.98064516129032253</v>
      </c>
      <c r="Q1385" s="38">
        <v>4082</v>
      </c>
      <c r="R1385" s="38">
        <v>4498</v>
      </c>
      <c r="S1385" s="38">
        <v>8079</v>
      </c>
    </row>
    <row r="1386" spans="2:19" x14ac:dyDescent="0.2">
      <c r="B1386" s="1" t="s">
        <v>3461</v>
      </c>
      <c r="C1386" s="1" t="s">
        <v>3266</v>
      </c>
      <c r="D1386" s="1" t="s">
        <v>132</v>
      </c>
      <c r="E1386" s="1" t="s">
        <v>132</v>
      </c>
      <c r="F1386" s="1" t="s">
        <v>18</v>
      </c>
      <c r="G1386" s="27">
        <v>0.27435965143913388</v>
      </c>
      <c r="H1386" s="27">
        <v>0.96239813132623953</v>
      </c>
      <c r="I1386" s="28">
        <v>26.119197253762874</v>
      </c>
      <c r="J1386" s="27">
        <v>9.5062054396620015E-3</v>
      </c>
      <c r="K1386" s="27">
        <v>0.19012410879324004</v>
      </c>
      <c r="L1386" s="27">
        <v>3.7373475214118866E-4</v>
      </c>
      <c r="M1386" s="29">
        <v>15.117321688500736</v>
      </c>
      <c r="N1386" s="30">
        <v>54.729547641963428</v>
      </c>
      <c r="O1386" s="32">
        <v>0</v>
      </c>
      <c r="P1386" s="31">
        <v>0.98287049052686215</v>
      </c>
      <c r="Q1386" s="38">
        <v>4623</v>
      </c>
      <c r="R1386" s="38">
        <v>5947</v>
      </c>
      <c r="S1386" s="38">
        <v>6636</v>
      </c>
    </row>
    <row r="1387" spans="2:19" x14ac:dyDescent="0.2">
      <c r="B1387" s="1" t="s">
        <v>3469</v>
      </c>
      <c r="C1387" s="1" t="s">
        <v>3470</v>
      </c>
      <c r="D1387" s="1" t="s">
        <v>132</v>
      </c>
      <c r="E1387" s="1" t="s">
        <v>132</v>
      </c>
      <c r="F1387" s="1" t="s">
        <v>18</v>
      </c>
      <c r="G1387" s="27">
        <v>0.35647988999656238</v>
      </c>
      <c r="H1387" s="27">
        <v>0.97790808510638294</v>
      </c>
      <c r="I1387" s="28">
        <v>25.587762117566175</v>
      </c>
      <c r="J1387" s="27">
        <v>1.6500515641113784E-2</v>
      </c>
      <c r="K1387" s="27">
        <v>0.32691646613956687</v>
      </c>
      <c r="L1387" s="27">
        <v>3.591489361702128E-4</v>
      </c>
      <c r="M1387" s="29">
        <v>10.546741452991455</v>
      </c>
      <c r="N1387" s="30">
        <v>52.260366441658633</v>
      </c>
      <c r="O1387" s="32">
        <v>0</v>
      </c>
      <c r="P1387" s="31">
        <v>0.99029787234042554</v>
      </c>
      <c r="Q1387" s="38">
        <v>4793</v>
      </c>
      <c r="R1387" s="38">
        <v>4373</v>
      </c>
      <c r="S1387" s="38">
        <v>4047</v>
      </c>
    </row>
    <row r="1388" spans="2:19" x14ac:dyDescent="0.2">
      <c r="B1388" s="1" t="s">
        <v>3480</v>
      </c>
      <c r="C1388" s="1" t="s">
        <v>3481</v>
      </c>
      <c r="D1388" s="1" t="s">
        <v>133</v>
      </c>
      <c r="E1388" s="1" t="s">
        <v>3475</v>
      </c>
      <c r="F1388" s="1" t="s">
        <v>11</v>
      </c>
      <c r="G1388" s="27">
        <v>0.615623062616243</v>
      </c>
      <c r="H1388" s="27">
        <v>0.98485133261438906</v>
      </c>
      <c r="I1388" s="28">
        <v>53.447675139491622</v>
      </c>
      <c r="J1388" s="27">
        <v>1.5809051456912585E-2</v>
      </c>
      <c r="K1388" s="27">
        <v>0.28983261004339739</v>
      </c>
      <c r="L1388" s="27">
        <v>8.1066091511323383E-3</v>
      </c>
      <c r="M1388" s="29">
        <v>7.7411622276029082</v>
      </c>
      <c r="N1388" s="30">
        <v>81.376446904881732</v>
      </c>
      <c r="O1388" s="32">
        <v>3.204436912648282E-2</v>
      </c>
      <c r="P1388" s="31">
        <v>0.99399168078878453</v>
      </c>
      <c r="Q1388" s="38">
        <v>1006</v>
      </c>
      <c r="R1388" s="38">
        <v>437</v>
      </c>
      <c r="S1388" s="38">
        <v>4755</v>
      </c>
    </row>
    <row r="1389" spans="2:19" x14ac:dyDescent="0.2">
      <c r="B1389" s="1" t="s">
        <v>3473</v>
      </c>
      <c r="C1389" s="1" t="s">
        <v>3474</v>
      </c>
      <c r="D1389" s="1" t="s">
        <v>133</v>
      </c>
      <c r="E1389" s="1" t="s">
        <v>3475</v>
      </c>
      <c r="F1389" s="1" t="s">
        <v>11</v>
      </c>
      <c r="G1389" s="27">
        <v>0.51523923037629826</v>
      </c>
      <c r="H1389" s="27">
        <v>0.74488898233809941</v>
      </c>
      <c r="I1389" s="28">
        <v>49.647369317214348</v>
      </c>
      <c r="J1389" s="27">
        <v>1.2259492593223224E-2</v>
      </c>
      <c r="K1389" s="27">
        <v>0.20364379363187468</v>
      </c>
      <c r="L1389" s="27">
        <v>4.1312026913372588E-3</v>
      </c>
      <c r="M1389" s="29">
        <v>12.600456781447638</v>
      </c>
      <c r="N1389" s="30">
        <v>84.021473406012561</v>
      </c>
      <c r="O1389" s="32">
        <v>5.0644238856181661E-2</v>
      </c>
      <c r="P1389" s="31">
        <v>0.9878889823380993</v>
      </c>
      <c r="Q1389" s="38">
        <v>1682</v>
      </c>
      <c r="R1389" s="38">
        <v>2012</v>
      </c>
      <c r="S1389" s="38">
        <v>6401</v>
      </c>
    </row>
    <row r="1390" spans="2:19" x14ac:dyDescent="0.2">
      <c r="B1390" s="1" t="s">
        <v>3478</v>
      </c>
      <c r="C1390" s="1" t="s">
        <v>3479</v>
      </c>
      <c r="D1390" s="1" t="s">
        <v>133</v>
      </c>
      <c r="E1390" s="1" t="s">
        <v>3475</v>
      </c>
      <c r="F1390" s="1" t="s">
        <v>11</v>
      </c>
      <c r="G1390" s="27">
        <v>0.38283261802575108</v>
      </c>
      <c r="H1390" s="27">
        <v>0.89547456663824943</v>
      </c>
      <c r="I1390" s="28">
        <v>31.044034334763964</v>
      </c>
      <c r="J1390" s="27">
        <v>1.17310443490701E-2</v>
      </c>
      <c r="K1390" s="27">
        <v>0.20343347639484979</v>
      </c>
      <c r="L1390" s="27">
        <v>2.699630576868429E-4</v>
      </c>
      <c r="M1390" s="29">
        <v>13.330380333951766</v>
      </c>
      <c r="N1390" s="30">
        <v>59.008961911874536</v>
      </c>
      <c r="O1390" s="32">
        <v>0</v>
      </c>
      <c r="P1390" s="31">
        <v>0.9931798806479113</v>
      </c>
      <c r="Q1390" s="38">
        <v>3863</v>
      </c>
      <c r="R1390" s="38">
        <v>3992</v>
      </c>
      <c r="S1390" s="38">
        <v>6404</v>
      </c>
    </row>
    <row r="1391" spans="2:19" x14ac:dyDescent="0.2">
      <c r="B1391" s="1" t="s">
        <v>3484</v>
      </c>
      <c r="C1391" s="1" t="s">
        <v>3485</v>
      </c>
      <c r="D1391" s="1" t="s">
        <v>133</v>
      </c>
      <c r="E1391" s="1" t="s">
        <v>3475</v>
      </c>
      <c r="F1391" s="1" t="s">
        <v>11</v>
      </c>
      <c r="G1391" s="27">
        <v>0.54820671037408408</v>
      </c>
      <c r="H1391" s="27">
        <v>0.98364283652458384</v>
      </c>
      <c r="I1391" s="28">
        <v>56.714789818742766</v>
      </c>
      <c r="J1391" s="27">
        <v>5.5919784033937525E-3</v>
      </c>
      <c r="K1391" s="27">
        <v>0.11087543386039336</v>
      </c>
      <c r="L1391" s="27">
        <v>0</v>
      </c>
      <c r="M1391" s="29">
        <v>14.680921895006406</v>
      </c>
      <c r="N1391" s="30">
        <v>90.935631375307779</v>
      </c>
      <c r="O1391" s="32">
        <v>0</v>
      </c>
      <c r="P1391" s="31">
        <v>0.99797940921774275</v>
      </c>
      <c r="Q1391" s="38">
        <v>584</v>
      </c>
      <c r="R1391" s="38">
        <v>1388</v>
      </c>
      <c r="S1391" s="38">
        <v>8017</v>
      </c>
    </row>
    <row r="1392" spans="2:19" x14ac:dyDescent="0.2">
      <c r="B1392" s="1" t="s">
        <v>3476</v>
      </c>
      <c r="C1392" s="1" t="s">
        <v>3477</v>
      </c>
      <c r="D1392" s="1" t="s">
        <v>133</v>
      </c>
      <c r="E1392" s="1" t="s">
        <v>3475</v>
      </c>
      <c r="F1392" s="1" t="s">
        <v>11</v>
      </c>
      <c r="G1392" s="27">
        <v>0.60045197740112999</v>
      </c>
      <c r="H1392" s="27">
        <v>0.9051894194126876</v>
      </c>
      <c r="I1392" s="28">
        <v>46.382576271186451</v>
      </c>
      <c r="J1392" s="27">
        <v>9.1073446327683619E-2</v>
      </c>
      <c r="K1392" s="27">
        <v>0.3489265536723164</v>
      </c>
      <c r="L1392" s="27">
        <v>8.2406411118583267E-2</v>
      </c>
      <c r="M1392" s="29">
        <v>5.5233597285067866</v>
      </c>
      <c r="N1392" s="30">
        <v>73.100865637937517</v>
      </c>
      <c r="O1392" s="32">
        <v>0</v>
      </c>
      <c r="P1392" s="31">
        <v>0.99193006052454602</v>
      </c>
      <c r="Q1392" s="38">
        <v>2310</v>
      </c>
      <c r="R1392" s="38">
        <v>595</v>
      </c>
      <c r="S1392" s="38">
        <v>3658</v>
      </c>
    </row>
    <row r="1393" spans="2:19" x14ac:dyDescent="0.2">
      <c r="B1393" s="1" t="s">
        <v>3482</v>
      </c>
      <c r="C1393" s="1" t="s">
        <v>3483</v>
      </c>
      <c r="D1393" s="1" t="s">
        <v>133</v>
      </c>
      <c r="E1393" s="1" t="s">
        <v>3475</v>
      </c>
      <c r="F1393" s="1" t="s">
        <v>11</v>
      </c>
      <c r="G1393" s="27">
        <v>0.73372971235738393</v>
      </c>
      <c r="H1393" s="27">
        <v>0.97650427282165941</v>
      </c>
      <c r="I1393" s="28">
        <v>59.345540735979441</v>
      </c>
      <c r="J1393" s="27">
        <v>4.6762011891370719E-2</v>
      </c>
      <c r="K1393" s="27">
        <v>0.23300658846215652</v>
      </c>
      <c r="L1393" s="27">
        <v>1.3661848095200064E-2</v>
      </c>
      <c r="M1393" s="29">
        <v>5.9540229885057494</v>
      </c>
      <c r="N1393" s="30">
        <v>78.028446389496722</v>
      </c>
      <c r="O1393" s="32">
        <v>7.5073875888507311E-3</v>
      </c>
      <c r="P1393" s="31">
        <v>0.99401006309400208</v>
      </c>
      <c r="Q1393" s="38">
        <v>330</v>
      </c>
      <c r="R1393" s="38">
        <v>12</v>
      </c>
      <c r="S1393" s="38">
        <v>5846</v>
      </c>
    </row>
    <row r="1394" spans="2:19" x14ac:dyDescent="0.2">
      <c r="B1394" s="1" t="s">
        <v>3496</v>
      </c>
      <c r="C1394" s="1" t="s">
        <v>3497</v>
      </c>
      <c r="D1394" s="1" t="s">
        <v>134</v>
      </c>
      <c r="E1394" s="1" t="s">
        <v>3475</v>
      </c>
      <c r="F1394" s="1" t="s">
        <v>11</v>
      </c>
      <c r="G1394" s="27">
        <v>0.69163602941176472</v>
      </c>
      <c r="H1394" s="27">
        <v>0.98366842225784301</v>
      </c>
      <c r="I1394" s="28">
        <v>58.155009191176461</v>
      </c>
      <c r="J1394" s="27">
        <v>1.1029411764705883E-2</v>
      </c>
      <c r="K1394" s="27">
        <v>0.22564338235294118</v>
      </c>
      <c r="L1394" s="27">
        <v>1.6409434394321045E-2</v>
      </c>
      <c r="M1394" s="29">
        <v>8.3943368107302536</v>
      </c>
      <c r="N1394" s="30">
        <v>79.906976744186053</v>
      </c>
      <c r="O1394" s="32">
        <v>0</v>
      </c>
      <c r="P1394" s="31">
        <v>0.99656514769864901</v>
      </c>
      <c r="Q1394" s="38">
        <v>438</v>
      </c>
      <c r="R1394" s="38">
        <v>77</v>
      </c>
      <c r="S1394" s="38">
        <v>5989</v>
      </c>
    </row>
    <row r="1395" spans="2:19" x14ac:dyDescent="0.2">
      <c r="B1395" s="1" t="s">
        <v>3500</v>
      </c>
      <c r="C1395" s="1" t="s">
        <v>3154</v>
      </c>
      <c r="D1395" s="1" t="s">
        <v>134</v>
      </c>
      <c r="E1395" s="1" t="s">
        <v>3475</v>
      </c>
      <c r="F1395" s="1" t="s">
        <v>11</v>
      </c>
      <c r="G1395" s="27">
        <v>0.57379654859218887</v>
      </c>
      <c r="H1395" s="27">
        <v>0.99787744931475819</v>
      </c>
      <c r="I1395" s="28">
        <v>53.807674841053554</v>
      </c>
      <c r="J1395" s="27">
        <v>2.7247956403269754E-3</v>
      </c>
      <c r="K1395" s="27">
        <v>7.4023614895549497E-2</v>
      </c>
      <c r="L1395" s="27">
        <v>1.8122097632800998E-4</v>
      </c>
      <c r="M1395" s="29">
        <v>15.616888652104421</v>
      </c>
      <c r="N1395" s="30">
        <v>81.758607043925608</v>
      </c>
      <c r="O1395" s="32">
        <v>0</v>
      </c>
      <c r="P1395" s="31">
        <v>0.99762147468569484</v>
      </c>
      <c r="Q1395" s="38">
        <v>950</v>
      </c>
      <c r="R1395" s="38">
        <v>974</v>
      </c>
      <c r="S1395" s="38">
        <v>8515</v>
      </c>
    </row>
    <row r="1396" spans="2:19" x14ac:dyDescent="0.2">
      <c r="B1396" s="1" t="s">
        <v>3488</v>
      </c>
      <c r="C1396" s="1" t="s">
        <v>3489</v>
      </c>
      <c r="D1396" s="1" t="s">
        <v>134</v>
      </c>
      <c r="E1396" s="1" t="s">
        <v>3475</v>
      </c>
      <c r="F1396" s="1" t="s">
        <v>11</v>
      </c>
      <c r="G1396" s="27">
        <v>0.49504950495049505</v>
      </c>
      <c r="H1396" s="27">
        <v>0.94968058968058966</v>
      </c>
      <c r="I1396" s="28">
        <v>29.951815181518146</v>
      </c>
      <c r="J1396" s="27">
        <v>4.2079207920792082E-2</v>
      </c>
      <c r="K1396" s="27">
        <v>0.39026402640264024</v>
      </c>
      <c r="L1396" s="27">
        <v>1.4856674856674856E-2</v>
      </c>
      <c r="M1396" s="29">
        <v>8.4313725490196099</v>
      </c>
      <c r="N1396" s="30">
        <v>51.473333333333336</v>
      </c>
      <c r="O1396" s="32">
        <v>0</v>
      </c>
      <c r="P1396" s="31">
        <v>0.99262899262899262</v>
      </c>
      <c r="Q1396" s="38">
        <v>3955</v>
      </c>
      <c r="R1396" s="38">
        <v>2353</v>
      </c>
      <c r="S1396" s="38">
        <v>3046</v>
      </c>
    </row>
    <row r="1397" spans="2:19" x14ac:dyDescent="0.2">
      <c r="B1397" s="1" t="s">
        <v>3494</v>
      </c>
      <c r="C1397" s="1" t="s">
        <v>3495</v>
      </c>
      <c r="D1397" s="1" t="s">
        <v>134</v>
      </c>
      <c r="E1397" s="1" t="s">
        <v>3475</v>
      </c>
      <c r="F1397" s="1" t="s">
        <v>11</v>
      </c>
      <c r="G1397" s="27">
        <v>0.61515265736901625</v>
      </c>
      <c r="H1397" s="27">
        <v>0.99897993624601533</v>
      </c>
      <c r="I1397" s="28">
        <v>56.390501319261183</v>
      </c>
      <c r="J1397" s="27">
        <v>1.0554089709762533E-2</v>
      </c>
      <c r="K1397" s="27">
        <v>0.27516019600452318</v>
      </c>
      <c r="L1397" s="27">
        <v>0</v>
      </c>
      <c r="M1397" s="29">
        <v>8.6653281096963752</v>
      </c>
      <c r="N1397" s="30">
        <v>85.783700980392155</v>
      </c>
      <c r="O1397" s="32">
        <v>0</v>
      </c>
      <c r="P1397" s="31">
        <v>0.99493718357397343</v>
      </c>
      <c r="Q1397" s="38">
        <v>616</v>
      </c>
      <c r="R1397" s="38">
        <v>444</v>
      </c>
      <c r="S1397" s="38">
        <v>5044</v>
      </c>
    </row>
    <row r="1398" spans="2:19" x14ac:dyDescent="0.2">
      <c r="B1398" s="1" t="s">
        <v>3492</v>
      </c>
      <c r="C1398" s="1" t="s">
        <v>3493</v>
      </c>
      <c r="D1398" s="1" t="s">
        <v>134</v>
      </c>
      <c r="E1398" s="1" t="s">
        <v>3475</v>
      </c>
      <c r="F1398" s="1" t="s">
        <v>11</v>
      </c>
      <c r="G1398" s="27">
        <v>0.45068285280728376</v>
      </c>
      <c r="H1398" s="27">
        <v>0.93516813417190758</v>
      </c>
      <c r="I1398" s="28">
        <v>30.017433822289679</v>
      </c>
      <c r="J1398" s="27">
        <v>6.3901534311245997E-2</v>
      </c>
      <c r="K1398" s="27">
        <v>0.4456246838644411</v>
      </c>
      <c r="L1398" s="27">
        <v>5.6850314465408801E-2</v>
      </c>
      <c r="M1398" s="29">
        <v>6.7982811540822601</v>
      </c>
      <c r="N1398" s="30">
        <v>57.866068088290312</v>
      </c>
      <c r="O1398" s="32">
        <v>0</v>
      </c>
      <c r="P1398" s="31">
        <v>0.99471698113207552</v>
      </c>
      <c r="Q1398" s="38">
        <v>3949</v>
      </c>
      <c r="R1398" s="38">
        <v>3093</v>
      </c>
      <c r="S1398" s="38">
        <v>2349</v>
      </c>
    </row>
    <row r="1399" spans="2:19" x14ac:dyDescent="0.2">
      <c r="B1399" s="1" t="s">
        <v>3498</v>
      </c>
      <c r="C1399" s="1" t="s">
        <v>3499</v>
      </c>
      <c r="D1399" s="1" t="s">
        <v>134</v>
      </c>
      <c r="E1399" s="1" t="s">
        <v>3475</v>
      </c>
      <c r="F1399" s="1" t="s">
        <v>11</v>
      </c>
      <c r="G1399" s="27">
        <v>0.50432205482835268</v>
      </c>
      <c r="H1399" s="27">
        <v>0.99036444225560205</v>
      </c>
      <c r="I1399" s="28">
        <v>39.780390219807373</v>
      </c>
      <c r="J1399" s="27">
        <v>2.7167201778216844E-2</v>
      </c>
      <c r="K1399" s="27">
        <v>0.35613731785626079</v>
      </c>
      <c r="L1399" s="27">
        <v>1.5119428712139869E-3</v>
      </c>
      <c r="M1399" s="29">
        <v>8.7566018933731904</v>
      </c>
      <c r="N1399" s="30">
        <v>69.808031341821746</v>
      </c>
      <c r="O1399" s="32">
        <v>0</v>
      </c>
      <c r="P1399" s="31">
        <v>0.99704506279241567</v>
      </c>
      <c r="Q1399" s="38">
        <v>3270</v>
      </c>
      <c r="R1399" s="38">
        <v>2209</v>
      </c>
      <c r="S1399" s="38">
        <v>3564</v>
      </c>
    </row>
    <row r="1400" spans="2:19" x14ac:dyDescent="0.2">
      <c r="B1400" s="1" t="s">
        <v>3486</v>
      </c>
      <c r="C1400" s="1" t="s">
        <v>3487</v>
      </c>
      <c r="D1400" s="1" t="s">
        <v>134</v>
      </c>
      <c r="E1400" s="1" t="s">
        <v>3475</v>
      </c>
      <c r="F1400" s="1" t="s">
        <v>11</v>
      </c>
      <c r="G1400" s="27">
        <v>0.55831439062773214</v>
      </c>
      <c r="H1400" s="27">
        <v>0.97347630577654776</v>
      </c>
      <c r="I1400" s="28">
        <v>49.739692253890517</v>
      </c>
      <c r="J1400" s="27">
        <v>1.3289036544850499E-2</v>
      </c>
      <c r="K1400" s="27">
        <v>0.2101766043014513</v>
      </c>
      <c r="L1400" s="27">
        <v>5.7419578000691808E-3</v>
      </c>
      <c r="M1400" s="29">
        <v>11.927197149643714</v>
      </c>
      <c r="N1400" s="30">
        <v>79.190729721265271</v>
      </c>
      <c r="O1400" s="32">
        <v>0</v>
      </c>
      <c r="P1400" s="31">
        <v>0.98910411622276029</v>
      </c>
      <c r="Q1400" s="38">
        <v>1659</v>
      </c>
      <c r="R1400" s="38">
        <v>1214</v>
      </c>
      <c r="S1400" s="38">
        <v>6285</v>
      </c>
    </row>
    <row r="1401" spans="2:19" x14ac:dyDescent="0.2">
      <c r="B1401" s="1" t="s">
        <v>3490</v>
      </c>
      <c r="C1401" s="1" t="s">
        <v>3491</v>
      </c>
      <c r="D1401" s="1" t="s">
        <v>17532</v>
      </c>
      <c r="E1401" s="1" t="s">
        <v>3475</v>
      </c>
      <c r="F1401" s="1" t="s">
        <v>11</v>
      </c>
      <c r="G1401" s="27">
        <v>0.48089260808926082</v>
      </c>
      <c r="H1401" s="27">
        <v>0.9381447587354409</v>
      </c>
      <c r="I1401" s="28">
        <v>42.226415620641575</v>
      </c>
      <c r="J1401" s="27">
        <v>2.2036262203626221E-2</v>
      </c>
      <c r="K1401" s="27">
        <v>0.36541143654114366</v>
      </c>
      <c r="L1401" s="27">
        <v>4.5938713255684972E-2</v>
      </c>
      <c r="M1401" s="29">
        <v>8.3795808704997334</v>
      </c>
      <c r="N1401" s="30">
        <v>78.359048723897914</v>
      </c>
      <c r="O1401" s="32">
        <v>4.1597337770382697E-4</v>
      </c>
      <c r="P1401" s="31">
        <v>0.99417637271214643</v>
      </c>
      <c r="Q1401" s="38">
        <v>2974</v>
      </c>
      <c r="R1401" s="38">
        <v>2604</v>
      </c>
      <c r="S1401" s="38">
        <v>3407</v>
      </c>
    </row>
    <row r="1402" spans="2:19" x14ac:dyDescent="0.2">
      <c r="B1402" s="1" t="s">
        <v>3503</v>
      </c>
      <c r="C1402" s="1" t="s">
        <v>3504</v>
      </c>
      <c r="D1402" s="1" t="s">
        <v>135</v>
      </c>
      <c r="E1402" s="1" t="s">
        <v>3475</v>
      </c>
      <c r="F1402" s="1" t="s">
        <v>11</v>
      </c>
      <c r="G1402" s="27">
        <v>0.35445344129554657</v>
      </c>
      <c r="H1402" s="27">
        <v>0.84889100190171174</v>
      </c>
      <c r="I1402" s="28">
        <v>28.831639676113369</v>
      </c>
      <c r="J1402" s="27">
        <v>3.0566801619433197E-2</v>
      </c>
      <c r="K1402" s="27">
        <v>0.50242914979757081</v>
      </c>
      <c r="L1402" s="27">
        <v>0.10414172755479932</v>
      </c>
      <c r="M1402" s="29">
        <v>7.1927204267336036</v>
      </c>
      <c r="N1402" s="30">
        <v>67.538505419281236</v>
      </c>
      <c r="O1402" s="32">
        <v>0.21548994094685217</v>
      </c>
      <c r="P1402" s="31">
        <v>0.98889000100090085</v>
      </c>
      <c r="Q1402" s="38">
        <v>4104</v>
      </c>
      <c r="R1402" s="38">
        <v>4397</v>
      </c>
      <c r="S1402" s="38">
        <v>1763</v>
      </c>
    </row>
    <row r="1403" spans="2:19" x14ac:dyDescent="0.2">
      <c r="B1403" s="1" t="s">
        <v>3521</v>
      </c>
      <c r="C1403" s="1" t="s">
        <v>3522</v>
      </c>
      <c r="D1403" s="1" t="s">
        <v>135</v>
      </c>
      <c r="E1403" s="1" t="s">
        <v>611</v>
      </c>
      <c r="F1403" s="1" t="s">
        <v>11</v>
      </c>
      <c r="G1403" s="27">
        <v>0.59135667396061264</v>
      </c>
      <c r="H1403" s="27">
        <v>0.99738160043549273</v>
      </c>
      <c r="I1403" s="28">
        <v>54.865317286652079</v>
      </c>
      <c r="J1403" s="27">
        <v>3.8293216630196935E-3</v>
      </c>
      <c r="K1403" s="27">
        <v>5.3063457330415752E-2</v>
      </c>
      <c r="L1403" s="27">
        <v>7.7844311377245508E-4</v>
      </c>
      <c r="M1403" s="29">
        <v>16.731459170013395</v>
      </c>
      <c r="N1403" s="30">
        <v>80.741905642923214</v>
      </c>
      <c r="O1403" s="32">
        <v>0</v>
      </c>
      <c r="P1403" s="31">
        <v>0.99510070767555803</v>
      </c>
      <c r="Q1403" s="38">
        <v>818</v>
      </c>
      <c r="R1403" s="38">
        <v>716</v>
      </c>
      <c r="S1403" s="38">
        <v>8639</v>
      </c>
    </row>
    <row r="1404" spans="2:19" x14ac:dyDescent="0.2">
      <c r="B1404" s="1" t="s">
        <v>3519</v>
      </c>
      <c r="C1404" s="1" t="s">
        <v>3520</v>
      </c>
      <c r="D1404" s="1" t="s">
        <v>135</v>
      </c>
      <c r="E1404" s="1" t="s">
        <v>3475</v>
      </c>
      <c r="F1404" s="1" t="s">
        <v>11</v>
      </c>
      <c r="G1404" s="27">
        <v>0.55932695097185958</v>
      </c>
      <c r="H1404" s="27">
        <v>0.95296023670347096</v>
      </c>
      <c r="I1404" s="28">
        <v>46.582375979112278</v>
      </c>
      <c r="J1404" s="27">
        <v>2.2773426167682041E-2</v>
      </c>
      <c r="K1404" s="27">
        <v>0.33086742094574995</v>
      </c>
      <c r="L1404" s="27">
        <v>1.1552284044165405E-2</v>
      </c>
      <c r="M1404" s="29">
        <v>7.4016469038208159</v>
      </c>
      <c r="N1404" s="30">
        <v>76.911093831000514</v>
      </c>
      <c r="O1404" s="32">
        <v>4.9419066175939962E-3</v>
      </c>
      <c r="P1404" s="31">
        <v>0.99502056722234244</v>
      </c>
      <c r="Q1404" s="38">
        <v>2269</v>
      </c>
      <c r="R1404" s="38">
        <v>1194</v>
      </c>
      <c r="S1404" s="38">
        <v>3984</v>
      </c>
    </row>
    <row r="1405" spans="2:19" x14ac:dyDescent="0.2">
      <c r="B1405" s="1" t="s">
        <v>3511</v>
      </c>
      <c r="C1405" s="1" t="s">
        <v>3512</v>
      </c>
      <c r="D1405" s="1" t="s">
        <v>135</v>
      </c>
      <c r="E1405" s="1" t="s">
        <v>611</v>
      </c>
      <c r="F1405" s="1" t="s">
        <v>11</v>
      </c>
      <c r="G1405" s="27">
        <v>0.63212435233160624</v>
      </c>
      <c r="H1405" s="27">
        <v>0.97628534704370185</v>
      </c>
      <c r="I1405" s="28">
        <v>50.080440414507777</v>
      </c>
      <c r="J1405" s="27">
        <v>1.8134715025906734E-2</v>
      </c>
      <c r="K1405" s="27">
        <v>0.31088082901554404</v>
      </c>
      <c r="L1405" s="27">
        <v>2.37146529562982E-2</v>
      </c>
      <c r="M1405" s="29">
        <v>8.1281690140845058</v>
      </c>
      <c r="N1405" s="30">
        <v>74.043032786885249</v>
      </c>
      <c r="O1405" s="32">
        <v>0</v>
      </c>
      <c r="P1405" s="31">
        <v>0.99228791773778924</v>
      </c>
      <c r="Q1405" s="38">
        <v>1586</v>
      </c>
      <c r="R1405" s="38">
        <v>306</v>
      </c>
      <c r="S1405" s="38">
        <v>4375</v>
      </c>
    </row>
    <row r="1406" spans="2:19" x14ac:dyDescent="0.2">
      <c r="B1406" s="1" t="s">
        <v>3523</v>
      </c>
      <c r="C1406" s="1" t="s">
        <v>3524</v>
      </c>
      <c r="D1406" s="1" t="s">
        <v>135</v>
      </c>
      <c r="E1406" s="1" t="s">
        <v>3475</v>
      </c>
      <c r="F1406" s="1" t="s">
        <v>11</v>
      </c>
      <c r="G1406" s="27">
        <v>0.5818284424379232</v>
      </c>
      <c r="H1406" s="27">
        <v>0.99880865411632491</v>
      </c>
      <c r="I1406" s="28">
        <v>60.24085778781042</v>
      </c>
      <c r="J1406" s="27">
        <v>6.4898419864559817E-3</v>
      </c>
      <c r="K1406" s="27">
        <v>0.18397291196388263</v>
      </c>
      <c r="L1406" s="27">
        <v>0</v>
      </c>
      <c r="M1406" s="29">
        <v>13.246963562753034</v>
      </c>
      <c r="N1406" s="30">
        <v>93.586323957322989</v>
      </c>
      <c r="O1406" s="32">
        <v>0</v>
      </c>
      <c r="P1406" s="31">
        <v>0.99578533295869631</v>
      </c>
      <c r="Q1406" s="38">
        <v>274</v>
      </c>
      <c r="R1406" s="38">
        <v>849</v>
      </c>
      <c r="S1406" s="38">
        <v>6751</v>
      </c>
    </row>
    <row r="1407" spans="2:19" x14ac:dyDescent="0.2">
      <c r="B1407" s="1" t="s">
        <v>3513</v>
      </c>
      <c r="C1407" s="1" t="s">
        <v>3514</v>
      </c>
      <c r="D1407" s="1" t="s">
        <v>135</v>
      </c>
      <c r="E1407" s="1" t="s">
        <v>611</v>
      </c>
      <c r="F1407" s="1" t="s">
        <v>11</v>
      </c>
      <c r="G1407" s="27">
        <v>0.47576211894052972</v>
      </c>
      <c r="H1407" s="27">
        <v>0.97483358171882772</v>
      </c>
      <c r="I1407" s="28">
        <v>34.305497251374312</v>
      </c>
      <c r="J1407" s="27">
        <v>1.7491254372813594E-2</v>
      </c>
      <c r="K1407" s="27">
        <v>0.30784607696151922</v>
      </c>
      <c r="L1407" s="27">
        <v>0</v>
      </c>
      <c r="M1407" s="29">
        <v>10.615157292659676</v>
      </c>
      <c r="N1407" s="30">
        <v>60.031512605042018</v>
      </c>
      <c r="O1407" s="32">
        <v>0</v>
      </c>
      <c r="P1407" s="31">
        <v>0.9940387481371088</v>
      </c>
      <c r="Q1407" s="38">
        <v>3682</v>
      </c>
      <c r="R1407" s="38">
        <v>2680</v>
      </c>
      <c r="S1407" s="38">
        <v>4428</v>
      </c>
    </row>
    <row r="1408" spans="2:19" x14ac:dyDescent="0.2">
      <c r="B1408" s="1" t="s">
        <v>3507</v>
      </c>
      <c r="C1408" s="1" t="s">
        <v>3508</v>
      </c>
      <c r="D1408" s="1" t="s">
        <v>135</v>
      </c>
      <c r="E1408" s="1" t="s">
        <v>3475</v>
      </c>
      <c r="F1408" s="1" t="s">
        <v>11</v>
      </c>
      <c r="G1408" s="27">
        <v>0.53195164075993095</v>
      </c>
      <c r="H1408" s="27">
        <v>0.96798903734155528</v>
      </c>
      <c r="I1408" s="28">
        <v>56.021001727115731</v>
      </c>
      <c r="J1408" s="27">
        <v>3.7996545768566492E-3</v>
      </c>
      <c r="K1408" s="27">
        <v>7.9101899827288422E-2</v>
      </c>
      <c r="L1408" s="27">
        <v>7.8108941418293942E-3</v>
      </c>
      <c r="M1408" s="29">
        <v>15.992767527675277</v>
      </c>
      <c r="N1408" s="30">
        <v>90.831168831168824</v>
      </c>
      <c r="O1408" s="32">
        <v>0</v>
      </c>
      <c r="P1408" s="31">
        <v>0.99177800616649536</v>
      </c>
      <c r="Q1408" s="38">
        <v>664</v>
      </c>
      <c r="R1408" s="38">
        <v>1694</v>
      </c>
      <c r="S1408" s="38">
        <v>8465</v>
      </c>
    </row>
    <row r="1409" spans="2:19" x14ac:dyDescent="0.2">
      <c r="B1409" s="1" t="s">
        <v>3509</v>
      </c>
      <c r="C1409" s="1" t="s">
        <v>3510</v>
      </c>
      <c r="D1409" s="1" t="s">
        <v>135</v>
      </c>
      <c r="E1409" s="1" t="s">
        <v>3475</v>
      </c>
      <c r="F1409" s="1" t="s">
        <v>11</v>
      </c>
      <c r="G1409" s="27">
        <v>0.59646569646569647</v>
      </c>
      <c r="H1409" s="27">
        <v>0.92766271273852507</v>
      </c>
      <c r="I1409" s="28">
        <v>52.478316008316014</v>
      </c>
      <c r="J1409" s="27">
        <v>5.675675675675676E-2</v>
      </c>
      <c r="K1409" s="27">
        <v>0.37338877338877341</v>
      </c>
      <c r="L1409" s="27">
        <v>5.2175348117586381E-2</v>
      </c>
      <c r="M1409" s="29">
        <v>5.4001030396702729</v>
      </c>
      <c r="N1409" s="30">
        <v>83.87626350644824</v>
      </c>
      <c r="O1409" s="32">
        <v>0</v>
      </c>
      <c r="P1409" s="31">
        <v>0.99226405363589476</v>
      </c>
      <c r="Q1409" s="38">
        <v>1161</v>
      </c>
      <c r="R1409" s="38">
        <v>653</v>
      </c>
      <c r="S1409" s="38">
        <v>3300</v>
      </c>
    </row>
    <row r="1410" spans="2:19" x14ac:dyDescent="0.2">
      <c r="B1410" s="1" t="s">
        <v>3501</v>
      </c>
      <c r="C1410" s="1" t="s">
        <v>3502</v>
      </c>
      <c r="D1410" s="1" t="s">
        <v>135</v>
      </c>
      <c r="E1410" s="1" t="s">
        <v>611</v>
      </c>
      <c r="F1410" s="1" t="s">
        <v>11</v>
      </c>
      <c r="G1410" s="27">
        <v>0.51720578114246385</v>
      </c>
      <c r="H1410" s="27">
        <v>0.94449812861517513</v>
      </c>
      <c r="I1410" s="28">
        <v>44.3399174122505</v>
      </c>
      <c r="J1410" s="27">
        <v>3.7852718513420509E-3</v>
      </c>
      <c r="K1410" s="27">
        <v>0.12181693048864418</v>
      </c>
      <c r="L1410" s="27">
        <v>0</v>
      </c>
      <c r="M1410" s="29">
        <v>14.997933000712754</v>
      </c>
      <c r="N1410" s="30">
        <v>71.294743845642046</v>
      </c>
      <c r="O1410" s="32">
        <v>0</v>
      </c>
      <c r="P1410" s="31">
        <v>0.98877169105137797</v>
      </c>
      <c r="Q1410" s="38">
        <v>2690</v>
      </c>
      <c r="R1410" s="38">
        <v>1969</v>
      </c>
      <c r="S1410" s="38">
        <v>7824</v>
      </c>
    </row>
    <row r="1411" spans="2:19" x14ac:dyDescent="0.2">
      <c r="B1411" s="1" t="s">
        <v>3517</v>
      </c>
      <c r="C1411" s="1" t="s">
        <v>3518</v>
      </c>
      <c r="D1411" s="1" t="s">
        <v>135</v>
      </c>
      <c r="E1411" s="1" t="s">
        <v>611</v>
      </c>
      <c r="F1411" s="1" t="s">
        <v>11</v>
      </c>
      <c r="G1411" s="27">
        <v>0.50988700564971756</v>
      </c>
      <c r="H1411" s="27">
        <v>1</v>
      </c>
      <c r="I1411" s="28">
        <v>45.5670197740113</v>
      </c>
      <c r="J1411" s="27">
        <v>6.3559322033898309E-3</v>
      </c>
      <c r="K1411" s="27">
        <v>0.1751412429378531</v>
      </c>
      <c r="L1411" s="27">
        <v>0</v>
      </c>
      <c r="M1411" s="29">
        <v>13.372910662824212</v>
      </c>
      <c r="N1411" s="30">
        <v>76.07340720221606</v>
      </c>
      <c r="O1411" s="32">
        <v>0</v>
      </c>
      <c r="P1411" s="31">
        <v>0.99473129610115907</v>
      </c>
      <c r="Q1411" s="38">
        <v>2469</v>
      </c>
      <c r="R1411" s="38">
        <v>2108</v>
      </c>
      <c r="S1411" s="38">
        <v>6904</v>
      </c>
    </row>
    <row r="1412" spans="2:19" x14ac:dyDescent="0.2">
      <c r="B1412" s="1" t="s">
        <v>3505</v>
      </c>
      <c r="C1412" s="1" t="s">
        <v>3506</v>
      </c>
      <c r="D1412" s="1" t="s">
        <v>135</v>
      </c>
      <c r="E1412" s="1" t="s">
        <v>611</v>
      </c>
      <c r="F1412" s="1" t="s">
        <v>11</v>
      </c>
      <c r="G1412" s="27">
        <v>0.28125</v>
      </c>
      <c r="H1412" s="27">
        <v>0.82700281690140853</v>
      </c>
      <c r="I1412" s="28">
        <v>23.765397727272717</v>
      </c>
      <c r="J1412" s="27">
        <v>1.0227272727272727E-2</v>
      </c>
      <c r="K1412" s="27">
        <v>0.28749999999999998</v>
      </c>
      <c r="L1412" s="27">
        <v>1.5402816901408451E-2</v>
      </c>
      <c r="M1412" s="29">
        <v>12.203083003952571</v>
      </c>
      <c r="N1412" s="30">
        <v>52.898989898989896</v>
      </c>
      <c r="O1412" s="32">
        <v>0</v>
      </c>
      <c r="P1412" s="31">
        <v>0.9915492957746479</v>
      </c>
      <c r="Q1412" s="38">
        <v>5461</v>
      </c>
      <c r="R1412" s="38">
        <v>5810</v>
      </c>
      <c r="S1412" s="38">
        <v>4802</v>
      </c>
    </row>
    <row r="1413" spans="2:19" x14ac:dyDescent="0.2">
      <c r="B1413" s="1" t="s">
        <v>3515</v>
      </c>
      <c r="C1413" s="1" t="s">
        <v>3516</v>
      </c>
      <c r="D1413" s="1" t="s">
        <v>135</v>
      </c>
      <c r="E1413" s="1" t="s">
        <v>3475</v>
      </c>
      <c r="F1413" s="1" t="s">
        <v>11</v>
      </c>
      <c r="G1413" s="27">
        <v>0.63318777292576423</v>
      </c>
      <c r="H1413" s="27">
        <v>0.96494798733604725</v>
      </c>
      <c r="I1413" s="28">
        <v>56.315811499272222</v>
      </c>
      <c r="J1413" s="27">
        <v>9.0247452692867547E-2</v>
      </c>
      <c r="K1413" s="27">
        <v>0.31713973799126638</v>
      </c>
      <c r="L1413" s="27">
        <v>2.6328358208955224E-2</v>
      </c>
      <c r="M1413" s="29">
        <v>5.2665342601787533</v>
      </c>
      <c r="N1413" s="30">
        <v>85.311028144744398</v>
      </c>
      <c r="O1413" s="32">
        <v>0</v>
      </c>
      <c r="P1413" s="31">
        <v>0.99430122116689279</v>
      </c>
      <c r="Q1413" s="38">
        <v>624</v>
      </c>
      <c r="R1413" s="38">
        <v>298</v>
      </c>
      <c r="S1413" s="38">
        <v>4242</v>
      </c>
    </row>
    <row r="1414" spans="2:19" x14ac:dyDescent="0.2">
      <c r="B1414" s="1" t="s">
        <v>3538</v>
      </c>
      <c r="C1414" s="1" t="s">
        <v>3539</v>
      </c>
      <c r="D1414" s="1" t="s">
        <v>136</v>
      </c>
      <c r="E1414" s="1" t="s">
        <v>3475</v>
      </c>
      <c r="F1414" s="1" t="s">
        <v>11</v>
      </c>
      <c r="G1414" s="27">
        <v>0.52890792291220556</v>
      </c>
      <c r="H1414" s="27">
        <v>0.97859012016021352</v>
      </c>
      <c r="I1414" s="28">
        <v>55.477328693790149</v>
      </c>
      <c r="J1414" s="27">
        <v>7.2269807280513918E-3</v>
      </c>
      <c r="K1414" s="27">
        <v>0.16167023554603854</v>
      </c>
      <c r="L1414" s="27">
        <v>0</v>
      </c>
      <c r="M1414" s="29">
        <v>13.314715909090911</v>
      </c>
      <c r="N1414" s="30">
        <v>92.641194331983812</v>
      </c>
      <c r="O1414" s="32">
        <v>1.2283044058744995E-4</v>
      </c>
      <c r="P1414" s="31">
        <v>0.99759679572763682</v>
      </c>
      <c r="Q1414" s="38">
        <v>732</v>
      </c>
      <c r="R1414" s="38">
        <v>1771</v>
      </c>
      <c r="S1414" s="38">
        <v>7117</v>
      </c>
    </row>
    <row r="1415" spans="2:19" x14ac:dyDescent="0.2">
      <c r="B1415" s="1" t="s">
        <v>3535</v>
      </c>
      <c r="C1415" s="1" t="s">
        <v>3536</v>
      </c>
      <c r="D1415" s="1" t="s">
        <v>136</v>
      </c>
      <c r="E1415" s="1" t="s">
        <v>3475</v>
      </c>
      <c r="F1415" s="1" t="s">
        <v>11</v>
      </c>
      <c r="G1415" s="27">
        <v>0.64471726190476186</v>
      </c>
      <c r="H1415" s="27">
        <v>0.99414446910839815</v>
      </c>
      <c r="I1415" s="28">
        <v>53.789564732142871</v>
      </c>
      <c r="J1415" s="27">
        <v>2.6041666666666668E-2</v>
      </c>
      <c r="K1415" s="27">
        <v>0.27269345238095238</v>
      </c>
      <c r="L1415" s="27">
        <v>3.5294117647058829E-3</v>
      </c>
      <c r="M1415" s="29">
        <v>7.7571204188481646</v>
      </c>
      <c r="N1415" s="30">
        <v>78.707155222158107</v>
      </c>
      <c r="O1415" s="32">
        <v>0</v>
      </c>
      <c r="P1415" s="31">
        <v>0.99445061043285243</v>
      </c>
      <c r="Q1415" s="38">
        <v>953</v>
      </c>
      <c r="R1415" s="38">
        <v>234</v>
      </c>
      <c r="S1415" s="38">
        <v>5087</v>
      </c>
    </row>
    <row r="1416" spans="2:19" x14ac:dyDescent="0.2">
      <c r="B1416" s="1" t="s">
        <v>3527</v>
      </c>
      <c r="C1416" s="1" t="s">
        <v>3528</v>
      </c>
      <c r="D1416" s="1" t="s">
        <v>136</v>
      </c>
      <c r="E1416" s="1" t="s">
        <v>3475</v>
      </c>
      <c r="F1416" s="1" t="s">
        <v>11</v>
      </c>
      <c r="G1416" s="27">
        <v>0.30424929178470256</v>
      </c>
      <c r="H1416" s="27">
        <v>0.8560518973214285</v>
      </c>
      <c r="I1416" s="28">
        <v>25.629858356940513</v>
      </c>
      <c r="J1416" s="27">
        <v>3.2294617563739379E-2</v>
      </c>
      <c r="K1416" s="27">
        <v>0.4209631728045326</v>
      </c>
      <c r="L1416" s="27">
        <v>1.273158482142857E-2</v>
      </c>
      <c r="M1416" s="29">
        <v>9.4391693811074884</v>
      </c>
      <c r="N1416" s="30">
        <v>62.270018621973932</v>
      </c>
      <c r="O1416" s="32">
        <v>1.7410714285714286E-3</v>
      </c>
      <c r="P1416" s="31">
        <v>0.9849330357142857</v>
      </c>
      <c r="Q1416" s="38">
        <v>4776</v>
      </c>
      <c r="R1416" s="38">
        <v>5312</v>
      </c>
      <c r="S1416" s="38">
        <v>2618</v>
      </c>
    </row>
    <row r="1417" spans="2:19" x14ac:dyDescent="0.2">
      <c r="B1417" s="1" t="s">
        <v>3540</v>
      </c>
      <c r="C1417" s="1" t="s">
        <v>3541</v>
      </c>
      <c r="D1417" s="1" t="s">
        <v>136</v>
      </c>
      <c r="E1417" s="1" t="s">
        <v>3475</v>
      </c>
      <c r="F1417" s="1" t="s">
        <v>11</v>
      </c>
      <c r="G1417" s="27">
        <v>0.54652979245704081</v>
      </c>
      <c r="H1417" s="27">
        <v>0.99513191584103311</v>
      </c>
      <c r="I1417" s="28">
        <v>56.130015621513046</v>
      </c>
      <c r="J1417" s="27">
        <v>7.3644275831287655E-3</v>
      </c>
      <c r="K1417" s="27">
        <v>0.20218701182771703</v>
      </c>
      <c r="L1417" s="27">
        <v>4.4751196704887015E-3</v>
      </c>
      <c r="M1417" s="29">
        <v>11.777066929133865</v>
      </c>
      <c r="N1417" s="30">
        <v>92.514904042466313</v>
      </c>
      <c r="O1417" s="32">
        <v>0</v>
      </c>
      <c r="P1417" s="31">
        <v>0.99766225091840144</v>
      </c>
      <c r="Q1417" s="38">
        <v>646</v>
      </c>
      <c r="R1417" s="38">
        <v>1421</v>
      </c>
      <c r="S1417" s="38">
        <v>6423</v>
      </c>
    </row>
    <row r="1418" spans="2:19" x14ac:dyDescent="0.2">
      <c r="B1418" s="1" t="s">
        <v>3533</v>
      </c>
      <c r="C1418" s="1" t="s">
        <v>3534</v>
      </c>
      <c r="D1418" s="1" t="s">
        <v>136</v>
      </c>
      <c r="E1418" s="1" t="s">
        <v>3475</v>
      </c>
      <c r="F1418" s="1" t="s">
        <v>11</v>
      </c>
      <c r="G1418" s="27">
        <v>0.58712893723090864</v>
      </c>
      <c r="H1418" s="27">
        <v>0.98441252675453428</v>
      </c>
      <c r="I1418" s="28">
        <v>56.667641060503037</v>
      </c>
      <c r="J1418" s="27">
        <v>1.4729209154769997E-2</v>
      </c>
      <c r="K1418" s="27">
        <v>0.28937230908678901</v>
      </c>
      <c r="L1418" s="27">
        <v>9.2936802973977699E-3</v>
      </c>
      <c r="M1418" s="29">
        <v>8.85911086717892</v>
      </c>
      <c r="N1418" s="30">
        <v>89.839058278656893</v>
      </c>
      <c r="O1418" s="32">
        <v>0</v>
      </c>
      <c r="P1418" s="31">
        <v>0.99425481581615416</v>
      </c>
      <c r="Q1418" s="38">
        <v>591</v>
      </c>
      <c r="R1418" s="38">
        <v>769</v>
      </c>
      <c r="S1418" s="38">
        <v>4768</v>
      </c>
    </row>
    <row r="1419" spans="2:19" x14ac:dyDescent="0.2">
      <c r="B1419" s="1" t="s">
        <v>3531</v>
      </c>
      <c r="C1419" s="1" t="s">
        <v>3532</v>
      </c>
      <c r="D1419" s="1" t="s">
        <v>136</v>
      </c>
      <c r="E1419" s="1" t="s">
        <v>3475</v>
      </c>
      <c r="F1419" s="1" t="s">
        <v>11</v>
      </c>
      <c r="G1419" s="27">
        <v>0.55258302583025831</v>
      </c>
      <c r="H1419" s="27">
        <v>0.99021692636724723</v>
      </c>
      <c r="I1419" s="28">
        <v>54.594833948339492</v>
      </c>
      <c r="J1419" s="27">
        <v>1.0455104551045511E-2</v>
      </c>
      <c r="K1419" s="27">
        <v>0.17927429274292742</v>
      </c>
      <c r="L1419" s="27">
        <v>4.5829514207149404E-3</v>
      </c>
      <c r="M1419" s="29">
        <v>12.991328286304199</v>
      </c>
      <c r="N1419" s="30">
        <v>87.537520844913843</v>
      </c>
      <c r="O1419" s="32">
        <v>0</v>
      </c>
      <c r="P1419" s="31">
        <v>0.99358386801099907</v>
      </c>
      <c r="Q1419" s="38">
        <v>852</v>
      </c>
      <c r="R1419" s="38">
        <v>1310</v>
      </c>
      <c r="S1419" s="38">
        <v>6830</v>
      </c>
    </row>
    <row r="1420" spans="2:19" x14ac:dyDescent="0.2">
      <c r="B1420" s="1" t="s">
        <v>3525</v>
      </c>
      <c r="C1420" s="1" t="s">
        <v>3526</v>
      </c>
      <c r="D1420" s="1" t="s">
        <v>136</v>
      </c>
      <c r="E1420" s="1" t="s">
        <v>3475</v>
      </c>
      <c r="F1420" s="1" t="s">
        <v>11</v>
      </c>
      <c r="G1420" s="27">
        <v>0.36092715231788081</v>
      </c>
      <c r="H1420" s="27">
        <v>0.9532796132151492</v>
      </c>
      <c r="I1420" s="28">
        <v>25.882119205298018</v>
      </c>
      <c r="J1420" s="27">
        <v>1.3245033112582781E-2</v>
      </c>
      <c r="K1420" s="27">
        <v>0.3129139072847682</v>
      </c>
      <c r="L1420" s="27">
        <v>8.3239323126510882E-3</v>
      </c>
      <c r="M1420" s="29">
        <v>11.403108808290154</v>
      </c>
      <c r="N1420" s="30">
        <v>51.080275229357795</v>
      </c>
      <c r="O1420" s="32">
        <v>0</v>
      </c>
      <c r="P1420" s="31">
        <v>0.9734085414987913</v>
      </c>
      <c r="Q1420" s="38">
        <v>4696</v>
      </c>
      <c r="R1420" s="38">
        <v>4312</v>
      </c>
      <c r="S1420" s="38">
        <v>4339</v>
      </c>
    </row>
    <row r="1421" spans="2:19" x14ac:dyDescent="0.2">
      <c r="B1421" s="1" t="s">
        <v>3529</v>
      </c>
      <c r="C1421" s="1" t="s">
        <v>3530</v>
      </c>
      <c r="D1421" s="1" t="s">
        <v>136</v>
      </c>
      <c r="E1421" s="1" t="s">
        <v>3475</v>
      </c>
      <c r="F1421" s="1" t="s">
        <v>11</v>
      </c>
      <c r="G1421" s="27">
        <v>0.33891213389121339</v>
      </c>
      <c r="H1421" s="27">
        <v>0.94928497409326407</v>
      </c>
      <c r="I1421" s="28">
        <v>36.183472803347293</v>
      </c>
      <c r="J1421" s="27">
        <v>7.1129707112970713E-3</v>
      </c>
      <c r="K1421" s="27">
        <v>0.24267782426778242</v>
      </c>
      <c r="L1421" s="27">
        <v>8.4559585492227976E-4</v>
      </c>
      <c r="M1421" s="29">
        <v>13.999936708860762</v>
      </c>
      <c r="N1421" s="30">
        <v>79.033333333333331</v>
      </c>
      <c r="O1421" s="32">
        <v>0</v>
      </c>
      <c r="P1421" s="31">
        <v>0.99067357512953369</v>
      </c>
      <c r="Q1421" s="38">
        <v>3562</v>
      </c>
      <c r="R1421" s="38">
        <v>4637</v>
      </c>
      <c r="S1421" s="38">
        <v>5655</v>
      </c>
    </row>
    <row r="1422" spans="2:19" x14ac:dyDescent="0.2">
      <c r="B1422" s="1" t="s">
        <v>3537</v>
      </c>
      <c r="C1422" s="1" t="s">
        <v>1661</v>
      </c>
      <c r="D1422" s="1" t="s">
        <v>136</v>
      </c>
      <c r="E1422" s="1" t="s">
        <v>3475</v>
      </c>
      <c r="F1422" s="1" t="s">
        <v>11</v>
      </c>
      <c r="G1422" s="27">
        <v>0.59613218174990612</v>
      </c>
      <c r="H1422" s="27">
        <v>0.98798989804508464</v>
      </c>
      <c r="I1422" s="28">
        <v>50.749981224183259</v>
      </c>
      <c r="J1422" s="27">
        <v>9.3879083740142696E-3</v>
      </c>
      <c r="K1422" s="27">
        <v>0.24408561772437101</v>
      </c>
      <c r="L1422" s="27">
        <v>1.5265176316527922E-3</v>
      </c>
      <c r="M1422" s="29">
        <v>9.7810232558139525</v>
      </c>
      <c r="N1422" s="30">
        <v>77.975125944584377</v>
      </c>
      <c r="O1422" s="32">
        <v>0</v>
      </c>
      <c r="P1422" s="31">
        <v>0.99635207183612384</v>
      </c>
      <c r="Q1422" s="38">
        <v>1457</v>
      </c>
      <c r="R1422" s="38">
        <v>657</v>
      </c>
      <c r="S1422" s="38">
        <v>5629</v>
      </c>
    </row>
    <row r="1423" spans="2:19" x14ac:dyDescent="0.2">
      <c r="B1423" s="1" t="s">
        <v>3553</v>
      </c>
      <c r="C1423" s="1" t="s">
        <v>3554</v>
      </c>
      <c r="D1423" s="1" t="s">
        <v>137</v>
      </c>
      <c r="E1423" s="1" t="s">
        <v>137</v>
      </c>
      <c r="F1423" s="1" t="s">
        <v>22</v>
      </c>
      <c r="G1423" s="27">
        <v>0.46575342465753422</v>
      </c>
      <c r="H1423" s="27">
        <v>0.99582484283546491</v>
      </c>
      <c r="I1423" s="28">
        <v>36.578877596111347</v>
      </c>
      <c r="J1423" s="27">
        <v>5.700397702165267E-2</v>
      </c>
      <c r="K1423" s="27">
        <v>0.48740609809986746</v>
      </c>
      <c r="L1423" s="27">
        <v>6.5033600693691746E-4</v>
      </c>
      <c r="M1423" s="29">
        <v>5.7806451612903214</v>
      </c>
      <c r="N1423" s="30">
        <v>71.497153700189756</v>
      </c>
      <c r="O1423" s="32">
        <v>0</v>
      </c>
      <c r="P1423" s="31">
        <v>0.98114025579882935</v>
      </c>
      <c r="Q1423" s="38">
        <v>3541</v>
      </c>
      <c r="R1423" s="38">
        <v>2862</v>
      </c>
      <c r="S1423" s="38">
        <v>1921</v>
      </c>
    </row>
    <row r="1424" spans="2:19" x14ac:dyDescent="0.2">
      <c r="B1424" s="1" t="s">
        <v>3567</v>
      </c>
      <c r="C1424" s="1" t="s">
        <v>3568</v>
      </c>
      <c r="D1424" s="1" t="s">
        <v>137</v>
      </c>
      <c r="E1424" s="1" t="s">
        <v>137</v>
      </c>
      <c r="F1424" s="1" t="s">
        <v>22</v>
      </c>
      <c r="G1424" s="27">
        <v>0.46970387243735762</v>
      </c>
      <c r="H1424" s="27">
        <v>1</v>
      </c>
      <c r="I1424" s="28">
        <v>35.948838268792713</v>
      </c>
      <c r="J1424" s="27">
        <v>4.4646924829157178E-2</v>
      </c>
      <c r="K1424" s="27">
        <v>0.5161731207289294</v>
      </c>
      <c r="L1424" s="27">
        <v>0</v>
      </c>
      <c r="M1424" s="29">
        <v>4.8428694158075603</v>
      </c>
      <c r="N1424" s="30">
        <v>70.609117361784669</v>
      </c>
      <c r="O1424" s="32">
        <v>0</v>
      </c>
      <c r="P1424" s="31">
        <v>0.98985343855693353</v>
      </c>
      <c r="Q1424" s="38">
        <v>3582</v>
      </c>
      <c r="R1424" s="38">
        <v>2802</v>
      </c>
      <c r="S1424" s="38">
        <v>1638</v>
      </c>
    </row>
    <row r="1425" spans="2:19" x14ac:dyDescent="0.2">
      <c r="B1425" s="1" t="s">
        <v>3565</v>
      </c>
      <c r="C1425" s="1" t="s">
        <v>3566</v>
      </c>
      <c r="D1425" s="1" t="s">
        <v>137</v>
      </c>
      <c r="E1425" s="1" t="s">
        <v>137</v>
      </c>
      <c r="F1425" s="1" t="s">
        <v>22</v>
      </c>
      <c r="G1425" s="27">
        <v>0.30843495934959347</v>
      </c>
      <c r="H1425" s="27">
        <v>0.97069381598793358</v>
      </c>
      <c r="I1425" s="28">
        <v>19.635518292682935</v>
      </c>
      <c r="J1425" s="27">
        <v>5.9959349593495935E-2</v>
      </c>
      <c r="K1425" s="27">
        <v>0.61331300813008127</v>
      </c>
      <c r="L1425" s="27">
        <v>1.5304172951231775E-2</v>
      </c>
      <c r="M1425" s="29">
        <v>6.0238060249816296</v>
      </c>
      <c r="N1425" s="30">
        <v>49.70675453047776</v>
      </c>
      <c r="O1425" s="32">
        <v>0</v>
      </c>
      <c r="P1425" s="31">
        <v>0.98944193061840124</v>
      </c>
      <c r="Q1425" s="38">
        <v>7084</v>
      </c>
      <c r="R1425" s="38">
        <v>5227</v>
      </c>
      <c r="S1425" s="38">
        <v>849</v>
      </c>
    </row>
    <row r="1426" spans="2:19" x14ac:dyDescent="0.2">
      <c r="B1426" s="1" t="s">
        <v>3542</v>
      </c>
      <c r="C1426" s="1" t="s">
        <v>3543</v>
      </c>
      <c r="D1426" s="1" t="s">
        <v>137</v>
      </c>
      <c r="E1426" s="1" t="s">
        <v>137</v>
      </c>
      <c r="F1426" s="1" t="s">
        <v>22</v>
      </c>
      <c r="G1426" s="27">
        <v>0.36577708006279436</v>
      </c>
      <c r="H1426" s="27">
        <v>0.61706884315117094</v>
      </c>
      <c r="I1426" s="28">
        <v>23.554474097331248</v>
      </c>
      <c r="J1426" s="27">
        <v>9.1051805337519623E-2</v>
      </c>
      <c r="K1426" s="27">
        <v>0.55259026687598112</v>
      </c>
      <c r="L1426" s="27">
        <v>0.22855216465578423</v>
      </c>
      <c r="M1426" s="29">
        <v>6.5460396039603967</v>
      </c>
      <c r="N1426" s="30">
        <v>52.630901287553648</v>
      </c>
      <c r="O1426" s="32">
        <v>0</v>
      </c>
      <c r="P1426" s="31">
        <v>0.90418736692689849</v>
      </c>
      <c r="Q1426" s="38">
        <v>5550</v>
      </c>
      <c r="R1426" s="38">
        <v>4241</v>
      </c>
      <c r="S1426" s="38">
        <v>1305</v>
      </c>
    </row>
    <row r="1427" spans="2:19" x14ac:dyDescent="0.2">
      <c r="B1427" s="1" t="s">
        <v>3548</v>
      </c>
      <c r="C1427" s="1" t="s">
        <v>1626</v>
      </c>
      <c r="D1427" s="1" t="s">
        <v>137</v>
      </c>
      <c r="E1427" s="1" t="s">
        <v>137</v>
      </c>
      <c r="F1427" s="1" t="s">
        <v>22</v>
      </c>
      <c r="G1427" s="27">
        <v>0.23024054982817868</v>
      </c>
      <c r="H1427" s="27">
        <v>0.81820612094395295</v>
      </c>
      <c r="I1427" s="28">
        <v>24.009392898052688</v>
      </c>
      <c r="J1427" s="27">
        <v>1.6418480336006108E-2</v>
      </c>
      <c r="K1427" s="27">
        <v>0.39595265368461247</v>
      </c>
      <c r="L1427" s="27">
        <v>6.5265486725663716E-3</v>
      </c>
      <c r="M1427" s="29">
        <v>11.962648809523806</v>
      </c>
      <c r="N1427" s="30">
        <v>63.787728026533998</v>
      </c>
      <c r="O1427" s="32">
        <v>0</v>
      </c>
      <c r="P1427" s="31">
        <v>0.96570796460176989</v>
      </c>
      <c r="Q1427" s="38">
        <v>5366</v>
      </c>
      <c r="R1427" s="38">
        <v>6883</v>
      </c>
      <c r="S1427" s="38">
        <v>2960</v>
      </c>
    </row>
    <row r="1428" spans="2:19" x14ac:dyDescent="0.2">
      <c r="B1428" s="1" t="s">
        <v>3569</v>
      </c>
      <c r="C1428" s="1" t="s">
        <v>3570</v>
      </c>
      <c r="D1428" s="1" t="s">
        <v>137</v>
      </c>
      <c r="E1428" s="1" t="s">
        <v>137</v>
      </c>
      <c r="F1428" s="1" t="s">
        <v>22</v>
      </c>
      <c r="G1428" s="27">
        <v>0.30394544568923526</v>
      </c>
      <c r="H1428" s="27">
        <v>0.99776436504104293</v>
      </c>
      <c r="I1428" s="28">
        <v>22.957476863127138</v>
      </c>
      <c r="J1428" s="27">
        <v>1.1690209449585971E-2</v>
      </c>
      <c r="K1428" s="27">
        <v>0.39941548952752071</v>
      </c>
      <c r="L1428" s="27">
        <v>3.6214389183969096E-4</v>
      </c>
      <c r="M1428" s="29">
        <v>10.123792862141361</v>
      </c>
      <c r="N1428" s="30">
        <v>51.879807692307693</v>
      </c>
      <c r="O1428" s="32">
        <v>0</v>
      </c>
      <c r="P1428" s="31">
        <v>0.99130854659584744</v>
      </c>
      <c r="Q1428" s="38">
        <v>5789</v>
      </c>
      <c r="R1428" s="38">
        <v>5319</v>
      </c>
      <c r="S1428" s="38">
        <v>2919</v>
      </c>
    </row>
    <row r="1429" spans="2:19" x14ac:dyDescent="0.2">
      <c r="B1429" s="1" t="s">
        <v>3546</v>
      </c>
      <c r="C1429" s="1" t="s">
        <v>3547</v>
      </c>
      <c r="D1429" s="1" t="s">
        <v>137</v>
      </c>
      <c r="E1429" s="1" t="s">
        <v>137</v>
      </c>
      <c r="F1429" s="1" t="s">
        <v>22</v>
      </c>
      <c r="G1429" s="27">
        <v>0.29481546572934975</v>
      </c>
      <c r="H1429" s="27">
        <v>0.67314888285654628</v>
      </c>
      <c r="I1429" s="28">
        <v>20.4439367311072</v>
      </c>
      <c r="J1429" s="27">
        <v>0.14674868189806678</v>
      </c>
      <c r="K1429" s="27">
        <v>0.58216168717047456</v>
      </c>
      <c r="L1429" s="27">
        <v>0.1517039047817916</v>
      </c>
      <c r="M1429" s="29">
        <v>6.5966978193146426</v>
      </c>
      <c r="N1429" s="30">
        <v>53.076005961251866</v>
      </c>
      <c r="O1429" s="32">
        <v>2.9338066402171642E-3</v>
      </c>
      <c r="P1429" s="31">
        <v>0.9505115890582585</v>
      </c>
      <c r="Q1429" s="38">
        <v>6797</v>
      </c>
      <c r="R1429" s="38">
        <v>5498</v>
      </c>
      <c r="S1429" s="38">
        <v>1073</v>
      </c>
    </row>
    <row r="1430" spans="2:19" x14ac:dyDescent="0.2">
      <c r="B1430" s="1" t="s">
        <v>3557</v>
      </c>
      <c r="C1430" s="1" t="s">
        <v>3558</v>
      </c>
      <c r="D1430" s="1" t="s">
        <v>137</v>
      </c>
      <c r="E1430" s="1" t="s">
        <v>137</v>
      </c>
      <c r="F1430" s="1" t="s">
        <v>22</v>
      </c>
      <c r="G1430" s="27">
        <v>0.31057563587684067</v>
      </c>
      <c r="H1430" s="27">
        <v>0.94964426877470387</v>
      </c>
      <c r="I1430" s="28">
        <v>22.282106202588139</v>
      </c>
      <c r="J1430" s="27">
        <v>1.8295403837572513E-2</v>
      </c>
      <c r="K1430" s="27">
        <v>0.44176706827309237</v>
      </c>
      <c r="L1430" s="27">
        <v>4.1800614844093108E-2</v>
      </c>
      <c r="M1430" s="29">
        <v>8.6948220064724904</v>
      </c>
      <c r="N1430" s="30">
        <v>52.037356321839077</v>
      </c>
      <c r="O1430" s="32">
        <v>0</v>
      </c>
      <c r="P1430" s="31">
        <v>0.98418972332015808</v>
      </c>
      <c r="Q1430" s="38">
        <v>6066</v>
      </c>
      <c r="R1430" s="38">
        <v>5174</v>
      </c>
      <c r="S1430" s="38">
        <v>2402</v>
      </c>
    </row>
    <row r="1431" spans="2:19" x14ac:dyDescent="0.2">
      <c r="B1431" s="1" t="s">
        <v>3555</v>
      </c>
      <c r="C1431" s="1" t="s">
        <v>3556</v>
      </c>
      <c r="D1431" s="1" t="s">
        <v>137</v>
      </c>
      <c r="E1431" s="1" t="s">
        <v>137</v>
      </c>
      <c r="F1431" s="1" t="s">
        <v>22</v>
      </c>
      <c r="G1431" s="27">
        <v>0.3638475836431227</v>
      </c>
      <c r="H1431" s="27">
        <v>0.97856230031948865</v>
      </c>
      <c r="I1431" s="28">
        <v>22.934293680297394</v>
      </c>
      <c r="J1431" s="27">
        <v>3.4386617100371747E-2</v>
      </c>
      <c r="K1431" s="27">
        <v>0.56040892193308545</v>
      </c>
      <c r="L1431" s="27">
        <v>4.1989958922866271E-4</v>
      </c>
      <c r="M1431" s="29">
        <v>6.4313367421475531</v>
      </c>
      <c r="N1431" s="30">
        <v>51.333333333333336</v>
      </c>
      <c r="O1431" s="32">
        <v>0</v>
      </c>
      <c r="P1431" s="31">
        <v>0.98219990871748064</v>
      </c>
      <c r="Q1431" s="38">
        <v>5801</v>
      </c>
      <c r="R1431" s="38">
        <v>4275</v>
      </c>
      <c r="S1431" s="38">
        <v>1243</v>
      </c>
    </row>
    <row r="1432" spans="2:19" x14ac:dyDescent="0.2">
      <c r="B1432" s="1" t="s">
        <v>3559</v>
      </c>
      <c r="C1432" s="1" t="s">
        <v>3560</v>
      </c>
      <c r="D1432" s="1" t="s">
        <v>137</v>
      </c>
      <c r="E1432" s="1" t="s">
        <v>137</v>
      </c>
      <c r="F1432" s="1" t="s">
        <v>22</v>
      </c>
      <c r="G1432" s="27">
        <v>0.40447046301224054</v>
      </c>
      <c r="H1432" s="27">
        <v>0.99810448936728802</v>
      </c>
      <c r="I1432" s="28">
        <v>30.742309739222989</v>
      </c>
      <c r="J1432" s="27">
        <v>6.1734965407131456E-2</v>
      </c>
      <c r="K1432" s="27">
        <v>0.55401809473123997</v>
      </c>
      <c r="L1432" s="27">
        <v>1.6172223680756108E-3</v>
      </c>
      <c r="M1432" s="29">
        <v>5.5278820375335131</v>
      </c>
      <c r="N1432" s="30">
        <v>67.396052631578954</v>
      </c>
      <c r="O1432" s="32">
        <v>0</v>
      </c>
      <c r="P1432" s="31">
        <v>0.98661065896560773</v>
      </c>
      <c r="Q1432" s="38">
        <v>3884</v>
      </c>
      <c r="R1432" s="38">
        <v>3714</v>
      </c>
      <c r="S1432" s="38">
        <v>1296</v>
      </c>
    </row>
    <row r="1433" spans="2:19" x14ac:dyDescent="0.2">
      <c r="B1433" s="1" t="s">
        <v>3551</v>
      </c>
      <c r="C1433" s="1" t="s">
        <v>3552</v>
      </c>
      <c r="D1433" s="1" t="s">
        <v>137</v>
      </c>
      <c r="E1433" s="1" t="s">
        <v>137</v>
      </c>
      <c r="F1433" s="1" t="s">
        <v>22</v>
      </c>
      <c r="G1433" s="27">
        <v>0.25707547169811323</v>
      </c>
      <c r="H1433" s="27">
        <v>0.94594625830684775</v>
      </c>
      <c r="I1433" s="28">
        <v>25.445990566037739</v>
      </c>
      <c r="J1433" s="27">
        <v>5.3066037735849053E-3</v>
      </c>
      <c r="K1433" s="27">
        <v>0.12323113207547169</v>
      </c>
      <c r="L1433" s="27">
        <v>0</v>
      </c>
      <c r="M1433" s="29">
        <v>15.028492063492061</v>
      </c>
      <c r="N1433" s="30">
        <v>55.077981651376149</v>
      </c>
      <c r="O1433" s="32">
        <v>0</v>
      </c>
      <c r="P1433" s="31">
        <v>0.98006356544351347</v>
      </c>
      <c r="Q1433" s="38">
        <v>4864</v>
      </c>
      <c r="R1433" s="38">
        <v>6344</v>
      </c>
      <c r="S1433" s="38">
        <v>7796</v>
      </c>
    </row>
    <row r="1434" spans="2:19" x14ac:dyDescent="0.2">
      <c r="B1434" s="1" t="s">
        <v>3549</v>
      </c>
      <c r="C1434" s="1" t="s">
        <v>3550</v>
      </c>
      <c r="D1434" s="1" t="s">
        <v>137</v>
      </c>
      <c r="E1434" s="1" t="s">
        <v>137</v>
      </c>
      <c r="F1434" s="1" t="s">
        <v>22</v>
      </c>
      <c r="G1434" s="27">
        <v>0.40692186680650239</v>
      </c>
      <c r="H1434" s="27">
        <v>0.9894701817251087</v>
      </c>
      <c r="I1434" s="28">
        <v>35.236969061352902</v>
      </c>
      <c r="J1434" s="27">
        <v>1.7304667016255899E-2</v>
      </c>
      <c r="K1434" s="27">
        <v>0.4441531200839014</v>
      </c>
      <c r="L1434" s="27">
        <v>0</v>
      </c>
      <c r="M1434" s="29">
        <v>8.4119363395225495</v>
      </c>
      <c r="N1434" s="30">
        <v>73.863402061855666</v>
      </c>
      <c r="O1434" s="32">
        <v>0</v>
      </c>
      <c r="P1434" s="31">
        <v>0.97619657025851037</v>
      </c>
      <c r="Q1434" s="38">
        <v>3635</v>
      </c>
      <c r="R1434" s="38">
        <v>3686</v>
      </c>
      <c r="S1434" s="38">
        <v>2371</v>
      </c>
    </row>
    <row r="1435" spans="2:19" x14ac:dyDescent="0.2">
      <c r="B1435" s="1" t="s">
        <v>3561</v>
      </c>
      <c r="C1435" s="1" t="s">
        <v>3562</v>
      </c>
      <c r="D1435" s="1" t="s">
        <v>137</v>
      </c>
      <c r="E1435" s="1" t="s">
        <v>137</v>
      </c>
      <c r="F1435" s="1" t="s">
        <v>22</v>
      </c>
      <c r="G1435" s="27">
        <v>0.31838281743524954</v>
      </c>
      <c r="H1435" s="27">
        <v>0.99834478450968134</v>
      </c>
      <c r="I1435" s="28">
        <v>20.574352495262161</v>
      </c>
      <c r="J1435" s="27">
        <v>3.0953885028427039E-2</v>
      </c>
      <c r="K1435" s="27">
        <v>0.64560960202147821</v>
      </c>
      <c r="L1435" s="27">
        <v>7.9325421611492822E-4</v>
      </c>
      <c r="M1435" s="29">
        <v>5.7829471733086164</v>
      </c>
      <c r="N1435" s="30">
        <v>51.825396825396822</v>
      </c>
      <c r="O1435" s="32">
        <v>0</v>
      </c>
      <c r="P1435" s="31">
        <v>0.98875702685821365</v>
      </c>
      <c r="Q1435" s="38">
        <v>6758</v>
      </c>
      <c r="R1435" s="38">
        <v>5015</v>
      </c>
      <c r="S1435" s="38">
        <v>663</v>
      </c>
    </row>
    <row r="1436" spans="2:19" x14ac:dyDescent="0.2">
      <c r="B1436" s="1" t="s">
        <v>3544</v>
      </c>
      <c r="C1436" s="1" t="s">
        <v>3545</v>
      </c>
      <c r="D1436" s="1" t="s">
        <v>137</v>
      </c>
      <c r="E1436" s="1" t="s">
        <v>137</v>
      </c>
      <c r="F1436" s="1" t="s">
        <v>22</v>
      </c>
      <c r="G1436" s="27">
        <v>0.37228915662650602</v>
      </c>
      <c r="H1436" s="27">
        <v>0.89128746788467039</v>
      </c>
      <c r="I1436" s="28">
        <v>24.22337349397591</v>
      </c>
      <c r="J1436" s="27">
        <v>0.13192771084337349</v>
      </c>
      <c r="K1436" s="27">
        <v>0.41265060240963858</v>
      </c>
      <c r="L1436" s="27">
        <v>4.7750499571795599E-2</v>
      </c>
      <c r="M1436" s="29">
        <v>8.924952015355089</v>
      </c>
      <c r="N1436" s="30">
        <v>49.622977346278319</v>
      </c>
      <c r="O1436" s="32">
        <v>0</v>
      </c>
      <c r="P1436" s="31">
        <v>0.94775906365972029</v>
      </c>
      <c r="Q1436" s="38">
        <v>5294</v>
      </c>
      <c r="R1436" s="38">
        <v>4132</v>
      </c>
      <c r="S1436" s="38">
        <v>2736</v>
      </c>
    </row>
    <row r="1437" spans="2:19" x14ac:dyDescent="0.2">
      <c r="B1437" s="1" t="s">
        <v>3563</v>
      </c>
      <c r="C1437" s="1" t="s">
        <v>3564</v>
      </c>
      <c r="D1437" s="1" t="s">
        <v>137</v>
      </c>
      <c r="E1437" s="1" t="s">
        <v>137</v>
      </c>
      <c r="F1437" s="1" t="s">
        <v>22</v>
      </c>
      <c r="G1437" s="27">
        <v>0.48220924057355286</v>
      </c>
      <c r="H1437" s="27">
        <v>0.99873424369747898</v>
      </c>
      <c r="I1437" s="28">
        <v>42.732819968135949</v>
      </c>
      <c r="J1437" s="27">
        <v>0.11683483802442911</v>
      </c>
      <c r="K1437" s="27">
        <v>0.50292087095061078</v>
      </c>
      <c r="L1437" s="27">
        <v>7.1428571428571429E-4</v>
      </c>
      <c r="M1437" s="29">
        <v>3.767692307692307</v>
      </c>
      <c r="N1437" s="30">
        <v>84.170704845814981</v>
      </c>
      <c r="O1437" s="32">
        <v>0</v>
      </c>
      <c r="P1437" s="31">
        <v>0.98897058823529416</v>
      </c>
      <c r="Q1437" s="38">
        <v>2907</v>
      </c>
      <c r="R1437" s="38">
        <v>2585</v>
      </c>
      <c r="S1437" s="38">
        <v>1754</v>
      </c>
    </row>
    <row r="1438" spans="2:19" x14ac:dyDescent="0.2">
      <c r="B1438" s="1" t="s">
        <v>3596</v>
      </c>
      <c r="C1438" s="1" t="s">
        <v>3597</v>
      </c>
      <c r="D1438" s="1" t="s">
        <v>138</v>
      </c>
      <c r="E1438" s="1" t="s">
        <v>3573</v>
      </c>
      <c r="F1438" s="1" t="s">
        <v>11</v>
      </c>
      <c r="G1438" s="27">
        <v>0.33481481481481479</v>
      </c>
      <c r="H1438" s="27">
        <v>0.70785464709992996</v>
      </c>
      <c r="I1438" s="28">
        <v>20.648592592592593</v>
      </c>
      <c r="J1438" s="27">
        <v>0.27111111111111114</v>
      </c>
      <c r="K1438" s="27">
        <v>0.57925925925925925</v>
      </c>
      <c r="L1438" s="27">
        <v>0.16161425576519914</v>
      </c>
      <c r="M1438" s="29">
        <v>5.8688195991091305</v>
      </c>
      <c r="N1438" s="30">
        <v>49.504424778761063</v>
      </c>
      <c r="O1438" s="32">
        <v>0</v>
      </c>
      <c r="P1438" s="31">
        <v>0.94339622641509435</v>
      </c>
      <c r="Q1438" s="38">
        <v>6728</v>
      </c>
      <c r="R1438" s="38">
        <v>4714</v>
      </c>
      <c r="S1438" s="38">
        <v>1100</v>
      </c>
    </row>
    <row r="1439" spans="2:19" x14ac:dyDescent="0.2">
      <c r="B1439" s="1" t="s">
        <v>3620</v>
      </c>
      <c r="C1439" s="1" t="s">
        <v>3621</v>
      </c>
      <c r="D1439" s="1" t="s">
        <v>138</v>
      </c>
      <c r="E1439" s="1" t="s">
        <v>3573</v>
      </c>
      <c r="F1439" s="1" t="s">
        <v>11</v>
      </c>
      <c r="G1439" s="27">
        <v>0.1290650406504065</v>
      </c>
      <c r="H1439" s="27">
        <v>0.99791791791791795</v>
      </c>
      <c r="I1439" s="28">
        <v>19.85711382113821</v>
      </c>
      <c r="J1439" s="27">
        <v>1.4227642276422764E-2</v>
      </c>
      <c r="K1439" s="27">
        <v>0.21036585365853658</v>
      </c>
      <c r="L1439" s="27">
        <v>1.5615615615615615E-3</v>
      </c>
      <c r="M1439" s="29">
        <v>14.955309218203034</v>
      </c>
      <c r="N1439" s="30">
        <v>52.527559055118111</v>
      </c>
      <c r="O1439" s="32">
        <v>0</v>
      </c>
      <c r="P1439" s="31">
        <v>0.98498498498498499</v>
      </c>
      <c r="Q1439" s="38">
        <v>6998</v>
      </c>
      <c r="R1439" s="38">
        <v>8077</v>
      </c>
      <c r="S1439" s="38">
        <v>6282</v>
      </c>
    </row>
    <row r="1440" spans="2:19" x14ac:dyDescent="0.2">
      <c r="B1440" s="1" t="s">
        <v>3602</v>
      </c>
      <c r="C1440" s="1" t="s">
        <v>3603</v>
      </c>
      <c r="D1440" s="1" t="s">
        <v>138</v>
      </c>
      <c r="E1440" s="1" t="s">
        <v>3573</v>
      </c>
      <c r="F1440" s="1" t="s">
        <v>11</v>
      </c>
      <c r="G1440" s="27">
        <v>7.6388888888888895E-2</v>
      </c>
      <c r="H1440" s="27">
        <v>0.7665939153439153</v>
      </c>
      <c r="I1440" s="28">
        <v>15.039861111111112</v>
      </c>
      <c r="J1440" s="27">
        <v>8.3333333333333332E-3</v>
      </c>
      <c r="K1440" s="27">
        <v>0.32916666666666666</v>
      </c>
      <c r="L1440" s="27">
        <v>2.3783068783068784E-2</v>
      </c>
      <c r="M1440" s="29">
        <v>12.504210526315793</v>
      </c>
      <c r="N1440" s="30">
        <v>45.218181818181819</v>
      </c>
      <c r="O1440" s="32">
        <v>0</v>
      </c>
      <c r="P1440" s="31">
        <v>0.95238095238095233</v>
      </c>
      <c r="Q1440" s="38">
        <v>8022</v>
      </c>
      <c r="R1440" s="38">
        <v>8368</v>
      </c>
      <c r="S1440" s="38">
        <v>4014</v>
      </c>
    </row>
    <row r="1441" spans="2:19" x14ac:dyDescent="0.2">
      <c r="B1441" s="1" t="s">
        <v>3594</v>
      </c>
      <c r="C1441" s="1" t="s">
        <v>3595</v>
      </c>
      <c r="D1441" s="1" t="s">
        <v>138</v>
      </c>
      <c r="E1441" s="1" t="s">
        <v>3573</v>
      </c>
      <c r="F1441" s="1" t="s">
        <v>11</v>
      </c>
      <c r="G1441" s="27">
        <v>0.15895953757225434</v>
      </c>
      <c r="H1441" s="27">
        <v>0.62434398368456834</v>
      </c>
      <c r="I1441" s="28">
        <v>16.564739884393074</v>
      </c>
      <c r="J1441" s="27">
        <v>0.21676300578034682</v>
      </c>
      <c r="K1441" s="27">
        <v>0.46965317919075145</v>
      </c>
      <c r="L1441" s="27">
        <v>0.25240652617267167</v>
      </c>
      <c r="M1441" s="29">
        <v>10.317525773195872</v>
      </c>
      <c r="N1441" s="30">
        <v>49.218181818181819</v>
      </c>
      <c r="O1441" s="32">
        <v>0</v>
      </c>
      <c r="P1441" s="31">
        <v>0.94085656016315433</v>
      </c>
      <c r="Q1441" s="38">
        <v>7804</v>
      </c>
      <c r="R1441" s="38">
        <v>7819</v>
      </c>
      <c r="S1441" s="38">
        <v>2121</v>
      </c>
    </row>
    <row r="1442" spans="2:19" x14ac:dyDescent="0.2">
      <c r="B1442" s="1" t="s">
        <v>3576</v>
      </c>
      <c r="C1442" s="1" t="s">
        <v>3577</v>
      </c>
      <c r="D1442" s="1" t="s">
        <v>138</v>
      </c>
      <c r="E1442" s="1" t="s">
        <v>3573</v>
      </c>
      <c r="F1442" s="1" t="s">
        <v>11</v>
      </c>
      <c r="G1442" s="27">
        <v>0.13793103448275862</v>
      </c>
      <c r="H1442" s="27">
        <v>0.27570414201183424</v>
      </c>
      <c r="I1442" s="28">
        <v>10.13448275862069</v>
      </c>
      <c r="J1442" s="27">
        <v>0.31974921630094044</v>
      </c>
      <c r="K1442" s="27">
        <v>0.8150470219435737</v>
      </c>
      <c r="L1442" s="27">
        <v>0.60537278106508874</v>
      </c>
      <c r="M1442" s="29">
        <v>4.5614545454545459</v>
      </c>
      <c r="N1442" s="30">
        <v>44.613636363636367</v>
      </c>
      <c r="O1442" s="32">
        <v>0</v>
      </c>
      <c r="P1442" s="31">
        <v>0.75502958579881652</v>
      </c>
      <c r="Q1442" s="38">
        <v>8462</v>
      </c>
      <c r="R1442" s="38">
        <v>8006</v>
      </c>
      <c r="S1442" s="38">
        <v>191</v>
      </c>
    </row>
    <row r="1443" spans="2:19" x14ac:dyDescent="0.2">
      <c r="B1443" s="1" t="s">
        <v>3571</v>
      </c>
      <c r="C1443" s="1" t="s">
        <v>3572</v>
      </c>
      <c r="D1443" s="1" t="s">
        <v>138</v>
      </c>
      <c r="E1443" s="1" t="s">
        <v>3573</v>
      </c>
      <c r="F1443" s="1" t="s">
        <v>11</v>
      </c>
      <c r="G1443" s="27">
        <v>3.64741641337386E-2</v>
      </c>
      <c r="H1443" s="27">
        <v>0.10642994241842611</v>
      </c>
      <c r="I1443" s="28">
        <v>6.7975683890577496</v>
      </c>
      <c r="J1443" s="27">
        <v>0.12462006079027356</v>
      </c>
      <c r="K1443" s="27">
        <v>0.91489361702127658</v>
      </c>
      <c r="L1443" s="27">
        <v>0.67534548944337813</v>
      </c>
      <c r="M1443" s="29">
        <v>5.2876971608832806</v>
      </c>
      <c r="N1443" s="30">
        <v>46.5</v>
      </c>
      <c r="O1443" s="32">
        <v>0</v>
      </c>
      <c r="P1443" s="31">
        <v>0.63147792706333972</v>
      </c>
      <c r="Q1443" s="38">
        <v>8621</v>
      </c>
      <c r="R1443" s="38">
        <v>8513</v>
      </c>
      <c r="S1443" s="38">
        <v>55</v>
      </c>
    </row>
    <row r="1444" spans="2:19" x14ac:dyDescent="0.2">
      <c r="B1444" s="1" t="s">
        <v>3606</v>
      </c>
      <c r="C1444" s="1" t="s">
        <v>3607</v>
      </c>
      <c r="D1444" s="1" t="s">
        <v>138</v>
      </c>
      <c r="E1444" s="1" t="s">
        <v>3573</v>
      </c>
      <c r="F1444" s="1" t="s">
        <v>11</v>
      </c>
      <c r="G1444" s="27">
        <v>0.23333333333333334</v>
      </c>
      <c r="H1444" s="27">
        <v>0.94988558352402741</v>
      </c>
      <c r="I1444" s="28">
        <v>17.003174603174607</v>
      </c>
      <c r="J1444" s="27">
        <v>3.3333333333333333E-2</v>
      </c>
      <c r="K1444" s="27">
        <v>0.65873015873015872</v>
      </c>
      <c r="L1444" s="27">
        <v>1.5080091533180778E-2</v>
      </c>
      <c r="M1444" s="29">
        <v>7.4366459627329187</v>
      </c>
      <c r="N1444" s="30">
        <v>48.006802721088434</v>
      </c>
      <c r="O1444" s="32">
        <v>0</v>
      </c>
      <c r="P1444" s="31">
        <v>0.9610983981693364</v>
      </c>
      <c r="Q1444" s="38">
        <v>7713</v>
      </c>
      <c r="R1444" s="38">
        <v>6828</v>
      </c>
      <c r="S1444" s="38">
        <v>610</v>
      </c>
    </row>
    <row r="1445" spans="2:19" x14ac:dyDescent="0.2">
      <c r="B1445" s="1" t="s">
        <v>3612</v>
      </c>
      <c r="C1445" s="1" t="s">
        <v>3613</v>
      </c>
      <c r="D1445" s="1" t="s">
        <v>138</v>
      </c>
      <c r="E1445" s="1" t="s">
        <v>3573</v>
      </c>
      <c r="F1445" s="1" t="s">
        <v>11</v>
      </c>
      <c r="G1445" s="27">
        <v>0.20637119113573407</v>
      </c>
      <c r="H1445" s="27">
        <v>0.6651112609575186</v>
      </c>
      <c r="I1445" s="28">
        <v>12.90734072022161</v>
      </c>
      <c r="J1445" s="27">
        <v>0.12742382271468145</v>
      </c>
      <c r="K1445" s="27">
        <v>0.75069252077562332</v>
      </c>
      <c r="L1445" s="27">
        <v>0.30988536749831425</v>
      </c>
      <c r="M1445" s="29">
        <v>4.4645724258289707</v>
      </c>
      <c r="N1445" s="30">
        <v>44.859060402684563</v>
      </c>
      <c r="O1445" s="32">
        <v>0</v>
      </c>
      <c r="P1445" s="31">
        <v>0.973701955495617</v>
      </c>
      <c r="Q1445" s="38">
        <v>8259</v>
      </c>
      <c r="R1445" s="38">
        <v>7272</v>
      </c>
      <c r="S1445" s="38">
        <v>311</v>
      </c>
    </row>
    <row r="1446" spans="2:19" x14ac:dyDescent="0.2">
      <c r="B1446" s="1" t="s">
        <v>3614</v>
      </c>
      <c r="C1446" s="1" t="s">
        <v>3615</v>
      </c>
      <c r="D1446" s="1" t="s">
        <v>138</v>
      </c>
      <c r="E1446" s="1" t="s">
        <v>3573</v>
      </c>
      <c r="F1446" s="1" t="s">
        <v>11</v>
      </c>
      <c r="G1446" s="27">
        <v>0.13096037609133646</v>
      </c>
      <c r="H1446" s="27">
        <v>0.766642670157068</v>
      </c>
      <c r="I1446" s="28">
        <v>13.402350570852908</v>
      </c>
      <c r="J1446" s="27">
        <v>0.13969106783075891</v>
      </c>
      <c r="K1446" s="27">
        <v>0.59234385493619879</v>
      </c>
      <c r="L1446" s="27">
        <v>8.4921465968586379E-2</v>
      </c>
      <c r="M1446" s="29">
        <v>8.2407264296754228</v>
      </c>
      <c r="N1446" s="30">
        <v>47.215384615384615</v>
      </c>
      <c r="O1446" s="32">
        <v>0</v>
      </c>
      <c r="P1446" s="31">
        <v>0.97447643979057597</v>
      </c>
      <c r="Q1446" s="38">
        <v>8207</v>
      </c>
      <c r="R1446" s="38">
        <v>8064</v>
      </c>
      <c r="S1446" s="38">
        <v>991</v>
      </c>
    </row>
    <row r="1447" spans="2:19" x14ac:dyDescent="0.2">
      <c r="B1447" s="1" t="s">
        <v>3592</v>
      </c>
      <c r="C1447" s="1" t="s">
        <v>3593</v>
      </c>
      <c r="D1447" s="1" t="s">
        <v>138</v>
      </c>
      <c r="E1447" s="1" t="s">
        <v>3573</v>
      </c>
      <c r="F1447" s="1" t="s">
        <v>11</v>
      </c>
      <c r="G1447" s="27">
        <v>6.6460587326120563E-2</v>
      </c>
      <c r="H1447" s="27">
        <v>0.55231936416184957</v>
      </c>
      <c r="I1447" s="28">
        <v>10.577434312210197</v>
      </c>
      <c r="J1447" s="27">
        <v>0.10200927357032458</v>
      </c>
      <c r="K1447" s="27">
        <v>0.69088098918083463</v>
      </c>
      <c r="L1447" s="27">
        <v>0.29412572254335262</v>
      </c>
      <c r="M1447" s="29">
        <v>7.8937086092715205</v>
      </c>
      <c r="N1447" s="30">
        <v>48.046511627906973</v>
      </c>
      <c r="O1447" s="32">
        <v>0</v>
      </c>
      <c r="P1447" s="31">
        <v>0.93497109826589597</v>
      </c>
      <c r="Q1447" s="38">
        <v>8442</v>
      </c>
      <c r="R1447" s="38">
        <v>8406</v>
      </c>
      <c r="S1447" s="38">
        <v>477</v>
      </c>
    </row>
    <row r="1448" spans="2:19" x14ac:dyDescent="0.2">
      <c r="B1448" s="1" t="s">
        <v>3590</v>
      </c>
      <c r="C1448" s="1" t="s">
        <v>3591</v>
      </c>
      <c r="D1448" s="1" t="s">
        <v>138</v>
      </c>
      <c r="E1448" s="1" t="s">
        <v>3573</v>
      </c>
      <c r="F1448" s="1" t="s">
        <v>11</v>
      </c>
      <c r="G1448" s="27">
        <v>3.2480314960629919E-2</v>
      </c>
      <c r="H1448" s="27">
        <v>0.2579273897058823</v>
      </c>
      <c r="I1448" s="28">
        <v>16.094291338582678</v>
      </c>
      <c r="J1448" s="27">
        <v>5.2165354330708659E-2</v>
      </c>
      <c r="K1448" s="27">
        <v>0.2736220472440945</v>
      </c>
      <c r="L1448" s="27">
        <v>0.14877297794117647</v>
      </c>
      <c r="M1448" s="29">
        <v>14.579959308240079</v>
      </c>
      <c r="N1448" s="30">
        <v>60.81818181818182</v>
      </c>
      <c r="O1448" s="32">
        <v>0</v>
      </c>
      <c r="P1448" s="31">
        <v>0.93382352941176472</v>
      </c>
      <c r="Q1448" s="38">
        <v>7873</v>
      </c>
      <c r="R1448" s="38">
        <v>8529</v>
      </c>
      <c r="S1448" s="38">
        <v>5076</v>
      </c>
    </row>
    <row r="1449" spans="2:19" x14ac:dyDescent="0.2">
      <c r="B1449" s="1" t="s">
        <v>3586</v>
      </c>
      <c r="C1449" s="1" t="s">
        <v>3587</v>
      </c>
      <c r="D1449" s="1" t="s">
        <v>138</v>
      </c>
      <c r="E1449" s="1" t="s">
        <v>3573</v>
      </c>
      <c r="F1449" s="1" t="s">
        <v>11</v>
      </c>
      <c r="G1449" s="27">
        <v>0.10866752910737387</v>
      </c>
      <c r="H1449" s="27">
        <v>0.5066451990632318</v>
      </c>
      <c r="I1449" s="28">
        <v>18.800258732212157</v>
      </c>
      <c r="J1449" s="27">
        <v>3.8809831824062092E-2</v>
      </c>
      <c r="K1449" s="27">
        <v>0.28201811125485121</v>
      </c>
      <c r="L1449" s="27">
        <v>0.21944964871194378</v>
      </c>
      <c r="M1449" s="29">
        <v>14.662844702467345</v>
      </c>
      <c r="N1449" s="30">
        <v>52.357142857142854</v>
      </c>
      <c r="O1449" s="32">
        <v>0</v>
      </c>
      <c r="P1449" s="31">
        <v>0.90515222482435598</v>
      </c>
      <c r="Q1449" s="38">
        <v>7318</v>
      </c>
      <c r="R1449" s="38">
        <v>8222</v>
      </c>
      <c r="S1449" s="38">
        <v>4917</v>
      </c>
    </row>
    <row r="1450" spans="2:19" x14ac:dyDescent="0.2">
      <c r="B1450" s="1" t="s">
        <v>3608</v>
      </c>
      <c r="C1450" s="1" t="s">
        <v>3609</v>
      </c>
      <c r="D1450" s="1" t="s">
        <v>138</v>
      </c>
      <c r="E1450" s="1" t="s">
        <v>3573</v>
      </c>
      <c r="F1450" s="1" t="s">
        <v>11</v>
      </c>
      <c r="G1450" s="27">
        <v>9.4534711964549489E-2</v>
      </c>
      <c r="H1450" s="27">
        <v>0.75726233023588285</v>
      </c>
      <c r="I1450" s="28">
        <v>16.686336779911368</v>
      </c>
      <c r="J1450" s="27">
        <v>2.2156573116691284E-2</v>
      </c>
      <c r="K1450" s="27">
        <v>0.32570162481536191</v>
      </c>
      <c r="L1450" s="27">
        <v>8.8852751965689786E-2</v>
      </c>
      <c r="M1450" s="29">
        <v>13.43376835236541</v>
      </c>
      <c r="N1450" s="30">
        <v>47.4921875</v>
      </c>
      <c r="O1450" s="32">
        <v>0</v>
      </c>
      <c r="P1450" s="31">
        <v>0.96783416726233018</v>
      </c>
      <c r="Q1450" s="38">
        <v>7787</v>
      </c>
      <c r="R1450" s="38">
        <v>8286</v>
      </c>
      <c r="S1450" s="38">
        <v>4065</v>
      </c>
    </row>
    <row r="1451" spans="2:19" x14ac:dyDescent="0.2">
      <c r="B1451" s="1" t="s">
        <v>3584</v>
      </c>
      <c r="C1451" s="1" t="s">
        <v>3585</v>
      </c>
      <c r="D1451" s="1" t="s">
        <v>138</v>
      </c>
      <c r="E1451" s="1" t="s">
        <v>3573</v>
      </c>
      <c r="F1451" s="1" t="s">
        <v>11</v>
      </c>
      <c r="G1451" s="27">
        <v>1.1019283746556474E-2</v>
      </c>
      <c r="H1451" s="27">
        <v>0.10017412935323382</v>
      </c>
      <c r="I1451" s="28">
        <v>6.1544077134986219</v>
      </c>
      <c r="J1451" s="27">
        <v>0.12534435261707988</v>
      </c>
      <c r="K1451" s="27">
        <v>0.98898071625344353</v>
      </c>
      <c r="L1451" s="27">
        <v>0.88838308457711446</v>
      </c>
      <c r="M1451" s="29">
        <v>5.6534818941504179</v>
      </c>
      <c r="N1451" s="30">
        <v>50.625</v>
      </c>
      <c r="O1451" s="32">
        <v>0</v>
      </c>
      <c r="P1451" s="31">
        <v>0.90298507462686572</v>
      </c>
      <c r="Q1451" s="38">
        <v>8637</v>
      </c>
      <c r="R1451" s="38">
        <v>8579</v>
      </c>
      <c r="S1451" s="38">
        <v>13</v>
      </c>
    </row>
    <row r="1452" spans="2:19" x14ac:dyDescent="0.2">
      <c r="B1452" s="1" t="s">
        <v>3580</v>
      </c>
      <c r="C1452" s="1" t="s">
        <v>3581</v>
      </c>
      <c r="D1452" s="1" t="s">
        <v>138</v>
      </c>
      <c r="E1452" s="1" t="s">
        <v>3573</v>
      </c>
      <c r="F1452" s="1" t="s">
        <v>11</v>
      </c>
      <c r="G1452" s="27">
        <v>2.1459227467811159E-3</v>
      </c>
      <c r="H1452" s="27">
        <v>1.2866359447004609E-2</v>
      </c>
      <c r="I1452" s="28">
        <v>4.2186695278969966</v>
      </c>
      <c r="J1452" s="27">
        <v>0.28540772532188841</v>
      </c>
      <c r="K1452" s="27">
        <v>0.99141630901287559</v>
      </c>
      <c r="L1452" s="27">
        <v>0.96647004608294917</v>
      </c>
      <c r="M1452" s="29">
        <v>4.112903225806452</v>
      </c>
      <c r="N1452" s="30">
        <v>53</v>
      </c>
      <c r="O1452" s="32">
        <v>0</v>
      </c>
      <c r="P1452" s="31">
        <v>0.85898617511520736</v>
      </c>
      <c r="Q1452" s="38">
        <v>8662</v>
      </c>
      <c r="R1452" s="38">
        <v>8614</v>
      </c>
      <c r="S1452" s="38">
        <v>10</v>
      </c>
    </row>
    <row r="1453" spans="2:19" x14ac:dyDescent="0.2">
      <c r="B1453" s="1" t="s">
        <v>3604</v>
      </c>
      <c r="C1453" s="1" t="s">
        <v>3605</v>
      </c>
      <c r="D1453" s="1" t="s">
        <v>138</v>
      </c>
      <c r="E1453" s="1" t="s">
        <v>3573</v>
      </c>
      <c r="F1453" s="1" t="s">
        <v>11</v>
      </c>
      <c r="G1453" s="27">
        <v>0.18526315789473685</v>
      </c>
      <c r="H1453" s="27">
        <v>0.41507777220270958</v>
      </c>
      <c r="I1453" s="28">
        <v>14.308947368421057</v>
      </c>
      <c r="J1453" s="27">
        <v>0.10736842105263159</v>
      </c>
      <c r="K1453" s="27">
        <v>0.74631578947368427</v>
      </c>
      <c r="L1453" s="27">
        <v>0.47119417962870042</v>
      </c>
      <c r="M1453" s="29">
        <v>6.2439276485788113</v>
      </c>
      <c r="N1453" s="30">
        <v>49.329545454545453</v>
      </c>
      <c r="O1453" s="32">
        <v>0</v>
      </c>
      <c r="P1453" s="31">
        <v>0.95333667837431013</v>
      </c>
      <c r="Q1453" s="38">
        <v>8111</v>
      </c>
      <c r="R1453" s="38">
        <v>7516</v>
      </c>
      <c r="S1453" s="38">
        <v>325</v>
      </c>
    </row>
    <row r="1454" spans="2:19" x14ac:dyDescent="0.2">
      <c r="B1454" s="1" t="s">
        <v>3574</v>
      </c>
      <c r="C1454" s="1" t="s">
        <v>3575</v>
      </c>
      <c r="D1454" s="1" t="s">
        <v>138</v>
      </c>
      <c r="E1454" s="1" t="s">
        <v>3573</v>
      </c>
      <c r="F1454" s="1" t="s">
        <v>11</v>
      </c>
      <c r="G1454" s="27">
        <v>4.9180327868852458E-2</v>
      </c>
      <c r="H1454" s="27">
        <v>0.37737184703010573</v>
      </c>
      <c r="I1454" s="28">
        <v>8.2889929742388766</v>
      </c>
      <c r="J1454" s="27">
        <v>0.12177985948477751</v>
      </c>
      <c r="K1454" s="27">
        <v>0.93676814988290402</v>
      </c>
      <c r="L1454" s="27">
        <v>0.54339300244100885</v>
      </c>
      <c r="M1454" s="29">
        <v>5.8879310344827598</v>
      </c>
      <c r="N1454" s="30">
        <v>54.333333333333336</v>
      </c>
      <c r="O1454" s="32">
        <v>0</v>
      </c>
      <c r="P1454" s="31">
        <v>0.6948738812042311</v>
      </c>
      <c r="Q1454" s="38">
        <v>8561</v>
      </c>
      <c r="R1454" s="38">
        <v>8468</v>
      </c>
      <c r="S1454" s="38">
        <v>39</v>
      </c>
    </row>
    <row r="1455" spans="2:19" x14ac:dyDescent="0.2">
      <c r="B1455" s="1" t="s">
        <v>3600</v>
      </c>
      <c r="C1455" s="1" t="s">
        <v>3601</v>
      </c>
      <c r="D1455" s="1" t="s">
        <v>138</v>
      </c>
      <c r="E1455" s="1" t="s">
        <v>3573</v>
      </c>
      <c r="F1455" s="1" t="s">
        <v>11</v>
      </c>
      <c r="G1455" s="27">
        <v>0.11355311355311355</v>
      </c>
      <c r="H1455" s="27">
        <v>0.51718885987815477</v>
      </c>
      <c r="I1455" s="28">
        <v>15.604029304029309</v>
      </c>
      <c r="J1455" s="27">
        <v>7.9670329670329665E-2</v>
      </c>
      <c r="K1455" s="27">
        <v>0.47527472527472525</v>
      </c>
      <c r="L1455" s="27">
        <v>0.29634029590948652</v>
      </c>
      <c r="M1455" s="29">
        <v>11.005785123966941</v>
      </c>
      <c r="N1455" s="30">
        <v>51.08064516129032</v>
      </c>
      <c r="O1455" s="32">
        <v>0</v>
      </c>
      <c r="P1455" s="31">
        <v>0.95039164490861616</v>
      </c>
      <c r="Q1455" s="38">
        <v>7947</v>
      </c>
      <c r="R1455" s="38">
        <v>8189</v>
      </c>
      <c r="S1455" s="38">
        <v>2058</v>
      </c>
    </row>
    <row r="1456" spans="2:19" x14ac:dyDescent="0.2">
      <c r="B1456" s="1" t="s">
        <v>3616</v>
      </c>
      <c r="C1456" s="1" t="s">
        <v>3617</v>
      </c>
      <c r="D1456" s="1" t="s">
        <v>138</v>
      </c>
      <c r="E1456" s="1" t="s">
        <v>3573</v>
      </c>
      <c r="F1456" s="1" t="s">
        <v>11</v>
      </c>
      <c r="G1456" s="27">
        <v>0.1414364640883978</v>
      </c>
      <c r="H1456" s="27">
        <v>0.67834505137912382</v>
      </c>
      <c r="I1456" s="28">
        <v>13.825635359116019</v>
      </c>
      <c r="J1456" s="27">
        <v>7.4033149171270712E-2</v>
      </c>
      <c r="K1456" s="27">
        <v>0.60441988950276249</v>
      </c>
      <c r="L1456" s="27">
        <v>0.19423472147106546</v>
      </c>
      <c r="M1456" s="29">
        <v>7.8864864864864854</v>
      </c>
      <c r="N1456" s="30">
        <v>49.4140625</v>
      </c>
      <c r="O1456" s="32">
        <v>1.9469983775013522E-2</v>
      </c>
      <c r="P1456" s="31">
        <v>0.97890751757706873</v>
      </c>
      <c r="Q1456" s="38">
        <v>8165</v>
      </c>
      <c r="R1456" s="38">
        <v>7985</v>
      </c>
      <c r="S1456" s="38">
        <v>907</v>
      </c>
    </row>
    <row r="1457" spans="2:19" x14ac:dyDescent="0.2">
      <c r="B1457" s="1" t="s">
        <v>3588</v>
      </c>
      <c r="C1457" s="1" t="s">
        <v>3589</v>
      </c>
      <c r="D1457" s="1" t="s">
        <v>138</v>
      </c>
      <c r="E1457" s="1" t="s">
        <v>3573</v>
      </c>
      <c r="F1457" s="1" t="s">
        <v>11</v>
      </c>
      <c r="G1457" s="27">
        <v>0.21112255406797117</v>
      </c>
      <c r="H1457" s="27">
        <v>0.69050380228136887</v>
      </c>
      <c r="I1457" s="28">
        <v>15.755715756951592</v>
      </c>
      <c r="J1457" s="27">
        <v>0.10710607621009269</v>
      </c>
      <c r="K1457" s="27">
        <v>0.66117404737384144</v>
      </c>
      <c r="L1457" s="27">
        <v>0.15950095057034222</v>
      </c>
      <c r="M1457" s="29">
        <v>7.1672323759791139</v>
      </c>
      <c r="N1457" s="30">
        <v>47.443902439024392</v>
      </c>
      <c r="O1457" s="32">
        <v>0</v>
      </c>
      <c r="P1457" s="31">
        <v>0.9230038022813688</v>
      </c>
      <c r="Q1457" s="38">
        <v>7918</v>
      </c>
      <c r="R1457" s="38">
        <v>7205</v>
      </c>
      <c r="S1457" s="38">
        <v>599</v>
      </c>
    </row>
    <row r="1458" spans="2:19" x14ac:dyDescent="0.2">
      <c r="B1458" s="1" t="s">
        <v>3598</v>
      </c>
      <c r="C1458" s="1" t="s">
        <v>3599</v>
      </c>
      <c r="D1458" s="1" t="s">
        <v>138</v>
      </c>
      <c r="E1458" s="1" t="s">
        <v>3573</v>
      </c>
      <c r="F1458" s="1" t="s">
        <v>11</v>
      </c>
      <c r="G1458" s="27">
        <v>0.13561320754716982</v>
      </c>
      <c r="H1458" s="27">
        <v>0.45535714285714285</v>
      </c>
      <c r="I1458" s="28">
        <v>16.532193396226415</v>
      </c>
      <c r="J1458" s="27">
        <v>4.2452830188679243E-2</v>
      </c>
      <c r="K1458" s="27">
        <v>0.47405660377358488</v>
      </c>
      <c r="L1458" s="27">
        <v>0.2381808035714286</v>
      </c>
      <c r="M1458" s="29">
        <v>11.215143246930422</v>
      </c>
      <c r="N1458" s="30">
        <v>49.973913043478262</v>
      </c>
      <c r="O1458" s="32">
        <v>0</v>
      </c>
      <c r="P1458" s="31">
        <v>0.9464285714285714</v>
      </c>
      <c r="Q1458" s="38">
        <v>7812</v>
      </c>
      <c r="R1458" s="38">
        <v>8027</v>
      </c>
      <c r="S1458" s="38">
        <v>2075</v>
      </c>
    </row>
    <row r="1459" spans="2:19" x14ac:dyDescent="0.2">
      <c r="B1459" s="1" t="s">
        <v>3578</v>
      </c>
      <c r="C1459" s="1" t="s">
        <v>3579</v>
      </c>
      <c r="D1459" s="1" t="s">
        <v>138</v>
      </c>
      <c r="E1459" s="1" t="s">
        <v>3573</v>
      </c>
      <c r="F1459" s="1" t="s">
        <v>11</v>
      </c>
      <c r="G1459" s="27">
        <v>4.8059149722735672E-2</v>
      </c>
      <c r="H1459" s="27">
        <v>0.263831705484598</v>
      </c>
      <c r="I1459" s="28">
        <v>9.0049907578558201</v>
      </c>
      <c r="J1459" s="27">
        <v>0.15157116451016636</v>
      </c>
      <c r="K1459" s="27">
        <v>0.71903881700554528</v>
      </c>
      <c r="L1459" s="27">
        <v>0.62081141998497369</v>
      </c>
      <c r="M1459" s="29">
        <v>7.0353398058252417</v>
      </c>
      <c r="N1459" s="30">
        <v>47.692307692307693</v>
      </c>
      <c r="O1459" s="32">
        <v>0</v>
      </c>
      <c r="P1459" s="31">
        <v>0.81292261457550719</v>
      </c>
      <c r="Q1459" s="38">
        <v>8535</v>
      </c>
      <c r="R1459" s="38">
        <v>8474</v>
      </c>
      <c r="S1459" s="38">
        <v>387</v>
      </c>
    </row>
    <row r="1460" spans="2:19" x14ac:dyDescent="0.2">
      <c r="B1460" s="1" t="s">
        <v>3622</v>
      </c>
      <c r="C1460" s="1" t="s">
        <v>1009</v>
      </c>
      <c r="D1460" s="1" t="s">
        <v>138</v>
      </c>
      <c r="E1460" s="1" t="s">
        <v>3573</v>
      </c>
      <c r="F1460" s="1" t="s">
        <v>11</v>
      </c>
      <c r="G1460" s="27">
        <v>7.5604838709677422E-2</v>
      </c>
      <c r="H1460" s="27">
        <v>0.32218781218781223</v>
      </c>
      <c r="I1460" s="28">
        <v>7.2333669354838701</v>
      </c>
      <c r="J1460" s="27">
        <v>0.23387096774193547</v>
      </c>
      <c r="K1460" s="27">
        <v>0.90221774193548387</v>
      </c>
      <c r="L1460" s="27">
        <v>0.57326173826173832</v>
      </c>
      <c r="M1460" s="29">
        <v>3.5763358778625949</v>
      </c>
      <c r="N1460" s="30">
        <v>51.466666666666669</v>
      </c>
      <c r="O1460" s="32">
        <v>0</v>
      </c>
      <c r="P1460" s="31">
        <v>0.99100899100899098</v>
      </c>
      <c r="Q1460" s="38">
        <v>8600</v>
      </c>
      <c r="R1460" s="38">
        <v>8373</v>
      </c>
      <c r="S1460" s="38">
        <v>76</v>
      </c>
    </row>
    <row r="1461" spans="2:19" x14ac:dyDescent="0.2">
      <c r="B1461" s="1" t="s">
        <v>3623</v>
      </c>
      <c r="C1461" s="1" t="s">
        <v>3624</v>
      </c>
      <c r="D1461" s="1" t="s">
        <v>138</v>
      </c>
      <c r="E1461" s="1" t="s">
        <v>3573</v>
      </c>
      <c r="F1461" s="1" t="s">
        <v>11</v>
      </c>
      <c r="G1461" s="27">
        <v>0.12121212121212122</v>
      </c>
      <c r="H1461" s="27">
        <v>0.8177721943048577</v>
      </c>
      <c r="I1461" s="28">
        <v>17.042760942760943</v>
      </c>
      <c r="J1461" s="27">
        <v>8.9786756453423128E-3</v>
      </c>
      <c r="K1461" s="27">
        <v>0.29741863075196406</v>
      </c>
      <c r="L1461" s="27">
        <v>6.3204913456169735E-3</v>
      </c>
      <c r="M1461" s="29">
        <v>12.571647509578542</v>
      </c>
      <c r="N1461" s="30">
        <v>49.055555555555557</v>
      </c>
      <c r="O1461" s="32">
        <v>0</v>
      </c>
      <c r="P1461" s="31">
        <v>0.99497487437185927</v>
      </c>
      <c r="Q1461" s="38">
        <v>7708</v>
      </c>
      <c r="R1461" s="38">
        <v>8141</v>
      </c>
      <c r="S1461" s="38">
        <v>4613</v>
      </c>
    </row>
    <row r="1462" spans="2:19" x14ac:dyDescent="0.2">
      <c r="B1462" s="1" t="s">
        <v>3610</v>
      </c>
      <c r="C1462" s="1" t="s">
        <v>3611</v>
      </c>
      <c r="D1462" s="1" t="s">
        <v>138</v>
      </c>
      <c r="E1462" s="1" t="s">
        <v>3573</v>
      </c>
      <c r="F1462" s="1" t="s">
        <v>11</v>
      </c>
      <c r="G1462" s="27">
        <v>0.25681818181818183</v>
      </c>
      <c r="H1462" s="27">
        <v>0.82103257868580914</v>
      </c>
      <c r="I1462" s="28">
        <v>17.308522727272727</v>
      </c>
      <c r="J1462" s="27">
        <v>7.7272727272727271E-2</v>
      </c>
      <c r="K1462" s="27">
        <v>0.62727272727272732</v>
      </c>
      <c r="L1462" s="27">
        <v>1.8525676421866373E-2</v>
      </c>
      <c r="M1462" s="29">
        <v>6.6816513761467906</v>
      </c>
      <c r="N1462" s="30">
        <v>47.575221238938056</v>
      </c>
      <c r="O1462" s="32">
        <v>1.6565433462175593E-3</v>
      </c>
      <c r="P1462" s="31">
        <v>0.97183876311430151</v>
      </c>
      <c r="Q1462" s="38">
        <v>7655</v>
      </c>
      <c r="R1462" s="38">
        <v>6353</v>
      </c>
      <c r="S1462" s="38">
        <v>756</v>
      </c>
    </row>
    <row r="1463" spans="2:19" x14ac:dyDescent="0.2">
      <c r="B1463" s="1" t="s">
        <v>3618</v>
      </c>
      <c r="C1463" s="1" t="s">
        <v>3619</v>
      </c>
      <c r="D1463" s="1" t="s">
        <v>138</v>
      </c>
      <c r="E1463" s="1" t="s">
        <v>3573</v>
      </c>
      <c r="F1463" s="1" t="s">
        <v>11</v>
      </c>
      <c r="G1463" s="27">
        <v>0.16244411326378538</v>
      </c>
      <c r="H1463" s="27">
        <v>0.67505313301575665</v>
      </c>
      <c r="I1463" s="28">
        <v>13.09388971684054</v>
      </c>
      <c r="J1463" s="27">
        <v>0.11549925484351714</v>
      </c>
      <c r="K1463" s="27">
        <v>0.67883755588673622</v>
      </c>
      <c r="L1463" s="27">
        <v>6.8970318798094538E-2</v>
      </c>
      <c r="M1463" s="29">
        <v>6.6326512455516022</v>
      </c>
      <c r="N1463" s="30">
        <v>45.931192660550458</v>
      </c>
      <c r="O1463" s="32">
        <v>0</v>
      </c>
      <c r="P1463" s="31">
        <v>0.98351044338585558</v>
      </c>
      <c r="Q1463" s="38">
        <v>8244</v>
      </c>
      <c r="R1463" s="38">
        <v>7778</v>
      </c>
      <c r="S1463" s="38">
        <v>523</v>
      </c>
    </row>
    <row r="1464" spans="2:19" x14ac:dyDescent="0.2">
      <c r="B1464" s="1" t="s">
        <v>3582</v>
      </c>
      <c r="C1464" s="1" t="s">
        <v>3583</v>
      </c>
      <c r="D1464" s="1" t="s">
        <v>138</v>
      </c>
      <c r="E1464" s="1" t="s">
        <v>3573</v>
      </c>
      <c r="F1464" s="1" t="s">
        <v>11</v>
      </c>
      <c r="G1464" s="27">
        <v>0.24878048780487805</v>
      </c>
      <c r="H1464" s="27">
        <v>0.58078378378378381</v>
      </c>
      <c r="I1464" s="28">
        <v>16.091219512195128</v>
      </c>
      <c r="J1464" s="27">
        <v>0.15</v>
      </c>
      <c r="K1464" s="27">
        <v>0.68658536585365859</v>
      </c>
      <c r="L1464" s="27">
        <v>0.34756756756756757</v>
      </c>
      <c r="M1464" s="29">
        <v>5.2892857142857146</v>
      </c>
      <c r="N1464" s="30">
        <v>48.235294117647058</v>
      </c>
      <c r="O1464" s="32">
        <v>0</v>
      </c>
      <c r="P1464" s="31">
        <v>0.88648648648648654</v>
      </c>
      <c r="Q1464" s="38">
        <v>7874</v>
      </c>
      <c r="R1464" s="38">
        <v>6508</v>
      </c>
      <c r="S1464" s="38">
        <v>492</v>
      </c>
    </row>
    <row r="1465" spans="2:19" x14ac:dyDescent="0.2">
      <c r="B1465" s="1" t="s">
        <v>3644</v>
      </c>
      <c r="C1465" s="1" t="s">
        <v>3645</v>
      </c>
      <c r="D1465" s="1" t="s">
        <v>139</v>
      </c>
      <c r="E1465" s="1" t="s">
        <v>3629</v>
      </c>
      <c r="F1465" s="1" t="s">
        <v>11</v>
      </c>
      <c r="G1465" s="27">
        <v>0.12450592885375494</v>
      </c>
      <c r="H1465" s="27">
        <v>0.30059099437148212</v>
      </c>
      <c r="I1465" s="28">
        <v>9.876482213438738</v>
      </c>
      <c r="J1465" s="27">
        <v>0.28063241106719367</v>
      </c>
      <c r="K1465" s="27">
        <v>0.82806324110671936</v>
      </c>
      <c r="L1465" s="27">
        <v>0.54285178236397758</v>
      </c>
      <c r="M1465" s="29">
        <v>3.9943566591422117</v>
      </c>
      <c r="N1465" s="30">
        <v>50.968253968253968</v>
      </c>
      <c r="O1465" s="32">
        <v>0</v>
      </c>
      <c r="P1465" s="31">
        <v>0.94934333958724204</v>
      </c>
      <c r="Q1465" s="38">
        <v>8482</v>
      </c>
      <c r="R1465" s="38">
        <v>8111</v>
      </c>
      <c r="S1465" s="38">
        <v>163</v>
      </c>
    </row>
    <row r="1466" spans="2:19" x14ac:dyDescent="0.2">
      <c r="B1466" s="1" t="s">
        <v>3650</v>
      </c>
      <c r="C1466" s="1" t="s">
        <v>3651</v>
      </c>
      <c r="D1466" s="1" t="s">
        <v>139</v>
      </c>
      <c r="E1466" s="1" t="s">
        <v>3629</v>
      </c>
      <c r="F1466" s="1" t="s">
        <v>11</v>
      </c>
      <c r="G1466" s="27">
        <v>0.17142857142857143</v>
      </c>
      <c r="H1466" s="27">
        <v>0.60824935952177628</v>
      </c>
      <c r="I1466" s="28">
        <v>18.55517857142857</v>
      </c>
      <c r="J1466" s="27">
        <v>2.3214285714285715E-2</v>
      </c>
      <c r="K1466" s="27">
        <v>0.40535714285714286</v>
      </c>
      <c r="L1466" s="27">
        <v>0.14402220324508966</v>
      </c>
      <c r="M1466" s="29">
        <v>11.467025862068969</v>
      </c>
      <c r="N1466" s="30">
        <v>52.427083333333336</v>
      </c>
      <c r="O1466" s="32">
        <v>0</v>
      </c>
      <c r="P1466" s="31">
        <v>0.95644748078565334</v>
      </c>
      <c r="Q1466" s="38">
        <v>7383</v>
      </c>
      <c r="R1466" s="38">
        <v>7685</v>
      </c>
      <c r="S1466" s="38">
        <v>2843</v>
      </c>
    </row>
    <row r="1467" spans="2:19" x14ac:dyDescent="0.2">
      <c r="B1467" s="1" t="s">
        <v>3686</v>
      </c>
      <c r="C1467" s="1" t="s">
        <v>3687</v>
      </c>
      <c r="D1467" s="1" t="s">
        <v>139</v>
      </c>
      <c r="E1467" s="1" t="s">
        <v>3573</v>
      </c>
      <c r="F1467" s="1" t="s">
        <v>11</v>
      </c>
      <c r="G1467" s="27">
        <v>0.22102747909199522</v>
      </c>
      <c r="H1467" s="27">
        <v>0.96977286135693219</v>
      </c>
      <c r="I1467" s="28">
        <v>18.263142174432499</v>
      </c>
      <c r="J1467" s="27">
        <v>3.3452807646356032E-2</v>
      </c>
      <c r="K1467" s="27">
        <v>0.54002389486260449</v>
      </c>
      <c r="L1467" s="27">
        <v>1.6194690265486727E-3</v>
      </c>
      <c r="M1467" s="29">
        <v>8.6781441717791417</v>
      </c>
      <c r="N1467" s="30">
        <v>51.597297297297295</v>
      </c>
      <c r="O1467" s="32">
        <v>0</v>
      </c>
      <c r="P1467" s="31">
        <v>0.98761061946902651</v>
      </c>
      <c r="Q1467" s="38">
        <v>7444</v>
      </c>
      <c r="R1467" s="38">
        <v>7030</v>
      </c>
      <c r="S1467" s="38">
        <v>1408</v>
      </c>
    </row>
    <row r="1468" spans="2:19" x14ac:dyDescent="0.2">
      <c r="B1468" s="1" t="s">
        <v>3652</v>
      </c>
      <c r="C1468" s="1" t="s">
        <v>3653</v>
      </c>
      <c r="D1468" s="1" t="s">
        <v>139</v>
      </c>
      <c r="E1468" s="1" t="s">
        <v>3573</v>
      </c>
      <c r="F1468" s="1" t="s">
        <v>11</v>
      </c>
      <c r="G1468" s="27">
        <v>0.15416916616676665</v>
      </c>
      <c r="H1468" s="27">
        <v>0.88564139521475926</v>
      </c>
      <c r="I1468" s="28">
        <v>17.340191961607683</v>
      </c>
      <c r="J1468" s="27">
        <v>3.8992201559688064E-2</v>
      </c>
      <c r="K1468" s="27">
        <v>0.39592081583683264</v>
      </c>
      <c r="L1468" s="27">
        <v>3.405015854713174E-2</v>
      </c>
      <c r="M1468" s="29">
        <v>10.912695035460994</v>
      </c>
      <c r="N1468" s="30">
        <v>52.186770428015564</v>
      </c>
      <c r="O1468" s="32">
        <v>0</v>
      </c>
      <c r="P1468" s="31">
        <v>0.96108388584606519</v>
      </c>
      <c r="Q1468" s="38">
        <v>7652</v>
      </c>
      <c r="R1468" s="38">
        <v>7867</v>
      </c>
      <c r="S1468" s="38">
        <v>2962</v>
      </c>
    </row>
    <row r="1469" spans="2:19" x14ac:dyDescent="0.2">
      <c r="B1469" s="1" t="s">
        <v>3688</v>
      </c>
      <c r="C1469" s="1" t="s">
        <v>3689</v>
      </c>
      <c r="D1469" s="1" t="s">
        <v>139</v>
      </c>
      <c r="E1469" s="1" t="s">
        <v>3573</v>
      </c>
      <c r="F1469" s="1" t="s">
        <v>11</v>
      </c>
      <c r="G1469" s="27">
        <v>0.17980295566502463</v>
      </c>
      <c r="H1469" s="27">
        <v>0.93935819070904658</v>
      </c>
      <c r="I1469" s="28">
        <v>19.156034482758621</v>
      </c>
      <c r="J1469" s="27">
        <v>1.9704433497536946E-2</v>
      </c>
      <c r="K1469" s="27">
        <v>0.29556650246305421</v>
      </c>
      <c r="L1469" s="27">
        <v>6.1246943765281168E-3</v>
      </c>
      <c r="M1469" s="29">
        <v>12.327027027027025</v>
      </c>
      <c r="N1469" s="30">
        <v>49.856164383561641</v>
      </c>
      <c r="O1469" s="32">
        <v>0</v>
      </c>
      <c r="P1469" s="31">
        <v>0.99266503667481665</v>
      </c>
      <c r="Q1469" s="38">
        <v>7223</v>
      </c>
      <c r="R1469" s="38">
        <v>7592</v>
      </c>
      <c r="S1469" s="38">
        <v>4656</v>
      </c>
    </row>
    <row r="1470" spans="2:19" x14ac:dyDescent="0.2">
      <c r="B1470" s="1" t="s">
        <v>3630</v>
      </c>
      <c r="C1470" s="1" t="s">
        <v>3631</v>
      </c>
      <c r="D1470" s="1" t="s">
        <v>139</v>
      </c>
      <c r="E1470" s="1" t="s">
        <v>3573</v>
      </c>
      <c r="F1470" s="1" t="s">
        <v>11</v>
      </c>
      <c r="G1470" s="27">
        <v>2.8017241379310345E-2</v>
      </c>
      <c r="H1470" s="27">
        <v>0.14245893479342955</v>
      </c>
      <c r="I1470" s="28">
        <v>6.4191810344827616</v>
      </c>
      <c r="J1470" s="27">
        <v>0.22952586206896552</v>
      </c>
      <c r="K1470" s="27">
        <v>0.86961206896551724</v>
      </c>
      <c r="L1470" s="27">
        <v>0.79241911398705822</v>
      </c>
      <c r="M1470" s="29">
        <v>5.0223946784922395</v>
      </c>
      <c r="N1470" s="30">
        <v>54.42307692307692</v>
      </c>
      <c r="O1470" s="32">
        <v>0</v>
      </c>
      <c r="P1470" s="31">
        <v>0.92384270781483324</v>
      </c>
      <c r="Q1470" s="38">
        <v>8630</v>
      </c>
      <c r="R1470" s="38">
        <v>8546</v>
      </c>
      <c r="S1470" s="38">
        <v>107</v>
      </c>
    </row>
    <row r="1471" spans="2:19" x14ac:dyDescent="0.2">
      <c r="B1471" s="1" t="s">
        <v>3662</v>
      </c>
      <c r="C1471" s="1" t="s">
        <v>3663</v>
      </c>
      <c r="D1471" s="1" t="s">
        <v>139</v>
      </c>
      <c r="E1471" s="1" t="s">
        <v>3629</v>
      </c>
      <c r="F1471" s="1" t="s">
        <v>11</v>
      </c>
      <c r="G1471" s="27">
        <v>0.16425120772946861</v>
      </c>
      <c r="H1471" s="27">
        <v>0.50695271453590196</v>
      </c>
      <c r="I1471" s="28">
        <v>12.895410628019324</v>
      </c>
      <c r="J1471" s="27">
        <v>0.19082125603864733</v>
      </c>
      <c r="K1471" s="27">
        <v>0.78502415458937203</v>
      </c>
      <c r="L1471" s="27">
        <v>0.38235843549328663</v>
      </c>
      <c r="M1471" s="29">
        <v>5.1398843930635847</v>
      </c>
      <c r="N1471" s="30">
        <v>51.830882352941174</v>
      </c>
      <c r="O1471" s="32">
        <v>0</v>
      </c>
      <c r="P1471" s="31">
        <v>0.96672504378283708</v>
      </c>
      <c r="Q1471" s="38">
        <v>8261</v>
      </c>
      <c r="R1471" s="38">
        <v>7755</v>
      </c>
      <c r="S1471" s="38">
        <v>258</v>
      </c>
    </row>
    <row r="1472" spans="2:19" x14ac:dyDescent="0.2">
      <c r="B1472" s="1" t="s">
        <v>3627</v>
      </c>
      <c r="C1472" s="1" t="s">
        <v>3628</v>
      </c>
      <c r="D1472" s="1" t="s">
        <v>139</v>
      </c>
      <c r="E1472" s="1" t="s">
        <v>3629</v>
      </c>
      <c r="F1472" s="1" t="s">
        <v>11</v>
      </c>
      <c r="G1472" s="27">
        <v>0.18518518518518517</v>
      </c>
      <c r="H1472" s="27">
        <v>0.49723100075244547</v>
      </c>
      <c r="I1472" s="28">
        <v>13.530639730639733</v>
      </c>
      <c r="J1472" s="27">
        <v>0.24242424242424243</v>
      </c>
      <c r="K1472" s="27">
        <v>0.72222222222222221</v>
      </c>
      <c r="L1472" s="27">
        <v>0.33200150489089542</v>
      </c>
      <c r="M1472" s="29">
        <v>5.23595041322314</v>
      </c>
      <c r="N1472" s="30">
        <v>49.663636363636364</v>
      </c>
      <c r="O1472" s="32">
        <v>0</v>
      </c>
      <c r="P1472" s="31">
        <v>0.89390519187358919</v>
      </c>
      <c r="Q1472" s="38">
        <v>8191</v>
      </c>
      <c r="R1472" s="38">
        <v>7519</v>
      </c>
      <c r="S1472" s="38">
        <v>376</v>
      </c>
    </row>
    <row r="1473" spans="2:19" x14ac:dyDescent="0.2">
      <c r="B1473" s="1" t="s">
        <v>3646</v>
      </c>
      <c r="C1473" s="1" t="s">
        <v>3647</v>
      </c>
      <c r="D1473" s="1" t="s">
        <v>139</v>
      </c>
      <c r="E1473" s="1" t="s">
        <v>3629</v>
      </c>
      <c r="F1473" s="1" t="s">
        <v>11</v>
      </c>
      <c r="G1473" s="27">
        <v>0.24394463667820068</v>
      </c>
      <c r="H1473" s="27">
        <v>0.85184210526315807</v>
      </c>
      <c r="I1473" s="28">
        <v>15.538927335640144</v>
      </c>
      <c r="J1473" s="27">
        <v>0.16089965397923875</v>
      </c>
      <c r="K1473" s="27">
        <v>0.71107266435986161</v>
      </c>
      <c r="L1473" s="27">
        <v>7.9646381578947364E-2</v>
      </c>
      <c r="M1473" s="29">
        <v>4.150114416475974</v>
      </c>
      <c r="N1473" s="30">
        <v>50.312056737588655</v>
      </c>
      <c r="O1473" s="32">
        <v>0</v>
      </c>
      <c r="P1473" s="31">
        <v>0.95065789473684215</v>
      </c>
      <c r="Q1473" s="38">
        <v>7957</v>
      </c>
      <c r="R1473" s="38">
        <v>6592</v>
      </c>
      <c r="S1473" s="38">
        <v>410</v>
      </c>
    </row>
    <row r="1474" spans="2:19" x14ac:dyDescent="0.2">
      <c r="B1474" s="1" t="s">
        <v>3640</v>
      </c>
      <c r="C1474" s="1" t="s">
        <v>3641</v>
      </c>
      <c r="D1474" s="1" t="s">
        <v>139</v>
      </c>
      <c r="E1474" s="1" t="s">
        <v>3629</v>
      </c>
      <c r="F1474" s="1" t="s">
        <v>11</v>
      </c>
      <c r="G1474" s="27">
        <v>8.8176352705410826E-2</v>
      </c>
      <c r="H1474" s="27">
        <v>0.15020793950850658</v>
      </c>
      <c r="I1474" s="28">
        <v>9.1022044088176397</v>
      </c>
      <c r="J1474" s="27">
        <v>0.15230460921843689</v>
      </c>
      <c r="K1474" s="27">
        <v>0.87575150300601201</v>
      </c>
      <c r="L1474" s="27">
        <v>0.71213610586011333</v>
      </c>
      <c r="M1474" s="29">
        <v>4.895604395604396</v>
      </c>
      <c r="N1474" s="30">
        <v>52.272727272727273</v>
      </c>
      <c r="O1474" s="32">
        <v>0</v>
      </c>
      <c r="P1474" s="31">
        <v>0.94328922495274103</v>
      </c>
      <c r="Q1474" s="38">
        <v>8530</v>
      </c>
      <c r="R1474" s="38">
        <v>8315</v>
      </c>
      <c r="S1474" s="38">
        <v>101</v>
      </c>
    </row>
    <row r="1475" spans="2:19" x14ac:dyDescent="0.2">
      <c r="B1475" s="1" t="s">
        <v>3668</v>
      </c>
      <c r="C1475" s="1" t="s">
        <v>3669</v>
      </c>
      <c r="D1475" s="1" t="s">
        <v>139</v>
      </c>
      <c r="E1475" s="1" t="s">
        <v>3629</v>
      </c>
      <c r="F1475" s="1" t="s">
        <v>11</v>
      </c>
      <c r="G1475" s="27">
        <v>0.29745042492917845</v>
      </c>
      <c r="H1475" s="27">
        <v>0.74806451612903213</v>
      </c>
      <c r="I1475" s="28">
        <v>21.912747875354111</v>
      </c>
      <c r="J1475" s="27">
        <v>6.5155807365439092E-2</v>
      </c>
      <c r="K1475" s="27">
        <v>0.45892351274787535</v>
      </c>
      <c r="L1475" s="27">
        <v>0.1546945778997941</v>
      </c>
      <c r="M1475" s="29">
        <v>9.9245967741935495</v>
      </c>
      <c r="N1475" s="30">
        <v>49.833333333333336</v>
      </c>
      <c r="O1475" s="32">
        <v>0</v>
      </c>
      <c r="P1475" s="31">
        <v>0.96911461908030194</v>
      </c>
      <c r="Q1475" s="38">
        <v>6224</v>
      </c>
      <c r="R1475" s="38">
        <v>5430</v>
      </c>
      <c r="S1475" s="38">
        <v>2219</v>
      </c>
    </row>
    <row r="1476" spans="2:19" x14ac:dyDescent="0.2">
      <c r="B1476" s="1" t="s">
        <v>3636</v>
      </c>
      <c r="C1476" s="1" t="s">
        <v>3637</v>
      </c>
      <c r="D1476" s="1" t="s">
        <v>139</v>
      </c>
      <c r="E1476" s="1" t="s">
        <v>3573</v>
      </c>
      <c r="F1476" s="1" t="s">
        <v>11</v>
      </c>
      <c r="G1476" s="27">
        <v>0.12447698744769875</v>
      </c>
      <c r="H1476" s="27">
        <v>0.60897448478900884</v>
      </c>
      <c r="I1476" s="28">
        <v>13.564958158995813</v>
      </c>
      <c r="J1476" s="27">
        <v>7.4267782426778242E-2</v>
      </c>
      <c r="K1476" s="27">
        <v>0.66841004184100417</v>
      </c>
      <c r="L1476" s="27">
        <v>0.24099607458292444</v>
      </c>
      <c r="M1476" s="29">
        <v>8.2824372759856644</v>
      </c>
      <c r="N1476" s="30">
        <v>50.226890756302524</v>
      </c>
      <c r="O1476" s="32">
        <v>0</v>
      </c>
      <c r="P1476" s="31">
        <v>0.93817468105986257</v>
      </c>
      <c r="Q1476" s="38">
        <v>8190</v>
      </c>
      <c r="R1476" s="38">
        <v>8112</v>
      </c>
      <c r="S1476" s="38">
        <v>572</v>
      </c>
    </row>
    <row r="1477" spans="2:19" x14ac:dyDescent="0.2">
      <c r="B1477" s="1" t="s">
        <v>3632</v>
      </c>
      <c r="C1477" s="1" t="s">
        <v>3633</v>
      </c>
      <c r="D1477" s="1" t="s">
        <v>139</v>
      </c>
      <c r="E1477" s="1" t="s">
        <v>3573</v>
      </c>
      <c r="F1477" s="1" t="s">
        <v>11</v>
      </c>
      <c r="G1477" s="27">
        <v>3.2496307237813882E-2</v>
      </c>
      <c r="H1477" s="27">
        <v>0.31573793103448278</v>
      </c>
      <c r="I1477" s="28">
        <v>7.9933530280649929</v>
      </c>
      <c r="J1477" s="27">
        <v>0.20088626292466766</v>
      </c>
      <c r="K1477" s="27">
        <v>0.80649926144756279</v>
      </c>
      <c r="L1477" s="27">
        <v>0.53925517241379306</v>
      </c>
      <c r="M1477" s="29">
        <v>6.560763358778626</v>
      </c>
      <c r="N1477" s="30">
        <v>50.363636363636367</v>
      </c>
      <c r="O1477" s="32">
        <v>0</v>
      </c>
      <c r="P1477" s="31">
        <v>0.93379310344827582</v>
      </c>
      <c r="Q1477" s="38">
        <v>8569</v>
      </c>
      <c r="R1477" s="38">
        <v>8528</v>
      </c>
      <c r="S1477" s="38">
        <v>213</v>
      </c>
    </row>
    <row r="1478" spans="2:19" x14ac:dyDescent="0.2">
      <c r="B1478" s="1" t="s">
        <v>3638</v>
      </c>
      <c r="C1478" s="1" t="s">
        <v>3639</v>
      </c>
      <c r="D1478" s="1" t="s">
        <v>139</v>
      </c>
      <c r="E1478" s="1" t="s">
        <v>3573</v>
      </c>
      <c r="F1478" s="1" t="s">
        <v>11</v>
      </c>
      <c r="G1478" s="27">
        <v>0.32571428571428573</v>
      </c>
      <c r="H1478" s="27">
        <v>0.72092617449664431</v>
      </c>
      <c r="I1478" s="28">
        <v>19.860428571428571</v>
      </c>
      <c r="J1478" s="27">
        <v>0.12571428571428572</v>
      </c>
      <c r="K1478" s="27">
        <v>0.63571428571428568</v>
      </c>
      <c r="L1478" s="27">
        <v>0.22550335570469796</v>
      </c>
      <c r="M1478" s="29">
        <v>5.1940677966101694</v>
      </c>
      <c r="N1478" s="30">
        <v>49.80263157894737</v>
      </c>
      <c r="O1478" s="32">
        <v>0</v>
      </c>
      <c r="P1478" s="31">
        <v>0.93959731543624159</v>
      </c>
      <c r="Q1478" s="38">
        <v>6997</v>
      </c>
      <c r="R1478" s="38">
        <v>4873</v>
      </c>
      <c r="S1478" s="38">
        <v>712</v>
      </c>
    </row>
    <row r="1479" spans="2:19" x14ac:dyDescent="0.2">
      <c r="B1479" s="1" t="s">
        <v>3648</v>
      </c>
      <c r="C1479" s="1" t="s">
        <v>3649</v>
      </c>
      <c r="D1479" s="1" t="s">
        <v>139</v>
      </c>
      <c r="E1479" s="1" t="s">
        <v>3629</v>
      </c>
      <c r="F1479" s="1" t="s">
        <v>11</v>
      </c>
      <c r="G1479" s="27">
        <v>0.27586206896551724</v>
      </c>
      <c r="H1479" s="27">
        <v>0.69911592505854792</v>
      </c>
      <c r="I1479" s="28">
        <v>18.951477832512317</v>
      </c>
      <c r="J1479" s="27">
        <v>5.295566502463054E-2</v>
      </c>
      <c r="K1479" s="27">
        <v>0.5788177339901478</v>
      </c>
      <c r="L1479" s="27">
        <v>0.2163817330210773</v>
      </c>
      <c r="M1479" s="29">
        <v>7.4750000000000005</v>
      </c>
      <c r="N1479" s="30">
        <v>48.674107142857146</v>
      </c>
      <c r="O1479" s="32">
        <v>0</v>
      </c>
      <c r="P1479" s="31">
        <v>0.95081967213114749</v>
      </c>
      <c r="Q1479" s="38">
        <v>7284</v>
      </c>
      <c r="R1479" s="38">
        <v>5913</v>
      </c>
      <c r="S1479" s="38">
        <v>1105</v>
      </c>
    </row>
    <row r="1480" spans="2:19" x14ac:dyDescent="0.2">
      <c r="B1480" s="1" t="s">
        <v>3676</v>
      </c>
      <c r="C1480" s="1" t="s">
        <v>3677</v>
      </c>
      <c r="D1480" s="1" t="s">
        <v>139</v>
      </c>
      <c r="E1480" s="1" t="s">
        <v>3629</v>
      </c>
      <c r="F1480" s="1" t="s">
        <v>11</v>
      </c>
      <c r="G1480" s="27">
        <v>0.15254237288135594</v>
      </c>
      <c r="H1480" s="27">
        <v>0.82670692943420221</v>
      </c>
      <c r="I1480" s="28">
        <v>17.566492829204694</v>
      </c>
      <c r="J1480" s="27">
        <v>6.51890482398957E-3</v>
      </c>
      <c r="K1480" s="27">
        <v>0.56192959582790092</v>
      </c>
      <c r="L1480" s="27">
        <v>0.17120788302606485</v>
      </c>
      <c r="M1480" s="29">
        <v>11.708307692307695</v>
      </c>
      <c r="N1480" s="30">
        <v>49.752136752136749</v>
      </c>
      <c r="O1480" s="32">
        <v>0</v>
      </c>
      <c r="P1480" s="31">
        <v>0.97520661157024791</v>
      </c>
      <c r="Q1480" s="38">
        <v>7616</v>
      </c>
      <c r="R1480" s="38">
        <v>7879</v>
      </c>
      <c r="S1480" s="38">
        <v>1221</v>
      </c>
    </row>
    <row r="1481" spans="2:19" x14ac:dyDescent="0.2">
      <c r="B1481" s="1" t="s">
        <v>3664</v>
      </c>
      <c r="C1481" s="1" t="s">
        <v>3665</v>
      </c>
      <c r="D1481" s="1" t="s">
        <v>139</v>
      </c>
      <c r="E1481" s="1" t="s">
        <v>3629</v>
      </c>
      <c r="F1481" s="1" t="s">
        <v>11</v>
      </c>
      <c r="G1481" s="27">
        <v>0.27992957746478875</v>
      </c>
      <c r="H1481" s="27">
        <v>0.79832340425531911</v>
      </c>
      <c r="I1481" s="28">
        <v>19.726936619718302</v>
      </c>
      <c r="J1481" s="27">
        <v>6.8661971830985921E-2</v>
      </c>
      <c r="K1481" s="27">
        <v>0.60563380281690138</v>
      </c>
      <c r="L1481" s="27">
        <v>7.057872340425532E-2</v>
      </c>
      <c r="M1481" s="29">
        <v>7.1909535452322748</v>
      </c>
      <c r="N1481" s="30">
        <v>51.459119496855344</v>
      </c>
      <c r="O1481" s="32">
        <v>0</v>
      </c>
      <c r="P1481" s="31">
        <v>0.96680851063829787</v>
      </c>
      <c r="Q1481" s="38">
        <v>7054</v>
      </c>
      <c r="R1481" s="38">
        <v>5835</v>
      </c>
      <c r="S1481" s="38">
        <v>899</v>
      </c>
    </row>
    <row r="1482" spans="2:19" x14ac:dyDescent="0.2">
      <c r="B1482" s="1" t="s">
        <v>3682</v>
      </c>
      <c r="C1482" s="1" t="s">
        <v>3683</v>
      </c>
      <c r="D1482" s="1" t="s">
        <v>139</v>
      </c>
      <c r="E1482" s="1" t="s">
        <v>3629</v>
      </c>
      <c r="F1482" s="1" t="s">
        <v>11</v>
      </c>
      <c r="G1482" s="27">
        <v>0.21592920353982301</v>
      </c>
      <c r="H1482" s="27">
        <v>0.97148083623693404</v>
      </c>
      <c r="I1482" s="28">
        <v>22.992743362831856</v>
      </c>
      <c r="J1482" s="27">
        <v>1.0619469026548672E-2</v>
      </c>
      <c r="K1482" s="27">
        <v>0.17345132743362832</v>
      </c>
      <c r="L1482" s="27">
        <v>2.6480836236933798E-3</v>
      </c>
      <c r="M1482" s="29">
        <v>13.761625282167039</v>
      </c>
      <c r="N1482" s="30">
        <v>56.081967213114751</v>
      </c>
      <c r="O1482" s="32">
        <v>0</v>
      </c>
      <c r="P1482" s="31">
        <v>0.98432055749128922</v>
      </c>
      <c r="Q1482" s="38">
        <v>5772</v>
      </c>
      <c r="R1482" s="38">
        <v>7116</v>
      </c>
      <c r="S1482" s="38">
        <v>6922</v>
      </c>
    </row>
    <row r="1483" spans="2:19" x14ac:dyDescent="0.2">
      <c r="B1483" s="1" t="s">
        <v>3670</v>
      </c>
      <c r="C1483" s="1" t="s">
        <v>3671</v>
      </c>
      <c r="D1483" s="1" t="s">
        <v>139</v>
      </c>
      <c r="E1483" s="1" t="s">
        <v>3629</v>
      </c>
      <c r="F1483" s="1" t="s">
        <v>11</v>
      </c>
      <c r="G1483" s="27">
        <v>0.15860517435320584</v>
      </c>
      <c r="H1483" s="27">
        <v>0.78555676855895185</v>
      </c>
      <c r="I1483" s="28">
        <v>22.12260967379078</v>
      </c>
      <c r="J1483" s="27">
        <v>1.0123734533183352E-2</v>
      </c>
      <c r="K1483" s="27">
        <v>0.12935883014623173</v>
      </c>
      <c r="L1483" s="27">
        <v>6.5502183406113536E-4</v>
      </c>
      <c r="M1483" s="29">
        <v>16.695588235294121</v>
      </c>
      <c r="N1483" s="30">
        <v>50.460992907801419</v>
      </c>
      <c r="O1483" s="32">
        <v>1.3100436681222707E-4</v>
      </c>
      <c r="P1483" s="31">
        <v>0.97052401746724892</v>
      </c>
      <c r="Q1483" s="38">
        <v>6140</v>
      </c>
      <c r="R1483" s="38">
        <v>7823</v>
      </c>
      <c r="S1483" s="38">
        <v>7688</v>
      </c>
    </row>
    <row r="1484" spans="2:19" x14ac:dyDescent="0.2">
      <c r="B1484" s="1" t="s">
        <v>3654</v>
      </c>
      <c r="C1484" s="1" t="s">
        <v>3655</v>
      </c>
      <c r="D1484" s="1" t="s">
        <v>139</v>
      </c>
      <c r="E1484" s="1" t="s">
        <v>3629</v>
      </c>
      <c r="F1484" s="1" t="s">
        <v>11</v>
      </c>
      <c r="G1484" s="27">
        <v>0.32245681381957775</v>
      </c>
      <c r="H1484" s="27">
        <v>0.98516605166051663</v>
      </c>
      <c r="I1484" s="28">
        <v>24.557005758157388</v>
      </c>
      <c r="J1484" s="27">
        <v>7.677543186180422E-3</v>
      </c>
      <c r="K1484" s="27">
        <v>0.33973128598848368</v>
      </c>
      <c r="L1484" s="27">
        <v>0</v>
      </c>
      <c r="M1484" s="29">
        <v>10.497450424929179</v>
      </c>
      <c r="N1484" s="30">
        <v>53.511904761904759</v>
      </c>
      <c r="O1484" s="32">
        <v>0</v>
      </c>
      <c r="P1484" s="31">
        <v>0.96125461254612543</v>
      </c>
      <c r="Q1484" s="38">
        <v>5165</v>
      </c>
      <c r="R1484" s="38">
        <v>4942</v>
      </c>
      <c r="S1484" s="38">
        <v>3822</v>
      </c>
    </row>
    <row r="1485" spans="2:19" x14ac:dyDescent="0.2">
      <c r="B1485" s="1" t="s">
        <v>3680</v>
      </c>
      <c r="C1485" s="1" t="s">
        <v>3681</v>
      </c>
      <c r="D1485" s="1" t="s">
        <v>139</v>
      </c>
      <c r="E1485" s="1" t="s">
        <v>3629</v>
      </c>
      <c r="F1485" s="1" t="s">
        <v>11</v>
      </c>
      <c r="G1485" s="27">
        <v>0.31832460732984291</v>
      </c>
      <c r="H1485" s="27">
        <v>0.96284096757591353</v>
      </c>
      <c r="I1485" s="28">
        <v>21.257486910994771</v>
      </c>
      <c r="J1485" s="27">
        <v>1.7801047120418849E-2</v>
      </c>
      <c r="K1485" s="27">
        <v>0.57277486910994768</v>
      </c>
      <c r="L1485" s="27">
        <v>6.5465774575398875E-3</v>
      </c>
      <c r="M1485" s="29">
        <v>7.6937019969278015</v>
      </c>
      <c r="N1485" s="30">
        <v>49.766447368421055</v>
      </c>
      <c r="O1485" s="32">
        <v>1.8754503345342254E-2</v>
      </c>
      <c r="P1485" s="31">
        <v>0.98301595470921255</v>
      </c>
      <c r="Q1485" s="38">
        <v>6493</v>
      </c>
      <c r="R1485" s="38">
        <v>5017</v>
      </c>
      <c r="S1485" s="38">
        <v>1145</v>
      </c>
    </row>
    <row r="1486" spans="2:19" x14ac:dyDescent="0.2">
      <c r="B1486" s="1" t="s">
        <v>3660</v>
      </c>
      <c r="C1486" s="1" t="s">
        <v>3661</v>
      </c>
      <c r="D1486" s="1" t="s">
        <v>139</v>
      </c>
      <c r="E1486" s="1" t="s">
        <v>3629</v>
      </c>
      <c r="F1486" s="1" t="s">
        <v>11</v>
      </c>
      <c r="G1486" s="27">
        <v>0.35278514588859416</v>
      </c>
      <c r="H1486" s="27">
        <v>0.99478873239436616</v>
      </c>
      <c r="I1486" s="28">
        <v>20.922015915119363</v>
      </c>
      <c r="J1486" s="27">
        <v>7.9575596816976124E-2</v>
      </c>
      <c r="K1486" s="27">
        <v>0.61273209549071617</v>
      </c>
      <c r="L1486" s="27">
        <v>2.1895006402048657E-3</v>
      </c>
      <c r="M1486" s="29">
        <v>4.6069672131147543</v>
      </c>
      <c r="N1486" s="30">
        <v>50.443609022556394</v>
      </c>
      <c r="O1486" s="32">
        <v>0</v>
      </c>
      <c r="P1486" s="31">
        <v>0.96542893725992318</v>
      </c>
      <c r="Q1486" s="38">
        <v>6632</v>
      </c>
      <c r="R1486" s="38">
        <v>4431</v>
      </c>
      <c r="S1486" s="38">
        <v>853</v>
      </c>
    </row>
    <row r="1487" spans="2:19" x14ac:dyDescent="0.2">
      <c r="B1487" s="1" t="s">
        <v>3658</v>
      </c>
      <c r="C1487" s="1" t="s">
        <v>3659</v>
      </c>
      <c r="D1487" s="1" t="s">
        <v>139</v>
      </c>
      <c r="E1487" s="1" t="s">
        <v>3629</v>
      </c>
      <c r="F1487" s="1" t="s">
        <v>11</v>
      </c>
      <c r="G1487" s="27">
        <v>0.22222222222222221</v>
      </c>
      <c r="H1487" s="27">
        <v>0.67810411810411808</v>
      </c>
      <c r="I1487" s="28">
        <v>19.704025764895327</v>
      </c>
      <c r="J1487" s="27">
        <v>9.6618357487922701E-3</v>
      </c>
      <c r="K1487" s="27">
        <v>0.49275362318840582</v>
      </c>
      <c r="L1487" s="27">
        <v>6.6915306915306921E-2</v>
      </c>
      <c r="M1487" s="29">
        <v>9.265217391304347</v>
      </c>
      <c r="N1487" s="30">
        <v>55.644927536231883</v>
      </c>
      <c r="O1487" s="32">
        <v>3.6985236985236987E-2</v>
      </c>
      <c r="P1487" s="31">
        <v>0.965034965034965</v>
      </c>
      <c r="Q1487" s="38">
        <v>7061</v>
      </c>
      <c r="R1487" s="38">
        <v>7004</v>
      </c>
      <c r="S1487" s="38">
        <v>1866</v>
      </c>
    </row>
    <row r="1488" spans="2:19" x14ac:dyDescent="0.2">
      <c r="B1488" s="1" t="s">
        <v>3656</v>
      </c>
      <c r="C1488" s="1" t="s">
        <v>3657</v>
      </c>
      <c r="D1488" s="1" t="s">
        <v>139</v>
      </c>
      <c r="E1488" s="1" t="s">
        <v>3629</v>
      </c>
      <c r="F1488" s="1" t="s">
        <v>11</v>
      </c>
      <c r="G1488" s="27">
        <v>0.38539553752535499</v>
      </c>
      <c r="H1488" s="27">
        <v>0.91281800391389434</v>
      </c>
      <c r="I1488" s="28">
        <v>24.587626774847877</v>
      </c>
      <c r="J1488" s="27">
        <v>3.0425963488843813E-2</v>
      </c>
      <c r="K1488" s="27">
        <v>0.59229208924949295</v>
      </c>
      <c r="L1488" s="27">
        <v>8.7181996086105676E-2</v>
      </c>
      <c r="M1488" s="29">
        <v>5.3481848184818466</v>
      </c>
      <c r="N1488" s="30">
        <v>54.863157894736844</v>
      </c>
      <c r="O1488" s="32">
        <v>0</v>
      </c>
      <c r="P1488" s="31">
        <v>0.96477495107632094</v>
      </c>
      <c r="Q1488" s="38">
        <v>5151</v>
      </c>
      <c r="R1488" s="38">
        <v>3951</v>
      </c>
      <c r="S1488" s="38">
        <v>992</v>
      </c>
    </row>
    <row r="1489" spans="2:19" x14ac:dyDescent="0.2">
      <c r="B1489" s="1" t="s">
        <v>3672</v>
      </c>
      <c r="C1489" s="1" t="s">
        <v>3673</v>
      </c>
      <c r="D1489" s="1" t="s">
        <v>139</v>
      </c>
      <c r="E1489" s="1" t="s">
        <v>3629</v>
      </c>
      <c r="F1489" s="1" t="s">
        <v>11</v>
      </c>
      <c r="G1489" s="27">
        <v>0.44647519582245432</v>
      </c>
      <c r="H1489" s="27">
        <v>0.8765757767913761</v>
      </c>
      <c r="I1489" s="28">
        <v>26.39151436031332</v>
      </c>
      <c r="J1489" s="27">
        <v>0.13054830287206268</v>
      </c>
      <c r="K1489" s="27">
        <v>0.5</v>
      </c>
      <c r="L1489" s="27">
        <v>0.10283449587824983</v>
      </c>
      <c r="M1489" s="29">
        <v>4.7528301886792468</v>
      </c>
      <c r="N1489" s="30">
        <v>52.809941520467838</v>
      </c>
      <c r="O1489" s="32">
        <v>0</v>
      </c>
      <c r="P1489" s="31">
        <v>0.97146480659480028</v>
      </c>
      <c r="Q1489" s="38">
        <v>4561</v>
      </c>
      <c r="R1489" s="38">
        <v>3164</v>
      </c>
      <c r="S1489" s="38">
        <v>1786</v>
      </c>
    </row>
    <row r="1490" spans="2:19" x14ac:dyDescent="0.2">
      <c r="B1490" s="1" t="s">
        <v>3634</v>
      </c>
      <c r="C1490" s="1" t="s">
        <v>3635</v>
      </c>
      <c r="D1490" s="1" t="s">
        <v>139</v>
      </c>
      <c r="E1490" s="1" t="s">
        <v>3629</v>
      </c>
      <c r="F1490" s="1" t="s">
        <v>11</v>
      </c>
      <c r="G1490" s="27">
        <v>0.2764505119453925</v>
      </c>
      <c r="H1490" s="27">
        <v>0.81920800000000016</v>
      </c>
      <c r="I1490" s="28">
        <v>19.638054607508536</v>
      </c>
      <c r="J1490" s="27">
        <v>8.8737201365187715E-2</v>
      </c>
      <c r="K1490" s="27">
        <v>0.62798634812286691</v>
      </c>
      <c r="L1490" s="27">
        <v>6.5351999999999993E-2</v>
      </c>
      <c r="M1490" s="29">
        <v>6.6323113207547157</v>
      </c>
      <c r="N1490" s="30">
        <v>53.314814814814817</v>
      </c>
      <c r="O1490" s="32">
        <v>0</v>
      </c>
      <c r="P1490" s="31">
        <v>0.93759999999999999</v>
      </c>
      <c r="Q1490" s="38">
        <v>7082</v>
      </c>
      <c r="R1490" s="38">
        <v>5897</v>
      </c>
      <c r="S1490" s="38">
        <v>753</v>
      </c>
    </row>
    <row r="1491" spans="2:19" x14ac:dyDescent="0.2">
      <c r="B1491" s="1" t="s">
        <v>3666</v>
      </c>
      <c r="C1491" s="1" t="s">
        <v>3667</v>
      </c>
      <c r="D1491" s="1" t="s">
        <v>139</v>
      </c>
      <c r="E1491" s="1" t="s">
        <v>3629</v>
      </c>
      <c r="F1491" s="1" t="s">
        <v>11</v>
      </c>
      <c r="G1491" s="27">
        <v>0.2050799623706491</v>
      </c>
      <c r="H1491" s="27">
        <v>0.93476797088262054</v>
      </c>
      <c r="I1491" s="28">
        <v>23.51053621825023</v>
      </c>
      <c r="J1491" s="27">
        <v>1.317027281279398E-2</v>
      </c>
      <c r="K1491" s="27">
        <v>0.17497648165569143</v>
      </c>
      <c r="L1491" s="27">
        <v>1.7311191992720656E-2</v>
      </c>
      <c r="M1491" s="29">
        <v>15.426627218934911</v>
      </c>
      <c r="N1491" s="30">
        <v>54.403669724770644</v>
      </c>
      <c r="O1491" s="32">
        <v>0</v>
      </c>
      <c r="P1491" s="31">
        <v>0.96724294813466793</v>
      </c>
      <c r="Q1491" s="38">
        <v>5570</v>
      </c>
      <c r="R1491" s="38">
        <v>7296</v>
      </c>
      <c r="S1491" s="38">
        <v>6905</v>
      </c>
    </row>
    <row r="1492" spans="2:19" x14ac:dyDescent="0.2">
      <c r="B1492" s="1" t="s">
        <v>3678</v>
      </c>
      <c r="C1492" s="1" t="s">
        <v>3679</v>
      </c>
      <c r="D1492" s="1" t="s">
        <v>139</v>
      </c>
      <c r="E1492" s="1" t="s">
        <v>3573</v>
      </c>
      <c r="F1492" s="1" t="s">
        <v>11</v>
      </c>
      <c r="G1492" s="27">
        <v>0.18080149114631874</v>
      </c>
      <c r="H1492" s="27">
        <v>0.88458636363636389</v>
      </c>
      <c r="I1492" s="28">
        <v>20.539981360671018</v>
      </c>
      <c r="J1492" s="27">
        <v>1.2115563839701771E-2</v>
      </c>
      <c r="K1492" s="27">
        <v>0.29263746505125815</v>
      </c>
      <c r="L1492" s="27">
        <v>3.7481818181818186E-2</v>
      </c>
      <c r="M1492" s="29">
        <v>13.82354948805461</v>
      </c>
      <c r="N1492" s="30">
        <v>50.479381443298969</v>
      </c>
      <c r="O1492" s="32">
        <v>3.8181818181818182E-3</v>
      </c>
      <c r="P1492" s="31">
        <v>0.97545454545454546</v>
      </c>
      <c r="Q1492" s="38">
        <v>6769</v>
      </c>
      <c r="R1492" s="38">
        <v>7580</v>
      </c>
      <c r="S1492" s="38">
        <v>4705</v>
      </c>
    </row>
    <row r="1493" spans="2:19" x14ac:dyDescent="0.2">
      <c r="B1493" s="1" t="s">
        <v>3684</v>
      </c>
      <c r="C1493" s="1" t="s">
        <v>3685</v>
      </c>
      <c r="D1493" s="1" t="s">
        <v>139</v>
      </c>
      <c r="E1493" s="1" t="s">
        <v>3629</v>
      </c>
      <c r="F1493" s="1" t="s">
        <v>11</v>
      </c>
      <c r="G1493" s="27">
        <v>0.18673218673218672</v>
      </c>
      <c r="H1493" s="27">
        <v>0.95476046088538524</v>
      </c>
      <c r="I1493" s="28">
        <v>23.795208845208847</v>
      </c>
      <c r="J1493" s="27">
        <v>1.1056511056511056E-2</v>
      </c>
      <c r="K1493" s="27">
        <v>0.13882063882063883</v>
      </c>
      <c r="L1493" s="27">
        <v>7.2892662219526984E-3</v>
      </c>
      <c r="M1493" s="29">
        <v>16.665407854984892</v>
      </c>
      <c r="N1493" s="30">
        <v>54.381578947368418</v>
      </c>
      <c r="O1493" s="32">
        <v>0</v>
      </c>
      <c r="P1493" s="31">
        <v>0.98726500909642212</v>
      </c>
      <c r="Q1493" s="38">
        <v>5451</v>
      </c>
      <c r="R1493" s="38">
        <v>7507</v>
      </c>
      <c r="S1493" s="38">
        <v>7524</v>
      </c>
    </row>
    <row r="1494" spans="2:19" x14ac:dyDescent="0.2">
      <c r="B1494" s="1" t="s">
        <v>3642</v>
      </c>
      <c r="C1494" s="1" t="s">
        <v>3643</v>
      </c>
      <c r="D1494" s="1" t="s">
        <v>139</v>
      </c>
      <c r="E1494" s="1" t="s">
        <v>3629</v>
      </c>
      <c r="F1494" s="1" t="s">
        <v>11</v>
      </c>
      <c r="G1494" s="27">
        <v>0.20155038759689922</v>
      </c>
      <c r="H1494" s="27">
        <v>0.9939569005043557</v>
      </c>
      <c r="I1494" s="28">
        <v>24.450678294573638</v>
      </c>
      <c r="J1494" s="27">
        <v>4.8449612403100775E-3</v>
      </c>
      <c r="K1494" s="27">
        <v>0.12209302325581395</v>
      </c>
      <c r="L1494" s="27">
        <v>1.8707015130674002E-3</v>
      </c>
      <c r="M1494" s="29">
        <v>16.933737864077671</v>
      </c>
      <c r="N1494" s="30">
        <v>53.730769230769234</v>
      </c>
      <c r="O1494" s="32">
        <v>0</v>
      </c>
      <c r="P1494" s="31">
        <v>0.94635488308115545</v>
      </c>
      <c r="Q1494" s="38">
        <v>5201</v>
      </c>
      <c r="R1494" s="38">
        <v>7340</v>
      </c>
      <c r="S1494" s="38">
        <v>7820</v>
      </c>
    </row>
    <row r="1495" spans="2:19" x14ac:dyDescent="0.2">
      <c r="B1495" s="1" t="s">
        <v>3625</v>
      </c>
      <c r="C1495" s="1" t="s">
        <v>3626</v>
      </c>
      <c r="D1495" s="1" t="s">
        <v>139</v>
      </c>
      <c r="E1495" s="1" t="s">
        <v>3573</v>
      </c>
      <c r="F1495" s="1" t="s">
        <v>11</v>
      </c>
      <c r="G1495" s="27">
        <v>3.4071550255536627E-3</v>
      </c>
      <c r="H1495" s="27">
        <v>5.7270094134685E-2</v>
      </c>
      <c r="I1495" s="28">
        <v>3.7645655877342423</v>
      </c>
      <c r="J1495" s="27">
        <v>0.29642248722316866</v>
      </c>
      <c r="K1495" s="27">
        <v>0.97444633730834751</v>
      </c>
      <c r="L1495" s="27">
        <v>0.9113540912382333</v>
      </c>
      <c r="M1495" s="29">
        <v>3.6538461538461529</v>
      </c>
      <c r="N1495" s="30">
        <v>36</v>
      </c>
      <c r="O1495" s="32">
        <v>0</v>
      </c>
      <c r="P1495" s="31">
        <v>0.85010861694424333</v>
      </c>
      <c r="Q1495" s="38">
        <v>8665</v>
      </c>
      <c r="R1495" s="38">
        <v>8603</v>
      </c>
      <c r="S1495" s="38">
        <v>20</v>
      </c>
    </row>
    <row r="1496" spans="2:19" x14ac:dyDescent="0.2">
      <c r="B1496" s="1" t="s">
        <v>3674</v>
      </c>
      <c r="C1496" s="1" t="s">
        <v>3675</v>
      </c>
      <c r="D1496" s="1" t="s">
        <v>139</v>
      </c>
      <c r="E1496" s="1" t="s">
        <v>3573</v>
      </c>
      <c r="F1496" s="1" t="s">
        <v>11</v>
      </c>
      <c r="G1496" s="27">
        <v>0.14250913520097441</v>
      </c>
      <c r="H1496" s="27">
        <v>0.77029097387173384</v>
      </c>
      <c r="I1496" s="28">
        <v>18.600487210718633</v>
      </c>
      <c r="J1496" s="27">
        <v>5.7247259439707675E-2</v>
      </c>
      <c r="K1496" s="27">
        <v>0.31059683313032888</v>
      </c>
      <c r="L1496" s="27">
        <v>0.14011282660332541</v>
      </c>
      <c r="M1496" s="29">
        <v>13.280823863636362</v>
      </c>
      <c r="N1496" s="30">
        <v>50.145299145299148</v>
      </c>
      <c r="O1496" s="32">
        <v>0</v>
      </c>
      <c r="P1496" s="31">
        <v>0.97505938242280288</v>
      </c>
      <c r="Q1496" s="38">
        <v>7373</v>
      </c>
      <c r="R1496" s="38">
        <v>7977</v>
      </c>
      <c r="S1496" s="38">
        <v>4380</v>
      </c>
    </row>
    <row r="1497" spans="2:19" x14ac:dyDescent="0.2">
      <c r="B1497" s="1" t="s">
        <v>3704</v>
      </c>
      <c r="C1497" s="1" t="s">
        <v>3705</v>
      </c>
      <c r="D1497" s="1" t="s">
        <v>59</v>
      </c>
      <c r="E1497" s="1" t="s">
        <v>1466</v>
      </c>
      <c r="F1497" s="1" t="s">
        <v>38</v>
      </c>
      <c r="G1497" s="27">
        <v>0.53833780160857914</v>
      </c>
      <c r="H1497" s="27">
        <v>0.91411646854547879</v>
      </c>
      <c r="I1497" s="28">
        <v>47.524155495978569</v>
      </c>
      <c r="J1497" s="27">
        <v>3.5388739946380698E-2</v>
      </c>
      <c r="K1497" s="27">
        <v>0.28150134048257375</v>
      </c>
      <c r="L1497" s="27">
        <v>5.5816749031654865E-2</v>
      </c>
      <c r="M1497" s="29">
        <v>9.344076655052266</v>
      </c>
      <c r="N1497" s="30">
        <v>79.807768924302792</v>
      </c>
      <c r="O1497" s="32">
        <v>0</v>
      </c>
      <c r="P1497" s="31">
        <v>0.99639374916521972</v>
      </c>
      <c r="Q1497" s="38">
        <v>2095</v>
      </c>
      <c r="R1497" s="38">
        <v>1576</v>
      </c>
      <c r="S1497" s="38">
        <v>4928</v>
      </c>
    </row>
    <row r="1498" spans="2:19" x14ac:dyDescent="0.2">
      <c r="B1498" s="1" t="s">
        <v>3696</v>
      </c>
      <c r="C1498" s="1" t="s">
        <v>3697</v>
      </c>
      <c r="D1498" s="1" t="s">
        <v>59</v>
      </c>
      <c r="E1498" s="1" t="s">
        <v>1466</v>
      </c>
      <c r="F1498" s="1" t="s">
        <v>38</v>
      </c>
      <c r="G1498" s="27">
        <v>0.47075938318300842</v>
      </c>
      <c r="H1498" s="27">
        <v>0.97192474674384977</v>
      </c>
      <c r="I1498" s="28">
        <v>41.811638056444586</v>
      </c>
      <c r="J1498" s="27">
        <v>1.6293279022403257E-2</v>
      </c>
      <c r="K1498" s="27">
        <v>0.33575792842595287</v>
      </c>
      <c r="L1498" s="27">
        <v>1.1253256150506511E-2</v>
      </c>
      <c r="M1498" s="29">
        <v>9.5205607476635503</v>
      </c>
      <c r="N1498" s="30">
        <v>77.676143386897408</v>
      </c>
      <c r="O1498" s="32">
        <v>0</v>
      </c>
      <c r="P1498" s="31">
        <v>0.99479015918958036</v>
      </c>
      <c r="Q1498" s="38">
        <v>3028</v>
      </c>
      <c r="R1498" s="38">
        <v>2780</v>
      </c>
      <c r="S1498" s="38">
        <v>3882</v>
      </c>
    </row>
    <row r="1499" spans="2:19" x14ac:dyDescent="0.2">
      <c r="B1499" s="1" t="s">
        <v>3694</v>
      </c>
      <c r="C1499" s="1" t="s">
        <v>3695</v>
      </c>
      <c r="D1499" s="1" t="s">
        <v>59</v>
      </c>
      <c r="E1499" s="1" t="s">
        <v>1466</v>
      </c>
      <c r="F1499" s="1" t="s">
        <v>38</v>
      </c>
      <c r="G1499" s="27">
        <v>0.56100760955129891</v>
      </c>
      <c r="H1499" s="27">
        <v>0.99395567144719688</v>
      </c>
      <c r="I1499" s="28">
        <v>52.30826554710049</v>
      </c>
      <c r="J1499" s="27">
        <v>7.6095512988716869E-3</v>
      </c>
      <c r="K1499" s="27">
        <v>0.19496195224350565</v>
      </c>
      <c r="L1499" s="27">
        <v>2.1903520208604955E-4</v>
      </c>
      <c r="M1499" s="29">
        <v>11.406395696353853</v>
      </c>
      <c r="N1499" s="30">
        <v>83.886810102899901</v>
      </c>
      <c r="O1499" s="32">
        <v>0</v>
      </c>
      <c r="P1499" s="31">
        <v>0.99374185136896998</v>
      </c>
      <c r="Q1499" s="38">
        <v>1185</v>
      </c>
      <c r="R1499" s="38">
        <v>1159</v>
      </c>
      <c r="S1499" s="38">
        <v>6543</v>
      </c>
    </row>
    <row r="1500" spans="2:19" x14ac:dyDescent="0.2">
      <c r="B1500" s="1" t="s">
        <v>3690</v>
      </c>
      <c r="C1500" s="1" t="s">
        <v>3691</v>
      </c>
      <c r="D1500" s="1" t="s">
        <v>59</v>
      </c>
      <c r="E1500" s="1" t="s">
        <v>1466</v>
      </c>
      <c r="F1500" s="1" t="s">
        <v>38</v>
      </c>
      <c r="G1500" s="27">
        <v>0.58502994011976051</v>
      </c>
      <c r="H1500" s="27">
        <v>0.97006528189910979</v>
      </c>
      <c r="I1500" s="28">
        <v>50.310988023952085</v>
      </c>
      <c r="J1500" s="27">
        <v>2.4850299401197606E-2</v>
      </c>
      <c r="K1500" s="27">
        <v>0.2467065868263473</v>
      </c>
      <c r="L1500" s="27">
        <v>7.4317507418397624E-3</v>
      </c>
      <c r="M1500" s="29">
        <v>9.9342712842712881</v>
      </c>
      <c r="N1500" s="30">
        <v>78.522517911975442</v>
      </c>
      <c r="O1500" s="32">
        <v>2.7727002967359051E-2</v>
      </c>
      <c r="P1500" s="31">
        <v>0.99109792284866471</v>
      </c>
      <c r="Q1500" s="38">
        <v>1537</v>
      </c>
      <c r="R1500" s="38">
        <v>801</v>
      </c>
      <c r="S1500" s="38">
        <v>5569</v>
      </c>
    </row>
    <row r="1501" spans="2:19" x14ac:dyDescent="0.2">
      <c r="B1501" s="1" t="s">
        <v>3706</v>
      </c>
      <c r="C1501" s="1" t="s">
        <v>3707</v>
      </c>
      <c r="D1501" s="1" t="s">
        <v>59</v>
      </c>
      <c r="E1501" s="1" t="s">
        <v>1466</v>
      </c>
      <c r="F1501" s="1" t="s">
        <v>38</v>
      </c>
      <c r="G1501" s="27">
        <v>0.56703296703296702</v>
      </c>
      <c r="H1501" s="27">
        <v>0.97480832420591457</v>
      </c>
      <c r="I1501" s="28">
        <v>50.179862637362646</v>
      </c>
      <c r="J1501" s="27">
        <v>1.9230769230769232E-2</v>
      </c>
      <c r="K1501" s="27">
        <v>0.39780219780219778</v>
      </c>
      <c r="L1501" s="27">
        <v>2.4994523548740415E-2</v>
      </c>
      <c r="M1501" s="29">
        <v>6.3140862944162448</v>
      </c>
      <c r="N1501" s="30">
        <v>83.266472868217051</v>
      </c>
      <c r="O1501" s="32">
        <v>0</v>
      </c>
      <c r="P1501" s="31">
        <v>0.99671412924424974</v>
      </c>
      <c r="Q1501" s="38">
        <v>1558</v>
      </c>
      <c r="R1501" s="38">
        <v>1064</v>
      </c>
      <c r="S1501" s="38">
        <v>2939</v>
      </c>
    </row>
    <row r="1502" spans="2:19" x14ac:dyDescent="0.2">
      <c r="B1502" s="1" t="s">
        <v>3700</v>
      </c>
      <c r="C1502" s="1" t="s">
        <v>3701</v>
      </c>
      <c r="D1502" s="1" t="s">
        <v>59</v>
      </c>
      <c r="E1502" s="1" t="s">
        <v>1466</v>
      </c>
      <c r="F1502" s="1" t="s">
        <v>38</v>
      </c>
      <c r="G1502" s="27">
        <v>0.59678298800436202</v>
      </c>
      <c r="H1502" s="27">
        <v>0.98265544393157744</v>
      </c>
      <c r="I1502" s="28">
        <v>52.264585605234451</v>
      </c>
      <c r="J1502" s="27">
        <v>1.3086150490730643E-2</v>
      </c>
      <c r="K1502" s="27">
        <v>0.33478735005452565</v>
      </c>
      <c r="L1502" s="27">
        <v>1.7344556068422484E-2</v>
      </c>
      <c r="M1502" s="29">
        <v>7.365922920892495</v>
      </c>
      <c r="N1502" s="30">
        <v>82.141160347190493</v>
      </c>
      <c r="O1502" s="32">
        <v>0</v>
      </c>
      <c r="P1502" s="31">
        <v>0.99592723323377685</v>
      </c>
      <c r="Q1502" s="38">
        <v>1190</v>
      </c>
      <c r="R1502" s="38">
        <v>648</v>
      </c>
      <c r="S1502" s="38">
        <v>3903</v>
      </c>
    </row>
    <row r="1503" spans="2:19" x14ac:dyDescent="0.2">
      <c r="B1503" s="1" t="s">
        <v>3692</v>
      </c>
      <c r="C1503" s="1" t="s">
        <v>3693</v>
      </c>
      <c r="D1503" s="1" t="s">
        <v>59</v>
      </c>
      <c r="E1503" s="1" t="s">
        <v>1466</v>
      </c>
      <c r="F1503" s="1" t="s">
        <v>38</v>
      </c>
      <c r="G1503" s="27">
        <v>0.50448430493273544</v>
      </c>
      <c r="H1503" s="27">
        <v>0.94988002473716748</v>
      </c>
      <c r="I1503" s="28">
        <v>51.658171400099633</v>
      </c>
      <c r="J1503" s="27">
        <v>5.2316890881913304E-3</v>
      </c>
      <c r="K1503" s="27">
        <v>7.498754359740907E-2</v>
      </c>
      <c r="L1503" s="27">
        <v>1.6821273964131108E-4</v>
      </c>
      <c r="M1503" s="29">
        <v>16.860583207642019</v>
      </c>
      <c r="N1503" s="30">
        <v>85.432592592592599</v>
      </c>
      <c r="O1503" s="32">
        <v>3.5126777983920839E-2</v>
      </c>
      <c r="P1503" s="31">
        <v>0.99294990723562149</v>
      </c>
      <c r="Q1503" s="38">
        <v>1299</v>
      </c>
      <c r="R1503" s="38">
        <v>2207</v>
      </c>
      <c r="S1503" s="38">
        <v>8505</v>
      </c>
    </row>
    <row r="1504" spans="2:19" x14ac:dyDescent="0.2">
      <c r="B1504" s="1" t="s">
        <v>3702</v>
      </c>
      <c r="C1504" s="1" t="s">
        <v>3703</v>
      </c>
      <c r="D1504" s="1" t="s">
        <v>59</v>
      </c>
      <c r="E1504" s="1" t="s">
        <v>1466</v>
      </c>
      <c r="F1504" s="1" t="s">
        <v>38</v>
      </c>
      <c r="G1504" s="27">
        <v>0.53516427104722797</v>
      </c>
      <c r="H1504" s="27">
        <v>0.99149322423932507</v>
      </c>
      <c r="I1504" s="28">
        <v>50.792864476386072</v>
      </c>
      <c r="J1504" s="27">
        <v>2.8234086242299797E-3</v>
      </c>
      <c r="K1504" s="27">
        <v>6.6478439425051342E-2</v>
      </c>
      <c r="L1504" s="27">
        <v>0</v>
      </c>
      <c r="M1504" s="29">
        <v>16.921381215469619</v>
      </c>
      <c r="N1504" s="30">
        <v>79.644774688398854</v>
      </c>
      <c r="O1504" s="32">
        <v>0</v>
      </c>
      <c r="P1504" s="31">
        <v>0.99616466376885704</v>
      </c>
      <c r="Q1504" s="38">
        <v>1444</v>
      </c>
      <c r="R1504" s="38">
        <v>1632</v>
      </c>
      <c r="S1504" s="38">
        <v>8576</v>
      </c>
    </row>
    <row r="1505" spans="2:19" x14ac:dyDescent="0.2">
      <c r="B1505" s="1" t="s">
        <v>3698</v>
      </c>
      <c r="C1505" s="1" t="s">
        <v>3699</v>
      </c>
      <c r="D1505" s="1" t="s">
        <v>59</v>
      </c>
      <c r="E1505" s="1" t="s">
        <v>1466</v>
      </c>
      <c r="F1505" s="1" t="s">
        <v>38</v>
      </c>
      <c r="G1505" s="27">
        <v>0.5635021634003563</v>
      </c>
      <c r="H1505" s="27">
        <v>0.99739802381555609</v>
      </c>
      <c r="I1505" s="28">
        <v>47.378416899974575</v>
      </c>
      <c r="J1505" s="27">
        <v>1.374395520488674E-2</v>
      </c>
      <c r="K1505" s="27">
        <v>0.383049121913973</v>
      </c>
      <c r="L1505" s="27">
        <v>2.3815556118571067E-3</v>
      </c>
      <c r="M1505" s="29">
        <v>7.2648979591836698</v>
      </c>
      <c r="N1505" s="30">
        <v>78.003161698283648</v>
      </c>
      <c r="O1505" s="32">
        <v>0</v>
      </c>
      <c r="P1505" s="31">
        <v>0.99543957436027364</v>
      </c>
      <c r="Q1505" s="38">
        <v>2113</v>
      </c>
      <c r="R1505" s="38">
        <v>1127</v>
      </c>
      <c r="S1505" s="38">
        <v>3147</v>
      </c>
    </row>
    <row r="1506" spans="2:19" x14ac:dyDescent="0.2">
      <c r="B1506" s="1" t="s">
        <v>3727</v>
      </c>
      <c r="C1506" s="1" t="s">
        <v>3728</v>
      </c>
      <c r="D1506" s="1" t="s">
        <v>141</v>
      </c>
      <c r="E1506" s="1" t="s">
        <v>141</v>
      </c>
      <c r="F1506" s="1" t="s">
        <v>44</v>
      </c>
      <c r="G1506" s="27">
        <v>0.54995655951346656</v>
      </c>
      <c r="H1506" s="27">
        <v>0.99438771094764156</v>
      </c>
      <c r="I1506" s="28">
        <v>54.900521285838401</v>
      </c>
      <c r="J1506" s="27">
        <v>6.5160729800173758E-3</v>
      </c>
      <c r="K1506" s="27">
        <v>0.2054735013032146</v>
      </c>
      <c r="L1506" s="27">
        <v>5.1709216789268715E-3</v>
      </c>
      <c r="M1506" s="29">
        <v>11.882142857142858</v>
      </c>
      <c r="N1506" s="30">
        <v>89.64296998420221</v>
      </c>
      <c r="O1506" s="32">
        <v>0</v>
      </c>
      <c r="P1506" s="31">
        <v>0.99610558199913457</v>
      </c>
      <c r="Q1506" s="38">
        <v>813</v>
      </c>
      <c r="R1506" s="38">
        <v>1360</v>
      </c>
      <c r="S1506" s="38">
        <v>6369</v>
      </c>
    </row>
    <row r="1507" spans="2:19" x14ac:dyDescent="0.2">
      <c r="B1507" s="1" t="s">
        <v>3709</v>
      </c>
      <c r="C1507" s="1" t="s">
        <v>3710</v>
      </c>
      <c r="D1507" s="1" t="s">
        <v>141</v>
      </c>
      <c r="E1507" s="1" t="s">
        <v>141</v>
      </c>
      <c r="F1507" s="1" t="s">
        <v>44</v>
      </c>
      <c r="G1507" s="27">
        <v>0.35991379310344829</v>
      </c>
      <c r="H1507" s="27">
        <v>0.9160378965296998</v>
      </c>
      <c r="I1507" s="28">
        <v>36.796594827586219</v>
      </c>
      <c r="J1507" s="27">
        <v>1.6379310344827588E-2</v>
      </c>
      <c r="K1507" s="27">
        <v>0.26293103448275862</v>
      </c>
      <c r="L1507" s="27">
        <v>5.3225463061528635E-4</v>
      </c>
      <c r="M1507" s="29">
        <v>12.581212121212118</v>
      </c>
      <c r="N1507" s="30">
        <v>79.41437125748503</v>
      </c>
      <c r="O1507" s="32">
        <v>0</v>
      </c>
      <c r="P1507" s="31">
        <v>0.9878645944219715</v>
      </c>
      <c r="Q1507" s="38">
        <v>3519</v>
      </c>
      <c r="R1507" s="38">
        <v>4327</v>
      </c>
      <c r="S1507" s="38">
        <v>5271</v>
      </c>
    </row>
    <row r="1508" spans="2:19" x14ac:dyDescent="0.2">
      <c r="B1508" s="1" t="s">
        <v>3718</v>
      </c>
      <c r="C1508" s="1" t="s">
        <v>3719</v>
      </c>
      <c r="D1508" s="1" t="s">
        <v>141</v>
      </c>
      <c r="E1508" s="1" t="s">
        <v>141</v>
      </c>
      <c r="F1508" s="1" t="s">
        <v>44</v>
      </c>
      <c r="G1508" s="27">
        <v>0.47590637907296923</v>
      </c>
      <c r="H1508" s="27">
        <v>0.99294010475973582</v>
      </c>
      <c r="I1508" s="28">
        <v>54.056447911886188</v>
      </c>
      <c r="J1508" s="27">
        <v>3.2124827902707664E-3</v>
      </c>
      <c r="K1508" s="27">
        <v>8.5819183111519051E-2</v>
      </c>
      <c r="L1508" s="27">
        <v>0</v>
      </c>
      <c r="M1508" s="29">
        <v>16.190192644483371</v>
      </c>
      <c r="N1508" s="30">
        <v>95.333654773384765</v>
      </c>
      <c r="O1508" s="32">
        <v>0</v>
      </c>
      <c r="P1508" s="31">
        <v>0.9924846276474607</v>
      </c>
      <c r="Q1508" s="38">
        <v>911</v>
      </c>
      <c r="R1508" s="38">
        <v>2678</v>
      </c>
      <c r="S1508" s="38">
        <v>8394</v>
      </c>
    </row>
    <row r="1509" spans="2:19" x14ac:dyDescent="0.2">
      <c r="B1509" s="1" t="s">
        <v>3714</v>
      </c>
      <c r="C1509" s="1" t="s">
        <v>3715</v>
      </c>
      <c r="D1509" s="1" t="s">
        <v>141</v>
      </c>
      <c r="E1509" s="1" t="s">
        <v>141</v>
      </c>
      <c r="F1509" s="1" t="s">
        <v>44</v>
      </c>
      <c r="G1509" s="27">
        <v>0.34035259549461311</v>
      </c>
      <c r="H1509" s="27">
        <v>0.99283119399370323</v>
      </c>
      <c r="I1509" s="28">
        <v>20.78731635651323</v>
      </c>
      <c r="J1509" s="27">
        <v>3.1341821743388835E-2</v>
      </c>
      <c r="K1509" s="27">
        <v>0.58961802154750242</v>
      </c>
      <c r="L1509" s="27">
        <v>2.7125211915718096E-4</v>
      </c>
      <c r="M1509" s="29">
        <v>7.2369710467706021</v>
      </c>
      <c r="N1509" s="30">
        <v>46.502158273381298</v>
      </c>
      <c r="O1509" s="32">
        <v>0</v>
      </c>
      <c r="P1509" s="31">
        <v>0.98910147735529186</v>
      </c>
      <c r="Q1509" s="38">
        <v>6671</v>
      </c>
      <c r="R1509" s="38">
        <v>4609</v>
      </c>
      <c r="S1509" s="38">
        <v>1014</v>
      </c>
    </row>
    <row r="1510" spans="2:19" x14ac:dyDescent="0.2">
      <c r="B1510" s="1" t="s">
        <v>3712</v>
      </c>
      <c r="C1510" s="1" t="s">
        <v>3713</v>
      </c>
      <c r="D1510" s="1" t="s">
        <v>141</v>
      </c>
      <c r="E1510" s="1" t="s">
        <v>141</v>
      </c>
      <c r="F1510" s="1" t="s">
        <v>44</v>
      </c>
      <c r="G1510" s="27">
        <v>0.40911081909767849</v>
      </c>
      <c r="H1510" s="27">
        <v>0.95394411955815461</v>
      </c>
      <c r="I1510" s="28">
        <v>39.704204993429684</v>
      </c>
      <c r="J1510" s="27">
        <v>1.4454664914586071E-2</v>
      </c>
      <c r="K1510" s="27">
        <v>0.35698642137538328</v>
      </c>
      <c r="L1510" s="27">
        <v>0</v>
      </c>
      <c r="M1510" s="29">
        <v>9.9255744996293522</v>
      </c>
      <c r="N1510" s="30">
        <v>82.262312633832977</v>
      </c>
      <c r="O1510" s="32">
        <v>0</v>
      </c>
      <c r="P1510" s="31">
        <v>0.98895386614684855</v>
      </c>
      <c r="Q1510" s="38">
        <v>3277</v>
      </c>
      <c r="R1510" s="38">
        <v>3659</v>
      </c>
      <c r="S1510" s="38">
        <v>3544</v>
      </c>
    </row>
    <row r="1511" spans="2:19" x14ac:dyDescent="0.2">
      <c r="B1511" s="1" t="s">
        <v>3722</v>
      </c>
      <c r="C1511" s="1" t="s">
        <v>3723</v>
      </c>
      <c r="D1511" s="1" t="s">
        <v>141</v>
      </c>
      <c r="E1511" s="1" t="s">
        <v>141</v>
      </c>
      <c r="F1511" s="1" t="s">
        <v>44</v>
      </c>
      <c r="G1511" s="27">
        <v>0.26412556053811659</v>
      </c>
      <c r="H1511" s="27">
        <v>0.99247718673492091</v>
      </c>
      <c r="I1511" s="28">
        <v>23.915381165919293</v>
      </c>
      <c r="J1511" s="27">
        <v>1.4349775784753363E-2</v>
      </c>
      <c r="K1511" s="27">
        <v>0.29775784753363227</v>
      </c>
      <c r="L1511" s="27">
        <v>2.4037391497885603E-4</v>
      </c>
      <c r="M1511" s="29">
        <v>12.37464960390006</v>
      </c>
      <c r="N1511" s="30">
        <v>55.672325976230901</v>
      </c>
      <c r="O1511" s="32">
        <v>0</v>
      </c>
      <c r="P1511" s="31">
        <v>0.99265524148675721</v>
      </c>
      <c r="Q1511" s="38">
        <v>5408</v>
      </c>
      <c r="R1511" s="38">
        <v>6176</v>
      </c>
      <c r="S1511" s="38">
        <v>4603</v>
      </c>
    </row>
    <row r="1512" spans="2:19" x14ac:dyDescent="0.2">
      <c r="B1512" s="1" t="s">
        <v>3724</v>
      </c>
      <c r="C1512" s="1" t="s">
        <v>3725</v>
      </c>
      <c r="D1512" s="1" t="s">
        <v>141</v>
      </c>
      <c r="E1512" s="1" t="s">
        <v>141</v>
      </c>
      <c r="F1512" s="1" t="s">
        <v>44</v>
      </c>
      <c r="G1512" s="27">
        <v>0.39482564679415072</v>
      </c>
      <c r="H1512" s="27">
        <v>0.92824022346368718</v>
      </c>
      <c r="I1512" s="28">
        <v>39.485433070866144</v>
      </c>
      <c r="J1512" s="27">
        <v>1.6872890888638921E-2</v>
      </c>
      <c r="K1512" s="27">
        <v>0.2609673790776153</v>
      </c>
      <c r="L1512" s="27">
        <v>1.4279329608938549E-2</v>
      </c>
      <c r="M1512" s="29">
        <v>12.085037174721187</v>
      </c>
      <c r="N1512" s="30">
        <v>80.948717948717942</v>
      </c>
      <c r="O1512" s="32">
        <v>0</v>
      </c>
      <c r="P1512" s="31">
        <v>0.99329608938547487</v>
      </c>
      <c r="Q1512" s="38">
        <v>3296</v>
      </c>
      <c r="R1512" s="38">
        <v>3833</v>
      </c>
      <c r="S1512" s="38">
        <v>5313</v>
      </c>
    </row>
    <row r="1513" spans="2:19" x14ac:dyDescent="0.2">
      <c r="B1513" s="1" t="s">
        <v>3720</v>
      </c>
      <c r="C1513" s="1" t="s">
        <v>3721</v>
      </c>
      <c r="D1513" s="1" t="s">
        <v>141</v>
      </c>
      <c r="E1513" s="1" t="s">
        <v>141</v>
      </c>
      <c r="F1513" s="1" t="s">
        <v>44</v>
      </c>
      <c r="G1513" s="27">
        <v>0.60857787810383746</v>
      </c>
      <c r="H1513" s="27">
        <v>0.99930988124579878</v>
      </c>
      <c r="I1513" s="28">
        <v>61.357697516930017</v>
      </c>
      <c r="J1513" s="27">
        <v>2.1218961625282168E-2</v>
      </c>
      <c r="K1513" s="27">
        <v>0.3142212189616253</v>
      </c>
      <c r="L1513" s="27">
        <v>3.7642841138247815E-4</v>
      </c>
      <c r="M1513" s="29">
        <v>7.3529411764705879</v>
      </c>
      <c r="N1513" s="30">
        <v>95.686201780415431</v>
      </c>
      <c r="O1513" s="32">
        <v>0</v>
      </c>
      <c r="P1513" s="31">
        <v>0.99260587049070137</v>
      </c>
      <c r="Q1513" s="38">
        <v>221</v>
      </c>
      <c r="R1513" s="38">
        <v>506</v>
      </c>
      <c r="S1513" s="38">
        <v>4312</v>
      </c>
    </row>
    <row r="1514" spans="2:19" x14ac:dyDescent="0.2">
      <c r="B1514" s="1" t="s">
        <v>3716</v>
      </c>
      <c r="C1514" s="1" t="s">
        <v>3717</v>
      </c>
      <c r="D1514" s="1" t="s">
        <v>141</v>
      </c>
      <c r="E1514" s="1" t="s">
        <v>141</v>
      </c>
      <c r="F1514" s="1" t="s">
        <v>44</v>
      </c>
      <c r="G1514" s="27">
        <v>0.2723404255319149</v>
      </c>
      <c r="H1514" s="27">
        <v>0.89165963431786255</v>
      </c>
      <c r="I1514" s="28">
        <v>21.928936170212765</v>
      </c>
      <c r="J1514" s="27">
        <v>2.4586288416075651E-2</v>
      </c>
      <c r="K1514" s="27">
        <v>0.46950354609929079</v>
      </c>
      <c r="L1514" s="27">
        <v>1.6075949367088609E-2</v>
      </c>
      <c r="M1514" s="29">
        <v>9.7858999350227407</v>
      </c>
      <c r="N1514" s="30">
        <v>53.942708333333336</v>
      </c>
      <c r="O1514" s="32">
        <v>0</v>
      </c>
      <c r="P1514" s="31">
        <v>0.99156118143459915</v>
      </c>
      <c r="Q1514" s="38">
        <v>6219</v>
      </c>
      <c r="R1514" s="38">
        <v>5994</v>
      </c>
      <c r="S1514" s="38">
        <v>2123</v>
      </c>
    </row>
    <row r="1515" spans="2:19" x14ac:dyDescent="0.2">
      <c r="B1515" s="1" t="s">
        <v>3731</v>
      </c>
      <c r="C1515" s="1" t="s">
        <v>3732</v>
      </c>
      <c r="D1515" s="1" t="s">
        <v>141</v>
      </c>
      <c r="E1515" s="1" t="s">
        <v>141</v>
      </c>
      <c r="F1515" s="1" t="s">
        <v>44</v>
      </c>
      <c r="G1515" s="27">
        <v>0.55401069518716572</v>
      </c>
      <c r="H1515" s="27">
        <v>1</v>
      </c>
      <c r="I1515" s="28">
        <v>50.129518716577557</v>
      </c>
      <c r="J1515" s="27">
        <v>2.1390374331550801E-2</v>
      </c>
      <c r="K1515" s="27">
        <v>0.37967914438502676</v>
      </c>
      <c r="L1515" s="27">
        <v>0</v>
      </c>
      <c r="M1515" s="29">
        <v>7.3181055155875292</v>
      </c>
      <c r="N1515" s="30">
        <v>84.208494208494201</v>
      </c>
      <c r="O1515" s="32">
        <v>0</v>
      </c>
      <c r="P1515" s="31">
        <v>0.99839829151094506</v>
      </c>
      <c r="Q1515" s="38">
        <v>1569</v>
      </c>
      <c r="R1515" s="38">
        <v>1282</v>
      </c>
      <c r="S1515" s="38">
        <v>3187</v>
      </c>
    </row>
    <row r="1516" spans="2:19" x14ac:dyDescent="0.2">
      <c r="B1516" s="1" t="s">
        <v>3729</v>
      </c>
      <c r="C1516" s="1" t="s">
        <v>3730</v>
      </c>
      <c r="D1516" s="1" t="s">
        <v>141</v>
      </c>
      <c r="E1516" s="1" t="s">
        <v>141</v>
      </c>
      <c r="F1516" s="1" t="s">
        <v>44</v>
      </c>
      <c r="G1516" s="27">
        <v>0.33279678068410462</v>
      </c>
      <c r="H1516" s="27">
        <v>0.97330389401846651</v>
      </c>
      <c r="I1516" s="28">
        <v>29.342776659959764</v>
      </c>
      <c r="J1516" s="27">
        <v>7.2434607645875254E-3</v>
      </c>
      <c r="K1516" s="27">
        <v>0.11428571428571428</v>
      </c>
      <c r="L1516" s="27">
        <v>3.3721397029305505E-4</v>
      </c>
      <c r="M1516" s="29">
        <v>16.798492159227987</v>
      </c>
      <c r="N1516" s="30">
        <v>54.061668681983072</v>
      </c>
      <c r="O1516" s="32">
        <v>0</v>
      </c>
      <c r="P1516" s="31">
        <v>0.997591328783621</v>
      </c>
      <c r="Q1516" s="38">
        <v>4030</v>
      </c>
      <c r="R1516" s="38">
        <v>4746</v>
      </c>
      <c r="S1516" s="38">
        <v>7959</v>
      </c>
    </row>
    <row r="1517" spans="2:19" x14ac:dyDescent="0.2">
      <c r="B1517" s="1" t="s">
        <v>3726</v>
      </c>
      <c r="C1517" s="1" t="s">
        <v>861</v>
      </c>
      <c r="D1517" s="1" t="s">
        <v>141</v>
      </c>
      <c r="E1517" s="1" t="s">
        <v>141</v>
      </c>
      <c r="F1517" s="1" t="s">
        <v>44</v>
      </c>
      <c r="G1517" s="27">
        <v>0.34967919340054998</v>
      </c>
      <c r="H1517" s="27">
        <v>0.99840712003651289</v>
      </c>
      <c r="I1517" s="28">
        <v>34.156874427131051</v>
      </c>
      <c r="J1517" s="27">
        <v>3.6663611365719525E-3</v>
      </c>
      <c r="K1517" s="27">
        <v>0.12557286892758937</v>
      </c>
      <c r="L1517" s="27">
        <v>0</v>
      </c>
      <c r="M1517" s="29">
        <v>14.965750528541218</v>
      </c>
      <c r="N1517" s="30">
        <v>69.402359108781127</v>
      </c>
      <c r="O1517" s="32">
        <v>0</v>
      </c>
      <c r="P1517" s="31">
        <v>0.99589228662711093</v>
      </c>
      <c r="Q1517" s="38">
        <v>3693</v>
      </c>
      <c r="R1517" s="38">
        <v>4472</v>
      </c>
      <c r="S1517" s="38">
        <v>7753</v>
      </c>
    </row>
    <row r="1518" spans="2:19" x14ac:dyDescent="0.2">
      <c r="B1518" s="1" t="s">
        <v>3708</v>
      </c>
      <c r="C1518" s="1" t="s">
        <v>1197</v>
      </c>
      <c r="D1518" s="1" t="s">
        <v>141</v>
      </c>
      <c r="E1518" s="1" t="s">
        <v>141</v>
      </c>
      <c r="F1518" s="1" t="s">
        <v>44</v>
      </c>
      <c r="G1518" s="27">
        <v>0.33510638297872342</v>
      </c>
      <c r="H1518" s="27">
        <v>0.91157940663176273</v>
      </c>
      <c r="I1518" s="28">
        <v>23.765070921985817</v>
      </c>
      <c r="J1518" s="27">
        <v>2.6595744680851064E-2</v>
      </c>
      <c r="K1518" s="27">
        <v>0.52437943262411346</v>
      </c>
      <c r="L1518" s="27">
        <v>5.8060645724258286E-2</v>
      </c>
      <c r="M1518" s="29">
        <v>8.2202666666666619</v>
      </c>
      <c r="N1518" s="30">
        <v>54.174603174603178</v>
      </c>
      <c r="O1518" s="32">
        <v>0</v>
      </c>
      <c r="P1518" s="31">
        <v>0.98429319371727753</v>
      </c>
      <c r="Q1518" s="38">
        <v>5462</v>
      </c>
      <c r="R1518" s="38">
        <v>4708</v>
      </c>
      <c r="S1518" s="38">
        <v>1557</v>
      </c>
    </row>
    <row r="1519" spans="2:19" x14ac:dyDescent="0.2">
      <c r="B1519" s="1" t="s">
        <v>3711</v>
      </c>
      <c r="C1519" s="1" t="s">
        <v>1159</v>
      </c>
      <c r="D1519" s="1" t="s">
        <v>141</v>
      </c>
      <c r="E1519" s="1" t="s">
        <v>141</v>
      </c>
      <c r="F1519" s="1" t="s">
        <v>44</v>
      </c>
      <c r="G1519" s="27">
        <v>0.3063613231552163</v>
      </c>
      <c r="H1519" s="27">
        <v>0.96707893413775758</v>
      </c>
      <c r="I1519" s="28">
        <v>22.665801526717562</v>
      </c>
      <c r="J1519" s="27">
        <v>1.4758269720101781E-2</v>
      </c>
      <c r="K1519" s="27">
        <v>0.32671755725190837</v>
      </c>
      <c r="L1519" s="27">
        <v>0</v>
      </c>
      <c r="M1519" s="29">
        <v>11.207043286867206</v>
      </c>
      <c r="N1519" s="30">
        <v>48.084717607973424</v>
      </c>
      <c r="O1519" s="32">
        <v>0</v>
      </c>
      <c r="P1519" s="31">
        <v>0.98793363499245856</v>
      </c>
      <c r="Q1519" s="38">
        <v>5900</v>
      </c>
      <c r="R1519" s="38">
        <v>5263</v>
      </c>
      <c r="S1519" s="38">
        <v>4049</v>
      </c>
    </row>
    <row r="1520" spans="2:19" x14ac:dyDescent="0.2">
      <c r="B1520" s="1" t="s">
        <v>3744</v>
      </c>
      <c r="C1520" s="1" t="s">
        <v>3745</v>
      </c>
      <c r="D1520" s="1" t="s">
        <v>142</v>
      </c>
      <c r="E1520" s="1" t="s">
        <v>3737</v>
      </c>
      <c r="F1520" s="1" t="s">
        <v>14</v>
      </c>
      <c r="G1520" s="27">
        <v>0.39870183676287807</v>
      </c>
      <c r="H1520" s="27">
        <v>0.93240617495711842</v>
      </c>
      <c r="I1520" s="28">
        <v>43.600317635685634</v>
      </c>
      <c r="J1520" s="27">
        <v>1.7677116420383925E-2</v>
      </c>
      <c r="K1520" s="27">
        <v>0.3331031625466096</v>
      </c>
      <c r="L1520" s="27">
        <v>2.1930703259005146E-2</v>
      </c>
      <c r="M1520" s="29">
        <v>10.833402251320933</v>
      </c>
      <c r="N1520" s="30">
        <v>92.540512465373965</v>
      </c>
      <c r="O1520" s="32">
        <v>0</v>
      </c>
      <c r="P1520" s="31">
        <v>0.99361921097770156</v>
      </c>
      <c r="Q1520" s="38">
        <v>2778</v>
      </c>
      <c r="R1520" s="38">
        <v>3785</v>
      </c>
      <c r="S1520" s="38">
        <v>3937</v>
      </c>
    </row>
    <row r="1521" spans="2:19" x14ac:dyDescent="0.2">
      <c r="B1521" s="1" t="s">
        <v>3733</v>
      </c>
      <c r="C1521" s="1" t="s">
        <v>3734</v>
      </c>
      <c r="D1521" s="1" t="s">
        <v>142</v>
      </c>
      <c r="E1521" s="1" t="s">
        <v>1245</v>
      </c>
      <c r="F1521" s="1" t="s">
        <v>14</v>
      </c>
      <c r="G1521" s="27">
        <v>0.24236686390532544</v>
      </c>
      <c r="H1521" s="27">
        <v>0.77698290696340444</v>
      </c>
      <c r="I1521" s="28">
        <v>22.235692307692311</v>
      </c>
      <c r="J1521" s="27">
        <v>2.8639053254437871E-2</v>
      </c>
      <c r="K1521" s="27">
        <v>0.36236686390532546</v>
      </c>
      <c r="L1521" s="27">
        <v>9.8250544912240459E-2</v>
      </c>
      <c r="M1521" s="29">
        <v>12.489284598562941</v>
      </c>
      <c r="N1521" s="30">
        <v>52.2294921875</v>
      </c>
      <c r="O1521" s="32">
        <v>0</v>
      </c>
      <c r="P1521" s="31">
        <v>0.96937019616840658</v>
      </c>
      <c r="Q1521" s="38">
        <v>6085</v>
      </c>
      <c r="R1521" s="38">
        <v>6626</v>
      </c>
      <c r="S1521" s="38">
        <v>3459</v>
      </c>
    </row>
    <row r="1522" spans="2:19" x14ac:dyDescent="0.2">
      <c r="B1522" s="1" t="s">
        <v>3742</v>
      </c>
      <c r="C1522" s="1" t="s">
        <v>3743</v>
      </c>
      <c r="D1522" s="1" t="s">
        <v>142</v>
      </c>
      <c r="E1522" s="1" t="s">
        <v>1245</v>
      </c>
      <c r="F1522" s="1" t="s">
        <v>14</v>
      </c>
      <c r="G1522" s="27">
        <v>0.24485631695289917</v>
      </c>
      <c r="H1522" s="27">
        <v>0.97088237777590103</v>
      </c>
      <c r="I1522" s="28">
        <v>21.99139602108486</v>
      </c>
      <c r="J1522" s="27">
        <v>3.0777078728107466E-2</v>
      </c>
      <c r="K1522" s="27">
        <v>0.33888794422717222</v>
      </c>
      <c r="L1522" s="27">
        <v>1.167778434518281E-2</v>
      </c>
      <c r="M1522" s="29">
        <v>12.223710875928841</v>
      </c>
      <c r="N1522" s="30">
        <v>51.750694444444441</v>
      </c>
      <c r="O1522" s="32">
        <v>0</v>
      </c>
      <c r="P1522" s="31">
        <v>0.99316051676095585</v>
      </c>
      <c r="Q1522" s="38">
        <v>6192</v>
      </c>
      <c r="R1522" s="38">
        <v>6573</v>
      </c>
      <c r="S1522" s="38">
        <v>3835</v>
      </c>
    </row>
    <row r="1523" spans="2:19" x14ac:dyDescent="0.2">
      <c r="B1523" s="1" t="s">
        <v>3740</v>
      </c>
      <c r="C1523" s="1" t="s">
        <v>3741</v>
      </c>
      <c r="D1523" s="1" t="s">
        <v>142</v>
      </c>
      <c r="E1523" s="1" t="s">
        <v>1245</v>
      </c>
      <c r="F1523" s="1" t="s">
        <v>14</v>
      </c>
      <c r="G1523" s="27">
        <v>0.47942455670792905</v>
      </c>
      <c r="H1523" s="27">
        <v>0.97660903375248165</v>
      </c>
      <c r="I1523" s="28">
        <v>49.421177651388433</v>
      </c>
      <c r="J1523" s="27">
        <v>2.0073603211776515E-2</v>
      </c>
      <c r="K1523" s="27">
        <v>0.25393108062897291</v>
      </c>
      <c r="L1523" s="27">
        <v>1.3922898742554598E-3</v>
      </c>
      <c r="M1523" s="29">
        <v>11.689749357326479</v>
      </c>
      <c r="N1523" s="30">
        <v>89.961270062805298</v>
      </c>
      <c r="O1523" s="32">
        <v>0</v>
      </c>
      <c r="P1523" s="31">
        <v>0.98908007941760423</v>
      </c>
      <c r="Q1523" s="38">
        <v>1729</v>
      </c>
      <c r="R1523" s="38">
        <v>2634</v>
      </c>
      <c r="S1523" s="38">
        <v>5436</v>
      </c>
    </row>
    <row r="1524" spans="2:19" x14ac:dyDescent="0.2">
      <c r="B1524" s="1" t="s">
        <v>3738</v>
      </c>
      <c r="C1524" s="1" t="s">
        <v>3739</v>
      </c>
      <c r="D1524" s="1" t="s">
        <v>17533</v>
      </c>
      <c r="E1524" s="1" t="s">
        <v>3737</v>
      </c>
      <c r="F1524" s="1" t="s">
        <v>14</v>
      </c>
      <c r="G1524" s="27">
        <v>0.36204103671706261</v>
      </c>
      <c r="H1524" s="27">
        <v>0.94740797342192673</v>
      </c>
      <c r="I1524" s="28">
        <v>41.902767278617723</v>
      </c>
      <c r="J1524" s="27">
        <v>1.3093952483801297E-2</v>
      </c>
      <c r="K1524" s="27">
        <v>0.22894168466522677</v>
      </c>
      <c r="L1524" s="27">
        <v>1.4011960132890366E-2</v>
      </c>
      <c r="M1524" s="29">
        <v>13.06199449502434</v>
      </c>
      <c r="N1524" s="30">
        <v>91.96685288640596</v>
      </c>
      <c r="O1524" s="32">
        <v>0</v>
      </c>
      <c r="P1524" s="31">
        <v>0.98445182724252489</v>
      </c>
      <c r="Q1524" s="38">
        <v>3011</v>
      </c>
      <c r="R1524" s="38">
        <v>4304</v>
      </c>
      <c r="S1524" s="38">
        <v>5923</v>
      </c>
    </row>
    <row r="1525" spans="2:19" x14ac:dyDescent="0.2">
      <c r="B1525" s="1" t="s">
        <v>3735</v>
      </c>
      <c r="C1525" s="1" t="s">
        <v>3736</v>
      </c>
      <c r="D1525" s="1" t="s">
        <v>17533</v>
      </c>
      <c r="E1525" s="1" t="s">
        <v>3737</v>
      </c>
      <c r="F1525" s="1" t="s">
        <v>14</v>
      </c>
      <c r="G1525" s="27">
        <v>0.19486560992419022</v>
      </c>
      <c r="H1525" s="27">
        <v>0.91882696211096104</v>
      </c>
      <c r="I1525" s="28">
        <v>20.152481047553419</v>
      </c>
      <c r="J1525" s="27">
        <v>1.4300482425913164E-2</v>
      </c>
      <c r="K1525" s="27">
        <v>0.2744658855961406</v>
      </c>
      <c r="L1525" s="27">
        <v>3.44325101488498E-2</v>
      </c>
      <c r="M1525" s="29">
        <v>12.991012197731651</v>
      </c>
      <c r="N1525" s="30">
        <v>49.322723253757736</v>
      </c>
      <c r="O1525" s="32">
        <v>0</v>
      </c>
      <c r="P1525" s="31">
        <v>0.98173207036535859</v>
      </c>
      <c r="Q1525" s="38">
        <v>6888</v>
      </c>
      <c r="R1525" s="38">
        <v>7416</v>
      </c>
      <c r="S1525" s="38">
        <v>5060</v>
      </c>
    </row>
    <row r="1526" spans="2:19" x14ac:dyDescent="0.2">
      <c r="B1526" s="1" t="s">
        <v>3797</v>
      </c>
      <c r="C1526" s="1" t="s">
        <v>3798</v>
      </c>
      <c r="D1526" s="1" t="s">
        <v>143</v>
      </c>
      <c r="E1526" s="1" t="s">
        <v>3748</v>
      </c>
      <c r="F1526" s="1" t="s">
        <v>48</v>
      </c>
      <c r="G1526" s="27">
        <v>0.17375231053604437</v>
      </c>
      <c r="H1526" s="27">
        <v>0.86385414800215032</v>
      </c>
      <c r="I1526" s="28">
        <v>21.235748613678386</v>
      </c>
      <c r="J1526" s="27">
        <v>1.6635859519408502E-2</v>
      </c>
      <c r="K1526" s="27">
        <v>0.21256931608133087</v>
      </c>
      <c r="L1526" s="27">
        <v>5.956817774592367E-2</v>
      </c>
      <c r="M1526" s="29">
        <v>14.976107382550341</v>
      </c>
      <c r="N1526" s="30">
        <v>50.540425531914892</v>
      </c>
      <c r="O1526" s="32">
        <v>0</v>
      </c>
      <c r="P1526" s="31">
        <v>0.96936032969001973</v>
      </c>
      <c r="Q1526" s="38">
        <v>6500</v>
      </c>
      <c r="R1526" s="38">
        <v>7657</v>
      </c>
      <c r="S1526" s="38">
        <v>6243</v>
      </c>
    </row>
    <row r="1527" spans="2:19" x14ac:dyDescent="0.2">
      <c r="B1527" s="1" t="s">
        <v>3783</v>
      </c>
      <c r="C1527" s="1" t="s">
        <v>3784</v>
      </c>
      <c r="D1527" s="1" t="s">
        <v>143</v>
      </c>
      <c r="E1527" s="1" t="s">
        <v>3751</v>
      </c>
      <c r="F1527" s="1" t="s">
        <v>48</v>
      </c>
      <c r="G1527" s="27">
        <v>0.2900369003690037</v>
      </c>
      <c r="H1527" s="27">
        <v>0.92377525700106355</v>
      </c>
      <c r="I1527" s="28">
        <v>26.859926199262002</v>
      </c>
      <c r="J1527" s="27">
        <v>5.1660516605166054E-3</v>
      </c>
      <c r="K1527" s="27">
        <v>7.4538745387453878E-2</v>
      </c>
      <c r="L1527" s="27">
        <v>5.728465083303793E-3</v>
      </c>
      <c r="M1527" s="29">
        <v>16.962889812889813</v>
      </c>
      <c r="N1527" s="30">
        <v>50.656488549618324</v>
      </c>
      <c r="O1527" s="32">
        <v>4.3247075505140021E-4</v>
      </c>
      <c r="P1527" s="31">
        <v>0.96065225097483165</v>
      </c>
      <c r="Q1527" s="38">
        <v>4438</v>
      </c>
      <c r="R1527" s="38">
        <v>5618</v>
      </c>
      <c r="S1527" s="38">
        <v>8508</v>
      </c>
    </row>
    <row r="1528" spans="2:19" x14ac:dyDescent="0.2">
      <c r="B1528" s="1" t="s">
        <v>3801</v>
      </c>
      <c r="C1528" s="1" t="s">
        <v>3802</v>
      </c>
      <c r="D1528" s="1" t="s">
        <v>143</v>
      </c>
      <c r="E1528" s="1" t="s">
        <v>3748</v>
      </c>
      <c r="F1528" s="1" t="s">
        <v>48</v>
      </c>
      <c r="G1528" s="27">
        <v>0.24960254372019078</v>
      </c>
      <c r="H1528" s="27">
        <v>0.85640518838789392</v>
      </c>
      <c r="I1528" s="28">
        <v>21.790779014308427</v>
      </c>
      <c r="J1528" s="27">
        <v>2.2257551669316374E-2</v>
      </c>
      <c r="K1528" s="27">
        <v>0.36629570747217804</v>
      </c>
      <c r="L1528" s="27">
        <v>7.9339098208770845E-2</v>
      </c>
      <c r="M1528" s="29">
        <v>11.517838983050838</v>
      </c>
      <c r="N1528" s="30">
        <v>52.222929936305732</v>
      </c>
      <c r="O1528" s="32">
        <v>0</v>
      </c>
      <c r="P1528" s="31">
        <v>0.97127856701667692</v>
      </c>
      <c r="Q1528" s="38">
        <v>6278</v>
      </c>
      <c r="R1528" s="38">
        <v>6490</v>
      </c>
      <c r="S1528" s="38">
        <v>3394</v>
      </c>
    </row>
    <row r="1529" spans="2:19" x14ac:dyDescent="0.2">
      <c r="B1529" s="1" t="s">
        <v>3803</v>
      </c>
      <c r="C1529" s="1" t="s">
        <v>3804</v>
      </c>
      <c r="D1529" s="1" t="s">
        <v>143</v>
      </c>
      <c r="E1529" s="1" t="s">
        <v>3751</v>
      </c>
      <c r="F1529" s="1" t="s">
        <v>48</v>
      </c>
      <c r="G1529" s="27">
        <v>0.18997361477572558</v>
      </c>
      <c r="H1529" s="27">
        <v>0.89003265839320711</v>
      </c>
      <c r="I1529" s="28">
        <v>16.896965699208444</v>
      </c>
      <c r="J1529" s="27">
        <v>2.1108179419525065E-2</v>
      </c>
      <c r="K1529" s="27">
        <v>0.50263852242744067</v>
      </c>
      <c r="L1529" s="27">
        <v>1.5022860875244938E-2</v>
      </c>
      <c r="M1529" s="29">
        <v>9.4353420195439739</v>
      </c>
      <c r="N1529" s="30">
        <v>48.208333333333336</v>
      </c>
      <c r="O1529" s="32">
        <v>0</v>
      </c>
      <c r="P1529" s="31">
        <v>0.99020248203788375</v>
      </c>
      <c r="Q1529" s="38">
        <v>7740</v>
      </c>
      <c r="R1529" s="38">
        <v>7472</v>
      </c>
      <c r="S1529" s="38">
        <v>1759</v>
      </c>
    </row>
    <row r="1530" spans="2:19" x14ac:dyDescent="0.2">
      <c r="B1530" s="1" t="s">
        <v>3763</v>
      </c>
      <c r="C1530" s="1" t="s">
        <v>3764</v>
      </c>
      <c r="D1530" s="1" t="s">
        <v>143</v>
      </c>
      <c r="E1530" s="1" t="s">
        <v>3751</v>
      </c>
      <c r="F1530" s="1" t="s">
        <v>48</v>
      </c>
      <c r="G1530" s="27">
        <v>0.10401459854014598</v>
      </c>
      <c r="H1530" s="27">
        <v>0.35729184188393609</v>
      </c>
      <c r="I1530" s="28">
        <v>12.023175182481749</v>
      </c>
      <c r="J1530" s="27">
        <v>0.10036496350364964</v>
      </c>
      <c r="K1530" s="27">
        <v>0.64963503649635035</v>
      </c>
      <c r="L1530" s="27">
        <v>0.41271656854499578</v>
      </c>
      <c r="M1530" s="29">
        <v>7.9873727087576363</v>
      </c>
      <c r="N1530" s="30">
        <v>46.263157894736842</v>
      </c>
      <c r="O1530" s="32">
        <v>0</v>
      </c>
      <c r="P1530" s="31">
        <v>0.92178301093355763</v>
      </c>
      <c r="Q1530" s="38">
        <v>8347</v>
      </c>
      <c r="R1530" s="38">
        <v>8247</v>
      </c>
      <c r="S1530" s="38">
        <v>640</v>
      </c>
    </row>
    <row r="1531" spans="2:19" x14ac:dyDescent="0.2">
      <c r="B1531" s="1" t="s">
        <v>3779</v>
      </c>
      <c r="C1531" s="1" t="s">
        <v>3780</v>
      </c>
      <c r="D1531" s="1" t="s">
        <v>143</v>
      </c>
      <c r="E1531" s="1" t="s">
        <v>3756</v>
      </c>
      <c r="F1531" s="1" t="s">
        <v>48</v>
      </c>
      <c r="G1531" s="27">
        <v>0.16966966966966968</v>
      </c>
      <c r="H1531" s="27">
        <v>0.77513261648745513</v>
      </c>
      <c r="I1531" s="28">
        <v>20.569819819819827</v>
      </c>
      <c r="J1531" s="27">
        <v>2.4024024024024024E-2</v>
      </c>
      <c r="K1531" s="27">
        <v>0.30930930930930933</v>
      </c>
      <c r="L1531" s="27">
        <v>0.10900358422939069</v>
      </c>
      <c r="M1531" s="29">
        <v>13.696383363471977</v>
      </c>
      <c r="N1531" s="30">
        <v>53.849557522123895</v>
      </c>
      <c r="O1531" s="32">
        <v>0</v>
      </c>
      <c r="P1531" s="31">
        <v>0.95483870967741935</v>
      </c>
      <c r="Q1531" s="38">
        <v>6760</v>
      </c>
      <c r="R1531" s="38">
        <v>7705</v>
      </c>
      <c r="S1531" s="38">
        <v>4408</v>
      </c>
    </row>
    <row r="1532" spans="2:19" x14ac:dyDescent="0.2">
      <c r="B1532" s="1" t="s">
        <v>3787</v>
      </c>
      <c r="C1532" s="1" t="s">
        <v>3788</v>
      </c>
      <c r="D1532" s="1" t="s">
        <v>143</v>
      </c>
      <c r="E1532" s="1" t="s">
        <v>3748</v>
      </c>
      <c r="F1532" s="1" t="s">
        <v>48</v>
      </c>
      <c r="G1532" s="27">
        <v>0.19771863117870722</v>
      </c>
      <c r="H1532" s="27">
        <v>0.80831124314442415</v>
      </c>
      <c r="I1532" s="28">
        <v>21.607461977186308</v>
      </c>
      <c r="J1532" s="27">
        <v>2.043726235741445E-2</v>
      </c>
      <c r="K1532" s="27">
        <v>0.2894486692015209</v>
      </c>
      <c r="L1532" s="27">
        <v>8.5920932358318103E-2</v>
      </c>
      <c r="M1532" s="29">
        <v>14.266113744075827</v>
      </c>
      <c r="N1532" s="30">
        <v>50.88221153846154</v>
      </c>
      <c r="O1532" s="32">
        <v>0</v>
      </c>
      <c r="P1532" s="31">
        <v>0.96160877513711152</v>
      </c>
      <c r="Q1532" s="38">
        <v>6355</v>
      </c>
      <c r="R1532" s="38">
        <v>7383</v>
      </c>
      <c r="S1532" s="38">
        <v>4765</v>
      </c>
    </row>
    <row r="1533" spans="2:19" x14ac:dyDescent="0.2">
      <c r="B1533" s="1" t="s">
        <v>3754</v>
      </c>
      <c r="C1533" s="1" t="s">
        <v>3755</v>
      </c>
      <c r="D1533" s="1" t="s">
        <v>143</v>
      </c>
      <c r="E1533" s="1" t="s">
        <v>3756</v>
      </c>
      <c r="F1533" s="1" t="s">
        <v>48</v>
      </c>
      <c r="G1533" s="27">
        <v>0.13082706766917293</v>
      </c>
      <c r="H1533" s="27">
        <v>0.36004827586206894</v>
      </c>
      <c r="I1533" s="28">
        <v>11.663007518796988</v>
      </c>
      <c r="J1533" s="27">
        <v>8.1203007518796999E-2</v>
      </c>
      <c r="K1533" s="27">
        <v>0.80601503759398496</v>
      </c>
      <c r="L1533" s="27">
        <v>0.3869586206896552</v>
      </c>
      <c r="M1533" s="29">
        <v>6.1861591695501748</v>
      </c>
      <c r="N1533" s="30">
        <v>47.655172413793103</v>
      </c>
      <c r="O1533" s="32">
        <v>0</v>
      </c>
      <c r="P1533" s="31">
        <v>0.91724137931034477</v>
      </c>
      <c r="Q1533" s="38">
        <v>8374</v>
      </c>
      <c r="R1533" s="38">
        <v>8066</v>
      </c>
      <c r="S1533" s="38">
        <v>215</v>
      </c>
    </row>
    <row r="1534" spans="2:19" x14ac:dyDescent="0.2">
      <c r="B1534" s="1" t="s">
        <v>3757</v>
      </c>
      <c r="C1534" s="1" t="s">
        <v>3758</v>
      </c>
      <c r="D1534" s="1" t="s">
        <v>143</v>
      </c>
      <c r="E1534" s="1" t="s">
        <v>3756</v>
      </c>
      <c r="F1534" s="1" t="s">
        <v>48</v>
      </c>
      <c r="G1534" s="27">
        <v>0.24656488549618322</v>
      </c>
      <c r="H1534" s="27">
        <v>0.52499649614576038</v>
      </c>
      <c r="I1534" s="28">
        <v>17.287862595419845</v>
      </c>
      <c r="J1534" s="27">
        <v>8.1679389312977094E-2</v>
      </c>
      <c r="K1534" s="27">
        <v>0.71984732824427478</v>
      </c>
      <c r="L1534" s="27">
        <v>0.42120532585844422</v>
      </c>
      <c r="M1534" s="29">
        <v>6.1472137791286752</v>
      </c>
      <c r="N1534" s="30">
        <v>50.860681114551085</v>
      </c>
      <c r="O1534" s="32">
        <v>0</v>
      </c>
      <c r="P1534" s="31">
        <v>0.91800981079187105</v>
      </c>
      <c r="Q1534" s="38">
        <v>7658</v>
      </c>
      <c r="R1534" s="38">
        <v>6545</v>
      </c>
      <c r="S1534" s="38">
        <v>384</v>
      </c>
    </row>
    <row r="1535" spans="2:19" x14ac:dyDescent="0.2">
      <c r="B1535" s="1" t="s">
        <v>3773</v>
      </c>
      <c r="C1535" s="1" t="s">
        <v>3774</v>
      </c>
      <c r="D1535" s="1" t="s">
        <v>143</v>
      </c>
      <c r="E1535" s="1" t="s">
        <v>212</v>
      </c>
      <c r="F1535" s="1" t="s">
        <v>48</v>
      </c>
      <c r="G1535" s="27">
        <v>2.7308192457737322E-2</v>
      </c>
      <c r="H1535" s="27">
        <v>0.29594379963347583</v>
      </c>
      <c r="I1535" s="28">
        <v>7.2237971391417428</v>
      </c>
      <c r="J1535" s="27">
        <v>0.11963589076723016</v>
      </c>
      <c r="K1535" s="27">
        <v>0.90377113133940179</v>
      </c>
      <c r="L1535" s="27">
        <v>0.3908857666463042</v>
      </c>
      <c r="M1535" s="29">
        <v>6.137032085561497</v>
      </c>
      <c r="N1535" s="30">
        <v>45.476190476190474</v>
      </c>
      <c r="O1535" s="32">
        <v>0</v>
      </c>
      <c r="P1535" s="31">
        <v>0.9395235186316433</v>
      </c>
      <c r="Q1535" s="38">
        <v>8601</v>
      </c>
      <c r="R1535" s="38">
        <v>8548</v>
      </c>
      <c r="S1535" s="38">
        <v>74</v>
      </c>
    </row>
    <row r="1536" spans="2:19" x14ac:dyDescent="0.2">
      <c r="B1536" s="1" t="s">
        <v>3777</v>
      </c>
      <c r="C1536" s="1" t="s">
        <v>3778</v>
      </c>
      <c r="D1536" s="1" t="s">
        <v>143</v>
      </c>
      <c r="E1536" s="1" t="s">
        <v>3756</v>
      </c>
      <c r="F1536" s="1" t="s">
        <v>48</v>
      </c>
      <c r="G1536" s="27">
        <v>0.29482439926062848</v>
      </c>
      <c r="H1536" s="27">
        <v>0.65239876760563364</v>
      </c>
      <c r="I1536" s="28">
        <v>19.771719038817004</v>
      </c>
      <c r="J1536" s="27">
        <v>0.10166358595194085</v>
      </c>
      <c r="K1536" s="27">
        <v>0.64602587800369682</v>
      </c>
      <c r="L1536" s="27">
        <v>0.25944982394366201</v>
      </c>
      <c r="M1536" s="29">
        <v>6.9488859764089161</v>
      </c>
      <c r="N1536" s="30">
        <v>50.068965517241381</v>
      </c>
      <c r="O1536" s="32">
        <v>3.5211267605633804E-3</v>
      </c>
      <c r="P1536" s="31">
        <v>0.95246478873239437</v>
      </c>
      <c r="Q1536" s="38">
        <v>7032</v>
      </c>
      <c r="R1536" s="38">
        <v>5497</v>
      </c>
      <c r="S1536" s="38">
        <v>661</v>
      </c>
    </row>
    <row r="1537" spans="2:19" x14ac:dyDescent="0.2">
      <c r="B1537" s="1" t="s">
        <v>3789</v>
      </c>
      <c r="C1537" s="1" t="s">
        <v>3790</v>
      </c>
      <c r="D1537" s="1" t="s">
        <v>143</v>
      </c>
      <c r="E1537" s="1" t="s">
        <v>3748</v>
      </c>
      <c r="F1537" s="1" t="s">
        <v>48</v>
      </c>
      <c r="G1537" s="27">
        <v>0.27230046948356806</v>
      </c>
      <c r="H1537" s="27">
        <v>0.59775667118950704</v>
      </c>
      <c r="I1537" s="28">
        <v>19.733521126760568</v>
      </c>
      <c r="J1537" s="27">
        <v>6.7605633802816895E-2</v>
      </c>
      <c r="K1537" s="27">
        <v>0.5258215962441315</v>
      </c>
      <c r="L1537" s="27">
        <v>0.14340117593848939</v>
      </c>
      <c r="M1537" s="29">
        <v>9.2094193548387118</v>
      </c>
      <c r="N1537" s="30">
        <v>47.417241379310347</v>
      </c>
      <c r="O1537" s="32">
        <v>0</v>
      </c>
      <c r="P1537" s="31">
        <v>0.96336499321573943</v>
      </c>
      <c r="Q1537" s="38">
        <v>7049</v>
      </c>
      <c r="R1537" s="38">
        <v>5995</v>
      </c>
      <c r="S1537" s="38">
        <v>1547</v>
      </c>
    </row>
    <row r="1538" spans="2:19" x14ac:dyDescent="0.2">
      <c r="B1538" s="1" t="s">
        <v>3781</v>
      </c>
      <c r="C1538" s="1" t="s">
        <v>3782</v>
      </c>
      <c r="D1538" s="1" t="s">
        <v>143</v>
      </c>
      <c r="E1538" s="1" t="s">
        <v>3748</v>
      </c>
      <c r="F1538" s="1" t="s">
        <v>48</v>
      </c>
      <c r="G1538" s="27">
        <v>0.36061588330632088</v>
      </c>
      <c r="H1538" s="27">
        <v>0.70695669061953748</v>
      </c>
      <c r="I1538" s="28">
        <v>26.202674230145856</v>
      </c>
      <c r="J1538" s="27">
        <v>7.2528363047001623E-2</v>
      </c>
      <c r="K1538" s="27">
        <v>0.27106969205834686</v>
      </c>
      <c r="L1538" s="27">
        <v>6.3864828121965422E-2</v>
      </c>
      <c r="M1538" s="29">
        <v>11.840874524714829</v>
      </c>
      <c r="N1538" s="30">
        <v>51.150561797752808</v>
      </c>
      <c r="O1538" s="32">
        <v>1.8372499514468829E-2</v>
      </c>
      <c r="P1538" s="31">
        <v>0.95863274422217903</v>
      </c>
      <c r="Q1538" s="38">
        <v>4602</v>
      </c>
      <c r="R1538" s="38">
        <v>4319</v>
      </c>
      <c r="S1538" s="38">
        <v>5109</v>
      </c>
    </row>
    <row r="1539" spans="2:19" x14ac:dyDescent="0.2">
      <c r="B1539" s="1" t="s">
        <v>3795</v>
      </c>
      <c r="C1539" s="1" t="s">
        <v>3796</v>
      </c>
      <c r="D1539" s="1" t="s">
        <v>143</v>
      </c>
      <c r="E1539" s="1" t="s">
        <v>3751</v>
      </c>
      <c r="F1539" s="1" t="s">
        <v>48</v>
      </c>
      <c r="G1539" s="27">
        <v>0.28718703976435933</v>
      </c>
      <c r="H1539" s="27">
        <v>0.95453542185831275</v>
      </c>
      <c r="I1539" s="28">
        <v>28.047201767304866</v>
      </c>
      <c r="J1539" s="27">
        <v>5.8910162002945507E-3</v>
      </c>
      <c r="K1539" s="27">
        <v>8.1001472754050077E-2</v>
      </c>
      <c r="L1539" s="27">
        <v>0</v>
      </c>
      <c r="M1539" s="29">
        <v>17.521590909090911</v>
      </c>
      <c r="N1539" s="30">
        <v>53.738461538461536</v>
      </c>
      <c r="O1539" s="32">
        <v>0</v>
      </c>
      <c r="P1539" s="31">
        <v>0.96689213243147032</v>
      </c>
      <c r="Q1539" s="38">
        <v>4196</v>
      </c>
      <c r="R1539" s="38">
        <v>5690</v>
      </c>
      <c r="S1539" s="38">
        <v>8441</v>
      </c>
    </row>
    <row r="1540" spans="2:19" x14ac:dyDescent="0.2">
      <c r="B1540" s="1" t="s">
        <v>3775</v>
      </c>
      <c r="C1540" s="1" t="s">
        <v>3776</v>
      </c>
      <c r="D1540" s="1" t="s">
        <v>143</v>
      </c>
      <c r="E1540" s="1" t="s">
        <v>3748</v>
      </c>
      <c r="F1540" s="1" t="s">
        <v>48</v>
      </c>
      <c r="G1540" s="27">
        <v>0.15518672199170125</v>
      </c>
      <c r="H1540" s="27">
        <v>0.50776043698790452</v>
      </c>
      <c r="I1540" s="28">
        <v>13.849294605809133</v>
      </c>
      <c r="J1540" s="27">
        <v>3.8174273858921165E-2</v>
      </c>
      <c r="K1540" s="27">
        <v>0.8091286307053942</v>
      </c>
      <c r="L1540" s="27">
        <v>0.38500195083886068</v>
      </c>
      <c r="M1540" s="29">
        <v>7.0209233791748531</v>
      </c>
      <c r="N1540" s="30">
        <v>50.641711229946523</v>
      </c>
      <c r="O1540" s="32">
        <v>0</v>
      </c>
      <c r="P1540" s="31">
        <v>0.94030433086227083</v>
      </c>
      <c r="Q1540" s="38">
        <v>8161</v>
      </c>
      <c r="R1540" s="38">
        <v>7854</v>
      </c>
      <c r="S1540" s="38">
        <v>207</v>
      </c>
    </row>
    <row r="1541" spans="2:19" x14ac:dyDescent="0.2">
      <c r="B1541" s="1" t="s">
        <v>3752</v>
      </c>
      <c r="C1541" s="1" t="s">
        <v>3753</v>
      </c>
      <c r="D1541" s="1" t="s">
        <v>143</v>
      </c>
      <c r="E1541" s="1" t="s">
        <v>3751</v>
      </c>
      <c r="F1541" s="1" t="s">
        <v>48</v>
      </c>
      <c r="G1541" s="27">
        <v>0.21564885496183206</v>
      </c>
      <c r="H1541" s="27">
        <v>0.3924825174825175</v>
      </c>
      <c r="I1541" s="28">
        <v>16.104961832061072</v>
      </c>
      <c r="J1541" s="27">
        <v>9.3511450381679392E-2</v>
      </c>
      <c r="K1541" s="27">
        <v>0.74809160305343514</v>
      </c>
      <c r="L1541" s="27">
        <v>0.51773601398601399</v>
      </c>
      <c r="M1541" s="29">
        <v>6.2700729927007286</v>
      </c>
      <c r="N1541" s="30">
        <v>51.451327433628322</v>
      </c>
      <c r="O1541" s="32">
        <v>0</v>
      </c>
      <c r="P1541" s="31">
        <v>0.91608391608391604</v>
      </c>
      <c r="Q1541" s="38">
        <v>7869</v>
      </c>
      <c r="R1541" s="38">
        <v>7123</v>
      </c>
      <c r="S1541" s="38">
        <v>319</v>
      </c>
    </row>
    <row r="1542" spans="2:19" x14ac:dyDescent="0.2">
      <c r="B1542" s="1" t="s">
        <v>3793</v>
      </c>
      <c r="C1542" s="1" t="s">
        <v>3794</v>
      </c>
      <c r="D1542" s="1" t="s">
        <v>143</v>
      </c>
      <c r="E1542" s="1" t="s">
        <v>3756</v>
      </c>
      <c r="F1542" s="1" t="s">
        <v>48</v>
      </c>
      <c r="G1542" s="27">
        <v>0.26586433260393871</v>
      </c>
      <c r="H1542" s="27">
        <v>0.79647027741083243</v>
      </c>
      <c r="I1542" s="28">
        <v>23.674179431072204</v>
      </c>
      <c r="J1542" s="27">
        <v>3.7199124726477024E-2</v>
      </c>
      <c r="K1542" s="27">
        <v>0.28884026258205692</v>
      </c>
      <c r="L1542" s="27">
        <v>6.1188903566710702E-2</v>
      </c>
      <c r="M1542" s="29">
        <v>12.850000000000003</v>
      </c>
      <c r="N1542" s="30">
        <v>53.086419753086417</v>
      </c>
      <c r="O1542" s="32">
        <v>0</v>
      </c>
      <c r="P1542" s="31">
        <v>0.96591809775429327</v>
      </c>
      <c r="Q1542" s="38">
        <v>5498</v>
      </c>
      <c r="R1542" s="38">
        <v>6132</v>
      </c>
      <c r="S1542" s="38">
        <v>4775</v>
      </c>
    </row>
    <row r="1543" spans="2:19" x14ac:dyDescent="0.2">
      <c r="B1543" s="1" t="s">
        <v>3799</v>
      </c>
      <c r="C1543" s="1" t="s">
        <v>3800</v>
      </c>
      <c r="D1543" s="1" t="s">
        <v>143</v>
      </c>
      <c r="E1543" s="1" t="s">
        <v>3756</v>
      </c>
      <c r="F1543" s="1" t="s">
        <v>48</v>
      </c>
      <c r="G1543" s="27">
        <v>0.21471025260029716</v>
      </c>
      <c r="H1543" s="27">
        <v>0.79795528308690933</v>
      </c>
      <c r="I1543" s="28">
        <v>25.063744427934619</v>
      </c>
      <c r="J1543" s="27">
        <v>7.429420505200594E-3</v>
      </c>
      <c r="K1543" s="27">
        <v>0.12852897473997027</v>
      </c>
      <c r="L1543" s="27">
        <v>4.4832311575910562E-2</v>
      </c>
      <c r="M1543" s="29">
        <v>16.336991485335858</v>
      </c>
      <c r="N1543" s="30">
        <v>56.525951557093428</v>
      </c>
      <c r="O1543" s="32">
        <v>0</v>
      </c>
      <c r="P1543" s="31">
        <v>0.97078975838442116</v>
      </c>
      <c r="Q1543" s="38">
        <v>4996</v>
      </c>
      <c r="R1543" s="38">
        <v>7139</v>
      </c>
      <c r="S1543" s="38">
        <v>7701</v>
      </c>
    </row>
    <row r="1544" spans="2:19" x14ac:dyDescent="0.2">
      <c r="B1544" s="1" t="s">
        <v>3761</v>
      </c>
      <c r="C1544" s="1" t="s">
        <v>3762</v>
      </c>
      <c r="D1544" s="1" t="s">
        <v>143</v>
      </c>
      <c r="E1544" s="1" t="s">
        <v>3751</v>
      </c>
      <c r="F1544" s="1" t="s">
        <v>48</v>
      </c>
      <c r="G1544" s="27">
        <v>0.12477876106194691</v>
      </c>
      <c r="H1544" s="27">
        <v>0.40945010183299391</v>
      </c>
      <c r="I1544" s="28">
        <v>11.763539823008845</v>
      </c>
      <c r="J1544" s="27">
        <v>0.1256637168141593</v>
      </c>
      <c r="K1544" s="27">
        <v>0.81327433628318579</v>
      </c>
      <c r="L1544" s="27">
        <v>0.42070875763747451</v>
      </c>
      <c r="M1544" s="29">
        <v>5.9631951466127413</v>
      </c>
      <c r="N1544" s="30">
        <v>52</v>
      </c>
      <c r="O1544" s="32">
        <v>0</v>
      </c>
      <c r="P1544" s="31">
        <v>0.92057026476578407</v>
      </c>
      <c r="Q1544" s="38">
        <v>8367</v>
      </c>
      <c r="R1544" s="38">
        <v>8107</v>
      </c>
      <c r="S1544" s="38">
        <v>200</v>
      </c>
    </row>
    <row r="1545" spans="2:19" x14ac:dyDescent="0.2">
      <c r="B1545" s="1" t="s">
        <v>3791</v>
      </c>
      <c r="C1545" s="1" t="s">
        <v>3792</v>
      </c>
      <c r="D1545" s="1" t="s">
        <v>143</v>
      </c>
      <c r="E1545" s="1" t="s">
        <v>3751</v>
      </c>
      <c r="F1545" s="1" t="s">
        <v>48</v>
      </c>
      <c r="G1545" s="27">
        <v>0.3251231527093596</v>
      </c>
      <c r="H1545" s="27">
        <v>0.81809184481393504</v>
      </c>
      <c r="I1545" s="28">
        <v>21.066830870279148</v>
      </c>
      <c r="J1545" s="27">
        <v>3.2840722495894911E-2</v>
      </c>
      <c r="K1545" s="27">
        <v>0.54679802955665024</v>
      </c>
      <c r="L1545" s="27">
        <v>3.563737133808393E-2</v>
      </c>
      <c r="M1545" s="29">
        <v>7.8749391727493903</v>
      </c>
      <c r="N1545" s="30">
        <v>48.090909090909093</v>
      </c>
      <c r="O1545" s="32">
        <v>0</v>
      </c>
      <c r="P1545" s="31">
        <v>0.96437054631828978</v>
      </c>
      <c r="Q1545" s="38">
        <v>6567</v>
      </c>
      <c r="R1545" s="38">
        <v>4891</v>
      </c>
      <c r="S1545" s="38">
        <v>1348</v>
      </c>
    </row>
    <row r="1546" spans="2:19" x14ac:dyDescent="0.2">
      <c r="B1546" s="1" t="s">
        <v>3769</v>
      </c>
      <c r="C1546" s="1" t="s">
        <v>3770</v>
      </c>
      <c r="D1546" s="1" t="s">
        <v>143</v>
      </c>
      <c r="E1546" s="1" t="s">
        <v>3756</v>
      </c>
      <c r="F1546" s="1" t="s">
        <v>48</v>
      </c>
      <c r="G1546" s="27">
        <v>0.31140939597315437</v>
      </c>
      <c r="H1546" s="27">
        <v>0.6683854818523155</v>
      </c>
      <c r="I1546" s="28">
        <v>22.061208053691274</v>
      </c>
      <c r="J1546" s="27">
        <v>3.3557046979865772E-2</v>
      </c>
      <c r="K1546" s="27">
        <v>0.60939597315436245</v>
      </c>
      <c r="L1546" s="27">
        <v>0.20576345431789733</v>
      </c>
      <c r="M1546" s="29">
        <v>8.2808966861598439</v>
      </c>
      <c r="N1546" s="30">
        <v>52.064655172413794</v>
      </c>
      <c r="O1546" s="32">
        <v>0</v>
      </c>
      <c r="P1546" s="31">
        <v>0.93241551939924905</v>
      </c>
      <c r="Q1546" s="38">
        <v>6168</v>
      </c>
      <c r="R1546" s="38">
        <v>5165</v>
      </c>
      <c r="S1546" s="38">
        <v>869</v>
      </c>
    </row>
    <row r="1547" spans="2:19" x14ac:dyDescent="0.2">
      <c r="B1547" s="1" t="s">
        <v>3749</v>
      </c>
      <c r="C1547" s="1" t="s">
        <v>3750</v>
      </c>
      <c r="D1547" s="1" t="s">
        <v>143</v>
      </c>
      <c r="E1547" s="1" t="s">
        <v>3751</v>
      </c>
      <c r="F1547" s="1" t="s">
        <v>48</v>
      </c>
      <c r="G1547" s="27">
        <v>0.15601503759398497</v>
      </c>
      <c r="H1547" s="27">
        <v>0.23873745819397996</v>
      </c>
      <c r="I1547" s="28">
        <v>12.039097744360902</v>
      </c>
      <c r="J1547" s="27">
        <v>0.19360902255639098</v>
      </c>
      <c r="K1547" s="27">
        <v>0.80451127819548873</v>
      </c>
      <c r="L1547" s="27">
        <v>0.58765050167224087</v>
      </c>
      <c r="M1547" s="29">
        <v>4.7812917594654776</v>
      </c>
      <c r="N1547" s="30">
        <v>50.843373493975903</v>
      </c>
      <c r="O1547" s="32">
        <v>0</v>
      </c>
      <c r="P1547" s="31">
        <v>0.88963210702341133</v>
      </c>
      <c r="Q1547" s="38">
        <v>8343</v>
      </c>
      <c r="R1547" s="38">
        <v>7847</v>
      </c>
      <c r="S1547" s="38">
        <v>220</v>
      </c>
    </row>
    <row r="1548" spans="2:19" x14ac:dyDescent="0.2">
      <c r="B1548" s="1" t="s">
        <v>3771</v>
      </c>
      <c r="C1548" s="1" t="s">
        <v>3772</v>
      </c>
      <c r="D1548" s="1" t="s">
        <v>143</v>
      </c>
      <c r="E1548" s="1" t="s">
        <v>3751</v>
      </c>
      <c r="F1548" s="1" t="s">
        <v>48</v>
      </c>
      <c r="G1548" s="27">
        <v>0</v>
      </c>
      <c r="H1548" s="27">
        <v>0.48884493670886076</v>
      </c>
      <c r="I1548" s="28">
        <v>6.495254237288135</v>
      </c>
      <c r="J1548" s="27">
        <v>5.4237288135593219E-2</v>
      </c>
      <c r="K1548" s="27">
        <v>0.97966101694915253</v>
      </c>
      <c r="L1548" s="27">
        <v>0.43623417721518987</v>
      </c>
      <c r="M1548" s="29">
        <v>6.495254237288135</v>
      </c>
      <c r="N1548" s="30" t="s">
        <v>17481</v>
      </c>
      <c r="O1548" s="32">
        <v>0</v>
      </c>
      <c r="P1548" s="31">
        <v>0.93354430379746833</v>
      </c>
      <c r="Q1548" s="38">
        <v>8628</v>
      </c>
      <c r="R1548" s="38">
        <v>8626</v>
      </c>
      <c r="S1548" s="38">
        <v>18</v>
      </c>
    </row>
    <row r="1549" spans="2:19" x14ac:dyDescent="0.2">
      <c r="B1549" s="1" t="s">
        <v>3746</v>
      </c>
      <c r="C1549" s="1" t="s">
        <v>3747</v>
      </c>
      <c r="D1549" s="1" t="s">
        <v>143</v>
      </c>
      <c r="E1549" s="1" t="s">
        <v>3748</v>
      </c>
      <c r="F1549" s="1" t="s">
        <v>48</v>
      </c>
      <c r="G1549" s="27">
        <v>0.12371134020618557</v>
      </c>
      <c r="H1549" s="27">
        <v>0.35664226898444651</v>
      </c>
      <c r="I1549" s="28">
        <v>12.331237113402061</v>
      </c>
      <c r="J1549" s="27">
        <v>8.247422680412371E-2</v>
      </c>
      <c r="K1549" s="27">
        <v>0.7463917525773196</v>
      </c>
      <c r="L1549" s="27">
        <v>0.4235956084172004</v>
      </c>
      <c r="M1549" s="29">
        <v>6.9362352941176484</v>
      </c>
      <c r="N1549" s="30">
        <v>50.083333333333336</v>
      </c>
      <c r="O1549" s="32">
        <v>3.2021957913998169E-3</v>
      </c>
      <c r="P1549" s="31">
        <v>0.88746569075937787</v>
      </c>
      <c r="Q1549" s="38">
        <v>8311</v>
      </c>
      <c r="R1549" s="38">
        <v>8119</v>
      </c>
      <c r="S1549" s="38">
        <v>324</v>
      </c>
    </row>
    <row r="1550" spans="2:19" x14ac:dyDescent="0.2">
      <c r="B1550" s="1" t="s">
        <v>3785</v>
      </c>
      <c r="C1550" s="1" t="s">
        <v>3786</v>
      </c>
      <c r="D1550" s="1" t="s">
        <v>143</v>
      </c>
      <c r="E1550" s="1" t="s">
        <v>3748</v>
      </c>
      <c r="F1550" s="1" t="s">
        <v>48</v>
      </c>
      <c r="G1550" s="27">
        <v>0.25163704396632369</v>
      </c>
      <c r="H1550" s="27">
        <v>0.56447640449438197</v>
      </c>
      <c r="I1550" s="28">
        <v>20.590084190832556</v>
      </c>
      <c r="J1550" s="27">
        <v>3.7418147801683815E-2</v>
      </c>
      <c r="K1550" s="27">
        <v>0.40224508886810101</v>
      </c>
      <c r="L1550" s="27">
        <v>0.2083415730337079</v>
      </c>
      <c r="M1550" s="29">
        <v>11.148499999999997</v>
      </c>
      <c r="N1550" s="30">
        <v>48.312267657992564</v>
      </c>
      <c r="O1550" s="32">
        <v>0</v>
      </c>
      <c r="P1550" s="31">
        <v>0.96089887640449434</v>
      </c>
      <c r="Q1550" s="38">
        <v>6755</v>
      </c>
      <c r="R1550" s="38">
        <v>6446</v>
      </c>
      <c r="S1550" s="38">
        <v>2880</v>
      </c>
    </row>
    <row r="1551" spans="2:19" x14ac:dyDescent="0.2">
      <c r="B1551" s="1" t="s">
        <v>3765</v>
      </c>
      <c r="C1551" s="1" t="s">
        <v>3766</v>
      </c>
      <c r="D1551" s="1" t="s">
        <v>143</v>
      </c>
      <c r="E1551" s="1" t="s">
        <v>3751</v>
      </c>
      <c r="F1551" s="1" t="s">
        <v>48</v>
      </c>
      <c r="G1551" s="27">
        <v>0.1424</v>
      </c>
      <c r="H1551" s="27">
        <v>0.40440804169769173</v>
      </c>
      <c r="I1551" s="28">
        <v>13.343359999999997</v>
      </c>
      <c r="J1551" s="27">
        <v>9.2799999999999994E-2</v>
      </c>
      <c r="K1551" s="27">
        <v>0.82079999999999997</v>
      </c>
      <c r="L1551" s="27">
        <v>0.5443708116157856</v>
      </c>
      <c r="M1551" s="29">
        <v>6.7886194029850753</v>
      </c>
      <c r="N1551" s="30">
        <v>52.168539325842694</v>
      </c>
      <c r="O1551" s="32">
        <v>0</v>
      </c>
      <c r="P1551" s="31">
        <v>0.93075204765450481</v>
      </c>
      <c r="Q1551" s="38">
        <v>8214</v>
      </c>
      <c r="R1551" s="38">
        <v>7980</v>
      </c>
      <c r="S1551" s="38">
        <v>179</v>
      </c>
    </row>
    <row r="1552" spans="2:19" x14ac:dyDescent="0.2">
      <c r="B1552" s="1" t="s">
        <v>3767</v>
      </c>
      <c r="C1552" s="1" t="s">
        <v>3768</v>
      </c>
      <c r="D1552" s="1" t="s">
        <v>143</v>
      </c>
      <c r="E1552" s="1" t="s">
        <v>3751</v>
      </c>
      <c r="F1552" s="1" t="s">
        <v>48</v>
      </c>
      <c r="G1552" s="27">
        <v>9.0729783037475351E-2</v>
      </c>
      <c r="H1552" s="27">
        <v>0.376712580348944</v>
      </c>
      <c r="I1552" s="28">
        <v>9.6301775147928979</v>
      </c>
      <c r="J1552" s="27">
        <v>0.23274161735700197</v>
      </c>
      <c r="K1552" s="27">
        <v>0.90927021696252464</v>
      </c>
      <c r="L1552" s="27">
        <v>0.5694949494949495</v>
      </c>
      <c r="M1552" s="29">
        <v>4.8112798264642089</v>
      </c>
      <c r="N1552" s="30">
        <v>57.739130434782609</v>
      </c>
      <c r="O1552" s="32">
        <v>0</v>
      </c>
      <c r="P1552" s="31">
        <v>0.93112947658402201</v>
      </c>
      <c r="Q1552" s="38">
        <v>8500</v>
      </c>
      <c r="R1552" s="38">
        <v>8305</v>
      </c>
      <c r="S1552" s="38">
        <v>63</v>
      </c>
    </row>
    <row r="1553" spans="2:19" x14ac:dyDescent="0.2">
      <c r="B1553" s="1" t="s">
        <v>3759</v>
      </c>
      <c r="C1553" s="1" t="s">
        <v>3760</v>
      </c>
      <c r="D1553" s="1" t="s">
        <v>143</v>
      </c>
      <c r="E1553" s="1" t="s">
        <v>3751</v>
      </c>
      <c r="F1553" s="1" t="s">
        <v>48</v>
      </c>
      <c r="G1553" s="27">
        <v>0.20280948200175591</v>
      </c>
      <c r="H1553" s="27">
        <v>0.61642194433239206</v>
      </c>
      <c r="I1553" s="28">
        <v>15.5980684811238</v>
      </c>
      <c r="J1553" s="27">
        <v>0.12115891132572432</v>
      </c>
      <c r="K1553" s="27">
        <v>0.72431957857769969</v>
      </c>
      <c r="L1553" s="27">
        <v>0.30845905607099633</v>
      </c>
      <c r="M1553" s="29">
        <v>6.9157662624035279</v>
      </c>
      <c r="N1553" s="30">
        <v>47.577586206896555</v>
      </c>
      <c r="O1553" s="32">
        <v>0</v>
      </c>
      <c r="P1553" s="31">
        <v>0.91891891891891897</v>
      </c>
      <c r="Q1553" s="38">
        <v>7950</v>
      </c>
      <c r="R1553" s="38">
        <v>7322</v>
      </c>
      <c r="S1553" s="38">
        <v>372</v>
      </c>
    </row>
    <row r="1554" spans="2:19" x14ac:dyDescent="0.2">
      <c r="B1554" s="1" t="s">
        <v>3825</v>
      </c>
      <c r="C1554" s="1" t="s">
        <v>3826</v>
      </c>
      <c r="D1554" s="1" t="s">
        <v>144</v>
      </c>
      <c r="E1554" s="1" t="s">
        <v>3209</v>
      </c>
      <c r="F1554" s="1" t="s">
        <v>44</v>
      </c>
      <c r="G1554" s="27">
        <v>0.37228915662650602</v>
      </c>
      <c r="H1554" s="27">
        <v>0.65240950226244332</v>
      </c>
      <c r="I1554" s="28">
        <v>23.824939759036141</v>
      </c>
      <c r="J1554" s="27">
        <v>0.15421686746987953</v>
      </c>
      <c r="K1554" s="27">
        <v>0.52409638554216864</v>
      </c>
      <c r="L1554" s="27">
        <v>0.25776018099547515</v>
      </c>
      <c r="M1554" s="29">
        <v>6.7896353166986563</v>
      </c>
      <c r="N1554" s="30">
        <v>52.113268608414238</v>
      </c>
      <c r="O1554" s="32">
        <v>0</v>
      </c>
      <c r="P1554" s="31">
        <v>0.93891402714932126</v>
      </c>
      <c r="Q1554" s="38">
        <v>5444</v>
      </c>
      <c r="R1554" s="38">
        <v>4132</v>
      </c>
      <c r="S1554" s="38">
        <v>1560</v>
      </c>
    </row>
    <row r="1555" spans="2:19" x14ac:dyDescent="0.2">
      <c r="B1555" s="1" t="s">
        <v>3837</v>
      </c>
      <c r="C1555" s="1" t="s">
        <v>3838</v>
      </c>
      <c r="D1555" s="1" t="s">
        <v>144</v>
      </c>
      <c r="E1555" s="1" t="s">
        <v>3209</v>
      </c>
      <c r="F1555" s="1" t="s">
        <v>44</v>
      </c>
      <c r="G1555" s="27">
        <v>0.31371321227301191</v>
      </c>
      <c r="H1555" s="27">
        <v>0.90254697286012542</v>
      </c>
      <c r="I1555" s="28">
        <v>21.311458985598012</v>
      </c>
      <c r="J1555" s="27">
        <v>5.1346274264245463E-2</v>
      </c>
      <c r="K1555" s="27">
        <v>0.47589229805886035</v>
      </c>
      <c r="L1555" s="27">
        <v>4.4885177453027142E-2</v>
      </c>
      <c r="M1555" s="29">
        <v>8.8160583941605779</v>
      </c>
      <c r="N1555" s="30">
        <v>48.149700598802397</v>
      </c>
      <c r="O1555" s="32">
        <v>0</v>
      </c>
      <c r="P1555" s="31">
        <v>0.95257977930211746</v>
      </c>
      <c r="Q1555" s="38">
        <v>6474</v>
      </c>
      <c r="R1555" s="38">
        <v>5120</v>
      </c>
      <c r="S1555" s="38">
        <v>2049</v>
      </c>
    </row>
    <row r="1556" spans="2:19" x14ac:dyDescent="0.2">
      <c r="B1556" s="1" t="s">
        <v>3853</v>
      </c>
      <c r="C1556" s="1" t="s">
        <v>3854</v>
      </c>
      <c r="D1556" s="1" t="s">
        <v>144</v>
      </c>
      <c r="E1556" s="1" t="s">
        <v>320</v>
      </c>
      <c r="F1556" s="1" t="s">
        <v>44</v>
      </c>
      <c r="G1556" s="27">
        <v>0.52799684542586756</v>
      </c>
      <c r="H1556" s="27">
        <v>0.99906372934697085</v>
      </c>
      <c r="I1556" s="28">
        <v>51.010922712933755</v>
      </c>
      <c r="J1556" s="27">
        <v>4.7318611987381704E-3</v>
      </c>
      <c r="K1556" s="27">
        <v>9.5820189274447951E-2</v>
      </c>
      <c r="L1556" s="27">
        <v>0</v>
      </c>
      <c r="M1556" s="29">
        <v>16.590392648287384</v>
      </c>
      <c r="N1556" s="30">
        <v>81.28155339805825</v>
      </c>
      <c r="O1556" s="32">
        <v>0</v>
      </c>
      <c r="P1556" s="31">
        <v>0.99763965381589303</v>
      </c>
      <c r="Q1556" s="38">
        <v>1413</v>
      </c>
      <c r="R1556" s="38">
        <v>1784</v>
      </c>
      <c r="S1556" s="38">
        <v>8257</v>
      </c>
    </row>
    <row r="1557" spans="2:19" x14ac:dyDescent="0.2">
      <c r="B1557" s="1" t="s">
        <v>3835</v>
      </c>
      <c r="C1557" s="1" t="s">
        <v>3836</v>
      </c>
      <c r="D1557" s="1" t="s">
        <v>144</v>
      </c>
      <c r="E1557" s="1" t="s">
        <v>3209</v>
      </c>
      <c r="F1557" s="1" t="s">
        <v>44</v>
      </c>
      <c r="G1557" s="27">
        <v>0.2819693094629156</v>
      </c>
      <c r="H1557" s="27">
        <v>0.80086175395858716</v>
      </c>
      <c r="I1557" s="28">
        <v>26.065153452685433</v>
      </c>
      <c r="J1557" s="27">
        <v>2.877237851662404E-2</v>
      </c>
      <c r="K1557" s="27">
        <v>0.22250639386189258</v>
      </c>
      <c r="L1557" s="27">
        <v>9.4430572472594398E-2</v>
      </c>
      <c r="M1557" s="29">
        <v>14.572751558325914</v>
      </c>
      <c r="N1557" s="30">
        <v>54.873015873015873</v>
      </c>
      <c r="O1557" s="32">
        <v>0</v>
      </c>
      <c r="P1557" s="31">
        <v>0.95249695493300857</v>
      </c>
      <c r="Q1557" s="38">
        <v>4637</v>
      </c>
      <c r="R1557" s="38">
        <v>5792</v>
      </c>
      <c r="S1557" s="38">
        <v>6062</v>
      </c>
    </row>
    <row r="1558" spans="2:19" x14ac:dyDescent="0.2">
      <c r="B1558" s="1" t="s">
        <v>3817</v>
      </c>
      <c r="C1558" s="1" t="s">
        <v>3818</v>
      </c>
      <c r="D1558" s="1" t="s">
        <v>144</v>
      </c>
      <c r="E1558" s="1" t="s">
        <v>3209</v>
      </c>
      <c r="F1558" s="1" t="s">
        <v>44</v>
      </c>
      <c r="G1558" s="27">
        <v>0.21578947368421053</v>
      </c>
      <c r="H1558" s="27">
        <v>0.8039657282741739</v>
      </c>
      <c r="I1558" s="28">
        <v>22.950789473684214</v>
      </c>
      <c r="J1558" s="27">
        <v>9.2105263157894728E-3</v>
      </c>
      <c r="K1558" s="27">
        <v>0.15131578947368421</v>
      </c>
      <c r="L1558" s="27">
        <v>3.8800489596083232E-2</v>
      </c>
      <c r="M1558" s="29">
        <v>15.479865771812081</v>
      </c>
      <c r="N1558" s="30">
        <v>49.560975609756099</v>
      </c>
      <c r="O1558" s="32">
        <v>0.10892900856793146</v>
      </c>
      <c r="P1558" s="31">
        <v>0.93023255813953487</v>
      </c>
      <c r="Q1558" s="38">
        <v>5793</v>
      </c>
      <c r="R1558" s="38">
        <v>7119</v>
      </c>
      <c r="S1558" s="38">
        <v>7311</v>
      </c>
    </row>
    <row r="1559" spans="2:19" x14ac:dyDescent="0.2">
      <c r="B1559" s="1" t="s">
        <v>3839</v>
      </c>
      <c r="C1559" s="1" t="s">
        <v>3840</v>
      </c>
      <c r="D1559" s="1" t="s">
        <v>144</v>
      </c>
      <c r="E1559" s="1" t="s">
        <v>3209</v>
      </c>
      <c r="F1559" s="1" t="s">
        <v>44</v>
      </c>
      <c r="G1559" s="27">
        <v>0.22964763061968407</v>
      </c>
      <c r="H1559" s="27">
        <v>0.64755882352941174</v>
      </c>
      <c r="I1559" s="28">
        <v>20.080437424058328</v>
      </c>
      <c r="J1559" s="27">
        <v>1.0935601458080195E-2</v>
      </c>
      <c r="K1559" s="27">
        <v>0.60510328068043739</v>
      </c>
      <c r="L1559" s="27">
        <v>0.2399235294117647</v>
      </c>
      <c r="M1559" s="29">
        <v>10.195268138801261</v>
      </c>
      <c r="N1559" s="30">
        <v>52.735449735449734</v>
      </c>
      <c r="O1559" s="32">
        <v>0</v>
      </c>
      <c r="P1559" s="31">
        <v>0.96823529411764708</v>
      </c>
      <c r="Q1559" s="38">
        <v>6917</v>
      </c>
      <c r="R1559" s="38">
        <v>6894</v>
      </c>
      <c r="S1559" s="38">
        <v>902</v>
      </c>
    </row>
    <row r="1560" spans="2:19" x14ac:dyDescent="0.2">
      <c r="B1560" s="1" t="s">
        <v>3813</v>
      </c>
      <c r="C1560" s="1" t="s">
        <v>3814</v>
      </c>
      <c r="D1560" s="1" t="s">
        <v>144</v>
      </c>
      <c r="E1560" s="1" t="s">
        <v>579</v>
      </c>
      <c r="F1560" s="1" t="s">
        <v>44</v>
      </c>
      <c r="G1560" s="27">
        <v>0.19957537154989385</v>
      </c>
      <c r="H1560" s="27">
        <v>0.50086393088552905</v>
      </c>
      <c r="I1560" s="28">
        <v>20.332802547770704</v>
      </c>
      <c r="J1560" s="27">
        <v>5.2547770700636945E-2</v>
      </c>
      <c r="K1560" s="27">
        <v>0.36783439490445857</v>
      </c>
      <c r="L1560" s="27">
        <v>0.30139668826493882</v>
      </c>
      <c r="M1560" s="29">
        <v>12.588726790450933</v>
      </c>
      <c r="N1560" s="30">
        <v>50.957446808510639</v>
      </c>
      <c r="O1560" s="32">
        <v>0</v>
      </c>
      <c r="P1560" s="31">
        <v>0.90424766018718505</v>
      </c>
      <c r="Q1560" s="38">
        <v>6835</v>
      </c>
      <c r="R1560" s="38">
        <v>7357</v>
      </c>
      <c r="S1560" s="38">
        <v>3371</v>
      </c>
    </row>
    <row r="1561" spans="2:19" x14ac:dyDescent="0.2">
      <c r="B1561" s="1" t="s">
        <v>3827</v>
      </c>
      <c r="C1561" s="1" t="s">
        <v>3828</v>
      </c>
      <c r="D1561" s="1" t="s">
        <v>144</v>
      </c>
      <c r="E1561" s="1" t="s">
        <v>3209</v>
      </c>
      <c r="F1561" s="1" t="s">
        <v>44</v>
      </c>
      <c r="G1561" s="27">
        <v>0.15192743764172337</v>
      </c>
      <c r="H1561" s="27">
        <v>0.53799466666666673</v>
      </c>
      <c r="I1561" s="28">
        <v>12.616893424036281</v>
      </c>
      <c r="J1561" s="27">
        <v>0.13945578231292516</v>
      </c>
      <c r="K1561" s="27">
        <v>0.81859410430838997</v>
      </c>
      <c r="L1561" s="27">
        <v>0.4077013333333333</v>
      </c>
      <c r="M1561" s="29">
        <v>5.7569518716577521</v>
      </c>
      <c r="N1561" s="30">
        <v>50.492537313432834</v>
      </c>
      <c r="O1561" s="32">
        <v>0</v>
      </c>
      <c r="P1561" s="31">
        <v>0.94079999999999997</v>
      </c>
      <c r="Q1561" s="38">
        <v>8283</v>
      </c>
      <c r="R1561" s="38">
        <v>7887</v>
      </c>
      <c r="S1561" s="38">
        <v>184</v>
      </c>
    </row>
    <row r="1562" spans="2:19" x14ac:dyDescent="0.2">
      <c r="B1562" s="1" t="s">
        <v>3833</v>
      </c>
      <c r="C1562" s="1" t="s">
        <v>3834</v>
      </c>
      <c r="D1562" s="1" t="s">
        <v>144</v>
      </c>
      <c r="E1562" s="1" t="s">
        <v>579</v>
      </c>
      <c r="F1562" s="1" t="s">
        <v>44</v>
      </c>
      <c r="G1562" s="27">
        <v>0.265947888589398</v>
      </c>
      <c r="H1562" s="27">
        <v>0.59907620263942096</v>
      </c>
      <c r="I1562" s="28">
        <v>20.641239892183293</v>
      </c>
      <c r="J1562" s="27">
        <v>6.5588499550763707E-2</v>
      </c>
      <c r="K1562" s="27">
        <v>0.4555256064690027</v>
      </c>
      <c r="L1562" s="27">
        <v>0.1377522349936143</v>
      </c>
      <c r="M1562" s="29">
        <v>9.8916768665850654</v>
      </c>
      <c r="N1562" s="30">
        <v>49.902027027027025</v>
      </c>
      <c r="O1562" s="32">
        <v>0</v>
      </c>
      <c r="P1562" s="31">
        <v>0.94763729246487871</v>
      </c>
      <c r="Q1562" s="38">
        <v>6732</v>
      </c>
      <c r="R1562" s="38">
        <v>6129</v>
      </c>
      <c r="S1562" s="38">
        <v>2263</v>
      </c>
    </row>
    <row r="1563" spans="2:19" x14ac:dyDescent="0.2">
      <c r="B1563" s="1" t="s">
        <v>3809</v>
      </c>
      <c r="C1563" s="1" t="s">
        <v>3810</v>
      </c>
      <c r="D1563" s="1" t="s">
        <v>144</v>
      </c>
      <c r="E1563" s="1" t="s">
        <v>579</v>
      </c>
      <c r="F1563" s="1" t="s">
        <v>44</v>
      </c>
      <c r="G1563" s="27">
        <v>0.18896925858951175</v>
      </c>
      <c r="H1563" s="27">
        <v>0.55487765089722685</v>
      </c>
      <c r="I1563" s="28">
        <v>14.91853526220615</v>
      </c>
      <c r="J1563" s="27">
        <v>8.6799276672694395E-2</v>
      </c>
      <c r="K1563" s="27">
        <v>0.72603978300180827</v>
      </c>
      <c r="L1563" s="27">
        <v>0.30993474714518759</v>
      </c>
      <c r="M1563" s="29">
        <v>7.1292084726867344</v>
      </c>
      <c r="N1563" s="30">
        <v>47.784688995215312</v>
      </c>
      <c r="O1563" s="32">
        <v>0</v>
      </c>
      <c r="P1563" s="31">
        <v>0.9021207177814029</v>
      </c>
      <c r="Q1563" s="38">
        <v>8035</v>
      </c>
      <c r="R1563" s="38">
        <v>7480</v>
      </c>
      <c r="S1563" s="38">
        <v>367</v>
      </c>
    </row>
    <row r="1564" spans="2:19" x14ac:dyDescent="0.2">
      <c r="B1564" s="1" t="s">
        <v>3805</v>
      </c>
      <c r="C1564" s="1" t="s">
        <v>3806</v>
      </c>
      <c r="D1564" s="1" t="s">
        <v>144</v>
      </c>
      <c r="E1564" s="1" t="s">
        <v>3209</v>
      </c>
      <c r="F1564" s="1" t="s">
        <v>44</v>
      </c>
      <c r="G1564" s="27">
        <v>8.1225033288948076E-2</v>
      </c>
      <c r="H1564" s="27">
        <v>0.20981700118063754</v>
      </c>
      <c r="I1564" s="28">
        <v>8.8946737683089179</v>
      </c>
      <c r="J1564" s="27">
        <v>0.19307589880159787</v>
      </c>
      <c r="K1564" s="27">
        <v>0.89347536617842871</v>
      </c>
      <c r="L1564" s="27">
        <v>0.75838842975206611</v>
      </c>
      <c r="M1564" s="29">
        <v>5.1160869565217366</v>
      </c>
      <c r="N1564" s="30">
        <v>51.16393442622951</v>
      </c>
      <c r="O1564" s="32">
        <v>0</v>
      </c>
      <c r="P1564" s="31">
        <v>0.88665879574970485</v>
      </c>
      <c r="Q1564" s="38">
        <v>8541</v>
      </c>
      <c r="R1564" s="38">
        <v>8347</v>
      </c>
      <c r="S1564" s="38">
        <v>85</v>
      </c>
    </row>
    <row r="1565" spans="2:19" x14ac:dyDescent="0.2">
      <c r="B1565" s="1" t="s">
        <v>3821</v>
      </c>
      <c r="C1565" s="1" t="s">
        <v>3822</v>
      </c>
      <c r="D1565" s="1" t="s">
        <v>144</v>
      </c>
      <c r="E1565" s="1" t="s">
        <v>3209</v>
      </c>
      <c r="F1565" s="1" t="s">
        <v>44</v>
      </c>
      <c r="G1565" s="27">
        <v>9.8143236074270557E-2</v>
      </c>
      <c r="H1565" s="27">
        <v>0.20071782178217823</v>
      </c>
      <c r="I1565" s="28">
        <v>10.094031830238729</v>
      </c>
      <c r="J1565" s="27">
        <v>0.129973474801061</v>
      </c>
      <c r="K1565" s="27">
        <v>0.86472148541114058</v>
      </c>
      <c r="L1565" s="27">
        <v>0.73414603960396041</v>
      </c>
      <c r="M1565" s="29">
        <v>5.3410294117647066</v>
      </c>
      <c r="N1565" s="30">
        <v>53.162162162162161</v>
      </c>
      <c r="O1565" s="32">
        <v>0</v>
      </c>
      <c r="P1565" s="31">
        <v>0.93316831683168322</v>
      </c>
      <c r="Q1565" s="38">
        <v>8464</v>
      </c>
      <c r="R1565" s="38">
        <v>8276</v>
      </c>
      <c r="S1565" s="38">
        <v>112</v>
      </c>
    </row>
    <row r="1566" spans="2:19" x14ac:dyDescent="0.2">
      <c r="B1566" s="1" t="s">
        <v>3845</v>
      </c>
      <c r="C1566" s="1" t="s">
        <v>3846</v>
      </c>
      <c r="D1566" s="1" t="s">
        <v>144</v>
      </c>
      <c r="E1566" s="1" t="s">
        <v>579</v>
      </c>
      <c r="F1566" s="1" t="s">
        <v>44</v>
      </c>
      <c r="G1566" s="27">
        <v>0.31917525773195876</v>
      </c>
      <c r="H1566" s="27">
        <v>0.91462887438825446</v>
      </c>
      <c r="I1566" s="28">
        <v>22.720288659793816</v>
      </c>
      <c r="J1566" s="27">
        <v>1.4845360824742268E-2</v>
      </c>
      <c r="K1566" s="27">
        <v>0.51546391752577314</v>
      </c>
      <c r="L1566" s="27">
        <v>2.7548939641109299E-2</v>
      </c>
      <c r="M1566" s="29">
        <v>8.9253785584494238</v>
      </c>
      <c r="N1566" s="30">
        <v>51.711886304909562</v>
      </c>
      <c r="O1566" s="32">
        <v>1.1243882544861337E-2</v>
      </c>
      <c r="P1566" s="31">
        <v>0.98898858075040785</v>
      </c>
      <c r="Q1566" s="38">
        <v>5873</v>
      </c>
      <c r="R1566" s="38">
        <v>4996</v>
      </c>
      <c r="S1566" s="38">
        <v>1643</v>
      </c>
    </row>
    <row r="1567" spans="2:19" x14ac:dyDescent="0.2">
      <c r="B1567" s="1" t="s">
        <v>3843</v>
      </c>
      <c r="C1567" s="1" t="s">
        <v>3844</v>
      </c>
      <c r="D1567" s="1" t="s">
        <v>144</v>
      </c>
      <c r="E1567" s="1" t="s">
        <v>579</v>
      </c>
      <c r="F1567" s="1" t="s">
        <v>44</v>
      </c>
      <c r="G1567" s="27">
        <v>0.33290433290433291</v>
      </c>
      <c r="H1567" s="27">
        <v>0.93242790500424089</v>
      </c>
      <c r="I1567" s="28">
        <v>26.874517374517374</v>
      </c>
      <c r="J1567" s="27">
        <v>7.7220077220077222E-3</v>
      </c>
      <c r="K1567" s="27">
        <v>0.16945516945516945</v>
      </c>
      <c r="L1567" s="27">
        <v>9.0330788804071247E-4</v>
      </c>
      <c r="M1567" s="29">
        <v>14.19890675241157</v>
      </c>
      <c r="N1567" s="30">
        <v>51.814432989690722</v>
      </c>
      <c r="O1567" s="32">
        <v>8.3842239185750646E-3</v>
      </c>
      <c r="P1567" s="31">
        <v>0.98854961832061072</v>
      </c>
      <c r="Q1567" s="38">
        <v>4435</v>
      </c>
      <c r="R1567" s="38">
        <v>4743</v>
      </c>
      <c r="S1567" s="38">
        <v>6983</v>
      </c>
    </row>
    <row r="1568" spans="2:19" x14ac:dyDescent="0.2">
      <c r="B1568" s="1" t="s">
        <v>3831</v>
      </c>
      <c r="C1568" s="1" t="s">
        <v>3832</v>
      </c>
      <c r="D1568" s="1" t="s">
        <v>144</v>
      </c>
      <c r="E1568" s="1" t="s">
        <v>3209</v>
      </c>
      <c r="F1568" s="1" t="s">
        <v>44</v>
      </c>
      <c r="G1568" s="27">
        <v>0.25154130702836003</v>
      </c>
      <c r="H1568" s="27">
        <v>0.57486880466472312</v>
      </c>
      <c r="I1568" s="28">
        <v>20.819235511713934</v>
      </c>
      <c r="J1568" s="27">
        <v>3.9457459926017263E-2</v>
      </c>
      <c r="K1568" s="27">
        <v>0.42663378545006164</v>
      </c>
      <c r="L1568" s="27">
        <v>0.21720116618075802</v>
      </c>
      <c r="M1568" s="29">
        <v>11.586490939044477</v>
      </c>
      <c r="N1568" s="30">
        <v>47.833333333333336</v>
      </c>
      <c r="O1568" s="32">
        <v>1.9475218658892127E-2</v>
      </c>
      <c r="P1568" s="31">
        <v>0.94577259475218656</v>
      </c>
      <c r="Q1568" s="38">
        <v>6660</v>
      </c>
      <c r="R1568" s="38">
        <v>6450</v>
      </c>
      <c r="S1568" s="38">
        <v>2567</v>
      </c>
    </row>
    <row r="1569" spans="2:19" x14ac:dyDescent="0.2">
      <c r="B1569" s="1" t="s">
        <v>3823</v>
      </c>
      <c r="C1569" s="1" t="s">
        <v>3824</v>
      </c>
      <c r="D1569" s="1" t="s">
        <v>144</v>
      </c>
      <c r="E1569" s="1" t="s">
        <v>3209</v>
      </c>
      <c r="F1569" s="1" t="s">
        <v>44</v>
      </c>
      <c r="G1569" s="27">
        <v>0.12734082397003746</v>
      </c>
      <c r="H1569" s="27">
        <v>0.41227272727272724</v>
      </c>
      <c r="I1569" s="28">
        <v>13.341947565543071</v>
      </c>
      <c r="J1569" s="27">
        <v>0.12234706616729088</v>
      </c>
      <c r="K1569" s="27">
        <v>0.61672908863920095</v>
      </c>
      <c r="L1569" s="27">
        <v>0.355967365967366</v>
      </c>
      <c r="M1569" s="29">
        <v>8.5473533619456354</v>
      </c>
      <c r="N1569" s="30">
        <v>45.784313725490193</v>
      </c>
      <c r="O1569" s="32">
        <v>0</v>
      </c>
      <c r="P1569" s="31">
        <v>0.93356643356643354</v>
      </c>
      <c r="Q1569" s="38">
        <v>8215</v>
      </c>
      <c r="R1569" s="38">
        <v>8087</v>
      </c>
      <c r="S1569" s="38">
        <v>823</v>
      </c>
    </row>
    <row r="1570" spans="2:19" x14ac:dyDescent="0.2">
      <c r="B1570" s="1" t="s">
        <v>3829</v>
      </c>
      <c r="C1570" s="1" t="s">
        <v>3830</v>
      </c>
      <c r="D1570" s="1" t="s">
        <v>144</v>
      </c>
      <c r="E1570" s="1" t="s">
        <v>3209</v>
      </c>
      <c r="F1570" s="1" t="s">
        <v>44</v>
      </c>
      <c r="G1570" s="27">
        <v>3.0818278427205102E-2</v>
      </c>
      <c r="H1570" s="27">
        <v>0.23802308078273965</v>
      </c>
      <c r="I1570" s="28">
        <v>11.476726886291182</v>
      </c>
      <c r="J1570" s="27">
        <v>5.1009564293304992E-2</v>
      </c>
      <c r="K1570" s="27">
        <v>0.58554729011689688</v>
      </c>
      <c r="L1570" s="27">
        <v>0.49329152032112394</v>
      </c>
      <c r="M1570" s="29">
        <v>10.589035087719301</v>
      </c>
      <c r="N1570" s="30">
        <v>38.758620689655174</v>
      </c>
      <c r="O1570" s="32">
        <v>8.0280983442047166E-4</v>
      </c>
      <c r="P1570" s="31">
        <v>0.94430506773707978</v>
      </c>
      <c r="Q1570" s="38">
        <v>8384</v>
      </c>
      <c r="R1570" s="38">
        <v>8536</v>
      </c>
      <c r="S1570" s="38">
        <v>1041</v>
      </c>
    </row>
    <row r="1571" spans="2:19" x14ac:dyDescent="0.2">
      <c r="B1571" s="1" t="s">
        <v>3807</v>
      </c>
      <c r="C1571" s="1" t="s">
        <v>3808</v>
      </c>
      <c r="D1571" s="1" t="s">
        <v>144</v>
      </c>
      <c r="E1571" s="1" t="s">
        <v>3209</v>
      </c>
      <c r="F1571" s="1" t="s">
        <v>44</v>
      </c>
      <c r="G1571" s="27">
        <v>9.9616858237547887E-2</v>
      </c>
      <c r="H1571" s="27">
        <v>0.23293609671848017</v>
      </c>
      <c r="I1571" s="28">
        <v>11.47177522349936</v>
      </c>
      <c r="J1571" s="27">
        <v>8.4291187739463605E-2</v>
      </c>
      <c r="K1571" s="27">
        <v>0.77650063856960405</v>
      </c>
      <c r="L1571" s="27">
        <v>0.51348301669545193</v>
      </c>
      <c r="M1571" s="29">
        <v>7.1309219858156014</v>
      </c>
      <c r="N1571" s="30">
        <v>50.128205128205131</v>
      </c>
      <c r="O1571" s="32">
        <v>2.2797927461139897E-3</v>
      </c>
      <c r="P1571" s="31">
        <v>0.9015544041450777</v>
      </c>
      <c r="Q1571" s="38">
        <v>8385</v>
      </c>
      <c r="R1571" s="38">
        <v>8271</v>
      </c>
      <c r="S1571" s="38">
        <v>268</v>
      </c>
    </row>
    <row r="1572" spans="2:19" x14ac:dyDescent="0.2">
      <c r="B1572" s="1" t="s">
        <v>3851</v>
      </c>
      <c r="C1572" s="1" t="s">
        <v>3852</v>
      </c>
      <c r="D1572" s="1" t="s">
        <v>144</v>
      </c>
      <c r="E1572" s="1" t="s">
        <v>579</v>
      </c>
      <c r="F1572" s="1" t="s">
        <v>44</v>
      </c>
      <c r="G1572" s="27">
        <v>0.53407821229050279</v>
      </c>
      <c r="H1572" s="27">
        <v>0.97127121001390826</v>
      </c>
      <c r="I1572" s="28">
        <v>42.708826815642453</v>
      </c>
      <c r="J1572" s="27">
        <v>5.027932960893855E-2</v>
      </c>
      <c r="K1572" s="27">
        <v>0.31117318435754188</v>
      </c>
      <c r="L1572" s="27">
        <v>8.0445062586926297E-3</v>
      </c>
      <c r="M1572" s="29">
        <v>8.9571942446043149</v>
      </c>
      <c r="N1572" s="30">
        <v>71.760460251046027</v>
      </c>
      <c r="O1572" s="32">
        <v>1.23115438108484E-2</v>
      </c>
      <c r="P1572" s="31">
        <v>0.99582753824756609</v>
      </c>
      <c r="Q1572" s="38">
        <v>2909</v>
      </c>
      <c r="R1572" s="38">
        <v>1653</v>
      </c>
      <c r="S1572" s="38">
        <v>4369</v>
      </c>
    </row>
    <row r="1573" spans="2:19" x14ac:dyDescent="0.2">
      <c r="B1573" s="1" t="s">
        <v>3819</v>
      </c>
      <c r="C1573" s="1" t="s">
        <v>3820</v>
      </c>
      <c r="D1573" s="1" t="s">
        <v>144</v>
      </c>
      <c r="E1573" s="1" t="s">
        <v>3209</v>
      </c>
      <c r="F1573" s="1" t="s">
        <v>44</v>
      </c>
      <c r="G1573" s="27">
        <v>0.14723203769140164</v>
      </c>
      <c r="H1573" s="27">
        <v>0.3573958333333333</v>
      </c>
      <c r="I1573" s="28">
        <v>12.567608951707889</v>
      </c>
      <c r="J1573" s="27">
        <v>0.1166077738515901</v>
      </c>
      <c r="K1573" s="27">
        <v>0.79976442873969378</v>
      </c>
      <c r="L1573" s="27">
        <v>0.57274671052631565</v>
      </c>
      <c r="M1573" s="29">
        <v>6.0527624309392261</v>
      </c>
      <c r="N1573" s="30">
        <v>49.8</v>
      </c>
      <c r="O1573" s="32">
        <v>0.12444078947368424</v>
      </c>
      <c r="P1573" s="31">
        <v>0.93092105263157898</v>
      </c>
      <c r="Q1573" s="38">
        <v>8286</v>
      </c>
      <c r="R1573" s="38">
        <v>7933</v>
      </c>
      <c r="S1573" s="38">
        <v>231</v>
      </c>
    </row>
    <row r="1574" spans="2:19" x14ac:dyDescent="0.2">
      <c r="B1574" s="1" t="s">
        <v>3849</v>
      </c>
      <c r="C1574" s="1" t="s">
        <v>3850</v>
      </c>
      <c r="D1574" s="1" t="s">
        <v>144</v>
      </c>
      <c r="E1574" s="1" t="s">
        <v>320</v>
      </c>
      <c r="F1574" s="1" t="s">
        <v>44</v>
      </c>
      <c r="G1574" s="27">
        <v>0.46651785714285715</v>
      </c>
      <c r="H1574" s="27">
        <v>0.98971609833465501</v>
      </c>
      <c r="I1574" s="28">
        <v>43.67499999999999</v>
      </c>
      <c r="J1574" s="27">
        <v>7.0153061224489796E-3</v>
      </c>
      <c r="K1574" s="27">
        <v>0.21492346938775511</v>
      </c>
      <c r="L1574" s="27">
        <v>4.4409199048374304E-3</v>
      </c>
      <c r="M1574" s="29">
        <v>12.359055588762704</v>
      </c>
      <c r="N1574" s="30">
        <v>79.118250170881751</v>
      </c>
      <c r="O1574" s="32">
        <v>0</v>
      </c>
      <c r="P1574" s="31">
        <v>0.99476605868358448</v>
      </c>
      <c r="Q1574" s="38">
        <v>2771</v>
      </c>
      <c r="R1574" s="38">
        <v>2849</v>
      </c>
      <c r="S1574" s="38">
        <v>6203</v>
      </c>
    </row>
    <row r="1575" spans="2:19" x14ac:dyDescent="0.2">
      <c r="B1575" s="1" t="s">
        <v>3847</v>
      </c>
      <c r="C1575" s="1" t="s">
        <v>3848</v>
      </c>
      <c r="D1575" s="1" t="s">
        <v>144</v>
      </c>
      <c r="E1575" s="1" t="s">
        <v>320</v>
      </c>
      <c r="F1575" s="1" t="s">
        <v>44</v>
      </c>
      <c r="G1575" s="27">
        <v>0.53427340383862121</v>
      </c>
      <c r="H1575" s="27">
        <v>0.99154623154623145</v>
      </c>
      <c r="I1575" s="28">
        <v>49.004112808460626</v>
      </c>
      <c r="J1575" s="27">
        <v>5.483744614179397E-3</v>
      </c>
      <c r="K1575" s="27">
        <v>0.20799059929494712</v>
      </c>
      <c r="L1575" s="27">
        <v>1.3247863247863249E-3</v>
      </c>
      <c r="M1575" s="29">
        <v>11.601934398654334</v>
      </c>
      <c r="N1575" s="30">
        <v>81.181085043988276</v>
      </c>
      <c r="O1575" s="32">
        <v>0</v>
      </c>
      <c r="P1575" s="31">
        <v>0.99184149184149184</v>
      </c>
      <c r="Q1575" s="38">
        <v>1800</v>
      </c>
      <c r="R1575" s="38">
        <v>1650</v>
      </c>
      <c r="S1575" s="38">
        <v>6328</v>
      </c>
    </row>
    <row r="1576" spans="2:19" x14ac:dyDescent="0.2">
      <c r="B1576" s="1" t="s">
        <v>3811</v>
      </c>
      <c r="C1576" s="1" t="s">
        <v>3812</v>
      </c>
      <c r="D1576" s="1" t="s">
        <v>144</v>
      </c>
      <c r="E1576" s="1" t="s">
        <v>3209</v>
      </c>
      <c r="F1576" s="1" t="s">
        <v>44</v>
      </c>
      <c r="G1576" s="27">
        <v>9.1478696741854632E-2</v>
      </c>
      <c r="H1576" s="27">
        <v>0.2617826825127334</v>
      </c>
      <c r="I1576" s="28">
        <v>9.7590225563909794</v>
      </c>
      <c r="J1576" s="27">
        <v>0.15162907268170425</v>
      </c>
      <c r="K1576" s="27">
        <v>0.8671679197994987</v>
      </c>
      <c r="L1576" s="27">
        <v>0.63801924165251844</v>
      </c>
      <c r="M1576" s="29">
        <v>5.4470344827586201</v>
      </c>
      <c r="N1576" s="30">
        <v>51.945205479452056</v>
      </c>
      <c r="O1576" s="32">
        <v>3.0560271646859084E-3</v>
      </c>
      <c r="P1576" s="31">
        <v>0.90322580645161288</v>
      </c>
      <c r="Q1576" s="38">
        <v>8489</v>
      </c>
      <c r="R1576" s="38">
        <v>8302</v>
      </c>
      <c r="S1576" s="38">
        <v>109</v>
      </c>
    </row>
    <row r="1577" spans="2:19" x14ac:dyDescent="0.2">
      <c r="B1577" s="1" t="s">
        <v>3815</v>
      </c>
      <c r="C1577" s="1" t="s">
        <v>3816</v>
      </c>
      <c r="D1577" s="1" t="s">
        <v>17534</v>
      </c>
      <c r="E1577" s="1" t="s">
        <v>579</v>
      </c>
      <c r="F1577" s="1" t="s">
        <v>44</v>
      </c>
      <c r="G1577" s="27">
        <v>0.26740665993945512</v>
      </c>
      <c r="H1577" s="27">
        <v>0.70335360149672599</v>
      </c>
      <c r="I1577" s="28">
        <v>25.144904137235127</v>
      </c>
      <c r="J1577" s="27">
        <v>1.5136226034308779E-2</v>
      </c>
      <c r="K1577" s="27">
        <v>0.18163471241170534</v>
      </c>
      <c r="L1577" s="27">
        <v>9.1454630495790445E-2</v>
      </c>
      <c r="M1577" s="29">
        <v>15.900275482093667</v>
      </c>
      <c r="N1577" s="30">
        <v>50.052830188679245</v>
      </c>
      <c r="O1577" s="32">
        <v>0</v>
      </c>
      <c r="P1577" s="31">
        <v>0.92703461178671653</v>
      </c>
      <c r="Q1577" s="38">
        <v>4968</v>
      </c>
      <c r="R1577" s="38">
        <v>6097</v>
      </c>
      <c r="S1577" s="38">
        <v>6792</v>
      </c>
    </row>
    <row r="1578" spans="2:19" x14ac:dyDescent="0.2">
      <c r="B1578" s="1" t="s">
        <v>3841</v>
      </c>
      <c r="C1578" s="1" t="s">
        <v>3842</v>
      </c>
      <c r="D1578" s="1" t="s">
        <v>17534</v>
      </c>
      <c r="E1578" s="1" t="s">
        <v>579</v>
      </c>
      <c r="F1578" s="1" t="s">
        <v>44</v>
      </c>
      <c r="G1578" s="27">
        <v>0.30859835100117783</v>
      </c>
      <c r="H1578" s="27">
        <v>0.82751639577986891</v>
      </c>
      <c r="I1578" s="28">
        <v>25.016342756183757</v>
      </c>
      <c r="J1578" s="27">
        <v>1.7667844522968199E-2</v>
      </c>
      <c r="K1578" s="27">
        <v>0.28180212014134276</v>
      </c>
      <c r="L1578" s="27">
        <v>7.7486455660108353E-2</v>
      </c>
      <c r="M1578" s="29">
        <v>12.735136286201026</v>
      </c>
      <c r="N1578" s="30">
        <v>52.117366412213741</v>
      </c>
      <c r="O1578" s="32">
        <v>0</v>
      </c>
      <c r="P1578" s="31">
        <v>0.96834901625320791</v>
      </c>
      <c r="Q1578" s="38">
        <v>5008</v>
      </c>
      <c r="R1578" s="38">
        <v>5219</v>
      </c>
      <c r="S1578" s="38">
        <v>4922</v>
      </c>
    </row>
    <row r="1579" spans="2:19" x14ac:dyDescent="0.2">
      <c r="B1579" s="1" t="s">
        <v>3909</v>
      </c>
      <c r="C1579" s="1" t="s">
        <v>3910</v>
      </c>
      <c r="D1579" s="1" t="s">
        <v>145</v>
      </c>
      <c r="E1579" s="1" t="s">
        <v>145</v>
      </c>
      <c r="F1579" s="1" t="s">
        <v>11</v>
      </c>
      <c r="G1579" s="27">
        <v>0.20203735144312393</v>
      </c>
      <c r="H1579" s="27">
        <v>0.95567299752270884</v>
      </c>
      <c r="I1579" s="28">
        <v>24.912224108658744</v>
      </c>
      <c r="J1579" s="27">
        <v>1.5280135823429542E-2</v>
      </c>
      <c r="K1579" s="27">
        <v>0.14770797962648557</v>
      </c>
      <c r="L1579" s="27">
        <v>0</v>
      </c>
      <c r="M1579" s="29">
        <v>17.061489361702126</v>
      </c>
      <c r="N1579" s="30">
        <v>55.294117647058826</v>
      </c>
      <c r="O1579" s="32">
        <v>0</v>
      </c>
      <c r="P1579" s="31">
        <v>0.97274979355904212</v>
      </c>
      <c r="Q1579" s="38">
        <v>5035</v>
      </c>
      <c r="R1579" s="38">
        <v>7335</v>
      </c>
      <c r="S1579" s="38">
        <v>7373</v>
      </c>
    </row>
    <row r="1580" spans="2:19" x14ac:dyDescent="0.2">
      <c r="B1580" s="1" t="s">
        <v>3915</v>
      </c>
      <c r="C1580" s="1" t="s">
        <v>3916</v>
      </c>
      <c r="D1580" s="1" t="s">
        <v>145</v>
      </c>
      <c r="E1580" s="1" t="s">
        <v>145</v>
      </c>
      <c r="F1580" s="1" t="s">
        <v>11</v>
      </c>
      <c r="G1580" s="27">
        <v>0.17391304347826086</v>
      </c>
      <c r="H1580" s="27">
        <v>0.67759587864911264</v>
      </c>
      <c r="I1580" s="28">
        <v>18.681551116333722</v>
      </c>
      <c r="J1580" s="27">
        <v>7.6380728554641591E-2</v>
      </c>
      <c r="K1580" s="27">
        <v>0.42185663924794359</v>
      </c>
      <c r="L1580" s="27">
        <v>0.25223812249570693</v>
      </c>
      <c r="M1580" s="29">
        <v>11.308108108108112</v>
      </c>
      <c r="N1580" s="30">
        <v>53.229729729729726</v>
      </c>
      <c r="O1580" s="32">
        <v>0</v>
      </c>
      <c r="P1580" s="31">
        <v>0.97424155695477965</v>
      </c>
      <c r="Q1580" s="38">
        <v>7346</v>
      </c>
      <c r="R1580" s="38">
        <v>7654</v>
      </c>
      <c r="S1580" s="38">
        <v>2605</v>
      </c>
    </row>
    <row r="1581" spans="2:19" x14ac:dyDescent="0.2">
      <c r="B1581" s="1" t="s">
        <v>3931</v>
      </c>
      <c r="C1581" s="1" t="s">
        <v>3932</v>
      </c>
      <c r="D1581" s="1" t="s">
        <v>145</v>
      </c>
      <c r="E1581" s="1" t="s">
        <v>145</v>
      </c>
      <c r="F1581" s="1" t="s">
        <v>11</v>
      </c>
      <c r="G1581" s="27">
        <v>0.24262295081967214</v>
      </c>
      <c r="H1581" s="27">
        <v>0.81555735056542811</v>
      </c>
      <c r="I1581" s="28">
        <v>21.273278688524588</v>
      </c>
      <c r="J1581" s="27">
        <v>8.1967213114754103E-3</v>
      </c>
      <c r="K1581" s="27">
        <v>0.29016393442622951</v>
      </c>
      <c r="L1581" s="27">
        <v>4.2633279483037155E-2</v>
      </c>
      <c r="M1581" s="29">
        <v>12.054545454545455</v>
      </c>
      <c r="N1581" s="30">
        <v>49.587837837837839</v>
      </c>
      <c r="O1581" s="32">
        <v>0</v>
      </c>
      <c r="P1581" s="31">
        <v>0.98546042003231016</v>
      </c>
      <c r="Q1581" s="38">
        <v>6487</v>
      </c>
      <c r="R1581" s="38">
        <v>6621</v>
      </c>
      <c r="S1581" s="38">
        <v>4749</v>
      </c>
    </row>
    <row r="1582" spans="2:19" x14ac:dyDescent="0.2">
      <c r="B1582" s="1" t="s">
        <v>3905</v>
      </c>
      <c r="C1582" s="1" t="s">
        <v>3906</v>
      </c>
      <c r="D1582" s="1" t="s">
        <v>145</v>
      </c>
      <c r="E1582" s="1" t="s">
        <v>145</v>
      </c>
      <c r="F1582" s="1" t="s">
        <v>11</v>
      </c>
      <c r="G1582" s="27">
        <v>0.26289926289926291</v>
      </c>
      <c r="H1582" s="27">
        <v>0.99103448275862072</v>
      </c>
      <c r="I1582" s="28">
        <v>28.041277641277638</v>
      </c>
      <c r="J1582" s="27">
        <v>2.4570024570024569E-3</v>
      </c>
      <c r="K1582" s="27">
        <v>0.10073710073710074</v>
      </c>
      <c r="L1582" s="27">
        <v>1.9976218787158147E-3</v>
      </c>
      <c r="M1582" s="29">
        <v>17.543000000000003</v>
      </c>
      <c r="N1582" s="30">
        <v>57.09345794392523</v>
      </c>
      <c r="O1582" s="32">
        <v>1.5695600475624258E-3</v>
      </c>
      <c r="P1582" s="31">
        <v>0.96789536266349585</v>
      </c>
      <c r="Q1582" s="38">
        <v>4198</v>
      </c>
      <c r="R1582" s="38">
        <v>6207</v>
      </c>
      <c r="S1582" s="38">
        <v>8185</v>
      </c>
    </row>
    <row r="1583" spans="2:19" x14ac:dyDescent="0.2">
      <c r="B1583" s="1" t="s">
        <v>3883</v>
      </c>
      <c r="C1583" s="1" t="s">
        <v>3884</v>
      </c>
      <c r="D1583" s="1" t="s">
        <v>145</v>
      </c>
      <c r="E1583" s="1" t="s">
        <v>145</v>
      </c>
      <c r="F1583" s="1" t="s">
        <v>11</v>
      </c>
      <c r="G1583" s="27">
        <v>0.1961206896551724</v>
      </c>
      <c r="H1583" s="27">
        <v>0.75354508196721304</v>
      </c>
      <c r="I1583" s="28">
        <v>25.134267241379309</v>
      </c>
      <c r="J1583" s="27">
        <v>8.6206896551724137E-3</v>
      </c>
      <c r="K1583" s="27">
        <v>0.11422413793103449</v>
      </c>
      <c r="L1583" s="27">
        <v>1.6168032786885247E-2</v>
      </c>
      <c r="M1583" s="29">
        <v>17.294101876675605</v>
      </c>
      <c r="N1583" s="30">
        <v>56.758241758241759</v>
      </c>
      <c r="O1583" s="32">
        <v>5.4774590163934427E-2</v>
      </c>
      <c r="P1583" s="31">
        <v>0.95081967213114749</v>
      </c>
      <c r="Q1583" s="38">
        <v>4974</v>
      </c>
      <c r="R1583" s="38">
        <v>7404</v>
      </c>
      <c r="S1583" s="38">
        <v>7960</v>
      </c>
    </row>
    <row r="1584" spans="2:19" x14ac:dyDescent="0.2">
      <c r="B1584" s="1" t="s">
        <v>3913</v>
      </c>
      <c r="C1584" s="1" t="s">
        <v>3914</v>
      </c>
      <c r="D1584" s="1" t="s">
        <v>145</v>
      </c>
      <c r="E1584" s="1" t="s">
        <v>145</v>
      </c>
      <c r="F1584" s="1" t="s">
        <v>11</v>
      </c>
      <c r="G1584" s="27">
        <v>0.41666666666666669</v>
      </c>
      <c r="H1584" s="27">
        <v>0.99667896678966783</v>
      </c>
      <c r="I1584" s="28">
        <v>32.520202020202021</v>
      </c>
      <c r="J1584" s="27">
        <v>1.0101010101010102E-2</v>
      </c>
      <c r="K1584" s="27">
        <v>0.10858585858585859</v>
      </c>
      <c r="L1584" s="27">
        <v>1.1808118081180811E-3</v>
      </c>
      <c r="M1584" s="29">
        <v>15.773593073593075</v>
      </c>
      <c r="N1584" s="30">
        <v>55.539393939393939</v>
      </c>
      <c r="O1584" s="32">
        <v>0</v>
      </c>
      <c r="P1584" s="31">
        <v>0.97416974169741699</v>
      </c>
      <c r="Q1584" s="38">
        <v>3781</v>
      </c>
      <c r="R1584" s="38">
        <v>3555</v>
      </c>
      <c r="S1584" s="38">
        <v>8053</v>
      </c>
    </row>
    <row r="1585" spans="2:19" x14ac:dyDescent="0.2">
      <c r="B1585" s="1" t="s">
        <v>3917</v>
      </c>
      <c r="C1585" s="1" t="s">
        <v>3918</v>
      </c>
      <c r="D1585" s="1" t="s">
        <v>145</v>
      </c>
      <c r="E1585" s="1" t="s">
        <v>145</v>
      </c>
      <c r="F1585" s="1" t="s">
        <v>11</v>
      </c>
      <c r="G1585" s="27">
        <v>0.32862644415917841</v>
      </c>
      <c r="H1585" s="27">
        <v>0.99748278021289916</v>
      </c>
      <c r="I1585" s="28">
        <v>31.310783055198971</v>
      </c>
      <c r="J1585" s="27">
        <v>5.1347881899871627E-3</v>
      </c>
      <c r="K1585" s="27">
        <v>7.8305519897304235E-2</v>
      </c>
      <c r="L1585" s="27">
        <v>2.2542266750156543E-3</v>
      </c>
      <c r="M1585" s="29">
        <v>17.843212237093692</v>
      </c>
      <c r="N1585" s="30">
        <v>58.41796875</v>
      </c>
      <c r="O1585" s="32">
        <v>0</v>
      </c>
      <c r="P1585" s="31">
        <v>0.97557921102066369</v>
      </c>
      <c r="Q1585" s="38">
        <v>3849</v>
      </c>
      <c r="R1585" s="38">
        <v>4818</v>
      </c>
      <c r="S1585" s="38">
        <v>8477</v>
      </c>
    </row>
    <row r="1586" spans="2:19" x14ac:dyDescent="0.2">
      <c r="B1586" s="1" t="s">
        <v>3921</v>
      </c>
      <c r="C1586" s="1" t="s">
        <v>3922</v>
      </c>
      <c r="D1586" s="1" t="s">
        <v>145</v>
      </c>
      <c r="E1586" s="1" t="s">
        <v>145</v>
      </c>
      <c r="F1586" s="1" t="s">
        <v>11</v>
      </c>
      <c r="G1586" s="27">
        <v>0.30861723446893785</v>
      </c>
      <c r="H1586" s="27">
        <v>0.97719178082191782</v>
      </c>
      <c r="I1586" s="28">
        <v>28.989178356713424</v>
      </c>
      <c r="J1586" s="27">
        <v>6.0120240480961923E-3</v>
      </c>
      <c r="K1586" s="27">
        <v>0.10020040080160321</v>
      </c>
      <c r="L1586" s="27">
        <v>0</v>
      </c>
      <c r="M1586" s="29">
        <v>16.571014492753619</v>
      </c>
      <c r="N1586" s="30">
        <v>56.240259740259738</v>
      </c>
      <c r="O1586" s="32">
        <v>0</v>
      </c>
      <c r="P1586" s="31">
        <v>0.97651663405088063</v>
      </c>
      <c r="Q1586" s="38">
        <v>4081</v>
      </c>
      <c r="R1586" s="38">
        <v>5218</v>
      </c>
      <c r="S1586" s="38">
        <v>8197</v>
      </c>
    </row>
    <row r="1587" spans="2:19" x14ac:dyDescent="0.2">
      <c r="B1587" s="1" t="s">
        <v>3927</v>
      </c>
      <c r="C1587" s="1" t="s">
        <v>3928</v>
      </c>
      <c r="D1587" s="1" t="s">
        <v>145</v>
      </c>
      <c r="E1587" s="1" t="s">
        <v>145</v>
      </c>
      <c r="F1587" s="1" t="s">
        <v>11</v>
      </c>
      <c r="G1587" s="27">
        <v>0.38416075650118203</v>
      </c>
      <c r="H1587" s="27">
        <v>0.86990740740740746</v>
      </c>
      <c r="I1587" s="28">
        <v>24.500472813238773</v>
      </c>
      <c r="J1587" s="27">
        <v>2.1276595744680851E-2</v>
      </c>
      <c r="K1587" s="27">
        <v>0.53073286052009461</v>
      </c>
      <c r="L1587" s="27">
        <v>0.12087962962962963</v>
      </c>
      <c r="M1587" s="29">
        <v>7.7794625719769659</v>
      </c>
      <c r="N1587" s="30">
        <v>50.732307692307693</v>
      </c>
      <c r="O1587" s="32">
        <v>0</v>
      </c>
      <c r="P1587" s="31">
        <v>0.97916666666666663</v>
      </c>
      <c r="Q1587" s="38">
        <v>5185</v>
      </c>
      <c r="R1587" s="38">
        <v>3965</v>
      </c>
      <c r="S1587" s="38">
        <v>1489</v>
      </c>
    </row>
    <row r="1588" spans="2:19" x14ac:dyDescent="0.2">
      <c r="B1588" s="1" t="s">
        <v>3925</v>
      </c>
      <c r="C1588" s="1" t="s">
        <v>3926</v>
      </c>
      <c r="D1588" s="1" t="s">
        <v>145</v>
      </c>
      <c r="E1588" s="1" t="s">
        <v>145</v>
      </c>
      <c r="F1588" s="1" t="s">
        <v>11</v>
      </c>
      <c r="G1588" s="27">
        <v>0.34180790960451979</v>
      </c>
      <c r="H1588" s="27">
        <v>0.98528640441683923</v>
      </c>
      <c r="I1588" s="28">
        <v>29.558474576271177</v>
      </c>
      <c r="J1588" s="27">
        <v>8.4745762711864406E-3</v>
      </c>
      <c r="K1588" s="27">
        <v>0.1115819209039548</v>
      </c>
      <c r="L1588" s="27">
        <v>0</v>
      </c>
      <c r="M1588" s="29">
        <v>15.090987124463521</v>
      </c>
      <c r="N1588" s="30">
        <v>56.851239669421489</v>
      </c>
      <c r="O1588" s="32">
        <v>0</v>
      </c>
      <c r="P1588" s="31">
        <v>0.97722567287784678</v>
      </c>
      <c r="Q1588" s="38">
        <v>4000</v>
      </c>
      <c r="R1588" s="38">
        <v>4587</v>
      </c>
      <c r="S1588" s="38">
        <v>8006</v>
      </c>
    </row>
    <row r="1589" spans="2:19" x14ac:dyDescent="0.2">
      <c r="B1589" s="1" t="s">
        <v>3869</v>
      </c>
      <c r="C1589" s="1" t="s">
        <v>3870</v>
      </c>
      <c r="D1589" s="1" t="s">
        <v>145</v>
      </c>
      <c r="E1589" s="1" t="s">
        <v>145</v>
      </c>
      <c r="F1589" s="1" t="s">
        <v>11</v>
      </c>
      <c r="G1589" s="27">
        <v>0.12098298676748583</v>
      </c>
      <c r="H1589" s="27">
        <v>0.27749344978165935</v>
      </c>
      <c r="I1589" s="28">
        <v>9.9574669187145535</v>
      </c>
      <c r="J1589" s="27">
        <v>0.20415879017013233</v>
      </c>
      <c r="K1589" s="27">
        <v>0.82230623818525517</v>
      </c>
      <c r="L1589" s="27">
        <v>0.64252401746724896</v>
      </c>
      <c r="M1589" s="29">
        <v>4.2840860215053764</v>
      </c>
      <c r="N1589" s="30">
        <v>50.6875</v>
      </c>
      <c r="O1589" s="32">
        <v>0</v>
      </c>
      <c r="P1589" s="31">
        <v>0.92401746724890832</v>
      </c>
      <c r="Q1589" s="38">
        <v>8476</v>
      </c>
      <c r="R1589" s="38">
        <v>8142</v>
      </c>
      <c r="S1589" s="38">
        <v>176</v>
      </c>
    </row>
    <row r="1590" spans="2:19" x14ac:dyDescent="0.2">
      <c r="B1590" s="1" t="s">
        <v>3929</v>
      </c>
      <c r="C1590" s="1" t="s">
        <v>3930</v>
      </c>
      <c r="D1590" s="1" t="s">
        <v>145</v>
      </c>
      <c r="E1590" s="1" t="s">
        <v>145</v>
      </c>
      <c r="F1590" s="1" t="s">
        <v>11</v>
      </c>
      <c r="G1590" s="27">
        <v>0.24968789013732834</v>
      </c>
      <c r="H1590" s="27">
        <v>0.68095412844036707</v>
      </c>
      <c r="I1590" s="28">
        <v>18.482771535580525</v>
      </c>
      <c r="J1590" s="27">
        <v>3.870162297128589E-2</v>
      </c>
      <c r="K1590" s="27">
        <v>0.61423220973782766</v>
      </c>
      <c r="L1590" s="27">
        <v>0.14681345565749238</v>
      </c>
      <c r="M1590" s="29">
        <v>8.6402662229617331</v>
      </c>
      <c r="N1590" s="30">
        <v>47.564999999999998</v>
      </c>
      <c r="O1590" s="32">
        <v>0</v>
      </c>
      <c r="P1590" s="31">
        <v>0.97981651376146794</v>
      </c>
      <c r="Q1590" s="38">
        <v>7403</v>
      </c>
      <c r="R1590" s="38">
        <v>6488</v>
      </c>
      <c r="S1590" s="38">
        <v>842</v>
      </c>
    </row>
    <row r="1591" spans="2:19" x14ac:dyDescent="0.2">
      <c r="B1591" s="1" t="s">
        <v>3857</v>
      </c>
      <c r="C1591" s="1" t="s">
        <v>3858</v>
      </c>
      <c r="D1591" s="1" t="s">
        <v>145</v>
      </c>
      <c r="E1591" s="1" t="s">
        <v>145</v>
      </c>
      <c r="F1591" s="1" t="s">
        <v>11</v>
      </c>
      <c r="G1591" s="27">
        <v>7.7114427860696513E-2</v>
      </c>
      <c r="H1591" s="27">
        <v>0.23635964912280702</v>
      </c>
      <c r="I1591" s="28">
        <v>9.1034825870646756</v>
      </c>
      <c r="J1591" s="27">
        <v>8.45771144278607E-2</v>
      </c>
      <c r="K1591" s="27">
        <v>0.87313432835820892</v>
      </c>
      <c r="L1591" s="27">
        <v>0.6350877192982457</v>
      </c>
      <c r="M1591" s="29">
        <v>6.0749326145552551</v>
      </c>
      <c r="N1591" s="30">
        <v>44.903225806451616</v>
      </c>
      <c r="O1591" s="32">
        <v>0</v>
      </c>
      <c r="P1591" s="31">
        <v>0.88157894736842102</v>
      </c>
      <c r="Q1591" s="38">
        <v>8529</v>
      </c>
      <c r="R1591" s="38">
        <v>8363</v>
      </c>
      <c r="S1591" s="38">
        <v>105</v>
      </c>
    </row>
    <row r="1592" spans="2:19" x14ac:dyDescent="0.2">
      <c r="B1592" s="1" t="s">
        <v>3891</v>
      </c>
      <c r="C1592" s="1" t="s">
        <v>3892</v>
      </c>
      <c r="D1592" s="1" t="s">
        <v>145</v>
      </c>
      <c r="E1592" s="1" t="s">
        <v>145</v>
      </c>
      <c r="F1592" s="1" t="s">
        <v>11</v>
      </c>
      <c r="G1592" s="27">
        <v>9.0014064697609003E-2</v>
      </c>
      <c r="H1592" s="27">
        <v>0.36513440860215057</v>
      </c>
      <c r="I1592" s="28">
        <v>14.741350210970467</v>
      </c>
      <c r="J1592" s="27">
        <v>7.0323488045007029E-2</v>
      </c>
      <c r="K1592" s="27">
        <v>0.53023909985935302</v>
      </c>
      <c r="L1592" s="27">
        <v>0.33967069892473117</v>
      </c>
      <c r="M1592" s="29">
        <v>10.933539412673879</v>
      </c>
      <c r="N1592" s="30">
        <v>52.625</v>
      </c>
      <c r="O1592" s="32">
        <v>0</v>
      </c>
      <c r="P1592" s="31">
        <v>0.95564516129032262</v>
      </c>
      <c r="Q1592" s="38">
        <v>8053</v>
      </c>
      <c r="R1592" s="38">
        <v>8309</v>
      </c>
      <c r="S1592" s="38">
        <v>1494</v>
      </c>
    </row>
    <row r="1593" spans="2:19" x14ac:dyDescent="0.2">
      <c r="B1593" s="1" t="s">
        <v>3907</v>
      </c>
      <c r="C1593" s="1" t="s">
        <v>3908</v>
      </c>
      <c r="D1593" s="1" t="s">
        <v>145</v>
      </c>
      <c r="E1593" s="1" t="s">
        <v>145</v>
      </c>
      <c r="F1593" s="1" t="s">
        <v>11</v>
      </c>
      <c r="G1593" s="27">
        <v>0.22239263803680981</v>
      </c>
      <c r="H1593" s="27">
        <v>0.42163067758749068</v>
      </c>
      <c r="I1593" s="28">
        <v>16.037269938650304</v>
      </c>
      <c r="J1593" s="27">
        <v>0.16717791411042945</v>
      </c>
      <c r="K1593" s="27">
        <v>0.66104294478527603</v>
      </c>
      <c r="L1593" s="27">
        <v>0.43593447505584515</v>
      </c>
      <c r="M1593" s="29">
        <v>6.5497041420118345</v>
      </c>
      <c r="N1593" s="30">
        <v>48.855172413793106</v>
      </c>
      <c r="O1593" s="32">
        <v>0</v>
      </c>
      <c r="P1593" s="31">
        <v>0.97096053611317945</v>
      </c>
      <c r="Q1593" s="38">
        <v>7881</v>
      </c>
      <c r="R1593" s="38">
        <v>7000</v>
      </c>
      <c r="S1593" s="38">
        <v>600</v>
      </c>
    </row>
    <row r="1594" spans="2:19" x14ac:dyDescent="0.2">
      <c r="B1594" s="1" t="s">
        <v>3919</v>
      </c>
      <c r="C1594" s="1" t="s">
        <v>3920</v>
      </c>
      <c r="D1594" s="1" t="s">
        <v>145</v>
      </c>
      <c r="E1594" s="1" t="s">
        <v>145</v>
      </c>
      <c r="F1594" s="1" t="s">
        <v>11</v>
      </c>
      <c r="G1594" s="27">
        <v>0.40727272727272729</v>
      </c>
      <c r="H1594" s="27">
        <v>0.85123336291038154</v>
      </c>
      <c r="I1594" s="28">
        <v>25.01527272727273</v>
      </c>
      <c r="J1594" s="27">
        <v>5.6363636363636366E-2</v>
      </c>
      <c r="K1594" s="27">
        <v>0.49636363636363634</v>
      </c>
      <c r="L1594" s="27">
        <v>9.4294587400177474E-2</v>
      </c>
      <c r="M1594" s="29">
        <v>6.5579754601226981</v>
      </c>
      <c r="N1594" s="30">
        <v>51.473214285714285</v>
      </c>
      <c r="O1594" s="32">
        <v>0</v>
      </c>
      <c r="P1594" s="31">
        <v>0.97604259094942325</v>
      </c>
      <c r="Q1594" s="38">
        <v>5009</v>
      </c>
      <c r="R1594" s="38">
        <v>3679</v>
      </c>
      <c r="S1594" s="38">
        <v>1825</v>
      </c>
    </row>
    <row r="1595" spans="2:19" x14ac:dyDescent="0.2">
      <c r="B1595" s="1" t="s">
        <v>3899</v>
      </c>
      <c r="C1595" s="1" t="s">
        <v>3900</v>
      </c>
      <c r="D1595" s="1" t="s">
        <v>145</v>
      </c>
      <c r="E1595" s="1" t="s">
        <v>145</v>
      </c>
      <c r="F1595" s="1" t="s">
        <v>11</v>
      </c>
      <c r="G1595" s="27">
        <v>0.15197956577266922</v>
      </c>
      <c r="H1595" s="27">
        <v>0.62683823529411775</v>
      </c>
      <c r="I1595" s="28">
        <v>20.902554278416346</v>
      </c>
      <c r="J1595" s="27">
        <v>1.9157088122605363E-2</v>
      </c>
      <c r="K1595" s="27">
        <v>0.22349936143039592</v>
      </c>
      <c r="L1595" s="27">
        <v>3.5796568627450981E-2</v>
      </c>
      <c r="M1595" s="29">
        <v>14.703915662650607</v>
      </c>
      <c r="N1595" s="30">
        <v>54.865546218487395</v>
      </c>
      <c r="O1595" s="32">
        <v>0</v>
      </c>
      <c r="P1595" s="31">
        <v>0.9595588235294118</v>
      </c>
      <c r="Q1595" s="38">
        <v>6640</v>
      </c>
      <c r="R1595" s="38">
        <v>7886</v>
      </c>
      <c r="S1595" s="38">
        <v>6048</v>
      </c>
    </row>
    <row r="1596" spans="2:19" x14ac:dyDescent="0.2">
      <c r="B1596" s="1" t="s">
        <v>3859</v>
      </c>
      <c r="C1596" s="1" t="s">
        <v>3860</v>
      </c>
      <c r="D1596" s="1" t="s">
        <v>145</v>
      </c>
      <c r="E1596" s="1" t="s">
        <v>145</v>
      </c>
      <c r="F1596" s="1" t="s">
        <v>11</v>
      </c>
      <c r="G1596" s="27">
        <v>5.030181086519115E-2</v>
      </c>
      <c r="H1596" s="27">
        <v>0.18153915391539155</v>
      </c>
      <c r="I1596" s="28">
        <v>13.817303822937625</v>
      </c>
      <c r="J1596" s="27">
        <v>8.4507042253521125E-2</v>
      </c>
      <c r="K1596" s="27">
        <v>0.48088531187122735</v>
      </c>
      <c r="L1596" s="27">
        <v>0.29812781278127815</v>
      </c>
      <c r="M1596" s="29">
        <v>11.56864406779661</v>
      </c>
      <c r="N1596" s="30">
        <v>55.88</v>
      </c>
      <c r="O1596" s="32">
        <v>0</v>
      </c>
      <c r="P1596" s="31">
        <v>0.89468946894689472</v>
      </c>
      <c r="Q1596" s="38">
        <v>8167</v>
      </c>
      <c r="R1596" s="38">
        <v>8464</v>
      </c>
      <c r="S1596" s="38">
        <v>1987</v>
      </c>
    </row>
    <row r="1597" spans="2:19" x14ac:dyDescent="0.2">
      <c r="B1597" s="1" t="s">
        <v>3911</v>
      </c>
      <c r="C1597" s="1" t="s">
        <v>3912</v>
      </c>
      <c r="D1597" s="1" t="s">
        <v>145</v>
      </c>
      <c r="E1597" s="1" t="s">
        <v>145</v>
      </c>
      <c r="F1597" s="1" t="s">
        <v>11</v>
      </c>
      <c r="G1597" s="27">
        <v>0.39506172839506171</v>
      </c>
      <c r="H1597" s="27">
        <v>0.88022522522522528</v>
      </c>
      <c r="I1597" s="28">
        <v>25.733950617283956</v>
      </c>
      <c r="J1597" s="27">
        <v>1.2345679012345678E-2</v>
      </c>
      <c r="K1597" s="27">
        <v>0.36728395061728397</v>
      </c>
      <c r="L1597" s="27">
        <v>2.7927927927927925E-3</v>
      </c>
      <c r="M1597" s="29">
        <v>10.235714285714284</v>
      </c>
      <c r="N1597" s="30">
        <v>49.0703125</v>
      </c>
      <c r="O1597" s="32">
        <v>0</v>
      </c>
      <c r="P1597" s="31">
        <v>0.97297297297297303</v>
      </c>
      <c r="Q1597" s="38">
        <v>4736</v>
      </c>
      <c r="R1597" s="38">
        <v>3832</v>
      </c>
      <c r="S1597" s="38">
        <v>3379</v>
      </c>
    </row>
    <row r="1598" spans="2:19" x14ac:dyDescent="0.2">
      <c r="B1598" s="1" t="s">
        <v>3903</v>
      </c>
      <c r="C1598" s="1" t="s">
        <v>3904</v>
      </c>
      <c r="D1598" s="1" t="s">
        <v>145</v>
      </c>
      <c r="E1598" s="1" t="s">
        <v>145</v>
      </c>
      <c r="F1598" s="1" t="s">
        <v>11</v>
      </c>
      <c r="G1598" s="27">
        <v>0.36962025316455699</v>
      </c>
      <c r="H1598" s="27">
        <v>0.87597560975609734</v>
      </c>
      <c r="I1598" s="28">
        <v>24.774430379746828</v>
      </c>
      <c r="J1598" s="27">
        <v>1.5189873417721518E-2</v>
      </c>
      <c r="K1598" s="27">
        <v>0.41265822784810124</v>
      </c>
      <c r="L1598" s="27">
        <v>0</v>
      </c>
      <c r="M1598" s="29">
        <v>9.8779116465863446</v>
      </c>
      <c r="N1598" s="30">
        <v>49.773972602739725</v>
      </c>
      <c r="O1598" s="32">
        <v>0</v>
      </c>
      <c r="P1598" s="31">
        <v>0.96341463414634143</v>
      </c>
      <c r="Q1598" s="38">
        <v>5083</v>
      </c>
      <c r="R1598" s="38">
        <v>4171</v>
      </c>
      <c r="S1598" s="38">
        <v>2735</v>
      </c>
    </row>
    <row r="1599" spans="2:19" x14ac:dyDescent="0.2">
      <c r="B1599" s="1" t="s">
        <v>3875</v>
      </c>
      <c r="C1599" s="1" t="s">
        <v>3876</v>
      </c>
      <c r="D1599" s="1" t="s">
        <v>145</v>
      </c>
      <c r="E1599" s="1" t="s">
        <v>145</v>
      </c>
      <c r="F1599" s="1" t="s">
        <v>11</v>
      </c>
      <c r="G1599" s="27">
        <v>3.6020583190394515E-2</v>
      </c>
      <c r="H1599" s="27">
        <v>0.43953036437246956</v>
      </c>
      <c r="I1599" s="28">
        <v>10.273241852487134</v>
      </c>
      <c r="J1599" s="27">
        <v>0.11663807890222985</v>
      </c>
      <c r="K1599" s="27">
        <v>0.63293310463121788</v>
      </c>
      <c r="L1599" s="27">
        <v>0.36821862348178136</v>
      </c>
      <c r="M1599" s="29">
        <v>8.7345195729537366</v>
      </c>
      <c r="N1599" s="30">
        <v>50.904761904761905</v>
      </c>
      <c r="O1599" s="32">
        <v>0</v>
      </c>
      <c r="P1599" s="31">
        <v>0.94412955465587045</v>
      </c>
      <c r="Q1599" s="38">
        <v>8453</v>
      </c>
      <c r="R1599" s="38">
        <v>8514</v>
      </c>
      <c r="S1599" s="38">
        <v>726</v>
      </c>
    </row>
    <row r="1600" spans="2:19" x14ac:dyDescent="0.2">
      <c r="B1600" s="1" t="s">
        <v>3861</v>
      </c>
      <c r="C1600" s="1" t="s">
        <v>3862</v>
      </c>
      <c r="D1600" s="1" t="s">
        <v>145</v>
      </c>
      <c r="E1600" s="1" t="s">
        <v>145</v>
      </c>
      <c r="F1600" s="1" t="s">
        <v>11</v>
      </c>
      <c r="G1600" s="27">
        <v>6.0150375939849628E-3</v>
      </c>
      <c r="H1600" s="27">
        <v>0.1442799461641992</v>
      </c>
      <c r="I1600" s="28">
        <v>5.2996992481202998</v>
      </c>
      <c r="J1600" s="27">
        <v>0.2586466165413534</v>
      </c>
      <c r="K1600" s="27">
        <v>0.84661654135338349</v>
      </c>
      <c r="L1600" s="27">
        <v>0.61009421265141317</v>
      </c>
      <c r="M1600" s="29">
        <v>5.0957639939485606</v>
      </c>
      <c r="N1600" s="30">
        <v>38.75</v>
      </c>
      <c r="O1600" s="32">
        <v>0</v>
      </c>
      <c r="P1600" s="31">
        <v>0.89502018842530284</v>
      </c>
      <c r="Q1600" s="38">
        <v>8651</v>
      </c>
      <c r="R1600" s="38">
        <v>8592</v>
      </c>
      <c r="S1600" s="38">
        <v>129</v>
      </c>
    </row>
    <row r="1601" spans="2:19" x14ac:dyDescent="0.2">
      <c r="B1601" s="1" t="s">
        <v>3881</v>
      </c>
      <c r="C1601" s="1" t="s">
        <v>3882</v>
      </c>
      <c r="D1601" s="1" t="s">
        <v>145</v>
      </c>
      <c r="E1601" s="1" t="s">
        <v>145</v>
      </c>
      <c r="F1601" s="1" t="s">
        <v>11</v>
      </c>
      <c r="G1601" s="27">
        <v>0.14935064935064934</v>
      </c>
      <c r="H1601" s="27">
        <v>0.41780512820512822</v>
      </c>
      <c r="I1601" s="28">
        <v>19.799999999999997</v>
      </c>
      <c r="J1601" s="27">
        <v>1.7316017316017316E-2</v>
      </c>
      <c r="K1601" s="27">
        <v>0.29220779220779219</v>
      </c>
      <c r="L1601" s="27">
        <v>7.5507692307692303E-2</v>
      </c>
      <c r="M1601" s="29">
        <v>13.184987277353692</v>
      </c>
      <c r="N1601" s="30">
        <v>56.956521739130437</v>
      </c>
      <c r="O1601" s="32">
        <v>0</v>
      </c>
      <c r="P1601" s="31">
        <v>0.94769230769230772</v>
      </c>
      <c r="Q1601" s="38">
        <v>7020</v>
      </c>
      <c r="R1601" s="38">
        <v>7918</v>
      </c>
      <c r="S1601" s="38">
        <v>4711</v>
      </c>
    </row>
    <row r="1602" spans="2:19" x14ac:dyDescent="0.2">
      <c r="B1602" s="1" t="s">
        <v>3893</v>
      </c>
      <c r="C1602" s="1" t="s">
        <v>3894</v>
      </c>
      <c r="D1602" s="1" t="s">
        <v>145</v>
      </c>
      <c r="E1602" s="1" t="s">
        <v>145</v>
      </c>
      <c r="F1602" s="1" t="s">
        <v>11</v>
      </c>
      <c r="G1602" s="27">
        <v>0.25091575091575091</v>
      </c>
      <c r="H1602" s="27">
        <v>0.45306140350877194</v>
      </c>
      <c r="I1602" s="28">
        <v>15.650183150183146</v>
      </c>
      <c r="J1602" s="27">
        <v>0.28021978021978022</v>
      </c>
      <c r="K1602" s="27">
        <v>0.7216117216117216</v>
      </c>
      <c r="L1602" s="27">
        <v>0.4912894736842105</v>
      </c>
      <c r="M1602" s="29">
        <v>3.4457212713936434</v>
      </c>
      <c r="N1602" s="30">
        <v>51.518248175182485</v>
      </c>
      <c r="O1602" s="32">
        <v>0</v>
      </c>
      <c r="P1602" s="31">
        <v>0.95789473684210524</v>
      </c>
      <c r="Q1602" s="38">
        <v>7941</v>
      </c>
      <c r="R1602" s="38">
        <v>6462</v>
      </c>
      <c r="S1602" s="38">
        <v>378</v>
      </c>
    </row>
    <row r="1603" spans="2:19" x14ac:dyDescent="0.2">
      <c r="B1603" s="1" t="s">
        <v>3877</v>
      </c>
      <c r="C1603" s="1" t="s">
        <v>3878</v>
      </c>
      <c r="D1603" s="1" t="s">
        <v>145</v>
      </c>
      <c r="E1603" s="1" t="s">
        <v>145</v>
      </c>
      <c r="F1603" s="1" t="s">
        <v>11</v>
      </c>
      <c r="G1603" s="27">
        <v>0.10534124629080119</v>
      </c>
      <c r="H1603" s="27">
        <v>0.28626928471248253</v>
      </c>
      <c r="I1603" s="28">
        <v>9.7102373887240336</v>
      </c>
      <c r="J1603" s="27">
        <v>0.28189910979228489</v>
      </c>
      <c r="K1603" s="27">
        <v>0.85756676557863498</v>
      </c>
      <c r="L1603" s="27">
        <v>0.57386395511921451</v>
      </c>
      <c r="M1603" s="29">
        <v>4.6071310116086241</v>
      </c>
      <c r="N1603" s="30">
        <v>52.732394366197184</v>
      </c>
      <c r="O1603" s="32">
        <v>0</v>
      </c>
      <c r="P1603" s="31">
        <v>0.94530154277699863</v>
      </c>
      <c r="Q1603" s="38">
        <v>8495</v>
      </c>
      <c r="R1603" s="38">
        <v>8237</v>
      </c>
      <c r="S1603" s="38">
        <v>114</v>
      </c>
    </row>
    <row r="1604" spans="2:19" x14ac:dyDescent="0.2">
      <c r="B1604" s="1" t="s">
        <v>3867</v>
      </c>
      <c r="C1604" s="1" t="s">
        <v>3868</v>
      </c>
      <c r="D1604" s="1" t="s">
        <v>145</v>
      </c>
      <c r="E1604" s="1" t="s">
        <v>145</v>
      </c>
      <c r="F1604" s="1" t="s">
        <v>11</v>
      </c>
      <c r="G1604" s="27">
        <v>0.19444444444444445</v>
      </c>
      <c r="H1604" s="27">
        <v>0.45779092702169616</v>
      </c>
      <c r="I1604" s="28">
        <v>14.469871794871796</v>
      </c>
      <c r="J1604" s="27">
        <v>0.20940170940170941</v>
      </c>
      <c r="K1604" s="27">
        <v>0.63034188034188032</v>
      </c>
      <c r="L1604" s="27">
        <v>0.4187771203155819</v>
      </c>
      <c r="M1604" s="29">
        <v>6.8397877984084898</v>
      </c>
      <c r="N1604" s="30">
        <v>45.450549450549453</v>
      </c>
      <c r="O1604" s="32">
        <v>0</v>
      </c>
      <c r="P1604" s="31">
        <v>0.92307692307692313</v>
      </c>
      <c r="Q1604" s="38">
        <v>8089</v>
      </c>
      <c r="R1604" s="38">
        <v>7424</v>
      </c>
      <c r="S1604" s="38">
        <v>742</v>
      </c>
    </row>
    <row r="1605" spans="2:19" x14ac:dyDescent="0.2">
      <c r="B1605" s="1" t="s">
        <v>3879</v>
      </c>
      <c r="C1605" s="1" t="s">
        <v>3880</v>
      </c>
      <c r="D1605" s="1" t="s">
        <v>145</v>
      </c>
      <c r="E1605" s="1" t="s">
        <v>145</v>
      </c>
      <c r="F1605" s="1" t="s">
        <v>11</v>
      </c>
      <c r="G1605" s="27">
        <v>0.10878661087866109</v>
      </c>
      <c r="H1605" s="27">
        <v>0.36635643564356435</v>
      </c>
      <c r="I1605" s="28">
        <v>9.7788702928870297</v>
      </c>
      <c r="J1605" s="27">
        <v>0.20292887029288703</v>
      </c>
      <c r="K1605" s="27">
        <v>0.86610878661087864</v>
      </c>
      <c r="L1605" s="27">
        <v>0.55837623762376243</v>
      </c>
      <c r="M1605" s="29">
        <v>4.6387323943661967</v>
      </c>
      <c r="N1605" s="30">
        <v>51.42307692307692</v>
      </c>
      <c r="O1605" s="32">
        <v>0</v>
      </c>
      <c r="P1605" s="31">
        <v>0.94653465346534649</v>
      </c>
      <c r="Q1605" s="38">
        <v>8486</v>
      </c>
      <c r="R1605" s="38">
        <v>8221</v>
      </c>
      <c r="S1605" s="38">
        <v>110</v>
      </c>
    </row>
    <row r="1606" spans="2:19" x14ac:dyDescent="0.2">
      <c r="B1606" s="1" t="s">
        <v>3865</v>
      </c>
      <c r="C1606" s="1" t="s">
        <v>3866</v>
      </c>
      <c r="D1606" s="1" t="s">
        <v>145</v>
      </c>
      <c r="E1606" s="1" t="s">
        <v>145</v>
      </c>
      <c r="F1606" s="1" t="s">
        <v>11</v>
      </c>
      <c r="G1606" s="27">
        <v>0</v>
      </c>
      <c r="H1606" s="27">
        <v>0</v>
      </c>
      <c r="I1606" s="28">
        <v>4.3936470588235297</v>
      </c>
      <c r="J1606" s="27">
        <v>0.28941176470588237</v>
      </c>
      <c r="K1606" s="27">
        <v>1</v>
      </c>
      <c r="L1606" s="27">
        <v>0.92672413793103448</v>
      </c>
      <c r="M1606" s="29">
        <v>4.3936470588235297</v>
      </c>
      <c r="N1606" s="30" t="s">
        <v>17481</v>
      </c>
      <c r="O1606" s="32">
        <v>0</v>
      </c>
      <c r="P1606" s="31">
        <v>0.91594827586206895</v>
      </c>
      <c r="Q1606" s="38">
        <v>8658</v>
      </c>
      <c r="R1606" s="38">
        <v>8626</v>
      </c>
      <c r="S1606" s="38">
        <v>1</v>
      </c>
    </row>
    <row r="1607" spans="2:19" x14ac:dyDescent="0.2">
      <c r="B1607" s="1" t="s">
        <v>3873</v>
      </c>
      <c r="C1607" s="1" t="s">
        <v>3874</v>
      </c>
      <c r="D1607" s="1" t="s">
        <v>145</v>
      </c>
      <c r="E1607" s="1" t="s">
        <v>145</v>
      </c>
      <c r="F1607" s="1" t="s">
        <v>11</v>
      </c>
      <c r="G1607" s="27">
        <v>0.13422818791946309</v>
      </c>
      <c r="H1607" s="27">
        <v>0.42781191222570536</v>
      </c>
      <c r="I1607" s="28">
        <v>12.213557046979862</v>
      </c>
      <c r="J1607" s="27">
        <v>0.11812080536912752</v>
      </c>
      <c r="K1607" s="27">
        <v>0.77852348993288589</v>
      </c>
      <c r="L1607" s="27">
        <v>0.41258307210031353</v>
      </c>
      <c r="M1607" s="29">
        <v>6.695968992248063</v>
      </c>
      <c r="N1607" s="30">
        <v>47.45</v>
      </c>
      <c r="O1607" s="32">
        <v>0</v>
      </c>
      <c r="P1607" s="31">
        <v>0.93416927899686519</v>
      </c>
      <c r="Q1607" s="38">
        <v>8323</v>
      </c>
      <c r="R1607" s="38">
        <v>8039</v>
      </c>
      <c r="S1607" s="38">
        <v>266</v>
      </c>
    </row>
    <row r="1608" spans="2:19" x14ac:dyDescent="0.2">
      <c r="B1608" s="1" t="s">
        <v>3889</v>
      </c>
      <c r="C1608" s="1" t="s">
        <v>3890</v>
      </c>
      <c r="D1608" s="1" t="s">
        <v>145</v>
      </c>
      <c r="E1608" s="1" t="s">
        <v>145</v>
      </c>
      <c r="F1608" s="1" t="s">
        <v>11</v>
      </c>
      <c r="G1608" s="27">
        <v>0.13764510779436154</v>
      </c>
      <c r="H1608" s="27">
        <v>0.30172195892575043</v>
      </c>
      <c r="I1608" s="28">
        <v>11.966169154228854</v>
      </c>
      <c r="J1608" s="27">
        <v>0.18076285240464346</v>
      </c>
      <c r="K1608" s="27">
        <v>0.72968490878938641</v>
      </c>
      <c r="L1608" s="27">
        <v>0.53072669826224328</v>
      </c>
      <c r="M1608" s="29">
        <v>6.6515384615384603</v>
      </c>
      <c r="N1608" s="30">
        <v>44.891566265060241</v>
      </c>
      <c r="O1608" s="32">
        <v>0</v>
      </c>
      <c r="P1608" s="31">
        <v>0.95260663507109</v>
      </c>
      <c r="Q1608" s="38">
        <v>8352</v>
      </c>
      <c r="R1608" s="38">
        <v>8011</v>
      </c>
      <c r="S1608" s="38">
        <v>361</v>
      </c>
    </row>
    <row r="1609" spans="2:19" x14ac:dyDescent="0.2">
      <c r="B1609" s="1" t="s">
        <v>3895</v>
      </c>
      <c r="C1609" s="1" t="s">
        <v>3896</v>
      </c>
      <c r="D1609" s="1" t="s">
        <v>145</v>
      </c>
      <c r="E1609" s="1" t="s">
        <v>145</v>
      </c>
      <c r="F1609" s="1" t="s">
        <v>11</v>
      </c>
      <c r="G1609" s="27">
        <v>0.12086513994910941</v>
      </c>
      <c r="H1609" s="27">
        <v>0.35308348567946379</v>
      </c>
      <c r="I1609" s="28">
        <v>11.33931297709924</v>
      </c>
      <c r="J1609" s="27">
        <v>0.12340966921119594</v>
      </c>
      <c r="K1609" s="27">
        <v>0.84096692111959293</v>
      </c>
      <c r="L1609" s="27">
        <v>0.5084460694698355</v>
      </c>
      <c r="M1609" s="29">
        <v>6.0917510853835015</v>
      </c>
      <c r="N1609" s="30">
        <v>49.157894736842103</v>
      </c>
      <c r="O1609" s="32">
        <v>0</v>
      </c>
      <c r="P1609" s="31">
        <v>0.9579524680073126</v>
      </c>
      <c r="Q1609" s="38">
        <v>8393</v>
      </c>
      <c r="R1609" s="38">
        <v>8143</v>
      </c>
      <c r="S1609" s="38">
        <v>144</v>
      </c>
    </row>
    <row r="1610" spans="2:19" x14ac:dyDescent="0.2">
      <c r="B1610" s="1" t="s">
        <v>3897</v>
      </c>
      <c r="C1610" s="1" t="s">
        <v>3898</v>
      </c>
      <c r="D1610" s="1" t="s">
        <v>145</v>
      </c>
      <c r="E1610" s="1" t="s">
        <v>145</v>
      </c>
      <c r="F1610" s="1" t="s">
        <v>11</v>
      </c>
      <c r="G1610" s="27">
        <v>0.11126373626373626</v>
      </c>
      <c r="H1610" s="27">
        <v>0.30605661619486502</v>
      </c>
      <c r="I1610" s="28">
        <v>10.042307692307689</v>
      </c>
      <c r="J1610" s="27">
        <v>0.19642857142857142</v>
      </c>
      <c r="K1610" s="27">
        <v>0.83791208791208793</v>
      </c>
      <c r="L1610" s="27">
        <v>0.63349572086899275</v>
      </c>
      <c r="M1610" s="29">
        <v>5.3695517774343138</v>
      </c>
      <c r="N1610" s="30">
        <v>46.827160493827158</v>
      </c>
      <c r="O1610" s="32">
        <v>0</v>
      </c>
      <c r="P1610" s="31">
        <v>0.95852534562211977</v>
      </c>
      <c r="Q1610" s="38">
        <v>8472</v>
      </c>
      <c r="R1610" s="38">
        <v>8203</v>
      </c>
      <c r="S1610" s="38">
        <v>150</v>
      </c>
    </row>
    <row r="1611" spans="2:19" x14ac:dyDescent="0.2">
      <c r="B1611" s="1" t="s">
        <v>3901</v>
      </c>
      <c r="C1611" s="1" t="s">
        <v>3902</v>
      </c>
      <c r="D1611" s="1" t="s">
        <v>145</v>
      </c>
      <c r="E1611" s="1" t="s">
        <v>145</v>
      </c>
      <c r="F1611" s="1" t="s">
        <v>11</v>
      </c>
      <c r="G1611" s="27">
        <v>0.25141776937618149</v>
      </c>
      <c r="H1611" s="27">
        <v>0.95438181818181811</v>
      </c>
      <c r="I1611" s="28">
        <v>25.497542533081283</v>
      </c>
      <c r="J1611" s="27">
        <v>9.4517958412098299E-3</v>
      </c>
      <c r="K1611" s="27">
        <v>0.17013232514177692</v>
      </c>
      <c r="L1611" s="27">
        <v>2.7272727272727275E-3</v>
      </c>
      <c r="M1611" s="29">
        <v>16.196717171717175</v>
      </c>
      <c r="N1611" s="30">
        <v>52.676691729323309</v>
      </c>
      <c r="O1611" s="32">
        <v>0</v>
      </c>
      <c r="P1611" s="31">
        <v>0.96181818181818179</v>
      </c>
      <c r="Q1611" s="38">
        <v>4836</v>
      </c>
      <c r="R1611" s="38">
        <v>6451</v>
      </c>
      <c r="S1611" s="38">
        <v>6973</v>
      </c>
    </row>
    <row r="1612" spans="2:19" x14ac:dyDescent="0.2">
      <c r="B1612" s="1" t="s">
        <v>3855</v>
      </c>
      <c r="C1612" s="1" t="s">
        <v>3856</v>
      </c>
      <c r="D1612" s="1" t="s">
        <v>145</v>
      </c>
      <c r="E1612" s="1" t="s">
        <v>145</v>
      </c>
      <c r="F1612" s="1" t="s">
        <v>11</v>
      </c>
      <c r="G1612" s="27">
        <v>2.7247956403269754E-3</v>
      </c>
      <c r="H1612" s="27">
        <v>1.4330143540669856E-2</v>
      </c>
      <c r="I1612" s="28">
        <v>5.1903269754768395</v>
      </c>
      <c r="J1612" s="27">
        <v>0.17438692098092642</v>
      </c>
      <c r="K1612" s="27">
        <v>0.95776566757493187</v>
      </c>
      <c r="L1612" s="27">
        <v>0.90530502392344503</v>
      </c>
      <c r="M1612" s="29">
        <v>5.101775956284154</v>
      </c>
      <c r="N1612" s="30">
        <v>37</v>
      </c>
      <c r="O1612" s="32">
        <v>0</v>
      </c>
      <c r="P1612" s="31">
        <v>0.87799043062200954</v>
      </c>
      <c r="Q1612" s="38">
        <v>8652</v>
      </c>
      <c r="R1612" s="38">
        <v>8605</v>
      </c>
      <c r="S1612" s="38">
        <v>27</v>
      </c>
    </row>
    <row r="1613" spans="2:19" x14ac:dyDescent="0.2">
      <c r="B1613" s="1" t="s">
        <v>3885</v>
      </c>
      <c r="C1613" s="1" t="s">
        <v>3886</v>
      </c>
      <c r="D1613" s="1" t="s">
        <v>145</v>
      </c>
      <c r="E1613" s="1" t="s">
        <v>145</v>
      </c>
      <c r="F1613" s="1" t="s">
        <v>11</v>
      </c>
      <c r="G1613" s="27">
        <v>0.21175030599755201</v>
      </c>
      <c r="H1613" s="27">
        <v>0.57881257275902198</v>
      </c>
      <c r="I1613" s="28">
        <v>16.56119951040392</v>
      </c>
      <c r="J1613" s="27">
        <v>0.14320685434516525</v>
      </c>
      <c r="K1613" s="27">
        <v>0.68910648714810285</v>
      </c>
      <c r="L1613" s="27">
        <v>0.32618160651920836</v>
      </c>
      <c r="M1613" s="29">
        <v>6.776708074534163</v>
      </c>
      <c r="N1613" s="30">
        <v>52.543352601156066</v>
      </c>
      <c r="O1613" s="32">
        <v>0</v>
      </c>
      <c r="P1613" s="31">
        <v>0.95110593713620484</v>
      </c>
      <c r="Q1613" s="38">
        <v>7806</v>
      </c>
      <c r="R1613" s="38">
        <v>7194</v>
      </c>
      <c r="S1613" s="38">
        <v>485</v>
      </c>
    </row>
    <row r="1614" spans="2:19" x14ac:dyDescent="0.2">
      <c r="B1614" s="1" t="s">
        <v>3923</v>
      </c>
      <c r="C1614" s="1" t="s">
        <v>3924</v>
      </c>
      <c r="D1614" s="1" t="s">
        <v>145</v>
      </c>
      <c r="E1614" s="1" t="s">
        <v>145</v>
      </c>
      <c r="F1614" s="1" t="s">
        <v>11</v>
      </c>
      <c r="G1614" s="27">
        <v>6.1514195583596214E-2</v>
      </c>
      <c r="H1614" s="27">
        <v>0.40431432973805853</v>
      </c>
      <c r="I1614" s="28">
        <v>16.492744479495272</v>
      </c>
      <c r="J1614" s="27">
        <v>2.6813880126182965E-2</v>
      </c>
      <c r="K1614" s="27">
        <v>0.28233438485804419</v>
      </c>
      <c r="L1614" s="27">
        <v>0.16409861325115563</v>
      </c>
      <c r="M1614" s="29">
        <v>14.661008403361343</v>
      </c>
      <c r="N1614" s="30">
        <v>43.820512820512818</v>
      </c>
      <c r="O1614" s="32">
        <v>0</v>
      </c>
      <c r="P1614" s="31">
        <v>0.97688751926040063</v>
      </c>
      <c r="Q1614" s="38">
        <v>7819</v>
      </c>
      <c r="R1614" s="38">
        <v>8431</v>
      </c>
      <c r="S1614" s="38">
        <v>4908</v>
      </c>
    </row>
    <row r="1615" spans="2:19" x14ac:dyDescent="0.2">
      <c r="B1615" s="1" t="s">
        <v>3933</v>
      </c>
      <c r="C1615" s="1" t="s">
        <v>3934</v>
      </c>
      <c r="D1615" s="1" t="s">
        <v>145</v>
      </c>
      <c r="E1615" s="1" t="s">
        <v>145</v>
      </c>
      <c r="F1615" s="1" t="s">
        <v>11</v>
      </c>
      <c r="G1615" s="27">
        <v>0.25966850828729282</v>
      </c>
      <c r="H1615" s="27">
        <v>0.74638510445049955</v>
      </c>
      <c r="I1615" s="28">
        <v>16.931860036832415</v>
      </c>
      <c r="J1615" s="27">
        <v>0.12154696132596685</v>
      </c>
      <c r="K1615" s="27">
        <v>0.65745856353591159</v>
      </c>
      <c r="L1615" s="27">
        <v>0.18126248864668482</v>
      </c>
      <c r="M1615" s="29">
        <v>6.2094527363184078</v>
      </c>
      <c r="N1615" s="30">
        <v>47.078014184397162</v>
      </c>
      <c r="O1615" s="32">
        <v>0</v>
      </c>
      <c r="P1615" s="31">
        <v>0.98637602179836514</v>
      </c>
      <c r="Q1615" s="38">
        <v>7729</v>
      </c>
      <c r="R1615" s="38">
        <v>6279</v>
      </c>
      <c r="S1615" s="38">
        <v>613</v>
      </c>
    </row>
    <row r="1616" spans="2:19" x14ac:dyDescent="0.2">
      <c r="B1616" s="1" t="s">
        <v>3871</v>
      </c>
      <c r="C1616" s="1" t="s">
        <v>3872</v>
      </c>
      <c r="D1616" s="1" t="s">
        <v>145</v>
      </c>
      <c r="E1616" s="1" t="s">
        <v>145</v>
      </c>
      <c r="F1616" s="1" t="s">
        <v>11</v>
      </c>
      <c r="G1616" s="27">
        <v>0.17783505154639176</v>
      </c>
      <c r="H1616" s="27">
        <v>0.66202881152460991</v>
      </c>
      <c r="I1616" s="28">
        <v>14.915979381443298</v>
      </c>
      <c r="J1616" s="27">
        <v>6.4432989690721643E-2</v>
      </c>
      <c r="K1616" s="27">
        <v>0.78092783505154639</v>
      </c>
      <c r="L1616" s="27">
        <v>0.27057623049219692</v>
      </c>
      <c r="M1616" s="29">
        <v>7.0257053291536042</v>
      </c>
      <c r="N1616" s="30">
        <v>51</v>
      </c>
      <c r="O1616" s="32">
        <v>0</v>
      </c>
      <c r="P1616" s="31">
        <v>0.93157262905162064</v>
      </c>
      <c r="Q1616" s="38">
        <v>8036</v>
      </c>
      <c r="R1616" s="38">
        <v>7612</v>
      </c>
      <c r="S1616" s="38">
        <v>261</v>
      </c>
    </row>
    <row r="1617" spans="2:19" x14ac:dyDescent="0.2">
      <c r="B1617" s="1" t="s">
        <v>3863</v>
      </c>
      <c r="C1617" s="1" t="s">
        <v>3864</v>
      </c>
      <c r="D1617" s="1" t="s">
        <v>145</v>
      </c>
      <c r="E1617" s="1" t="s">
        <v>145</v>
      </c>
      <c r="F1617" s="1" t="s">
        <v>11</v>
      </c>
      <c r="G1617" s="27">
        <v>6.3736263736263732E-2</v>
      </c>
      <c r="H1617" s="27">
        <v>0.53119284294234603</v>
      </c>
      <c r="I1617" s="28">
        <v>8.3665934065934096</v>
      </c>
      <c r="J1617" s="27">
        <v>0.13846153846153847</v>
      </c>
      <c r="K1617" s="27">
        <v>0.92307692307692313</v>
      </c>
      <c r="L1617" s="27">
        <v>0.3649701789264414</v>
      </c>
      <c r="M1617" s="29">
        <v>5.1429577464788716</v>
      </c>
      <c r="N1617" s="30">
        <v>55.551724137931032</v>
      </c>
      <c r="O1617" s="32">
        <v>0</v>
      </c>
      <c r="P1617" s="31">
        <v>0.90457256461232605</v>
      </c>
      <c r="Q1617" s="38">
        <v>8560</v>
      </c>
      <c r="R1617" s="38">
        <v>8416</v>
      </c>
      <c r="S1617" s="38">
        <v>54</v>
      </c>
    </row>
    <row r="1618" spans="2:19" x14ac:dyDescent="0.2">
      <c r="B1618" s="1" t="s">
        <v>3887</v>
      </c>
      <c r="C1618" s="1" t="s">
        <v>3888</v>
      </c>
      <c r="D1618" s="1" t="s">
        <v>145</v>
      </c>
      <c r="E1618" s="1" t="s">
        <v>145</v>
      </c>
      <c r="F1618" s="1" t="s">
        <v>11</v>
      </c>
      <c r="G1618" s="27">
        <v>0.1683599419448476</v>
      </c>
      <c r="H1618" s="27">
        <v>0.38858327574291629</v>
      </c>
      <c r="I1618" s="28">
        <v>13.497242380261252</v>
      </c>
      <c r="J1618" s="27">
        <v>0.11756168359941944</v>
      </c>
      <c r="K1618" s="27">
        <v>0.80406386066763424</v>
      </c>
      <c r="L1618" s="27">
        <v>0.52521078092605389</v>
      </c>
      <c r="M1618" s="29">
        <v>5.7260034904013954</v>
      </c>
      <c r="N1618" s="30">
        <v>51.431034482758619</v>
      </c>
      <c r="O1618" s="32">
        <v>0</v>
      </c>
      <c r="P1618" s="31">
        <v>0.9523151347615757</v>
      </c>
      <c r="Q1618" s="38">
        <v>8194</v>
      </c>
      <c r="R1618" s="38">
        <v>7723</v>
      </c>
      <c r="S1618" s="38">
        <v>223</v>
      </c>
    </row>
    <row r="1619" spans="2:19" x14ac:dyDescent="0.2">
      <c r="B1619" s="1" t="s">
        <v>3945</v>
      </c>
      <c r="C1619" s="1" t="s">
        <v>3946</v>
      </c>
      <c r="D1619" s="1" t="s">
        <v>146</v>
      </c>
      <c r="E1619" s="1" t="s">
        <v>146</v>
      </c>
      <c r="F1619" s="1" t="s">
        <v>25</v>
      </c>
      <c r="G1619" s="27">
        <v>0.54203718674211798</v>
      </c>
      <c r="H1619" s="27">
        <v>0.9683115840192732</v>
      </c>
      <c r="I1619" s="28">
        <v>49.164308811641064</v>
      </c>
      <c r="J1619" s="27">
        <v>2.3039611964430072E-2</v>
      </c>
      <c r="K1619" s="27">
        <v>0.36863379143088115</v>
      </c>
      <c r="L1619" s="27">
        <v>0</v>
      </c>
      <c r="M1619" s="29">
        <v>7.6640776699029107</v>
      </c>
      <c r="N1619" s="30">
        <v>83.859060402684563</v>
      </c>
      <c r="O1619" s="32">
        <v>0</v>
      </c>
      <c r="P1619" s="31">
        <v>0.99337482433246338</v>
      </c>
      <c r="Q1619" s="38">
        <v>1774</v>
      </c>
      <c r="R1619" s="38">
        <v>1495</v>
      </c>
      <c r="S1619" s="38">
        <v>3363</v>
      </c>
    </row>
    <row r="1620" spans="2:19" x14ac:dyDescent="0.2">
      <c r="B1620" s="1" t="s">
        <v>3956</v>
      </c>
      <c r="C1620" s="1" t="s">
        <v>3957</v>
      </c>
      <c r="D1620" s="1" t="s">
        <v>146</v>
      </c>
      <c r="E1620" s="1" t="s">
        <v>146</v>
      </c>
      <c r="F1620" s="1" t="s">
        <v>25</v>
      </c>
      <c r="G1620" s="27">
        <v>0.40617283950617283</v>
      </c>
      <c r="H1620" s="27">
        <v>0.95367547633681593</v>
      </c>
      <c r="I1620" s="28">
        <v>43.221563786008218</v>
      </c>
      <c r="J1620" s="27">
        <v>8.6419753086419745E-3</v>
      </c>
      <c r="K1620" s="27">
        <v>0.22098765432098766</v>
      </c>
      <c r="L1620" s="27">
        <v>4.119647613194017E-2</v>
      </c>
      <c r="M1620" s="29">
        <v>13.826264726264723</v>
      </c>
      <c r="N1620" s="30">
        <v>85.80243161094225</v>
      </c>
      <c r="O1620" s="32">
        <v>0</v>
      </c>
      <c r="P1620" s="31">
        <v>0.99569760295021514</v>
      </c>
      <c r="Q1620" s="38">
        <v>2834</v>
      </c>
      <c r="R1620" s="38">
        <v>3694</v>
      </c>
      <c r="S1620" s="38">
        <v>6093</v>
      </c>
    </row>
    <row r="1621" spans="2:19" x14ac:dyDescent="0.2">
      <c r="B1621" s="1" t="s">
        <v>3970</v>
      </c>
      <c r="C1621" s="1" t="s">
        <v>3971</v>
      </c>
      <c r="D1621" s="1" t="s">
        <v>146</v>
      </c>
      <c r="E1621" s="1" t="s">
        <v>146</v>
      </c>
      <c r="F1621" s="1" t="s">
        <v>25</v>
      </c>
      <c r="G1621" s="27">
        <v>0.49871904355251923</v>
      </c>
      <c r="H1621" s="27">
        <v>0.99670783645655858</v>
      </c>
      <c r="I1621" s="28">
        <v>52.054739538855685</v>
      </c>
      <c r="J1621" s="27">
        <v>6.8317677198975234E-3</v>
      </c>
      <c r="K1621" s="27">
        <v>0.14432109308283519</v>
      </c>
      <c r="L1621" s="27">
        <v>6.9846678023850089E-4</v>
      </c>
      <c r="M1621" s="29">
        <v>13.536797274275976</v>
      </c>
      <c r="N1621" s="30">
        <v>90.349315068493155</v>
      </c>
      <c r="O1621" s="32">
        <v>0</v>
      </c>
      <c r="P1621" s="31">
        <v>0.99744463373083481</v>
      </c>
      <c r="Q1621" s="38">
        <v>1225</v>
      </c>
      <c r="R1621" s="38">
        <v>2295</v>
      </c>
      <c r="S1621" s="38">
        <v>7430</v>
      </c>
    </row>
    <row r="1622" spans="2:19" x14ac:dyDescent="0.2">
      <c r="B1622" s="1" t="s">
        <v>3941</v>
      </c>
      <c r="C1622" s="1" t="s">
        <v>3942</v>
      </c>
      <c r="D1622" s="1" t="s">
        <v>146</v>
      </c>
      <c r="E1622" s="1" t="s">
        <v>146</v>
      </c>
      <c r="F1622" s="1" t="s">
        <v>25</v>
      </c>
      <c r="G1622" s="27">
        <v>0.35983263598326359</v>
      </c>
      <c r="H1622" s="27">
        <v>0.97666322314049581</v>
      </c>
      <c r="I1622" s="28">
        <v>22.120606694560667</v>
      </c>
      <c r="J1622" s="27">
        <v>3.4518828451882845E-2</v>
      </c>
      <c r="K1622" s="27">
        <v>0.61401673640167365</v>
      </c>
      <c r="L1622" s="27">
        <v>8.8842975206611594E-3</v>
      </c>
      <c r="M1622" s="29">
        <v>5.6091503267973852</v>
      </c>
      <c r="N1622" s="30">
        <v>51.055232558139537</v>
      </c>
      <c r="O1622" s="32">
        <v>0</v>
      </c>
      <c r="P1622" s="31">
        <v>0.98760330578512401</v>
      </c>
      <c r="Q1622" s="38">
        <v>6142</v>
      </c>
      <c r="R1622" s="38">
        <v>4328</v>
      </c>
      <c r="S1622" s="38">
        <v>845</v>
      </c>
    </row>
    <row r="1623" spans="2:19" x14ac:dyDescent="0.2">
      <c r="B1623" s="1" t="s">
        <v>3954</v>
      </c>
      <c r="C1623" s="1" t="s">
        <v>3955</v>
      </c>
      <c r="D1623" s="1" t="s">
        <v>146</v>
      </c>
      <c r="E1623" s="1" t="s">
        <v>3951</v>
      </c>
      <c r="F1623" s="1" t="s">
        <v>25</v>
      </c>
      <c r="G1623" s="27">
        <v>0.52284011916583917</v>
      </c>
      <c r="H1623" s="27">
        <v>0.96932278793870463</v>
      </c>
      <c r="I1623" s="28">
        <v>52.635352532274098</v>
      </c>
      <c r="J1623" s="27">
        <v>8.4409136047666339E-3</v>
      </c>
      <c r="K1623" s="27">
        <v>0.20109235352532273</v>
      </c>
      <c r="L1623" s="27">
        <v>2.3054869006426098E-2</v>
      </c>
      <c r="M1623" s="29">
        <v>12.086680541103018</v>
      </c>
      <c r="N1623" s="30">
        <v>89.174738841405514</v>
      </c>
      <c r="O1623" s="32">
        <v>0</v>
      </c>
      <c r="P1623" s="31">
        <v>0.995551161641127</v>
      </c>
      <c r="Q1623" s="38">
        <v>1138</v>
      </c>
      <c r="R1623" s="38">
        <v>1866</v>
      </c>
      <c r="S1623" s="38">
        <v>6437</v>
      </c>
    </row>
    <row r="1624" spans="2:19" x14ac:dyDescent="0.2">
      <c r="B1624" s="1" t="s">
        <v>3968</v>
      </c>
      <c r="C1624" s="1" t="s">
        <v>3969</v>
      </c>
      <c r="D1624" s="1" t="s">
        <v>146</v>
      </c>
      <c r="E1624" s="1" t="s">
        <v>3951</v>
      </c>
      <c r="F1624" s="1" t="s">
        <v>25</v>
      </c>
      <c r="G1624" s="27">
        <v>0.49080882352941174</v>
      </c>
      <c r="H1624" s="27">
        <v>0.99904674610449129</v>
      </c>
      <c r="I1624" s="28">
        <v>52.602757352941204</v>
      </c>
      <c r="J1624" s="27">
        <v>6.7401960784313729E-3</v>
      </c>
      <c r="K1624" s="27">
        <v>7.9656862745098034E-2</v>
      </c>
      <c r="L1624" s="27">
        <v>0</v>
      </c>
      <c r="M1624" s="29">
        <v>17.333694344163661</v>
      </c>
      <c r="N1624" s="30">
        <v>88.751560549313353</v>
      </c>
      <c r="O1624" s="32">
        <v>0</v>
      </c>
      <c r="P1624" s="31">
        <v>0.997250229147571</v>
      </c>
      <c r="Q1624" s="38">
        <v>1146</v>
      </c>
      <c r="R1624" s="38">
        <v>2434</v>
      </c>
      <c r="S1624" s="38">
        <v>8458</v>
      </c>
    </row>
    <row r="1625" spans="2:19" x14ac:dyDescent="0.2">
      <c r="B1625" s="1" t="s">
        <v>3960</v>
      </c>
      <c r="C1625" s="1" t="s">
        <v>3961</v>
      </c>
      <c r="D1625" s="1" t="s">
        <v>146</v>
      </c>
      <c r="E1625" s="1" t="s">
        <v>3951</v>
      </c>
      <c r="F1625" s="1" t="s">
        <v>25</v>
      </c>
      <c r="G1625" s="27">
        <v>0.58858858858858853</v>
      </c>
      <c r="H1625" s="27">
        <v>0.99283547008547013</v>
      </c>
      <c r="I1625" s="28">
        <v>51.407893607893598</v>
      </c>
      <c r="J1625" s="27">
        <v>1.5444015444015444E-2</v>
      </c>
      <c r="K1625" s="27">
        <v>0.3033033033033033</v>
      </c>
      <c r="L1625" s="27">
        <v>0</v>
      </c>
      <c r="M1625" s="29">
        <v>8.1464025026068843</v>
      </c>
      <c r="N1625" s="30">
        <v>81.237609329446059</v>
      </c>
      <c r="O1625" s="32">
        <v>0</v>
      </c>
      <c r="P1625" s="31">
        <v>0.99615384615384617</v>
      </c>
      <c r="Q1625" s="38">
        <v>1345</v>
      </c>
      <c r="R1625" s="38">
        <v>747</v>
      </c>
      <c r="S1625" s="38">
        <v>4509</v>
      </c>
    </row>
    <row r="1626" spans="2:19" x14ac:dyDescent="0.2">
      <c r="B1626" s="1" t="s">
        <v>3939</v>
      </c>
      <c r="C1626" s="1" t="s">
        <v>3940</v>
      </c>
      <c r="D1626" s="1" t="s">
        <v>146</v>
      </c>
      <c r="E1626" s="1" t="s">
        <v>146</v>
      </c>
      <c r="F1626" s="1" t="s">
        <v>25</v>
      </c>
      <c r="G1626" s="27">
        <v>0.32861896838602328</v>
      </c>
      <c r="H1626" s="27">
        <v>0.8672389885807501</v>
      </c>
      <c r="I1626" s="28">
        <v>22.266638935108155</v>
      </c>
      <c r="J1626" s="27">
        <v>2.7454242928452579E-2</v>
      </c>
      <c r="K1626" s="27">
        <v>0.56405990016638941</v>
      </c>
      <c r="L1626" s="27">
        <v>7.3809135399673736E-2</v>
      </c>
      <c r="M1626" s="29">
        <v>8.7271375464684002</v>
      </c>
      <c r="N1626" s="30">
        <v>49.483544303797466</v>
      </c>
      <c r="O1626" s="32">
        <v>0</v>
      </c>
      <c r="P1626" s="31">
        <v>0.9804241435562806</v>
      </c>
      <c r="Q1626" s="38">
        <v>6074</v>
      </c>
      <c r="R1626" s="38">
        <v>4819</v>
      </c>
      <c r="S1626" s="38">
        <v>1203</v>
      </c>
    </row>
    <row r="1627" spans="2:19" x14ac:dyDescent="0.2">
      <c r="B1627" s="1" t="s">
        <v>3964</v>
      </c>
      <c r="C1627" s="1" t="s">
        <v>3965</v>
      </c>
      <c r="D1627" s="1" t="s">
        <v>146</v>
      </c>
      <c r="E1627" s="1" t="s">
        <v>2302</v>
      </c>
      <c r="F1627" s="1" t="s">
        <v>25</v>
      </c>
      <c r="G1627" s="27">
        <v>0.64995857497928744</v>
      </c>
      <c r="H1627" s="27">
        <v>0.98076192442700805</v>
      </c>
      <c r="I1627" s="28">
        <v>58.730944490472247</v>
      </c>
      <c r="J1627" s="27">
        <v>5.6338028169014086E-2</v>
      </c>
      <c r="K1627" s="27">
        <v>0.30074565037282519</v>
      </c>
      <c r="L1627" s="27">
        <v>8.094156514557093E-3</v>
      </c>
      <c r="M1627" s="29">
        <v>5.7713270142180093</v>
      </c>
      <c r="N1627" s="30">
        <v>86.652229299363057</v>
      </c>
      <c r="O1627" s="32">
        <v>0</v>
      </c>
      <c r="P1627" s="31">
        <v>0.99690274623167463</v>
      </c>
      <c r="Q1627" s="38">
        <v>383</v>
      </c>
      <c r="R1627" s="38">
        <v>203</v>
      </c>
      <c r="S1627" s="38">
        <v>4548</v>
      </c>
    </row>
    <row r="1628" spans="2:19" x14ac:dyDescent="0.2">
      <c r="B1628" s="1" t="s">
        <v>3943</v>
      </c>
      <c r="C1628" s="1" t="s">
        <v>3944</v>
      </c>
      <c r="D1628" s="1" t="s">
        <v>146</v>
      </c>
      <c r="E1628" s="1" t="s">
        <v>146</v>
      </c>
      <c r="F1628" s="1" t="s">
        <v>25</v>
      </c>
      <c r="G1628" s="27">
        <v>0.55967946014339942</v>
      </c>
      <c r="H1628" s="27">
        <v>0.96425968586387423</v>
      </c>
      <c r="I1628" s="28">
        <v>48.912315478700975</v>
      </c>
      <c r="J1628" s="27">
        <v>8.0134964150147623E-3</v>
      </c>
      <c r="K1628" s="27">
        <v>0.31632222690847744</v>
      </c>
      <c r="L1628" s="27">
        <v>0</v>
      </c>
      <c r="M1628" s="29">
        <v>9.1317049808429083</v>
      </c>
      <c r="N1628" s="30">
        <v>79.773926149208748</v>
      </c>
      <c r="O1628" s="32">
        <v>0</v>
      </c>
      <c r="P1628" s="31">
        <v>0.99308900523560206</v>
      </c>
      <c r="Q1628" s="38">
        <v>1818</v>
      </c>
      <c r="R1628" s="38">
        <v>1187</v>
      </c>
      <c r="S1628" s="38">
        <v>4254</v>
      </c>
    </row>
    <row r="1629" spans="2:19" x14ac:dyDescent="0.2">
      <c r="B1629" s="1" t="s">
        <v>3949</v>
      </c>
      <c r="C1629" s="1" t="s">
        <v>3950</v>
      </c>
      <c r="D1629" s="1" t="s">
        <v>146</v>
      </c>
      <c r="E1629" s="1" t="s">
        <v>3951</v>
      </c>
      <c r="F1629" s="1" t="s">
        <v>25</v>
      </c>
      <c r="G1629" s="27">
        <v>0.30675241157556271</v>
      </c>
      <c r="H1629" s="27">
        <v>0.96215473145780051</v>
      </c>
      <c r="I1629" s="28">
        <v>30.856012861736339</v>
      </c>
      <c r="J1629" s="27">
        <v>7.7170418006430866E-3</v>
      </c>
      <c r="K1629" s="27">
        <v>0.14276527331189712</v>
      </c>
      <c r="L1629" s="27">
        <v>2.0786445012787723E-2</v>
      </c>
      <c r="M1629" s="29">
        <v>15.817346938775509</v>
      </c>
      <c r="N1629" s="30">
        <v>64.329140461215928</v>
      </c>
      <c r="O1629" s="32">
        <v>0</v>
      </c>
      <c r="P1629" s="31">
        <v>0.99424552429667523</v>
      </c>
      <c r="Q1629" s="38">
        <v>3875</v>
      </c>
      <c r="R1629" s="38">
        <v>5258</v>
      </c>
      <c r="S1629" s="38">
        <v>7455</v>
      </c>
    </row>
    <row r="1630" spans="2:19" x14ac:dyDescent="0.2">
      <c r="B1630" s="1" t="s">
        <v>3935</v>
      </c>
      <c r="C1630" s="1" t="s">
        <v>3936</v>
      </c>
      <c r="D1630" s="1" t="s">
        <v>146</v>
      </c>
      <c r="E1630" s="1" t="s">
        <v>146</v>
      </c>
      <c r="F1630" s="1" t="s">
        <v>25</v>
      </c>
      <c r="G1630" s="27">
        <v>0.27485928705440899</v>
      </c>
      <c r="H1630" s="27">
        <v>0.84391046139789849</v>
      </c>
      <c r="I1630" s="28">
        <v>19.861163227016885</v>
      </c>
      <c r="J1630" s="27">
        <v>4.0337711069418386E-2</v>
      </c>
      <c r="K1630" s="27">
        <v>0.54878048780487809</v>
      </c>
      <c r="L1630" s="27">
        <v>0.11197807217907721</v>
      </c>
      <c r="M1630" s="29">
        <v>8.3529107373868055</v>
      </c>
      <c r="N1630" s="30">
        <v>49.761092150170647</v>
      </c>
      <c r="O1630" s="32">
        <v>0</v>
      </c>
      <c r="P1630" s="31">
        <v>0.97396071265417994</v>
      </c>
      <c r="Q1630" s="38">
        <v>6996</v>
      </c>
      <c r="R1630" s="38">
        <v>5938</v>
      </c>
      <c r="S1630" s="38">
        <v>1337</v>
      </c>
    </row>
    <row r="1631" spans="2:19" x14ac:dyDescent="0.2">
      <c r="B1631" s="1" t="s">
        <v>3958</v>
      </c>
      <c r="C1631" s="1" t="s">
        <v>3959</v>
      </c>
      <c r="D1631" s="1" t="s">
        <v>146</v>
      </c>
      <c r="E1631" s="1" t="s">
        <v>146</v>
      </c>
      <c r="F1631" s="1" t="s">
        <v>25</v>
      </c>
      <c r="G1631" s="27">
        <v>0.42922899884925203</v>
      </c>
      <c r="H1631" s="27">
        <v>0.87248137535816628</v>
      </c>
      <c r="I1631" s="28">
        <v>42.624779439969323</v>
      </c>
      <c r="J1631" s="27">
        <v>4.3344840813195243E-2</v>
      </c>
      <c r="K1631" s="27">
        <v>0.18948983505945532</v>
      </c>
      <c r="L1631" s="27">
        <v>8.5883476599808977E-3</v>
      </c>
      <c r="M1631" s="29">
        <v>13.715870880968396</v>
      </c>
      <c r="N1631" s="30">
        <v>80.379464285714292</v>
      </c>
      <c r="O1631" s="32">
        <v>0</v>
      </c>
      <c r="P1631" s="31">
        <v>0.99598853868194848</v>
      </c>
      <c r="Q1631" s="38">
        <v>2920</v>
      </c>
      <c r="R1631" s="38">
        <v>3415</v>
      </c>
      <c r="S1631" s="38">
        <v>6645</v>
      </c>
    </row>
    <row r="1632" spans="2:19" x14ac:dyDescent="0.2">
      <c r="B1632" s="1" t="s">
        <v>3962</v>
      </c>
      <c r="C1632" s="1" t="s">
        <v>3963</v>
      </c>
      <c r="D1632" s="1" t="s">
        <v>146</v>
      </c>
      <c r="E1632" s="1" t="s">
        <v>146</v>
      </c>
      <c r="F1632" s="1" t="s">
        <v>25</v>
      </c>
      <c r="G1632" s="27">
        <v>0.2462356067316209</v>
      </c>
      <c r="H1632" s="27">
        <v>0.99906422423306118</v>
      </c>
      <c r="I1632" s="28">
        <v>25.489238263950398</v>
      </c>
      <c r="J1632" s="27">
        <v>7.0859167404782996E-3</v>
      </c>
      <c r="K1632" s="27">
        <v>0.10053144375553587</v>
      </c>
      <c r="L1632" s="27">
        <v>0</v>
      </c>
      <c r="M1632" s="29">
        <v>16.069506462984727</v>
      </c>
      <c r="N1632" s="30">
        <v>53.922661870503596</v>
      </c>
      <c r="O1632" s="32">
        <v>0</v>
      </c>
      <c r="P1632" s="31">
        <v>0.99668947252262197</v>
      </c>
      <c r="Q1632" s="38">
        <v>4845</v>
      </c>
      <c r="R1632" s="38">
        <v>6551</v>
      </c>
      <c r="S1632" s="38">
        <v>8189</v>
      </c>
    </row>
    <row r="1633" spans="2:19" x14ac:dyDescent="0.2">
      <c r="B1633" s="1" t="s">
        <v>3952</v>
      </c>
      <c r="C1633" s="1" t="s">
        <v>3953</v>
      </c>
      <c r="D1633" s="1" t="s">
        <v>146</v>
      </c>
      <c r="E1633" s="1" t="s">
        <v>146</v>
      </c>
      <c r="F1633" s="1" t="s">
        <v>25</v>
      </c>
      <c r="G1633" s="27">
        <v>0.37763713080168776</v>
      </c>
      <c r="H1633" s="27">
        <v>0.96434508816120912</v>
      </c>
      <c r="I1633" s="28">
        <v>38.092278481012656</v>
      </c>
      <c r="J1633" s="27">
        <v>5.0632911392405064E-3</v>
      </c>
      <c r="K1633" s="27">
        <v>0.16455696202531644</v>
      </c>
      <c r="L1633" s="27">
        <v>8.9420654911838791E-3</v>
      </c>
      <c r="M1633" s="29">
        <v>14.521084745762721</v>
      </c>
      <c r="N1633" s="30">
        <v>76.455865921787705</v>
      </c>
      <c r="O1633" s="32">
        <v>0</v>
      </c>
      <c r="P1633" s="31">
        <v>0.99496221662468509</v>
      </c>
      <c r="Q1633" s="38">
        <v>3419</v>
      </c>
      <c r="R1633" s="38">
        <v>4046</v>
      </c>
      <c r="S1633" s="38">
        <v>7070</v>
      </c>
    </row>
    <row r="1634" spans="2:19" x14ac:dyDescent="0.2">
      <c r="B1634" s="1" t="s">
        <v>3947</v>
      </c>
      <c r="C1634" s="1" t="s">
        <v>3948</v>
      </c>
      <c r="D1634" s="1" t="s">
        <v>146</v>
      </c>
      <c r="E1634" s="1" t="s">
        <v>146</v>
      </c>
      <c r="F1634" s="1" t="s">
        <v>25</v>
      </c>
      <c r="G1634" s="27">
        <v>0.55828025477707011</v>
      </c>
      <c r="H1634" s="27">
        <v>0.96811679063142908</v>
      </c>
      <c r="I1634" s="28">
        <v>45.908439490445858</v>
      </c>
      <c r="J1634" s="27">
        <v>0.11019108280254777</v>
      </c>
      <c r="K1634" s="27">
        <v>0.38025477707006372</v>
      </c>
      <c r="L1634" s="27">
        <v>8.6564329799018844E-4</v>
      </c>
      <c r="M1634" s="29">
        <v>5.7163662581110337</v>
      </c>
      <c r="N1634" s="30">
        <v>77.257273245864226</v>
      </c>
      <c r="O1634" s="32">
        <v>0</v>
      </c>
      <c r="P1634" s="31">
        <v>0.99382813736350684</v>
      </c>
      <c r="Q1634" s="38">
        <v>2399</v>
      </c>
      <c r="R1634" s="38">
        <v>1215</v>
      </c>
      <c r="S1634" s="38">
        <v>3174</v>
      </c>
    </row>
    <row r="1635" spans="2:19" x14ac:dyDescent="0.2">
      <c r="B1635" s="1" t="s">
        <v>3937</v>
      </c>
      <c r="C1635" s="1" t="s">
        <v>3938</v>
      </c>
      <c r="D1635" s="1" t="s">
        <v>146</v>
      </c>
      <c r="E1635" s="1" t="s">
        <v>146</v>
      </c>
      <c r="F1635" s="1" t="s">
        <v>25</v>
      </c>
      <c r="G1635" s="27">
        <v>0.12027491408934708</v>
      </c>
      <c r="H1635" s="27">
        <v>0.6564947589098532</v>
      </c>
      <c r="I1635" s="28">
        <v>16.083505154639177</v>
      </c>
      <c r="J1635" s="27">
        <v>4.9828178694158079E-2</v>
      </c>
      <c r="K1635" s="27">
        <v>0.44501718213058417</v>
      </c>
      <c r="L1635" s="27">
        <v>0.25584067085953877</v>
      </c>
      <c r="M1635" s="29">
        <v>11.6572265625</v>
      </c>
      <c r="N1635" s="30">
        <v>48.057142857142857</v>
      </c>
      <c r="O1635" s="32">
        <v>0</v>
      </c>
      <c r="P1635" s="31">
        <v>0.97610062893081762</v>
      </c>
      <c r="Q1635" s="38">
        <v>7876</v>
      </c>
      <c r="R1635" s="38">
        <v>8149</v>
      </c>
      <c r="S1635" s="38">
        <v>2358</v>
      </c>
    </row>
    <row r="1636" spans="2:19" x14ac:dyDescent="0.2">
      <c r="B1636" s="1" t="s">
        <v>3966</v>
      </c>
      <c r="C1636" s="1" t="s">
        <v>3967</v>
      </c>
      <c r="D1636" s="1" t="s">
        <v>17535</v>
      </c>
      <c r="E1636" s="1" t="s">
        <v>3951</v>
      </c>
      <c r="F1636" s="1" t="s">
        <v>25</v>
      </c>
      <c r="G1636" s="27">
        <v>0.61675511751326761</v>
      </c>
      <c r="H1636" s="27">
        <v>0.97338121338121331</v>
      </c>
      <c r="I1636" s="28">
        <v>53.120811220621675</v>
      </c>
      <c r="J1636" s="27">
        <v>4.5489006823351025E-2</v>
      </c>
      <c r="K1636" s="27">
        <v>0.33510235026535257</v>
      </c>
      <c r="L1636" s="27">
        <v>2.5314685314685316E-2</v>
      </c>
      <c r="M1636" s="29">
        <v>5.8467326732673257</v>
      </c>
      <c r="N1636" s="30">
        <v>81.930589680589677</v>
      </c>
      <c r="O1636" s="32">
        <v>0</v>
      </c>
      <c r="P1636" s="31">
        <v>0.99716499716499718</v>
      </c>
      <c r="Q1636" s="38">
        <v>1067</v>
      </c>
      <c r="R1636" s="38">
        <v>426</v>
      </c>
      <c r="S1636" s="38">
        <v>3897</v>
      </c>
    </row>
    <row r="1637" spans="2:19" x14ac:dyDescent="0.2">
      <c r="B1637" s="1" t="s">
        <v>3974</v>
      </c>
      <c r="C1637" s="1" t="s">
        <v>3975</v>
      </c>
      <c r="D1637" s="1" t="s">
        <v>147</v>
      </c>
      <c r="E1637" s="1" t="s">
        <v>597</v>
      </c>
      <c r="F1637" s="1" t="s">
        <v>18</v>
      </c>
      <c r="G1637" s="27">
        <v>0.38337574215436809</v>
      </c>
      <c r="H1637" s="27">
        <v>0.93786057190565686</v>
      </c>
      <c r="I1637" s="28">
        <v>38.132824427480898</v>
      </c>
      <c r="J1637" s="27">
        <v>7.2094995759117899E-3</v>
      </c>
      <c r="K1637" s="27">
        <v>0.24597116200169636</v>
      </c>
      <c r="L1637" s="27">
        <v>4.6587351283656859E-3</v>
      </c>
      <c r="M1637" s="29">
        <v>12.827235213204947</v>
      </c>
      <c r="N1637" s="30">
        <v>78.381637168141594</v>
      </c>
      <c r="O1637" s="32">
        <v>0</v>
      </c>
      <c r="P1637" s="31">
        <v>0.98434564809016911</v>
      </c>
      <c r="Q1637" s="38">
        <v>3416</v>
      </c>
      <c r="R1637" s="38">
        <v>3976</v>
      </c>
      <c r="S1637" s="38">
        <v>5584</v>
      </c>
    </row>
    <row r="1638" spans="2:19" x14ac:dyDescent="0.2">
      <c r="B1638" s="1" t="s">
        <v>3983</v>
      </c>
      <c r="C1638" s="1" t="s">
        <v>3984</v>
      </c>
      <c r="D1638" s="1" t="s">
        <v>147</v>
      </c>
      <c r="E1638" s="1" t="s">
        <v>597</v>
      </c>
      <c r="F1638" s="1" t="s">
        <v>18</v>
      </c>
      <c r="G1638" s="27">
        <v>0.35666052793124614</v>
      </c>
      <c r="H1638" s="27">
        <v>0.8198112633181126</v>
      </c>
      <c r="I1638" s="28">
        <v>42.585819521178642</v>
      </c>
      <c r="J1638" s="27">
        <v>1.289134438305709E-2</v>
      </c>
      <c r="K1638" s="27">
        <v>0.33087783916513197</v>
      </c>
      <c r="L1638" s="27">
        <v>0.11269406392694063</v>
      </c>
      <c r="M1638" s="29">
        <v>10.39589694656488</v>
      </c>
      <c r="N1638" s="30">
        <v>100.25473321858864</v>
      </c>
      <c r="O1638" s="32">
        <v>0</v>
      </c>
      <c r="P1638" s="31">
        <v>0.99178082191780825</v>
      </c>
      <c r="Q1638" s="38">
        <v>2926</v>
      </c>
      <c r="R1638" s="38">
        <v>4370</v>
      </c>
      <c r="S1638" s="38">
        <v>3983</v>
      </c>
    </row>
    <row r="1639" spans="2:19" x14ac:dyDescent="0.2">
      <c r="B1639" s="1" t="s">
        <v>3972</v>
      </c>
      <c r="C1639" s="1" t="s">
        <v>3973</v>
      </c>
      <c r="D1639" s="1" t="s">
        <v>147</v>
      </c>
      <c r="E1639" s="1" t="s">
        <v>597</v>
      </c>
      <c r="F1639" s="1" t="s">
        <v>18</v>
      </c>
      <c r="G1639" s="27">
        <v>0.27189988623435724</v>
      </c>
      <c r="H1639" s="27">
        <v>0.8312222222222222</v>
      </c>
      <c r="I1639" s="28">
        <v>18.688964732650739</v>
      </c>
      <c r="J1639" s="27">
        <v>9.8976109215017066E-2</v>
      </c>
      <c r="K1639" s="27">
        <v>0.53128555176336745</v>
      </c>
      <c r="L1639" s="27">
        <v>1.3877777777777779E-2</v>
      </c>
      <c r="M1639" s="29">
        <v>8.0079687500000016</v>
      </c>
      <c r="N1639" s="30">
        <v>46.887029288702927</v>
      </c>
      <c r="O1639" s="32">
        <v>0</v>
      </c>
      <c r="P1639" s="31">
        <v>0.97666666666666668</v>
      </c>
      <c r="Q1639" s="38">
        <v>7344</v>
      </c>
      <c r="R1639" s="38">
        <v>6005</v>
      </c>
      <c r="S1639" s="38">
        <v>1485</v>
      </c>
    </row>
    <row r="1640" spans="2:19" x14ac:dyDescent="0.2">
      <c r="B1640" s="1" t="s">
        <v>3995</v>
      </c>
      <c r="C1640" s="1" t="s">
        <v>3996</v>
      </c>
      <c r="D1640" s="1" t="s">
        <v>147</v>
      </c>
      <c r="E1640" s="1" t="s">
        <v>3982</v>
      </c>
      <c r="F1640" s="1" t="s">
        <v>18</v>
      </c>
      <c r="G1640" s="27">
        <v>0.53277598327949838</v>
      </c>
      <c r="H1640" s="27">
        <v>0.99462455078494416</v>
      </c>
      <c r="I1640" s="28">
        <v>54.667414022420701</v>
      </c>
      <c r="J1640" s="27">
        <v>8.3602508075242259E-3</v>
      </c>
      <c r="K1640" s="27">
        <v>0.14288428652859586</v>
      </c>
      <c r="L1640" s="27">
        <v>1.3618309059958389E-4</v>
      </c>
      <c r="M1640" s="29">
        <v>13.712489829129371</v>
      </c>
      <c r="N1640" s="30">
        <v>90.073083778966136</v>
      </c>
      <c r="O1640" s="32">
        <v>0</v>
      </c>
      <c r="P1640" s="31">
        <v>0.99546056364668056</v>
      </c>
      <c r="Q1640" s="38">
        <v>842</v>
      </c>
      <c r="R1640" s="38">
        <v>1677</v>
      </c>
      <c r="S1640" s="38">
        <v>7452</v>
      </c>
    </row>
    <row r="1641" spans="2:19" x14ac:dyDescent="0.2">
      <c r="B1641" s="1" t="s">
        <v>3991</v>
      </c>
      <c r="C1641" s="1" t="s">
        <v>3992</v>
      </c>
      <c r="D1641" s="1" t="s">
        <v>147</v>
      </c>
      <c r="E1641" s="1" t="s">
        <v>597</v>
      </c>
      <c r="F1641" s="1" t="s">
        <v>18</v>
      </c>
      <c r="G1641" s="27">
        <v>0.57028571428571428</v>
      </c>
      <c r="H1641" s="27">
        <v>0.94471623155505113</v>
      </c>
      <c r="I1641" s="28">
        <v>52.738399999999984</v>
      </c>
      <c r="J1641" s="27">
        <v>2.6857142857142857E-2</v>
      </c>
      <c r="K1641" s="27">
        <v>0.36114285714285715</v>
      </c>
      <c r="L1641" s="27">
        <v>2.6282633371169126E-2</v>
      </c>
      <c r="M1641" s="29">
        <v>7.1326231691078545</v>
      </c>
      <c r="N1641" s="30">
        <v>86.402402402402402</v>
      </c>
      <c r="O1641" s="32">
        <v>0</v>
      </c>
      <c r="P1641" s="31">
        <v>0.99318955732122582</v>
      </c>
      <c r="Q1641" s="38">
        <v>1116</v>
      </c>
      <c r="R1641" s="38">
        <v>1019</v>
      </c>
      <c r="S1641" s="38">
        <v>3482</v>
      </c>
    </row>
    <row r="1642" spans="2:19" x14ac:dyDescent="0.2">
      <c r="B1642" s="1" t="s">
        <v>3989</v>
      </c>
      <c r="C1642" s="1" t="s">
        <v>3990</v>
      </c>
      <c r="D1642" s="1" t="s">
        <v>147</v>
      </c>
      <c r="E1642" s="1" t="s">
        <v>597</v>
      </c>
      <c r="F1642" s="1" t="s">
        <v>18</v>
      </c>
      <c r="G1642" s="27">
        <v>0.52680115273775219</v>
      </c>
      <c r="H1642" s="27">
        <v>0.98862621637092163</v>
      </c>
      <c r="I1642" s="28">
        <v>43.440403458213254</v>
      </c>
      <c r="J1642" s="27">
        <v>5.4178674351585014E-2</v>
      </c>
      <c r="K1642" s="27">
        <v>0.43804034582132567</v>
      </c>
      <c r="L1642" s="27">
        <v>7.4413279908414421E-3</v>
      </c>
      <c r="M1642" s="29">
        <v>5.4172959805115699</v>
      </c>
      <c r="N1642" s="30">
        <v>77.142231947483594</v>
      </c>
      <c r="O1642" s="32">
        <v>0</v>
      </c>
      <c r="P1642" s="31">
        <v>0.99313108185460786</v>
      </c>
      <c r="Q1642" s="38">
        <v>2808</v>
      </c>
      <c r="R1642" s="38">
        <v>1799</v>
      </c>
      <c r="S1642" s="38">
        <v>2438</v>
      </c>
    </row>
    <row r="1643" spans="2:19" x14ac:dyDescent="0.2">
      <c r="B1643" s="1" t="s">
        <v>3987</v>
      </c>
      <c r="C1643" s="1" t="s">
        <v>3988</v>
      </c>
      <c r="D1643" s="1" t="s">
        <v>147</v>
      </c>
      <c r="E1643" s="1" t="s">
        <v>597</v>
      </c>
      <c r="F1643" s="1" t="s">
        <v>18</v>
      </c>
      <c r="G1643" s="27">
        <v>0.59408602150537637</v>
      </c>
      <c r="H1643" s="27">
        <v>0.96076076076076078</v>
      </c>
      <c r="I1643" s="28">
        <v>57.558333333333351</v>
      </c>
      <c r="J1643" s="27">
        <v>1.5456989247311828E-2</v>
      </c>
      <c r="K1643" s="27">
        <v>0.31854838709677419</v>
      </c>
      <c r="L1643" s="27">
        <v>3.9239239239239235E-2</v>
      </c>
      <c r="M1643" s="29">
        <v>8.0011589403973513</v>
      </c>
      <c r="N1643" s="30">
        <v>90.924208144796381</v>
      </c>
      <c r="O1643" s="32">
        <v>0</v>
      </c>
      <c r="P1643" s="31">
        <v>0.99299299299299304</v>
      </c>
      <c r="Q1643" s="38">
        <v>502</v>
      </c>
      <c r="R1643" s="38">
        <v>678</v>
      </c>
      <c r="S1643" s="38">
        <v>4208</v>
      </c>
    </row>
    <row r="1644" spans="2:19" x14ac:dyDescent="0.2">
      <c r="B1644" s="1" t="s">
        <v>3997</v>
      </c>
      <c r="C1644" s="1" t="s">
        <v>3998</v>
      </c>
      <c r="D1644" s="1" t="s">
        <v>147</v>
      </c>
      <c r="E1644" s="1" t="s">
        <v>3982</v>
      </c>
      <c r="F1644" s="1" t="s">
        <v>18</v>
      </c>
      <c r="G1644" s="27">
        <v>0.69499381953028427</v>
      </c>
      <c r="H1644" s="27">
        <v>0.9857257318952235</v>
      </c>
      <c r="I1644" s="28">
        <v>67.631705809641517</v>
      </c>
      <c r="J1644" s="27">
        <v>4.1718170580964151E-2</v>
      </c>
      <c r="K1644" s="27">
        <v>0.25587144622991348</v>
      </c>
      <c r="L1644" s="27">
        <v>6.0092449922958396E-3</v>
      </c>
      <c r="M1644" s="29">
        <v>6.3313008130081343</v>
      </c>
      <c r="N1644" s="30">
        <v>93.755772646536414</v>
      </c>
      <c r="O1644" s="32">
        <v>0</v>
      </c>
      <c r="P1644" s="31">
        <v>0.9972265023112481</v>
      </c>
      <c r="Q1644" s="38">
        <v>86</v>
      </c>
      <c r="R1644" s="38">
        <v>69</v>
      </c>
      <c r="S1644" s="38">
        <v>5413</v>
      </c>
    </row>
    <row r="1645" spans="2:19" x14ac:dyDescent="0.2">
      <c r="B1645" s="1" t="s">
        <v>3980</v>
      </c>
      <c r="C1645" s="1" t="s">
        <v>3981</v>
      </c>
      <c r="D1645" s="1" t="s">
        <v>147</v>
      </c>
      <c r="E1645" s="1" t="s">
        <v>3982</v>
      </c>
      <c r="F1645" s="1" t="s">
        <v>18</v>
      </c>
      <c r="G1645" s="27">
        <v>0.60222735868880017</v>
      </c>
      <c r="H1645" s="27">
        <v>0.98693293063945042</v>
      </c>
      <c r="I1645" s="28">
        <v>59.343538558520692</v>
      </c>
      <c r="J1645" s="27">
        <v>2.2063458709812987E-2</v>
      </c>
      <c r="K1645" s="27">
        <v>0.24017650766967849</v>
      </c>
      <c r="L1645" s="27">
        <v>0</v>
      </c>
      <c r="M1645" s="29">
        <v>9.6478053939714385</v>
      </c>
      <c r="N1645" s="30">
        <v>91.521617852161782</v>
      </c>
      <c r="O1645" s="32">
        <v>0</v>
      </c>
      <c r="P1645" s="31">
        <v>0.99125182253697142</v>
      </c>
      <c r="Q1645" s="38">
        <v>331</v>
      </c>
      <c r="R1645" s="38">
        <v>573</v>
      </c>
      <c r="S1645" s="38">
        <v>5699</v>
      </c>
    </row>
    <row r="1646" spans="2:19" x14ac:dyDescent="0.2">
      <c r="B1646" s="1" t="s">
        <v>3993</v>
      </c>
      <c r="C1646" s="1" t="s">
        <v>3994</v>
      </c>
      <c r="D1646" s="1" t="s">
        <v>147</v>
      </c>
      <c r="E1646" s="1" t="s">
        <v>3982</v>
      </c>
      <c r="F1646" s="1" t="s">
        <v>18</v>
      </c>
      <c r="G1646" s="27">
        <v>0.71915017462165309</v>
      </c>
      <c r="H1646" s="27">
        <v>0.99363057324840764</v>
      </c>
      <c r="I1646" s="28">
        <v>68.746187427240983</v>
      </c>
      <c r="J1646" s="27">
        <v>3.7543655413271246E-2</v>
      </c>
      <c r="K1646" s="27">
        <v>0.24708963911525028</v>
      </c>
      <c r="L1646" s="27">
        <v>5.7903879559930514E-3</v>
      </c>
      <c r="M1646" s="29">
        <v>5.7910880829015543</v>
      </c>
      <c r="N1646" s="30">
        <v>92.865641440712267</v>
      </c>
      <c r="O1646" s="32">
        <v>0</v>
      </c>
      <c r="P1646" s="31">
        <v>0.99478865083960621</v>
      </c>
      <c r="Q1646" s="38">
        <v>81</v>
      </c>
      <c r="R1646" s="38">
        <v>32</v>
      </c>
      <c r="S1646" s="38">
        <v>5560</v>
      </c>
    </row>
    <row r="1647" spans="2:19" x14ac:dyDescent="0.2">
      <c r="B1647" s="1" t="s">
        <v>3976</v>
      </c>
      <c r="C1647" s="1" t="s">
        <v>3977</v>
      </c>
      <c r="D1647" s="1" t="s">
        <v>147</v>
      </c>
      <c r="E1647" s="1" t="s">
        <v>597</v>
      </c>
      <c r="F1647" s="1" t="s">
        <v>18</v>
      </c>
      <c r="G1647" s="27">
        <v>0.49530516431924881</v>
      </c>
      <c r="H1647" s="27">
        <v>0.99572961995938492</v>
      </c>
      <c r="I1647" s="28">
        <v>52.981220657277007</v>
      </c>
      <c r="J1647" s="27">
        <v>4.1079812206572773E-3</v>
      </c>
      <c r="K1647" s="27">
        <v>5.927230046948357E-2</v>
      </c>
      <c r="L1647" s="27">
        <v>0</v>
      </c>
      <c r="M1647" s="29">
        <v>18.371711292200235</v>
      </c>
      <c r="N1647" s="30">
        <v>87.558579881656811</v>
      </c>
      <c r="O1647" s="32">
        <v>0</v>
      </c>
      <c r="P1647" s="31">
        <v>0.98868581375108788</v>
      </c>
      <c r="Q1647" s="38">
        <v>1080</v>
      </c>
      <c r="R1647" s="38">
        <v>2351</v>
      </c>
      <c r="S1647" s="38">
        <v>8617</v>
      </c>
    </row>
    <row r="1648" spans="2:19" x14ac:dyDescent="0.2">
      <c r="B1648" s="1" t="s">
        <v>3978</v>
      </c>
      <c r="C1648" s="1" t="s">
        <v>3979</v>
      </c>
      <c r="D1648" s="1" t="s">
        <v>147</v>
      </c>
      <c r="E1648" s="1" t="s">
        <v>597</v>
      </c>
      <c r="F1648" s="1" t="s">
        <v>18</v>
      </c>
      <c r="G1648" s="27">
        <v>0.43330266789328425</v>
      </c>
      <c r="H1648" s="27">
        <v>0.97687941645771592</v>
      </c>
      <c r="I1648" s="28">
        <v>46.198758049678005</v>
      </c>
      <c r="J1648" s="27">
        <v>5.9797608095676176E-3</v>
      </c>
      <c r="K1648" s="27">
        <v>8.8776448942042313E-2</v>
      </c>
      <c r="L1648" s="27">
        <v>3.4191930704353772E-3</v>
      </c>
      <c r="M1648" s="29">
        <v>15.96160714285714</v>
      </c>
      <c r="N1648" s="30">
        <v>85.325902335456476</v>
      </c>
      <c r="O1648" s="32">
        <v>0</v>
      </c>
      <c r="P1648" s="31">
        <v>0.991110098016868</v>
      </c>
      <c r="Q1648" s="38">
        <v>2343</v>
      </c>
      <c r="R1648" s="38">
        <v>3344</v>
      </c>
      <c r="S1648" s="38">
        <v>8354</v>
      </c>
    </row>
    <row r="1649" spans="2:19" x14ac:dyDescent="0.2">
      <c r="B1649" s="1" t="s">
        <v>3985</v>
      </c>
      <c r="C1649" s="1" t="s">
        <v>3986</v>
      </c>
      <c r="D1649" s="1" t="s">
        <v>147</v>
      </c>
      <c r="E1649" s="1" t="s">
        <v>3982</v>
      </c>
      <c r="F1649" s="1" t="s">
        <v>18</v>
      </c>
      <c r="G1649" s="27">
        <v>0.646676970633694</v>
      </c>
      <c r="H1649" s="27">
        <v>0.99769053826100296</v>
      </c>
      <c r="I1649" s="28">
        <v>65.224914992271991</v>
      </c>
      <c r="J1649" s="27">
        <v>1.6692426584234931E-2</v>
      </c>
      <c r="K1649" s="27">
        <v>0.26893353941267389</v>
      </c>
      <c r="L1649" s="27">
        <v>0</v>
      </c>
      <c r="M1649" s="29">
        <v>8.591768826619969</v>
      </c>
      <c r="N1649" s="30">
        <v>95.606784519827997</v>
      </c>
      <c r="O1649" s="32">
        <v>0</v>
      </c>
      <c r="P1649" s="31">
        <v>0.99217911363287836</v>
      </c>
      <c r="Q1649" s="38">
        <v>106</v>
      </c>
      <c r="R1649" s="38">
        <v>222</v>
      </c>
      <c r="S1649" s="38">
        <v>5147</v>
      </c>
    </row>
    <row r="1650" spans="2:19" x14ac:dyDescent="0.2">
      <c r="B1650" s="1" t="s">
        <v>4007</v>
      </c>
      <c r="C1650" s="1" t="s">
        <v>4008</v>
      </c>
      <c r="D1650" s="1" t="s">
        <v>148</v>
      </c>
      <c r="E1650" s="1" t="s">
        <v>566</v>
      </c>
      <c r="F1650" s="1" t="s">
        <v>22</v>
      </c>
      <c r="G1650" s="27">
        <v>0.47286486486486484</v>
      </c>
      <c r="H1650" s="27">
        <v>0.98066121922373906</v>
      </c>
      <c r="I1650" s="28">
        <v>41.460843243243232</v>
      </c>
      <c r="J1650" s="27">
        <v>1.1675675675675675E-2</v>
      </c>
      <c r="K1650" s="27">
        <v>0.2508108108108108</v>
      </c>
      <c r="L1650" s="27">
        <v>0</v>
      </c>
      <c r="M1650" s="29">
        <v>11.992247744052499</v>
      </c>
      <c r="N1650" s="30">
        <v>73.865569272976686</v>
      </c>
      <c r="O1650" s="32">
        <v>0</v>
      </c>
      <c r="P1650" s="31">
        <v>0.99451671863240509</v>
      </c>
      <c r="Q1650" s="38">
        <v>3080</v>
      </c>
      <c r="R1650" s="38">
        <v>2746</v>
      </c>
      <c r="S1650" s="38">
        <v>5480</v>
      </c>
    </row>
    <row r="1651" spans="2:19" x14ac:dyDescent="0.2">
      <c r="B1651" s="1" t="s">
        <v>4001</v>
      </c>
      <c r="C1651" s="1" t="s">
        <v>4002</v>
      </c>
      <c r="D1651" s="1" t="s">
        <v>148</v>
      </c>
      <c r="E1651" s="1" t="s">
        <v>566</v>
      </c>
      <c r="F1651" s="1" t="s">
        <v>22</v>
      </c>
      <c r="G1651" s="27">
        <v>0.44699931018624972</v>
      </c>
      <c r="H1651" s="27">
        <v>0.9386362078812106</v>
      </c>
      <c r="I1651" s="28">
        <v>39.997102782248788</v>
      </c>
      <c r="J1651" s="27">
        <v>1.2876523338698551E-2</v>
      </c>
      <c r="K1651" s="27">
        <v>0.23867555759944814</v>
      </c>
      <c r="L1651" s="27">
        <v>7.2507138777841229E-3</v>
      </c>
      <c r="M1651" s="29">
        <v>12.059085239085242</v>
      </c>
      <c r="N1651" s="30">
        <v>74.119855967078195</v>
      </c>
      <c r="O1651" s="32">
        <v>0</v>
      </c>
      <c r="P1651" s="31">
        <v>0.99348943460879502</v>
      </c>
      <c r="Q1651" s="38">
        <v>3253</v>
      </c>
      <c r="R1651" s="38">
        <v>3155</v>
      </c>
      <c r="S1651" s="38">
        <v>5728</v>
      </c>
    </row>
    <row r="1652" spans="2:19" x14ac:dyDescent="0.2">
      <c r="B1652" s="1" t="s">
        <v>3999</v>
      </c>
      <c r="C1652" s="1" t="s">
        <v>4000</v>
      </c>
      <c r="D1652" s="1" t="s">
        <v>148</v>
      </c>
      <c r="E1652" s="1" t="s">
        <v>566</v>
      </c>
      <c r="F1652" s="1" t="s">
        <v>22</v>
      </c>
      <c r="G1652" s="27">
        <v>0.4677508778414341</v>
      </c>
      <c r="H1652" s="27">
        <v>0.96227335227793531</v>
      </c>
      <c r="I1652" s="28">
        <v>47.410145998891167</v>
      </c>
      <c r="J1652" s="27">
        <v>6.8379227499537976E-3</v>
      </c>
      <c r="K1652" s="27">
        <v>0.17261134725559046</v>
      </c>
      <c r="L1652" s="27">
        <v>3.4888624071867267E-3</v>
      </c>
      <c r="M1652" s="29">
        <v>13.97314107018763</v>
      </c>
      <c r="N1652" s="30">
        <v>84.847216739044612</v>
      </c>
      <c r="O1652" s="32">
        <v>0</v>
      </c>
      <c r="P1652" s="31">
        <v>0.99202493354111287</v>
      </c>
      <c r="Q1652" s="38">
        <v>2111</v>
      </c>
      <c r="R1652" s="38">
        <v>2834</v>
      </c>
      <c r="S1652" s="38">
        <v>6939</v>
      </c>
    </row>
    <row r="1653" spans="2:19" x14ac:dyDescent="0.2">
      <c r="B1653" s="1" t="s">
        <v>4005</v>
      </c>
      <c r="C1653" s="1" t="s">
        <v>4006</v>
      </c>
      <c r="D1653" s="1" t="s">
        <v>148</v>
      </c>
      <c r="E1653" s="1" t="s">
        <v>566</v>
      </c>
      <c r="F1653" s="1" t="s">
        <v>22</v>
      </c>
      <c r="G1653" s="27">
        <v>0.53388394747988144</v>
      </c>
      <c r="H1653" s="27">
        <v>0.98875736531986547</v>
      </c>
      <c r="I1653" s="28">
        <v>51.413511224057572</v>
      </c>
      <c r="J1653" s="27">
        <v>5.2943667937314694E-3</v>
      </c>
      <c r="K1653" s="27">
        <v>0.14252435408725117</v>
      </c>
      <c r="L1653" s="27">
        <v>5.3651094276094278E-3</v>
      </c>
      <c r="M1653" s="29">
        <v>14.001408450704233</v>
      </c>
      <c r="N1653" s="30">
        <v>83.663228877429589</v>
      </c>
      <c r="O1653" s="32">
        <v>0</v>
      </c>
      <c r="P1653" s="31">
        <v>0.99368686868686873</v>
      </c>
      <c r="Q1653" s="38">
        <v>1343</v>
      </c>
      <c r="R1653" s="38">
        <v>1657</v>
      </c>
      <c r="S1653" s="38">
        <v>7458</v>
      </c>
    </row>
    <row r="1654" spans="2:19" x14ac:dyDescent="0.2">
      <c r="B1654" s="1" t="s">
        <v>4011</v>
      </c>
      <c r="C1654" s="1" t="s">
        <v>4012</v>
      </c>
      <c r="D1654" s="1" t="s">
        <v>148</v>
      </c>
      <c r="E1654" s="1" t="s">
        <v>566</v>
      </c>
      <c r="F1654" s="1" t="s">
        <v>22</v>
      </c>
      <c r="G1654" s="27">
        <v>0.50963257199602785</v>
      </c>
      <c r="H1654" s="27">
        <v>0.97754601226993865</v>
      </c>
      <c r="I1654" s="28">
        <v>49.870069513406179</v>
      </c>
      <c r="J1654" s="27">
        <v>5.5610724925521347E-3</v>
      </c>
      <c r="K1654" s="27">
        <v>0.14160873882820257</v>
      </c>
      <c r="L1654" s="27">
        <v>5.0465070255293883E-4</v>
      </c>
      <c r="M1654" s="29">
        <v>14.37552674230146</v>
      </c>
      <c r="N1654" s="30">
        <v>83.541877678223614</v>
      </c>
      <c r="O1654" s="32">
        <v>0</v>
      </c>
      <c r="P1654" s="31">
        <v>0.99643775974668514</v>
      </c>
      <c r="Q1654" s="38">
        <v>1630</v>
      </c>
      <c r="R1654" s="38">
        <v>2114</v>
      </c>
      <c r="S1654" s="38">
        <v>7477</v>
      </c>
    </row>
    <row r="1655" spans="2:19" x14ac:dyDescent="0.2">
      <c r="B1655" s="1" t="s">
        <v>4003</v>
      </c>
      <c r="C1655" s="1" t="s">
        <v>4004</v>
      </c>
      <c r="D1655" s="1" t="s">
        <v>148</v>
      </c>
      <c r="E1655" s="1" t="s">
        <v>566</v>
      </c>
      <c r="F1655" s="1" t="s">
        <v>22</v>
      </c>
      <c r="G1655" s="27">
        <v>0.53721244925575107</v>
      </c>
      <c r="H1655" s="27">
        <v>0.98359887955182079</v>
      </c>
      <c r="I1655" s="28">
        <v>51.885836716283237</v>
      </c>
      <c r="J1655" s="27">
        <v>7.2169598556608029E-3</v>
      </c>
      <c r="K1655" s="27">
        <v>0.14298601714027967</v>
      </c>
      <c r="L1655" s="27">
        <v>2.8123249299719889E-3</v>
      </c>
      <c r="M1655" s="29">
        <v>13.679853658536581</v>
      </c>
      <c r="N1655" s="30">
        <v>84.114932885906043</v>
      </c>
      <c r="O1655" s="32">
        <v>0</v>
      </c>
      <c r="P1655" s="31">
        <v>0.99361344537815122</v>
      </c>
      <c r="Q1655" s="38">
        <v>1263</v>
      </c>
      <c r="R1655" s="38">
        <v>1601</v>
      </c>
      <c r="S1655" s="38">
        <v>7450</v>
      </c>
    </row>
    <row r="1656" spans="2:19" x14ac:dyDescent="0.2">
      <c r="B1656" s="1" t="s">
        <v>4009</v>
      </c>
      <c r="C1656" s="1" t="s">
        <v>4010</v>
      </c>
      <c r="D1656" s="1" t="s">
        <v>148</v>
      </c>
      <c r="E1656" s="1" t="s">
        <v>566</v>
      </c>
      <c r="F1656" s="1" t="s">
        <v>22</v>
      </c>
      <c r="G1656" s="27">
        <v>0.5918674698795181</v>
      </c>
      <c r="H1656" s="27">
        <v>0.98751821688812691</v>
      </c>
      <c r="I1656" s="28">
        <v>58.50139845094666</v>
      </c>
      <c r="J1656" s="27">
        <v>8.175559380378658E-3</v>
      </c>
      <c r="K1656" s="27">
        <v>0.13941480206540446</v>
      </c>
      <c r="L1656" s="27">
        <v>7.5010715816545216E-4</v>
      </c>
      <c r="M1656" s="29">
        <v>14.161307327358976</v>
      </c>
      <c r="N1656" s="30">
        <v>88.616503089785539</v>
      </c>
      <c r="O1656" s="32">
        <v>0</v>
      </c>
      <c r="P1656" s="31">
        <v>0.99614230604372056</v>
      </c>
      <c r="Q1656" s="38">
        <v>412</v>
      </c>
      <c r="R1656" s="38">
        <v>706</v>
      </c>
      <c r="S1656" s="38">
        <v>7514</v>
      </c>
    </row>
    <row r="1657" spans="2:19" x14ac:dyDescent="0.2">
      <c r="B1657" s="1" t="s">
        <v>4031</v>
      </c>
      <c r="C1657" s="1" t="s">
        <v>4032</v>
      </c>
      <c r="D1657" s="1" t="s">
        <v>149</v>
      </c>
      <c r="E1657" s="1" t="s">
        <v>149</v>
      </c>
      <c r="F1657" s="1" t="s">
        <v>44</v>
      </c>
      <c r="G1657" s="27">
        <v>0.50096385542168675</v>
      </c>
      <c r="H1657" s="27">
        <v>0.92286434573829523</v>
      </c>
      <c r="I1657" s="28">
        <v>43.540120481927708</v>
      </c>
      <c r="J1657" s="27">
        <v>9.3975903614457838E-3</v>
      </c>
      <c r="K1657" s="27">
        <v>0.3180722891566265</v>
      </c>
      <c r="L1657" s="27">
        <v>1.0132052821128452E-2</v>
      </c>
      <c r="M1657" s="29">
        <v>9.6831482375663942</v>
      </c>
      <c r="N1657" s="30">
        <v>76.858104858104852</v>
      </c>
      <c r="O1657" s="32">
        <v>0</v>
      </c>
      <c r="P1657" s="31">
        <v>0.99639855942376954</v>
      </c>
      <c r="Q1657" s="38">
        <v>2783</v>
      </c>
      <c r="R1657" s="38">
        <v>2257</v>
      </c>
      <c r="S1657" s="38">
        <v>4217</v>
      </c>
    </row>
    <row r="1658" spans="2:19" x14ac:dyDescent="0.2">
      <c r="B1658" s="1" t="s">
        <v>4013</v>
      </c>
      <c r="C1658" s="1" t="s">
        <v>4014</v>
      </c>
      <c r="D1658" s="1" t="s">
        <v>149</v>
      </c>
      <c r="E1658" s="1" t="s">
        <v>149</v>
      </c>
      <c r="F1658" s="1" t="s">
        <v>44</v>
      </c>
      <c r="G1658" s="27">
        <v>0.51997924234561499</v>
      </c>
      <c r="H1658" s="27">
        <v>0.91325981020774549</v>
      </c>
      <c r="I1658" s="28">
        <v>43.035443694862479</v>
      </c>
      <c r="J1658" s="27">
        <v>9.4447327451997923E-2</v>
      </c>
      <c r="K1658" s="27">
        <v>0.38972496107939802</v>
      </c>
      <c r="L1658" s="27">
        <v>4.5888689407540394E-2</v>
      </c>
      <c r="M1658" s="29">
        <v>7.2310942578548225</v>
      </c>
      <c r="N1658" s="30">
        <v>75.11852589641434</v>
      </c>
      <c r="O1658" s="32">
        <v>0</v>
      </c>
      <c r="P1658" s="31">
        <v>0.98845857912285207</v>
      </c>
      <c r="Q1658" s="38">
        <v>2856</v>
      </c>
      <c r="R1658" s="38">
        <v>1910</v>
      </c>
      <c r="S1658" s="38">
        <v>3054</v>
      </c>
    </row>
    <row r="1659" spans="2:19" x14ac:dyDescent="0.2">
      <c r="B1659" s="1" t="s">
        <v>4023</v>
      </c>
      <c r="C1659" s="1" t="s">
        <v>4024</v>
      </c>
      <c r="D1659" s="1" t="s">
        <v>149</v>
      </c>
      <c r="E1659" s="1" t="s">
        <v>149</v>
      </c>
      <c r="F1659" s="1" t="s">
        <v>44</v>
      </c>
      <c r="G1659" s="27">
        <v>0.62090261282660331</v>
      </c>
      <c r="H1659" s="27">
        <v>0.95587331600094538</v>
      </c>
      <c r="I1659" s="28">
        <v>55.766413301662723</v>
      </c>
      <c r="J1659" s="27">
        <v>5.4631828978622329E-2</v>
      </c>
      <c r="K1659" s="27">
        <v>0.30451306413301665</v>
      </c>
      <c r="L1659" s="27">
        <v>1.5424249586386198E-2</v>
      </c>
      <c r="M1659" s="29">
        <v>6.9270676691729314</v>
      </c>
      <c r="N1659" s="30">
        <v>85.131599081866867</v>
      </c>
      <c r="O1659" s="32">
        <v>0</v>
      </c>
      <c r="P1659" s="31">
        <v>0.99503663436539824</v>
      </c>
      <c r="Q1659" s="38">
        <v>702</v>
      </c>
      <c r="R1659" s="38">
        <v>390</v>
      </c>
      <c r="S1659" s="38">
        <v>4494</v>
      </c>
    </row>
    <row r="1660" spans="2:19" x14ac:dyDescent="0.2">
      <c r="B1660" s="1" t="s">
        <v>4015</v>
      </c>
      <c r="C1660" s="1" t="s">
        <v>4016</v>
      </c>
      <c r="D1660" s="1" t="s">
        <v>149</v>
      </c>
      <c r="E1660" s="1" t="s">
        <v>149</v>
      </c>
      <c r="F1660" s="1" t="s">
        <v>44</v>
      </c>
      <c r="G1660" s="27">
        <v>0.39478891820580475</v>
      </c>
      <c r="H1660" s="27">
        <v>0.98461098398169311</v>
      </c>
      <c r="I1660" s="28">
        <v>31.663588390501324</v>
      </c>
      <c r="J1660" s="27">
        <v>1.6490765171503958E-2</v>
      </c>
      <c r="K1660" s="27">
        <v>0.24934036939313983</v>
      </c>
      <c r="L1660" s="27">
        <v>1.5691402419091207E-3</v>
      </c>
      <c r="M1660" s="29">
        <v>12.909264305177105</v>
      </c>
      <c r="N1660" s="30">
        <v>59.988304093567251</v>
      </c>
      <c r="O1660" s="32">
        <v>0</v>
      </c>
      <c r="P1660" s="31">
        <v>0.99117358613926121</v>
      </c>
      <c r="Q1660" s="38">
        <v>3837</v>
      </c>
      <c r="R1660" s="38">
        <v>3835</v>
      </c>
      <c r="S1660" s="38">
        <v>5509</v>
      </c>
    </row>
    <row r="1661" spans="2:19" x14ac:dyDescent="0.2">
      <c r="B1661" s="1" t="s">
        <v>4027</v>
      </c>
      <c r="C1661" s="1" t="s">
        <v>4028</v>
      </c>
      <c r="D1661" s="1" t="s">
        <v>149</v>
      </c>
      <c r="E1661" s="1" t="s">
        <v>149</v>
      </c>
      <c r="F1661" s="1" t="s">
        <v>44</v>
      </c>
      <c r="G1661" s="27">
        <v>0.53049583150504609</v>
      </c>
      <c r="H1661" s="27">
        <v>0.98906905594405581</v>
      </c>
      <c r="I1661" s="28">
        <v>44.305046072838962</v>
      </c>
      <c r="J1661" s="27">
        <v>1.6673979815708645E-2</v>
      </c>
      <c r="K1661" s="27">
        <v>0.27906976744186046</v>
      </c>
      <c r="L1661" s="27">
        <v>0</v>
      </c>
      <c r="M1661" s="29">
        <v>10.133084112149534</v>
      </c>
      <c r="N1661" s="30">
        <v>74.152191894127384</v>
      </c>
      <c r="O1661" s="32">
        <v>0</v>
      </c>
      <c r="P1661" s="31">
        <v>0.99606643356643354</v>
      </c>
      <c r="Q1661" s="38">
        <v>2694</v>
      </c>
      <c r="R1661" s="38">
        <v>1732</v>
      </c>
      <c r="S1661" s="38">
        <v>4972</v>
      </c>
    </row>
    <row r="1662" spans="2:19" x14ac:dyDescent="0.2">
      <c r="B1662" s="1" t="s">
        <v>4017</v>
      </c>
      <c r="C1662" s="1" t="s">
        <v>4018</v>
      </c>
      <c r="D1662" s="1" t="s">
        <v>149</v>
      </c>
      <c r="E1662" s="1" t="s">
        <v>149</v>
      </c>
      <c r="F1662" s="1" t="s">
        <v>44</v>
      </c>
      <c r="G1662" s="27">
        <v>0.41399317406143343</v>
      </c>
      <c r="H1662" s="27">
        <v>0.93864860287891605</v>
      </c>
      <c r="I1662" s="28">
        <v>38.890819112628002</v>
      </c>
      <c r="J1662" s="27">
        <v>6.8259385665529011E-3</v>
      </c>
      <c r="K1662" s="27">
        <v>0.21399317406143345</v>
      </c>
      <c r="L1662" s="27">
        <v>2.7095681625740898E-4</v>
      </c>
      <c r="M1662" s="29">
        <v>13.568375072801404</v>
      </c>
      <c r="N1662" s="30">
        <v>74.294311624072549</v>
      </c>
      <c r="O1662" s="32">
        <v>0</v>
      </c>
      <c r="P1662" s="31">
        <v>0.99237933954276036</v>
      </c>
      <c r="Q1662" s="38">
        <v>3350</v>
      </c>
      <c r="R1662" s="38">
        <v>3592</v>
      </c>
      <c r="S1662" s="38">
        <v>6222</v>
      </c>
    </row>
    <row r="1663" spans="2:19" x14ac:dyDescent="0.2">
      <c r="B1663" s="1" t="s">
        <v>4019</v>
      </c>
      <c r="C1663" s="1" t="s">
        <v>4020</v>
      </c>
      <c r="D1663" s="1" t="s">
        <v>149</v>
      </c>
      <c r="E1663" s="1" t="s">
        <v>149</v>
      </c>
      <c r="F1663" s="1" t="s">
        <v>44</v>
      </c>
      <c r="G1663" s="27">
        <v>0.44732456952416222</v>
      </c>
      <c r="H1663" s="27">
        <v>0.87573018208570896</v>
      </c>
      <c r="I1663" s="28">
        <v>43.418441029439009</v>
      </c>
      <c r="J1663" s="27">
        <v>6.1099796334012219E-3</v>
      </c>
      <c r="K1663" s="27">
        <v>0.19885206443251249</v>
      </c>
      <c r="L1663" s="27">
        <v>8.2232848997608986E-3</v>
      </c>
      <c r="M1663" s="29">
        <v>12.855596514745306</v>
      </c>
      <c r="N1663" s="30">
        <v>80.685146876292919</v>
      </c>
      <c r="O1663" s="32">
        <v>0</v>
      </c>
      <c r="P1663" s="31">
        <v>0.99337870148979213</v>
      </c>
      <c r="Q1663" s="38">
        <v>2811</v>
      </c>
      <c r="R1663" s="38">
        <v>3149</v>
      </c>
      <c r="S1663" s="38">
        <v>6473</v>
      </c>
    </row>
    <row r="1664" spans="2:19" x14ac:dyDescent="0.2">
      <c r="B1664" s="1" t="s">
        <v>4038</v>
      </c>
      <c r="C1664" s="1" t="s">
        <v>4039</v>
      </c>
      <c r="D1664" s="1" t="s">
        <v>149</v>
      </c>
      <c r="E1664" s="1" t="s">
        <v>149</v>
      </c>
      <c r="F1664" s="1" t="s">
        <v>44</v>
      </c>
      <c r="G1664" s="27">
        <v>0.6493853554249065</v>
      </c>
      <c r="H1664" s="27">
        <v>0.99968008531058394</v>
      </c>
      <c r="I1664" s="28">
        <v>56.623837520042763</v>
      </c>
      <c r="J1664" s="27">
        <v>3.3137359700694813E-2</v>
      </c>
      <c r="K1664" s="27">
        <v>0.30571886691608763</v>
      </c>
      <c r="L1664" s="27">
        <v>3.1991468941615576E-4</v>
      </c>
      <c r="M1664" s="29">
        <v>6.3222560975609765</v>
      </c>
      <c r="N1664" s="30">
        <v>83.341563786008237</v>
      </c>
      <c r="O1664" s="32">
        <v>0</v>
      </c>
      <c r="P1664" s="31">
        <v>0.99760063982937885</v>
      </c>
      <c r="Q1664" s="38">
        <v>598</v>
      </c>
      <c r="R1664" s="38">
        <v>206</v>
      </c>
      <c r="S1664" s="38">
        <v>4473</v>
      </c>
    </row>
    <row r="1665" spans="2:19" x14ac:dyDescent="0.2">
      <c r="B1665" s="1" t="s">
        <v>4025</v>
      </c>
      <c r="C1665" s="1" t="s">
        <v>4026</v>
      </c>
      <c r="D1665" s="1" t="s">
        <v>149</v>
      </c>
      <c r="E1665" s="1" t="s">
        <v>149</v>
      </c>
      <c r="F1665" s="1" t="s">
        <v>44</v>
      </c>
      <c r="G1665" s="27">
        <v>0.45264577013818674</v>
      </c>
      <c r="H1665" s="27">
        <v>0.97961060758643836</v>
      </c>
      <c r="I1665" s="28">
        <v>32.795180316818339</v>
      </c>
      <c r="J1665" s="27">
        <v>2.6626221772834514E-2</v>
      </c>
      <c r="K1665" s="27">
        <v>0.43073811931243683</v>
      </c>
      <c r="L1665" s="27">
        <v>0</v>
      </c>
      <c r="M1665" s="29">
        <v>8.1854064039408865</v>
      </c>
      <c r="N1665" s="30">
        <v>62.091586001489205</v>
      </c>
      <c r="O1665" s="32">
        <v>0</v>
      </c>
      <c r="P1665" s="31">
        <v>0.99597180261832829</v>
      </c>
      <c r="Q1665" s="38">
        <v>3771</v>
      </c>
      <c r="R1665" s="38">
        <v>3067</v>
      </c>
      <c r="S1665" s="38">
        <v>2524</v>
      </c>
    </row>
    <row r="1666" spans="2:19" x14ac:dyDescent="0.2">
      <c r="B1666" s="1" t="s">
        <v>4036</v>
      </c>
      <c r="C1666" s="1" t="s">
        <v>4037</v>
      </c>
      <c r="D1666" s="1" t="s">
        <v>149</v>
      </c>
      <c r="E1666" s="1" t="s">
        <v>149</v>
      </c>
      <c r="F1666" s="1" t="s">
        <v>44</v>
      </c>
      <c r="G1666" s="27">
        <v>0.42278564372736255</v>
      </c>
      <c r="H1666" s="27">
        <v>0.9531351617671211</v>
      </c>
      <c r="I1666" s="28">
        <v>35.057754362858091</v>
      </c>
      <c r="J1666" s="27">
        <v>1.35001646361541E-2</v>
      </c>
      <c r="K1666" s="27">
        <v>0.37932169904511032</v>
      </c>
      <c r="L1666" s="27">
        <v>1.9471177533256692E-2</v>
      </c>
      <c r="M1666" s="29">
        <v>9.4754706217912155</v>
      </c>
      <c r="N1666" s="30">
        <v>69.516355140186917</v>
      </c>
      <c r="O1666" s="32">
        <v>0</v>
      </c>
      <c r="P1666" s="31">
        <v>0.99753654130399083</v>
      </c>
      <c r="Q1666" s="38">
        <v>3644</v>
      </c>
      <c r="R1666" s="38">
        <v>3495</v>
      </c>
      <c r="S1666" s="38">
        <v>3196</v>
      </c>
    </row>
    <row r="1667" spans="2:19" x14ac:dyDescent="0.2">
      <c r="B1667" s="1" t="s">
        <v>4034</v>
      </c>
      <c r="C1667" s="1" t="s">
        <v>4035</v>
      </c>
      <c r="D1667" s="1" t="s">
        <v>149</v>
      </c>
      <c r="E1667" s="1" t="s">
        <v>149</v>
      </c>
      <c r="F1667" s="1" t="s">
        <v>44</v>
      </c>
      <c r="G1667" s="27">
        <v>0.55394957983193283</v>
      </c>
      <c r="H1667" s="27">
        <v>0.9753250670241288</v>
      </c>
      <c r="I1667" s="28">
        <v>46.037344537815137</v>
      </c>
      <c r="J1667" s="27">
        <v>3.6974789915966387E-2</v>
      </c>
      <c r="K1667" s="27">
        <v>0.38016806722689078</v>
      </c>
      <c r="L1667" s="27">
        <v>3.5522788203753351E-4</v>
      </c>
      <c r="M1667" s="29">
        <v>6.7284528301886821</v>
      </c>
      <c r="N1667" s="30">
        <v>76.901212121212126</v>
      </c>
      <c r="O1667" s="32">
        <v>0</v>
      </c>
      <c r="P1667" s="31">
        <v>0.99698391420911525</v>
      </c>
      <c r="Q1667" s="38">
        <v>2379</v>
      </c>
      <c r="R1667" s="38">
        <v>1284</v>
      </c>
      <c r="S1667" s="38">
        <v>3177</v>
      </c>
    </row>
    <row r="1668" spans="2:19" x14ac:dyDescent="0.2">
      <c r="B1668" s="1" t="s">
        <v>4029</v>
      </c>
      <c r="C1668" s="1" t="s">
        <v>4030</v>
      </c>
      <c r="D1668" s="1" t="s">
        <v>149</v>
      </c>
      <c r="E1668" s="1" t="s">
        <v>149</v>
      </c>
      <c r="F1668" s="1" t="s">
        <v>44</v>
      </c>
      <c r="G1668" s="27">
        <v>0.57642820380854354</v>
      </c>
      <c r="H1668" s="27">
        <v>1</v>
      </c>
      <c r="I1668" s="28">
        <v>52.408594956253211</v>
      </c>
      <c r="J1668" s="27">
        <v>2.1616057642820381E-2</v>
      </c>
      <c r="K1668" s="27">
        <v>0.34431291816778176</v>
      </c>
      <c r="L1668" s="27">
        <v>0</v>
      </c>
      <c r="M1668" s="29">
        <v>8.0041312272174974</v>
      </c>
      <c r="N1668" s="30">
        <v>84.517857142857139</v>
      </c>
      <c r="O1668" s="32">
        <v>0</v>
      </c>
      <c r="P1668" s="31">
        <v>0.99615483209433475</v>
      </c>
      <c r="Q1668" s="38">
        <v>1172</v>
      </c>
      <c r="R1668" s="38">
        <v>919</v>
      </c>
      <c r="S1668" s="38">
        <v>3743</v>
      </c>
    </row>
    <row r="1669" spans="2:19" x14ac:dyDescent="0.2">
      <c r="B1669" s="1" t="s">
        <v>4033</v>
      </c>
      <c r="C1669" s="1" t="s">
        <v>2291</v>
      </c>
      <c r="D1669" s="1" t="s">
        <v>149</v>
      </c>
      <c r="E1669" s="1" t="s">
        <v>149</v>
      </c>
      <c r="F1669" s="1" t="s">
        <v>44</v>
      </c>
      <c r="G1669" s="27">
        <v>0.56460176991150446</v>
      </c>
      <c r="H1669" s="27">
        <v>0.99706284454244765</v>
      </c>
      <c r="I1669" s="28">
        <v>52.606902654867248</v>
      </c>
      <c r="J1669" s="27">
        <v>6.6371681415929203E-3</v>
      </c>
      <c r="K1669" s="27">
        <v>0.23495575221238937</v>
      </c>
      <c r="L1669" s="27">
        <v>0</v>
      </c>
      <c r="M1669" s="29">
        <v>10.558130081300813</v>
      </c>
      <c r="N1669" s="30">
        <v>84.540752351097183</v>
      </c>
      <c r="O1669" s="32">
        <v>0</v>
      </c>
      <c r="P1669" s="31">
        <v>0.99669239250275632</v>
      </c>
      <c r="Q1669" s="38">
        <v>1143</v>
      </c>
      <c r="R1669" s="38">
        <v>1107</v>
      </c>
      <c r="S1669" s="38">
        <v>5799</v>
      </c>
    </row>
    <row r="1670" spans="2:19" x14ac:dyDescent="0.2">
      <c r="B1670" s="1" t="s">
        <v>4021</v>
      </c>
      <c r="C1670" s="1" t="s">
        <v>4022</v>
      </c>
      <c r="D1670" s="1" t="s">
        <v>149</v>
      </c>
      <c r="E1670" s="1" t="s">
        <v>149</v>
      </c>
      <c r="F1670" s="1" t="s">
        <v>44</v>
      </c>
      <c r="G1670" s="27">
        <v>0.49894825410180899</v>
      </c>
      <c r="H1670" s="27">
        <v>0.96713269150272063</v>
      </c>
      <c r="I1670" s="28">
        <v>42.376945729911668</v>
      </c>
      <c r="J1670" s="27">
        <v>1.8510727808161549E-2</v>
      </c>
      <c r="K1670" s="27">
        <v>0.39040807740849809</v>
      </c>
      <c r="L1670" s="27">
        <v>5.3767266638760983E-3</v>
      </c>
      <c r="M1670" s="29">
        <v>8.2921074727120079</v>
      </c>
      <c r="N1670" s="30">
        <v>76.126475548060711</v>
      </c>
      <c r="O1670" s="32">
        <v>0</v>
      </c>
      <c r="P1670" s="31">
        <v>0.9949769778149854</v>
      </c>
      <c r="Q1670" s="38">
        <v>2951</v>
      </c>
      <c r="R1670" s="38">
        <v>2291</v>
      </c>
      <c r="S1670" s="38">
        <v>3042</v>
      </c>
    </row>
    <row r="1671" spans="2:19" x14ac:dyDescent="0.2">
      <c r="B1671" s="1" t="s">
        <v>4044</v>
      </c>
      <c r="C1671" s="1" t="s">
        <v>4045</v>
      </c>
      <c r="D1671" s="1" t="s">
        <v>499</v>
      </c>
      <c r="E1671" s="1" t="s">
        <v>4042</v>
      </c>
      <c r="F1671" s="1" t="s">
        <v>38</v>
      </c>
      <c r="G1671" s="27">
        <v>0.39569716775599129</v>
      </c>
      <c r="H1671" s="27">
        <v>0.95642414443546242</v>
      </c>
      <c r="I1671" s="28">
        <v>39.459912854030485</v>
      </c>
      <c r="J1671" s="27">
        <v>6.8082788671023969E-3</v>
      </c>
      <c r="K1671" s="27">
        <v>9.8583877995642707E-2</v>
      </c>
      <c r="L1671" s="27">
        <v>3.2794395041767723E-3</v>
      </c>
      <c r="M1671" s="29">
        <v>15.942045966651643</v>
      </c>
      <c r="N1671" s="30">
        <v>74.979353062629045</v>
      </c>
      <c r="O1671" s="32">
        <v>1.1856642414443546E-2</v>
      </c>
      <c r="P1671" s="31">
        <v>0.98949070331447053</v>
      </c>
      <c r="Q1671" s="38">
        <v>3300</v>
      </c>
      <c r="R1671" s="38">
        <v>3820</v>
      </c>
      <c r="S1671" s="38">
        <v>8219</v>
      </c>
    </row>
    <row r="1672" spans="2:19" x14ac:dyDescent="0.2">
      <c r="B1672" s="1" t="s">
        <v>4051</v>
      </c>
      <c r="C1672" s="1" t="s">
        <v>4052</v>
      </c>
      <c r="D1672" s="1" t="s">
        <v>499</v>
      </c>
      <c r="E1672" s="1" t="s">
        <v>4048</v>
      </c>
      <c r="F1672" s="1" t="s">
        <v>38</v>
      </c>
      <c r="G1672" s="27">
        <v>0.30211267605633801</v>
      </c>
      <c r="H1672" s="27">
        <v>0.92925291375291363</v>
      </c>
      <c r="I1672" s="28">
        <v>29.562488262910801</v>
      </c>
      <c r="J1672" s="27">
        <v>6.3380281690140847E-3</v>
      </c>
      <c r="K1672" s="27">
        <v>9.2018779342723012E-2</v>
      </c>
      <c r="L1672" s="27">
        <v>6.5034965034965037E-4</v>
      </c>
      <c r="M1672" s="29">
        <v>16.526505213588969</v>
      </c>
      <c r="N1672" s="30">
        <v>59.233100233100231</v>
      </c>
      <c r="O1672" s="32">
        <v>0</v>
      </c>
      <c r="P1672" s="31">
        <v>0.99300699300699302</v>
      </c>
      <c r="Q1672" s="38">
        <v>3999</v>
      </c>
      <c r="R1672" s="38">
        <v>5347</v>
      </c>
      <c r="S1672" s="38">
        <v>8315</v>
      </c>
    </row>
    <row r="1673" spans="2:19" x14ac:dyDescent="0.2">
      <c r="B1673" s="1" t="s">
        <v>4055</v>
      </c>
      <c r="C1673" s="1" t="s">
        <v>4056</v>
      </c>
      <c r="D1673" s="1" t="s">
        <v>499</v>
      </c>
      <c r="E1673" s="1" t="s">
        <v>4048</v>
      </c>
      <c r="F1673" s="1" t="s">
        <v>38</v>
      </c>
      <c r="G1673" s="27">
        <v>0.35591579966126302</v>
      </c>
      <c r="H1673" s="27">
        <v>0.89055609051516582</v>
      </c>
      <c r="I1673" s="28">
        <v>27.927002177594979</v>
      </c>
      <c r="J1673" s="27">
        <v>9.4362448584563267E-3</v>
      </c>
      <c r="K1673" s="27">
        <v>0.20832325187515122</v>
      </c>
      <c r="L1673" s="27">
        <v>4.1263842079922959E-2</v>
      </c>
      <c r="M1673" s="29">
        <v>12.6595792637115</v>
      </c>
      <c r="N1673" s="30">
        <v>55.173351461590755</v>
      </c>
      <c r="O1673" s="32">
        <v>8.425613866153106E-3</v>
      </c>
      <c r="P1673" s="31">
        <v>0.99494463168030811</v>
      </c>
      <c r="Q1673" s="38">
        <v>4219</v>
      </c>
      <c r="R1673" s="38">
        <v>4384</v>
      </c>
      <c r="S1673" s="38">
        <v>6319</v>
      </c>
    </row>
    <row r="1674" spans="2:19" x14ac:dyDescent="0.2">
      <c r="B1674" s="1" t="s">
        <v>4049</v>
      </c>
      <c r="C1674" s="1" t="s">
        <v>4050</v>
      </c>
      <c r="D1674" s="1" t="s">
        <v>499</v>
      </c>
      <c r="E1674" s="1" t="s">
        <v>4048</v>
      </c>
      <c r="F1674" s="1" t="s">
        <v>38</v>
      </c>
      <c r="G1674" s="27">
        <v>0.4524072032341051</v>
      </c>
      <c r="H1674" s="27">
        <v>0.96666119321291744</v>
      </c>
      <c r="I1674" s="28">
        <v>31.244432194046308</v>
      </c>
      <c r="J1674" s="27">
        <v>1.5067989709665565E-2</v>
      </c>
      <c r="K1674" s="27">
        <v>0.27930907754502021</v>
      </c>
      <c r="L1674" s="27">
        <v>1.2260536398467435E-3</v>
      </c>
      <c r="M1674" s="29">
        <v>10.549194630872483</v>
      </c>
      <c r="N1674" s="30">
        <v>55.879772542648254</v>
      </c>
      <c r="O1674" s="32">
        <v>8.4729064039408882E-3</v>
      </c>
      <c r="P1674" s="31">
        <v>0.99288451012588941</v>
      </c>
      <c r="Q1674" s="38">
        <v>3853</v>
      </c>
      <c r="R1674" s="38">
        <v>3070</v>
      </c>
      <c r="S1674" s="38">
        <v>4965</v>
      </c>
    </row>
    <row r="1675" spans="2:19" x14ac:dyDescent="0.2">
      <c r="B1675" s="1" t="s">
        <v>4046</v>
      </c>
      <c r="C1675" s="1" t="s">
        <v>4047</v>
      </c>
      <c r="D1675" s="1" t="s">
        <v>499</v>
      </c>
      <c r="E1675" s="1" t="s">
        <v>4048</v>
      </c>
      <c r="F1675" s="1" t="s">
        <v>38</v>
      </c>
      <c r="G1675" s="27">
        <v>0.42756845307746316</v>
      </c>
      <c r="H1675" s="27">
        <v>0.92579948944070567</v>
      </c>
      <c r="I1675" s="28">
        <v>34.272057102738131</v>
      </c>
      <c r="J1675" s="27">
        <v>6.0847179967236133E-3</v>
      </c>
      <c r="K1675" s="27">
        <v>9.6419377486543417E-2</v>
      </c>
      <c r="L1675" s="27">
        <v>1.2125783244372242E-3</v>
      </c>
      <c r="M1675" s="29">
        <v>15.731030253475058</v>
      </c>
      <c r="N1675" s="30">
        <v>58.603721948549534</v>
      </c>
      <c r="O1675" s="32">
        <v>8.9997679275934089E-3</v>
      </c>
      <c r="P1675" s="31">
        <v>0.99164539336272917</v>
      </c>
      <c r="Q1675" s="38">
        <v>3686</v>
      </c>
      <c r="R1675" s="38">
        <v>3434</v>
      </c>
      <c r="S1675" s="38">
        <v>8250</v>
      </c>
    </row>
    <row r="1676" spans="2:19" x14ac:dyDescent="0.2">
      <c r="B1676" s="1" t="s">
        <v>4040</v>
      </c>
      <c r="C1676" s="1" t="s">
        <v>4041</v>
      </c>
      <c r="D1676" s="1" t="s">
        <v>499</v>
      </c>
      <c r="E1676" s="1" t="s">
        <v>4042</v>
      </c>
      <c r="F1676" s="1" t="s">
        <v>38</v>
      </c>
      <c r="G1676" s="27">
        <v>0.36590393733250876</v>
      </c>
      <c r="H1676" s="27">
        <v>0.93762904370753464</v>
      </c>
      <c r="I1676" s="28">
        <v>39.183116883116888</v>
      </c>
      <c r="J1676" s="27">
        <v>1.2368583797155226E-2</v>
      </c>
      <c r="K1676" s="27">
        <v>0.16512059369202226</v>
      </c>
      <c r="L1676" s="27">
        <v>2.4257174728729339E-3</v>
      </c>
      <c r="M1676" s="29">
        <v>14.006436931079326</v>
      </c>
      <c r="N1676" s="30">
        <v>82.390422535211272</v>
      </c>
      <c r="O1676" s="32">
        <v>1.2980427948483926E-2</v>
      </c>
      <c r="P1676" s="31">
        <v>0.98387587465774262</v>
      </c>
      <c r="Q1676" s="38">
        <v>3323</v>
      </c>
      <c r="R1676" s="38">
        <v>4238</v>
      </c>
      <c r="S1676" s="38">
        <v>7062</v>
      </c>
    </row>
    <row r="1677" spans="2:19" x14ac:dyDescent="0.2">
      <c r="B1677" s="1" t="s">
        <v>4058</v>
      </c>
      <c r="C1677" s="1" t="s">
        <v>4059</v>
      </c>
      <c r="D1677" s="1" t="s">
        <v>499</v>
      </c>
      <c r="E1677" s="1" t="s">
        <v>4048</v>
      </c>
      <c r="F1677" s="1" t="s">
        <v>38</v>
      </c>
      <c r="G1677" s="27">
        <v>0.24516246805403433</v>
      </c>
      <c r="H1677" s="27">
        <v>0.91575493136987574</v>
      </c>
      <c r="I1677" s="28">
        <v>22.591566265060241</v>
      </c>
      <c r="J1677" s="27">
        <v>1.4786418400876232E-2</v>
      </c>
      <c r="K1677" s="27">
        <v>0.30741146403797004</v>
      </c>
      <c r="L1677" s="27">
        <v>3.9418234705935834E-2</v>
      </c>
      <c r="M1677" s="29">
        <v>11.386384522370015</v>
      </c>
      <c r="N1677" s="30">
        <v>56.610573343261358</v>
      </c>
      <c r="O1677" s="32">
        <v>0.30714844105081357</v>
      </c>
      <c r="P1677" s="31">
        <v>0.99590946277611125</v>
      </c>
      <c r="Q1677" s="38">
        <v>5931</v>
      </c>
      <c r="R1677" s="38">
        <v>6566</v>
      </c>
      <c r="S1677" s="38">
        <v>4435</v>
      </c>
    </row>
    <row r="1678" spans="2:19" x14ac:dyDescent="0.2">
      <c r="B1678" s="1" t="s">
        <v>4057</v>
      </c>
      <c r="C1678" s="1" t="s">
        <v>3145</v>
      </c>
      <c r="D1678" s="1" t="s">
        <v>499</v>
      </c>
      <c r="E1678" s="1" t="s">
        <v>4048</v>
      </c>
      <c r="F1678" s="1" t="s">
        <v>38</v>
      </c>
      <c r="G1678" s="27">
        <v>0.3381076388888889</v>
      </c>
      <c r="H1678" s="27">
        <v>0.87440665154950858</v>
      </c>
      <c r="I1678" s="28">
        <v>30.071006944444427</v>
      </c>
      <c r="J1678" s="27">
        <v>6.510416666666667E-3</v>
      </c>
      <c r="K1678" s="27">
        <v>9.8090277777777776E-2</v>
      </c>
      <c r="L1678" s="27">
        <v>3.2977000323939107E-3</v>
      </c>
      <c r="M1678" s="29">
        <v>15.688459016393443</v>
      </c>
      <c r="N1678" s="30">
        <v>57.760590500641847</v>
      </c>
      <c r="O1678" s="32">
        <v>0</v>
      </c>
      <c r="P1678" s="31">
        <v>0.99514091350826039</v>
      </c>
      <c r="Q1678" s="38">
        <v>3943</v>
      </c>
      <c r="R1678" s="38">
        <v>4649</v>
      </c>
      <c r="S1678" s="38">
        <v>8224</v>
      </c>
    </row>
    <row r="1679" spans="2:19" x14ac:dyDescent="0.2">
      <c r="B1679" s="1" t="s">
        <v>4053</v>
      </c>
      <c r="C1679" s="1" t="s">
        <v>4054</v>
      </c>
      <c r="D1679" s="1" t="s">
        <v>17536</v>
      </c>
      <c r="E1679" s="1" t="s">
        <v>4042</v>
      </c>
      <c r="F1679" s="1" t="s">
        <v>38</v>
      </c>
      <c r="G1679" s="27">
        <v>0.5204545454545455</v>
      </c>
      <c r="H1679" s="27">
        <v>0.98471518987341755</v>
      </c>
      <c r="I1679" s="28">
        <v>47.039681818181805</v>
      </c>
      <c r="J1679" s="27">
        <v>1.3636363636363636E-2</v>
      </c>
      <c r="K1679" s="27">
        <v>0.28909090909090907</v>
      </c>
      <c r="L1679" s="27">
        <v>4.0009041591320072E-4</v>
      </c>
      <c r="M1679" s="29">
        <v>9.690047393364928</v>
      </c>
      <c r="N1679" s="30">
        <v>81.003493449781658</v>
      </c>
      <c r="O1679" s="32">
        <v>0</v>
      </c>
      <c r="P1679" s="31">
        <v>0.99457504520795659</v>
      </c>
      <c r="Q1679" s="38">
        <v>2174</v>
      </c>
      <c r="R1679" s="38">
        <v>1900</v>
      </c>
      <c r="S1679" s="38">
        <v>4773</v>
      </c>
    </row>
    <row r="1680" spans="2:19" x14ac:dyDescent="0.2">
      <c r="B1680" s="1" t="s">
        <v>4043</v>
      </c>
      <c r="C1680" s="1" t="s">
        <v>2008</v>
      </c>
      <c r="D1680" s="1" t="s">
        <v>17536</v>
      </c>
      <c r="E1680" s="1" t="s">
        <v>4042</v>
      </c>
      <c r="F1680" s="1" t="s">
        <v>38</v>
      </c>
      <c r="G1680" s="27">
        <v>0.37939934303144063</v>
      </c>
      <c r="H1680" s="27">
        <v>0.96526315789473693</v>
      </c>
      <c r="I1680" s="28">
        <v>40.280549038010328</v>
      </c>
      <c r="J1680" s="27">
        <v>9.6198967620835293E-3</v>
      </c>
      <c r="K1680" s="27">
        <v>0.12670107930549038</v>
      </c>
      <c r="L1680" s="27">
        <v>0</v>
      </c>
      <c r="M1680" s="29">
        <v>15.730975794251133</v>
      </c>
      <c r="N1680" s="30">
        <v>79.860939431396787</v>
      </c>
      <c r="O1680" s="32">
        <v>2.4113146301878042E-2</v>
      </c>
      <c r="P1680" s="31">
        <v>0.98817528402504062</v>
      </c>
      <c r="Q1680" s="38">
        <v>3222</v>
      </c>
      <c r="R1680" s="38">
        <v>4029</v>
      </c>
      <c r="S1680" s="38">
        <v>7731</v>
      </c>
    </row>
    <row r="1681" spans="2:19" x14ac:dyDescent="0.2">
      <c r="B1681" s="1" t="s">
        <v>4082</v>
      </c>
      <c r="C1681" s="1" t="s">
        <v>4083</v>
      </c>
      <c r="D1681" s="1" t="s">
        <v>151</v>
      </c>
      <c r="E1681" s="1" t="s">
        <v>151</v>
      </c>
      <c r="F1681" s="1" t="s">
        <v>48</v>
      </c>
      <c r="G1681" s="27">
        <v>0.58964803312629399</v>
      </c>
      <c r="H1681" s="27">
        <v>0.97610702614379075</v>
      </c>
      <c r="I1681" s="28">
        <v>56.930848861283678</v>
      </c>
      <c r="J1681" s="27">
        <v>2.8985507246376812E-3</v>
      </c>
      <c r="K1681" s="27">
        <v>0.10186335403726708</v>
      </c>
      <c r="L1681" s="27">
        <v>6.5359477124183013E-4</v>
      </c>
      <c r="M1681" s="29">
        <v>14.74070707070708</v>
      </c>
      <c r="N1681" s="30">
        <v>85.761403508771934</v>
      </c>
      <c r="O1681" s="32">
        <v>0</v>
      </c>
      <c r="P1681" s="31">
        <v>0.9865196078431373</v>
      </c>
      <c r="Q1681" s="38">
        <v>565</v>
      </c>
      <c r="R1681" s="38">
        <v>732</v>
      </c>
      <c r="S1681" s="38">
        <v>8163</v>
      </c>
    </row>
    <row r="1682" spans="2:19" x14ac:dyDescent="0.2">
      <c r="B1682" s="1" t="s">
        <v>4065</v>
      </c>
      <c r="C1682" s="1" t="s">
        <v>4066</v>
      </c>
      <c r="D1682" s="1" t="s">
        <v>151</v>
      </c>
      <c r="E1682" s="1" t="s">
        <v>151</v>
      </c>
      <c r="F1682" s="1" t="s">
        <v>48</v>
      </c>
      <c r="G1682" s="27">
        <v>0.37669094693028093</v>
      </c>
      <c r="H1682" s="27">
        <v>0.73298450596901199</v>
      </c>
      <c r="I1682" s="28">
        <v>32.313475546305938</v>
      </c>
      <c r="J1682" s="27">
        <v>1.6649323621227889E-2</v>
      </c>
      <c r="K1682" s="27">
        <v>0.44380853277835586</v>
      </c>
      <c r="L1682" s="27">
        <v>0.21009398018796038</v>
      </c>
      <c r="M1682" s="29">
        <v>8.7399833055091811</v>
      </c>
      <c r="N1682" s="30">
        <v>70.861878453038671</v>
      </c>
      <c r="O1682" s="32">
        <v>0</v>
      </c>
      <c r="P1682" s="31">
        <v>0.97637795275590555</v>
      </c>
      <c r="Q1682" s="38">
        <v>3793</v>
      </c>
      <c r="R1682" s="38">
        <v>4059</v>
      </c>
      <c r="S1682" s="38">
        <v>2379</v>
      </c>
    </row>
    <row r="1683" spans="2:19" x14ac:dyDescent="0.2">
      <c r="B1683" s="1" t="s">
        <v>4076</v>
      </c>
      <c r="C1683" s="1" t="s">
        <v>4077</v>
      </c>
      <c r="D1683" s="1" t="s">
        <v>151</v>
      </c>
      <c r="E1683" s="1" t="s">
        <v>151</v>
      </c>
      <c r="F1683" s="1" t="s">
        <v>48</v>
      </c>
      <c r="G1683" s="27">
        <v>0.6059139784946237</v>
      </c>
      <c r="H1683" s="27">
        <v>0.89565240359218157</v>
      </c>
      <c r="I1683" s="28">
        <v>59.02446236559139</v>
      </c>
      <c r="J1683" s="27">
        <v>7.8494623655913975E-2</v>
      </c>
      <c r="K1683" s="27">
        <v>0.32526881720430106</v>
      </c>
      <c r="L1683" s="27">
        <v>7.6693079767564717E-2</v>
      </c>
      <c r="M1683" s="29">
        <v>6.2630642954856377</v>
      </c>
      <c r="N1683" s="30">
        <v>92.49601417183348</v>
      </c>
      <c r="O1683" s="32">
        <v>0</v>
      </c>
      <c r="P1683" s="31">
        <v>0.98256735340729007</v>
      </c>
      <c r="Q1683" s="38">
        <v>358</v>
      </c>
      <c r="R1683" s="38">
        <v>536</v>
      </c>
      <c r="S1683" s="38">
        <v>4072</v>
      </c>
    </row>
    <row r="1684" spans="2:19" x14ac:dyDescent="0.2">
      <c r="B1684" s="1" t="s">
        <v>4061</v>
      </c>
      <c r="C1684" s="1" t="s">
        <v>4062</v>
      </c>
      <c r="D1684" s="1" t="s">
        <v>151</v>
      </c>
      <c r="E1684" s="1" t="s">
        <v>151</v>
      </c>
      <c r="F1684" s="1" t="s">
        <v>48</v>
      </c>
      <c r="G1684" s="27">
        <v>0.44856194690265488</v>
      </c>
      <c r="H1684" s="27">
        <v>0.93160719077005616</v>
      </c>
      <c r="I1684" s="28">
        <v>26.882577433628327</v>
      </c>
      <c r="J1684" s="27">
        <v>2.5995575221238937E-2</v>
      </c>
      <c r="K1684" s="27">
        <v>0.48285398230088494</v>
      </c>
      <c r="L1684" s="27">
        <v>3.5994097129058225E-2</v>
      </c>
      <c r="M1684" s="29">
        <v>7.0385155466399203</v>
      </c>
      <c r="N1684" s="30">
        <v>50.832305795314426</v>
      </c>
      <c r="O1684" s="32">
        <v>0</v>
      </c>
      <c r="P1684" s="31">
        <v>0.97021733297558355</v>
      </c>
      <c r="Q1684" s="38">
        <v>4434</v>
      </c>
      <c r="R1684" s="38">
        <v>3133</v>
      </c>
      <c r="S1684" s="38">
        <v>1966</v>
      </c>
    </row>
    <row r="1685" spans="2:19" x14ac:dyDescent="0.2">
      <c r="B1685" s="1" t="s">
        <v>4068</v>
      </c>
      <c r="C1685" s="1" t="s">
        <v>4069</v>
      </c>
      <c r="D1685" s="1" t="s">
        <v>151</v>
      </c>
      <c r="E1685" s="1" t="s">
        <v>151</v>
      </c>
      <c r="F1685" s="1" t="s">
        <v>48</v>
      </c>
      <c r="G1685" s="27">
        <v>0.39310747663551404</v>
      </c>
      <c r="H1685" s="27">
        <v>0.80438215102974808</v>
      </c>
      <c r="I1685" s="28">
        <v>29.022897196261688</v>
      </c>
      <c r="J1685" s="27">
        <v>5.0817757009345793E-2</v>
      </c>
      <c r="K1685" s="27">
        <v>0.44918224299065418</v>
      </c>
      <c r="L1685" s="27">
        <v>7.6733409610983974E-2</v>
      </c>
      <c r="M1685" s="29">
        <v>8.2728585178055827</v>
      </c>
      <c r="N1685" s="30">
        <v>60.618127786032687</v>
      </c>
      <c r="O1685" s="32">
        <v>0</v>
      </c>
      <c r="P1685" s="31">
        <v>0.97940503432494275</v>
      </c>
      <c r="Q1685" s="38">
        <v>4076</v>
      </c>
      <c r="R1685" s="38">
        <v>3854</v>
      </c>
      <c r="S1685" s="38">
        <v>2318</v>
      </c>
    </row>
    <row r="1686" spans="2:19" x14ac:dyDescent="0.2">
      <c r="B1686" s="1" t="s">
        <v>4079</v>
      </c>
      <c r="C1686" s="1" t="s">
        <v>4080</v>
      </c>
      <c r="D1686" s="1" t="s">
        <v>151</v>
      </c>
      <c r="E1686" s="1" t="s">
        <v>151</v>
      </c>
      <c r="F1686" s="1" t="s">
        <v>48</v>
      </c>
      <c r="G1686" s="27">
        <v>0.40063313401336614</v>
      </c>
      <c r="H1686" s="27">
        <v>0.86677290836653409</v>
      </c>
      <c r="I1686" s="28">
        <v>39.90404502286318</v>
      </c>
      <c r="J1686" s="27">
        <v>9.8487513190291948E-3</v>
      </c>
      <c r="K1686" s="27">
        <v>0.14139992965177628</v>
      </c>
      <c r="L1686" s="27">
        <v>2.4978347479646633E-3</v>
      </c>
      <c r="M1686" s="29">
        <v>15.77604227833235</v>
      </c>
      <c r="N1686" s="30">
        <v>75.418421052631572</v>
      </c>
      <c r="O1686" s="32">
        <v>0</v>
      </c>
      <c r="P1686" s="31">
        <v>0.98492984583405507</v>
      </c>
      <c r="Q1686" s="38">
        <v>3260</v>
      </c>
      <c r="R1686" s="38">
        <v>3764</v>
      </c>
      <c r="S1686" s="38">
        <v>7482</v>
      </c>
    </row>
    <row r="1687" spans="2:19" x14ac:dyDescent="0.2">
      <c r="B1687" s="1" t="s">
        <v>4070</v>
      </c>
      <c r="C1687" s="1" t="s">
        <v>4071</v>
      </c>
      <c r="D1687" s="1" t="s">
        <v>151</v>
      </c>
      <c r="E1687" s="1" t="s">
        <v>151</v>
      </c>
      <c r="F1687" s="1" t="s">
        <v>48</v>
      </c>
      <c r="G1687" s="27">
        <v>0.70590790616854904</v>
      </c>
      <c r="H1687" s="27">
        <v>0.95289361702127662</v>
      </c>
      <c r="I1687" s="28">
        <v>61.53327541268461</v>
      </c>
      <c r="J1687" s="27">
        <v>8.5143353605560385E-2</v>
      </c>
      <c r="K1687" s="27">
        <v>0.26107732406602951</v>
      </c>
      <c r="L1687" s="27">
        <v>3.7744680851063833E-2</v>
      </c>
      <c r="M1687" s="29">
        <v>5.0710487444608567</v>
      </c>
      <c r="N1687" s="30">
        <v>84.617846153846159</v>
      </c>
      <c r="O1687" s="32">
        <v>0</v>
      </c>
      <c r="P1687" s="31">
        <v>0.9795744680851064</v>
      </c>
      <c r="Q1687" s="38">
        <v>212</v>
      </c>
      <c r="R1687" s="38">
        <v>49</v>
      </c>
      <c r="S1687" s="38">
        <v>5310</v>
      </c>
    </row>
    <row r="1688" spans="2:19" x14ac:dyDescent="0.2">
      <c r="B1688" s="1" t="s">
        <v>4088</v>
      </c>
      <c r="C1688" s="1" t="s">
        <v>1511</v>
      </c>
      <c r="D1688" s="1" t="s">
        <v>151</v>
      </c>
      <c r="E1688" s="1" t="s">
        <v>151</v>
      </c>
      <c r="F1688" s="1" t="s">
        <v>48</v>
      </c>
      <c r="G1688" s="27">
        <v>0.37358757062146891</v>
      </c>
      <c r="H1688" s="27">
        <v>0.89444910075082962</v>
      </c>
      <c r="I1688" s="28">
        <v>34.079378531073445</v>
      </c>
      <c r="J1688" s="27">
        <v>6.3559322033898309E-3</v>
      </c>
      <c r="K1688" s="27">
        <v>0.19032485875706215</v>
      </c>
      <c r="L1688" s="27">
        <v>9.3766369827134634E-3</v>
      </c>
      <c r="M1688" s="29">
        <v>13.930869074492097</v>
      </c>
      <c r="N1688" s="30">
        <v>67.004716981132077</v>
      </c>
      <c r="O1688" s="32">
        <v>0</v>
      </c>
      <c r="P1688" s="31">
        <v>0.98899947616553174</v>
      </c>
      <c r="Q1688" s="38">
        <v>3704</v>
      </c>
      <c r="R1688" s="38">
        <v>4110</v>
      </c>
      <c r="S1688" s="38">
        <v>6634</v>
      </c>
    </row>
    <row r="1689" spans="2:19" x14ac:dyDescent="0.2">
      <c r="B1689" s="1" t="s">
        <v>4063</v>
      </c>
      <c r="C1689" s="1" t="s">
        <v>4064</v>
      </c>
      <c r="D1689" s="1" t="s">
        <v>151</v>
      </c>
      <c r="E1689" s="1" t="s">
        <v>151</v>
      </c>
      <c r="F1689" s="1" t="s">
        <v>48</v>
      </c>
      <c r="G1689" s="27">
        <v>0.46023329798515378</v>
      </c>
      <c r="H1689" s="27">
        <v>0.88918493680680921</v>
      </c>
      <c r="I1689" s="28">
        <v>32.577412513255581</v>
      </c>
      <c r="J1689" s="27">
        <v>4.1887592788971369E-2</v>
      </c>
      <c r="K1689" s="27">
        <v>0.42735949098621423</v>
      </c>
      <c r="L1689" s="27">
        <v>5.4872323961826154E-2</v>
      </c>
      <c r="M1689" s="29">
        <v>6.947445972495089</v>
      </c>
      <c r="N1689" s="30">
        <v>62.182027649769587</v>
      </c>
      <c r="O1689" s="32">
        <v>0</v>
      </c>
      <c r="P1689" s="31">
        <v>0.97291720402372972</v>
      </c>
      <c r="Q1689" s="38">
        <v>3779</v>
      </c>
      <c r="R1689" s="38">
        <v>2956</v>
      </c>
      <c r="S1689" s="38">
        <v>2558</v>
      </c>
    </row>
    <row r="1690" spans="2:19" x14ac:dyDescent="0.2">
      <c r="B1690" s="1" t="s">
        <v>4081</v>
      </c>
      <c r="C1690" s="1" t="s">
        <v>3093</v>
      </c>
      <c r="D1690" s="1" t="s">
        <v>151</v>
      </c>
      <c r="E1690" s="1" t="s">
        <v>151</v>
      </c>
      <c r="F1690" s="1" t="s">
        <v>48</v>
      </c>
      <c r="G1690" s="27">
        <v>0.58454889249054565</v>
      </c>
      <c r="H1690" s="27">
        <v>0.95135091926458837</v>
      </c>
      <c r="I1690" s="28">
        <v>53.875148568341416</v>
      </c>
      <c r="J1690" s="27">
        <v>1.1345218800648298E-2</v>
      </c>
      <c r="K1690" s="27">
        <v>0.28309022150189089</v>
      </c>
      <c r="L1690" s="27">
        <v>3.6664002131628036E-2</v>
      </c>
      <c r="M1690" s="29">
        <v>9.130429128738621</v>
      </c>
      <c r="N1690" s="30">
        <v>85.241219963031426</v>
      </c>
      <c r="O1690" s="32">
        <v>0</v>
      </c>
      <c r="P1690" s="31">
        <v>0.98641087130295768</v>
      </c>
      <c r="Q1690" s="38">
        <v>940</v>
      </c>
      <c r="R1690" s="38">
        <v>810</v>
      </c>
      <c r="S1690" s="38">
        <v>4894</v>
      </c>
    </row>
    <row r="1691" spans="2:19" x14ac:dyDescent="0.2">
      <c r="B1691" s="1" t="s">
        <v>4067</v>
      </c>
      <c r="C1691" s="1" t="s">
        <v>1986</v>
      </c>
      <c r="D1691" s="1" t="s">
        <v>151</v>
      </c>
      <c r="E1691" s="1" t="s">
        <v>151</v>
      </c>
      <c r="F1691" s="1" t="s">
        <v>48</v>
      </c>
      <c r="G1691" s="27">
        <v>0.5830374753451677</v>
      </c>
      <c r="H1691" s="27">
        <v>0.99227167630057789</v>
      </c>
      <c r="I1691" s="28">
        <v>52.684181459566069</v>
      </c>
      <c r="J1691" s="27">
        <v>7.4950690335305716E-3</v>
      </c>
      <c r="K1691" s="27">
        <v>0.18264299802761341</v>
      </c>
      <c r="L1691" s="27">
        <v>5.6069364161849718E-4</v>
      </c>
      <c r="M1691" s="29">
        <v>11.68570075757575</v>
      </c>
      <c r="N1691" s="30">
        <v>81.469912102772142</v>
      </c>
      <c r="O1691" s="32">
        <v>0</v>
      </c>
      <c r="P1691" s="31">
        <v>0.97687861271676302</v>
      </c>
      <c r="Q1691" s="38">
        <v>1125</v>
      </c>
      <c r="R1691" s="38">
        <v>836</v>
      </c>
      <c r="S1691" s="38">
        <v>6771</v>
      </c>
    </row>
    <row r="1692" spans="2:19" x14ac:dyDescent="0.2">
      <c r="B1692" s="1" t="s">
        <v>4074</v>
      </c>
      <c r="C1692" s="1" t="s">
        <v>4075</v>
      </c>
      <c r="D1692" s="1" t="s">
        <v>151</v>
      </c>
      <c r="E1692" s="1" t="s">
        <v>151</v>
      </c>
      <c r="F1692" s="1" t="s">
        <v>48</v>
      </c>
      <c r="G1692" s="27">
        <v>0.42016806722689076</v>
      </c>
      <c r="H1692" s="27">
        <v>0.83692561302287238</v>
      </c>
      <c r="I1692" s="28">
        <v>33.546008403361341</v>
      </c>
      <c r="J1692" s="27">
        <v>2.9831932773109245E-2</v>
      </c>
      <c r="K1692" s="27">
        <v>0.30588235294117649</v>
      </c>
      <c r="L1692" s="27">
        <v>5.9122192458273236E-2</v>
      </c>
      <c r="M1692" s="29">
        <v>10.335942028985516</v>
      </c>
      <c r="N1692" s="30">
        <v>65.122</v>
      </c>
      <c r="O1692" s="32">
        <v>0</v>
      </c>
      <c r="P1692" s="31">
        <v>0.98083659592004946</v>
      </c>
      <c r="Q1692" s="38">
        <v>3739</v>
      </c>
      <c r="R1692" s="38">
        <v>3521</v>
      </c>
      <c r="S1692" s="38">
        <v>4471</v>
      </c>
    </row>
    <row r="1693" spans="2:19" x14ac:dyDescent="0.2">
      <c r="B1693" s="1" t="s">
        <v>4086</v>
      </c>
      <c r="C1693" s="1" t="s">
        <v>4087</v>
      </c>
      <c r="D1693" s="1" t="s">
        <v>151</v>
      </c>
      <c r="E1693" s="1" t="s">
        <v>151</v>
      </c>
      <c r="F1693" s="1" t="s">
        <v>48</v>
      </c>
      <c r="G1693" s="27">
        <v>0.75975177304964536</v>
      </c>
      <c r="H1693" s="27">
        <v>0.99689677843523983</v>
      </c>
      <c r="I1693" s="28">
        <v>67.599689716312056</v>
      </c>
      <c r="J1693" s="27">
        <v>7.8900709219858159E-2</v>
      </c>
      <c r="K1693" s="27">
        <v>0.19991134751773049</v>
      </c>
      <c r="L1693" s="27">
        <v>1.7094017094017094E-3</v>
      </c>
      <c r="M1693" s="29">
        <v>5.6931608133086877</v>
      </c>
      <c r="N1693" s="30">
        <v>86.602332361516034</v>
      </c>
      <c r="O1693" s="32">
        <v>0</v>
      </c>
      <c r="P1693" s="31">
        <v>0.9888231426692965</v>
      </c>
      <c r="Q1693" s="38">
        <v>88</v>
      </c>
      <c r="R1693" s="38">
        <v>9</v>
      </c>
      <c r="S1693" s="38">
        <v>6456</v>
      </c>
    </row>
    <row r="1694" spans="2:19" x14ac:dyDescent="0.2">
      <c r="B1694" s="1" t="s">
        <v>4060</v>
      </c>
      <c r="C1694" s="1" t="s">
        <v>813</v>
      </c>
      <c r="D1694" s="1" t="s">
        <v>151</v>
      </c>
      <c r="E1694" s="1" t="s">
        <v>151</v>
      </c>
      <c r="F1694" s="1" t="s">
        <v>48</v>
      </c>
      <c r="G1694" s="27">
        <v>0.69200968523002426</v>
      </c>
      <c r="H1694" s="27">
        <v>0.98344196951934348</v>
      </c>
      <c r="I1694" s="28">
        <v>63.543583535108958</v>
      </c>
      <c r="J1694" s="27">
        <v>2.8571428571428571E-2</v>
      </c>
      <c r="K1694" s="27">
        <v>0.26537530266343828</v>
      </c>
      <c r="L1694" s="27">
        <v>1.6558030480656509E-2</v>
      </c>
      <c r="M1694" s="29">
        <v>6.636006289308173</v>
      </c>
      <c r="N1694" s="30">
        <v>88.494751574527641</v>
      </c>
      <c r="O1694" s="32">
        <v>0</v>
      </c>
      <c r="P1694" s="31">
        <v>0.96834701055099648</v>
      </c>
      <c r="Q1694" s="38">
        <v>141</v>
      </c>
      <c r="R1694" s="38">
        <v>73</v>
      </c>
      <c r="S1694" s="38">
        <v>5228</v>
      </c>
    </row>
    <row r="1695" spans="2:19" x14ac:dyDescent="0.2">
      <c r="B1695" s="1" t="s">
        <v>4072</v>
      </c>
      <c r="C1695" s="1" t="s">
        <v>4073</v>
      </c>
      <c r="D1695" s="1" t="s">
        <v>151</v>
      </c>
      <c r="E1695" s="1" t="s">
        <v>151</v>
      </c>
      <c r="F1695" s="1" t="s">
        <v>48</v>
      </c>
      <c r="G1695" s="27">
        <v>0.6130393996247655</v>
      </c>
      <c r="H1695" s="27">
        <v>0.99596596136154558</v>
      </c>
      <c r="I1695" s="28">
        <v>52.691510318949341</v>
      </c>
      <c r="J1695" s="27">
        <v>8.9118198874296433E-3</v>
      </c>
      <c r="K1695" s="27">
        <v>0.16135084427767354</v>
      </c>
      <c r="L1695" s="27">
        <v>2.8978840846366147E-4</v>
      </c>
      <c r="M1695" s="29">
        <v>11.619417475728154</v>
      </c>
      <c r="N1695" s="30">
        <v>78.0091743119266</v>
      </c>
      <c r="O1695" s="32">
        <v>0</v>
      </c>
      <c r="P1695" s="31">
        <v>0.98068077276908927</v>
      </c>
      <c r="Q1695" s="38">
        <v>1124</v>
      </c>
      <c r="R1695" s="38">
        <v>463</v>
      </c>
      <c r="S1695" s="38">
        <v>7126</v>
      </c>
    </row>
    <row r="1696" spans="2:19" x14ac:dyDescent="0.2">
      <c r="B1696" s="1" t="s">
        <v>4078</v>
      </c>
      <c r="C1696" s="1" t="s">
        <v>1197</v>
      </c>
      <c r="D1696" s="1" t="s">
        <v>151</v>
      </c>
      <c r="E1696" s="1" t="s">
        <v>151</v>
      </c>
      <c r="F1696" s="1" t="s">
        <v>48</v>
      </c>
      <c r="G1696" s="27">
        <v>0.62313024443633713</v>
      </c>
      <c r="H1696" s="27">
        <v>0.97100394406597346</v>
      </c>
      <c r="I1696" s="28">
        <v>62.239657059467355</v>
      </c>
      <c r="J1696" s="27">
        <v>1.2404232032105071E-2</v>
      </c>
      <c r="K1696" s="27">
        <v>0.25209777453484128</v>
      </c>
      <c r="L1696" s="27">
        <v>2.6306920043026177E-2</v>
      </c>
      <c r="M1696" s="29">
        <v>8.3676056338028175</v>
      </c>
      <c r="N1696" s="30">
        <v>82.0429307384087</v>
      </c>
      <c r="O1696" s="32">
        <v>2.3477949085693797E-2</v>
      </c>
      <c r="P1696" s="31">
        <v>0.98278953029759775</v>
      </c>
      <c r="Q1696" s="38">
        <v>185</v>
      </c>
      <c r="R1696" s="38">
        <v>373</v>
      </c>
      <c r="S1696" s="38">
        <v>5466</v>
      </c>
    </row>
    <row r="1697" spans="2:19" x14ac:dyDescent="0.2">
      <c r="B1697" s="1" t="s">
        <v>4089</v>
      </c>
      <c r="C1697" s="1" t="s">
        <v>4090</v>
      </c>
      <c r="D1697" s="1" t="s">
        <v>151</v>
      </c>
      <c r="E1697" s="1" t="s">
        <v>151</v>
      </c>
      <c r="F1697" s="1" t="s">
        <v>48</v>
      </c>
      <c r="G1697" s="27">
        <v>0.659439450026441</v>
      </c>
      <c r="H1697" s="27">
        <v>0.93434942287513101</v>
      </c>
      <c r="I1697" s="28">
        <v>64.207773664727668</v>
      </c>
      <c r="J1697" s="27">
        <v>4.8122686409307246E-2</v>
      </c>
      <c r="K1697" s="27">
        <v>0.27022739291380221</v>
      </c>
      <c r="L1697" s="27">
        <v>2.5152151101783839E-2</v>
      </c>
      <c r="M1697" s="29">
        <v>6.8880434782608679</v>
      </c>
      <c r="N1697" s="30">
        <v>93.429831595829995</v>
      </c>
      <c r="O1697" s="32">
        <v>0</v>
      </c>
      <c r="P1697" s="31">
        <v>0.99213011542497376</v>
      </c>
      <c r="Q1697" s="38">
        <v>124</v>
      </c>
      <c r="R1697" s="38">
        <v>157</v>
      </c>
      <c r="S1697" s="38">
        <v>5122</v>
      </c>
    </row>
    <row r="1698" spans="2:19" x14ac:dyDescent="0.2">
      <c r="B1698" s="1" t="s">
        <v>4084</v>
      </c>
      <c r="C1698" s="1" t="s">
        <v>4085</v>
      </c>
      <c r="D1698" s="1" t="s">
        <v>151</v>
      </c>
      <c r="E1698" s="1" t="s">
        <v>151</v>
      </c>
      <c r="F1698" s="1" t="s">
        <v>48</v>
      </c>
      <c r="G1698" s="27">
        <v>0.59663032705649155</v>
      </c>
      <c r="H1698" s="27">
        <v>0.96924694376528109</v>
      </c>
      <c r="I1698" s="28">
        <v>58.931516352824566</v>
      </c>
      <c r="J1698" s="27">
        <v>1.6352824578790882E-2</v>
      </c>
      <c r="K1698" s="27">
        <v>0.24380574826560952</v>
      </c>
      <c r="L1698" s="27">
        <v>0</v>
      </c>
      <c r="M1698" s="29">
        <v>9.8476658476658478</v>
      </c>
      <c r="N1698" s="30">
        <v>91.667774086378742</v>
      </c>
      <c r="O1698" s="32">
        <v>0</v>
      </c>
      <c r="P1698" s="31">
        <v>0.98679706601466988</v>
      </c>
      <c r="Q1698" s="38">
        <v>370</v>
      </c>
      <c r="R1698" s="38">
        <v>650</v>
      </c>
      <c r="S1698" s="38">
        <v>5634</v>
      </c>
    </row>
    <row r="1699" spans="2:19" x14ac:dyDescent="0.2">
      <c r="B1699" s="1" t="s">
        <v>4119</v>
      </c>
      <c r="C1699" s="1" t="s">
        <v>4120</v>
      </c>
      <c r="D1699" s="1" t="s">
        <v>152</v>
      </c>
      <c r="E1699" s="1" t="s">
        <v>4093</v>
      </c>
      <c r="F1699" s="1" t="s">
        <v>18</v>
      </c>
      <c r="G1699" s="27">
        <v>0.52769385699899296</v>
      </c>
      <c r="H1699" s="27">
        <v>0.91603174603174609</v>
      </c>
      <c r="I1699" s="28">
        <v>49.820443101711973</v>
      </c>
      <c r="J1699" s="27">
        <v>5.0352467270896274E-3</v>
      </c>
      <c r="K1699" s="27">
        <v>0.22658610271903323</v>
      </c>
      <c r="L1699" s="27">
        <v>1.7579365079365077E-2</v>
      </c>
      <c r="M1699" s="29">
        <v>10.936965811965811</v>
      </c>
      <c r="N1699" s="30">
        <v>83.651428571428568</v>
      </c>
      <c r="O1699" s="32">
        <v>0</v>
      </c>
      <c r="P1699" s="31">
        <v>0.98511904761904767</v>
      </c>
      <c r="Q1699" s="38">
        <v>1638</v>
      </c>
      <c r="R1699" s="38">
        <v>1788</v>
      </c>
      <c r="S1699" s="38">
        <v>5967</v>
      </c>
    </row>
    <row r="1700" spans="2:19" x14ac:dyDescent="0.2">
      <c r="B1700" s="1" t="s">
        <v>4111</v>
      </c>
      <c r="C1700" s="1" t="s">
        <v>4112</v>
      </c>
      <c r="D1700" s="1" t="s">
        <v>152</v>
      </c>
      <c r="E1700" s="1" t="s">
        <v>4093</v>
      </c>
      <c r="F1700" s="1" t="s">
        <v>18</v>
      </c>
      <c r="G1700" s="27">
        <v>0.50718232044198897</v>
      </c>
      <c r="H1700" s="27">
        <v>0.94408030385241448</v>
      </c>
      <c r="I1700" s="28">
        <v>43.369944751381219</v>
      </c>
      <c r="J1700" s="27">
        <v>2.5966850828729283E-2</v>
      </c>
      <c r="K1700" s="27">
        <v>0.22486187845303868</v>
      </c>
      <c r="L1700" s="27">
        <v>4.9191535539880628E-2</v>
      </c>
      <c r="M1700" s="29">
        <v>11.437149270482603</v>
      </c>
      <c r="N1700" s="30">
        <v>73.634385201305761</v>
      </c>
      <c r="O1700" s="32">
        <v>0</v>
      </c>
      <c r="P1700" s="31">
        <v>0.98209441128594688</v>
      </c>
      <c r="Q1700" s="38">
        <v>2818</v>
      </c>
      <c r="R1700" s="38">
        <v>2157</v>
      </c>
      <c r="S1700" s="38">
        <v>6010</v>
      </c>
    </row>
    <row r="1701" spans="2:19" x14ac:dyDescent="0.2">
      <c r="B1701" s="1" t="s">
        <v>4123</v>
      </c>
      <c r="C1701" s="1" t="s">
        <v>4124</v>
      </c>
      <c r="D1701" s="1" t="s">
        <v>152</v>
      </c>
      <c r="E1701" s="1" t="s">
        <v>4093</v>
      </c>
      <c r="F1701" s="1" t="s">
        <v>18</v>
      </c>
      <c r="G1701" s="27">
        <v>0.50471698113207553</v>
      </c>
      <c r="H1701" s="27">
        <v>0.99138198757763973</v>
      </c>
      <c r="I1701" s="28">
        <v>45.445492662473811</v>
      </c>
      <c r="J1701" s="27">
        <v>4.7169811320754715E-3</v>
      </c>
      <c r="K1701" s="27">
        <v>0.15251572327044025</v>
      </c>
      <c r="L1701" s="27">
        <v>0</v>
      </c>
      <c r="M1701" s="29">
        <v>14.334920634920639</v>
      </c>
      <c r="N1701" s="30">
        <v>75.505711318795434</v>
      </c>
      <c r="O1701" s="32">
        <v>0</v>
      </c>
      <c r="P1701" s="31">
        <v>0.98757763975155277</v>
      </c>
      <c r="Q1701" s="38">
        <v>2489</v>
      </c>
      <c r="R1701" s="38">
        <v>2201</v>
      </c>
      <c r="S1701" s="38">
        <v>7293</v>
      </c>
    </row>
    <row r="1702" spans="2:19" x14ac:dyDescent="0.2">
      <c r="B1702" s="1" t="s">
        <v>4135</v>
      </c>
      <c r="C1702" s="1" t="s">
        <v>4136</v>
      </c>
      <c r="D1702" s="1" t="s">
        <v>152</v>
      </c>
      <c r="E1702" s="1" t="s">
        <v>4093</v>
      </c>
      <c r="F1702" s="1" t="s">
        <v>18</v>
      </c>
      <c r="G1702" s="27">
        <v>0.52258064516129032</v>
      </c>
      <c r="H1702" s="27">
        <v>0.99549213744903897</v>
      </c>
      <c r="I1702" s="28">
        <v>49.392492668621699</v>
      </c>
      <c r="J1702" s="27">
        <v>2.9325513196480938E-3</v>
      </c>
      <c r="K1702" s="27">
        <v>0.13313782991202347</v>
      </c>
      <c r="L1702" s="27">
        <v>0</v>
      </c>
      <c r="M1702" s="29">
        <v>14.011793611793605</v>
      </c>
      <c r="N1702" s="30">
        <v>81.207631874298542</v>
      </c>
      <c r="O1702" s="32">
        <v>0</v>
      </c>
      <c r="P1702" s="31">
        <v>0.99301106581246357</v>
      </c>
      <c r="Q1702" s="38">
        <v>1736</v>
      </c>
      <c r="R1702" s="38">
        <v>1868</v>
      </c>
      <c r="S1702" s="38">
        <v>7618</v>
      </c>
    </row>
    <row r="1703" spans="2:19" x14ac:dyDescent="0.2">
      <c r="B1703" s="1" t="s">
        <v>4091</v>
      </c>
      <c r="C1703" s="1" t="s">
        <v>4092</v>
      </c>
      <c r="D1703" s="1" t="s">
        <v>152</v>
      </c>
      <c r="E1703" s="1" t="s">
        <v>4093</v>
      </c>
      <c r="F1703" s="1" t="s">
        <v>18</v>
      </c>
      <c r="G1703" s="27">
        <v>0.10519645120405577</v>
      </c>
      <c r="H1703" s="27">
        <v>0.36687123947051736</v>
      </c>
      <c r="I1703" s="28">
        <v>12.851077313054502</v>
      </c>
      <c r="J1703" s="27">
        <v>5.7034220532319393E-2</v>
      </c>
      <c r="K1703" s="27">
        <v>0.59949302915082381</v>
      </c>
      <c r="L1703" s="27">
        <v>0.14770156438026474</v>
      </c>
      <c r="M1703" s="29">
        <v>8.7495750708215301</v>
      </c>
      <c r="N1703" s="30">
        <v>47.385542168674696</v>
      </c>
      <c r="O1703" s="32">
        <v>0</v>
      </c>
      <c r="P1703" s="31">
        <v>0.94945848375451258</v>
      </c>
      <c r="Q1703" s="38">
        <v>8265</v>
      </c>
      <c r="R1703" s="38">
        <v>8238</v>
      </c>
      <c r="S1703" s="38">
        <v>945</v>
      </c>
    </row>
    <row r="1704" spans="2:19" x14ac:dyDescent="0.2">
      <c r="B1704" s="1" t="s">
        <v>4094</v>
      </c>
      <c r="C1704" s="1" t="s">
        <v>4095</v>
      </c>
      <c r="D1704" s="1" t="s">
        <v>152</v>
      </c>
      <c r="E1704" s="1" t="s">
        <v>4093</v>
      </c>
      <c r="F1704" s="1" t="s">
        <v>18</v>
      </c>
      <c r="G1704" s="27">
        <v>0.33482142857142855</v>
      </c>
      <c r="H1704" s="27">
        <v>0.75255484784147197</v>
      </c>
      <c r="I1704" s="28">
        <v>25.458184523809525</v>
      </c>
      <c r="J1704" s="27">
        <v>8.9285714285714281E-3</v>
      </c>
      <c r="K1704" s="27">
        <v>0.24255952380952381</v>
      </c>
      <c r="L1704" s="27">
        <v>1.2738853503184713E-3</v>
      </c>
      <c r="M1704" s="29">
        <v>13.511633109619689</v>
      </c>
      <c r="N1704" s="30">
        <v>48.68888888888889</v>
      </c>
      <c r="O1704" s="32">
        <v>0</v>
      </c>
      <c r="P1704" s="31">
        <v>0.95116772823779194</v>
      </c>
      <c r="Q1704" s="38">
        <v>4860</v>
      </c>
      <c r="R1704" s="38">
        <v>4713</v>
      </c>
      <c r="S1704" s="38">
        <v>5658</v>
      </c>
    </row>
    <row r="1705" spans="2:19" x14ac:dyDescent="0.2">
      <c r="B1705" s="1" t="s">
        <v>4101</v>
      </c>
      <c r="C1705" s="1" t="s">
        <v>4102</v>
      </c>
      <c r="D1705" s="1" t="s">
        <v>152</v>
      </c>
      <c r="E1705" s="1" t="s">
        <v>4093</v>
      </c>
      <c r="F1705" s="1" t="s">
        <v>18</v>
      </c>
      <c r="G1705" s="27">
        <v>0.26142131979695432</v>
      </c>
      <c r="H1705" s="27">
        <v>0.51013597033374547</v>
      </c>
      <c r="I1705" s="28">
        <v>19.84784263959391</v>
      </c>
      <c r="J1705" s="27">
        <v>3.1725888324873094E-2</v>
      </c>
      <c r="K1705" s="27">
        <v>0.60406091370558379</v>
      </c>
      <c r="L1705" s="27">
        <v>0.29722496909765139</v>
      </c>
      <c r="M1705" s="29">
        <v>8.2592783505154657</v>
      </c>
      <c r="N1705" s="30">
        <v>52.203883495145632</v>
      </c>
      <c r="O1705" s="32">
        <v>0</v>
      </c>
      <c r="P1705" s="31">
        <v>0.97404202719406674</v>
      </c>
      <c r="Q1705" s="38">
        <v>7003</v>
      </c>
      <c r="R1705" s="38">
        <v>6241</v>
      </c>
      <c r="S1705" s="38">
        <v>911</v>
      </c>
    </row>
    <row r="1706" spans="2:19" x14ac:dyDescent="0.2">
      <c r="B1706" s="1" t="s">
        <v>4098</v>
      </c>
      <c r="C1706" s="1" t="s">
        <v>1331</v>
      </c>
      <c r="D1706" s="1" t="s">
        <v>152</v>
      </c>
      <c r="E1706" s="1" t="s">
        <v>4093</v>
      </c>
      <c r="F1706" s="1" t="s">
        <v>18</v>
      </c>
      <c r="G1706" s="27">
        <v>0.5003253090435914</v>
      </c>
      <c r="H1706" s="27">
        <v>0.95544279861329984</v>
      </c>
      <c r="I1706" s="28">
        <v>39.169941444372135</v>
      </c>
      <c r="J1706" s="27">
        <v>2.6024723487312947E-2</v>
      </c>
      <c r="K1706" s="27">
        <v>0.38386467143786596</v>
      </c>
      <c r="L1706" s="27">
        <v>3.72518121651434E-3</v>
      </c>
      <c r="M1706" s="29">
        <v>8.7212239583333293</v>
      </c>
      <c r="N1706" s="30">
        <v>69.156046814044217</v>
      </c>
      <c r="O1706" s="32">
        <v>0</v>
      </c>
      <c r="P1706" s="31">
        <v>0.96879924361802705</v>
      </c>
      <c r="Q1706" s="38">
        <v>3325</v>
      </c>
      <c r="R1706" s="38">
        <v>2270</v>
      </c>
      <c r="S1706" s="38">
        <v>3133</v>
      </c>
    </row>
    <row r="1707" spans="2:19" x14ac:dyDescent="0.2">
      <c r="B1707" s="1" t="s">
        <v>4096</v>
      </c>
      <c r="C1707" s="1" t="s">
        <v>4097</v>
      </c>
      <c r="D1707" s="1" t="s">
        <v>152</v>
      </c>
      <c r="E1707" s="1" t="s">
        <v>4093</v>
      </c>
      <c r="F1707" s="1" t="s">
        <v>18</v>
      </c>
      <c r="G1707" s="27">
        <v>0.62151993980436415</v>
      </c>
      <c r="H1707" s="27">
        <v>0.94721073630758068</v>
      </c>
      <c r="I1707" s="28">
        <v>53.330097817908218</v>
      </c>
      <c r="J1707" s="27">
        <v>1.8058690744920992E-2</v>
      </c>
      <c r="K1707" s="27">
        <v>0.29495861550037622</v>
      </c>
      <c r="L1707" s="27">
        <v>2.6768226332970625E-3</v>
      </c>
      <c r="M1707" s="29">
        <v>8.4638170974155074</v>
      </c>
      <c r="N1707" s="30">
        <v>80.210653753026634</v>
      </c>
      <c r="O1707" s="32">
        <v>0</v>
      </c>
      <c r="P1707" s="31">
        <v>0.96409140369967361</v>
      </c>
      <c r="Q1707" s="38">
        <v>1033</v>
      </c>
      <c r="R1707" s="38">
        <v>385</v>
      </c>
      <c r="S1707" s="38">
        <v>4665</v>
      </c>
    </row>
    <row r="1708" spans="2:19" x14ac:dyDescent="0.2">
      <c r="B1708" s="1" t="s">
        <v>4113</v>
      </c>
      <c r="C1708" s="1" t="s">
        <v>4114</v>
      </c>
      <c r="D1708" s="1" t="s">
        <v>152</v>
      </c>
      <c r="E1708" s="1" t="s">
        <v>4093</v>
      </c>
      <c r="F1708" s="1" t="s">
        <v>18</v>
      </c>
      <c r="G1708" s="27">
        <v>0.41084666406554821</v>
      </c>
      <c r="H1708" s="27">
        <v>0.90291818356006881</v>
      </c>
      <c r="I1708" s="28">
        <v>41.182442450253603</v>
      </c>
      <c r="J1708" s="27">
        <v>1.1705033164260631E-2</v>
      </c>
      <c r="K1708" s="27">
        <v>0.17557549746390949</v>
      </c>
      <c r="L1708" s="27">
        <v>1.0433033148112666E-2</v>
      </c>
      <c r="M1708" s="29">
        <v>14.439999999999996</v>
      </c>
      <c r="N1708" s="30">
        <v>79.124406457739795</v>
      </c>
      <c r="O1708" s="32">
        <v>0</v>
      </c>
      <c r="P1708" s="31">
        <v>0.98218049434757615</v>
      </c>
      <c r="Q1708" s="38">
        <v>3114</v>
      </c>
      <c r="R1708" s="38">
        <v>3638</v>
      </c>
      <c r="S1708" s="38">
        <v>6891</v>
      </c>
    </row>
    <row r="1709" spans="2:19" x14ac:dyDescent="0.2">
      <c r="B1709" s="1" t="s">
        <v>4117</v>
      </c>
      <c r="C1709" s="1" t="s">
        <v>4118</v>
      </c>
      <c r="D1709" s="1" t="s">
        <v>152</v>
      </c>
      <c r="E1709" s="1" t="s">
        <v>4093</v>
      </c>
      <c r="F1709" s="1" t="s">
        <v>18</v>
      </c>
      <c r="G1709" s="27">
        <v>0.47075525269733104</v>
      </c>
      <c r="H1709" s="27">
        <v>0.90639843531712783</v>
      </c>
      <c r="I1709" s="28">
        <v>37.199204997160699</v>
      </c>
      <c r="J1709" s="27">
        <v>6.8143100511073255E-3</v>
      </c>
      <c r="K1709" s="27">
        <v>0.16127200454287335</v>
      </c>
      <c r="L1709" s="27">
        <v>9.8072087175188599E-4</v>
      </c>
      <c r="M1709" s="29">
        <v>14.706652360515015</v>
      </c>
      <c r="N1709" s="30">
        <v>62.063932448733411</v>
      </c>
      <c r="O1709" s="32">
        <v>0</v>
      </c>
      <c r="P1709" s="31">
        <v>0.9840737636211232</v>
      </c>
      <c r="Q1709" s="38">
        <v>3494</v>
      </c>
      <c r="R1709" s="38">
        <v>2781</v>
      </c>
      <c r="S1709" s="38">
        <v>7130</v>
      </c>
    </row>
    <row r="1710" spans="2:19" x14ac:dyDescent="0.2">
      <c r="B1710" s="1" t="s">
        <v>4099</v>
      </c>
      <c r="C1710" s="1" t="s">
        <v>4100</v>
      </c>
      <c r="D1710" s="1" t="s">
        <v>152</v>
      </c>
      <c r="E1710" s="1" t="s">
        <v>4093</v>
      </c>
      <c r="F1710" s="1" t="s">
        <v>18</v>
      </c>
      <c r="G1710" s="27">
        <v>0.15039281705948374</v>
      </c>
      <c r="H1710" s="27">
        <v>0.36174291938997821</v>
      </c>
      <c r="I1710" s="28">
        <v>14.927272727272728</v>
      </c>
      <c r="J1710" s="27">
        <v>7.7441077441077436E-2</v>
      </c>
      <c r="K1710" s="27">
        <v>0.63524130190796857</v>
      </c>
      <c r="L1710" s="27">
        <v>0.43374183006535949</v>
      </c>
      <c r="M1710" s="29">
        <v>8.924702774108324</v>
      </c>
      <c r="N1710" s="30">
        <v>48.440298507462686</v>
      </c>
      <c r="O1710" s="32">
        <v>0</v>
      </c>
      <c r="P1710" s="31">
        <v>0.97058823529411764</v>
      </c>
      <c r="Q1710" s="38">
        <v>8033</v>
      </c>
      <c r="R1710" s="38">
        <v>7911</v>
      </c>
      <c r="S1710" s="38">
        <v>719</v>
      </c>
    </row>
    <row r="1711" spans="2:19" x14ac:dyDescent="0.2">
      <c r="B1711" s="1" t="s">
        <v>4115</v>
      </c>
      <c r="C1711" s="1" t="s">
        <v>4116</v>
      </c>
      <c r="D1711" s="1" t="s">
        <v>152</v>
      </c>
      <c r="E1711" s="1" t="s">
        <v>4093</v>
      </c>
      <c r="F1711" s="1" t="s">
        <v>18</v>
      </c>
      <c r="G1711" s="27">
        <v>0.48707482993197276</v>
      </c>
      <c r="H1711" s="27">
        <v>0.92409638554216889</v>
      </c>
      <c r="I1711" s="28">
        <v>43.083673469387747</v>
      </c>
      <c r="J1711" s="27">
        <v>1.9047619047619049E-2</v>
      </c>
      <c r="K1711" s="27">
        <v>0.36326530612244901</v>
      </c>
      <c r="L1711" s="27">
        <v>9.5381526104417677E-3</v>
      </c>
      <c r="M1711" s="29">
        <v>9.7284574468085108</v>
      </c>
      <c r="N1711" s="30">
        <v>76.952646239554312</v>
      </c>
      <c r="O1711" s="32">
        <v>0</v>
      </c>
      <c r="P1711" s="31">
        <v>0.98393574297188757</v>
      </c>
      <c r="Q1711" s="38">
        <v>2855</v>
      </c>
      <c r="R1711" s="38">
        <v>2495</v>
      </c>
      <c r="S1711" s="38">
        <v>3436</v>
      </c>
    </row>
    <row r="1712" spans="2:19" x14ac:dyDescent="0.2">
      <c r="B1712" s="1" t="s">
        <v>4107</v>
      </c>
      <c r="C1712" s="1" t="s">
        <v>4108</v>
      </c>
      <c r="D1712" s="1" t="s">
        <v>152</v>
      </c>
      <c r="E1712" s="1" t="s">
        <v>4093</v>
      </c>
      <c r="F1712" s="1" t="s">
        <v>18</v>
      </c>
      <c r="G1712" s="27">
        <v>0.25464480874316942</v>
      </c>
      <c r="H1712" s="27">
        <v>0.69277599142550916</v>
      </c>
      <c r="I1712" s="28">
        <v>26.355737704918027</v>
      </c>
      <c r="J1712" s="27">
        <v>8.7431693989071038E-3</v>
      </c>
      <c r="K1712" s="27">
        <v>0.16830601092896175</v>
      </c>
      <c r="L1712" s="27">
        <v>1.2047159699892819E-2</v>
      </c>
      <c r="M1712" s="29">
        <v>16.604545454545455</v>
      </c>
      <c r="N1712" s="30">
        <v>54.549356223175963</v>
      </c>
      <c r="O1712" s="32">
        <v>0</v>
      </c>
      <c r="P1712" s="31">
        <v>0.98070739549839225</v>
      </c>
      <c r="Q1712" s="38">
        <v>4566</v>
      </c>
      <c r="R1712" s="38">
        <v>6397</v>
      </c>
      <c r="S1712" s="38">
        <v>7005</v>
      </c>
    </row>
    <row r="1713" spans="2:19" x14ac:dyDescent="0.2">
      <c r="B1713" s="1" t="s">
        <v>4133</v>
      </c>
      <c r="C1713" s="1" t="s">
        <v>4134</v>
      </c>
      <c r="D1713" s="1" t="s">
        <v>152</v>
      </c>
      <c r="E1713" s="1" t="s">
        <v>4093</v>
      </c>
      <c r="F1713" s="1" t="s">
        <v>18</v>
      </c>
      <c r="G1713" s="27">
        <v>0.51553509781357887</v>
      </c>
      <c r="H1713" s="27">
        <v>0.96926411865373641</v>
      </c>
      <c r="I1713" s="28">
        <v>48.158055235903333</v>
      </c>
      <c r="J1713" s="27">
        <v>6.3291139240506328E-3</v>
      </c>
      <c r="K1713" s="27">
        <v>0.12543153049482164</v>
      </c>
      <c r="L1713" s="27">
        <v>0</v>
      </c>
      <c r="M1713" s="29">
        <v>15.003325415676958</v>
      </c>
      <c r="N1713" s="30">
        <v>78.907366071428569</v>
      </c>
      <c r="O1713" s="32">
        <v>0</v>
      </c>
      <c r="P1713" s="31">
        <v>0.99144324015972618</v>
      </c>
      <c r="Q1713" s="38">
        <v>1966</v>
      </c>
      <c r="R1713" s="38">
        <v>2004</v>
      </c>
      <c r="S1713" s="38">
        <v>7757</v>
      </c>
    </row>
    <row r="1714" spans="2:19" x14ac:dyDescent="0.2">
      <c r="B1714" s="1" t="s">
        <v>4129</v>
      </c>
      <c r="C1714" s="1" t="s">
        <v>4130</v>
      </c>
      <c r="D1714" s="1" t="s">
        <v>152</v>
      </c>
      <c r="E1714" s="1" t="s">
        <v>4093</v>
      </c>
      <c r="F1714" s="1" t="s">
        <v>18</v>
      </c>
      <c r="G1714" s="27">
        <v>0.49307075127644057</v>
      </c>
      <c r="H1714" s="27">
        <v>0.91948356807511744</v>
      </c>
      <c r="I1714" s="28">
        <v>29.184463894967173</v>
      </c>
      <c r="J1714" s="27">
        <v>2.5528811086797956E-2</v>
      </c>
      <c r="K1714" s="27">
        <v>0.38876732312180889</v>
      </c>
      <c r="L1714" s="27">
        <v>1.3044420368364031E-2</v>
      </c>
      <c r="M1714" s="29">
        <v>8.6653237410071942</v>
      </c>
      <c r="N1714" s="30">
        <v>49.853550295857985</v>
      </c>
      <c r="O1714" s="32">
        <v>0</v>
      </c>
      <c r="P1714" s="31">
        <v>0.99024918743228607</v>
      </c>
      <c r="Q1714" s="38">
        <v>4053</v>
      </c>
      <c r="R1714" s="38">
        <v>2389</v>
      </c>
      <c r="S1714" s="38">
        <v>3059</v>
      </c>
    </row>
    <row r="1715" spans="2:19" x14ac:dyDescent="0.2">
      <c r="B1715" s="1" t="s">
        <v>4131</v>
      </c>
      <c r="C1715" s="1" t="s">
        <v>4132</v>
      </c>
      <c r="D1715" s="1" t="s">
        <v>152</v>
      </c>
      <c r="E1715" s="1" t="s">
        <v>4093</v>
      </c>
      <c r="F1715" s="1" t="s">
        <v>18</v>
      </c>
      <c r="G1715" s="27">
        <v>0.40378863409770688</v>
      </c>
      <c r="H1715" s="27">
        <v>0.95867588932806325</v>
      </c>
      <c r="I1715" s="28">
        <v>48.260568295114673</v>
      </c>
      <c r="J1715" s="27">
        <v>5.4835493519441673E-3</v>
      </c>
      <c r="K1715" s="27">
        <v>0.11465603190428714</v>
      </c>
      <c r="L1715" s="27">
        <v>0</v>
      </c>
      <c r="M1715" s="29">
        <v>15.834280936454849</v>
      </c>
      <c r="N1715" s="30">
        <v>95.772839506172843</v>
      </c>
      <c r="O1715" s="32">
        <v>0</v>
      </c>
      <c r="P1715" s="31">
        <v>0.99110671936758898</v>
      </c>
      <c r="Q1715" s="38">
        <v>1948</v>
      </c>
      <c r="R1715" s="38">
        <v>3725</v>
      </c>
      <c r="S1715" s="38">
        <v>7952</v>
      </c>
    </row>
    <row r="1716" spans="2:19" x14ac:dyDescent="0.2">
      <c r="B1716" s="1" t="s">
        <v>4121</v>
      </c>
      <c r="C1716" s="1" t="s">
        <v>4122</v>
      </c>
      <c r="D1716" s="1" t="s">
        <v>152</v>
      </c>
      <c r="E1716" s="1" t="s">
        <v>4093</v>
      </c>
      <c r="F1716" s="1" t="s">
        <v>18</v>
      </c>
      <c r="G1716" s="27">
        <v>0.43780487804878049</v>
      </c>
      <c r="H1716" s="27">
        <v>0.88466346153846132</v>
      </c>
      <c r="I1716" s="28">
        <v>26.343292682926833</v>
      </c>
      <c r="J1716" s="27">
        <v>6.9512195121951226E-2</v>
      </c>
      <c r="K1716" s="27">
        <v>0.40487804878048783</v>
      </c>
      <c r="L1716" s="27">
        <v>0</v>
      </c>
      <c r="M1716" s="29">
        <v>8.6494577006507587</v>
      </c>
      <c r="N1716" s="30">
        <v>48.562674094707518</v>
      </c>
      <c r="O1716" s="32">
        <v>0</v>
      </c>
      <c r="P1716" s="31">
        <v>0.98557692307692313</v>
      </c>
      <c r="Q1716" s="38">
        <v>4570</v>
      </c>
      <c r="R1716" s="38">
        <v>3275</v>
      </c>
      <c r="S1716" s="38">
        <v>2847</v>
      </c>
    </row>
    <row r="1717" spans="2:19" x14ac:dyDescent="0.2">
      <c r="B1717" s="1" t="s">
        <v>4127</v>
      </c>
      <c r="C1717" s="1" t="s">
        <v>4128</v>
      </c>
      <c r="D1717" s="1" t="s">
        <v>152</v>
      </c>
      <c r="E1717" s="1" t="s">
        <v>4093</v>
      </c>
      <c r="F1717" s="1" t="s">
        <v>18</v>
      </c>
      <c r="G1717" s="27">
        <v>0.51342281879194629</v>
      </c>
      <c r="H1717" s="27">
        <v>0.99550027639579874</v>
      </c>
      <c r="I1717" s="28">
        <v>46.135906040268459</v>
      </c>
      <c r="J1717" s="27">
        <v>7.829977628635347E-3</v>
      </c>
      <c r="K1717" s="27">
        <v>0.1767337807606264</v>
      </c>
      <c r="L1717" s="27">
        <v>2.443338861249309E-3</v>
      </c>
      <c r="M1717" s="29">
        <v>13.351724137931035</v>
      </c>
      <c r="N1717" s="30">
        <v>76.657952069716771</v>
      </c>
      <c r="O1717" s="32">
        <v>0</v>
      </c>
      <c r="P1717" s="31">
        <v>0.988391376451078</v>
      </c>
      <c r="Q1717" s="38">
        <v>2355</v>
      </c>
      <c r="R1717" s="38">
        <v>2043</v>
      </c>
      <c r="S1717" s="38">
        <v>6874</v>
      </c>
    </row>
    <row r="1718" spans="2:19" x14ac:dyDescent="0.2">
      <c r="B1718" s="1" t="s">
        <v>4105</v>
      </c>
      <c r="C1718" s="1" t="s">
        <v>4106</v>
      </c>
      <c r="D1718" s="1" t="s">
        <v>152</v>
      </c>
      <c r="E1718" s="1" t="s">
        <v>4093</v>
      </c>
      <c r="F1718" s="1" t="s">
        <v>18</v>
      </c>
      <c r="G1718" s="27">
        <v>0.38836104513064135</v>
      </c>
      <c r="H1718" s="27">
        <v>0.8303433226651149</v>
      </c>
      <c r="I1718" s="28">
        <v>26.804038004750584</v>
      </c>
      <c r="J1718" s="27">
        <v>4.0380047505938245E-2</v>
      </c>
      <c r="K1718" s="27">
        <v>0.28622327790973873</v>
      </c>
      <c r="L1718" s="27">
        <v>2.6013965667733483E-2</v>
      </c>
      <c r="M1718" s="29">
        <v>11.413398058252426</v>
      </c>
      <c r="N1718" s="30">
        <v>50.561162079510702</v>
      </c>
      <c r="O1718" s="32">
        <v>0</v>
      </c>
      <c r="P1718" s="31">
        <v>0.97992435263311028</v>
      </c>
      <c r="Q1718" s="38">
        <v>4456</v>
      </c>
      <c r="R1718" s="38">
        <v>3920</v>
      </c>
      <c r="S1718" s="38">
        <v>4824</v>
      </c>
    </row>
    <row r="1719" spans="2:19" x14ac:dyDescent="0.2">
      <c r="B1719" s="1" t="s">
        <v>4125</v>
      </c>
      <c r="C1719" s="1" t="s">
        <v>4126</v>
      </c>
      <c r="D1719" s="1" t="s">
        <v>152</v>
      </c>
      <c r="E1719" s="1" t="s">
        <v>4093</v>
      </c>
      <c r="F1719" s="1" t="s">
        <v>18</v>
      </c>
      <c r="G1719" s="27">
        <v>0.40368582711715667</v>
      </c>
      <c r="H1719" s="27">
        <v>0.88993282773564464</v>
      </c>
      <c r="I1719" s="28">
        <v>26.547169811320757</v>
      </c>
      <c r="J1719" s="27">
        <v>2.9398859148749453E-2</v>
      </c>
      <c r="K1719" s="27">
        <v>0.41202281702501098</v>
      </c>
      <c r="L1719" s="27">
        <v>3.049620801733478E-2</v>
      </c>
      <c r="M1719" s="29">
        <v>9.5890360559234686</v>
      </c>
      <c r="N1719" s="30">
        <v>51.139130434782608</v>
      </c>
      <c r="O1719" s="32">
        <v>0</v>
      </c>
      <c r="P1719" s="31">
        <v>0.9876489707475623</v>
      </c>
      <c r="Q1719" s="38">
        <v>4522</v>
      </c>
      <c r="R1719" s="38">
        <v>3726</v>
      </c>
      <c r="S1719" s="38">
        <v>2748</v>
      </c>
    </row>
    <row r="1720" spans="2:19" x14ac:dyDescent="0.2">
      <c r="B1720" s="1" t="s">
        <v>4137</v>
      </c>
      <c r="C1720" s="1" t="s">
        <v>4138</v>
      </c>
      <c r="D1720" s="1" t="s">
        <v>152</v>
      </c>
      <c r="E1720" s="1" t="s">
        <v>4093</v>
      </c>
      <c r="F1720" s="1" t="s">
        <v>18</v>
      </c>
      <c r="G1720" s="27">
        <v>0.54457831325301209</v>
      </c>
      <c r="H1720" s="27">
        <v>0.99870581186339125</v>
      </c>
      <c r="I1720" s="28">
        <v>47.79915662650604</v>
      </c>
      <c r="J1720" s="27">
        <v>7.2289156626506026E-3</v>
      </c>
      <c r="K1720" s="27">
        <v>0.3457831325301205</v>
      </c>
      <c r="L1720" s="27">
        <v>1.2941881366087479E-3</v>
      </c>
      <c r="M1720" s="29">
        <v>8.7378306878306873</v>
      </c>
      <c r="N1720" s="30">
        <v>80.064159292035399</v>
      </c>
      <c r="O1720" s="32">
        <v>0</v>
      </c>
      <c r="P1720" s="31">
        <v>0.99460754943079688</v>
      </c>
      <c r="Q1720" s="38">
        <v>2036</v>
      </c>
      <c r="R1720" s="38">
        <v>1459</v>
      </c>
      <c r="S1720" s="38">
        <v>3715</v>
      </c>
    </row>
    <row r="1721" spans="2:19" x14ac:dyDescent="0.2">
      <c r="B1721" s="1" t="s">
        <v>4109</v>
      </c>
      <c r="C1721" s="1" t="s">
        <v>4110</v>
      </c>
      <c r="D1721" s="1" t="s">
        <v>152</v>
      </c>
      <c r="E1721" s="1" t="s">
        <v>4093</v>
      </c>
      <c r="F1721" s="1" t="s">
        <v>18</v>
      </c>
      <c r="G1721" s="27">
        <v>0.55867346938775508</v>
      </c>
      <c r="H1721" s="27">
        <v>0.89555694618272841</v>
      </c>
      <c r="I1721" s="28">
        <v>31.036479591836741</v>
      </c>
      <c r="J1721" s="27">
        <v>8.0357142857142863E-2</v>
      </c>
      <c r="K1721" s="27">
        <v>0.37244897959183676</v>
      </c>
      <c r="L1721" s="27">
        <v>4.6570713391739675E-2</v>
      </c>
      <c r="M1721" s="29">
        <v>5.9994219653179179</v>
      </c>
      <c r="N1721" s="30">
        <v>50.413242009132418</v>
      </c>
      <c r="O1721" s="32">
        <v>0</v>
      </c>
      <c r="P1721" s="31">
        <v>0.98122653316645803</v>
      </c>
      <c r="Q1721" s="38">
        <v>3864</v>
      </c>
      <c r="R1721" s="38">
        <v>1209</v>
      </c>
      <c r="S1721" s="38">
        <v>3309</v>
      </c>
    </row>
    <row r="1722" spans="2:19" x14ac:dyDescent="0.2">
      <c r="B1722" s="1" t="s">
        <v>4103</v>
      </c>
      <c r="C1722" s="1" t="s">
        <v>4104</v>
      </c>
      <c r="D1722" s="1" t="s">
        <v>152</v>
      </c>
      <c r="E1722" s="1" t="s">
        <v>4093</v>
      </c>
      <c r="F1722" s="1" t="s">
        <v>18</v>
      </c>
      <c r="G1722" s="27">
        <v>0.48966212808875442</v>
      </c>
      <c r="H1722" s="27">
        <v>0.96116370808678497</v>
      </c>
      <c r="I1722" s="28">
        <v>44.619868885526969</v>
      </c>
      <c r="J1722" s="27">
        <v>8.0685829551185081E-3</v>
      </c>
      <c r="K1722" s="27">
        <v>0.19062027231467474</v>
      </c>
      <c r="L1722" s="27">
        <v>1.02465483234714E-2</v>
      </c>
      <c r="M1722" s="29">
        <v>13.882905138339927</v>
      </c>
      <c r="N1722" s="30">
        <v>76.218331616889799</v>
      </c>
      <c r="O1722" s="32">
        <v>0</v>
      </c>
      <c r="P1722" s="31">
        <v>0.97781065088757402</v>
      </c>
      <c r="Q1722" s="38">
        <v>2645</v>
      </c>
      <c r="R1722" s="38">
        <v>2448</v>
      </c>
      <c r="S1722" s="38">
        <v>6626</v>
      </c>
    </row>
    <row r="1723" spans="2:19" x14ac:dyDescent="0.2">
      <c r="B1723" s="1" t="s">
        <v>4139</v>
      </c>
      <c r="C1723" s="1" t="s">
        <v>4140</v>
      </c>
      <c r="D1723" s="1" t="s">
        <v>152</v>
      </c>
      <c r="E1723" s="1" t="s">
        <v>4093</v>
      </c>
      <c r="F1723" s="1" t="s">
        <v>18</v>
      </c>
      <c r="G1723" s="27">
        <v>0.51738525730180807</v>
      </c>
      <c r="H1723" s="27">
        <v>0.99279554937413084</v>
      </c>
      <c r="I1723" s="28">
        <v>49.786230876216962</v>
      </c>
      <c r="J1723" s="27">
        <v>2.7816411682892906E-3</v>
      </c>
      <c r="K1723" s="27">
        <v>0.1780250347705146</v>
      </c>
      <c r="L1723" s="27">
        <v>0</v>
      </c>
      <c r="M1723" s="29">
        <v>12.368011527377519</v>
      </c>
      <c r="N1723" s="30">
        <v>84.201612903225808</v>
      </c>
      <c r="O1723" s="32">
        <v>0</v>
      </c>
      <c r="P1723" s="31">
        <v>1</v>
      </c>
      <c r="Q1723" s="38">
        <v>1647</v>
      </c>
      <c r="R1723" s="38">
        <v>1963</v>
      </c>
      <c r="S1723" s="38">
        <v>6853</v>
      </c>
    </row>
    <row r="1724" spans="2:19" x14ac:dyDescent="0.2">
      <c r="B1724" s="1" t="s">
        <v>4152</v>
      </c>
      <c r="C1724" s="1" t="s">
        <v>4153</v>
      </c>
      <c r="D1724" s="1" t="s">
        <v>153</v>
      </c>
      <c r="E1724" s="1" t="s">
        <v>153</v>
      </c>
      <c r="F1724" s="1" t="s">
        <v>25</v>
      </c>
      <c r="G1724" s="27">
        <v>0.60554699537750389</v>
      </c>
      <c r="H1724" s="27">
        <v>0.99959013282732445</v>
      </c>
      <c r="I1724" s="28">
        <v>55.086363636363643</v>
      </c>
      <c r="J1724" s="27">
        <v>6.1633281972265024E-2</v>
      </c>
      <c r="K1724" s="27">
        <v>0.36055469953775038</v>
      </c>
      <c r="L1724" s="27">
        <v>0</v>
      </c>
      <c r="M1724" s="29">
        <v>4.7554901960784299</v>
      </c>
      <c r="N1724" s="30">
        <v>86.790609137055839</v>
      </c>
      <c r="O1724" s="32">
        <v>0</v>
      </c>
      <c r="P1724" s="31">
        <v>0.9851992409867173</v>
      </c>
      <c r="Q1724" s="38">
        <v>785</v>
      </c>
      <c r="R1724" s="38">
        <v>543</v>
      </c>
      <c r="S1724" s="38">
        <v>3488</v>
      </c>
    </row>
    <row r="1725" spans="2:19" x14ac:dyDescent="0.2">
      <c r="B1725" s="1" t="s">
        <v>4166</v>
      </c>
      <c r="C1725" s="1" t="s">
        <v>4167</v>
      </c>
      <c r="D1725" s="1" t="s">
        <v>153</v>
      </c>
      <c r="E1725" s="1" t="s">
        <v>153</v>
      </c>
      <c r="F1725" s="1" t="s">
        <v>25</v>
      </c>
      <c r="G1725" s="27">
        <v>0.53898128898128894</v>
      </c>
      <c r="H1725" s="27">
        <v>0.98948506694129779</v>
      </c>
      <c r="I1725" s="28">
        <v>42.339656964656974</v>
      </c>
      <c r="J1725" s="27">
        <v>6.9126819126819131E-2</v>
      </c>
      <c r="K1725" s="27">
        <v>0.38409563409563408</v>
      </c>
      <c r="L1725" s="27">
        <v>4.0164778578784759E-4</v>
      </c>
      <c r="M1725" s="29">
        <v>6.16489841986456</v>
      </c>
      <c r="N1725" s="30">
        <v>72.586705202312132</v>
      </c>
      <c r="O1725" s="32">
        <v>0</v>
      </c>
      <c r="P1725" s="31">
        <v>0.99073120494335731</v>
      </c>
      <c r="Q1725" s="38">
        <v>2956</v>
      </c>
      <c r="R1725" s="38">
        <v>1562</v>
      </c>
      <c r="S1725" s="38">
        <v>3129</v>
      </c>
    </row>
    <row r="1726" spans="2:19" x14ac:dyDescent="0.2">
      <c r="B1726" s="1" t="s">
        <v>4158</v>
      </c>
      <c r="C1726" s="1" t="s">
        <v>4159</v>
      </c>
      <c r="D1726" s="1" t="s">
        <v>153</v>
      </c>
      <c r="E1726" s="1" t="s">
        <v>153</v>
      </c>
      <c r="F1726" s="1" t="s">
        <v>25</v>
      </c>
      <c r="G1726" s="27">
        <v>0.31113138686131386</v>
      </c>
      <c r="H1726" s="27">
        <v>0.9846169445696259</v>
      </c>
      <c r="I1726" s="28">
        <v>27.657527372262773</v>
      </c>
      <c r="J1726" s="27">
        <v>7.2992700729927005E-3</v>
      </c>
      <c r="K1726" s="27">
        <v>0.19525547445255476</v>
      </c>
      <c r="L1726" s="27">
        <v>3.6052275799909871E-4</v>
      </c>
      <c r="M1726" s="29">
        <v>13.50894039735099</v>
      </c>
      <c r="N1726" s="30">
        <v>58.551319648093845</v>
      </c>
      <c r="O1726" s="32">
        <v>0</v>
      </c>
      <c r="P1726" s="31">
        <v>0.98783235691753046</v>
      </c>
      <c r="Q1726" s="38">
        <v>4273</v>
      </c>
      <c r="R1726" s="38">
        <v>5171</v>
      </c>
      <c r="S1726" s="38">
        <v>6538</v>
      </c>
    </row>
    <row r="1727" spans="2:19" x14ac:dyDescent="0.2">
      <c r="B1727" s="1" t="s">
        <v>4145</v>
      </c>
      <c r="C1727" s="1" t="s">
        <v>4146</v>
      </c>
      <c r="D1727" s="1" t="s">
        <v>153</v>
      </c>
      <c r="E1727" s="1" t="s">
        <v>153</v>
      </c>
      <c r="F1727" s="1" t="s">
        <v>25</v>
      </c>
      <c r="G1727" s="27">
        <v>0.45514950166112955</v>
      </c>
      <c r="H1727" s="27">
        <v>0.92445939675174005</v>
      </c>
      <c r="I1727" s="28">
        <v>44.611817750355968</v>
      </c>
      <c r="J1727" s="27">
        <v>2.0408163265306121E-2</v>
      </c>
      <c r="K1727" s="27">
        <v>0.37873754152823919</v>
      </c>
      <c r="L1727" s="27">
        <v>2.4296983758700697E-2</v>
      </c>
      <c r="M1727" s="29">
        <v>8.7931184668989566</v>
      </c>
      <c r="N1727" s="30">
        <v>87.043795620437962</v>
      </c>
      <c r="O1727" s="32">
        <v>0</v>
      </c>
      <c r="P1727" s="31">
        <v>0.97772621809744775</v>
      </c>
      <c r="Q1727" s="38">
        <v>2647</v>
      </c>
      <c r="R1727" s="38">
        <v>3033</v>
      </c>
      <c r="S1727" s="38">
        <v>3205</v>
      </c>
    </row>
    <row r="1728" spans="2:19" x14ac:dyDescent="0.2">
      <c r="B1728" s="1" t="s">
        <v>4170</v>
      </c>
      <c r="C1728" s="1" t="s">
        <v>4171</v>
      </c>
      <c r="D1728" s="1" t="s">
        <v>153</v>
      </c>
      <c r="E1728" s="1" t="s">
        <v>153</v>
      </c>
      <c r="F1728" s="1" t="s">
        <v>25</v>
      </c>
      <c r="G1728" s="27">
        <v>0.33858267716535434</v>
      </c>
      <c r="H1728" s="27">
        <v>0.93623304987359246</v>
      </c>
      <c r="I1728" s="28">
        <v>20.593886058360365</v>
      </c>
      <c r="J1728" s="27">
        <v>4.0759610930986567E-2</v>
      </c>
      <c r="K1728" s="27">
        <v>0.62436313107920338</v>
      </c>
      <c r="L1728" s="27">
        <v>5.0629740289588596E-2</v>
      </c>
      <c r="M1728" s="29">
        <v>5.7211484593837527</v>
      </c>
      <c r="N1728" s="30">
        <v>49.18331053351573</v>
      </c>
      <c r="O1728" s="32">
        <v>0</v>
      </c>
      <c r="P1728" s="31">
        <v>0.99241553665823945</v>
      </c>
      <c r="Q1728" s="38">
        <v>6752</v>
      </c>
      <c r="R1728" s="38">
        <v>4642</v>
      </c>
      <c r="S1728" s="38">
        <v>773</v>
      </c>
    </row>
    <row r="1729" spans="2:19" x14ac:dyDescent="0.2">
      <c r="B1729" s="1" t="s">
        <v>4163</v>
      </c>
      <c r="C1729" s="1" t="s">
        <v>4164</v>
      </c>
      <c r="D1729" s="1" t="s">
        <v>153</v>
      </c>
      <c r="E1729" s="1" t="s">
        <v>153</v>
      </c>
      <c r="F1729" s="1" t="s">
        <v>25</v>
      </c>
      <c r="G1729" s="27">
        <v>0.32930890924229811</v>
      </c>
      <c r="H1729" s="27">
        <v>0.9222807739810619</v>
      </c>
      <c r="I1729" s="28">
        <v>26.577601998334725</v>
      </c>
      <c r="J1729" s="27">
        <v>4.537885095753539E-2</v>
      </c>
      <c r="K1729" s="27">
        <v>0.58492922564529559</v>
      </c>
      <c r="L1729" s="27">
        <v>1.1737340469328941E-2</v>
      </c>
      <c r="M1729" s="29">
        <v>7.0198136645962732</v>
      </c>
      <c r="N1729" s="30">
        <v>65.683080808080803</v>
      </c>
      <c r="O1729" s="32">
        <v>4.6974063400576369E-3</v>
      </c>
      <c r="P1729" s="31">
        <v>0.98888431453272951</v>
      </c>
      <c r="Q1729" s="38">
        <v>4515</v>
      </c>
      <c r="R1729" s="38">
        <v>4810</v>
      </c>
      <c r="S1729" s="38">
        <v>1048</v>
      </c>
    </row>
    <row r="1730" spans="2:19" x14ac:dyDescent="0.2">
      <c r="B1730" s="1" t="s">
        <v>4150</v>
      </c>
      <c r="C1730" s="1" t="s">
        <v>4151</v>
      </c>
      <c r="D1730" s="1" t="s">
        <v>153</v>
      </c>
      <c r="E1730" s="1" t="s">
        <v>153</v>
      </c>
      <c r="F1730" s="1" t="s">
        <v>25</v>
      </c>
      <c r="G1730" s="27">
        <v>0.25688661114670081</v>
      </c>
      <c r="H1730" s="27">
        <v>0.95922229219143595</v>
      </c>
      <c r="I1730" s="28">
        <v>21.252338244714924</v>
      </c>
      <c r="J1730" s="27">
        <v>8.9686098654708519E-3</v>
      </c>
      <c r="K1730" s="27">
        <v>0.38629083920563739</v>
      </c>
      <c r="L1730" s="27">
        <v>5.4785894206549118E-4</v>
      </c>
      <c r="M1730" s="29">
        <v>10.908534482758618</v>
      </c>
      <c r="N1730" s="30">
        <v>50.775561097256855</v>
      </c>
      <c r="O1730" s="32">
        <v>0</v>
      </c>
      <c r="P1730" s="31">
        <v>0.98299748110831231</v>
      </c>
      <c r="Q1730" s="38">
        <v>6494</v>
      </c>
      <c r="R1730" s="38">
        <v>6351</v>
      </c>
      <c r="S1730" s="38">
        <v>3094</v>
      </c>
    </row>
    <row r="1731" spans="2:19" x14ac:dyDescent="0.2">
      <c r="B1731" s="1" t="s">
        <v>4160</v>
      </c>
      <c r="C1731" s="1" t="s">
        <v>2235</v>
      </c>
      <c r="D1731" s="1" t="s">
        <v>153</v>
      </c>
      <c r="E1731" s="1" t="s">
        <v>153</v>
      </c>
      <c r="F1731" s="1" t="s">
        <v>25</v>
      </c>
      <c r="G1731" s="27">
        <v>0.42243436754176611</v>
      </c>
      <c r="H1731" s="27">
        <v>0.90051886792452829</v>
      </c>
      <c r="I1731" s="28">
        <v>28.923229912490051</v>
      </c>
      <c r="J1731" s="27">
        <v>0.11376292760540971</v>
      </c>
      <c r="K1731" s="27">
        <v>0.46618933969769294</v>
      </c>
      <c r="L1731" s="27">
        <v>0</v>
      </c>
      <c r="M1731" s="29">
        <v>7.1720385674931135</v>
      </c>
      <c r="N1731" s="30">
        <v>58.182674199623349</v>
      </c>
      <c r="O1731" s="32">
        <v>0</v>
      </c>
      <c r="P1731" s="31">
        <v>0.9882075471698113</v>
      </c>
      <c r="Q1731" s="38">
        <v>4092</v>
      </c>
      <c r="R1731" s="38">
        <v>3500</v>
      </c>
      <c r="S1731" s="38">
        <v>2152</v>
      </c>
    </row>
    <row r="1732" spans="2:19" x14ac:dyDescent="0.2">
      <c r="B1732" s="1" t="s">
        <v>4141</v>
      </c>
      <c r="C1732" s="1" t="s">
        <v>4142</v>
      </c>
      <c r="D1732" s="1" t="s">
        <v>153</v>
      </c>
      <c r="E1732" s="1" t="s">
        <v>153</v>
      </c>
      <c r="F1732" s="1" t="s">
        <v>25</v>
      </c>
      <c r="G1732" s="27">
        <v>0.34019695613249779</v>
      </c>
      <c r="H1732" s="27">
        <v>0.99871244635193135</v>
      </c>
      <c r="I1732" s="28">
        <v>21.014861235452109</v>
      </c>
      <c r="J1732" s="27">
        <v>3.9391226499552373E-2</v>
      </c>
      <c r="K1732" s="27">
        <v>0.56490599820948972</v>
      </c>
      <c r="L1732" s="27">
        <v>0</v>
      </c>
      <c r="M1732" s="29">
        <v>6.771234735413838</v>
      </c>
      <c r="N1732" s="30">
        <v>48.107894736842105</v>
      </c>
      <c r="O1732" s="32">
        <v>0</v>
      </c>
      <c r="P1732" s="31">
        <v>0.95879828326180261</v>
      </c>
      <c r="Q1732" s="38">
        <v>6590</v>
      </c>
      <c r="R1732" s="38">
        <v>4613</v>
      </c>
      <c r="S1732" s="38">
        <v>1197</v>
      </c>
    </row>
    <row r="1733" spans="2:19" x14ac:dyDescent="0.2">
      <c r="B1733" s="1" t="s">
        <v>4154</v>
      </c>
      <c r="C1733" s="1" t="s">
        <v>4155</v>
      </c>
      <c r="D1733" s="1" t="s">
        <v>153</v>
      </c>
      <c r="E1733" s="1" t="s">
        <v>153</v>
      </c>
      <c r="F1733" s="1" t="s">
        <v>25</v>
      </c>
      <c r="G1733" s="27">
        <v>0.32521395655036206</v>
      </c>
      <c r="H1733" s="27">
        <v>0.96560285992850159</v>
      </c>
      <c r="I1733" s="28">
        <v>38.234759710335744</v>
      </c>
      <c r="J1733" s="27">
        <v>7.2416063199473336E-3</v>
      </c>
      <c r="K1733" s="27">
        <v>0.16984858459512836</v>
      </c>
      <c r="L1733" s="27">
        <v>1.3272668183295418E-2</v>
      </c>
      <c r="M1733" s="29">
        <v>14.763024390243901</v>
      </c>
      <c r="N1733" s="30">
        <v>86.506072874493924</v>
      </c>
      <c r="O1733" s="32">
        <v>0</v>
      </c>
      <c r="P1733" s="31">
        <v>0.98732531686707836</v>
      </c>
      <c r="Q1733" s="38">
        <v>3402</v>
      </c>
      <c r="R1733" s="38">
        <v>4888</v>
      </c>
      <c r="S1733" s="38">
        <v>6977</v>
      </c>
    </row>
    <row r="1734" spans="2:19" x14ac:dyDescent="0.2">
      <c r="B1734" s="1" t="s">
        <v>4156</v>
      </c>
      <c r="C1734" s="1" t="s">
        <v>4157</v>
      </c>
      <c r="D1734" s="1" t="s">
        <v>153</v>
      </c>
      <c r="E1734" s="1" t="s">
        <v>153</v>
      </c>
      <c r="F1734" s="1" t="s">
        <v>25</v>
      </c>
      <c r="G1734" s="27">
        <v>0.41066838046272491</v>
      </c>
      <c r="H1734" s="27">
        <v>0.91683909869882574</v>
      </c>
      <c r="I1734" s="28">
        <v>38.314010282776337</v>
      </c>
      <c r="J1734" s="27">
        <v>2.2493573264781491E-2</v>
      </c>
      <c r="K1734" s="27">
        <v>0.4768637532133676</v>
      </c>
      <c r="L1734" s="27">
        <v>7.2167565852110441E-2</v>
      </c>
      <c r="M1734" s="29">
        <v>7.5701199563794992</v>
      </c>
      <c r="N1734" s="30">
        <v>82</v>
      </c>
      <c r="O1734" s="32">
        <v>0</v>
      </c>
      <c r="P1734" s="31">
        <v>0.98762297683275146</v>
      </c>
      <c r="Q1734" s="38">
        <v>3396</v>
      </c>
      <c r="R1734" s="38">
        <v>3641</v>
      </c>
      <c r="S1734" s="38">
        <v>2039</v>
      </c>
    </row>
    <row r="1735" spans="2:19" x14ac:dyDescent="0.2">
      <c r="B1735" s="1" t="s">
        <v>4143</v>
      </c>
      <c r="C1735" s="1" t="s">
        <v>4144</v>
      </c>
      <c r="D1735" s="1" t="s">
        <v>153</v>
      </c>
      <c r="E1735" s="1" t="s">
        <v>153</v>
      </c>
      <c r="F1735" s="1" t="s">
        <v>25</v>
      </c>
      <c r="G1735" s="27">
        <v>0.17990807616546289</v>
      </c>
      <c r="H1735" s="27">
        <v>0.92976312419974405</v>
      </c>
      <c r="I1735" s="28">
        <v>22.796060407091268</v>
      </c>
      <c r="J1735" s="27">
        <v>1.6414970453053186E-2</v>
      </c>
      <c r="K1735" s="27">
        <v>0.15889691398555483</v>
      </c>
      <c r="L1735" s="27">
        <v>4.3056978233034567E-2</v>
      </c>
      <c r="M1735" s="29">
        <v>16.560608486789434</v>
      </c>
      <c r="N1735" s="30">
        <v>50.802919708029194</v>
      </c>
      <c r="O1735" s="32">
        <v>0</v>
      </c>
      <c r="P1735" s="31">
        <v>0.9750320102432779</v>
      </c>
      <c r="Q1735" s="38">
        <v>5853</v>
      </c>
      <c r="R1735" s="38">
        <v>7590</v>
      </c>
      <c r="S1735" s="38">
        <v>7173</v>
      </c>
    </row>
    <row r="1736" spans="2:19" x14ac:dyDescent="0.2">
      <c r="B1736" s="1" t="s">
        <v>4165</v>
      </c>
      <c r="C1736" s="1" t="s">
        <v>1762</v>
      </c>
      <c r="D1736" s="1" t="s">
        <v>153</v>
      </c>
      <c r="E1736" s="1" t="s">
        <v>153</v>
      </c>
      <c r="F1736" s="1" t="s">
        <v>25</v>
      </c>
      <c r="G1736" s="27">
        <v>0.32566844919786098</v>
      </c>
      <c r="H1736" s="27">
        <v>0.93816207627118642</v>
      </c>
      <c r="I1736" s="28">
        <v>21.161016042780755</v>
      </c>
      <c r="J1736" s="27">
        <v>2.3529411764705882E-2</v>
      </c>
      <c r="K1736" s="27">
        <v>0.58074866310160422</v>
      </c>
      <c r="L1736" s="27">
        <v>0</v>
      </c>
      <c r="M1736" s="29">
        <v>6.9922283901665319</v>
      </c>
      <c r="N1736" s="30">
        <v>49.998357963875208</v>
      </c>
      <c r="O1736" s="32">
        <v>0</v>
      </c>
      <c r="P1736" s="31">
        <v>0.99046610169491522</v>
      </c>
      <c r="Q1736" s="38">
        <v>6535</v>
      </c>
      <c r="R1736" s="38">
        <v>4874</v>
      </c>
      <c r="S1736" s="38">
        <v>1080</v>
      </c>
    </row>
    <row r="1737" spans="2:19" x14ac:dyDescent="0.2">
      <c r="B1737" s="1" t="s">
        <v>4161</v>
      </c>
      <c r="C1737" s="1" t="s">
        <v>4162</v>
      </c>
      <c r="D1737" s="1" t="s">
        <v>153</v>
      </c>
      <c r="E1737" s="1" t="s">
        <v>153</v>
      </c>
      <c r="F1737" s="1" t="s">
        <v>25</v>
      </c>
      <c r="G1737" s="27">
        <v>0.27087442472057854</v>
      </c>
      <c r="H1737" s="27">
        <v>0.96939571150097459</v>
      </c>
      <c r="I1737" s="28">
        <v>23.522945430637748</v>
      </c>
      <c r="J1737" s="27">
        <v>9.8619329388560158E-3</v>
      </c>
      <c r="K1737" s="27">
        <v>0.26232741617357003</v>
      </c>
      <c r="L1737" s="27">
        <v>0</v>
      </c>
      <c r="M1737" s="29">
        <v>12.535707844905316</v>
      </c>
      <c r="N1737" s="30">
        <v>52.716019417475728</v>
      </c>
      <c r="O1737" s="32">
        <v>0</v>
      </c>
      <c r="P1737" s="31">
        <v>0.98830409356725146</v>
      </c>
      <c r="Q1737" s="38">
        <v>5565</v>
      </c>
      <c r="R1737" s="38">
        <v>6032</v>
      </c>
      <c r="S1737" s="38">
        <v>5281</v>
      </c>
    </row>
    <row r="1738" spans="2:19" x14ac:dyDescent="0.2">
      <c r="B1738" s="1" t="s">
        <v>4147</v>
      </c>
      <c r="C1738" s="1" t="s">
        <v>4148</v>
      </c>
      <c r="D1738" s="1" t="s">
        <v>153</v>
      </c>
      <c r="E1738" s="1" t="s">
        <v>153</v>
      </c>
      <c r="F1738" s="1" t="s">
        <v>25</v>
      </c>
      <c r="G1738" s="27">
        <v>0.20408795292660267</v>
      </c>
      <c r="H1738" s="27">
        <v>0.69913320200030293</v>
      </c>
      <c r="I1738" s="28">
        <v>19.160545060390213</v>
      </c>
      <c r="J1738" s="27">
        <v>1.2387736141220192E-2</v>
      </c>
      <c r="K1738" s="27">
        <v>0.37256116444719728</v>
      </c>
      <c r="L1738" s="27">
        <v>9.0195484164267304E-3</v>
      </c>
      <c r="M1738" s="29">
        <v>11.331167315175101</v>
      </c>
      <c r="N1738" s="30">
        <v>49.25493171471927</v>
      </c>
      <c r="O1738" s="32">
        <v>0</v>
      </c>
      <c r="P1738" s="31">
        <v>0.97863312623124721</v>
      </c>
      <c r="Q1738" s="38">
        <v>7221</v>
      </c>
      <c r="R1738" s="38">
        <v>7306</v>
      </c>
      <c r="S1738" s="38">
        <v>3306</v>
      </c>
    </row>
    <row r="1739" spans="2:19" x14ac:dyDescent="0.2">
      <c r="B1739" s="1" t="s">
        <v>4168</v>
      </c>
      <c r="C1739" s="1" t="s">
        <v>4169</v>
      </c>
      <c r="D1739" s="1" t="s">
        <v>153</v>
      </c>
      <c r="E1739" s="1" t="s">
        <v>153</v>
      </c>
      <c r="F1739" s="1" t="s">
        <v>25</v>
      </c>
      <c r="G1739" s="27">
        <v>0.32274590163934425</v>
      </c>
      <c r="H1739" s="27">
        <v>0.77271065989847731</v>
      </c>
      <c r="I1739" s="28">
        <v>21.559938524590173</v>
      </c>
      <c r="J1739" s="27">
        <v>3.8934426229508198E-2</v>
      </c>
      <c r="K1739" s="27">
        <v>0.55122950819672134</v>
      </c>
      <c r="L1739" s="27">
        <v>5.0964467005076147E-2</v>
      </c>
      <c r="M1739" s="29">
        <v>7.5377458396369104</v>
      </c>
      <c r="N1739" s="30">
        <v>50.533333333333331</v>
      </c>
      <c r="O1739" s="32">
        <v>0</v>
      </c>
      <c r="P1739" s="31">
        <v>0.99086294416243659</v>
      </c>
      <c r="Q1739" s="38">
        <v>6379</v>
      </c>
      <c r="R1739" s="38">
        <v>4938</v>
      </c>
      <c r="S1739" s="38">
        <v>1321</v>
      </c>
    </row>
    <row r="1740" spans="2:19" x14ac:dyDescent="0.2">
      <c r="B1740" s="1" t="s">
        <v>4149</v>
      </c>
      <c r="C1740" s="1" t="s">
        <v>2299</v>
      </c>
      <c r="D1740" s="1" t="s">
        <v>153</v>
      </c>
      <c r="E1740" s="1" t="s">
        <v>153</v>
      </c>
      <c r="F1740" s="1" t="s">
        <v>25</v>
      </c>
      <c r="G1740" s="27">
        <v>0.33595671421544515</v>
      </c>
      <c r="H1740" s="27">
        <v>0.95726833976833969</v>
      </c>
      <c r="I1740" s="28">
        <v>25.519035907525822</v>
      </c>
      <c r="J1740" s="27">
        <v>1.278898180029513E-2</v>
      </c>
      <c r="K1740" s="27">
        <v>0.3280865715691097</v>
      </c>
      <c r="L1740" s="27">
        <v>7.7557915057915056E-3</v>
      </c>
      <c r="M1740" s="29">
        <v>12.342592592592599</v>
      </c>
      <c r="N1740" s="30">
        <v>50.995607613469986</v>
      </c>
      <c r="O1740" s="32">
        <v>0</v>
      </c>
      <c r="P1740" s="31">
        <v>0.98117760617760619</v>
      </c>
      <c r="Q1740" s="38">
        <v>4826</v>
      </c>
      <c r="R1740" s="38">
        <v>4694</v>
      </c>
      <c r="S1740" s="38">
        <v>4032</v>
      </c>
    </row>
    <row r="1741" spans="2:19" x14ac:dyDescent="0.2">
      <c r="B1741" s="1" t="s">
        <v>4206</v>
      </c>
      <c r="C1741" s="1" t="s">
        <v>4207</v>
      </c>
      <c r="D1741" s="1" t="s">
        <v>154</v>
      </c>
      <c r="E1741" s="1" t="s">
        <v>154</v>
      </c>
      <c r="F1741" s="1" t="s">
        <v>18</v>
      </c>
      <c r="G1741" s="27">
        <v>0.35439402642159679</v>
      </c>
      <c r="H1741" s="27">
        <v>0.88805617977528095</v>
      </c>
      <c r="I1741" s="28">
        <v>25.800919012062021</v>
      </c>
      <c r="J1741" s="27">
        <v>3.5037334865020101E-2</v>
      </c>
      <c r="K1741" s="27">
        <v>0.28834003446295231</v>
      </c>
      <c r="L1741" s="27">
        <v>4.3876404494382022E-2</v>
      </c>
      <c r="M1741" s="29">
        <v>11.981939501779356</v>
      </c>
      <c r="N1741" s="30">
        <v>50.593192868719612</v>
      </c>
      <c r="O1741" s="32">
        <v>0</v>
      </c>
      <c r="P1741" s="31">
        <v>0.97808988764044946</v>
      </c>
      <c r="Q1741" s="38">
        <v>4711</v>
      </c>
      <c r="R1741" s="38">
        <v>4398</v>
      </c>
      <c r="S1741" s="38">
        <v>4781</v>
      </c>
    </row>
    <row r="1742" spans="2:19" x14ac:dyDescent="0.2">
      <c r="B1742" s="1" t="s">
        <v>4172</v>
      </c>
      <c r="C1742" s="1" t="s">
        <v>4173</v>
      </c>
      <c r="D1742" s="1" t="s">
        <v>154</v>
      </c>
      <c r="E1742" s="1" t="s">
        <v>154</v>
      </c>
      <c r="F1742" s="1" t="s">
        <v>18</v>
      </c>
      <c r="G1742" s="27">
        <v>0.27948717948717949</v>
      </c>
      <c r="H1742" s="27">
        <v>0.5959037558685446</v>
      </c>
      <c r="I1742" s="28">
        <v>20.175000000000004</v>
      </c>
      <c r="J1742" s="27">
        <v>0.21025641025641026</v>
      </c>
      <c r="K1742" s="27">
        <v>0.46794871794871795</v>
      </c>
      <c r="L1742" s="27">
        <v>0.18388497652582161</v>
      </c>
      <c r="M1742" s="29">
        <v>8.4115658362989318</v>
      </c>
      <c r="N1742" s="30">
        <v>50.155963302752291</v>
      </c>
      <c r="O1742" s="32">
        <v>0</v>
      </c>
      <c r="P1742" s="31">
        <v>0.91549295774647887</v>
      </c>
      <c r="Q1742" s="38">
        <v>6878</v>
      </c>
      <c r="R1742" s="38">
        <v>5843</v>
      </c>
      <c r="S1742" s="38">
        <v>2138</v>
      </c>
    </row>
    <row r="1743" spans="2:19" x14ac:dyDescent="0.2">
      <c r="B1743" s="1" t="s">
        <v>4214</v>
      </c>
      <c r="C1743" s="1" t="s">
        <v>4215</v>
      </c>
      <c r="D1743" s="1" t="s">
        <v>154</v>
      </c>
      <c r="E1743" s="1" t="s">
        <v>154</v>
      </c>
      <c r="F1743" s="1" t="s">
        <v>18</v>
      </c>
      <c r="G1743" s="27">
        <v>0.30733333333333335</v>
      </c>
      <c r="H1743" s="27">
        <v>0.99043100622746649</v>
      </c>
      <c r="I1743" s="28">
        <v>24.129899999999996</v>
      </c>
      <c r="J1743" s="27">
        <v>0.01</v>
      </c>
      <c r="K1743" s="27">
        <v>0.29866666666666669</v>
      </c>
      <c r="L1743" s="27">
        <v>3.1202884300229436E-3</v>
      </c>
      <c r="M1743" s="29">
        <v>11.853224254090472</v>
      </c>
      <c r="N1743" s="30">
        <v>51.382863340563993</v>
      </c>
      <c r="O1743" s="32">
        <v>0</v>
      </c>
      <c r="P1743" s="31">
        <v>0.98328416912487704</v>
      </c>
      <c r="Q1743" s="38">
        <v>5325</v>
      </c>
      <c r="R1743" s="38">
        <v>5243</v>
      </c>
      <c r="S1743" s="38">
        <v>4588</v>
      </c>
    </row>
    <row r="1744" spans="2:19" x14ac:dyDescent="0.2">
      <c r="B1744" s="1" t="s">
        <v>4202</v>
      </c>
      <c r="C1744" s="1" t="s">
        <v>4203</v>
      </c>
      <c r="D1744" s="1" t="s">
        <v>154</v>
      </c>
      <c r="E1744" s="1" t="s">
        <v>154</v>
      </c>
      <c r="F1744" s="1" t="s">
        <v>18</v>
      </c>
      <c r="G1744" s="27">
        <v>0.28992805755395684</v>
      </c>
      <c r="H1744" s="27">
        <v>0.97603302881236842</v>
      </c>
      <c r="I1744" s="28">
        <v>23.147625899280573</v>
      </c>
      <c r="J1744" s="27">
        <v>1.3309352517985611E-2</v>
      </c>
      <c r="K1744" s="27">
        <v>0.32302158273381293</v>
      </c>
      <c r="L1744" s="27">
        <v>7.2382290934645116E-4</v>
      </c>
      <c r="M1744" s="29">
        <v>12.207902735562314</v>
      </c>
      <c r="N1744" s="30">
        <v>49.517369727047146</v>
      </c>
      <c r="O1744" s="32">
        <v>4.0390021082220657E-3</v>
      </c>
      <c r="P1744" s="31">
        <v>0.97680955727336616</v>
      </c>
      <c r="Q1744" s="38">
        <v>5704</v>
      </c>
      <c r="R1744" s="38">
        <v>5623</v>
      </c>
      <c r="S1744" s="38">
        <v>4117</v>
      </c>
    </row>
    <row r="1745" spans="2:19" x14ac:dyDescent="0.2">
      <c r="B1745" s="1" t="s">
        <v>4200</v>
      </c>
      <c r="C1745" s="1" t="s">
        <v>4201</v>
      </c>
      <c r="D1745" s="1" t="s">
        <v>154</v>
      </c>
      <c r="E1745" s="1" t="s">
        <v>154</v>
      </c>
      <c r="F1745" s="1" t="s">
        <v>18</v>
      </c>
      <c r="G1745" s="27">
        <v>0.31732982571522528</v>
      </c>
      <c r="H1745" s="27">
        <v>0.95088051323175637</v>
      </c>
      <c r="I1745" s="28">
        <v>26.209273265373241</v>
      </c>
      <c r="J1745" s="27">
        <v>1.2824728707661954E-2</v>
      </c>
      <c r="K1745" s="27">
        <v>0.23709306149292997</v>
      </c>
      <c r="L1745" s="27">
        <v>1.4434643143544504E-4</v>
      </c>
      <c r="M1745" s="29">
        <v>13.204335260115601</v>
      </c>
      <c r="N1745" s="30">
        <v>53.762694300518135</v>
      </c>
      <c r="O1745" s="32">
        <v>0</v>
      </c>
      <c r="P1745" s="31">
        <v>0.9754611066559743</v>
      </c>
      <c r="Q1745" s="38">
        <v>4598</v>
      </c>
      <c r="R1745" s="38">
        <v>5037</v>
      </c>
      <c r="S1745" s="38">
        <v>5761</v>
      </c>
    </row>
    <row r="1746" spans="2:19" x14ac:dyDescent="0.2">
      <c r="B1746" s="1" t="s">
        <v>4216</v>
      </c>
      <c r="C1746" s="1" t="s">
        <v>4217</v>
      </c>
      <c r="D1746" s="1" t="s">
        <v>154</v>
      </c>
      <c r="E1746" s="1" t="s">
        <v>154</v>
      </c>
      <c r="F1746" s="1" t="s">
        <v>18</v>
      </c>
      <c r="G1746" s="27">
        <v>0.28677839851024206</v>
      </c>
      <c r="H1746" s="27">
        <v>0.88835164835164837</v>
      </c>
      <c r="I1746" s="28">
        <v>24.843202979515837</v>
      </c>
      <c r="J1746" s="27">
        <v>1.4897579143389199E-2</v>
      </c>
      <c r="K1746" s="27">
        <v>0.18621973929236499</v>
      </c>
      <c r="L1746" s="27">
        <v>1.1556776556776557E-2</v>
      </c>
      <c r="M1746" s="29">
        <v>13.897911227154045</v>
      </c>
      <c r="N1746" s="30">
        <v>51.62770562770563</v>
      </c>
      <c r="O1746" s="32">
        <v>0</v>
      </c>
      <c r="P1746" s="31">
        <v>0.98351648351648346</v>
      </c>
      <c r="Q1746" s="38">
        <v>5061</v>
      </c>
      <c r="R1746" s="38">
        <v>5701</v>
      </c>
      <c r="S1746" s="38">
        <v>6706</v>
      </c>
    </row>
    <row r="1747" spans="2:19" x14ac:dyDescent="0.2">
      <c r="B1747" s="1" t="s">
        <v>4196</v>
      </c>
      <c r="C1747" s="1" t="s">
        <v>4197</v>
      </c>
      <c r="D1747" s="1" t="s">
        <v>154</v>
      </c>
      <c r="E1747" s="1" t="s">
        <v>154</v>
      </c>
      <c r="F1747" s="1" t="s">
        <v>18</v>
      </c>
      <c r="G1747" s="27">
        <v>0.29079497907949792</v>
      </c>
      <c r="H1747" s="27">
        <v>0.8530620549338761</v>
      </c>
      <c r="I1747" s="28">
        <v>21.006903765690375</v>
      </c>
      <c r="J1747" s="27">
        <v>1.7782426778242679E-2</v>
      </c>
      <c r="K1747" s="27">
        <v>0.46234309623430964</v>
      </c>
      <c r="L1747" s="27">
        <v>3.7039674465920651E-2</v>
      </c>
      <c r="M1747" s="29">
        <v>9.5202064896755179</v>
      </c>
      <c r="N1747" s="30">
        <v>48.651079136690647</v>
      </c>
      <c r="O1747" s="32">
        <v>0</v>
      </c>
      <c r="P1747" s="31">
        <v>0.97253306205493384</v>
      </c>
      <c r="Q1747" s="38">
        <v>6595</v>
      </c>
      <c r="R1747" s="38">
        <v>5598</v>
      </c>
      <c r="S1747" s="38">
        <v>2185</v>
      </c>
    </row>
    <row r="1748" spans="2:19" x14ac:dyDescent="0.2">
      <c r="B1748" s="1" t="s">
        <v>4188</v>
      </c>
      <c r="C1748" s="1" t="s">
        <v>4189</v>
      </c>
      <c r="D1748" s="1" t="s">
        <v>154</v>
      </c>
      <c r="E1748" s="1" t="s">
        <v>154</v>
      </c>
      <c r="F1748" s="1" t="s">
        <v>18</v>
      </c>
      <c r="G1748" s="27">
        <v>0.21641791044776118</v>
      </c>
      <c r="H1748" s="27">
        <v>0.55739108149666838</v>
      </c>
      <c r="I1748" s="28">
        <v>20.10842217484009</v>
      </c>
      <c r="J1748" s="27">
        <v>4.7974413646055439E-2</v>
      </c>
      <c r="K1748" s="27">
        <v>0.41471215351812368</v>
      </c>
      <c r="L1748" s="27">
        <v>0.16185545873910814</v>
      </c>
      <c r="M1748" s="29">
        <v>11.169523809523808</v>
      </c>
      <c r="N1748" s="30">
        <v>52.118226600985224</v>
      </c>
      <c r="O1748" s="32">
        <v>0</v>
      </c>
      <c r="P1748" s="31">
        <v>0.96155817529472065</v>
      </c>
      <c r="Q1748" s="38">
        <v>6901</v>
      </c>
      <c r="R1748" s="38">
        <v>7105</v>
      </c>
      <c r="S1748" s="38">
        <v>2698</v>
      </c>
    </row>
    <row r="1749" spans="2:19" x14ac:dyDescent="0.2">
      <c r="B1749" s="1" t="s">
        <v>4218</v>
      </c>
      <c r="C1749" s="1" t="s">
        <v>4219</v>
      </c>
      <c r="D1749" s="1" t="s">
        <v>154</v>
      </c>
      <c r="E1749" s="1" t="s">
        <v>154</v>
      </c>
      <c r="F1749" s="1" t="s">
        <v>18</v>
      </c>
      <c r="G1749" s="27">
        <v>0.31058705469141995</v>
      </c>
      <c r="H1749" s="27">
        <v>0.91850691016781827</v>
      </c>
      <c r="I1749" s="28">
        <v>27.089011540391379</v>
      </c>
      <c r="J1749" s="27">
        <v>1.9066733567486203E-2</v>
      </c>
      <c r="K1749" s="27">
        <v>0.14902157551430004</v>
      </c>
      <c r="L1749" s="27">
        <v>6.4116485686080953E-3</v>
      </c>
      <c r="M1749" s="29">
        <v>15.716011644832612</v>
      </c>
      <c r="N1749" s="30">
        <v>51.920840064620357</v>
      </c>
      <c r="O1749" s="32">
        <v>1.0034550839091806E-2</v>
      </c>
      <c r="P1749" s="31">
        <v>0.9837117472852912</v>
      </c>
      <c r="Q1749" s="38">
        <v>4385</v>
      </c>
      <c r="R1749" s="38">
        <v>5173</v>
      </c>
      <c r="S1749" s="38">
        <v>7347</v>
      </c>
    </row>
    <row r="1750" spans="2:19" x14ac:dyDescent="0.2">
      <c r="B1750" s="1" t="s">
        <v>4192</v>
      </c>
      <c r="C1750" s="1" t="s">
        <v>4193</v>
      </c>
      <c r="D1750" s="1" t="s">
        <v>154</v>
      </c>
      <c r="E1750" s="1" t="s">
        <v>154</v>
      </c>
      <c r="F1750" s="1" t="s">
        <v>18</v>
      </c>
      <c r="G1750" s="27">
        <v>0.43546511627906975</v>
      </c>
      <c r="H1750" s="27">
        <v>0.79395891952729336</v>
      </c>
      <c r="I1750" s="28">
        <v>26.124127906976746</v>
      </c>
      <c r="J1750" s="27">
        <v>0.1</v>
      </c>
      <c r="K1750" s="27">
        <v>0.41627906976744183</v>
      </c>
      <c r="L1750" s="27">
        <v>5.4766460326392791E-2</v>
      </c>
      <c r="M1750" s="29">
        <v>7.8358393408856841</v>
      </c>
      <c r="N1750" s="30">
        <v>49.34712950600801</v>
      </c>
      <c r="O1750" s="32">
        <v>0</v>
      </c>
      <c r="P1750" s="31">
        <v>0.96792346651660099</v>
      </c>
      <c r="Q1750" s="38">
        <v>4621</v>
      </c>
      <c r="R1750" s="38">
        <v>3312</v>
      </c>
      <c r="S1750" s="38">
        <v>2677</v>
      </c>
    </row>
    <row r="1751" spans="2:19" x14ac:dyDescent="0.2">
      <c r="B1751" s="1" t="s">
        <v>4198</v>
      </c>
      <c r="C1751" s="1" t="s">
        <v>4199</v>
      </c>
      <c r="D1751" s="1" t="s">
        <v>154</v>
      </c>
      <c r="E1751" s="1" t="s">
        <v>154</v>
      </c>
      <c r="F1751" s="1" t="s">
        <v>18</v>
      </c>
      <c r="G1751" s="27">
        <v>0.33575757575757575</v>
      </c>
      <c r="H1751" s="27">
        <v>0.7708037825059102</v>
      </c>
      <c r="I1751" s="28">
        <v>22.324363636363636</v>
      </c>
      <c r="J1751" s="27">
        <v>2.0606060606060607E-2</v>
      </c>
      <c r="K1751" s="27">
        <v>0.51030303030303026</v>
      </c>
      <c r="L1751" s="27">
        <v>2.8829787234042559E-2</v>
      </c>
      <c r="M1751" s="29">
        <v>8.0319343065693456</v>
      </c>
      <c r="N1751" s="30">
        <v>50.140794223826717</v>
      </c>
      <c r="O1751" s="32">
        <v>0</v>
      </c>
      <c r="P1751" s="31">
        <v>0.97517730496453903</v>
      </c>
      <c r="Q1751" s="38">
        <v>6047</v>
      </c>
      <c r="R1751" s="38">
        <v>4696</v>
      </c>
      <c r="S1751" s="38">
        <v>1685</v>
      </c>
    </row>
    <row r="1752" spans="2:19" x14ac:dyDescent="0.2">
      <c r="B1752" s="1" t="s">
        <v>4174</v>
      </c>
      <c r="C1752" s="1" t="s">
        <v>4175</v>
      </c>
      <c r="D1752" s="1" t="s">
        <v>154</v>
      </c>
      <c r="E1752" s="1" t="s">
        <v>154</v>
      </c>
      <c r="F1752" s="1" t="s">
        <v>18</v>
      </c>
      <c r="G1752" s="27">
        <v>0.26956521739130435</v>
      </c>
      <c r="H1752" s="27">
        <v>0.61267430278884483</v>
      </c>
      <c r="I1752" s="28">
        <v>20.42608695652174</v>
      </c>
      <c r="J1752" s="27">
        <v>0.1108695652173913</v>
      </c>
      <c r="K1752" s="27">
        <v>0.46630434782608693</v>
      </c>
      <c r="L1752" s="27">
        <v>0.11325199203187253</v>
      </c>
      <c r="M1752" s="29">
        <v>8.9836309523809526</v>
      </c>
      <c r="N1752" s="30">
        <v>51.016129032258064</v>
      </c>
      <c r="O1752" s="32">
        <v>7.3406374501992031E-3</v>
      </c>
      <c r="P1752" s="31">
        <v>0.91633466135458164</v>
      </c>
      <c r="Q1752" s="38">
        <v>6807</v>
      </c>
      <c r="R1752" s="38">
        <v>6057</v>
      </c>
      <c r="S1752" s="38">
        <v>2151</v>
      </c>
    </row>
    <row r="1753" spans="2:19" x14ac:dyDescent="0.2">
      <c r="B1753" s="1" t="s">
        <v>4178</v>
      </c>
      <c r="C1753" s="1" t="s">
        <v>4179</v>
      </c>
      <c r="D1753" s="1" t="s">
        <v>154</v>
      </c>
      <c r="E1753" s="1" t="s">
        <v>154</v>
      </c>
      <c r="F1753" s="1" t="s">
        <v>18</v>
      </c>
      <c r="G1753" s="27">
        <v>0.18404118404118405</v>
      </c>
      <c r="H1753" s="27">
        <v>0.51887878787878794</v>
      </c>
      <c r="I1753" s="28">
        <v>16.939382239382244</v>
      </c>
      <c r="J1753" s="27">
        <v>0.10553410553410554</v>
      </c>
      <c r="K1753" s="27">
        <v>0.48648648648648651</v>
      </c>
      <c r="L1753" s="27">
        <v>0.27862424242424244</v>
      </c>
      <c r="M1753" s="29">
        <v>9.7708201892744491</v>
      </c>
      <c r="N1753" s="30">
        <v>48.307692307692307</v>
      </c>
      <c r="O1753" s="32">
        <v>0</v>
      </c>
      <c r="P1753" s="31">
        <v>0.94181818181818178</v>
      </c>
      <c r="Q1753" s="38">
        <v>7725</v>
      </c>
      <c r="R1753" s="38">
        <v>7540</v>
      </c>
      <c r="S1753" s="38">
        <v>1932</v>
      </c>
    </row>
    <row r="1754" spans="2:19" x14ac:dyDescent="0.2">
      <c r="B1754" s="1" t="s">
        <v>4182</v>
      </c>
      <c r="C1754" s="1" t="s">
        <v>4183</v>
      </c>
      <c r="D1754" s="1" t="s">
        <v>154</v>
      </c>
      <c r="E1754" s="1" t="s">
        <v>154</v>
      </c>
      <c r="F1754" s="1" t="s">
        <v>18</v>
      </c>
      <c r="G1754" s="27">
        <v>0.41317365269461076</v>
      </c>
      <c r="H1754" s="27">
        <v>0.8492525481313703</v>
      </c>
      <c r="I1754" s="28">
        <v>24.764550898203595</v>
      </c>
      <c r="J1754" s="27">
        <v>0.10179640718562874</v>
      </c>
      <c r="K1754" s="27">
        <v>0.46586826347305388</v>
      </c>
      <c r="L1754" s="27">
        <v>9.5356738391845983E-3</v>
      </c>
      <c r="M1754" s="29">
        <v>6.8487755102040824</v>
      </c>
      <c r="N1754" s="30">
        <v>49.768115942028984</v>
      </c>
      <c r="O1754" s="32">
        <v>0</v>
      </c>
      <c r="P1754" s="31">
        <v>0.94563986409966028</v>
      </c>
      <c r="Q1754" s="38">
        <v>5088</v>
      </c>
      <c r="R1754" s="38">
        <v>3601</v>
      </c>
      <c r="S1754" s="38">
        <v>2154</v>
      </c>
    </row>
    <row r="1755" spans="2:19" x14ac:dyDescent="0.2">
      <c r="B1755" s="1" t="s">
        <v>4204</v>
      </c>
      <c r="C1755" s="1" t="s">
        <v>4205</v>
      </c>
      <c r="D1755" s="1" t="s">
        <v>154</v>
      </c>
      <c r="E1755" s="1" t="s">
        <v>154</v>
      </c>
      <c r="F1755" s="1" t="s">
        <v>18</v>
      </c>
      <c r="G1755" s="27">
        <v>0.28793774319066145</v>
      </c>
      <c r="H1755" s="27">
        <v>0.95277051129607604</v>
      </c>
      <c r="I1755" s="28">
        <v>26.917898832684823</v>
      </c>
      <c r="J1755" s="27">
        <v>6.3229571984435799E-3</v>
      </c>
      <c r="K1755" s="27">
        <v>9.6789883268482493E-2</v>
      </c>
      <c r="L1755" s="27">
        <v>0</v>
      </c>
      <c r="M1755" s="29">
        <v>16.766393442622949</v>
      </c>
      <c r="N1755" s="30">
        <v>51.513513513513516</v>
      </c>
      <c r="O1755" s="32">
        <v>0</v>
      </c>
      <c r="P1755" s="31">
        <v>0.97788347205707493</v>
      </c>
      <c r="Q1755" s="38">
        <v>4425</v>
      </c>
      <c r="R1755" s="38">
        <v>5667</v>
      </c>
      <c r="S1755" s="38">
        <v>8244</v>
      </c>
    </row>
    <row r="1756" spans="2:19" x14ac:dyDescent="0.2">
      <c r="B1756" s="1" t="s">
        <v>4180</v>
      </c>
      <c r="C1756" s="1" t="s">
        <v>4181</v>
      </c>
      <c r="D1756" s="1" t="s">
        <v>154</v>
      </c>
      <c r="E1756" s="1" t="s">
        <v>154</v>
      </c>
      <c r="F1756" s="1" t="s">
        <v>18</v>
      </c>
      <c r="G1756" s="27">
        <v>0.18137254901960784</v>
      </c>
      <c r="H1756" s="27">
        <v>0.52759837962962963</v>
      </c>
      <c r="I1756" s="28">
        <v>13.304656862745091</v>
      </c>
      <c r="J1756" s="27">
        <v>0.17279411764705882</v>
      </c>
      <c r="K1756" s="27">
        <v>0.68382352941176472</v>
      </c>
      <c r="L1756" s="27">
        <v>0.21708912037037037</v>
      </c>
      <c r="M1756" s="29">
        <v>5.8272455089820374</v>
      </c>
      <c r="N1756" s="30">
        <v>46.70945945945946</v>
      </c>
      <c r="O1756" s="32">
        <v>0</v>
      </c>
      <c r="P1756" s="31">
        <v>0.94444444444444442</v>
      </c>
      <c r="Q1756" s="38">
        <v>8223</v>
      </c>
      <c r="R1756" s="38">
        <v>7571</v>
      </c>
      <c r="S1756" s="38">
        <v>505</v>
      </c>
    </row>
    <row r="1757" spans="2:19" x14ac:dyDescent="0.2">
      <c r="B1757" s="1" t="s">
        <v>4190</v>
      </c>
      <c r="C1757" s="1" t="s">
        <v>4191</v>
      </c>
      <c r="D1757" s="1" t="s">
        <v>154</v>
      </c>
      <c r="E1757" s="1" t="s">
        <v>154</v>
      </c>
      <c r="F1757" s="1" t="s">
        <v>18</v>
      </c>
      <c r="G1757" s="27">
        <v>0.23020257826887661</v>
      </c>
      <c r="H1757" s="27">
        <v>0.54080897549453788</v>
      </c>
      <c r="I1757" s="28">
        <v>19.356414978514422</v>
      </c>
      <c r="J1757" s="27">
        <v>0.10190300798035605</v>
      </c>
      <c r="K1757" s="27">
        <v>0.44505831798649476</v>
      </c>
      <c r="L1757" s="27">
        <v>0.27040448774726894</v>
      </c>
      <c r="M1757" s="29">
        <v>10.014673046251993</v>
      </c>
      <c r="N1757" s="30">
        <v>50.162666666666667</v>
      </c>
      <c r="O1757" s="32">
        <v>0</v>
      </c>
      <c r="P1757" s="31">
        <v>0.9619131975199291</v>
      </c>
      <c r="Q1757" s="38">
        <v>7163</v>
      </c>
      <c r="R1757" s="38">
        <v>6885</v>
      </c>
      <c r="S1757" s="38">
        <v>2357</v>
      </c>
    </row>
    <row r="1758" spans="2:19" x14ac:dyDescent="0.2">
      <c r="B1758" s="1" t="s">
        <v>4194</v>
      </c>
      <c r="C1758" s="1" t="s">
        <v>4195</v>
      </c>
      <c r="D1758" s="1" t="s">
        <v>154</v>
      </c>
      <c r="E1758" s="1" t="s">
        <v>154</v>
      </c>
      <c r="F1758" s="1" t="s">
        <v>18</v>
      </c>
      <c r="G1758" s="27">
        <v>0.17337164750957854</v>
      </c>
      <c r="H1758" s="27">
        <v>0.55781032078103221</v>
      </c>
      <c r="I1758" s="28">
        <v>18.317624521072801</v>
      </c>
      <c r="J1758" s="27">
        <v>3.6398467432950193E-2</v>
      </c>
      <c r="K1758" s="27">
        <v>0.39272030651340994</v>
      </c>
      <c r="L1758" s="27">
        <v>0.13137145513714552</v>
      </c>
      <c r="M1758" s="29">
        <v>12.097219003476251</v>
      </c>
      <c r="N1758" s="30">
        <v>47.585635359116019</v>
      </c>
      <c r="O1758" s="32">
        <v>0</v>
      </c>
      <c r="P1758" s="31">
        <v>0.97071129707112969</v>
      </c>
      <c r="Q1758" s="38">
        <v>7431</v>
      </c>
      <c r="R1758" s="38">
        <v>7664</v>
      </c>
      <c r="S1758" s="38">
        <v>3004</v>
      </c>
    </row>
    <row r="1759" spans="2:19" x14ac:dyDescent="0.2">
      <c r="B1759" s="1" t="s">
        <v>4220</v>
      </c>
      <c r="C1759" s="1" t="s">
        <v>4221</v>
      </c>
      <c r="D1759" s="1" t="s">
        <v>154</v>
      </c>
      <c r="E1759" s="1" t="s">
        <v>154</v>
      </c>
      <c r="F1759" s="1" t="s">
        <v>18</v>
      </c>
      <c r="G1759" s="27">
        <v>0.29665492957746481</v>
      </c>
      <c r="H1759" s="27">
        <v>0.95716887058313482</v>
      </c>
      <c r="I1759" s="28">
        <v>23.541725352112682</v>
      </c>
      <c r="J1759" s="27">
        <v>1.936619718309859E-2</v>
      </c>
      <c r="K1759" s="27">
        <v>0.30017605633802819</v>
      </c>
      <c r="L1759" s="27">
        <v>7.5438976804682416E-3</v>
      </c>
      <c r="M1759" s="29">
        <v>12.305381727158954</v>
      </c>
      <c r="N1759" s="30">
        <v>49.746290801186944</v>
      </c>
      <c r="O1759" s="32">
        <v>0</v>
      </c>
      <c r="P1759" s="31">
        <v>0.9850422718404509</v>
      </c>
      <c r="Q1759" s="38">
        <v>5559</v>
      </c>
      <c r="R1759" s="38">
        <v>5451</v>
      </c>
      <c r="S1759" s="38">
        <v>4560</v>
      </c>
    </row>
    <row r="1760" spans="2:19" x14ac:dyDescent="0.2">
      <c r="B1760" s="1" t="s">
        <v>4210</v>
      </c>
      <c r="C1760" s="1" t="s">
        <v>4211</v>
      </c>
      <c r="D1760" s="1" t="s">
        <v>154</v>
      </c>
      <c r="E1760" s="1" t="s">
        <v>154</v>
      </c>
      <c r="F1760" s="1" t="s">
        <v>18</v>
      </c>
      <c r="G1760" s="27">
        <v>0.32814445828144456</v>
      </c>
      <c r="H1760" s="27">
        <v>1</v>
      </c>
      <c r="I1760" s="28">
        <v>29.46313823163139</v>
      </c>
      <c r="J1760" s="27">
        <v>1.1207970112079701E-2</v>
      </c>
      <c r="K1760" s="27">
        <v>8.5305105853051053E-2</v>
      </c>
      <c r="L1760" s="27">
        <v>0</v>
      </c>
      <c r="M1760" s="29">
        <v>17.096014828544952</v>
      </c>
      <c r="N1760" s="30">
        <v>54.364326375711578</v>
      </c>
      <c r="O1760" s="32">
        <v>0</v>
      </c>
      <c r="P1760" s="31">
        <v>0.97986577181208057</v>
      </c>
      <c r="Q1760" s="38">
        <v>4010</v>
      </c>
      <c r="R1760" s="38">
        <v>4832</v>
      </c>
      <c r="S1760" s="38">
        <v>8401</v>
      </c>
    </row>
    <row r="1761" spans="2:19" x14ac:dyDescent="0.2">
      <c r="B1761" s="1" t="s">
        <v>4186</v>
      </c>
      <c r="C1761" s="1" t="s">
        <v>4187</v>
      </c>
      <c r="D1761" s="1" t="s">
        <v>154</v>
      </c>
      <c r="E1761" s="1" t="s">
        <v>154</v>
      </c>
      <c r="F1761" s="1" t="s">
        <v>18</v>
      </c>
      <c r="G1761" s="27">
        <v>0.25670103092783503</v>
      </c>
      <c r="H1761" s="27">
        <v>0.68068384539147675</v>
      </c>
      <c r="I1761" s="28">
        <v>19.567938144329911</v>
      </c>
      <c r="J1761" s="27">
        <v>7.8350515463917525E-2</v>
      </c>
      <c r="K1761" s="27">
        <v>0.45257731958762887</v>
      </c>
      <c r="L1761" s="27">
        <v>8.0039643211100103E-2</v>
      </c>
      <c r="M1761" s="29">
        <v>9.8110957004160841</v>
      </c>
      <c r="N1761" s="30">
        <v>47.401606425702809</v>
      </c>
      <c r="O1761" s="32">
        <v>0</v>
      </c>
      <c r="P1761" s="31">
        <v>0.96134786917740334</v>
      </c>
      <c r="Q1761" s="38">
        <v>7106</v>
      </c>
      <c r="R1761" s="38">
        <v>6354</v>
      </c>
      <c r="S1761" s="38">
        <v>2293</v>
      </c>
    </row>
    <row r="1762" spans="2:19" x14ac:dyDescent="0.2">
      <c r="B1762" s="1" t="s">
        <v>4208</v>
      </c>
      <c r="C1762" s="1" t="s">
        <v>4209</v>
      </c>
      <c r="D1762" s="1" t="s">
        <v>154</v>
      </c>
      <c r="E1762" s="1" t="s">
        <v>154</v>
      </c>
      <c r="F1762" s="1" t="s">
        <v>18</v>
      </c>
      <c r="G1762" s="27">
        <v>0.32954545454545453</v>
      </c>
      <c r="H1762" s="27">
        <v>0.88441352298495157</v>
      </c>
      <c r="I1762" s="28">
        <v>22.541077441077444</v>
      </c>
      <c r="J1762" s="27">
        <v>4.0824915824915826E-2</v>
      </c>
      <c r="K1762" s="27">
        <v>0.45328282828282829</v>
      </c>
      <c r="L1762" s="27">
        <v>1.9614512471655327E-2</v>
      </c>
      <c r="M1762" s="29">
        <v>8.9251098556183237</v>
      </c>
      <c r="N1762" s="30">
        <v>49.855683269476373</v>
      </c>
      <c r="O1762" s="32">
        <v>0</v>
      </c>
      <c r="P1762" s="31">
        <v>0.97959183673469385</v>
      </c>
      <c r="Q1762" s="38">
        <v>5949</v>
      </c>
      <c r="R1762" s="38">
        <v>4809</v>
      </c>
      <c r="S1762" s="38">
        <v>2285</v>
      </c>
    </row>
    <row r="1763" spans="2:19" x14ac:dyDescent="0.2">
      <c r="B1763" s="1" t="s">
        <v>4176</v>
      </c>
      <c r="C1763" s="1" t="s">
        <v>4177</v>
      </c>
      <c r="D1763" s="1" t="s">
        <v>154</v>
      </c>
      <c r="E1763" s="1" t="s">
        <v>154</v>
      </c>
      <c r="F1763" s="1" t="s">
        <v>18</v>
      </c>
      <c r="G1763" s="27">
        <v>4.1212121212121214E-2</v>
      </c>
      <c r="H1763" s="27">
        <v>0.12296918767507005</v>
      </c>
      <c r="I1763" s="28">
        <v>7.8066666666666666</v>
      </c>
      <c r="J1763" s="27">
        <v>0.13090909090909092</v>
      </c>
      <c r="K1763" s="27">
        <v>0.82424242424242422</v>
      </c>
      <c r="L1763" s="27">
        <v>0.73338935574229691</v>
      </c>
      <c r="M1763" s="29">
        <v>6.1506953223767367</v>
      </c>
      <c r="N1763" s="30">
        <v>45.882352941176471</v>
      </c>
      <c r="O1763" s="32">
        <v>0</v>
      </c>
      <c r="P1763" s="31">
        <v>0.92436974789915971</v>
      </c>
      <c r="Q1763" s="38">
        <v>8579</v>
      </c>
      <c r="R1763" s="38">
        <v>8500</v>
      </c>
      <c r="S1763" s="38">
        <v>172</v>
      </c>
    </row>
    <row r="1764" spans="2:19" x14ac:dyDescent="0.2">
      <c r="B1764" s="1" t="s">
        <v>4212</v>
      </c>
      <c r="C1764" s="1" t="s">
        <v>4213</v>
      </c>
      <c r="D1764" s="1" t="s">
        <v>154</v>
      </c>
      <c r="E1764" s="1" t="s">
        <v>154</v>
      </c>
      <c r="F1764" s="1" t="s">
        <v>18</v>
      </c>
      <c r="G1764" s="27">
        <v>0.51736111111111116</v>
      </c>
      <c r="H1764" s="27">
        <v>0.98048835888699604</v>
      </c>
      <c r="I1764" s="28">
        <v>26.812731481481464</v>
      </c>
      <c r="J1764" s="27">
        <v>0.32175925925925924</v>
      </c>
      <c r="K1764" s="27">
        <v>0.45833333333333331</v>
      </c>
      <c r="L1764" s="27">
        <v>9.994321408290745E-4</v>
      </c>
      <c r="M1764" s="29">
        <v>2.6412470023980807</v>
      </c>
      <c r="N1764" s="30">
        <v>48.944071588366889</v>
      </c>
      <c r="O1764" s="32">
        <v>0</v>
      </c>
      <c r="P1764" s="31">
        <v>0.98126064735945484</v>
      </c>
      <c r="Q1764" s="38">
        <v>4452</v>
      </c>
      <c r="R1764" s="38">
        <v>1964</v>
      </c>
      <c r="S1764" s="38">
        <v>2228</v>
      </c>
    </row>
    <row r="1765" spans="2:19" x14ac:dyDescent="0.2">
      <c r="B1765" s="1" t="s">
        <v>4222</v>
      </c>
      <c r="C1765" s="1" t="s">
        <v>4223</v>
      </c>
      <c r="D1765" s="1" t="s">
        <v>154</v>
      </c>
      <c r="E1765" s="1" t="s">
        <v>154</v>
      </c>
      <c r="F1765" s="1" t="s">
        <v>18</v>
      </c>
      <c r="G1765" s="27">
        <v>0.32382704691812325</v>
      </c>
      <c r="H1765" s="27">
        <v>0.87863698318945915</v>
      </c>
      <c r="I1765" s="28">
        <v>24.230588776448943</v>
      </c>
      <c r="J1765" s="27">
        <v>5.5657773689052441E-2</v>
      </c>
      <c r="K1765" s="27">
        <v>0.28426862925482982</v>
      </c>
      <c r="L1765" s="27">
        <v>1.5149931849159472E-2</v>
      </c>
      <c r="M1765" s="29">
        <v>12.296190476190473</v>
      </c>
      <c r="N1765" s="30">
        <v>48.730113636363633</v>
      </c>
      <c r="O1765" s="32">
        <v>0</v>
      </c>
      <c r="P1765" s="31">
        <v>0.987732848705134</v>
      </c>
      <c r="Q1765" s="38">
        <v>5292</v>
      </c>
      <c r="R1765" s="38">
        <v>4920</v>
      </c>
      <c r="S1765" s="38">
        <v>4863</v>
      </c>
    </row>
    <row r="1766" spans="2:19" x14ac:dyDescent="0.2">
      <c r="B1766" s="1" t="s">
        <v>4184</v>
      </c>
      <c r="C1766" s="1" t="s">
        <v>4185</v>
      </c>
      <c r="D1766" s="1" t="s">
        <v>154</v>
      </c>
      <c r="E1766" s="1" t="s">
        <v>154</v>
      </c>
      <c r="F1766" s="1" t="s">
        <v>18</v>
      </c>
      <c r="G1766" s="27">
        <v>0.37516005121638923</v>
      </c>
      <c r="H1766" s="27">
        <v>0.83792223572296465</v>
      </c>
      <c r="I1766" s="28">
        <v>22.551088348271449</v>
      </c>
      <c r="J1766" s="27">
        <v>4.7375160051216392E-2</v>
      </c>
      <c r="K1766" s="27">
        <v>0.50064020486555694</v>
      </c>
      <c r="L1766" s="27">
        <v>8.3475091130012155E-3</v>
      </c>
      <c r="M1766" s="29">
        <v>7.6465163934426226</v>
      </c>
      <c r="N1766" s="30">
        <v>46.877133105802045</v>
      </c>
      <c r="O1766" s="32">
        <v>0</v>
      </c>
      <c r="P1766" s="31">
        <v>0.94896719319562572</v>
      </c>
      <c r="Q1766" s="38">
        <v>5945</v>
      </c>
      <c r="R1766" s="38">
        <v>4084</v>
      </c>
      <c r="S1766" s="38">
        <v>1780</v>
      </c>
    </row>
    <row r="1767" spans="2:19" x14ac:dyDescent="0.2">
      <c r="B1767" s="1" t="s">
        <v>4232</v>
      </c>
      <c r="C1767" s="1" t="s">
        <v>4233</v>
      </c>
      <c r="D1767" s="1" t="s">
        <v>236</v>
      </c>
      <c r="E1767" s="1" t="s">
        <v>4229</v>
      </c>
      <c r="F1767" s="1" t="s">
        <v>38</v>
      </c>
      <c r="G1767" s="27">
        <v>0.53036960454897908</v>
      </c>
      <c r="H1767" s="27">
        <v>0.99205844490216288</v>
      </c>
      <c r="I1767" s="28">
        <v>45.804652364952211</v>
      </c>
      <c r="J1767" s="27">
        <v>9.5631946239338322E-3</v>
      </c>
      <c r="K1767" s="27">
        <v>0.24786766606358232</v>
      </c>
      <c r="L1767" s="27">
        <v>4.7502574665293513E-4</v>
      </c>
      <c r="M1767" s="29">
        <v>10.944793388429748</v>
      </c>
      <c r="N1767" s="30">
        <v>76.014605647517044</v>
      </c>
      <c r="O1767" s="32">
        <v>1.9567456230690011E-4</v>
      </c>
      <c r="P1767" s="31">
        <v>0.99613800205973224</v>
      </c>
      <c r="Q1767" s="38">
        <v>2421</v>
      </c>
      <c r="R1767" s="38">
        <v>1738</v>
      </c>
      <c r="S1767" s="38">
        <v>5534</v>
      </c>
    </row>
    <row r="1768" spans="2:19" x14ac:dyDescent="0.2">
      <c r="B1768" s="1" t="s">
        <v>4230</v>
      </c>
      <c r="C1768" s="1" t="s">
        <v>4231</v>
      </c>
      <c r="D1768" s="1" t="s">
        <v>236</v>
      </c>
      <c r="E1768" s="1" t="s">
        <v>4226</v>
      </c>
      <c r="F1768" s="1" t="s">
        <v>38</v>
      </c>
      <c r="G1768" s="27">
        <v>0.53493497906105358</v>
      </c>
      <c r="H1768" s="27">
        <v>0.990400263186753</v>
      </c>
      <c r="I1768" s="28">
        <v>44.675909191095464</v>
      </c>
      <c r="J1768" s="27">
        <v>7.7143486885607225E-3</v>
      </c>
      <c r="K1768" s="27">
        <v>0.25721842627286751</v>
      </c>
      <c r="L1768" s="27">
        <v>7.6455751727163065E-3</v>
      </c>
      <c r="M1768" s="29">
        <v>10.315592417061612</v>
      </c>
      <c r="N1768" s="30">
        <v>74.124845488257108</v>
      </c>
      <c r="O1768" s="32">
        <v>3.3556310999013049E-4</v>
      </c>
      <c r="P1768" s="31">
        <v>0.9950652483824981</v>
      </c>
      <c r="Q1768" s="38">
        <v>2633</v>
      </c>
      <c r="R1768" s="38">
        <v>1638</v>
      </c>
      <c r="S1768" s="38">
        <v>5388</v>
      </c>
    </row>
    <row r="1769" spans="2:19" x14ac:dyDescent="0.2">
      <c r="B1769" s="1" t="s">
        <v>4236</v>
      </c>
      <c r="C1769" s="1" t="s">
        <v>4237</v>
      </c>
      <c r="D1769" s="1" t="s">
        <v>236</v>
      </c>
      <c r="E1769" s="1" t="s">
        <v>4229</v>
      </c>
      <c r="F1769" s="1" t="s">
        <v>38</v>
      </c>
      <c r="G1769" s="27">
        <v>0.48933297326492031</v>
      </c>
      <c r="H1769" s="27">
        <v>0.98282907133243613</v>
      </c>
      <c r="I1769" s="28">
        <v>47.172697812584374</v>
      </c>
      <c r="J1769" s="27">
        <v>5.1309748852281937E-3</v>
      </c>
      <c r="K1769" s="27">
        <v>8.2905752092897647E-2</v>
      </c>
      <c r="L1769" s="27">
        <v>0</v>
      </c>
      <c r="M1769" s="29">
        <v>15.884241142252781</v>
      </c>
      <c r="N1769" s="30">
        <v>79.350441501103759</v>
      </c>
      <c r="O1769" s="32">
        <v>0</v>
      </c>
      <c r="P1769" s="31">
        <v>0.99676985195154777</v>
      </c>
      <c r="Q1769" s="38">
        <v>2150</v>
      </c>
      <c r="R1769" s="38">
        <v>2453</v>
      </c>
      <c r="S1769" s="38">
        <v>8425</v>
      </c>
    </row>
    <row r="1770" spans="2:19" x14ac:dyDescent="0.2">
      <c r="B1770" s="1" t="s">
        <v>4234</v>
      </c>
      <c r="C1770" s="1" t="s">
        <v>4235</v>
      </c>
      <c r="D1770" s="1" t="s">
        <v>236</v>
      </c>
      <c r="E1770" s="1" t="s">
        <v>4229</v>
      </c>
      <c r="F1770" s="1" t="s">
        <v>38</v>
      </c>
      <c r="G1770" s="27">
        <v>0.4680030840400925</v>
      </c>
      <c r="H1770" s="27">
        <v>0.91960957501280083</v>
      </c>
      <c r="I1770" s="28">
        <v>45.899151888974558</v>
      </c>
      <c r="J1770" s="27">
        <v>1.3364173734258545E-2</v>
      </c>
      <c r="K1770" s="27">
        <v>0.33410434335646361</v>
      </c>
      <c r="L1770" s="27">
        <v>3.4042498719918081E-2</v>
      </c>
      <c r="M1770" s="29">
        <v>9.3882068632189473</v>
      </c>
      <c r="N1770" s="30">
        <v>86.852360043907794</v>
      </c>
      <c r="O1770" s="32">
        <v>0.3519802867383513</v>
      </c>
      <c r="P1770" s="31">
        <v>0.99615975422427039</v>
      </c>
      <c r="Q1770" s="38">
        <v>2402</v>
      </c>
      <c r="R1770" s="38">
        <v>2833</v>
      </c>
      <c r="S1770" s="38">
        <v>3916</v>
      </c>
    </row>
    <row r="1771" spans="2:19" x14ac:dyDescent="0.2">
      <c r="B1771" s="1" t="s">
        <v>4227</v>
      </c>
      <c r="C1771" s="1" t="s">
        <v>4228</v>
      </c>
      <c r="D1771" s="1" t="s">
        <v>236</v>
      </c>
      <c r="E1771" s="1" t="s">
        <v>4229</v>
      </c>
      <c r="F1771" s="1" t="s">
        <v>38</v>
      </c>
      <c r="G1771" s="27">
        <v>0.52830188679245282</v>
      </c>
      <c r="H1771" s="27">
        <v>0.98245504300234543</v>
      </c>
      <c r="I1771" s="28">
        <v>45.918055555555561</v>
      </c>
      <c r="J1771" s="27">
        <v>9.9580712788259959E-3</v>
      </c>
      <c r="K1771" s="27">
        <v>0.28721174004192873</v>
      </c>
      <c r="L1771" s="27">
        <v>1.0946051602814699E-2</v>
      </c>
      <c r="M1771" s="29">
        <v>10.324166666666668</v>
      </c>
      <c r="N1771" s="30">
        <v>77.266865079365076</v>
      </c>
      <c r="O1771" s="32">
        <v>2.5801407349491793E-4</v>
      </c>
      <c r="P1771" s="31">
        <v>0.99452697419859271</v>
      </c>
      <c r="Q1771" s="38">
        <v>2396</v>
      </c>
      <c r="R1771" s="38">
        <v>1780</v>
      </c>
      <c r="S1771" s="38">
        <v>4808</v>
      </c>
    </row>
    <row r="1772" spans="2:19" x14ac:dyDescent="0.2">
      <c r="B1772" s="1" t="s">
        <v>4240</v>
      </c>
      <c r="C1772" s="1" t="s">
        <v>4241</v>
      </c>
      <c r="D1772" s="1" t="s">
        <v>236</v>
      </c>
      <c r="E1772" s="1" t="s">
        <v>4229</v>
      </c>
      <c r="F1772" s="1" t="s">
        <v>38</v>
      </c>
      <c r="G1772" s="27">
        <v>0.43453815261044176</v>
      </c>
      <c r="H1772" s="27">
        <v>0.94560411654637788</v>
      </c>
      <c r="I1772" s="28">
        <v>42.542864792503337</v>
      </c>
      <c r="J1772" s="27">
        <v>1.2583668005354752E-2</v>
      </c>
      <c r="K1772" s="27">
        <v>0.30843373493975906</v>
      </c>
      <c r="L1772" s="27">
        <v>1.8886661320502544E-2</v>
      </c>
      <c r="M1772" s="29">
        <v>10.365719696969693</v>
      </c>
      <c r="N1772" s="30">
        <v>83.968576709796679</v>
      </c>
      <c r="O1772" s="32">
        <v>0.28580727078321316</v>
      </c>
      <c r="P1772" s="31">
        <v>0.99839615076182842</v>
      </c>
      <c r="Q1772" s="38">
        <v>2931</v>
      </c>
      <c r="R1772" s="38">
        <v>3326</v>
      </c>
      <c r="S1772" s="38">
        <v>4421</v>
      </c>
    </row>
    <row r="1773" spans="2:19" x14ac:dyDescent="0.2">
      <c r="B1773" s="1" t="s">
        <v>4224</v>
      </c>
      <c r="C1773" s="1" t="s">
        <v>4225</v>
      </c>
      <c r="D1773" s="1" t="s">
        <v>236</v>
      </c>
      <c r="E1773" s="1" t="s">
        <v>4226</v>
      </c>
      <c r="F1773" s="1" t="s">
        <v>38</v>
      </c>
      <c r="G1773" s="27">
        <v>0.47437848807711819</v>
      </c>
      <c r="H1773" s="27">
        <v>0.93806825336859323</v>
      </c>
      <c r="I1773" s="28">
        <v>45.406468797564699</v>
      </c>
      <c r="J1773" s="27">
        <v>5.3272450532724502E-3</v>
      </c>
      <c r="K1773" s="27">
        <v>0.11567732115677321</v>
      </c>
      <c r="L1773" s="27">
        <v>0</v>
      </c>
      <c r="M1773" s="29">
        <v>15.441264478764474</v>
      </c>
      <c r="N1773" s="30">
        <v>78.164171122994659</v>
      </c>
      <c r="O1773" s="32">
        <v>4.3823196071023801E-4</v>
      </c>
      <c r="P1773" s="31">
        <v>0.99282206271250473</v>
      </c>
      <c r="Q1773" s="38">
        <v>2495</v>
      </c>
      <c r="R1773" s="38">
        <v>2709</v>
      </c>
      <c r="S1773" s="38">
        <v>7935</v>
      </c>
    </row>
    <row r="1774" spans="2:19" x14ac:dyDescent="0.2">
      <c r="B1774" s="1" t="s">
        <v>4238</v>
      </c>
      <c r="C1774" s="1" t="s">
        <v>4239</v>
      </c>
      <c r="D1774" s="1" t="s">
        <v>236</v>
      </c>
      <c r="E1774" s="1" t="s">
        <v>4229</v>
      </c>
      <c r="F1774" s="1" t="s">
        <v>38</v>
      </c>
      <c r="G1774" s="27">
        <v>0.46276595744680848</v>
      </c>
      <c r="H1774" s="27">
        <v>0.92481495515978296</v>
      </c>
      <c r="I1774" s="28">
        <v>42.409751773049663</v>
      </c>
      <c r="J1774" s="27">
        <v>1.2158054711246201E-2</v>
      </c>
      <c r="K1774" s="27">
        <v>0.33206686930091184</v>
      </c>
      <c r="L1774" s="27">
        <v>3.7943665529872425E-2</v>
      </c>
      <c r="M1774" s="29">
        <v>9.5580858085808575</v>
      </c>
      <c r="N1774" s="30">
        <v>80.137383689107821</v>
      </c>
      <c r="O1774" s="32">
        <v>9.4515599343185555E-2</v>
      </c>
      <c r="P1774" s="31">
        <v>0.99734748010610075</v>
      </c>
      <c r="Q1774" s="38">
        <v>2945</v>
      </c>
      <c r="R1774" s="38">
        <v>2904</v>
      </c>
      <c r="S1774" s="38">
        <v>3966</v>
      </c>
    </row>
    <row r="1775" spans="2:19" x14ac:dyDescent="0.2">
      <c r="B1775" s="1" t="s">
        <v>4261</v>
      </c>
      <c r="C1775" s="1" t="s">
        <v>4262</v>
      </c>
      <c r="D1775" s="1" t="s">
        <v>156</v>
      </c>
      <c r="E1775" s="1" t="s">
        <v>4244</v>
      </c>
      <c r="F1775" s="1" t="s">
        <v>48</v>
      </c>
      <c r="G1775" s="27">
        <v>0.2092343658679135</v>
      </c>
      <c r="H1775" s="27">
        <v>0.925512082853855</v>
      </c>
      <c r="I1775" s="28">
        <v>24.70227936879019</v>
      </c>
      <c r="J1775" s="27">
        <v>5.2600818234950324E-3</v>
      </c>
      <c r="K1775" s="27">
        <v>8.1823495032144949E-2</v>
      </c>
      <c r="L1775" s="27">
        <v>0</v>
      </c>
      <c r="M1775" s="29">
        <v>17.480635624538063</v>
      </c>
      <c r="N1775" s="30">
        <v>51.5</v>
      </c>
      <c r="O1775" s="32">
        <v>0</v>
      </c>
      <c r="P1775" s="31">
        <v>0.98446490218642113</v>
      </c>
      <c r="Q1775" s="38">
        <v>5109</v>
      </c>
      <c r="R1775" s="38">
        <v>7231</v>
      </c>
      <c r="S1775" s="38">
        <v>8435</v>
      </c>
    </row>
    <row r="1776" spans="2:19" x14ac:dyDescent="0.2">
      <c r="B1776" s="1" t="s">
        <v>4263</v>
      </c>
      <c r="C1776" s="1" t="s">
        <v>4264</v>
      </c>
      <c r="D1776" s="1" t="s">
        <v>156</v>
      </c>
      <c r="E1776" s="1" t="s">
        <v>4244</v>
      </c>
      <c r="F1776" s="1" t="s">
        <v>48</v>
      </c>
      <c r="G1776" s="27">
        <v>0.28083209509658247</v>
      </c>
      <c r="H1776" s="27">
        <v>0.98119483052913925</v>
      </c>
      <c r="I1776" s="28">
        <v>23.991134224863785</v>
      </c>
      <c r="J1776" s="27">
        <v>7.429420505200594E-3</v>
      </c>
      <c r="K1776" s="27">
        <v>0.30113917781079741</v>
      </c>
      <c r="L1776" s="27">
        <v>1.2387222628627164E-3</v>
      </c>
      <c r="M1776" s="29">
        <v>12.566184573002754</v>
      </c>
      <c r="N1776" s="30">
        <v>52.821869488536159</v>
      </c>
      <c r="O1776" s="32">
        <v>0</v>
      </c>
      <c r="P1776" s="31">
        <v>0.9846378931967813</v>
      </c>
      <c r="Q1776" s="38">
        <v>5371</v>
      </c>
      <c r="R1776" s="38">
        <v>5817</v>
      </c>
      <c r="S1776" s="38">
        <v>4539</v>
      </c>
    </row>
    <row r="1777" spans="2:19" x14ac:dyDescent="0.2">
      <c r="B1777" s="1" t="s">
        <v>4269</v>
      </c>
      <c r="C1777" s="1" t="s">
        <v>4270</v>
      </c>
      <c r="D1777" s="1" t="s">
        <v>156</v>
      </c>
      <c r="E1777" s="1" t="s">
        <v>4244</v>
      </c>
      <c r="F1777" s="1" t="s">
        <v>48</v>
      </c>
      <c r="G1777" s="27">
        <v>0.50930851063829785</v>
      </c>
      <c r="H1777" s="27">
        <v>0.94001314060446772</v>
      </c>
      <c r="I1777" s="28">
        <v>29.954454787234035</v>
      </c>
      <c r="J1777" s="27">
        <v>4.3882978723404256E-2</v>
      </c>
      <c r="K1777" s="27">
        <v>0.43949468085106386</v>
      </c>
      <c r="L1777" s="27">
        <v>4.291721419185282E-2</v>
      </c>
      <c r="M1777" s="29">
        <v>5.8422764227642281</v>
      </c>
      <c r="N1777" s="30">
        <v>52.758485639686683</v>
      </c>
      <c r="O1777" s="32">
        <v>0</v>
      </c>
      <c r="P1777" s="31">
        <v>0.98817345597897499</v>
      </c>
      <c r="Q1777" s="38">
        <v>3954</v>
      </c>
      <c r="R1777" s="38">
        <v>2118</v>
      </c>
      <c r="S1777" s="38">
        <v>2423</v>
      </c>
    </row>
    <row r="1778" spans="2:19" x14ac:dyDescent="0.2">
      <c r="B1778" s="1" t="s">
        <v>4273</v>
      </c>
      <c r="C1778" s="1" t="s">
        <v>4274</v>
      </c>
      <c r="D1778" s="1" t="s">
        <v>156</v>
      </c>
      <c r="E1778" s="1" t="s">
        <v>4244</v>
      </c>
      <c r="F1778" s="1" t="s">
        <v>48</v>
      </c>
      <c r="G1778" s="27">
        <v>0.35367454068241472</v>
      </c>
      <c r="H1778" s="27">
        <v>0.97608949416342417</v>
      </c>
      <c r="I1778" s="28">
        <v>26.198622047244093</v>
      </c>
      <c r="J1778" s="27">
        <v>8.5301837270341206E-3</v>
      </c>
      <c r="K1778" s="27">
        <v>0.24343832020997375</v>
      </c>
      <c r="L1778" s="27">
        <v>1.9455252918287936E-4</v>
      </c>
      <c r="M1778" s="29">
        <v>12.124365482233504</v>
      </c>
      <c r="N1778" s="30">
        <v>51.469387755102041</v>
      </c>
      <c r="O1778" s="32">
        <v>0</v>
      </c>
      <c r="P1778" s="31">
        <v>0.98832684824902728</v>
      </c>
      <c r="Q1778" s="38">
        <v>4604</v>
      </c>
      <c r="R1778" s="38">
        <v>4413</v>
      </c>
      <c r="S1778" s="38">
        <v>5642</v>
      </c>
    </row>
    <row r="1779" spans="2:19" x14ac:dyDescent="0.2">
      <c r="B1779" s="1" t="s">
        <v>4265</v>
      </c>
      <c r="C1779" s="1" t="s">
        <v>4266</v>
      </c>
      <c r="D1779" s="1" t="s">
        <v>156</v>
      </c>
      <c r="E1779" s="1" t="s">
        <v>4244</v>
      </c>
      <c r="F1779" s="1" t="s">
        <v>48</v>
      </c>
      <c r="G1779" s="27">
        <v>0.34427244582043343</v>
      </c>
      <c r="H1779" s="27">
        <v>0.95305064063453326</v>
      </c>
      <c r="I1779" s="28">
        <v>26.662724458204337</v>
      </c>
      <c r="J1779" s="27">
        <v>8.6687306501547993E-3</v>
      </c>
      <c r="K1779" s="27">
        <v>0.23281733746130032</v>
      </c>
      <c r="L1779" s="27">
        <v>5.1250762660158631E-4</v>
      </c>
      <c r="M1779" s="29">
        <v>12.18980169971671</v>
      </c>
      <c r="N1779" s="30">
        <v>53.724820143884891</v>
      </c>
      <c r="O1779" s="32">
        <v>0</v>
      </c>
      <c r="P1779" s="31">
        <v>0.98535692495424043</v>
      </c>
      <c r="Q1779" s="38">
        <v>4492</v>
      </c>
      <c r="R1779" s="38">
        <v>4551</v>
      </c>
      <c r="S1779" s="38">
        <v>5849</v>
      </c>
    </row>
    <row r="1780" spans="2:19" x14ac:dyDescent="0.2">
      <c r="B1780" s="1" t="s">
        <v>4259</v>
      </c>
      <c r="C1780" s="1" t="s">
        <v>4260</v>
      </c>
      <c r="D1780" s="1" t="s">
        <v>156</v>
      </c>
      <c r="E1780" s="1" t="s">
        <v>4244</v>
      </c>
      <c r="F1780" s="1" t="s">
        <v>48</v>
      </c>
      <c r="G1780" s="27">
        <v>0.2858077174623937</v>
      </c>
      <c r="H1780" s="27">
        <v>0.89429855537720704</v>
      </c>
      <c r="I1780" s="28">
        <v>26.761412688031385</v>
      </c>
      <c r="J1780" s="27">
        <v>8.502289077828646E-3</v>
      </c>
      <c r="K1780" s="27">
        <v>0.1170699803793329</v>
      </c>
      <c r="L1780" s="27">
        <v>5.5280898876404489E-3</v>
      </c>
      <c r="M1780" s="29">
        <v>15.957692307692307</v>
      </c>
      <c r="N1780" s="30">
        <v>53.352402745995427</v>
      </c>
      <c r="O1780" s="32">
        <v>0</v>
      </c>
      <c r="P1780" s="31">
        <v>0.98170144462279296</v>
      </c>
      <c r="Q1780" s="38">
        <v>4467</v>
      </c>
      <c r="R1780" s="38">
        <v>5723</v>
      </c>
      <c r="S1780" s="38">
        <v>7911</v>
      </c>
    </row>
    <row r="1781" spans="2:19" x14ac:dyDescent="0.2">
      <c r="B1781" s="1" t="s">
        <v>4285</v>
      </c>
      <c r="C1781" s="1" t="s">
        <v>4286</v>
      </c>
      <c r="D1781" s="1" t="s">
        <v>156</v>
      </c>
      <c r="E1781" s="1" t="s">
        <v>4244</v>
      </c>
      <c r="F1781" s="1" t="s">
        <v>48</v>
      </c>
      <c r="G1781" s="27">
        <v>0.49219765929778936</v>
      </c>
      <c r="H1781" s="27">
        <v>0.98643848886018726</v>
      </c>
      <c r="I1781" s="28">
        <v>30.036736020806252</v>
      </c>
      <c r="J1781" s="27">
        <v>2.3407022106631991E-2</v>
      </c>
      <c r="K1781" s="27">
        <v>0.48699609882964889</v>
      </c>
      <c r="L1781" s="27">
        <v>1.3561511139812722E-2</v>
      </c>
      <c r="M1781" s="29">
        <v>5.493469910371318</v>
      </c>
      <c r="N1781" s="30">
        <v>54.874504623513872</v>
      </c>
      <c r="O1781" s="32">
        <v>0</v>
      </c>
      <c r="P1781" s="31">
        <v>0.99321924443009368</v>
      </c>
      <c r="Q1781" s="38">
        <v>3947</v>
      </c>
      <c r="R1781" s="38">
        <v>2404</v>
      </c>
      <c r="S1781" s="38">
        <v>1925</v>
      </c>
    </row>
    <row r="1782" spans="2:19" x14ac:dyDescent="0.2">
      <c r="B1782" s="1" t="s">
        <v>4281</v>
      </c>
      <c r="C1782" s="1" t="s">
        <v>4282</v>
      </c>
      <c r="D1782" s="1" t="s">
        <v>156</v>
      </c>
      <c r="E1782" s="1" t="s">
        <v>4244</v>
      </c>
      <c r="F1782" s="1" t="s">
        <v>48</v>
      </c>
      <c r="G1782" s="27">
        <v>0.4364141765114663</v>
      </c>
      <c r="H1782" s="27">
        <v>0.9973094170403588</v>
      </c>
      <c r="I1782" s="28">
        <v>26.315288394718543</v>
      </c>
      <c r="J1782" s="27">
        <v>2.8492008339124391E-2</v>
      </c>
      <c r="K1782" s="27">
        <v>0.50451702571230017</v>
      </c>
      <c r="L1782" s="27">
        <v>0</v>
      </c>
      <c r="M1782" s="29">
        <v>6.1760789149198532</v>
      </c>
      <c r="N1782" s="30">
        <v>51.869426751592357</v>
      </c>
      <c r="O1782" s="32">
        <v>0</v>
      </c>
      <c r="P1782" s="31">
        <v>0.99275612280096581</v>
      </c>
      <c r="Q1782" s="38">
        <v>4579</v>
      </c>
      <c r="R1782" s="38">
        <v>3300</v>
      </c>
      <c r="S1782" s="38">
        <v>1738</v>
      </c>
    </row>
    <row r="1783" spans="2:19" x14ac:dyDescent="0.2">
      <c r="B1783" s="1" t="s">
        <v>4271</v>
      </c>
      <c r="C1783" s="1" t="s">
        <v>4272</v>
      </c>
      <c r="D1783" s="1" t="s">
        <v>156</v>
      </c>
      <c r="E1783" s="1" t="s">
        <v>4244</v>
      </c>
      <c r="F1783" s="1" t="s">
        <v>48</v>
      </c>
      <c r="G1783" s="27">
        <v>0.26223972988182331</v>
      </c>
      <c r="H1783" s="27">
        <v>0.94274193548387064</v>
      </c>
      <c r="I1783" s="28">
        <v>24.302532357906582</v>
      </c>
      <c r="J1783" s="27">
        <v>1.3505908835115363E-2</v>
      </c>
      <c r="K1783" s="27">
        <v>0.19583567810917277</v>
      </c>
      <c r="L1783" s="27">
        <v>2.2341490545050056E-2</v>
      </c>
      <c r="M1783" s="29">
        <v>14.271624713958811</v>
      </c>
      <c r="N1783" s="30">
        <v>52.040772532188839</v>
      </c>
      <c r="O1783" s="32">
        <v>0</v>
      </c>
      <c r="P1783" s="31">
        <v>0.98832035595105672</v>
      </c>
      <c r="Q1783" s="38">
        <v>5267</v>
      </c>
      <c r="R1783" s="38">
        <v>6224</v>
      </c>
      <c r="S1783" s="38">
        <v>6525</v>
      </c>
    </row>
    <row r="1784" spans="2:19" x14ac:dyDescent="0.2">
      <c r="B1784" s="1" t="s">
        <v>4277</v>
      </c>
      <c r="C1784" s="1" t="s">
        <v>4278</v>
      </c>
      <c r="D1784" s="1" t="s">
        <v>156</v>
      </c>
      <c r="E1784" s="1" t="s">
        <v>4244</v>
      </c>
      <c r="F1784" s="1" t="s">
        <v>48</v>
      </c>
      <c r="G1784" s="27">
        <v>0.56840297653119631</v>
      </c>
      <c r="H1784" s="27">
        <v>0.97289974439079807</v>
      </c>
      <c r="I1784" s="28">
        <v>42.910646823125369</v>
      </c>
      <c r="J1784" s="27">
        <v>4.0641099026903264E-2</v>
      </c>
      <c r="K1784" s="27">
        <v>0.39038351459645104</v>
      </c>
      <c r="L1784" s="27">
        <v>8.9520022720817952E-3</v>
      </c>
      <c r="M1784" s="29">
        <v>5.7144754316069033</v>
      </c>
      <c r="N1784" s="30">
        <v>70.446680080482892</v>
      </c>
      <c r="O1784" s="32">
        <v>0</v>
      </c>
      <c r="P1784" s="31">
        <v>0.99233172394206193</v>
      </c>
      <c r="Q1784" s="38">
        <v>2871</v>
      </c>
      <c r="R1784" s="38">
        <v>1043</v>
      </c>
      <c r="S1784" s="38">
        <v>3044</v>
      </c>
    </row>
    <row r="1785" spans="2:19" x14ac:dyDescent="0.2">
      <c r="B1785" s="1" t="s">
        <v>4251</v>
      </c>
      <c r="C1785" s="1" t="s">
        <v>4252</v>
      </c>
      <c r="D1785" s="1" t="s">
        <v>156</v>
      </c>
      <c r="E1785" s="1" t="s">
        <v>4244</v>
      </c>
      <c r="F1785" s="1" t="s">
        <v>48</v>
      </c>
      <c r="G1785" s="27">
        <v>0.31336696090794453</v>
      </c>
      <c r="H1785" s="27">
        <v>0.78030210558437585</v>
      </c>
      <c r="I1785" s="28">
        <v>25.005359394703653</v>
      </c>
      <c r="J1785" s="27">
        <v>3.1525851197982346E-2</v>
      </c>
      <c r="K1785" s="27">
        <v>0.36191677175283732</v>
      </c>
      <c r="L1785" s="27">
        <v>8.4324076899603306E-2</v>
      </c>
      <c r="M1785" s="29">
        <v>11.341230486685031</v>
      </c>
      <c r="N1785" s="30">
        <v>54.400402414486919</v>
      </c>
      <c r="O1785" s="32">
        <v>0</v>
      </c>
      <c r="P1785" s="31">
        <v>0.96795849862679284</v>
      </c>
      <c r="Q1785" s="38">
        <v>5012</v>
      </c>
      <c r="R1785" s="38">
        <v>5129</v>
      </c>
      <c r="S1785" s="38">
        <v>3472</v>
      </c>
    </row>
    <row r="1786" spans="2:19" x14ac:dyDescent="0.2">
      <c r="B1786" s="1" t="s">
        <v>4283</v>
      </c>
      <c r="C1786" s="1" t="s">
        <v>4284</v>
      </c>
      <c r="D1786" s="1" t="s">
        <v>156</v>
      </c>
      <c r="E1786" s="1" t="s">
        <v>4244</v>
      </c>
      <c r="F1786" s="1" t="s">
        <v>48</v>
      </c>
      <c r="G1786" s="27">
        <v>0.48867825171142709</v>
      </c>
      <c r="H1786" s="27">
        <v>0.99857777777777779</v>
      </c>
      <c r="I1786" s="28">
        <v>49.690416008425466</v>
      </c>
      <c r="J1786" s="27">
        <v>8.9520800421274346E-3</v>
      </c>
      <c r="K1786" s="27">
        <v>0.14849921011058451</v>
      </c>
      <c r="L1786" s="27">
        <v>5.1764705882352937E-4</v>
      </c>
      <c r="M1786" s="29">
        <v>14.735324407826985</v>
      </c>
      <c r="N1786" s="30">
        <v>85.83620689655173</v>
      </c>
      <c r="O1786" s="32">
        <v>0</v>
      </c>
      <c r="P1786" s="31">
        <v>0.99294117647058822</v>
      </c>
      <c r="Q1786" s="38">
        <v>1674</v>
      </c>
      <c r="R1786" s="38">
        <v>2464</v>
      </c>
      <c r="S1786" s="38">
        <v>7355</v>
      </c>
    </row>
    <row r="1787" spans="2:19" x14ac:dyDescent="0.2">
      <c r="B1787" s="1" t="s">
        <v>4279</v>
      </c>
      <c r="C1787" s="1" t="s">
        <v>4280</v>
      </c>
      <c r="D1787" s="1" t="s">
        <v>156</v>
      </c>
      <c r="E1787" s="1" t="s">
        <v>4244</v>
      </c>
      <c r="F1787" s="1" t="s">
        <v>48</v>
      </c>
      <c r="G1787" s="27">
        <v>0.48474576271186443</v>
      </c>
      <c r="H1787" s="27">
        <v>0.92581440986823649</v>
      </c>
      <c r="I1787" s="28">
        <v>47.791468926553662</v>
      </c>
      <c r="J1787" s="27">
        <v>6.7796610169491523E-3</v>
      </c>
      <c r="K1787" s="27">
        <v>0.17288135593220338</v>
      </c>
      <c r="L1787" s="27">
        <v>0</v>
      </c>
      <c r="M1787" s="29">
        <v>12.862499999999997</v>
      </c>
      <c r="N1787" s="30">
        <v>84.497668997668995</v>
      </c>
      <c r="O1787" s="32">
        <v>0</v>
      </c>
      <c r="P1787" s="31">
        <v>0.99243061396131205</v>
      </c>
      <c r="Q1787" s="38">
        <v>2038</v>
      </c>
      <c r="R1787" s="38">
        <v>2537</v>
      </c>
      <c r="S1787" s="38">
        <v>6935</v>
      </c>
    </row>
    <row r="1788" spans="2:19" x14ac:dyDescent="0.2">
      <c r="B1788" s="1" t="s">
        <v>4267</v>
      </c>
      <c r="C1788" s="1" t="s">
        <v>4268</v>
      </c>
      <c r="D1788" s="1" t="s">
        <v>156</v>
      </c>
      <c r="E1788" s="1" t="s">
        <v>4244</v>
      </c>
      <c r="F1788" s="1" t="s">
        <v>48</v>
      </c>
      <c r="G1788" s="27">
        <v>0.43478260869565216</v>
      </c>
      <c r="H1788" s="27">
        <v>0.87740552130796023</v>
      </c>
      <c r="I1788" s="28">
        <v>65.357554347826095</v>
      </c>
      <c r="J1788" s="27">
        <v>5.9782608695652176E-3</v>
      </c>
      <c r="K1788" s="27">
        <v>0.15543478260869564</v>
      </c>
      <c r="L1788" s="27">
        <v>8.0407397480568212E-4</v>
      </c>
      <c r="M1788" s="29">
        <v>13.424506749740393</v>
      </c>
      <c r="N1788" s="30">
        <v>69.402508551881411</v>
      </c>
      <c r="O1788" s="32">
        <v>8.1479496113642455E-2</v>
      </c>
      <c r="P1788" s="31">
        <v>0.98633074242830343</v>
      </c>
      <c r="Q1788" s="38">
        <v>104</v>
      </c>
      <c r="R1788" s="38">
        <v>3321</v>
      </c>
      <c r="S1788" s="38">
        <v>7235</v>
      </c>
    </row>
    <row r="1789" spans="2:19" x14ac:dyDescent="0.2">
      <c r="B1789" s="1" t="s">
        <v>4253</v>
      </c>
      <c r="C1789" s="1" t="s">
        <v>4254</v>
      </c>
      <c r="D1789" s="1" t="s">
        <v>156</v>
      </c>
      <c r="E1789" s="1" t="s">
        <v>4244</v>
      </c>
      <c r="F1789" s="1" t="s">
        <v>48</v>
      </c>
      <c r="G1789" s="27">
        <v>0.41293322062552834</v>
      </c>
      <c r="H1789" s="27">
        <v>0.84842288761279738</v>
      </c>
      <c r="I1789" s="28">
        <v>137.9449281487743</v>
      </c>
      <c r="J1789" s="27">
        <v>4.4801352493660185E-2</v>
      </c>
      <c r="K1789" s="27">
        <v>0.29036348267117496</v>
      </c>
      <c r="L1789" s="27">
        <v>2.6966776045939295E-2</v>
      </c>
      <c r="M1789" s="29">
        <v>8.4240534521158104</v>
      </c>
      <c r="N1789" s="30">
        <v>16.617166212534059</v>
      </c>
      <c r="O1789" s="32">
        <v>0.37818293683346998</v>
      </c>
      <c r="P1789" s="31">
        <v>0.97046759639048397</v>
      </c>
      <c r="Q1789" s="38">
        <v>36</v>
      </c>
      <c r="R1789" s="38">
        <v>3605</v>
      </c>
      <c r="S1789" s="38">
        <v>4743</v>
      </c>
    </row>
    <row r="1790" spans="2:19" x14ac:dyDescent="0.2">
      <c r="B1790" s="1" t="s">
        <v>4275</v>
      </c>
      <c r="C1790" s="1" t="s">
        <v>4276</v>
      </c>
      <c r="D1790" s="1" t="s">
        <v>156</v>
      </c>
      <c r="E1790" s="1" t="s">
        <v>4244</v>
      </c>
      <c r="F1790" s="1" t="s">
        <v>48</v>
      </c>
      <c r="G1790" s="27">
        <v>0.45839277223014741</v>
      </c>
      <c r="H1790" s="27">
        <v>0.82236013164080857</v>
      </c>
      <c r="I1790" s="28">
        <v>76.722253922967198</v>
      </c>
      <c r="J1790" s="27">
        <v>1.331431288635283E-2</v>
      </c>
      <c r="K1790" s="27">
        <v>0.34712315739419874</v>
      </c>
      <c r="L1790" s="27">
        <v>0.10722378937470614</v>
      </c>
      <c r="M1790" s="29">
        <v>8.3052845528455261</v>
      </c>
      <c r="N1790" s="30">
        <v>53.436103663985705</v>
      </c>
      <c r="O1790" s="32">
        <v>0.13240244475787494</v>
      </c>
      <c r="P1790" s="31">
        <v>0.98871650211565587</v>
      </c>
      <c r="Q1790" s="38">
        <v>64</v>
      </c>
      <c r="R1790" s="38">
        <v>2986</v>
      </c>
      <c r="S1790" s="38">
        <v>3697</v>
      </c>
    </row>
    <row r="1791" spans="2:19" x14ac:dyDescent="0.2">
      <c r="B1791" s="1" t="s">
        <v>4249</v>
      </c>
      <c r="C1791" s="1" t="s">
        <v>4250</v>
      </c>
      <c r="D1791" s="1" t="s">
        <v>17539</v>
      </c>
      <c r="E1791" s="1" t="s">
        <v>4244</v>
      </c>
      <c r="F1791" s="1" t="s">
        <v>48</v>
      </c>
      <c r="G1791" s="27">
        <v>0.37021531100478466</v>
      </c>
      <c r="H1791" s="27">
        <v>0.7398644361119121</v>
      </c>
      <c r="I1791" s="28">
        <v>23.980502392344508</v>
      </c>
      <c r="J1791" s="27">
        <v>4.4856459330143539E-2</v>
      </c>
      <c r="K1791" s="27">
        <v>0.45275119617224879</v>
      </c>
      <c r="L1791" s="27">
        <v>0.10251225843668879</v>
      </c>
      <c r="M1791" s="29">
        <v>9.6708452041785389</v>
      </c>
      <c r="N1791" s="30">
        <v>47.882067851373179</v>
      </c>
      <c r="O1791" s="32">
        <v>0</v>
      </c>
      <c r="P1791" s="31">
        <v>0.96452264205364868</v>
      </c>
      <c r="Q1791" s="38">
        <v>5378</v>
      </c>
      <c r="R1791" s="38">
        <v>4166</v>
      </c>
      <c r="S1791" s="38">
        <v>2292</v>
      </c>
    </row>
    <row r="1792" spans="2:19" x14ac:dyDescent="0.2">
      <c r="B1792" s="1" t="s">
        <v>4287</v>
      </c>
      <c r="C1792" s="1" t="s">
        <v>4288</v>
      </c>
      <c r="D1792" s="1" t="s">
        <v>17538</v>
      </c>
      <c r="E1792" s="1" t="s">
        <v>4244</v>
      </c>
      <c r="F1792" s="1" t="s">
        <v>48</v>
      </c>
      <c r="G1792" s="27">
        <v>0.42539109506618533</v>
      </c>
      <c r="H1792" s="27">
        <v>0.91051558752997608</v>
      </c>
      <c r="I1792" s="28">
        <v>25.742719614921779</v>
      </c>
      <c r="J1792" s="27">
        <v>3.7304452466907341E-2</v>
      </c>
      <c r="K1792" s="27">
        <v>0.46630565583634176</v>
      </c>
      <c r="L1792" s="27">
        <v>0</v>
      </c>
      <c r="M1792" s="29">
        <v>7.6670157068062839</v>
      </c>
      <c r="N1792" s="30">
        <v>49.680339462517679</v>
      </c>
      <c r="O1792" s="32">
        <v>0</v>
      </c>
      <c r="P1792" s="31">
        <v>0.99640287769784175</v>
      </c>
      <c r="Q1792" s="38">
        <v>4731</v>
      </c>
      <c r="R1792" s="38">
        <v>3466</v>
      </c>
      <c r="S1792" s="38">
        <v>2150</v>
      </c>
    </row>
    <row r="1793" spans="2:19" x14ac:dyDescent="0.2">
      <c r="B1793" s="1" t="s">
        <v>4257</v>
      </c>
      <c r="C1793" s="1" t="s">
        <v>4258</v>
      </c>
      <c r="D1793" s="1" t="s">
        <v>17538</v>
      </c>
      <c r="E1793" s="1" t="s">
        <v>4244</v>
      </c>
      <c r="F1793" s="1" t="s">
        <v>48</v>
      </c>
      <c r="G1793" s="27">
        <v>0.28724672228843862</v>
      </c>
      <c r="H1793" s="27">
        <v>0.76746931618936287</v>
      </c>
      <c r="I1793" s="28">
        <v>24.279678188319437</v>
      </c>
      <c r="J1793" s="27">
        <v>9.5351609058402856E-3</v>
      </c>
      <c r="K1793" s="27">
        <v>0.37544696066746125</v>
      </c>
      <c r="L1793" s="27">
        <v>0.20158386908240794</v>
      </c>
      <c r="M1793" s="29">
        <v>10.983779264214045</v>
      </c>
      <c r="N1793" s="30">
        <v>56.771784232365142</v>
      </c>
      <c r="O1793" s="32">
        <v>0</v>
      </c>
      <c r="P1793" s="31">
        <v>0.98071303331385151</v>
      </c>
      <c r="Q1793" s="38">
        <v>5277</v>
      </c>
      <c r="R1793" s="38">
        <v>5688</v>
      </c>
      <c r="S1793" s="38">
        <v>3265</v>
      </c>
    </row>
    <row r="1794" spans="2:19" x14ac:dyDescent="0.2">
      <c r="B1794" s="1" t="s">
        <v>4255</v>
      </c>
      <c r="C1794" s="1" t="s">
        <v>4256</v>
      </c>
      <c r="D1794" s="1" t="s">
        <v>17538</v>
      </c>
      <c r="E1794" s="1" t="s">
        <v>4244</v>
      </c>
      <c r="F1794" s="1" t="s">
        <v>48</v>
      </c>
      <c r="G1794" s="27">
        <v>0.29217199558985668</v>
      </c>
      <c r="H1794" s="27">
        <v>0.8480884335400376</v>
      </c>
      <c r="I1794" s="28">
        <v>26.250165380374845</v>
      </c>
      <c r="J1794" s="27">
        <v>6.063947078280044E-3</v>
      </c>
      <c r="K1794" s="27">
        <v>0.15711135611907387</v>
      </c>
      <c r="L1794" s="27">
        <v>1.1863035858722027E-2</v>
      </c>
      <c r="M1794" s="29">
        <v>15.40568535825545</v>
      </c>
      <c r="N1794" s="30">
        <v>52.156603773584905</v>
      </c>
      <c r="O1794" s="32">
        <v>0</v>
      </c>
      <c r="P1794" s="31">
        <v>0.97816122944189809</v>
      </c>
      <c r="Q1794" s="38">
        <v>4589</v>
      </c>
      <c r="R1794" s="38">
        <v>5558</v>
      </c>
      <c r="S1794" s="38">
        <v>7203</v>
      </c>
    </row>
    <row r="1795" spans="2:19" x14ac:dyDescent="0.2">
      <c r="B1795" s="1" t="s">
        <v>4247</v>
      </c>
      <c r="C1795" s="1" t="s">
        <v>4248</v>
      </c>
      <c r="D1795" s="1" t="s">
        <v>17538</v>
      </c>
      <c r="E1795" s="1" t="s">
        <v>4244</v>
      </c>
      <c r="F1795" s="1" t="s">
        <v>48</v>
      </c>
      <c r="G1795" s="27">
        <v>0.21009268795056643</v>
      </c>
      <c r="H1795" s="27">
        <v>0.65033390621163745</v>
      </c>
      <c r="I1795" s="28">
        <v>21.014624098867145</v>
      </c>
      <c r="J1795" s="27">
        <v>1.4418125643666324E-2</v>
      </c>
      <c r="K1795" s="27">
        <v>0.31462409886714726</v>
      </c>
      <c r="L1795" s="27">
        <v>5.7441689172600043E-2</v>
      </c>
      <c r="M1795" s="29">
        <v>12.97235984354629</v>
      </c>
      <c r="N1795" s="30">
        <v>50.774509803921568</v>
      </c>
      <c r="O1795" s="32">
        <v>0</v>
      </c>
      <c r="P1795" s="31">
        <v>0.95359685735330224</v>
      </c>
      <c r="Q1795" s="38">
        <v>6591</v>
      </c>
      <c r="R1795" s="38">
        <v>7216</v>
      </c>
      <c r="S1795" s="38">
        <v>4298</v>
      </c>
    </row>
    <row r="1796" spans="2:19" x14ac:dyDescent="0.2">
      <c r="B1796" s="1" t="s">
        <v>4245</v>
      </c>
      <c r="C1796" s="1" t="s">
        <v>4246</v>
      </c>
      <c r="D1796" s="1" t="s">
        <v>17538</v>
      </c>
      <c r="E1796" s="1" t="s">
        <v>4244</v>
      </c>
      <c r="F1796" s="1" t="s">
        <v>48</v>
      </c>
      <c r="G1796" s="27">
        <v>0.22817354043920729</v>
      </c>
      <c r="H1796" s="27">
        <v>0.60792568083481791</v>
      </c>
      <c r="I1796" s="28">
        <v>18.66132833422602</v>
      </c>
      <c r="J1796" s="27">
        <v>5.6239957150508835E-2</v>
      </c>
      <c r="K1796" s="27">
        <v>0.48901981788966253</v>
      </c>
      <c r="L1796" s="27">
        <v>0.16245609569865105</v>
      </c>
      <c r="M1796" s="29">
        <v>9.8178348369188111</v>
      </c>
      <c r="N1796" s="30">
        <v>48.143192488262912</v>
      </c>
      <c r="O1796" s="32">
        <v>0</v>
      </c>
      <c r="P1796" s="31">
        <v>0.95036905064902011</v>
      </c>
      <c r="Q1796" s="38">
        <v>7355</v>
      </c>
      <c r="R1796" s="38">
        <v>6920</v>
      </c>
      <c r="S1796" s="38">
        <v>1905</v>
      </c>
    </row>
    <row r="1797" spans="2:19" x14ac:dyDescent="0.2">
      <c r="B1797" s="1" t="s">
        <v>4242</v>
      </c>
      <c r="C1797" s="1" t="s">
        <v>4243</v>
      </c>
      <c r="D1797" s="1" t="s">
        <v>17537</v>
      </c>
      <c r="E1797" s="1" t="s">
        <v>4244</v>
      </c>
      <c r="F1797" s="1" t="s">
        <v>48</v>
      </c>
      <c r="G1797" s="27">
        <v>0.32385120350109409</v>
      </c>
      <c r="H1797" s="27">
        <v>0.76935060449050097</v>
      </c>
      <c r="I1797" s="28">
        <v>22.355725747629467</v>
      </c>
      <c r="J1797" s="27">
        <v>5.1057622173595912E-2</v>
      </c>
      <c r="K1797" s="27">
        <v>0.47921225382932164</v>
      </c>
      <c r="L1797" s="27">
        <v>6.2991364421416243E-2</v>
      </c>
      <c r="M1797" s="29">
        <v>9.1426105717367783</v>
      </c>
      <c r="N1797" s="30">
        <v>49.527027027027025</v>
      </c>
      <c r="O1797" s="32">
        <v>0</v>
      </c>
      <c r="P1797" s="31">
        <v>0.9471502590673575</v>
      </c>
      <c r="Q1797" s="38">
        <v>6026</v>
      </c>
      <c r="R1797" s="38">
        <v>4917</v>
      </c>
      <c r="S1797" s="38">
        <v>2005</v>
      </c>
    </row>
    <row r="1798" spans="2:19" x14ac:dyDescent="0.2">
      <c r="B1798" s="1" t="s">
        <v>4302</v>
      </c>
      <c r="C1798" s="1" t="s">
        <v>3344</v>
      </c>
      <c r="D1798" s="1" t="s">
        <v>478</v>
      </c>
      <c r="E1798" s="1" t="s">
        <v>4291</v>
      </c>
      <c r="F1798" s="1" t="s">
        <v>38</v>
      </c>
      <c r="G1798" s="27">
        <v>0.40288634996993383</v>
      </c>
      <c r="H1798" s="27">
        <v>0.95290618762475054</v>
      </c>
      <c r="I1798" s="28">
        <v>26.950290639406706</v>
      </c>
      <c r="J1798" s="27">
        <v>1.4832631789937864E-2</v>
      </c>
      <c r="K1798" s="27">
        <v>0.37442373221086389</v>
      </c>
      <c r="L1798" s="27">
        <v>1.6147704590818363E-3</v>
      </c>
      <c r="M1798" s="29">
        <v>10.033971131252098</v>
      </c>
      <c r="N1798" s="30">
        <v>51.58557213930348</v>
      </c>
      <c r="O1798" s="32">
        <v>0</v>
      </c>
      <c r="P1798" s="31">
        <v>0.99580838323353293</v>
      </c>
      <c r="Q1798" s="38">
        <v>4419</v>
      </c>
      <c r="R1798" s="38">
        <v>3737</v>
      </c>
      <c r="S1798" s="38">
        <v>3284</v>
      </c>
    </row>
    <row r="1799" spans="2:19" x14ac:dyDescent="0.2">
      <c r="B1799" s="1" t="s">
        <v>4294</v>
      </c>
      <c r="C1799" s="1" t="s">
        <v>4295</v>
      </c>
      <c r="D1799" s="1" t="s">
        <v>478</v>
      </c>
      <c r="E1799" s="1" t="s">
        <v>4291</v>
      </c>
      <c r="F1799" s="1" t="s">
        <v>38</v>
      </c>
      <c r="G1799" s="27">
        <v>0.42600978083680491</v>
      </c>
      <c r="H1799" s="27">
        <v>0.97934511527765322</v>
      </c>
      <c r="I1799" s="28">
        <v>32.013330918311894</v>
      </c>
      <c r="J1799" s="27">
        <v>1.5033508422387249E-2</v>
      </c>
      <c r="K1799" s="27">
        <v>0.38036587574714725</v>
      </c>
      <c r="L1799" s="27">
        <v>3.2977482730779588E-3</v>
      </c>
      <c r="M1799" s="29">
        <v>9.1230987693278571</v>
      </c>
      <c r="N1799" s="30">
        <v>62.428146258503403</v>
      </c>
      <c r="O1799" s="32">
        <v>0</v>
      </c>
      <c r="P1799" s="31">
        <v>0.99058042522651835</v>
      </c>
      <c r="Q1799" s="38">
        <v>3817</v>
      </c>
      <c r="R1799" s="38">
        <v>3450</v>
      </c>
      <c r="S1799" s="38">
        <v>3171</v>
      </c>
    </row>
    <row r="1800" spans="2:19" x14ac:dyDescent="0.2">
      <c r="B1800" s="1" t="s">
        <v>4300</v>
      </c>
      <c r="C1800" s="1" t="s">
        <v>4301</v>
      </c>
      <c r="D1800" s="1" t="s">
        <v>478</v>
      </c>
      <c r="E1800" s="1" t="s">
        <v>4291</v>
      </c>
      <c r="F1800" s="1" t="s">
        <v>38</v>
      </c>
      <c r="G1800" s="27">
        <v>0.34415954415954414</v>
      </c>
      <c r="H1800" s="27">
        <v>0.91025923831070898</v>
      </c>
      <c r="I1800" s="28">
        <v>25.410693257359917</v>
      </c>
      <c r="J1800" s="27">
        <v>1.4434947768281102E-2</v>
      </c>
      <c r="K1800" s="27">
        <v>0.31965811965811963</v>
      </c>
      <c r="L1800" s="27">
        <v>2.4886877828054295E-4</v>
      </c>
      <c r="M1800" s="29">
        <v>11.611439328120484</v>
      </c>
      <c r="N1800" s="30">
        <v>51.260485651214125</v>
      </c>
      <c r="O1800" s="32">
        <v>0</v>
      </c>
      <c r="P1800" s="31">
        <v>0.99264705882352944</v>
      </c>
      <c r="Q1800" s="38">
        <v>4876</v>
      </c>
      <c r="R1800" s="38">
        <v>4553</v>
      </c>
      <c r="S1800" s="38">
        <v>4186</v>
      </c>
    </row>
    <row r="1801" spans="2:19" x14ac:dyDescent="0.2">
      <c r="B1801" s="1" t="s">
        <v>4289</v>
      </c>
      <c r="C1801" s="1" t="s">
        <v>4290</v>
      </c>
      <c r="D1801" s="1" t="s">
        <v>478</v>
      </c>
      <c r="E1801" s="1" t="s">
        <v>4291</v>
      </c>
      <c r="F1801" s="1" t="s">
        <v>38</v>
      </c>
      <c r="G1801" s="27">
        <v>0.34707964601769914</v>
      </c>
      <c r="H1801" s="27">
        <v>0.82272727272727308</v>
      </c>
      <c r="I1801" s="28">
        <v>25.538371681415928</v>
      </c>
      <c r="J1801" s="27">
        <v>3.9823008849557522E-2</v>
      </c>
      <c r="K1801" s="27">
        <v>0.39840707964601768</v>
      </c>
      <c r="L1801" s="27">
        <v>8.8667246628969132E-2</v>
      </c>
      <c r="M1801" s="29">
        <v>9.8397668744917333</v>
      </c>
      <c r="N1801" s="30">
        <v>54.643549209586944</v>
      </c>
      <c r="O1801" s="32">
        <v>0</v>
      </c>
      <c r="P1801" s="31">
        <v>0.98303610265332753</v>
      </c>
      <c r="Q1801" s="38">
        <v>4815</v>
      </c>
      <c r="R1801" s="38">
        <v>4505</v>
      </c>
      <c r="S1801" s="38">
        <v>2931</v>
      </c>
    </row>
    <row r="1802" spans="2:19" x14ac:dyDescent="0.2">
      <c r="B1802" s="1" t="s">
        <v>4296</v>
      </c>
      <c r="C1802" s="1" t="s">
        <v>4297</v>
      </c>
      <c r="D1802" s="1" t="s">
        <v>478</v>
      </c>
      <c r="E1802" s="1" t="s">
        <v>4291</v>
      </c>
      <c r="F1802" s="1" t="s">
        <v>38</v>
      </c>
      <c r="G1802" s="27">
        <v>0.38284955416429522</v>
      </c>
      <c r="H1802" s="27">
        <v>0.9324280067758326</v>
      </c>
      <c r="I1802" s="28">
        <v>27.20117624739137</v>
      </c>
      <c r="J1802" s="27">
        <v>1.271106051982546E-2</v>
      </c>
      <c r="K1802" s="27">
        <v>0.34756213242269018</v>
      </c>
      <c r="L1802" s="27">
        <v>1.2083568605307736E-3</v>
      </c>
      <c r="M1802" s="29">
        <v>10.831939747924986</v>
      </c>
      <c r="N1802" s="30">
        <v>53.180376610505448</v>
      </c>
      <c r="O1802" s="32">
        <v>0</v>
      </c>
      <c r="P1802" s="31">
        <v>0.9920948616600791</v>
      </c>
      <c r="Q1802" s="38">
        <v>4357</v>
      </c>
      <c r="R1802" s="38">
        <v>3990</v>
      </c>
      <c r="S1802" s="38">
        <v>3690</v>
      </c>
    </row>
    <row r="1803" spans="2:19" x14ac:dyDescent="0.2">
      <c r="B1803" s="1" t="s">
        <v>4292</v>
      </c>
      <c r="C1803" s="1" t="s">
        <v>4293</v>
      </c>
      <c r="D1803" s="1" t="s">
        <v>478</v>
      </c>
      <c r="E1803" s="1" t="s">
        <v>4291</v>
      </c>
      <c r="F1803" s="1" t="s">
        <v>38</v>
      </c>
      <c r="G1803" s="27">
        <v>0.46146065142625936</v>
      </c>
      <c r="H1803" s="27">
        <v>0.91633310006997881</v>
      </c>
      <c r="I1803" s="28">
        <v>40.900910378312759</v>
      </c>
      <c r="J1803" s="27">
        <v>1.436374671252276E-2</v>
      </c>
      <c r="K1803" s="27">
        <v>0.24276755007080719</v>
      </c>
      <c r="L1803" s="27">
        <v>1.665700289913026E-2</v>
      </c>
      <c r="M1803" s="29">
        <v>11.613974455296768</v>
      </c>
      <c r="N1803" s="30">
        <v>74.606313020605</v>
      </c>
      <c r="O1803" s="32">
        <v>0</v>
      </c>
      <c r="P1803" s="31">
        <v>0.98830350894731578</v>
      </c>
      <c r="Q1803" s="38">
        <v>3140</v>
      </c>
      <c r="R1803" s="38">
        <v>2930</v>
      </c>
      <c r="S1803" s="38">
        <v>5653</v>
      </c>
    </row>
    <row r="1804" spans="2:19" x14ac:dyDescent="0.2">
      <c r="B1804" s="1" t="s">
        <v>4298</v>
      </c>
      <c r="C1804" s="1" t="s">
        <v>4299</v>
      </c>
      <c r="D1804" s="1" t="s">
        <v>478</v>
      </c>
      <c r="E1804" s="1" t="s">
        <v>4291</v>
      </c>
      <c r="F1804" s="1" t="s">
        <v>38</v>
      </c>
      <c r="G1804" s="27">
        <v>0.3090543259557344</v>
      </c>
      <c r="H1804" s="27">
        <v>0.82755366949575648</v>
      </c>
      <c r="I1804" s="28">
        <v>20.664989939637831</v>
      </c>
      <c r="J1804" s="27">
        <v>4.527162977867203E-2</v>
      </c>
      <c r="K1804" s="27">
        <v>0.57947686116700203</v>
      </c>
      <c r="L1804" s="27">
        <v>0.11074987518721918</v>
      </c>
      <c r="M1804" s="29">
        <v>6.9789749563191643</v>
      </c>
      <c r="N1804" s="30">
        <v>50.831380208333336</v>
      </c>
      <c r="O1804" s="32">
        <v>0</v>
      </c>
      <c r="P1804" s="31">
        <v>0.99251123315027456</v>
      </c>
      <c r="Q1804" s="38">
        <v>6718</v>
      </c>
      <c r="R1804" s="38">
        <v>5212</v>
      </c>
      <c r="S1804" s="38">
        <v>1096</v>
      </c>
    </row>
    <row r="1805" spans="2:19" x14ac:dyDescent="0.2">
      <c r="B1805" s="1" t="s">
        <v>4313</v>
      </c>
      <c r="C1805" s="1" t="s">
        <v>4314</v>
      </c>
      <c r="D1805" s="1" t="s">
        <v>158</v>
      </c>
      <c r="E1805" s="1" t="s">
        <v>158</v>
      </c>
      <c r="F1805" s="1" t="s">
        <v>22</v>
      </c>
      <c r="G1805" s="27">
        <v>0.24306369675654552</v>
      </c>
      <c r="H1805" s="27">
        <v>0.96101607347876017</v>
      </c>
      <c r="I1805" s="28">
        <v>24.157952325127006</v>
      </c>
      <c r="J1805" s="27">
        <v>7.0339976553341153E-3</v>
      </c>
      <c r="K1805" s="27">
        <v>0.15318483782727629</v>
      </c>
      <c r="L1805" s="27">
        <v>4.9579027937236893E-3</v>
      </c>
      <c r="M1805" s="29">
        <v>15.875942178626742</v>
      </c>
      <c r="N1805" s="30">
        <v>49.5064308681672</v>
      </c>
      <c r="O1805" s="32">
        <v>0</v>
      </c>
      <c r="P1805" s="31">
        <v>0.97933409873708377</v>
      </c>
      <c r="Q1805" s="38">
        <v>5314</v>
      </c>
      <c r="R1805" s="38">
        <v>6611</v>
      </c>
      <c r="S1805" s="38">
        <v>7281</v>
      </c>
    </row>
    <row r="1806" spans="2:19" x14ac:dyDescent="0.2">
      <c r="B1806" s="1" t="s">
        <v>4323</v>
      </c>
      <c r="C1806" s="1" t="s">
        <v>4324</v>
      </c>
      <c r="D1806" s="1" t="s">
        <v>158</v>
      </c>
      <c r="E1806" s="1" t="s">
        <v>158</v>
      </c>
      <c r="F1806" s="1" t="s">
        <v>22</v>
      </c>
      <c r="G1806" s="27">
        <v>0.50361570247933884</v>
      </c>
      <c r="H1806" s="27">
        <v>0.94089727249553912</v>
      </c>
      <c r="I1806" s="28">
        <v>40.833677685950406</v>
      </c>
      <c r="J1806" s="27">
        <v>0.15547520661157024</v>
      </c>
      <c r="K1806" s="27">
        <v>0.41787190082644626</v>
      </c>
      <c r="L1806" s="27">
        <v>6.7728778995666582E-3</v>
      </c>
      <c r="M1806" s="29">
        <v>5.654942767950053</v>
      </c>
      <c r="N1806" s="30">
        <v>75.095384615384617</v>
      </c>
      <c r="O1806" s="32">
        <v>6.3471832781034933E-4</v>
      </c>
      <c r="P1806" s="31">
        <v>0.986999745093041</v>
      </c>
      <c r="Q1806" s="38">
        <v>3146</v>
      </c>
      <c r="R1806" s="38">
        <v>2221</v>
      </c>
      <c r="S1806" s="38">
        <v>2661</v>
      </c>
    </row>
    <row r="1807" spans="2:19" x14ac:dyDescent="0.2">
      <c r="B1807" s="1" t="s">
        <v>4303</v>
      </c>
      <c r="C1807" s="1" t="s">
        <v>4304</v>
      </c>
      <c r="D1807" s="1" t="s">
        <v>158</v>
      </c>
      <c r="E1807" s="1" t="s">
        <v>158</v>
      </c>
      <c r="F1807" s="1" t="s">
        <v>22</v>
      </c>
      <c r="G1807" s="27">
        <v>0.17739628040057226</v>
      </c>
      <c r="H1807" s="27">
        <v>0.56285907859078588</v>
      </c>
      <c r="I1807" s="28">
        <v>17.692703862660952</v>
      </c>
      <c r="J1807" s="27">
        <v>5.4363376251788269E-2</v>
      </c>
      <c r="K1807" s="27">
        <v>0.47353361945636624</v>
      </c>
      <c r="L1807" s="27">
        <v>8.382113821138211E-2</v>
      </c>
      <c r="M1807" s="29">
        <v>10.803826086956519</v>
      </c>
      <c r="N1807" s="30">
        <v>49.145161290322584</v>
      </c>
      <c r="O1807" s="32">
        <v>0</v>
      </c>
      <c r="P1807" s="31">
        <v>0.94715447154471544</v>
      </c>
      <c r="Q1807" s="38">
        <v>7579</v>
      </c>
      <c r="R1807" s="38">
        <v>7619</v>
      </c>
      <c r="S1807" s="38">
        <v>2084</v>
      </c>
    </row>
    <row r="1808" spans="2:19" x14ac:dyDescent="0.2">
      <c r="B1808" s="1" t="s">
        <v>4311</v>
      </c>
      <c r="C1808" s="1" t="s">
        <v>4312</v>
      </c>
      <c r="D1808" s="1" t="s">
        <v>158</v>
      </c>
      <c r="E1808" s="1" t="s">
        <v>158</v>
      </c>
      <c r="F1808" s="1" t="s">
        <v>22</v>
      </c>
      <c r="G1808" s="27">
        <v>0.21719792438843588</v>
      </c>
      <c r="H1808" s="27">
        <v>0.84254662840746053</v>
      </c>
      <c r="I1808" s="28">
        <v>19.962490733876951</v>
      </c>
      <c r="J1808" s="27">
        <v>3.9288361749444035E-2</v>
      </c>
      <c r="K1808" s="27">
        <v>0.40845070422535212</v>
      </c>
      <c r="L1808" s="27">
        <v>5.1287661406025815E-2</v>
      </c>
      <c r="M1808" s="29">
        <v>11.280587121212124</v>
      </c>
      <c r="N1808" s="30">
        <v>50.781569965870304</v>
      </c>
      <c r="O1808" s="32">
        <v>0.10555236728837876</v>
      </c>
      <c r="P1808" s="31">
        <v>0.96771879483500722</v>
      </c>
      <c r="Q1808" s="38">
        <v>6958</v>
      </c>
      <c r="R1808" s="38">
        <v>7090</v>
      </c>
      <c r="S1808" s="38">
        <v>2793</v>
      </c>
    </row>
    <row r="1809" spans="2:19" x14ac:dyDescent="0.2">
      <c r="B1809" s="1" t="s">
        <v>4317</v>
      </c>
      <c r="C1809" s="1" t="s">
        <v>4318</v>
      </c>
      <c r="D1809" s="1" t="s">
        <v>158</v>
      </c>
      <c r="E1809" s="1" t="s">
        <v>158</v>
      </c>
      <c r="F1809" s="1" t="s">
        <v>22</v>
      </c>
      <c r="G1809" s="27">
        <v>0.46400000000000002</v>
      </c>
      <c r="H1809" s="27">
        <v>0.97819274611398976</v>
      </c>
      <c r="I1809" s="28">
        <v>42.172673684210523</v>
      </c>
      <c r="J1809" s="27">
        <v>1.0526315789473684E-2</v>
      </c>
      <c r="K1809" s="27">
        <v>0.16800000000000001</v>
      </c>
      <c r="L1809" s="27">
        <v>0</v>
      </c>
      <c r="M1809" s="29">
        <v>13.360565593087189</v>
      </c>
      <c r="N1809" s="30">
        <v>75.043557168784034</v>
      </c>
      <c r="O1809" s="32">
        <v>2.5823834196891196E-3</v>
      </c>
      <c r="P1809" s="31">
        <v>0.98445595854922274</v>
      </c>
      <c r="Q1809" s="38">
        <v>2982</v>
      </c>
      <c r="R1809" s="38">
        <v>2884</v>
      </c>
      <c r="S1809" s="38">
        <v>7010</v>
      </c>
    </row>
    <row r="1810" spans="2:19" x14ac:dyDescent="0.2">
      <c r="B1810" s="1" t="s">
        <v>4327</v>
      </c>
      <c r="C1810" s="1" t="s">
        <v>4328</v>
      </c>
      <c r="D1810" s="1" t="s">
        <v>158</v>
      </c>
      <c r="E1810" s="1" t="s">
        <v>158</v>
      </c>
      <c r="F1810" s="1" t="s">
        <v>22</v>
      </c>
      <c r="G1810" s="27">
        <v>0.47481384143670607</v>
      </c>
      <c r="H1810" s="27">
        <v>0.98117035110533135</v>
      </c>
      <c r="I1810" s="28">
        <v>45.016031537450722</v>
      </c>
      <c r="J1810" s="27">
        <v>7.8843626806833107E-3</v>
      </c>
      <c r="K1810" s="27">
        <v>0.1773981603153745</v>
      </c>
      <c r="L1810" s="27">
        <v>6.5019505851755528E-4</v>
      </c>
      <c r="M1810" s="29">
        <v>13.093744787322771</v>
      </c>
      <c r="N1810" s="30">
        <v>79.949261992619924</v>
      </c>
      <c r="O1810" s="32">
        <v>2.8608582574772431E-3</v>
      </c>
      <c r="P1810" s="31">
        <v>0.98959687906371907</v>
      </c>
      <c r="Q1810" s="38">
        <v>2571</v>
      </c>
      <c r="R1810" s="38">
        <v>2699</v>
      </c>
      <c r="S1810" s="38">
        <v>6861</v>
      </c>
    </row>
    <row r="1811" spans="2:19" x14ac:dyDescent="0.2">
      <c r="B1811" s="1" t="s">
        <v>4329</v>
      </c>
      <c r="C1811" s="1" t="s">
        <v>4330</v>
      </c>
      <c r="D1811" s="1" t="s">
        <v>158</v>
      </c>
      <c r="E1811" s="1" t="s">
        <v>158</v>
      </c>
      <c r="F1811" s="1" t="s">
        <v>22</v>
      </c>
      <c r="G1811" s="27">
        <v>0.50249659555152071</v>
      </c>
      <c r="H1811" s="27">
        <v>0.99211637834194555</v>
      </c>
      <c r="I1811" s="28">
        <v>49.612029051293689</v>
      </c>
      <c r="J1811" s="27">
        <v>8.1706763504312309E-3</v>
      </c>
      <c r="K1811" s="27">
        <v>0.135724012709941</v>
      </c>
      <c r="L1811" s="27">
        <v>0</v>
      </c>
      <c r="M1811" s="29">
        <v>14.343613138686136</v>
      </c>
      <c r="N1811" s="30">
        <v>84.070460704607044</v>
      </c>
      <c r="O1811" s="32">
        <v>0</v>
      </c>
      <c r="P1811" s="31">
        <v>0.98988991237924062</v>
      </c>
      <c r="Q1811" s="38">
        <v>1691</v>
      </c>
      <c r="R1811" s="38">
        <v>2234</v>
      </c>
      <c r="S1811" s="38">
        <v>7573</v>
      </c>
    </row>
    <row r="1812" spans="2:19" x14ac:dyDescent="0.2">
      <c r="B1812" s="1" t="s">
        <v>4315</v>
      </c>
      <c r="C1812" s="1" t="s">
        <v>4316</v>
      </c>
      <c r="D1812" s="1" t="s">
        <v>158</v>
      </c>
      <c r="E1812" s="1" t="s">
        <v>158</v>
      </c>
      <c r="F1812" s="1" t="s">
        <v>22</v>
      </c>
      <c r="G1812" s="27">
        <v>0.45074415308291993</v>
      </c>
      <c r="H1812" s="27">
        <v>0.94594848590323688</v>
      </c>
      <c r="I1812" s="28">
        <v>41.880014174344439</v>
      </c>
      <c r="J1812" s="27">
        <v>1.0985116938341602E-2</v>
      </c>
      <c r="K1812" s="27">
        <v>0.22537207654145996</v>
      </c>
      <c r="L1812" s="27">
        <v>3.4737208492864602E-3</v>
      </c>
      <c r="M1812" s="29">
        <v>12.63150419625565</v>
      </c>
      <c r="N1812" s="30">
        <v>76.837391987431261</v>
      </c>
      <c r="O1812" s="32">
        <v>0</v>
      </c>
      <c r="P1812" s="31">
        <v>0.98224852071005919</v>
      </c>
      <c r="Q1812" s="38">
        <v>3015</v>
      </c>
      <c r="R1812" s="38">
        <v>3092</v>
      </c>
      <c r="S1812" s="38">
        <v>5993</v>
      </c>
    </row>
    <row r="1813" spans="2:19" x14ac:dyDescent="0.2">
      <c r="B1813" s="1" t="s">
        <v>4337</v>
      </c>
      <c r="C1813" s="1" t="s">
        <v>4338</v>
      </c>
      <c r="D1813" s="1" t="s">
        <v>158</v>
      </c>
      <c r="E1813" s="1" t="s">
        <v>158</v>
      </c>
      <c r="F1813" s="1" t="s">
        <v>22</v>
      </c>
      <c r="G1813" s="27">
        <v>0.52433173406442768</v>
      </c>
      <c r="H1813" s="27">
        <v>0.99069311989100806</v>
      </c>
      <c r="I1813" s="28">
        <v>41.339102124743007</v>
      </c>
      <c r="J1813" s="27">
        <v>3.5298149417409184E-2</v>
      </c>
      <c r="K1813" s="27">
        <v>0.39376285126799176</v>
      </c>
      <c r="L1813" s="27">
        <v>3.2425068119891014E-3</v>
      </c>
      <c r="M1813" s="29">
        <v>6.9502161383285284</v>
      </c>
      <c r="N1813" s="30">
        <v>72.144444444444446</v>
      </c>
      <c r="O1813" s="32">
        <v>0</v>
      </c>
      <c r="P1813" s="31">
        <v>0.9938692098092643</v>
      </c>
      <c r="Q1813" s="38">
        <v>3095</v>
      </c>
      <c r="R1813" s="38">
        <v>1841</v>
      </c>
      <c r="S1813" s="38">
        <v>2988</v>
      </c>
    </row>
    <row r="1814" spans="2:19" x14ac:dyDescent="0.2">
      <c r="B1814" s="1" t="s">
        <v>4321</v>
      </c>
      <c r="C1814" s="1" t="s">
        <v>4322</v>
      </c>
      <c r="D1814" s="1" t="s">
        <v>158</v>
      </c>
      <c r="E1814" s="1" t="s">
        <v>158</v>
      </c>
      <c r="F1814" s="1" t="s">
        <v>22</v>
      </c>
      <c r="G1814" s="27">
        <v>0.60681976339596377</v>
      </c>
      <c r="H1814" s="27">
        <v>0.94340192043895732</v>
      </c>
      <c r="I1814" s="28">
        <v>48.029505915100913</v>
      </c>
      <c r="J1814" s="27">
        <v>0.1454418928322895</v>
      </c>
      <c r="K1814" s="27">
        <v>0.3277661795407098</v>
      </c>
      <c r="L1814" s="27">
        <v>4.2668038408779148E-2</v>
      </c>
      <c r="M1814" s="29">
        <v>5.8477876106194682</v>
      </c>
      <c r="N1814" s="30">
        <v>74.91685779816514</v>
      </c>
      <c r="O1814" s="32">
        <v>0</v>
      </c>
      <c r="P1814" s="31">
        <v>0.98559670781893005</v>
      </c>
      <c r="Q1814" s="38">
        <v>1994</v>
      </c>
      <c r="R1814" s="38">
        <v>524</v>
      </c>
      <c r="S1814" s="38">
        <v>4034</v>
      </c>
    </row>
    <row r="1815" spans="2:19" x14ac:dyDescent="0.2">
      <c r="B1815" s="1" t="s">
        <v>4333</v>
      </c>
      <c r="C1815" s="1" t="s">
        <v>4334</v>
      </c>
      <c r="D1815" s="1" t="s">
        <v>158</v>
      </c>
      <c r="E1815" s="1" t="s">
        <v>158</v>
      </c>
      <c r="F1815" s="1" t="s">
        <v>22</v>
      </c>
      <c r="G1815" s="27">
        <v>0.60024906600249062</v>
      </c>
      <c r="H1815" s="27">
        <v>0.99514326942898346</v>
      </c>
      <c r="I1815" s="28">
        <v>53.122208385222109</v>
      </c>
      <c r="J1815" s="27">
        <v>2.7812370278123704E-2</v>
      </c>
      <c r="K1815" s="27">
        <v>0.34205064342050645</v>
      </c>
      <c r="L1815" s="27">
        <v>0</v>
      </c>
      <c r="M1815" s="29">
        <v>7.1965732087227403</v>
      </c>
      <c r="N1815" s="30">
        <v>83.265560165975103</v>
      </c>
      <c r="O1815" s="32">
        <v>0</v>
      </c>
      <c r="P1815" s="31">
        <v>0.99319727891156462</v>
      </c>
      <c r="Q1815" s="38">
        <v>1065</v>
      </c>
      <c r="R1815" s="38">
        <v>596</v>
      </c>
      <c r="S1815" s="38">
        <v>3775</v>
      </c>
    </row>
    <row r="1816" spans="2:19" x14ac:dyDescent="0.2">
      <c r="B1816" s="1" t="s">
        <v>4335</v>
      </c>
      <c r="C1816" s="1" t="s">
        <v>4336</v>
      </c>
      <c r="D1816" s="1" t="s">
        <v>158</v>
      </c>
      <c r="E1816" s="1" t="s">
        <v>158</v>
      </c>
      <c r="F1816" s="1" t="s">
        <v>22</v>
      </c>
      <c r="G1816" s="27">
        <v>0.54561717352415029</v>
      </c>
      <c r="H1816" s="27">
        <v>0.95528592592592565</v>
      </c>
      <c r="I1816" s="28">
        <v>51.389624329159211</v>
      </c>
      <c r="J1816" s="27">
        <v>1.1329755515802028E-2</v>
      </c>
      <c r="K1816" s="27">
        <v>0.30053667262969591</v>
      </c>
      <c r="L1816" s="27">
        <v>1.3037037037037038E-3</v>
      </c>
      <c r="M1816" s="29">
        <v>9.2471128608923916</v>
      </c>
      <c r="N1816" s="30">
        <v>86.025136612021853</v>
      </c>
      <c r="O1816" s="32">
        <v>0</v>
      </c>
      <c r="P1816" s="31">
        <v>0.99377777777777776</v>
      </c>
      <c r="Q1816" s="38">
        <v>1347</v>
      </c>
      <c r="R1816" s="38">
        <v>1437</v>
      </c>
      <c r="S1816" s="38">
        <v>4553</v>
      </c>
    </row>
    <row r="1817" spans="2:19" x14ac:dyDescent="0.2">
      <c r="B1817" s="1" t="s">
        <v>4331</v>
      </c>
      <c r="C1817" s="1" t="s">
        <v>4332</v>
      </c>
      <c r="D1817" s="1" t="s">
        <v>158</v>
      </c>
      <c r="E1817" s="1" t="s">
        <v>158</v>
      </c>
      <c r="F1817" s="1" t="s">
        <v>22</v>
      </c>
      <c r="G1817" s="27">
        <v>0.2445475638051044</v>
      </c>
      <c r="H1817" s="27">
        <v>0.93095260009203873</v>
      </c>
      <c r="I1817" s="28">
        <v>24.667006960556847</v>
      </c>
      <c r="J1817" s="27">
        <v>5.1044083526682136E-3</v>
      </c>
      <c r="K1817" s="27">
        <v>0.17122969837587007</v>
      </c>
      <c r="L1817" s="27">
        <v>1.1573861021629083E-2</v>
      </c>
      <c r="M1817" s="29">
        <v>15.315601965601966</v>
      </c>
      <c r="N1817" s="30">
        <v>53.030360531309299</v>
      </c>
      <c r="O1817" s="32">
        <v>0</v>
      </c>
      <c r="P1817" s="31">
        <v>0.99171652093879425</v>
      </c>
      <c r="Q1817" s="38">
        <v>5123</v>
      </c>
      <c r="R1817" s="38">
        <v>6578</v>
      </c>
      <c r="S1817" s="38">
        <v>6961</v>
      </c>
    </row>
    <row r="1818" spans="2:19" x14ac:dyDescent="0.2">
      <c r="B1818" s="1" t="s">
        <v>4325</v>
      </c>
      <c r="C1818" s="1" t="s">
        <v>4326</v>
      </c>
      <c r="D1818" s="1" t="s">
        <v>158</v>
      </c>
      <c r="E1818" s="1" t="s">
        <v>158</v>
      </c>
      <c r="F1818" s="1" t="s">
        <v>22</v>
      </c>
      <c r="G1818" s="27">
        <v>0.50668449197860965</v>
      </c>
      <c r="H1818" s="27">
        <v>0.74326948480845456</v>
      </c>
      <c r="I1818" s="28">
        <v>44.147125668449192</v>
      </c>
      <c r="J1818" s="27">
        <v>8.6898395721925134E-2</v>
      </c>
      <c r="K1818" s="27">
        <v>0.44184491978609625</v>
      </c>
      <c r="L1818" s="27">
        <v>0.21307463672391019</v>
      </c>
      <c r="M1818" s="29">
        <v>4.8952574525745263</v>
      </c>
      <c r="N1818" s="30">
        <v>81.923482849604227</v>
      </c>
      <c r="O1818" s="32">
        <v>0</v>
      </c>
      <c r="P1818" s="31">
        <v>0.98811096433289303</v>
      </c>
      <c r="Q1818" s="38">
        <v>2711</v>
      </c>
      <c r="R1818" s="38">
        <v>2162</v>
      </c>
      <c r="S1818" s="38">
        <v>2401</v>
      </c>
    </row>
    <row r="1819" spans="2:19" x14ac:dyDescent="0.2">
      <c r="B1819" s="1" t="s">
        <v>4319</v>
      </c>
      <c r="C1819" s="1" t="s">
        <v>4320</v>
      </c>
      <c r="D1819" s="1" t="s">
        <v>158</v>
      </c>
      <c r="E1819" s="1" t="s">
        <v>158</v>
      </c>
      <c r="F1819" s="1" t="s">
        <v>22</v>
      </c>
      <c r="G1819" s="27">
        <v>0.62201303403330921</v>
      </c>
      <c r="H1819" s="27">
        <v>0.96391940085592021</v>
      </c>
      <c r="I1819" s="28">
        <v>55.954380883417812</v>
      </c>
      <c r="J1819" s="27">
        <v>2.1723388848660392E-2</v>
      </c>
      <c r="K1819" s="27">
        <v>0.31426502534395367</v>
      </c>
      <c r="L1819" s="27">
        <v>3.7803138373751787E-3</v>
      </c>
      <c r="M1819" s="29">
        <v>7.7651340996168585</v>
      </c>
      <c r="N1819" s="30">
        <v>84.746216530849821</v>
      </c>
      <c r="O1819" s="32">
        <v>0</v>
      </c>
      <c r="P1819" s="31">
        <v>0.98502139800285304</v>
      </c>
      <c r="Q1819" s="38">
        <v>674</v>
      </c>
      <c r="R1819" s="38">
        <v>380</v>
      </c>
      <c r="S1819" s="38">
        <v>4311</v>
      </c>
    </row>
    <row r="1820" spans="2:19" x14ac:dyDescent="0.2">
      <c r="B1820" s="1" t="s">
        <v>4305</v>
      </c>
      <c r="C1820" s="1" t="s">
        <v>4306</v>
      </c>
      <c r="D1820" s="1" t="s">
        <v>158</v>
      </c>
      <c r="E1820" s="1" t="s">
        <v>158</v>
      </c>
      <c r="F1820" s="1" t="s">
        <v>22</v>
      </c>
      <c r="G1820" s="27">
        <v>0.20675105485232068</v>
      </c>
      <c r="H1820" s="27">
        <v>0.74064646464646455</v>
      </c>
      <c r="I1820" s="28">
        <v>21.585935302391004</v>
      </c>
      <c r="J1820" s="27">
        <v>3.3755274261603373E-2</v>
      </c>
      <c r="K1820" s="27">
        <v>0.27004219409282698</v>
      </c>
      <c r="L1820" s="27">
        <v>0.1144040404040404</v>
      </c>
      <c r="M1820" s="29">
        <v>13.687234042553191</v>
      </c>
      <c r="N1820" s="30">
        <v>51.414965986394556</v>
      </c>
      <c r="O1820" s="32">
        <v>0</v>
      </c>
      <c r="P1820" s="31">
        <v>0.95757575757575752</v>
      </c>
      <c r="Q1820" s="38">
        <v>6362</v>
      </c>
      <c r="R1820" s="38">
        <v>7269</v>
      </c>
      <c r="S1820" s="38">
        <v>5126</v>
      </c>
    </row>
    <row r="1821" spans="2:19" x14ac:dyDescent="0.2">
      <c r="B1821" s="1" t="s">
        <v>4309</v>
      </c>
      <c r="C1821" s="1" t="s">
        <v>4310</v>
      </c>
      <c r="D1821" s="1" t="s">
        <v>158</v>
      </c>
      <c r="E1821" s="1" t="s">
        <v>158</v>
      </c>
      <c r="F1821" s="1" t="s">
        <v>22</v>
      </c>
      <c r="G1821" s="27">
        <v>0.31117397454031115</v>
      </c>
      <c r="H1821" s="27">
        <v>0.70039671682626559</v>
      </c>
      <c r="I1821" s="28">
        <v>21.134512022630837</v>
      </c>
      <c r="J1821" s="27">
        <v>8.7694483734087697E-2</v>
      </c>
      <c r="K1821" s="27">
        <v>0.53182461103253187</v>
      </c>
      <c r="L1821" s="27">
        <v>0.10036935704514365</v>
      </c>
      <c r="M1821" s="29">
        <v>7.7262833675564666</v>
      </c>
      <c r="N1821" s="30">
        <v>50.404545454545456</v>
      </c>
      <c r="O1821" s="32">
        <v>1.8632010943912449E-2</v>
      </c>
      <c r="P1821" s="31">
        <v>0.96716826265389877</v>
      </c>
      <c r="Q1821" s="38">
        <v>6541</v>
      </c>
      <c r="R1821" s="38">
        <v>5169</v>
      </c>
      <c r="S1821" s="38">
        <v>1478</v>
      </c>
    </row>
    <row r="1822" spans="2:19" x14ac:dyDescent="0.2">
      <c r="B1822" s="1" t="s">
        <v>4307</v>
      </c>
      <c r="C1822" s="1" t="s">
        <v>4308</v>
      </c>
      <c r="D1822" s="1" t="s">
        <v>158</v>
      </c>
      <c r="E1822" s="1" t="s">
        <v>158</v>
      </c>
      <c r="F1822" s="1" t="s">
        <v>22</v>
      </c>
      <c r="G1822" s="27">
        <v>0.29505582137161085</v>
      </c>
      <c r="H1822" s="27">
        <v>0.88107156525066965</v>
      </c>
      <c r="I1822" s="28">
        <v>21.659968102073371</v>
      </c>
      <c r="J1822" s="27">
        <v>5.8213716108452954E-2</v>
      </c>
      <c r="K1822" s="27">
        <v>0.49681020733652315</v>
      </c>
      <c r="L1822" s="27">
        <v>8.8120933792575573E-2</v>
      </c>
      <c r="M1822" s="29">
        <v>9.3257918552036205</v>
      </c>
      <c r="N1822" s="30">
        <v>50.627027027027026</v>
      </c>
      <c r="O1822" s="32">
        <v>0.11491006505931879</v>
      </c>
      <c r="P1822" s="31">
        <v>0.95981630309988519</v>
      </c>
      <c r="Q1822" s="38">
        <v>6336</v>
      </c>
      <c r="R1822" s="38">
        <v>5488</v>
      </c>
      <c r="S1822" s="38">
        <v>1820</v>
      </c>
    </row>
    <row r="1823" spans="2:19" x14ac:dyDescent="0.2">
      <c r="B1823" s="1" t="s">
        <v>4356</v>
      </c>
      <c r="C1823" s="1" t="s">
        <v>4357</v>
      </c>
      <c r="D1823" s="1" t="s">
        <v>159</v>
      </c>
      <c r="E1823" s="1" t="s">
        <v>4341</v>
      </c>
      <c r="F1823" s="1" t="s">
        <v>48</v>
      </c>
      <c r="G1823" s="27">
        <v>0.27689243027888444</v>
      </c>
      <c r="H1823" s="27">
        <v>0.93538309441423628</v>
      </c>
      <c r="I1823" s="28">
        <v>23.410159362549809</v>
      </c>
      <c r="J1823" s="27">
        <v>1.4940239043824702E-2</v>
      </c>
      <c r="K1823" s="27">
        <v>0.19422310756972111</v>
      </c>
      <c r="L1823" s="27">
        <v>0</v>
      </c>
      <c r="M1823" s="29">
        <v>13.001101928374657</v>
      </c>
      <c r="N1823" s="30">
        <v>50.205035971223019</v>
      </c>
      <c r="O1823" s="32">
        <v>0</v>
      </c>
      <c r="P1823" s="31">
        <v>0.99258526940187841</v>
      </c>
      <c r="Q1823" s="38">
        <v>5608</v>
      </c>
      <c r="R1823" s="38">
        <v>5891</v>
      </c>
      <c r="S1823" s="38">
        <v>6553</v>
      </c>
    </row>
    <row r="1824" spans="2:19" x14ac:dyDescent="0.2">
      <c r="B1824" s="1" t="s">
        <v>4352</v>
      </c>
      <c r="C1824" s="1" t="s">
        <v>4353</v>
      </c>
      <c r="D1824" s="1" t="s">
        <v>159</v>
      </c>
      <c r="E1824" s="1" t="s">
        <v>159</v>
      </c>
      <c r="F1824" s="1" t="s">
        <v>48</v>
      </c>
      <c r="G1824" s="27">
        <v>0.51504787961696308</v>
      </c>
      <c r="H1824" s="27">
        <v>0.94215878378378382</v>
      </c>
      <c r="I1824" s="28">
        <v>45.281668946648416</v>
      </c>
      <c r="J1824" s="27">
        <v>2.7359781121751026E-2</v>
      </c>
      <c r="K1824" s="27">
        <v>0.35088919288645692</v>
      </c>
      <c r="L1824" s="27">
        <v>2.5114864864864864E-2</v>
      </c>
      <c r="M1824" s="29">
        <v>8.478984485190411</v>
      </c>
      <c r="N1824" s="30">
        <v>79.470119521912352</v>
      </c>
      <c r="O1824" s="32">
        <v>0</v>
      </c>
      <c r="P1824" s="31">
        <v>0.98783783783783785</v>
      </c>
      <c r="Q1824" s="38">
        <v>2516</v>
      </c>
      <c r="R1824" s="38">
        <v>2014</v>
      </c>
      <c r="S1824" s="38">
        <v>3636</v>
      </c>
    </row>
    <row r="1825" spans="2:19" x14ac:dyDescent="0.2">
      <c r="B1825" s="1" t="s">
        <v>4354</v>
      </c>
      <c r="C1825" s="1" t="s">
        <v>4355</v>
      </c>
      <c r="D1825" s="1" t="s">
        <v>159</v>
      </c>
      <c r="E1825" s="1" t="s">
        <v>4341</v>
      </c>
      <c r="F1825" s="1" t="s">
        <v>48</v>
      </c>
      <c r="G1825" s="27">
        <v>0.28580686973428387</v>
      </c>
      <c r="H1825" s="27">
        <v>0.95662548138639292</v>
      </c>
      <c r="I1825" s="28">
        <v>24.621322099805582</v>
      </c>
      <c r="J1825" s="27">
        <v>1.1017498379779649E-2</v>
      </c>
      <c r="K1825" s="27">
        <v>0.22909915748541801</v>
      </c>
      <c r="L1825" s="27">
        <v>7.6059050064184851E-4</v>
      </c>
      <c r="M1825" s="29">
        <v>13.817876588021777</v>
      </c>
      <c r="N1825" s="30">
        <v>51.160997732426303</v>
      </c>
      <c r="O1825" s="32">
        <v>0</v>
      </c>
      <c r="P1825" s="31">
        <v>0.9903722721437741</v>
      </c>
      <c r="Q1825" s="38">
        <v>5138</v>
      </c>
      <c r="R1825" s="38">
        <v>5724</v>
      </c>
      <c r="S1825" s="38">
        <v>5920</v>
      </c>
    </row>
    <row r="1826" spans="2:19" x14ac:dyDescent="0.2">
      <c r="B1826" s="1" t="s">
        <v>4360</v>
      </c>
      <c r="C1826" s="1" t="s">
        <v>1663</v>
      </c>
      <c r="D1826" s="1" t="s">
        <v>159</v>
      </c>
      <c r="E1826" s="1" t="s">
        <v>159</v>
      </c>
      <c r="F1826" s="1" t="s">
        <v>48</v>
      </c>
      <c r="G1826" s="27">
        <v>0.34061135371179041</v>
      </c>
      <c r="H1826" s="27">
        <v>0.93252556554075017</v>
      </c>
      <c r="I1826" s="28">
        <v>24.993886462882102</v>
      </c>
      <c r="J1826" s="27">
        <v>4.1796631316281974E-2</v>
      </c>
      <c r="K1826" s="27">
        <v>0.57392389270118527</v>
      </c>
      <c r="L1826" s="27">
        <v>2.0018593120545397E-3</v>
      </c>
      <c r="M1826" s="29">
        <v>6.6053926206244089</v>
      </c>
      <c r="N1826" s="30">
        <v>60.181318681318679</v>
      </c>
      <c r="O1826" s="32">
        <v>0</v>
      </c>
      <c r="P1826" s="31">
        <v>0.99349240780911063</v>
      </c>
      <c r="Q1826" s="38">
        <v>5019</v>
      </c>
      <c r="R1826" s="38">
        <v>4605</v>
      </c>
      <c r="S1826" s="38">
        <v>1137</v>
      </c>
    </row>
    <row r="1827" spans="2:19" x14ac:dyDescent="0.2">
      <c r="B1827" s="1" t="s">
        <v>4339</v>
      </c>
      <c r="C1827" s="1" t="s">
        <v>4340</v>
      </c>
      <c r="D1827" s="1" t="s">
        <v>159</v>
      </c>
      <c r="E1827" s="1" t="s">
        <v>4341</v>
      </c>
      <c r="F1827" s="1" t="s">
        <v>48</v>
      </c>
      <c r="G1827" s="27">
        <v>0.31552346570397111</v>
      </c>
      <c r="H1827" s="27">
        <v>0.81636426353915137</v>
      </c>
      <c r="I1827" s="28">
        <v>22.161299638989174</v>
      </c>
      <c r="J1827" s="27">
        <v>2.3104693140794223E-2</v>
      </c>
      <c r="K1827" s="27">
        <v>0.46931407942238268</v>
      </c>
      <c r="L1827" s="27">
        <v>3.5632976888582274E-2</v>
      </c>
      <c r="M1827" s="29">
        <v>9.616455696202534</v>
      </c>
      <c r="N1827" s="30">
        <v>48.897025171624712</v>
      </c>
      <c r="O1827" s="32">
        <v>0</v>
      </c>
      <c r="P1827" s="31">
        <v>0.95550189720593304</v>
      </c>
      <c r="Q1827" s="38">
        <v>6120</v>
      </c>
      <c r="R1827" s="38">
        <v>5089</v>
      </c>
      <c r="S1827" s="38">
        <v>2126</v>
      </c>
    </row>
    <row r="1828" spans="2:19" x14ac:dyDescent="0.2">
      <c r="B1828" s="1" t="s">
        <v>4342</v>
      </c>
      <c r="C1828" s="1" t="s">
        <v>4343</v>
      </c>
      <c r="D1828" s="1" t="s">
        <v>159</v>
      </c>
      <c r="E1828" s="1" t="s">
        <v>159</v>
      </c>
      <c r="F1828" s="1" t="s">
        <v>48</v>
      </c>
      <c r="G1828" s="27">
        <v>0.2654494382022472</v>
      </c>
      <c r="H1828" s="27">
        <v>0.9638944120671924</v>
      </c>
      <c r="I1828" s="28">
        <v>20.182022471910113</v>
      </c>
      <c r="J1828" s="27">
        <v>1.4044943820224719E-2</v>
      </c>
      <c r="K1828" s="27">
        <v>0.5287921348314607</v>
      </c>
      <c r="L1828" s="27">
        <v>1.419266369557765E-3</v>
      </c>
      <c r="M1828" s="29">
        <v>8.7768642447418745</v>
      </c>
      <c r="N1828" s="30">
        <v>51.314814814814817</v>
      </c>
      <c r="O1828" s="32">
        <v>0</v>
      </c>
      <c r="P1828" s="31">
        <v>0.97634556050737054</v>
      </c>
      <c r="Q1828" s="38">
        <v>6876</v>
      </c>
      <c r="R1828" s="38">
        <v>6143</v>
      </c>
      <c r="S1828" s="38">
        <v>1512</v>
      </c>
    </row>
    <row r="1829" spans="2:19" x14ac:dyDescent="0.2">
      <c r="B1829" s="1" t="s">
        <v>4363</v>
      </c>
      <c r="C1829" s="1" t="s">
        <v>4364</v>
      </c>
      <c r="D1829" s="1" t="s">
        <v>159</v>
      </c>
      <c r="E1829" s="1" t="s">
        <v>159</v>
      </c>
      <c r="F1829" s="1" t="s">
        <v>48</v>
      </c>
      <c r="G1829" s="27">
        <v>0.54183813443072704</v>
      </c>
      <c r="H1829" s="27">
        <v>0.98693933197000672</v>
      </c>
      <c r="I1829" s="28">
        <v>46.408984910836757</v>
      </c>
      <c r="J1829" s="27">
        <v>1.5089163237311385E-2</v>
      </c>
      <c r="K1829" s="27">
        <v>0.34224965706447186</v>
      </c>
      <c r="L1829" s="27">
        <v>0</v>
      </c>
      <c r="M1829" s="29">
        <v>8.7764970059880216</v>
      </c>
      <c r="N1829" s="30">
        <v>77.737974683544309</v>
      </c>
      <c r="O1829" s="32">
        <v>0</v>
      </c>
      <c r="P1829" s="31">
        <v>0.99386503067484666</v>
      </c>
      <c r="Q1829" s="38">
        <v>2304</v>
      </c>
      <c r="R1829" s="38">
        <v>1503</v>
      </c>
      <c r="S1829" s="38">
        <v>3772</v>
      </c>
    </row>
    <row r="1830" spans="2:19" x14ac:dyDescent="0.2">
      <c r="B1830" s="1" t="s">
        <v>4365</v>
      </c>
      <c r="C1830" s="1" t="s">
        <v>4366</v>
      </c>
      <c r="D1830" s="1" t="s">
        <v>159</v>
      </c>
      <c r="E1830" s="1" t="s">
        <v>159</v>
      </c>
      <c r="F1830" s="1" t="s">
        <v>48</v>
      </c>
      <c r="G1830" s="27">
        <v>0.47506172839506172</v>
      </c>
      <c r="H1830" s="27">
        <v>0.97279823269513999</v>
      </c>
      <c r="I1830" s="28">
        <v>41.536790123456775</v>
      </c>
      <c r="J1830" s="27">
        <v>1.8765432098765432E-2</v>
      </c>
      <c r="K1830" s="27">
        <v>0.22765432098765431</v>
      </c>
      <c r="L1830" s="27">
        <v>0</v>
      </c>
      <c r="M1830" s="29">
        <v>11.912793979303856</v>
      </c>
      <c r="N1830" s="30">
        <v>73.856548856548855</v>
      </c>
      <c r="O1830" s="32">
        <v>0</v>
      </c>
      <c r="P1830" s="31">
        <v>0.99410898379970547</v>
      </c>
      <c r="Q1830" s="38">
        <v>3063</v>
      </c>
      <c r="R1830" s="38">
        <v>2693</v>
      </c>
      <c r="S1830" s="38">
        <v>5948</v>
      </c>
    </row>
    <row r="1831" spans="2:19" x14ac:dyDescent="0.2">
      <c r="B1831" s="1" t="s">
        <v>4346</v>
      </c>
      <c r="C1831" s="1" t="s">
        <v>4347</v>
      </c>
      <c r="D1831" s="1" t="s">
        <v>159</v>
      </c>
      <c r="E1831" s="1" t="s">
        <v>159</v>
      </c>
      <c r="F1831" s="1" t="s">
        <v>48</v>
      </c>
      <c r="G1831" s="27">
        <v>0.3347210657785179</v>
      </c>
      <c r="H1831" s="27">
        <v>0.89476734693877558</v>
      </c>
      <c r="I1831" s="28">
        <v>21.340716069941713</v>
      </c>
      <c r="J1831" s="27">
        <v>6.2447960033305577E-2</v>
      </c>
      <c r="K1831" s="27">
        <v>0.52039966694421314</v>
      </c>
      <c r="L1831" s="27">
        <v>6.938775510204082E-4</v>
      </c>
      <c r="M1831" s="29">
        <v>8.0727158948685851</v>
      </c>
      <c r="N1831" s="30">
        <v>47.333333333333336</v>
      </c>
      <c r="O1831" s="32">
        <v>0</v>
      </c>
      <c r="P1831" s="31">
        <v>0.98040816326530611</v>
      </c>
      <c r="Q1831" s="38">
        <v>6460</v>
      </c>
      <c r="R1831" s="38">
        <v>4717</v>
      </c>
      <c r="S1831" s="38">
        <v>1595</v>
      </c>
    </row>
    <row r="1832" spans="2:19" x14ac:dyDescent="0.2">
      <c r="B1832" s="1" t="s">
        <v>4350</v>
      </c>
      <c r="C1832" s="1" t="s">
        <v>4351</v>
      </c>
      <c r="D1832" s="1" t="s">
        <v>159</v>
      </c>
      <c r="E1832" s="1" t="s">
        <v>4341</v>
      </c>
      <c r="F1832" s="1" t="s">
        <v>48</v>
      </c>
      <c r="G1832" s="27">
        <v>0.25439919557566615</v>
      </c>
      <c r="H1832" s="27">
        <v>0.82952841896252183</v>
      </c>
      <c r="I1832" s="28">
        <v>19.278582202111615</v>
      </c>
      <c r="J1832" s="27">
        <v>3.3685268979386625E-2</v>
      </c>
      <c r="K1832" s="27">
        <v>0.47410759175465056</v>
      </c>
      <c r="L1832" s="27">
        <v>1.4882104740630432E-2</v>
      </c>
      <c r="M1832" s="29">
        <v>9.8790289952798407</v>
      </c>
      <c r="N1832" s="30">
        <v>46.428853754940711</v>
      </c>
      <c r="O1832" s="32">
        <v>0</v>
      </c>
      <c r="P1832" s="31">
        <v>0.98734177215189878</v>
      </c>
      <c r="Q1832" s="38">
        <v>7188</v>
      </c>
      <c r="R1832" s="38">
        <v>6402</v>
      </c>
      <c r="S1832" s="38">
        <v>2074</v>
      </c>
    </row>
    <row r="1833" spans="2:19" x14ac:dyDescent="0.2">
      <c r="B1833" s="1" t="s">
        <v>4367</v>
      </c>
      <c r="C1833" s="1" t="s">
        <v>4368</v>
      </c>
      <c r="D1833" s="1" t="s">
        <v>159</v>
      </c>
      <c r="E1833" s="1" t="s">
        <v>159</v>
      </c>
      <c r="F1833" s="1" t="s">
        <v>48</v>
      </c>
      <c r="G1833" s="27">
        <v>0.50401482396541075</v>
      </c>
      <c r="H1833" s="27">
        <v>0.99658776513987091</v>
      </c>
      <c r="I1833" s="28">
        <v>47.162445954292785</v>
      </c>
      <c r="J1833" s="27">
        <v>4.9413218035824586E-3</v>
      </c>
      <c r="K1833" s="27">
        <v>0.169857936998147</v>
      </c>
      <c r="L1833" s="27">
        <v>0</v>
      </c>
      <c r="M1833" s="29">
        <v>12.573349937733498</v>
      </c>
      <c r="N1833" s="30">
        <v>80.802696078431367</v>
      </c>
      <c r="O1833" s="32">
        <v>0</v>
      </c>
      <c r="P1833" s="31">
        <v>0.99538887181063629</v>
      </c>
      <c r="Q1833" s="38">
        <v>2154</v>
      </c>
      <c r="R1833" s="38">
        <v>2215</v>
      </c>
      <c r="S1833" s="38">
        <v>6976</v>
      </c>
    </row>
    <row r="1834" spans="2:19" x14ac:dyDescent="0.2">
      <c r="B1834" s="1" t="s">
        <v>4358</v>
      </c>
      <c r="C1834" s="1" t="s">
        <v>4359</v>
      </c>
      <c r="D1834" s="1" t="s">
        <v>159</v>
      </c>
      <c r="E1834" s="1" t="s">
        <v>159</v>
      </c>
      <c r="F1834" s="1" t="s">
        <v>48</v>
      </c>
      <c r="G1834" s="27">
        <v>0.42591481703659267</v>
      </c>
      <c r="H1834" s="27">
        <v>1</v>
      </c>
      <c r="I1834" s="28">
        <v>35.752009598080384</v>
      </c>
      <c r="J1834" s="27">
        <v>1.859628074385123E-2</v>
      </c>
      <c r="K1834" s="27">
        <v>0.39112177564487105</v>
      </c>
      <c r="L1834" s="27">
        <v>0</v>
      </c>
      <c r="M1834" s="29">
        <v>9.0936259143155684</v>
      </c>
      <c r="N1834" s="30">
        <v>71.325352112676057</v>
      </c>
      <c r="O1834" s="32">
        <v>0</v>
      </c>
      <c r="P1834" s="31">
        <v>0.99285288862418108</v>
      </c>
      <c r="Q1834" s="38">
        <v>3601</v>
      </c>
      <c r="R1834" s="38">
        <v>3451</v>
      </c>
      <c r="S1834" s="38">
        <v>3032</v>
      </c>
    </row>
    <row r="1835" spans="2:19" x14ac:dyDescent="0.2">
      <c r="B1835" s="1" t="s">
        <v>4344</v>
      </c>
      <c r="C1835" s="1" t="s">
        <v>4345</v>
      </c>
      <c r="D1835" s="1" t="s">
        <v>159</v>
      </c>
      <c r="E1835" s="1" t="s">
        <v>159</v>
      </c>
      <c r="F1835" s="1" t="s">
        <v>48</v>
      </c>
      <c r="G1835" s="27">
        <v>0.47047244094488189</v>
      </c>
      <c r="H1835" s="27">
        <v>0.88587270973963339</v>
      </c>
      <c r="I1835" s="28">
        <v>39.142847769028876</v>
      </c>
      <c r="J1835" s="27">
        <v>0.1167979002624672</v>
      </c>
      <c r="K1835" s="27">
        <v>0.44422572178477693</v>
      </c>
      <c r="L1835" s="27">
        <v>6.6152362584378011E-2</v>
      </c>
      <c r="M1835" s="29">
        <v>6.3638166047087985</v>
      </c>
      <c r="N1835" s="30">
        <v>75.6652719665272</v>
      </c>
      <c r="O1835" s="32">
        <v>0</v>
      </c>
      <c r="P1835" s="31">
        <v>0.97974927675988432</v>
      </c>
      <c r="Q1835" s="38">
        <v>3327</v>
      </c>
      <c r="R1835" s="38">
        <v>2788</v>
      </c>
      <c r="S1835" s="38">
        <v>2369</v>
      </c>
    </row>
    <row r="1836" spans="2:19" x14ac:dyDescent="0.2">
      <c r="B1836" s="1" t="s">
        <v>4348</v>
      </c>
      <c r="C1836" s="1" t="s">
        <v>4349</v>
      </c>
      <c r="D1836" s="1" t="s">
        <v>159</v>
      </c>
      <c r="E1836" s="1" t="s">
        <v>159</v>
      </c>
      <c r="F1836" s="1" t="s">
        <v>48</v>
      </c>
      <c r="G1836" s="27">
        <v>0.39321148825065272</v>
      </c>
      <c r="H1836" s="27">
        <v>0.93240030872137913</v>
      </c>
      <c r="I1836" s="28">
        <v>39.515352480417768</v>
      </c>
      <c r="J1836" s="27">
        <v>4.1775456919060051E-3</v>
      </c>
      <c r="K1836" s="27">
        <v>7.7284595300261091E-2</v>
      </c>
      <c r="L1836" s="27">
        <v>6.2258811422691025E-4</v>
      </c>
      <c r="M1836" s="29">
        <v>16.784853700516354</v>
      </c>
      <c r="N1836" s="30">
        <v>74.185922974767593</v>
      </c>
      <c r="O1836" s="32">
        <v>0</v>
      </c>
      <c r="P1836" s="31">
        <v>0.98533573449961409</v>
      </c>
      <c r="Q1836" s="38">
        <v>3295</v>
      </c>
      <c r="R1836" s="38">
        <v>3852</v>
      </c>
      <c r="S1836" s="38">
        <v>8487</v>
      </c>
    </row>
    <row r="1837" spans="2:19" x14ac:dyDescent="0.2">
      <c r="B1837" s="1" t="s">
        <v>4361</v>
      </c>
      <c r="C1837" s="1" t="s">
        <v>4362</v>
      </c>
      <c r="D1837" s="1" t="s">
        <v>159</v>
      </c>
      <c r="E1837" s="1" t="s">
        <v>159</v>
      </c>
      <c r="F1837" s="1" t="s">
        <v>48</v>
      </c>
      <c r="G1837" s="27">
        <v>0.3455713630105553</v>
      </c>
      <c r="H1837" s="27">
        <v>0.91813454960091212</v>
      </c>
      <c r="I1837" s="28">
        <v>29.07746672785682</v>
      </c>
      <c r="J1837" s="27">
        <v>8.7195961450206513E-3</v>
      </c>
      <c r="K1837" s="27">
        <v>0.21156493804497475</v>
      </c>
      <c r="L1837" s="27">
        <v>2.5176738882554165E-3</v>
      </c>
      <c r="M1837" s="29">
        <v>13.605119214586258</v>
      </c>
      <c r="N1837" s="30">
        <v>57.929614873837984</v>
      </c>
      <c r="O1837" s="32">
        <v>0</v>
      </c>
      <c r="P1837" s="31">
        <v>0.99384264538198408</v>
      </c>
      <c r="Q1837" s="38">
        <v>4066</v>
      </c>
      <c r="R1837" s="38">
        <v>4529</v>
      </c>
      <c r="S1837" s="38">
        <v>6264</v>
      </c>
    </row>
    <row r="1838" spans="2:19" x14ac:dyDescent="0.2">
      <c r="B1838" s="1" t="s">
        <v>4424</v>
      </c>
      <c r="C1838" s="1" t="s">
        <v>4425</v>
      </c>
      <c r="D1838" s="1" t="s">
        <v>647</v>
      </c>
      <c r="E1838" s="1" t="s">
        <v>4376</v>
      </c>
      <c r="F1838" s="1" t="s">
        <v>38</v>
      </c>
      <c r="G1838" s="27">
        <v>0</v>
      </c>
      <c r="H1838" s="27">
        <v>0.70141016949152535</v>
      </c>
      <c r="I1838" s="28">
        <v>9.3332872928176798</v>
      </c>
      <c r="J1838" s="27">
        <v>3.3149171270718231E-2</v>
      </c>
      <c r="K1838" s="27">
        <v>0.59116022099447518</v>
      </c>
      <c r="L1838" s="27">
        <v>0</v>
      </c>
      <c r="M1838" s="29">
        <v>9.3332872928176798</v>
      </c>
      <c r="N1838" s="30" t="s">
        <v>17481</v>
      </c>
      <c r="O1838" s="32">
        <v>0</v>
      </c>
      <c r="P1838" s="31">
        <v>0.98169491525423724</v>
      </c>
      <c r="Q1838" s="38">
        <v>8519</v>
      </c>
      <c r="R1838" s="38">
        <v>8626</v>
      </c>
      <c r="S1838" s="38">
        <v>999</v>
      </c>
    </row>
    <row r="1839" spans="2:19" x14ac:dyDescent="0.2">
      <c r="B1839" s="1" t="s">
        <v>4392</v>
      </c>
      <c r="C1839" s="1" t="s">
        <v>4393</v>
      </c>
      <c r="D1839" s="1" t="s">
        <v>647</v>
      </c>
      <c r="E1839" s="1" t="s">
        <v>4376</v>
      </c>
      <c r="F1839" s="1" t="s">
        <v>38</v>
      </c>
      <c r="G1839" s="27">
        <v>0</v>
      </c>
      <c r="H1839" s="27">
        <v>0.60333333333333328</v>
      </c>
      <c r="I1839" s="28">
        <v>16.173389355742302</v>
      </c>
      <c r="J1839" s="27">
        <v>1.4005602240896359E-2</v>
      </c>
      <c r="K1839" s="27">
        <v>0.20168067226890757</v>
      </c>
      <c r="L1839" s="27">
        <v>0</v>
      </c>
      <c r="M1839" s="29">
        <v>16.173389355742302</v>
      </c>
      <c r="N1839" s="30" t="s">
        <v>17481</v>
      </c>
      <c r="O1839" s="32">
        <v>0</v>
      </c>
      <c r="P1839" s="31">
        <v>0.93700787401574803</v>
      </c>
      <c r="Q1839" s="38">
        <v>7862</v>
      </c>
      <c r="R1839" s="38">
        <v>8626</v>
      </c>
      <c r="S1839" s="38">
        <v>6427</v>
      </c>
    </row>
    <row r="1840" spans="2:19" x14ac:dyDescent="0.2">
      <c r="B1840" s="1" t="s">
        <v>4381</v>
      </c>
      <c r="C1840" s="1" t="s">
        <v>4382</v>
      </c>
      <c r="D1840" s="1" t="s">
        <v>647</v>
      </c>
      <c r="E1840" s="1" t="s">
        <v>4376</v>
      </c>
      <c r="F1840" s="1" t="s">
        <v>38</v>
      </c>
      <c r="G1840" s="27">
        <v>0</v>
      </c>
      <c r="H1840" s="27">
        <v>0.37413793103448278</v>
      </c>
      <c r="I1840" s="28">
        <v>7.9729323308270681</v>
      </c>
      <c r="J1840" s="27">
        <v>6.7669172932330823E-2</v>
      </c>
      <c r="K1840" s="27">
        <v>0.81203007518796988</v>
      </c>
      <c r="L1840" s="27">
        <v>0</v>
      </c>
      <c r="M1840" s="29">
        <v>7.9729323308270681</v>
      </c>
      <c r="N1840" s="30" t="s">
        <v>17481</v>
      </c>
      <c r="O1840" s="32">
        <v>0</v>
      </c>
      <c r="P1840" s="31">
        <v>0.91724137931034477</v>
      </c>
      <c r="Q1840" s="38">
        <v>8571</v>
      </c>
      <c r="R1840" s="38">
        <v>8626</v>
      </c>
      <c r="S1840" s="38">
        <v>204</v>
      </c>
    </row>
    <row r="1841" spans="2:19" x14ac:dyDescent="0.2">
      <c r="B1841" s="1" t="s">
        <v>4406</v>
      </c>
      <c r="C1841" s="1" t="s">
        <v>4407</v>
      </c>
      <c r="D1841" s="1" t="s">
        <v>647</v>
      </c>
      <c r="E1841" s="1" t="s">
        <v>4376</v>
      </c>
      <c r="F1841" s="1" t="s">
        <v>38</v>
      </c>
      <c r="G1841" s="27">
        <v>0</v>
      </c>
      <c r="H1841" s="27">
        <v>0.375746835443038</v>
      </c>
      <c r="I1841" s="28">
        <v>19.030481283422461</v>
      </c>
      <c r="J1841" s="27">
        <v>0</v>
      </c>
      <c r="K1841" s="27">
        <v>0.12299465240641712</v>
      </c>
      <c r="L1841" s="27">
        <v>0</v>
      </c>
      <c r="M1841" s="29">
        <v>19.030481283422461</v>
      </c>
      <c r="N1841" s="30" t="s">
        <v>17481</v>
      </c>
      <c r="O1841" s="32">
        <v>0</v>
      </c>
      <c r="P1841" s="31">
        <v>0.94683544303797473</v>
      </c>
      <c r="Q1841" s="38">
        <v>7260</v>
      </c>
      <c r="R1841" s="38">
        <v>8626</v>
      </c>
      <c r="S1841" s="38">
        <v>7802</v>
      </c>
    </row>
    <row r="1842" spans="2:19" x14ac:dyDescent="0.2">
      <c r="B1842" s="1" t="s">
        <v>4412</v>
      </c>
      <c r="C1842" s="1" t="s">
        <v>4413</v>
      </c>
      <c r="D1842" s="1" t="s">
        <v>647</v>
      </c>
      <c r="E1842" s="1" t="s">
        <v>4376</v>
      </c>
      <c r="F1842" s="1" t="s">
        <v>38</v>
      </c>
      <c r="G1842" s="27">
        <v>2.8776978417266188E-3</v>
      </c>
      <c r="H1842" s="27">
        <v>0.40870725034199723</v>
      </c>
      <c r="I1842" s="28">
        <v>12.082733812949641</v>
      </c>
      <c r="J1842" s="27">
        <v>3.884892086330935E-2</v>
      </c>
      <c r="K1842" s="27">
        <v>0.43165467625899279</v>
      </c>
      <c r="L1842" s="27">
        <v>8.0916552667578662E-2</v>
      </c>
      <c r="M1842" s="29">
        <v>11.844011544011543</v>
      </c>
      <c r="N1842" s="30">
        <v>95</v>
      </c>
      <c r="O1842" s="32">
        <v>0</v>
      </c>
      <c r="P1842" s="31">
        <v>0.9507523939808481</v>
      </c>
      <c r="Q1842" s="38">
        <v>8338</v>
      </c>
      <c r="R1842" s="38">
        <v>8604</v>
      </c>
      <c r="S1842" s="38">
        <v>2517</v>
      </c>
    </row>
    <row r="1843" spans="2:19" x14ac:dyDescent="0.2">
      <c r="B1843" s="1" t="s">
        <v>4402</v>
      </c>
      <c r="C1843" s="1" t="s">
        <v>4403</v>
      </c>
      <c r="D1843" s="1" t="s">
        <v>647</v>
      </c>
      <c r="E1843" s="1" t="s">
        <v>4376</v>
      </c>
      <c r="F1843" s="1" t="s">
        <v>38</v>
      </c>
      <c r="G1843" s="27">
        <v>0</v>
      </c>
      <c r="H1843" s="27">
        <v>0.18364779874213835</v>
      </c>
      <c r="I1843" s="28">
        <v>17.126666666666665</v>
      </c>
      <c r="J1843" s="27">
        <v>0</v>
      </c>
      <c r="K1843" s="27">
        <v>0.18666666666666668</v>
      </c>
      <c r="L1843" s="27">
        <v>0</v>
      </c>
      <c r="M1843" s="29">
        <v>17.126666666666665</v>
      </c>
      <c r="N1843" s="30" t="s">
        <v>17481</v>
      </c>
      <c r="O1843" s="32">
        <v>0</v>
      </c>
      <c r="P1843" s="31">
        <v>0.94339622641509435</v>
      </c>
      <c r="Q1843" s="38">
        <v>7689</v>
      </c>
      <c r="R1843" s="38">
        <v>8626</v>
      </c>
      <c r="S1843" s="38">
        <v>6697</v>
      </c>
    </row>
    <row r="1844" spans="2:19" x14ac:dyDescent="0.2">
      <c r="B1844" s="1" t="s">
        <v>4400</v>
      </c>
      <c r="C1844" s="1" t="s">
        <v>4401</v>
      </c>
      <c r="D1844" s="1" t="s">
        <v>647</v>
      </c>
      <c r="E1844" s="1" t="s">
        <v>4376</v>
      </c>
      <c r="F1844" s="1" t="s">
        <v>38</v>
      </c>
      <c r="G1844" s="27">
        <v>0</v>
      </c>
      <c r="H1844" s="27">
        <v>0.57846286701208982</v>
      </c>
      <c r="I1844" s="28">
        <v>16.227106227106226</v>
      </c>
      <c r="J1844" s="27">
        <v>1.098901098901099E-2</v>
      </c>
      <c r="K1844" s="27">
        <v>0.23809523809523808</v>
      </c>
      <c r="L1844" s="27">
        <v>0</v>
      </c>
      <c r="M1844" s="29">
        <v>16.227106227106226</v>
      </c>
      <c r="N1844" s="30" t="s">
        <v>17481</v>
      </c>
      <c r="O1844" s="32">
        <v>0</v>
      </c>
      <c r="P1844" s="31">
        <v>0.94300518134715028</v>
      </c>
      <c r="Q1844" s="38">
        <v>7855</v>
      </c>
      <c r="R1844" s="38">
        <v>8626</v>
      </c>
      <c r="S1844" s="38">
        <v>5743</v>
      </c>
    </row>
    <row r="1845" spans="2:19" x14ac:dyDescent="0.2">
      <c r="B1845" s="1" t="s">
        <v>4383</v>
      </c>
      <c r="C1845" s="1" t="s">
        <v>4384</v>
      </c>
      <c r="D1845" s="1" t="s">
        <v>647</v>
      </c>
      <c r="E1845" s="1" t="s">
        <v>4376</v>
      </c>
      <c r="F1845" s="1" t="s">
        <v>38</v>
      </c>
      <c r="G1845" s="27">
        <v>3.5971223021582732E-2</v>
      </c>
      <c r="H1845" s="27">
        <v>0.92294701986754957</v>
      </c>
      <c r="I1845" s="28">
        <v>11.158273381294965</v>
      </c>
      <c r="J1845" s="27">
        <v>3.9568345323741004E-2</v>
      </c>
      <c r="K1845" s="27">
        <v>0.58992805755395683</v>
      </c>
      <c r="L1845" s="27">
        <v>0</v>
      </c>
      <c r="M1845" s="29">
        <v>8.9253731343283604</v>
      </c>
      <c r="N1845" s="30">
        <v>71</v>
      </c>
      <c r="O1845" s="32">
        <v>0</v>
      </c>
      <c r="P1845" s="31">
        <v>0.92052980132450335</v>
      </c>
      <c r="Q1845" s="38">
        <v>8411</v>
      </c>
      <c r="R1845" s="38">
        <v>8515</v>
      </c>
      <c r="S1845" s="38">
        <v>1010</v>
      </c>
    </row>
    <row r="1846" spans="2:19" x14ac:dyDescent="0.2">
      <c r="B1846" s="1" t="s">
        <v>4385</v>
      </c>
      <c r="C1846" s="1" t="s">
        <v>4386</v>
      </c>
      <c r="D1846" s="1" t="s">
        <v>647</v>
      </c>
      <c r="E1846" s="1" t="s">
        <v>4371</v>
      </c>
      <c r="F1846" s="1" t="s">
        <v>38</v>
      </c>
      <c r="G1846" s="27">
        <v>0.20561079545454544</v>
      </c>
      <c r="H1846" s="27">
        <v>0.78657039711191312</v>
      </c>
      <c r="I1846" s="28">
        <v>23.980788352272722</v>
      </c>
      <c r="J1846" s="27">
        <v>7.2798295454545451E-3</v>
      </c>
      <c r="K1846" s="27">
        <v>0.166015625</v>
      </c>
      <c r="L1846" s="27">
        <v>2.986544141778799E-4</v>
      </c>
      <c r="M1846" s="29">
        <v>14.768037550290577</v>
      </c>
      <c r="N1846" s="30">
        <v>59.133851468048363</v>
      </c>
      <c r="O1846" s="32">
        <v>6.3908762717426987E-2</v>
      </c>
      <c r="P1846" s="31">
        <v>0.92418772563176899</v>
      </c>
      <c r="Q1846" s="38">
        <v>5376</v>
      </c>
      <c r="R1846" s="38">
        <v>7283</v>
      </c>
      <c r="S1846" s="38">
        <v>7049</v>
      </c>
    </row>
    <row r="1847" spans="2:19" x14ac:dyDescent="0.2">
      <c r="B1847" s="1" t="s">
        <v>4377</v>
      </c>
      <c r="C1847" s="1" t="s">
        <v>4378</v>
      </c>
      <c r="D1847" s="1" t="s">
        <v>647</v>
      </c>
      <c r="E1847" s="1" t="s">
        <v>4376</v>
      </c>
      <c r="F1847" s="1" t="s">
        <v>38</v>
      </c>
      <c r="G1847" s="27">
        <v>0</v>
      </c>
      <c r="H1847" s="27">
        <v>0.33842931937172777</v>
      </c>
      <c r="I1847" s="28">
        <v>16.149710982658956</v>
      </c>
      <c r="J1847" s="27">
        <v>1.7341040462427744E-2</v>
      </c>
      <c r="K1847" s="27">
        <v>0.23121387283236994</v>
      </c>
      <c r="L1847" s="27">
        <v>4.6387434554973829E-2</v>
      </c>
      <c r="M1847" s="29">
        <v>16.149710982658956</v>
      </c>
      <c r="N1847" s="30" t="s">
        <v>17481</v>
      </c>
      <c r="O1847" s="32">
        <v>0</v>
      </c>
      <c r="P1847" s="31">
        <v>0.90575916230366493</v>
      </c>
      <c r="Q1847" s="38">
        <v>7866</v>
      </c>
      <c r="R1847" s="38">
        <v>8626</v>
      </c>
      <c r="S1847" s="38">
        <v>5882</v>
      </c>
    </row>
    <row r="1848" spans="2:19" x14ac:dyDescent="0.2">
      <c r="B1848" s="1" t="s">
        <v>4394</v>
      </c>
      <c r="C1848" s="1" t="s">
        <v>4395</v>
      </c>
      <c r="D1848" s="1" t="s">
        <v>647</v>
      </c>
      <c r="E1848" s="1" t="s">
        <v>4376</v>
      </c>
      <c r="F1848" s="1" t="s">
        <v>38</v>
      </c>
      <c r="G1848" s="27">
        <v>5.208333333333333E-3</v>
      </c>
      <c r="H1848" s="27">
        <v>0.89476800976800974</v>
      </c>
      <c r="I1848" s="28">
        <v>12.989192708333334</v>
      </c>
      <c r="J1848" s="27">
        <v>1.171875E-2</v>
      </c>
      <c r="K1848" s="27">
        <v>0.40625</v>
      </c>
      <c r="L1848" s="27">
        <v>1.6117216117216117E-3</v>
      </c>
      <c r="M1848" s="29">
        <v>12.7467277486911</v>
      </c>
      <c r="N1848" s="30">
        <v>60</v>
      </c>
      <c r="O1848" s="32">
        <v>0.10256410256410256</v>
      </c>
      <c r="P1848" s="31">
        <v>0.93772893772893773</v>
      </c>
      <c r="Q1848" s="38">
        <v>8256</v>
      </c>
      <c r="R1848" s="38">
        <v>8595</v>
      </c>
      <c r="S1848" s="38">
        <v>2826</v>
      </c>
    </row>
    <row r="1849" spans="2:19" x14ac:dyDescent="0.2">
      <c r="B1849" s="1" t="s">
        <v>4418</v>
      </c>
      <c r="C1849" s="1" t="s">
        <v>4419</v>
      </c>
      <c r="D1849" s="1" t="s">
        <v>647</v>
      </c>
      <c r="E1849" s="1" t="s">
        <v>4376</v>
      </c>
      <c r="F1849" s="1" t="s">
        <v>38</v>
      </c>
      <c r="G1849" s="27">
        <v>3.4246575342465752E-3</v>
      </c>
      <c r="H1849" s="27">
        <v>0.27315614617940198</v>
      </c>
      <c r="I1849" s="28">
        <v>6.7886986301369872</v>
      </c>
      <c r="J1849" s="27">
        <v>3.7671232876712327E-2</v>
      </c>
      <c r="K1849" s="27">
        <v>0.95205479452054798</v>
      </c>
      <c r="L1849" s="27">
        <v>0</v>
      </c>
      <c r="M1849" s="29">
        <v>6.6769759450171824</v>
      </c>
      <c r="N1849" s="30">
        <v>40</v>
      </c>
      <c r="O1849" s="32">
        <v>0</v>
      </c>
      <c r="P1849" s="31">
        <v>0.9700996677740864</v>
      </c>
      <c r="Q1849" s="38">
        <v>8622</v>
      </c>
      <c r="R1849" s="38">
        <v>8602</v>
      </c>
      <c r="S1849" s="38">
        <v>28</v>
      </c>
    </row>
    <row r="1850" spans="2:19" x14ac:dyDescent="0.2">
      <c r="B1850" s="1" t="s">
        <v>4434</v>
      </c>
      <c r="C1850" s="1" t="s">
        <v>4435</v>
      </c>
      <c r="D1850" s="1" t="s">
        <v>647</v>
      </c>
      <c r="E1850" s="1" t="s">
        <v>4371</v>
      </c>
      <c r="F1850" s="1" t="s">
        <v>38</v>
      </c>
      <c r="G1850" s="27">
        <v>0.22864938608458391</v>
      </c>
      <c r="H1850" s="27">
        <v>0.99742686890574228</v>
      </c>
      <c r="I1850" s="28">
        <v>19.94171896316508</v>
      </c>
      <c r="J1850" s="27">
        <v>1.2551159618008186E-2</v>
      </c>
      <c r="K1850" s="27">
        <v>0.49849931787175988</v>
      </c>
      <c r="L1850" s="27">
        <v>3.2231852654387863E-4</v>
      </c>
      <c r="M1850" s="29">
        <v>9.052918287937743</v>
      </c>
      <c r="N1850" s="30">
        <v>56.188544152744633</v>
      </c>
      <c r="O1850" s="32">
        <v>0</v>
      </c>
      <c r="P1850" s="31">
        <v>0.99268689057421455</v>
      </c>
      <c r="Q1850" s="38">
        <v>6968</v>
      </c>
      <c r="R1850" s="38">
        <v>6908</v>
      </c>
      <c r="S1850" s="38">
        <v>1799</v>
      </c>
    </row>
    <row r="1851" spans="2:19" x14ac:dyDescent="0.2">
      <c r="B1851" s="1" t="s">
        <v>4408</v>
      </c>
      <c r="C1851" s="1" t="s">
        <v>4409</v>
      </c>
      <c r="D1851" s="1" t="s">
        <v>647</v>
      </c>
      <c r="E1851" s="1" t="s">
        <v>4376</v>
      </c>
      <c r="F1851" s="1" t="s">
        <v>38</v>
      </c>
      <c r="G1851" s="27">
        <v>0</v>
      </c>
      <c r="H1851" s="27">
        <v>0.49593434343434345</v>
      </c>
      <c r="I1851" s="28">
        <v>10.537866666666668</v>
      </c>
      <c r="J1851" s="27">
        <v>2.1333333333333333E-2</v>
      </c>
      <c r="K1851" s="27">
        <v>0.48266666666666669</v>
      </c>
      <c r="L1851" s="27">
        <v>0</v>
      </c>
      <c r="M1851" s="29">
        <v>10.537866666666668</v>
      </c>
      <c r="N1851" s="30" t="s">
        <v>17481</v>
      </c>
      <c r="O1851" s="32">
        <v>0</v>
      </c>
      <c r="P1851" s="31">
        <v>0.94696969696969702</v>
      </c>
      <c r="Q1851" s="38">
        <v>8445</v>
      </c>
      <c r="R1851" s="38">
        <v>8626</v>
      </c>
      <c r="S1851" s="38">
        <v>1968</v>
      </c>
    </row>
    <row r="1852" spans="2:19" x14ac:dyDescent="0.2">
      <c r="B1852" s="1" t="s">
        <v>4410</v>
      </c>
      <c r="C1852" s="1" t="s">
        <v>4411</v>
      </c>
      <c r="D1852" s="1" t="s">
        <v>647</v>
      </c>
      <c r="E1852" s="1" t="s">
        <v>4376</v>
      </c>
      <c r="F1852" s="1" t="s">
        <v>38</v>
      </c>
      <c r="G1852" s="27">
        <v>0</v>
      </c>
      <c r="H1852" s="27">
        <v>0.74268156424581</v>
      </c>
      <c r="I1852" s="28">
        <v>15.312549019607845</v>
      </c>
      <c r="J1852" s="27">
        <v>1.9607843137254902E-2</v>
      </c>
      <c r="K1852" s="27">
        <v>0.26666666666666666</v>
      </c>
      <c r="L1852" s="27">
        <v>0</v>
      </c>
      <c r="M1852" s="29">
        <v>15.312549019607845</v>
      </c>
      <c r="N1852" s="30" t="s">
        <v>17481</v>
      </c>
      <c r="O1852" s="32">
        <v>0</v>
      </c>
      <c r="P1852" s="31">
        <v>0.94972067039106145</v>
      </c>
      <c r="Q1852" s="38">
        <v>7987</v>
      </c>
      <c r="R1852" s="38">
        <v>8626</v>
      </c>
      <c r="S1852" s="38">
        <v>5198</v>
      </c>
    </row>
    <row r="1853" spans="2:19" x14ac:dyDescent="0.2">
      <c r="B1853" s="1" t="s">
        <v>4414</v>
      </c>
      <c r="C1853" s="1" t="s">
        <v>4415</v>
      </c>
      <c r="D1853" s="1" t="s">
        <v>647</v>
      </c>
      <c r="E1853" s="1" t="s">
        <v>4376</v>
      </c>
      <c r="F1853" s="1" t="s">
        <v>38</v>
      </c>
      <c r="G1853" s="27">
        <v>0</v>
      </c>
      <c r="H1853" s="27">
        <v>0.22206581352833638</v>
      </c>
      <c r="I1853" s="28">
        <v>13.352471482889737</v>
      </c>
      <c r="J1853" s="27">
        <v>1.9011406844106463E-2</v>
      </c>
      <c r="K1853" s="27">
        <v>0.38022813688212925</v>
      </c>
      <c r="L1853" s="27">
        <v>3.5100548446069467E-3</v>
      </c>
      <c r="M1853" s="29">
        <v>13.352471482889737</v>
      </c>
      <c r="N1853" s="30" t="s">
        <v>17481</v>
      </c>
      <c r="O1853" s="32">
        <v>0</v>
      </c>
      <c r="P1853" s="31">
        <v>0.96160877513711152</v>
      </c>
      <c r="Q1853" s="38">
        <v>8213</v>
      </c>
      <c r="R1853" s="38">
        <v>8626</v>
      </c>
      <c r="S1853" s="38">
        <v>3176</v>
      </c>
    </row>
    <row r="1854" spans="2:19" x14ac:dyDescent="0.2">
      <c r="B1854" s="1" t="s">
        <v>4438</v>
      </c>
      <c r="C1854" s="1" t="s">
        <v>4439</v>
      </c>
      <c r="D1854" s="1" t="s">
        <v>647</v>
      </c>
      <c r="E1854" s="1" t="s">
        <v>4376</v>
      </c>
      <c r="F1854" s="1" t="s">
        <v>38</v>
      </c>
      <c r="G1854" s="27">
        <v>2.9668411867364748E-2</v>
      </c>
      <c r="H1854" s="27">
        <v>0.78000000000000014</v>
      </c>
      <c r="I1854" s="28">
        <v>13.117190226876088</v>
      </c>
      <c r="J1854" s="27">
        <v>2.006980802792321E-2</v>
      </c>
      <c r="K1854" s="27">
        <v>0.31762652705061084</v>
      </c>
      <c r="L1854" s="27">
        <v>0</v>
      </c>
      <c r="M1854" s="29">
        <v>11.680305755395683</v>
      </c>
      <c r="N1854" s="30">
        <v>59.911764705882355</v>
      </c>
      <c r="O1854" s="32">
        <v>0.13959148196436333</v>
      </c>
      <c r="P1854" s="31">
        <v>0.99608865710560623</v>
      </c>
      <c r="Q1854" s="38">
        <v>8238</v>
      </c>
      <c r="R1854" s="38">
        <v>8540</v>
      </c>
      <c r="S1854" s="38">
        <v>4233</v>
      </c>
    </row>
    <row r="1855" spans="2:19" x14ac:dyDescent="0.2">
      <c r="B1855" s="1" t="s">
        <v>4389</v>
      </c>
      <c r="C1855" s="1" t="s">
        <v>4390</v>
      </c>
      <c r="D1855" s="1" t="s">
        <v>647</v>
      </c>
      <c r="E1855" s="1" t="s">
        <v>4376</v>
      </c>
      <c r="F1855" s="1" t="s">
        <v>38</v>
      </c>
      <c r="G1855" s="27">
        <v>0</v>
      </c>
      <c r="H1855" s="27">
        <v>0.36840000000000006</v>
      </c>
      <c r="I1855" s="28">
        <v>14.314761904761907</v>
      </c>
      <c r="J1855" s="27">
        <v>9.5238095238095247E-3</v>
      </c>
      <c r="K1855" s="27">
        <v>0.34285714285714286</v>
      </c>
      <c r="L1855" s="27">
        <v>0</v>
      </c>
      <c r="M1855" s="29">
        <v>14.314761904761907</v>
      </c>
      <c r="N1855" s="30" t="s">
        <v>17481</v>
      </c>
      <c r="O1855" s="32">
        <v>6.7999999999999991E-2</v>
      </c>
      <c r="P1855" s="31">
        <v>0.93333333333333335</v>
      </c>
      <c r="Q1855" s="38">
        <v>8109</v>
      </c>
      <c r="R1855" s="38">
        <v>8626</v>
      </c>
      <c r="S1855" s="38">
        <v>3767</v>
      </c>
    </row>
    <row r="1856" spans="2:19" x14ac:dyDescent="0.2">
      <c r="B1856" s="1" t="s">
        <v>4396</v>
      </c>
      <c r="C1856" s="1" t="s">
        <v>4397</v>
      </c>
      <c r="D1856" s="1" t="s">
        <v>647</v>
      </c>
      <c r="E1856" s="1" t="s">
        <v>4376</v>
      </c>
      <c r="F1856" s="1" t="s">
        <v>38</v>
      </c>
      <c r="G1856" s="27">
        <v>0</v>
      </c>
      <c r="H1856" s="27">
        <v>0.84237136465324369</v>
      </c>
      <c r="I1856" s="28">
        <v>12.079285714285712</v>
      </c>
      <c r="J1856" s="27">
        <v>2.976190476190476E-2</v>
      </c>
      <c r="K1856" s="27">
        <v>0.53214285714285714</v>
      </c>
      <c r="L1856" s="27">
        <v>0</v>
      </c>
      <c r="M1856" s="29">
        <v>12.079285714285712</v>
      </c>
      <c r="N1856" s="30" t="s">
        <v>17481</v>
      </c>
      <c r="O1856" s="32">
        <v>0</v>
      </c>
      <c r="P1856" s="31">
        <v>0.93959731543624159</v>
      </c>
      <c r="Q1856" s="38">
        <v>8339</v>
      </c>
      <c r="R1856" s="38">
        <v>8626</v>
      </c>
      <c r="S1856" s="38">
        <v>1474</v>
      </c>
    </row>
    <row r="1857" spans="2:19" x14ac:dyDescent="0.2">
      <c r="B1857" s="1" t="s">
        <v>4374</v>
      </c>
      <c r="C1857" s="1" t="s">
        <v>4375</v>
      </c>
      <c r="D1857" s="1" t="s">
        <v>647</v>
      </c>
      <c r="E1857" s="1" t="s">
        <v>4376</v>
      </c>
      <c r="F1857" s="1" t="s">
        <v>38</v>
      </c>
      <c r="G1857" s="27">
        <v>2.4844720496894411E-3</v>
      </c>
      <c r="H1857" s="27">
        <v>0.86477310005467456</v>
      </c>
      <c r="I1857" s="28">
        <v>15.710310559006212</v>
      </c>
      <c r="J1857" s="27">
        <v>1.3664596273291925E-2</v>
      </c>
      <c r="K1857" s="27">
        <v>0.21614906832298136</v>
      </c>
      <c r="L1857" s="27">
        <v>0</v>
      </c>
      <c r="M1857" s="29">
        <v>15.562391033623912</v>
      </c>
      <c r="N1857" s="30">
        <v>75</v>
      </c>
      <c r="O1857" s="32">
        <v>0.16155276107162383</v>
      </c>
      <c r="P1857" s="31">
        <v>0.88026243849097863</v>
      </c>
      <c r="Q1857" s="38">
        <v>7927</v>
      </c>
      <c r="R1857" s="38">
        <v>8611</v>
      </c>
      <c r="S1857" s="38">
        <v>6178</v>
      </c>
    </row>
    <row r="1858" spans="2:19" x14ac:dyDescent="0.2">
      <c r="B1858" s="1" t="s">
        <v>4432</v>
      </c>
      <c r="C1858" s="1" t="s">
        <v>4433</v>
      </c>
      <c r="D1858" s="1" t="s">
        <v>647</v>
      </c>
      <c r="E1858" s="1" t="s">
        <v>4371</v>
      </c>
      <c r="F1858" s="1" t="s">
        <v>38</v>
      </c>
      <c r="G1858" s="27">
        <v>0.15326833945980503</v>
      </c>
      <c r="H1858" s="27">
        <v>0.81919914617756329</v>
      </c>
      <c r="I1858" s="28">
        <v>22.107191945021569</v>
      </c>
      <c r="J1858" s="27">
        <v>1.2306217036918652E-2</v>
      </c>
      <c r="K1858" s="27">
        <v>0.16685312450055936</v>
      </c>
      <c r="L1858" s="27">
        <v>7.4741086251877619E-3</v>
      </c>
      <c r="M1858" s="29">
        <v>15.487919969799931</v>
      </c>
      <c r="N1858" s="30">
        <v>58.327424400417101</v>
      </c>
      <c r="O1858" s="32">
        <v>0.12576962605739586</v>
      </c>
      <c r="P1858" s="31">
        <v>0.98932721954304692</v>
      </c>
      <c r="Q1858" s="38">
        <v>6149</v>
      </c>
      <c r="R1858" s="38">
        <v>7874</v>
      </c>
      <c r="S1858" s="38">
        <v>7037</v>
      </c>
    </row>
    <row r="1859" spans="2:19" x14ac:dyDescent="0.2">
      <c r="B1859" s="1" t="s">
        <v>4420</v>
      </c>
      <c r="C1859" s="1" t="s">
        <v>4421</v>
      </c>
      <c r="D1859" s="1" t="s">
        <v>647</v>
      </c>
      <c r="E1859" s="1" t="s">
        <v>4371</v>
      </c>
      <c r="F1859" s="1" t="s">
        <v>38</v>
      </c>
      <c r="G1859" s="27">
        <v>0.1334295731078573</v>
      </c>
      <c r="H1859" s="27">
        <v>0.58208656265727221</v>
      </c>
      <c r="I1859" s="28">
        <v>16.692555166013612</v>
      </c>
      <c r="J1859" s="27">
        <v>3.0109300886780779E-2</v>
      </c>
      <c r="K1859" s="27">
        <v>0.48504846360074244</v>
      </c>
      <c r="L1859" s="27">
        <v>9.6074484146955203E-3</v>
      </c>
      <c r="M1859" s="29">
        <v>9.5516658733936239</v>
      </c>
      <c r="N1859" s="30">
        <v>62.599690880989179</v>
      </c>
      <c r="O1859" s="32">
        <v>5.9096124811273278E-2</v>
      </c>
      <c r="P1859" s="31">
        <v>0.97614494212380476</v>
      </c>
      <c r="Q1859" s="38">
        <v>7785</v>
      </c>
      <c r="R1859" s="38">
        <v>8047</v>
      </c>
      <c r="S1859" s="38">
        <v>1944</v>
      </c>
    </row>
    <row r="1860" spans="2:19" x14ac:dyDescent="0.2">
      <c r="B1860" s="1" t="s">
        <v>4387</v>
      </c>
      <c r="C1860" s="1" t="s">
        <v>4388</v>
      </c>
      <c r="D1860" s="1" t="s">
        <v>647</v>
      </c>
      <c r="E1860" s="1" t="s">
        <v>4376</v>
      </c>
      <c r="F1860" s="1" t="s">
        <v>38</v>
      </c>
      <c r="G1860" s="27">
        <v>0</v>
      </c>
      <c r="H1860" s="27">
        <v>0.74106529209621996</v>
      </c>
      <c r="I1860" s="28">
        <v>17.596666666666668</v>
      </c>
      <c r="J1860" s="27">
        <v>7.4074074074074077E-3</v>
      </c>
      <c r="K1860" s="27">
        <v>0.16666666666666666</v>
      </c>
      <c r="L1860" s="27">
        <v>0</v>
      </c>
      <c r="M1860" s="29">
        <v>17.596666666666668</v>
      </c>
      <c r="N1860" s="30" t="s">
        <v>17481</v>
      </c>
      <c r="O1860" s="32">
        <v>0</v>
      </c>
      <c r="P1860" s="31">
        <v>0.92783505154639179</v>
      </c>
      <c r="Q1860" s="38">
        <v>7605</v>
      </c>
      <c r="R1860" s="38">
        <v>8626</v>
      </c>
      <c r="S1860" s="38">
        <v>7039</v>
      </c>
    </row>
    <row r="1861" spans="2:19" x14ac:dyDescent="0.2">
      <c r="B1861" s="1" t="s">
        <v>4404</v>
      </c>
      <c r="C1861" s="1" t="s">
        <v>4405</v>
      </c>
      <c r="D1861" s="1" t="s">
        <v>647</v>
      </c>
      <c r="E1861" s="1" t="s">
        <v>4376</v>
      </c>
      <c r="F1861" s="1" t="s">
        <v>38</v>
      </c>
      <c r="G1861" s="27">
        <v>0</v>
      </c>
      <c r="H1861" s="27">
        <v>0.3946863468634686</v>
      </c>
      <c r="I1861" s="28">
        <v>15.34609375</v>
      </c>
      <c r="J1861" s="27">
        <v>1.5625E-2</v>
      </c>
      <c r="K1861" s="27">
        <v>0.2578125</v>
      </c>
      <c r="L1861" s="27">
        <v>0</v>
      </c>
      <c r="M1861" s="29">
        <v>15.34609375</v>
      </c>
      <c r="N1861" s="30" t="s">
        <v>17481</v>
      </c>
      <c r="O1861" s="32">
        <v>0</v>
      </c>
      <c r="P1861" s="31">
        <v>0.94464944649446492</v>
      </c>
      <c r="Q1861" s="38">
        <v>7979</v>
      </c>
      <c r="R1861" s="38">
        <v>8626</v>
      </c>
      <c r="S1861" s="38">
        <v>5379</v>
      </c>
    </row>
    <row r="1862" spans="2:19" x14ac:dyDescent="0.2">
      <c r="B1862" s="1" t="s">
        <v>4372</v>
      </c>
      <c r="C1862" s="1" t="s">
        <v>4373</v>
      </c>
      <c r="D1862" s="1" t="s">
        <v>647</v>
      </c>
      <c r="E1862" s="1" t="s">
        <v>4371</v>
      </c>
      <c r="F1862" s="1" t="s">
        <v>38</v>
      </c>
      <c r="G1862" s="27">
        <v>6.8001380738695202E-2</v>
      </c>
      <c r="H1862" s="27">
        <v>0.57875640933054084</v>
      </c>
      <c r="I1862" s="28">
        <v>19.650155333103211</v>
      </c>
      <c r="J1862" s="27">
        <v>1.0010355540214014E-2</v>
      </c>
      <c r="K1862" s="27">
        <v>0.13893683120469452</v>
      </c>
      <c r="L1862" s="27">
        <v>2.1665342673503286E-4</v>
      </c>
      <c r="M1862" s="29">
        <v>16.774333333333338</v>
      </c>
      <c r="N1862" s="30">
        <v>58.652284263959388</v>
      </c>
      <c r="O1862" s="32">
        <v>2.2533400736621651E-2</v>
      </c>
      <c r="P1862" s="31">
        <v>0.83685996966852028</v>
      </c>
      <c r="Q1862" s="38">
        <v>7074</v>
      </c>
      <c r="R1862" s="38">
        <v>8397</v>
      </c>
      <c r="S1862" s="38">
        <v>7519</v>
      </c>
    </row>
    <row r="1863" spans="2:19" x14ac:dyDescent="0.2">
      <c r="B1863" s="1" t="s">
        <v>4428</v>
      </c>
      <c r="C1863" s="1" t="s">
        <v>4429</v>
      </c>
      <c r="D1863" s="1" t="s">
        <v>647</v>
      </c>
      <c r="E1863" s="1" t="s">
        <v>4376</v>
      </c>
      <c r="F1863" s="1" t="s">
        <v>38</v>
      </c>
      <c r="G1863" s="27">
        <v>0.12276214833759591</v>
      </c>
      <c r="H1863" s="27">
        <v>0.56419721871049311</v>
      </c>
      <c r="I1863" s="28">
        <v>21.738618925831204</v>
      </c>
      <c r="J1863" s="27">
        <v>1.7902813299232736E-2</v>
      </c>
      <c r="K1863" s="27">
        <v>0.15345268542199489</v>
      </c>
      <c r="L1863" s="27">
        <v>0</v>
      </c>
      <c r="M1863" s="29">
        <v>16.643148688046647</v>
      </c>
      <c r="N1863" s="30">
        <v>57.583333333333336</v>
      </c>
      <c r="O1863" s="32">
        <v>0</v>
      </c>
      <c r="P1863" s="31">
        <v>0.98862199747155499</v>
      </c>
      <c r="Q1863" s="38">
        <v>6303</v>
      </c>
      <c r="R1863" s="38">
        <v>8128</v>
      </c>
      <c r="S1863" s="38">
        <v>7277</v>
      </c>
    </row>
    <row r="1864" spans="2:19" x14ac:dyDescent="0.2">
      <c r="B1864" s="1" t="s">
        <v>4422</v>
      </c>
      <c r="C1864" s="1" t="s">
        <v>4423</v>
      </c>
      <c r="D1864" s="1" t="s">
        <v>647</v>
      </c>
      <c r="E1864" s="1" t="s">
        <v>4376</v>
      </c>
      <c r="F1864" s="1" t="s">
        <v>38</v>
      </c>
      <c r="G1864" s="27">
        <v>0</v>
      </c>
      <c r="H1864" s="27">
        <v>0.26360153256704982</v>
      </c>
      <c r="I1864" s="28">
        <v>17.223529411764705</v>
      </c>
      <c r="J1864" s="27">
        <v>3.9215686274509803E-3</v>
      </c>
      <c r="K1864" s="27">
        <v>0.12156862745098039</v>
      </c>
      <c r="L1864" s="27">
        <v>0</v>
      </c>
      <c r="M1864" s="29">
        <v>17.223529411764705</v>
      </c>
      <c r="N1864" s="30" t="s">
        <v>17481</v>
      </c>
      <c r="O1864" s="32">
        <v>0</v>
      </c>
      <c r="P1864" s="31">
        <v>0.97701149425287359</v>
      </c>
      <c r="Q1864" s="38">
        <v>7668</v>
      </c>
      <c r="R1864" s="38">
        <v>8626</v>
      </c>
      <c r="S1864" s="38">
        <v>7827</v>
      </c>
    </row>
    <row r="1865" spans="2:19" x14ac:dyDescent="0.2">
      <c r="B1865" s="1" t="s">
        <v>4398</v>
      </c>
      <c r="C1865" s="1" t="s">
        <v>4399</v>
      </c>
      <c r="D1865" s="1" t="s">
        <v>647</v>
      </c>
      <c r="E1865" s="1" t="s">
        <v>4371</v>
      </c>
      <c r="F1865" s="1" t="s">
        <v>38</v>
      </c>
      <c r="G1865" s="27">
        <v>2.830848089468779E-2</v>
      </c>
      <c r="H1865" s="27">
        <v>0.77908065487597833</v>
      </c>
      <c r="I1865" s="28">
        <v>17.641181267474376</v>
      </c>
      <c r="J1865" s="27">
        <v>9.9021435228331782E-3</v>
      </c>
      <c r="K1865" s="27">
        <v>0.1825489282385834</v>
      </c>
      <c r="L1865" s="27">
        <v>1.6897552428407163E-3</v>
      </c>
      <c r="M1865" s="29">
        <v>16.417036326579549</v>
      </c>
      <c r="N1865" s="30">
        <v>59.148148148148145</v>
      </c>
      <c r="O1865" s="32">
        <v>2.7629086130427642E-2</v>
      </c>
      <c r="P1865" s="31">
        <v>0.9400427093029623</v>
      </c>
      <c r="Q1865" s="38">
        <v>7590</v>
      </c>
      <c r="R1865" s="38">
        <v>8544</v>
      </c>
      <c r="S1865" s="38">
        <v>6772</v>
      </c>
    </row>
    <row r="1866" spans="2:19" x14ac:dyDescent="0.2">
      <c r="B1866" s="1" t="s">
        <v>4436</v>
      </c>
      <c r="C1866" s="1" t="s">
        <v>4437</v>
      </c>
      <c r="D1866" s="1" t="s">
        <v>647</v>
      </c>
      <c r="E1866" s="1" t="s">
        <v>4371</v>
      </c>
      <c r="F1866" s="1" t="s">
        <v>38</v>
      </c>
      <c r="G1866" s="27">
        <v>0.23419972640218878</v>
      </c>
      <c r="H1866" s="27">
        <v>0.70417983651226146</v>
      </c>
      <c r="I1866" s="28">
        <v>22.577701778385773</v>
      </c>
      <c r="J1866" s="27">
        <v>1.4227086183310533E-2</v>
      </c>
      <c r="K1866" s="27">
        <v>0.35677154582763337</v>
      </c>
      <c r="L1866" s="27">
        <v>2.2762942779291549E-2</v>
      </c>
      <c r="M1866" s="29">
        <v>11.096784565916401</v>
      </c>
      <c r="N1866" s="30">
        <v>59.677570093457945</v>
      </c>
      <c r="O1866" s="32">
        <v>0</v>
      </c>
      <c r="P1866" s="31">
        <v>0.99591280653950953</v>
      </c>
      <c r="Q1866" s="38">
        <v>5937</v>
      </c>
      <c r="R1866" s="38">
        <v>6807</v>
      </c>
      <c r="S1866" s="38">
        <v>3550</v>
      </c>
    </row>
    <row r="1867" spans="2:19" x14ac:dyDescent="0.2">
      <c r="B1867" s="1" t="s">
        <v>4391</v>
      </c>
      <c r="C1867" s="1" t="s">
        <v>3852</v>
      </c>
      <c r="D1867" s="1" t="s">
        <v>647</v>
      </c>
      <c r="E1867" s="1" t="s">
        <v>4376</v>
      </c>
      <c r="F1867" s="1" t="s">
        <v>38</v>
      </c>
      <c r="G1867" s="27">
        <v>0</v>
      </c>
      <c r="H1867" s="27">
        <v>0.60769834350479524</v>
      </c>
      <c r="I1867" s="28">
        <v>16.491044776119406</v>
      </c>
      <c r="J1867" s="27">
        <v>1.4925373134328358E-2</v>
      </c>
      <c r="K1867" s="27">
        <v>0.18843283582089551</v>
      </c>
      <c r="L1867" s="27">
        <v>0</v>
      </c>
      <c r="M1867" s="29">
        <v>16.491044776119406</v>
      </c>
      <c r="N1867" s="30" t="s">
        <v>17481</v>
      </c>
      <c r="O1867" s="32">
        <v>0</v>
      </c>
      <c r="P1867" s="31">
        <v>0.93461203138622495</v>
      </c>
      <c r="Q1867" s="38">
        <v>7820</v>
      </c>
      <c r="R1867" s="38">
        <v>8626</v>
      </c>
      <c r="S1867" s="38">
        <v>6667</v>
      </c>
    </row>
    <row r="1868" spans="2:19" x14ac:dyDescent="0.2">
      <c r="B1868" s="1" t="s">
        <v>4426</v>
      </c>
      <c r="C1868" s="1" t="s">
        <v>4427</v>
      </c>
      <c r="D1868" s="1" t="s">
        <v>647</v>
      </c>
      <c r="E1868" s="1" t="s">
        <v>4371</v>
      </c>
      <c r="F1868" s="1" t="s">
        <v>38</v>
      </c>
      <c r="G1868" s="27">
        <v>0.15059817030260381</v>
      </c>
      <c r="H1868" s="27">
        <v>0.64268679157992126</v>
      </c>
      <c r="I1868" s="28">
        <v>20.428993666432085</v>
      </c>
      <c r="J1868" s="27">
        <v>8.2101806239737278E-3</v>
      </c>
      <c r="K1868" s="27">
        <v>0.2800844475721323</v>
      </c>
      <c r="L1868" s="27">
        <v>4.9271339347675231E-3</v>
      </c>
      <c r="M1868" s="29">
        <v>13.387047776857218</v>
      </c>
      <c r="N1868" s="30">
        <v>59.690031152647975</v>
      </c>
      <c r="O1868" s="32">
        <v>9.6548693037242658E-2</v>
      </c>
      <c r="P1868" s="31">
        <v>0.9861207494795281</v>
      </c>
      <c r="Q1868" s="38">
        <v>6805</v>
      </c>
      <c r="R1868" s="38">
        <v>7907</v>
      </c>
      <c r="S1868" s="38">
        <v>4950</v>
      </c>
    </row>
    <row r="1869" spans="2:19" x14ac:dyDescent="0.2">
      <c r="B1869" s="1" t="s">
        <v>4379</v>
      </c>
      <c r="C1869" s="1" t="s">
        <v>4380</v>
      </c>
      <c r="D1869" s="1" t="s">
        <v>647</v>
      </c>
      <c r="E1869" s="1" t="s">
        <v>4376</v>
      </c>
      <c r="F1869" s="1" t="s">
        <v>38</v>
      </c>
      <c r="G1869" s="27">
        <v>0</v>
      </c>
      <c r="H1869" s="27">
        <v>0.33216783216783219</v>
      </c>
      <c r="I1869" s="28">
        <v>16.82213740458015</v>
      </c>
      <c r="J1869" s="27">
        <v>7.6335877862595417E-3</v>
      </c>
      <c r="K1869" s="27">
        <v>0.19847328244274809</v>
      </c>
      <c r="L1869" s="27">
        <v>0</v>
      </c>
      <c r="M1869" s="29">
        <v>16.82213740458015</v>
      </c>
      <c r="N1869" s="30" t="s">
        <v>17481</v>
      </c>
      <c r="O1869" s="32">
        <v>2.7972027972027972E-2</v>
      </c>
      <c r="P1869" s="31">
        <v>0.91608391608391604</v>
      </c>
      <c r="Q1869" s="38">
        <v>7756</v>
      </c>
      <c r="R1869" s="38">
        <v>8626</v>
      </c>
      <c r="S1869" s="38">
        <v>6482</v>
      </c>
    </row>
    <row r="1870" spans="2:19" x14ac:dyDescent="0.2">
      <c r="B1870" s="1" t="s">
        <v>4416</v>
      </c>
      <c r="C1870" s="1" t="s">
        <v>4417</v>
      </c>
      <c r="D1870" s="1" t="s">
        <v>647</v>
      </c>
      <c r="E1870" s="1" t="s">
        <v>4376</v>
      </c>
      <c r="F1870" s="1" t="s">
        <v>38</v>
      </c>
      <c r="G1870" s="27">
        <v>0</v>
      </c>
      <c r="H1870" s="27">
        <v>0.47199281867145426</v>
      </c>
      <c r="I1870" s="28">
        <v>9.7436567164179131</v>
      </c>
      <c r="J1870" s="27">
        <v>2.6119402985074626E-2</v>
      </c>
      <c r="K1870" s="27">
        <v>0.67537313432835822</v>
      </c>
      <c r="L1870" s="27">
        <v>0</v>
      </c>
      <c r="M1870" s="29">
        <v>9.7436567164179131</v>
      </c>
      <c r="N1870" s="30" t="s">
        <v>17481</v>
      </c>
      <c r="O1870" s="32">
        <v>0</v>
      </c>
      <c r="P1870" s="31">
        <v>0.9622980251346499</v>
      </c>
      <c r="Q1870" s="38">
        <v>8490</v>
      </c>
      <c r="R1870" s="38">
        <v>8626</v>
      </c>
      <c r="S1870" s="38">
        <v>541</v>
      </c>
    </row>
    <row r="1871" spans="2:19" x14ac:dyDescent="0.2">
      <c r="B1871" s="1" t="s">
        <v>4430</v>
      </c>
      <c r="C1871" s="1" t="s">
        <v>4431</v>
      </c>
      <c r="D1871" s="1" t="s">
        <v>647</v>
      </c>
      <c r="E1871" s="1" t="s">
        <v>4371</v>
      </c>
      <c r="F1871" s="1" t="s">
        <v>38</v>
      </c>
      <c r="G1871" s="27">
        <v>0.22723349158394476</v>
      </c>
      <c r="H1871" s="27">
        <v>0.87648351648351619</v>
      </c>
      <c r="I1871" s="28">
        <v>21.628851963746214</v>
      </c>
      <c r="J1871" s="27">
        <v>1.6832110487699611E-2</v>
      </c>
      <c r="K1871" s="27">
        <v>0.4113077255071213</v>
      </c>
      <c r="L1871" s="27">
        <v>8.0443828016643561E-4</v>
      </c>
      <c r="M1871" s="29">
        <v>10.902150237363866</v>
      </c>
      <c r="N1871" s="30">
        <v>57.682811016144349</v>
      </c>
      <c r="O1871" s="32">
        <v>0</v>
      </c>
      <c r="P1871" s="31">
        <v>0.98879761015683343</v>
      </c>
      <c r="Q1871" s="38">
        <v>6345</v>
      </c>
      <c r="R1871" s="38">
        <v>6938</v>
      </c>
      <c r="S1871" s="38">
        <v>2759</v>
      </c>
    </row>
    <row r="1872" spans="2:19" x14ac:dyDescent="0.2">
      <c r="B1872" s="1" t="s">
        <v>4369</v>
      </c>
      <c r="C1872" s="1" t="s">
        <v>4370</v>
      </c>
      <c r="D1872" s="1" t="s">
        <v>647</v>
      </c>
      <c r="E1872" s="1" t="s">
        <v>4371</v>
      </c>
      <c r="F1872" s="1" t="s">
        <v>38</v>
      </c>
      <c r="G1872" s="27">
        <v>8.6928175594914699E-4</v>
      </c>
      <c r="H1872" s="27">
        <v>0.502538932489625</v>
      </c>
      <c r="I1872" s="28">
        <v>16.844702814299669</v>
      </c>
      <c r="J1872" s="27">
        <v>1.0105400412908834E-2</v>
      </c>
      <c r="K1872" s="27">
        <v>0.15440617190046724</v>
      </c>
      <c r="L1872" s="27">
        <v>4.6160167645971154E-3</v>
      </c>
      <c r="M1872" s="29">
        <v>16.775345296356701</v>
      </c>
      <c r="N1872" s="30">
        <v>96</v>
      </c>
      <c r="O1872" s="32">
        <v>8.2179397625015409E-4</v>
      </c>
      <c r="P1872" s="31">
        <v>0.75629699634301684</v>
      </c>
      <c r="Q1872" s="38">
        <v>7751</v>
      </c>
      <c r="R1872" s="38">
        <v>8625</v>
      </c>
      <c r="S1872" s="38">
        <v>7249</v>
      </c>
    </row>
    <row r="1873" spans="2:19" x14ac:dyDescent="0.2">
      <c r="B1873" s="1" t="s">
        <v>4455</v>
      </c>
      <c r="C1873" s="1" t="s">
        <v>4456</v>
      </c>
      <c r="D1873" s="1" t="s">
        <v>161</v>
      </c>
      <c r="E1873" s="1" t="s">
        <v>4442</v>
      </c>
      <c r="F1873" s="1" t="s">
        <v>22</v>
      </c>
      <c r="G1873" s="27">
        <v>0.30846681922196795</v>
      </c>
      <c r="H1873" s="27">
        <v>0.93319601629696669</v>
      </c>
      <c r="I1873" s="28">
        <v>20.104508009153314</v>
      </c>
      <c r="J1873" s="27">
        <v>3.7299771167048058E-2</v>
      </c>
      <c r="K1873" s="27">
        <v>0.58970251716247135</v>
      </c>
      <c r="L1873" s="27">
        <v>1.355817111815301E-3</v>
      </c>
      <c r="M1873" s="29">
        <v>7.2738914626075433</v>
      </c>
      <c r="N1873" s="30">
        <v>48.47106824925816</v>
      </c>
      <c r="O1873" s="32">
        <v>0</v>
      </c>
      <c r="P1873" s="31">
        <v>0.98913535536441832</v>
      </c>
      <c r="Q1873" s="38">
        <v>6904</v>
      </c>
      <c r="R1873" s="38">
        <v>5225</v>
      </c>
      <c r="S1873" s="38">
        <v>1013</v>
      </c>
    </row>
    <row r="1874" spans="2:19" x14ac:dyDescent="0.2">
      <c r="B1874" s="1" t="s">
        <v>4459</v>
      </c>
      <c r="C1874" s="1" t="s">
        <v>4460</v>
      </c>
      <c r="D1874" s="1" t="s">
        <v>161</v>
      </c>
      <c r="E1874" s="1" t="s">
        <v>4442</v>
      </c>
      <c r="F1874" s="1" t="s">
        <v>22</v>
      </c>
      <c r="G1874" s="27">
        <v>0.30471928397070791</v>
      </c>
      <c r="H1874" s="27">
        <v>0.94383793590002019</v>
      </c>
      <c r="I1874" s="28">
        <v>24.389340927583401</v>
      </c>
      <c r="J1874" s="27">
        <v>1.1391375101708706E-2</v>
      </c>
      <c r="K1874" s="27">
        <v>0.322213181448332</v>
      </c>
      <c r="L1874" s="27">
        <v>5.442451118726064E-4</v>
      </c>
      <c r="M1874" s="29">
        <v>11.129432416617901</v>
      </c>
      <c r="N1874" s="30">
        <v>54.198931909212284</v>
      </c>
      <c r="O1874" s="32">
        <v>3.1445273130417255E-4</v>
      </c>
      <c r="P1874" s="31">
        <v>0.99092924813545658</v>
      </c>
      <c r="Q1874" s="38">
        <v>5228</v>
      </c>
      <c r="R1874" s="38">
        <v>5298</v>
      </c>
      <c r="S1874" s="38">
        <v>4132</v>
      </c>
    </row>
    <row r="1875" spans="2:19" x14ac:dyDescent="0.2">
      <c r="B1875" s="1" t="s">
        <v>4449</v>
      </c>
      <c r="C1875" s="1" t="s">
        <v>4450</v>
      </c>
      <c r="D1875" s="1" t="s">
        <v>161</v>
      </c>
      <c r="E1875" s="1" t="s">
        <v>4442</v>
      </c>
      <c r="F1875" s="1" t="s">
        <v>22</v>
      </c>
      <c r="G1875" s="27">
        <v>0.16791191506095163</v>
      </c>
      <c r="H1875" s="27">
        <v>0.72672695786030417</v>
      </c>
      <c r="I1875" s="28">
        <v>23.240385371608344</v>
      </c>
      <c r="J1875" s="27">
        <v>1.1797090051120724E-2</v>
      </c>
      <c r="K1875" s="27">
        <v>0.14903657097915848</v>
      </c>
      <c r="L1875" s="27">
        <v>0</v>
      </c>
      <c r="M1875" s="29">
        <v>16.067958412098292</v>
      </c>
      <c r="N1875" s="30">
        <v>58.304449648711945</v>
      </c>
      <c r="O1875" s="32">
        <v>0</v>
      </c>
      <c r="P1875" s="31">
        <v>0.97864152395612858</v>
      </c>
      <c r="Q1875" s="38">
        <v>5679</v>
      </c>
      <c r="R1875" s="38">
        <v>7730</v>
      </c>
      <c r="S1875" s="38">
        <v>7345</v>
      </c>
    </row>
    <row r="1876" spans="2:19" x14ac:dyDescent="0.2">
      <c r="B1876" s="1" t="s">
        <v>4443</v>
      </c>
      <c r="C1876" s="1" t="s">
        <v>4444</v>
      </c>
      <c r="D1876" s="1" t="s">
        <v>161</v>
      </c>
      <c r="E1876" s="1" t="s">
        <v>4442</v>
      </c>
      <c r="F1876" s="1" t="s">
        <v>22</v>
      </c>
      <c r="G1876" s="27">
        <v>0.34216725559481742</v>
      </c>
      <c r="H1876" s="27">
        <v>0.78167943262411366</v>
      </c>
      <c r="I1876" s="28">
        <v>21.952532391048297</v>
      </c>
      <c r="J1876" s="27">
        <v>0.13250883392226148</v>
      </c>
      <c r="K1876" s="27">
        <v>0.53592461719670204</v>
      </c>
      <c r="L1876" s="27">
        <v>9.8712056737588649E-2</v>
      </c>
      <c r="M1876" s="29">
        <v>7.0754700089525508</v>
      </c>
      <c r="N1876" s="30">
        <v>50.10154905335628</v>
      </c>
      <c r="O1876" s="32">
        <v>0</v>
      </c>
      <c r="P1876" s="31">
        <v>0.96340425531914897</v>
      </c>
      <c r="Q1876" s="38">
        <v>6206</v>
      </c>
      <c r="R1876" s="38">
        <v>4582</v>
      </c>
      <c r="S1876" s="38">
        <v>1439</v>
      </c>
    </row>
    <row r="1877" spans="2:19" x14ac:dyDescent="0.2">
      <c r="B1877" s="1" t="s">
        <v>4457</v>
      </c>
      <c r="C1877" s="1" t="s">
        <v>4458</v>
      </c>
      <c r="D1877" s="1" t="s">
        <v>161</v>
      </c>
      <c r="E1877" s="1" t="s">
        <v>4442</v>
      </c>
      <c r="F1877" s="1" t="s">
        <v>22</v>
      </c>
      <c r="G1877" s="27">
        <v>0.1800110436223081</v>
      </c>
      <c r="H1877" s="27">
        <v>0.65627424201037987</v>
      </c>
      <c r="I1877" s="28">
        <v>23.621093318608512</v>
      </c>
      <c r="J1877" s="27">
        <v>7.1783545002760902E-3</v>
      </c>
      <c r="K1877" s="27">
        <v>0.11264494754279404</v>
      </c>
      <c r="L1877" s="27">
        <v>1.6388964763725759E-4</v>
      </c>
      <c r="M1877" s="29">
        <v>16.399865319865317</v>
      </c>
      <c r="N1877" s="30">
        <v>56.030674846625764</v>
      </c>
      <c r="O1877" s="32">
        <v>0</v>
      </c>
      <c r="P1877" s="31">
        <v>0.98934717290357821</v>
      </c>
      <c r="Q1877" s="38">
        <v>5524</v>
      </c>
      <c r="R1877" s="38">
        <v>7589</v>
      </c>
      <c r="S1877" s="38">
        <v>7984</v>
      </c>
    </row>
    <row r="1878" spans="2:19" x14ac:dyDescent="0.2">
      <c r="B1878" s="1" t="s">
        <v>4462</v>
      </c>
      <c r="C1878" s="1" t="s">
        <v>4463</v>
      </c>
      <c r="D1878" s="1" t="s">
        <v>161</v>
      </c>
      <c r="E1878" s="1" t="s">
        <v>4442</v>
      </c>
      <c r="F1878" s="1" t="s">
        <v>22</v>
      </c>
      <c r="G1878" s="27">
        <v>0.45906630581867386</v>
      </c>
      <c r="H1878" s="27">
        <v>0.9488254074945387</v>
      </c>
      <c r="I1878" s="28">
        <v>26.763464140730736</v>
      </c>
      <c r="J1878" s="27">
        <v>4.8714479025710418E-2</v>
      </c>
      <c r="K1878" s="27">
        <v>0.49357239512855211</v>
      </c>
      <c r="L1878" s="27">
        <v>4.0974626113258278E-2</v>
      </c>
      <c r="M1878" s="29">
        <v>5.6444027517198228</v>
      </c>
      <c r="N1878" s="30">
        <v>51.198968312453943</v>
      </c>
      <c r="O1878" s="32">
        <v>0</v>
      </c>
      <c r="P1878" s="31">
        <v>0.99344647958326326</v>
      </c>
      <c r="Q1878" s="38">
        <v>4466</v>
      </c>
      <c r="R1878" s="38">
        <v>2977</v>
      </c>
      <c r="S1878" s="38">
        <v>1857</v>
      </c>
    </row>
    <row r="1879" spans="2:19" x14ac:dyDescent="0.2">
      <c r="B1879" s="1" t="s">
        <v>4466</v>
      </c>
      <c r="C1879" s="1" t="s">
        <v>4467</v>
      </c>
      <c r="D1879" s="1" t="s">
        <v>161</v>
      </c>
      <c r="E1879" s="1" t="s">
        <v>4442</v>
      </c>
      <c r="F1879" s="1" t="s">
        <v>22</v>
      </c>
      <c r="G1879" s="27">
        <v>0.23252858958068615</v>
      </c>
      <c r="H1879" s="27">
        <v>0.9591318074191002</v>
      </c>
      <c r="I1879" s="28">
        <v>22.425285895806859</v>
      </c>
      <c r="J1879" s="27">
        <v>8.2592121982210925E-3</v>
      </c>
      <c r="K1879" s="27">
        <v>0.24301143583227447</v>
      </c>
      <c r="L1879" s="27">
        <v>8.6187845303867412E-4</v>
      </c>
      <c r="M1879" s="29">
        <v>13.818998344370859</v>
      </c>
      <c r="N1879" s="30">
        <v>50.422131147540981</v>
      </c>
      <c r="O1879" s="32">
        <v>0.30616574585635364</v>
      </c>
      <c r="P1879" s="31">
        <v>0.99384372533543808</v>
      </c>
      <c r="Q1879" s="38">
        <v>5993</v>
      </c>
      <c r="R1879" s="38">
        <v>6843</v>
      </c>
      <c r="S1879" s="38">
        <v>5648</v>
      </c>
    </row>
    <row r="1880" spans="2:19" x14ac:dyDescent="0.2">
      <c r="B1880" s="1" t="s">
        <v>4464</v>
      </c>
      <c r="C1880" s="1" t="s">
        <v>4465</v>
      </c>
      <c r="D1880" s="1" t="s">
        <v>161</v>
      </c>
      <c r="E1880" s="1" t="s">
        <v>4442</v>
      </c>
      <c r="F1880" s="1" t="s">
        <v>22</v>
      </c>
      <c r="G1880" s="27">
        <v>0.39131763986548457</v>
      </c>
      <c r="H1880" s="27">
        <v>0.9806758809234507</v>
      </c>
      <c r="I1880" s="28">
        <v>25.789024763069392</v>
      </c>
      <c r="J1880" s="27">
        <v>1.834301436869459E-2</v>
      </c>
      <c r="K1880" s="27">
        <v>0.46193824518495874</v>
      </c>
      <c r="L1880" s="27">
        <v>2.2782503037667071E-4</v>
      </c>
      <c r="M1880" s="29">
        <v>8.1792064289301827</v>
      </c>
      <c r="N1880" s="30">
        <v>52.67578125</v>
      </c>
      <c r="O1880" s="32">
        <v>6.3487241798298902E-4</v>
      </c>
      <c r="P1880" s="31">
        <v>0.99362089914945317</v>
      </c>
      <c r="Q1880" s="38">
        <v>4715</v>
      </c>
      <c r="R1880" s="38">
        <v>3876</v>
      </c>
      <c r="S1880" s="38">
        <v>2189</v>
      </c>
    </row>
    <row r="1881" spans="2:19" x14ac:dyDescent="0.2">
      <c r="B1881" s="1" t="s">
        <v>4468</v>
      </c>
      <c r="C1881" s="1" t="s">
        <v>4469</v>
      </c>
      <c r="D1881" s="1" t="s">
        <v>161</v>
      </c>
      <c r="E1881" s="1" t="s">
        <v>4442</v>
      </c>
      <c r="F1881" s="1" t="s">
        <v>22</v>
      </c>
      <c r="G1881" s="27">
        <v>0.16486023958927554</v>
      </c>
      <c r="H1881" s="27">
        <v>0.94583428246013668</v>
      </c>
      <c r="I1881" s="28">
        <v>14.830690245293784</v>
      </c>
      <c r="J1881" s="27">
        <v>2.1106674272675412E-2</v>
      </c>
      <c r="K1881" s="27">
        <v>0.71477467199087275</v>
      </c>
      <c r="L1881" s="27">
        <v>1.9148633257403194E-2</v>
      </c>
      <c r="M1881" s="29">
        <v>7.2590163934426224</v>
      </c>
      <c r="N1881" s="30">
        <v>52.802768166089969</v>
      </c>
      <c r="O1881" s="32">
        <v>0.43061788154897485</v>
      </c>
      <c r="P1881" s="31">
        <v>0.99829157175398631</v>
      </c>
      <c r="Q1881" s="38">
        <v>8045</v>
      </c>
      <c r="R1881" s="38">
        <v>7750</v>
      </c>
      <c r="S1881" s="38">
        <v>400</v>
      </c>
    </row>
    <row r="1882" spans="2:19" x14ac:dyDescent="0.2">
      <c r="B1882" s="1" t="s">
        <v>4461</v>
      </c>
      <c r="C1882" s="1" t="s">
        <v>2673</v>
      </c>
      <c r="D1882" s="1" t="s">
        <v>161</v>
      </c>
      <c r="E1882" s="1" t="s">
        <v>4442</v>
      </c>
      <c r="F1882" s="1" t="s">
        <v>22</v>
      </c>
      <c r="G1882" s="27">
        <v>0.36946702800361336</v>
      </c>
      <c r="H1882" s="27">
        <v>0.97563321385902035</v>
      </c>
      <c r="I1882" s="28">
        <v>25.171845829569421</v>
      </c>
      <c r="J1882" s="27">
        <v>2.740138512496236E-2</v>
      </c>
      <c r="K1882" s="27">
        <v>0.36525143029208068</v>
      </c>
      <c r="L1882" s="27">
        <v>0</v>
      </c>
      <c r="M1882" s="29">
        <v>9.8597898758357214</v>
      </c>
      <c r="N1882" s="30">
        <v>50.845965770171148</v>
      </c>
      <c r="O1882" s="32">
        <v>0</v>
      </c>
      <c r="P1882" s="31">
        <v>0.99193548387096775</v>
      </c>
      <c r="Q1882" s="38">
        <v>4957</v>
      </c>
      <c r="R1882" s="38">
        <v>4175</v>
      </c>
      <c r="S1882" s="38">
        <v>3409</v>
      </c>
    </row>
    <row r="1883" spans="2:19" x14ac:dyDescent="0.2">
      <c r="B1883" s="1" t="s">
        <v>4445</v>
      </c>
      <c r="C1883" s="1" t="s">
        <v>4446</v>
      </c>
      <c r="D1883" s="1" t="s">
        <v>161</v>
      </c>
      <c r="E1883" s="1" t="s">
        <v>4442</v>
      </c>
      <c r="F1883" s="1" t="s">
        <v>22</v>
      </c>
      <c r="G1883" s="27">
        <v>0.39840637450199201</v>
      </c>
      <c r="H1883" s="27">
        <v>0.76667855183763034</v>
      </c>
      <c r="I1883" s="28">
        <v>25.412976664769484</v>
      </c>
      <c r="J1883" s="27">
        <v>4.2117245304496301E-2</v>
      </c>
      <c r="K1883" s="27">
        <v>0.53272623790552076</v>
      </c>
      <c r="L1883" s="27">
        <v>0.11117388919363687</v>
      </c>
      <c r="M1883" s="29">
        <v>7.7887417218543051</v>
      </c>
      <c r="N1883" s="30">
        <v>51.528571428571432</v>
      </c>
      <c r="O1883" s="32">
        <v>0</v>
      </c>
      <c r="P1883" s="31">
        <v>0.96379594075699393</v>
      </c>
      <c r="Q1883" s="38">
        <v>4872</v>
      </c>
      <c r="R1883" s="38">
        <v>3788</v>
      </c>
      <c r="S1883" s="38">
        <v>1467</v>
      </c>
    </row>
    <row r="1884" spans="2:19" x14ac:dyDescent="0.2">
      <c r="B1884" s="1" t="s">
        <v>4453</v>
      </c>
      <c r="C1884" s="1" t="s">
        <v>4454</v>
      </c>
      <c r="D1884" s="1" t="s">
        <v>161</v>
      </c>
      <c r="E1884" s="1" t="s">
        <v>4442</v>
      </c>
      <c r="F1884" s="1" t="s">
        <v>22</v>
      </c>
      <c r="G1884" s="27">
        <v>0.38831385642737898</v>
      </c>
      <c r="H1884" s="27">
        <v>0.89974430880897427</v>
      </c>
      <c r="I1884" s="28">
        <v>23.760901502504176</v>
      </c>
      <c r="J1884" s="27">
        <v>6.6444073455759603E-2</v>
      </c>
      <c r="K1884" s="27">
        <v>0.51886477462437397</v>
      </c>
      <c r="L1884" s="27">
        <v>7.3276146486308147E-2</v>
      </c>
      <c r="M1884" s="29">
        <v>7.1236353711790423</v>
      </c>
      <c r="N1884" s="30">
        <v>49.538263112639726</v>
      </c>
      <c r="O1884" s="32">
        <v>0</v>
      </c>
      <c r="P1884" s="31">
        <v>0.98812273177169252</v>
      </c>
      <c r="Q1884" s="38">
        <v>5464</v>
      </c>
      <c r="R1884" s="38">
        <v>3921</v>
      </c>
      <c r="S1884" s="38">
        <v>1604</v>
      </c>
    </row>
    <row r="1885" spans="2:19" x14ac:dyDescent="0.2">
      <c r="B1885" s="1" t="s">
        <v>4440</v>
      </c>
      <c r="C1885" s="1" t="s">
        <v>4441</v>
      </c>
      <c r="D1885" s="1" t="s">
        <v>17540</v>
      </c>
      <c r="E1885" s="1" t="s">
        <v>4442</v>
      </c>
      <c r="F1885" s="1" t="s">
        <v>22</v>
      </c>
      <c r="G1885" s="27">
        <v>0.29442622950819675</v>
      </c>
      <c r="H1885" s="27">
        <v>0.76806973848069748</v>
      </c>
      <c r="I1885" s="28">
        <v>22.972852459016387</v>
      </c>
      <c r="J1885" s="27">
        <v>4.5901639344262293E-2</v>
      </c>
      <c r="K1885" s="27">
        <v>0.42360655737704916</v>
      </c>
      <c r="L1885" s="27">
        <v>0.16636986301369863</v>
      </c>
      <c r="M1885" s="29">
        <v>11.424999999999997</v>
      </c>
      <c r="N1885" s="30">
        <v>50.198218262806236</v>
      </c>
      <c r="O1885" s="32">
        <v>4.4831880448318803E-4</v>
      </c>
      <c r="P1885" s="31">
        <v>0.94956413449564137</v>
      </c>
      <c r="Q1885" s="38">
        <v>5782</v>
      </c>
      <c r="R1885" s="38">
        <v>5509</v>
      </c>
      <c r="S1885" s="38">
        <v>2588</v>
      </c>
    </row>
    <row r="1886" spans="2:19" x14ac:dyDescent="0.2">
      <c r="B1886" s="1" t="s">
        <v>4447</v>
      </c>
      <c r="C1886" s="1" t="s">
        <v>4448</v>
      </c>
      <c r="D1886" s="1" t="s">
        <v>17541</v>
      </c>
      <c r="E1886" s="1" t="s">
        <v>4442</v>
      </c>
      <c r="F1886" s="1" t="s">
        <v>22</v>
      </c>
      <c r="G1886" s="27">
        <v>0.38347763347763347</v>
      </c>
      <c r="H1886" s="27">
        <v>0.85697878309661568</v>
      </c>
      <c r="I1886" s="28">
        <v>26.243073593073611</v>
      </c>
      <c r="J1886" s="27">
        <v>1.948051948051948E-2</v>
      </c>
      <c r="K1886" s="27">
        <v>0.37229437229437229</v>
      </c>
      <c r="L1886" s="27">
        <v>3.9868490268279856E-2</v>
      </c>
      <c r="M1886" s="29">
        <v>11.110590988882375</v>
      </c>
      <c r="N1886" s="30">
        <v>50.088428974600191</v>
      </c>
      <c r="O1886" s="32">
        <v>0</v>
      </c>
      <c r="P1886" s="31">
        <v>0.97211993687532883</v>
      </c>
      <c r="Q1886" s="38">
        <v>4591</v>
      </c>
      <c r="R1886" s="38">
        <v>3971</v>
      </c>
      <c r="S1886" s="38">
        <v>3312</v>
      </c>
    </row>
    <row r="1887" spans="2:19" x14ac:dyDescent="0.2">
      <c r="B1887" s="1" t="s">
        <v>4451</v>
      </c>
      <c r="C1887" s="1" t="s">
        <v>4452</v>
      </c>
      <c r="D1887" s="1" t="s">
        <v>17542</v>
      </c>
      <c r="E1887" s="1" t="s">
        <v>4442</v>
      </c>
      <c r="F1887" s="1" t="s">
        <v>22</v>
      </c>
      <c r="G1887" s="27">
        <v>0.24793114862628268</v>
      </c>
      <c r="H1887" s="27">
        <v>0.8364005876591577</v>
      </c>
      <c r="I1887" s="28">
        <v>20.469347898047001</v>
      </c>
      <c r="J1887" s="27">
        <v>4.3694141012909631E-2</v>
      </c>
      <c r="K1887" s="27">
        <v>0.38099966898378018</v>
      </c>
      <c r="L1887" s="27">
        <v>4.7448579823702243E-2</v>
      </c>
      <c r="M1887" s="29">
        <v>10.549163732394362</v>
      </c>
      <c r="N1887" s="30">
        <v>50.177570093457945</v>
      </c>
      <c r="O1887" s="32">
        <v>0</v>
      </c>
      <c r="P1887" s="31">
        <v>0.98628795298726735</v>
      </c>
      <c r="Q1887" s="38">
        <v>6784</v>
      </c>
      <c r="R1887" s="38">
        <v>6523</v>
      </c>
      <c r="S1887" s="38">
        <v>3166</v>
      </c>
    </row>
    <row r="1888" spans="2:19" x14ac:dyDescent="0.2">
      <c r="B1888" s="1" t="s">
        <v>4490</v>
      </c>
      <c r="C1888" s="1" t="s">
        <v>4491</v>
      </c>
      <c r="D1888" s="1" t="s">
        <v>162</v>
      </c>
      <c r="E1888" s="1" t="s">
        <v>1904</v>
      </c>
      <c r="F1888" s="1" t="s">
        <v>62</v>
      </c>
      <c r="G1888" s="27">
        <v>0.370513402998637</v>
      </c>
      <c r="H1888" s="27">
        <v>0.97652495793606275</v>
      </c>
      <c r="I1888" s="28">
        <v>23.301794638800537</v>
      </c>
      <c r="J1888" s="27">
        <v>5.2248977737392094E-2</v>
      </c>
      <c r="K1888" s="27">
        <v>0.48273512039981825</v>
      </c>
      <c r="L1888" s="27">
        <v>1.319125070106562E-3</v>
      </c>
      <c r="M1888" s="29">
        <v>7.3070371706965087</v>
      </c>
      <c r="N1888" s="30">
        <v>50.024524831391787</v>
      </c>
      <c r="O1888" s="32">
        <v>0</v>
      </c>
      <c r="P1888" s="31">
        <v>0.98754907459338193</v>
      </c>
      <c r="Q1888" s="38">
        <v>5653</v>
      </c>
      <c r="R1888" s="38">
        <v>4158</v>
      </c>
      <c r="S1888" s="38">
        <v>1967</v>
      </c>
    </row>
    <row r="1889" spans="2:19" x14ac:dyDescent="0.2">
      <c r="B1889" s="1" t="s">
        <v>4488</v>
      </c>
      <c r="C1889" s="1" t="s">
        <v>4489</v>
      </c>
      <c r="D1889" s="1" t="s">
        <v>162</v>
      </c>
      <c r="E1889" s="1" t="s">
        <v>1904</v>
      </c>
      <c r="F1889" s="1" t="s">
        <v>62</v>
      </c>
      <c r="G1889" s="27">
        <v>0.27132951462164606</v>
      </c>
      <c r="H1889" s="27">
        <v>0.93626940706786888</v>
      </c>
      <c r="I1889" s="28">
        <v>24.401959602050056</v>
      </c>
      <c r="J1889" s="27">
        <v>9.0443171540548692E-3</v>
      </c>
      <c r="K1889" s="27">
        <v>0.19837202291227013</v>
      </c>
      <c r="L1889" s="27">
        <v>2.543250036965844E-3</v>
      </c>
      <c r="M1889" s="29">
        <v>14.543938767066606</v>
      </c>
      <c r="N1889" s="30">
        <v>50.416666666666664</v>
      </c>
      <c r="O1889" s="32">
        <v>0</v>
      </c>
      <c r="P1889" s="31">
        <v>0.98092562472275613</v>
      </c>
      <c r="Q1889" s="38">
        <v>5222</v>
      </c>
      <c r="R1889" s="38">
        <v>6021</v>
      </c>
      <c r="S1889" s="38">
        <v>6485</v>
      </c>
    </row>
    <row r="1890" spans="2:19" x14ac:dyDescent="0.2">
      <c r="B1890" s="1" t="s">
        <v>4482</v>
      </c>
      <c r="C1890" s="1" t="s">
        <v>4483</v>
      </c>
      <c r="D1890" s="1" t="s">
        <v>162</v>
      </c>
      <c r="E1890" s="1" t="s">
        <v>1904</v>
      </c>
      <c r="F1890" s="1" t="s">
        <v>62</v>
      </c>
      <c r="G1890" s="27">
        <v>0.3603358854038034</v>
      </c>
      <c r="H1890" s="27">
        <v>0.93725480769230785</v>
      </c>
      <c r="I1890" s="28">
        <v>24.596715238330439</v>
      </c>
      <c r="J1890" s="27">
        <v>3.1365769325759449E-2</v>
      </c>
      <c r="K1890" s="27">
        <v>0.35910101259570265</v>
      </c>
      <c r="L1890" s="27">
        <v>1.7329326923076923E-2</v>
      </c>
      <c r="M1890" s="29">
        <v>10.112664092664094</v>
      </c>
      <c r="N1890" s="30">
        <v>49.86223440712817</v>
      </c>
      <c r="O1890" s="32">
        <v>0</v>
      </c>
      <c r="P1890" s="31">
        <v>0.97331730769230773</v>
      </c>
      <c r="Q1890" s="38">
        <v>5148</v>
      </c>
      <c r="R1890" s="38">
        <v>4320</v>
      </c>
      <c r="S1890" s="38">
        <v>3507</v>
      </c>
    </row>
    <row r="1891" spans="2:19" x14ac:dyDescent="0.2">
      <c r="B1891" s="1" t="s">
        <v>4470</v>
      </c>
      <c r="C1891" s="1" t="s">
        <v>4471</v>
      </c>
      <c r="D1891" s="1" t="s">
        <v>162</v>
      </c>
      <c r="E1891" s="1" t="s">
        <v>1904</v>
      </c>
      <c r="F1891" s="1" t="s">
        <v>62</v>
      </c>
      <c r="G1891" s="27">
        <v>0.29259259259259257</v>
      </c>
      <c r="H1891" s="27">
        <v>0.70005907172995785</v>
      </c>
      <c r="I1891" s="28">
        <v>18.849259259259259</v>
      </c>
      <c r="J1891" s="27">
        <v>0.12222222222222222</v>
      </c>
      <c r="K1891" s="27">
        <v>0.54074074074074074</v>
      </c>
      <c r="L1891" s="27">
        <v>9.3476793248945159E-2</v>
      </c>
      <c r="M1891" s="29">
        <v>7.4609947643979071</v>
      </c>
      <c r="N1891" s="30">
        <v>45.9873417721519</v>
      </c>
      <c r="O1891" s="32">
        <v>0</v>
      </c>
      <c r="P1891" s="31">
        <v>0.91139240506329111</v>
      </c>
      <c r="Q1891" s="38">
        <v>7306</v>
      </c>
      <c r="R1891" s="38">
        <v>5547</v>
      </c>
      <c r="S1891" s="38">
        <v>1401</v>
      </c>
    </row>
    <row r="1892" spans="2:19" x14ac:dyDescent="0.2">
      <c r="B1892" s="1" t="s">
        <v>4478</v>
      </c>
      <c r="C1892" s="1" t="s">
        <v>4479</v>
      </c>
      <c r="D1892" s="1" t="s">
        <v>162</v>
      </c>
      <c r="E1892" s="1" t="s">
        <v>1904</v>
      </c>
      <c r="F1892" s="1" t="s">
        <v>62</v>
      </c>
      <c r="G1892" s="27">
        <v>0.26465116279069767</v>
      </c>
      <c r="H1892" s="27">
        <v>0.82585453726638147</v>
      </c>
      <c r="I1892" s="28">
        <v>27.366046511627918</v>
      </c>
      <c r="J1892" s="27">
        <v>5.1162790697674414E-3</v>
      </c>
      <c r="K1892" s="27">
        <v>0.1144186046511628</v>
      </c>
      <c r="L1892" s="27">
        <v>3.4406665165503266E-3</v>
      </c>
      <c r="M1892" s="29">
        <v>16.644402277039848</v>
      </c>
      <c r="N1892" s="30">
        <v>56.639718804920911</v>
      </c>
      <c r="O1892" s="32">
        <v>0</v>
      </c>
      <c r="P1892" s="31">
        <v>0.96825039405539293</v>
      </c>
      <c r="Q1892" s="38">
        <v>4322</v>
      </c>
      <c r="R1892" s="38">
        <v>6162</v>
      </c>
      <c r="S1892" s="38">
        <v>7955</v>
      </c>
    </row>
    <row r="1893" spans="2:19" x14ac:dyDescent="0.2">
      <c r="B1893" s="1" t="s">
        <v>4492</v>
      </c>
      <c r="C1893" s="1" t="s">
        <v>4493</v>
      </c>
      <c r="D1893" s="1" t="s">
        <v>162</v>
      </c>
      <c r="E1893" s="1" t="s">
        <v>1904</v>
      </c>
      <c r="F1893" s="1" t="s">
        <v>62</v>
      </c>
      <c r="G1893" s="27">
        <v>0.44358748347289556</v>
      </c>
      <c r="H1893" s="27">
        <v>0.93525357181808266</v>
      </c>
      <c r="I1893" s="28">
        <v>25.622256500661095</v>
      </c>
      <c r="J1893" s="27">
        <v>0.10290877038342883</v>
      </c>
      <c r="K1893" s="27">
        <v>0.48303217276333188</v>
      </c>
      <c r="L1893" s="27">
        <v>3.7146908059766608E-2</v>
      </c>
      <c r="M1893" s="29">
        <v>5.7852277227722775</v>
      </c>
      <c r="N1893" s="30">
        <v>50.038251366120221</v>
      </c>
      <c r="O1893" s="32">
        <v>0</v>
      </c>
      <c r="P1893" s="31">
        <v>0.98985712727669317</v>
      </c>
      <c r="Q1893" s="38">
        <v>4779</v>
      </c>
      <c r="R1893" s="38">
        <v>3207</v>
      </c>
      <c r="S1893" s="38">
        <v>1964</v>
      </c>
    </row>
    <row r="1894" spans="2:19" x14ac:dyDescent="0.2">
      <c r="B1894" s="1" t="s">
        <v>4486</v>
      </c>
      <c r="C1894" s="1" t="s">
        <v>4487</v>
      </c>
      <c r="D1894" s="1" t="s">
        <v>162</v>
      </c>
      <c r="E1894" s="1" t="s">
        <v>1904</v>
      </c>
      <c r="F1894" s="1" t="s">
        <v>62</v>
      </c>
      <c r="G1894" s="27">
        <v>0.46223689640940985</v>
      </c>
      <c r="H1894" s="27">
        <v>0.92608660461351699</v>
      </c>
      <c r="I1894" s="28">
        <v>29.300247626908796</v>
      </c>
      <c r="J1894" s="27">
        <v>2.1873710276516713E-2</v>
      </c>
      <c r="K1894" s="27">
        <v>0.37639290136194797</v>
      </c>
      <c r="L1894" s="27">
        <v>2.2585997571833268E-2</v>
      </c>
      <c r="M1894" s="29">
        <v>8.4848810437452027</v>
      </c>
      <c r="N1894" s="30">
        <v>53.070535714285711</v>
      </c>
      <c r="O1894" s="32">
        <v>0</v>
      </c>
      <c r="P1894" s="31">
        <v>0.98057466612707411</v>
      </c>
      <c r="Q1894" s="38">
        <v>4035</v>
      </c>
      <c r="R1894" s="38">
        <v>2913</v>
      </c>
      <c r="S1894" s="38">
        <v>3249</v>
      </c>
    </row>
    <row r="1895" spans="2:19" x14ac:dyDescent="0.2">
      <c r="B1895" s="1" t="s">
        <v>4480</v>
      </c>
      <c r="C1895" s="1" t="s">
        <v>4481</v>
      </c>
      <c r="D1895" s="1" t="s">
        <v>162</v>
      </c>
      <c r="E1895" s="1" t="s">
        <v>1904</v>
      </c>
      <c r="F1895" s="1" t="s">
        <v>62</v>
      </c>
      <c r="G1895" s="27">
        <v>0.33634992458521873</v>
      </c>
      <c r="H1895" s="27">
        <v>0.93025219298245598</v>
      </c>
      <c r="I1895" s="28">
        <v>24.647473604826544</v>
      </c>
      <c r="J1895" s="27">
        <v>6.485671191553545E-2</v>
      </c>
      <c r="K1895" s="27">
        <v>0.29977375565610859</v>
      </c>
      <c r="L1895" s="27">
        <v>1.4435307017543862E-2</v>
      </c>
      <c r="M1895" s="29">
        <v>11.856306818181819</v>
      </c>
      <c r="N1895" s="30">
        <v>49.391255605381168</v>
      </c>
      <c r="O1895" s="32">
        <v>0</v>
      </c>
      <c r="P1895" s="31">
        <v>0.9692982456140351</v>
      </c>
      <c r="Q1895" s="38">
        <v>5131</v>
      </c>
      <c r="R1895" s="38">
        <v>4682</v>
      </c>
      <c r="S1895" s="38">
        <v>4569</v>
      </c>
    </row>
    <row r="1896" spans="2:19" x14ac:dyDescent="0.2">
      <c r="B1896" s="1" t="s">
        <v>4474</v>
      </c>
      <c r="C1896" s="1" t="s">
        <v>4475</v>
      </c>
      <c r="D1896" s="1" t="s">
        <v>17544</v>
      </c>
      <c r="E1896" s="1" t="s">
        <v>1904</v>
      </c>
      <c r="F1896" s="1" t="s">
        <v>62</v>
      </c>
      <c r="G1896" s="27">
        <v>0.29497792494481234</v>
      </c>
      <c r="H1896" s="27">
        <v>0.92410591653460106</v>
      </c>
      <c r="I1896" s="28">
        <v>22.520888520971305</v>
      </c>
      <c r="J1896" s="27">
        <v>2.759381898454746E-2</v>
      </c>
      <c r="K1896" s="27">
        <v>0.39266004415011035</v>
      </c>
      <c r="L1896" s="27">
        <v>2.3019017432646593E-3</v>
      </c>
      <c r="M1896" s="29">
        <v>11.121056751467711</v>
      </c>
      <c r="N1896" s="30">
        <v>49.313376987839099</v>
      </c>
      <c r="O1896" s="32">
        <v>0</v>
      </c>
      <c r="P1896" s="31">
        <v>0.9572107765451664</v>
      </c>
      <c r="Q1896" s="38">
        <v>5956</v>
      </c>
      <c r="R1896" s="38">
        <v>5490</v>
      </c>
      <c r="S1896" s="38">
        <v>3006</v>
      </c>
    </row>
    <row r="1897" spans="2:19" x14ac:dyDescent="0.2">
      <c r="B1897" s="1" t="s">
        <v>4484</v>
      </c>
      <c r="C1897" s="1" t="s">
        <v>4485</v>
      </c>
      <c r="D1897" s="1" t="s">
        <v>17543</v>
      </c>
      <c r="E1897" s="1" t="s">
        <v>1904</v>
      </c>
      <c r="F1897" s="1" t="s">
        <v>62</v>
      </c>
      <c r="G1897" s="27">
        <v>0.30694586312563843</v>
      </c>
      <c r="H1897" s="27">
        <v>0.86513277646178766</v>
      </c>
      <c r="I1897" s="28">
        <v>20.718641470888667</v>
      </c>
      <c r="J1897" s="27">
        <v>4.979570990806946E-2</v>
      </c>
      <c r="K1897" s="27">
        <v>0.50689479060265574</v>
      </c>
      <c r="L1897" s="27">
        <v>3.8117441715496823E-2</v>
      </c>
      <c r="M1897" s="29">
        <v>8.4917833456153282</v>
      </c>
      <c r="N1897" s="30">
        <v>47.83777038269551</v>
      </c>
      <c r="O1897" s="32">
        <v>0</v>
      </c>
      <c r="P1897" s="31">
        <v>0.97643685326019203</v>
      </c>
      <c r="Q1897" s="38">
        <v>6698</v>
      </c>
      <c r="R1897" s="38">
        <v>5250</v>
      </c>
      <c r="S1897" s="38">
        <v>1717</v>
      </c>
    </row>
    <row r="1898" spans="2:19" x14ac:dyDescent="0.2">
      <c r="B1898" s="1" t="s">
        <v>4472</v>
      </c>
      <c r="C1898" s="1" t="s">
        <v>4473</v>
      </c>
      <c r="D1898" s="1" t="s">
        <v>17543</v>
      </c>
      <c r="E1898" s="1" t="s">
        <v>1904</v>
      </c>
      <c r="F1898" s="1" t="s">
        <v>62</v>
      </c>
      <c r="G1898" s="27">
        <v>0.33683391676390512</v>
      </c>
      <c r="H1898" s="27">
        <v>0.88585886722376961</v>
      </c>
      <c r="I1898" s="28">
        <v>21.383780630105015</v>
      </c>
      <c r="J1898" s="27">
        <v>0.10073901205756515</v>
      </c>
      <c r="K1898" s="27">
        <v>0.47102294826915597</v>
      </c>
      <c r="L1898" s="27">
        <v>4.0443825441039929E-2</v>
      </c>
      <c r="M1898" s="29">
        <v>7.4118475073313812</v>
      </c>
      <c r="N1898" s="30">
        <v>48.451501154734409</v>
      </c>
      <c r="O1898" s="32">
        <v>0</v>
      </c>
      <c r="P1898" s="31">
        <v>0.95487465181058495</v>
      </c>
      <c r="Q1898" s="38">
        <v>6443</v>
      </c>
      <c r="R1898" s="38">
        <v>4676</v>
      </c>
      <c r="S1898" s="38">
        <v>2103</v>
      </c>
    </row>
    <row r="1899" spans="2:19" x14ac:dyDescent="0.2">
      <c r="B1899" s="1" t="s">
        <v>4476</v>
      </c>
      <c r="C1899" s="1" t="s">
        <v>4477</v>
      </c>
      <c r="D1899" s="1" t="s">
        <v>17543</v>
      </c>
      <c r="E1899" s="1" t="s">
        <v>1904</v>
      </c>
      <c r="F1899" s="1" t="s">
        <v>62</v>
      </c>
      <c r="G1899" s="27">
        <v>0.26005747126436779</v>
      </c>
      <c r="H1899" s="27">
        <v>0.9126680455015509</v>
      </c>
      <c r="I1899" s="28">
        <v>23.615481321839084</v>
      </c>
      <c r="J1899" s="27">
        <v>3.5201149425287355E-2</v>
      </c>
      <c r="K1899" s="27">
        <v>0.20438218390804597</v>
      </c>
      <c r="L1899" s="27">
        <v>1.1216821785591176E-2</v>
      </c>
      <c r="M1899" s="29">
        <v>14.550145631067956</v>
      </c>
      <c r="N1899" s="30">
        <v>48.932320441988949</v>
      </c>
      <c r="O1899" s="32">
        <v>0</v>
      </c>
      <c r="P1899" s="31">
        <v>0.95966907962771453</v>
      </c>
      <c r="Q1899" s="38">
        <v>5527</v>
      </c>
      <c r="R1899" s="38">
        <v>6273</v>
      </c>
      <c r="S1899" s="38">
        <v>6381</v>
      </c>
    </row>
    <row r="1900" spans="2:19" x14ac:dyDescent="0.2">
      <c r="B1900" s="1" t="s">
        <v>4523</v>
      </c>
      <c r="C1900" s="1" t="s">
        <v>4524</v>
      </c>
      <c r="D1900" s="1" t="s">
        <v>163</v>
      </c>
      <c r="E1900" s="1" t="s">
        <v>4496</v>
      </c>
      <c r="F1900" s="1" t="s">
        <v>44</v>
      </c>
      <c r="G1900" s="27">
        <v>0.28288633461047252</v>
      </c>
      <c r="H1900" s="27">
        <v>0.99796577946768061</v>
      </c>
      <c r="I1900" s="28">
        <v>22.502809706257985</v>
      </c>
      <c r="J1900" s="27">
        <v>1.0855683269476373E-2</v>
      </c>
      <c r="K1900" s="27">
        <v>0.31800766283524906</v>
      </c>
      <c r="L1900" s="27">
        <v>0</v>
      </c>
      <c r="M1900" s="29">
        <v>11.345681211041855</v>
      </c>
      <c r="N1900" s="30">
        <v>50.42889390519187</v>
      </c>
      <c r="O1900" s="32">
        <v>0</v>
      </c>
      <c r="P1900" s="31">
        <v>0.99239543726235746</v>
      </c>
      <c r="Q1900" s="38">
        <v>5963</v>
      </c>
      <c r="R1900" s="38">
        <v>5773</v>
      </c>
      <c r="S1900" s="38">
        <v>4222</v>
      </c>
    </row>
    <row r="1901" spans="2:19" x14ac:dyDescent="0.2">
      <c r="B1901" s="1" t="s">
        <v>4494</v>
      </c>
      <c r="C1901" s="1" t="s">
        <v>4495</v>
      </c>
      <c r="D1901" s="1" t="s">
        <v>163</v>
      </c>
      <c r="E1901" s="1" t="s">
        <v>4496</v>
      </c>
      <c r="F1901" s="1" t="s">
        <v>44</v>
      </c>
      <c r="G1901" s="27">
        <v>0.28020565552699228</v>
      </c>
      <c r="H1901" s="27">
        <v>0.64334743202416922</v>
      </c>
      <c r="I1901" s="28">
        <v>18.382776349614396</v>
      </c>
      <c r="J1901" s="27">
        <v>0.19794344473007713</v>
      </c>
      <c r="K1901" s="27">
        <v>0.61439588688946012</v>
      </c>
      <c r="L1901" s="27">
        <v>0.20283987915407858</v>
      </c>
      <c r="M1901" s="29">
        <v>5.8207142857142857</v>
      </c>
      <c r="N1901" s="30">
        <v>50.247706422018346</v>
      </c>
      <c r="O1901" s="32">
        <v>0</v>
      </c>
      <c r="P1901" s="31">
        <v>0.94018126888217524</v>
      </c>
      <c r="Q1901" s="38">
        <v>7418</v>
      </c>
      <c r="R1901" s="38">
        <v>5828</v>
      </c>
      <c r="S1901" s="38">
        <v>839</v>
      </c>
    </row>
    <row r="1902" spans="2:19" x14ac:dyDescent="0.2">
      <c r="B1902" s="1" t="s">
        <v>4521</v>
      </c>
      <c r="C1902" s="1" t="s">
        <v>4522</v>
      </c>
      <c r="D1902" s="1" t="s">
        <v>163</v>
      </c>
      <c r="E1902" s="1" t="s">
        <v>4496</v>
      </c>
      <c r="F1902" s="1" t="s">
        <v>44</v>
      </c>
      <c r="G1902" s="27">
        <v>0.26872469635627533</v>
      </c>
      <c r="H1902" s="27">
        <v>0.69527227101631117</v>
      </c>
      <c r="I1902" s="28">
        <v>16.872165991902836</v>
      </c>
      <c r="J1902" s="27">
        <v>8.856275303643725E-2</v>
      </c>
      <c r="K1902" s="27">
        <v>0.63056680161943324</v>
      </c>
      <c r="L1902" s="27">
        <v>0.18810037641154326</v>
      </c>
      <c r="M1902" s="29">
        <v>6.0990311418685135</v>
      </c>
      <c r="N1902" s="30">
        <v>45.743879472693031</v>
      </c>
      <c r="O1902" s="32">
        <v>0</v>
      </c>
      <c r="P1902" s="31">
        <v>0.99171894604767885</v>
      </c>
      <c r="Q1902" s="38">
        <v>7747</v>
      </c>
      <c r="R1902" s="38">
        <v>6077</v>
      </c>
      <c r="S1902" s="38">
        <v>739</v>
      </c>
    </row>
    <row r="1903" spans="2:19" x14ac:dyDescent="0.2">
      <c r="B1903" s="1" t="s">
        <v>4514</v>
      </c>
      <c r="C1903" s="1" t="s">
        <v>4515</v>
      </c>
      <c r="D1903" s="1" t="s">
        <v>163</v>
      </c>
      <c r="E1903" s="1" t="s">
        <v>4496</v>
      </c>
      <c r="F1903" s="1" t="s">
        <v>44</v>
      </c>
      <c r="G1903" s="27">
        <v>0.30865603644646927</v>
      </c>
      <c r="H1903" s="27">
        <v>0.85079213483146054</v>
      </c>
      <c r="I1903" s="28">
        <v>19.619589977220958</v>
      </c>
      <c r="J1903" s="27">
        <v>8.656036446469248E-2</v>
      </c>
      <c r="K1903" s="27">
        <v>0.60820045558086555</v>
      </c>
      <c r="L1903" s="27">
        <v>4.3696629213483142E-2</v>
      </c>
      <c r="M1903" s="29">
        <v>5.8166392092257002</v>
      </c>
      <c r="N1903" s="30">
        <v>50.129151291512912</v>
      </c>
      <c r="O1903" s="32">
        <v>0</v>
      </c>
      <c r="P1903" s="31">
        <v>0.98651685393258426</v>
      </c>
      <c r="Q1903" s="38">
        <v>7091</v>
      </c>
      <c r="R1903" s="38">
        <v>5217</v>
      </c>
      <c r="S1903" s="38">
        <v>876</v>
      </c>
    </row>
    <row r="1904" spans="2:19" x14ac:dyDescent="0.2">
      <c r="B1904" s="1" t="s">
        <v>4508</v>
      </c>
      <c r="C1904" s="1" t="s">
        <v>4509</v>
      </c>
      <c r="D1904" s="1" t="s">
        <v>163</v>
      </c>
      <c r="E1904" s="1" t="s">
        <v>4496</v>
      </c>
      <c r="F1904" s="1" t="s">
        <v>44</v>
      </c>
      <c r="G1904" s="27">
        <v>0.2983963344788087</v>
      </c>
      <c r="H1904" s="27">
        <v>0.89064760302775448</v>
      </c>
      <c r="I1904" s="28">
        <v>27.851145475372284</v>
      </c>
      <c r="J1904" s="27">
        <v>9.1638029782359683E-3</v>
      </c>
      <c r="K1904" s="27">
        <v>0.12542955326460481</v>
      </c>
      <c r="L1904" s="27">
        <v>0</v>
      </c>
      <c r="M1904" s="29">
        <v>16.608734693877544</v>
      </c>
      <c r="N1904" s="30">
        <v>53.750479846449139</v>
      </c>
      <c r="O1904" s="32">
        <v>0</v>
      </c>
      <c r="P1904" s="31">
        <v>0.97897392767031122</v>
      </c>
      <c r="Q1904" s="38">
        <v>4232</v>
      </c>
      <c r="R1904" s="38">
        <v>5413</v>
      </c>
      <c r="S1904" s="38">
        <v>7758</v>
      </c>
    </row>
    <row r="1905" spans="2:19" x14ac:dyDescent="0.2">
      <c r="B1905" s="1" t="s">
        <v>4506</v>
      </c>
      <c r="C1905" s="1" t="s">
        <v>4507</v>
      </c>
      <c r="D1905" s="1" t="s">
        <v>163</v>
      </c>
      <c r="E1905" s="1" t="s">
        <v>4496</v>
      </c>
      <c r="F1905" s="1" t="s">
        <v>44</v>
      </c>
      <c r="G1905" s="27">
        <v>0.38307493540051679</v>
      </c>
      <c r="H1905" s="27">
        <v>0.98567644276253541</v>
      </c>
      <c r="I1905" s="28">
        <v>20.612467700258403</v>
      </c>
      <c r="J1905" s="27">
        <v>0.16666666666666666</v>
      </c>
      <c r="K1905" s="27">
        <v>0.58462532299741599</v>
      </c>
      <c r="L1905" s="27">
        <v>2.5859350362661621E-4</v>
      </c>
      <c r="M1905" s="29">
        <v>3.7952879581151824</v>
      </c>
      <c r="N1905" s="30">
        <v>47.350758853288362</v>
      </c>
      <c r="O1905" s="32">
        <v>0</v>
      </c>
      <c r="P1905" s="31">
        <v>0.97634815515610218</v>
      </c>
      <c r="Q1905" s="38">
        <v>6740</v>
      </c>
      <c r="R1905" s="38">
        <v>3983</v>
      </c>
      <c r="S1905" s="38">
        <v>1050</v>
      </c>
    </row>
    <row r="1906" spans="2:19" x14ac:dyDescent="0.2">
      <c r="B1906" s="1" t="s">
        <v>4518</v>
      </c>
      <c r="C1906" s="1" t="s">
        <v>4519</v>
      </c>
      <c r="D1906" s="1" t="s">
        <v>163</v>
      </c>
      <c r="E1906" s="1" t="s">
        <v>4496</v>
      </c>
      <c r="F1906" s="1" t="s">
        <v>44</v>
      </c>
      <c r="G1906" s="27">
        <v>0.31575144508670522</v>
      </c>
      <c r="H1906" s="27">
        <v>0.96550641940085602</v>
      </c>
      <c r="I1906" s="28">
        <v>25.964161849710983</v>
      </c>
      <c r="J1906" s="27">
        <v>4.335260115606936E-3</v>
      </c>
      <c r="K1906" s="27">
        <v>0.16907514450867053</v>
      </c>
      <c r="L1906" s="27">
        <v>6.0627674750356642E-4</v>
      </c>
      <c r="M1906" s="29">
        <v>13.834846884899678</v>
      </c>
      <c r="N1906" s="30">
        <v>51.883295194508008</v>
      </c>
      <c r="O1906" s="32">
        <v>0</v>
      </c>
      <c r="P1906" s="31">
        <v>0.98716119828815974</v>
      </c>
      <c r="Q1906" s="38">
        <v>4677</v>
      </c>
      <c r="R1906" s="38">
        <v>5079</v>
      </c>
      <c r="S1906" s="38">
        <v>6990</v>
      </c>
    </row>
    <row r="1907" spans="2:19" x14ac:dyDescent="0.2">
      <c r="B1907" s="1" t="s">
        <v>4501</v>
      </c>
      <c r="C1907" s="1" t="s">
        <v>4502</v>
      </c>
      <c r="D1907" s="1" t="s">
        <v>163</v>
      </c>
      <c r="E1907" s="1" t="s">
        <v>4496</v>
      </c>
      <c r="F1907" s="1" t="s">
        <v>44</v>
      </c>
      <c r="G1907" s="27">
        <v>0.18803418803418803</v>
      </c>
      <c r="H1907" s="27">
        <v>0.64763686763686756</v>
      </c>
      <c r="I1907" s="28">
        <v>19.676210826210824</v>
      </c>
      <c r="J1907" s="27">
        <v>1.4245014245014245E-2</v>
      </c>
      <c r="K1907" s="27">
        <v>0.23931623931623933</v>
      </c>
      <c r="L1907" s="27">
        <v>0</v>
      </c>
      <c r="M1907" s="29">
        <v>12.787017543859648</v>
      </c>
      <c r="N1907" s="30">
        <v>49.030303030303031</v>
      </c>
      <c r="O1907" s="32">
        <v>0</v>
      </c>
      <c r="P1907" s="31">
        <v>0.97297297297297303</v>
      </c>
      <c r="Q1907" s="38">
        <v>7071</v>
      </c>
      <c r="R1907" s="38">
        <v>7490</v>
      </c>
      <c r="S1907" s="38">
        <v>5713</v>
      </c>
    </row>
    <row r="1908" spans="2:19" x14ac:dyDescent="0.2">
      <c r="B1908" s="1" t="s">
        <v>4512</v>
      </c>
      <c r="C1908" s="1" t="s">
        <v>4513</v>
      </c>
      <c r="D1908" s="1" t="s">
        <v>163</v>
      </c>
      <c r="E1908" s="1" t="s">
        <v>4496</v>
      </c>
      <c r="F1908" s="1" t="s">
        <v>44</v>
      </c>
      <c r="G1908" s="27">
        <v>0.30997624703087884</v>
      </c>
      <c r="H1908" s="27">
        <v>0.87968147282291043</v>
      </c>
      <c r="I1908" s="28">
        <v>20.76021377672209</v>
      </c>
      <c r="J1908" s="27">
        <v>5.8194774346793349E-2</v>
      </c>
      <c r="K1908" s="27">
        <v>0.51603325415676959</v>
      </c>
      <c r="L1908" s="27">
        <v>4.7890122735242548E-2</v>
      </c>
      <c r="M1908" s="29">
        <v>8.0611015490533582</v>
      </c>
      <c r="N1908" s="30">
        <v>48.588122605363985</v>
      </c>
      <c r="O1908" s="32">
        <v>0</v>
      </c>
      <c r="P1908" s="31">
        <v>0.98421975452951493</v>
      </c>
      <c r="Q1908" s="38">
        <v>6682</v>
      </c>
      <c r="R1908" s="38">
        <v>5187</v>
      </c>
      <c r="S1908" s="38">
        <v>1641</v>
      </c>
    </row>
    <row r="1909" spans="2:19" x14ac:dyDescent="0.2">
      <c r="B1909" s="1" t="s">
        <v>4525</v>
      </c>
      <c r="C1909" s="1" t="s">
        <v>4526</v>
      </c>
      <c r="D1909" s="1" t="s">
        <v>163</v>
      </c>
      <c r="E1909" s="1" t="s">
        <v>4496</v>
      </c>
      <c r="F1909" s="1" t="s">
        <v>44</v>
      </c>
      <c r="G1909" s="27">
        <v>0.30208333333333331</v>
      </c>
      <c r="H1909" s="27">
        <v>0.91036215816703625</v>
      </c>
      <c r="I1909" s="28">
        <v>21.158184523809524</v>
      </c>
      <c r="J1909" s="27">
        <v>2.976190476190476E-2</v>
      </c>
      <c r="K1909" s="27">
        <v>0.43005952380952384</v>
      </c>
      <c r="L1909" s="27">
        <v>0</v>
      </c>
      <c r="M1909" s="29">
        <v>9.929850746268654</v>
      </c>
      <c r="N1909" s="30">
        <v>46.7192118226601</v>
      </c>
      <c r="O1909" s="32">
        <v>0</v>
      </c>
      <c r="P1909" s="31">
        <v>0.99334811529933487</v>
      </c>
      <c r="Q1909" s="38">
        <v>6536</v>
      </c>
      <c r="R1909" s="38">
        <v>5349</v>
      </c>
      <c r="S1909" s="38">
        <v>2532</v>
      </c>
    </row>
    <row r="1910" spans="2:19" x14ac:dyDescent="0.2">
      <c r="B1910" s="1" t="s">
        <v>4497</v>
      </c>
      <c r="C1910" s="1" t="s">
        <v>4498</v>
      </c>
      <c r="D1910" s="1" t="s">
        <v>163</v>
      </c>
      <c r="E1910" s="1" t="s">
        <v>4496</v>
      </c>
      <c r="F1910" s="1" t="s">
        <v>44</v>
      </c>
      <c r="G1910" s="27">
        <v>0.18465227817745802</v>
      </c>
      <c r="H1910" s="27">
        <v>0.64949009324009332</v>
      </c>
      <c r="I1910" s="28">
        <v>19.285191846522778</v>
      </c>
      <c r="J1910" s="27">
        <v>1.498800959232614E-2</v>
      </c>
      <c r="K1910" s="27">
        <v>0.3351318944844125</v>
      </c>
      <c r="L1910" s="27">
        <v>0.13928321678321678</v>
      </c>
      <c r="M1910" s="29">
        <v>12.856838235294115</v>
      </c>
      <c r="N1910" s="30">
        <v>47.214285714285715</v>
      </c>
      <c r="O1910" s="32">
        <v>0</v>
      </c>
      <c r="P1910" s="31">
        <v>0.97202797202797198</v>
      </c>
      <c r="Q1910" s="38">
        <v>7185</v>
      </c>
      <c r="R1910" s="38">
        <v>7529</v>
      </c>
      <c r="S1910" s="38">
        <v>3896</v>
      </c>
    </row>
    <row r="1911" spans="2:19" x14ac:dyDescent="0.2">
      <c r="B1911" s="1" t="s">
        <v>4531</v>
      </c>
      <c r="C1911" s="1" t="s">
        <v>4532</v>
      </c>
      <c r="D1911" s="1" t="s">
        <v>163</v>
      </c>
      <c r="E1911" s="1" t="s">
        <v>4496</v>
      </c>
      <c r="F1911" s="1" t="s">
        <v>44</v>
      </c>
      <c r="G1911" s="27">
        <v>0.34982078853046594</v>
      </c>
      <c r="H1911" s="27">
        <v>0.98131907308377908</v>
      </c>
      <c r="I1911" s="28">
        <v>21.026021505376352</v>
      </c>
      <c r="J1911" s="27">
        <v>2.7956989247311829E-2</v>
      </c>
      <c r="K1911" s="27">
        <v>0.56559139784946233</v>
      </c>
      <c r="L1911" s="27">
        <v>5.276292335115864E-3</v>
      </c>
      <c r="M1911" s="29">
        <v>7.5325248070562276</v>
      </c>
      <c r="N1911" s="30">
        <v>45.700819672131146</v>
      </c>
      <c r="O1911" s="32">
        <v>0</v>
      </c>
      <c r="P1911" s="31">
        <v>0.99465240641711228</v>
      </c>
      <c r="Q1911" s="38">
        <v>6584</v>
      </c>
      <c r="R1911" s="38">
        <v>4471</v>
      </c>
      <c r="S1911" s="38">
        <v>1193</v>
      </c>
    </row>
    <row r="1912" spans="2:19" x14ac:dyDescent="0.2">
      <c r="B1912" s="1" t="s">
        <v>4504</v>
      </c>
      <c r="C1912" s="1" t="s">
        <v>4505</v>
      </c>
      <c r="D1912" s="1" t="s">
        <v>163</v>
      </c>
      <c r="E1912" s="1" t="s">
        <v>4496</v>
      </c>
      <c r="F1912" s="1" t="s">
        <v>44</v>
      </c>
      <c r="G1912" s="27">
        <v>0.22187336473050759</v>
      </c>
      <c r="H1912" s="27">
        <v>0.96503318019397666</v>
      </c>
      <c r="I1912" s="28">
        <v>26.154631083202514</v>
      </c>
      <c r="J1912" s="27">
        <v>6.2794348508634227E-3</v>
      </c>
      <c r="K1912" s="27">
        <v>9.2098377812663529E-2</v>
      </c>
      <c r="L1912" s="27">
        <v>4.2879019908116385E-4</v>
      </c>
      <c r="M1912" s="29">
        <v>17.61835911230666</v>
      </c>
      <c r="N1912" s="30">
        <v>55.629716981132077</v>
      </c>
      <c r="O1912" s="32">
        <v>0</v>
      </c>
      <c r="P1912" s="31">
        <v>0.97549770290964777</v>
      </c>
      <c r="Q1912" s="38">
        <v>4612</v>
      </c>
      <c r="R1912" s="38">
        <v>7012</v>
      </c>
      <c r="S1912" s="38">
        <v>8312</v>
      </c>
    </row>
    <row r="1913" spans="2:19" x14ac:dyDescent="0.2">
      <c r="B1913" s="1" t="s">
        <v>4533</v>
      </c>
      <c r="C1913" s="1" t="s">
        <v>4534</v>
      </c>
      <c r="D1913" s="1" t="s">
        <v>163</v>
      </c>
      <c r="E1913" s="1" t="s">
        <v>4496</v>
      </c>
      <c r="F1913" s="1" t="s">
        <v>44</v>
      </c>
      <c r="G1913" s="27">
        <v>0.33333333333333331</v>
      </c>
      <c r="H1913" s="27">
        <v>0.99386394557823132</v>
      </c>
      <c r="I1913" s="28">
        <v>20.453825136612032</v>
      </c>
      <c r="J1913" s="27">
        <v>0.10450819672131148</v>
      </c>
      <c r="K1913" s="27">
        <v>0.56489071038251371</v>
      </c>
      <c r="L1913" s="27">
        <v>3.6734693877551024E-4</v>
      </c>
      <c r="M1913" s="29">
        <v>6.5066598360655723</v>
      </c>
      <c r="N1913" s="30">
        <v>47.86270491803279</v>
      </c>
      <c r="O1913" s="32">
        <v>0</v>
      </c>
      <c r="P1913" s="31">
        <v>0.99591836734693873</v>
      </c>
      <c r="Q1913" s="38">
        <v>6792</v>
      </c>
      <c r="R1913" s="38">
        <v>4734</v>
      </c>
      <c r="S1913" s="38">
        <v>1198</v>
      </c>
    </row>
    <row r="1914" spans="2:19" x14ac:dyDescent="0.2">
      <c r="B1914" s="1" t="s">
        <v>4516</v>
      </c>
      <c r="C1914" s="1" t="s">
        <v>4517</v>
      </c>
      <c r="D1914" s="1" t="s">
        <v>163</v>
      </c>
      <c r="E1914" s="1" t="s">
        <v>4496</v>
      </c>
      <c r="F1914" s="1" t="s">
        <v>44</v>
      </c>
      <c r="G1914" s="27">
        <v>0.21170084439083234</v>
      </c>
      <c r="H1914" s="27">
        <v>0.837542398095805</v>
      </c>
      <c r="I1914" s="28">
        <v>25.321652593486139</v>
      </c>
      <c r="J1914" s="27">
        <v>1.0253317249698432E-2</v>
      </c>
      <c r="K1914" s="27">
        <v>8.2629674306393244E-2</v>
      </c>
      <c r="L1914" s="27">
        <v>4.2844391550133889E-4</v>
      </c>
      <c r="M1914" s="29">
        <v>17.793879112471313</v>
      </c>
      <c r="N1914" s="30">
        <v>52.886039886039889</v>
      </c>
      <c r="O1914" s="32">
        <v>0</v>
      </c>
      <c r="P1914" s="31">
        <v>0.98661112764058312</v>
      </c>
      <c r="Q1914" s="38">
        <v>4905</v>
      </c>
      <c r="R1914" s="38">
        <v>7196</v>
      </c>
      <c r="S1914" s="38">
        <v>8429</v>
      </c>
    </row>
    <row r="1915" spans="2:19" x14ac:dyDescent="0.2">
      <c r="B1915" s="1" t="s">
        <v>4520</v>
      </c>
      <c r="C1915" s="1" t="s">
        <v>3730</v>
      </c>
      <c r="D1915" s="1" t="s">
        <v>163</v>
      </c>
      <c r="E1915" s="1" t="s">
        <v>4496</v>
      </c>
      <c r="F1915" s="1" t="s">
        <v>44</v>
      </c>
      <c r="G1915" s="27">
        <v>0.32098765432098764</v>
      </c>
      <c r="H1915" s="27">
        <v>0.97363473268747769</v>
      </c>
      <c r="I1915" s="28">
        <v>23.781263616557734</v>
      </c>
      <c r="J1915" s="27">
        <v>1.0167029774872912E-2</v>
      </c>
      <c r="K1915" s="27">
        <v>0.43355119825708061</v>
      </c>
      <c r="L1915" s="27">
        <v>0</v>
      </c>
      <c r="M1915" s="29">
        <v>9.7164705882352926</v>
      </c>
      <c r="N1915" s="30">
        <v>53.063348416289593</v>
      </c>
      <c r="O1915" s="32">
        <v>0</v>
      </c>
      <c r="P1915" s="31">
        <v>0.98815931108719057</v>
      </c>
      <c r="Q1915" s="38">
        <v>5455</v>
      </c>
      <c r="R1915" s="38">
        <v>4965</v>
      </c>
      <c r="S1915" s="38">
        <v>2495</v>
      </c>
    </row>
    <row r="1916" spans="2:19" x14ac:dyDescent="0.2">
      <c r="B1916" s="1" t="s">
        <v>4527</v>
      </c>
      <c r="C1916" s="1" t="s">
        <v>4528</v>
      </c>
      <c r="D1916" s="1" t="s">
        <v>163</v>
      </c>
      <c r="E1916" s="1" t="s">
        <v>4496</v>
      </c>
      <c r="F1916" s="1" t="s">
        <v>44</v>
      </c>
      <c r="G1916" s="27">
        <v>0.29337539432176657</v>
      </c>
      <c r="H1916" s="27">
        <v>0.92074654956085311</v>
      </c>
      <c r="I1916" s="28">
        <v>19.531041009463728</v>
      </c>
      <c r="J1916" s="27">
        <v>4.6687697160883279E-2</v>
      </c>
      <c r="K1916" s="27">
        <v>0.62145110410094639</v>
      </c>
      <c r="L1916" s="27">
        <v>0</v>
      </c>
      <c r="M1916" s="29">
        <v>6.703125</v>
      </c>
      <c r="N1916" s="30">
        <v>50.002150537634407</v>
      </c>
      <c r="O1916" s="32">
        <v>0</v>
      </c>
      <c r="P1916" s="31">
        <v>0.99435382685069007</v>
      </c>
      <c r="Q1916" s="38">
        <v>7118</v>
      </c>
      <c r="R1916" s="38">
        <v>5527</v>
      </c>
      <c r="S1916" s="38">
        <v>792</v>
      </c>
    </row>
    <row r="1917" spans="2:19" x14ac:dyDescent="0.2">
      <c r="B1917" s="1" t="s">
        <v>4529</v>
      </c>
      <c r="C1917" s="1" t="s">
        <v>4530</v>
      </c>
      <c r="D1917" s="1" t="s">
        <v>163</v>
      </c>
      <c r="E1917" s="1" t="s">
        <v>4496</v>
      </c>
      <c r="F1917" s="1" t="s">
        <v>44</v>
      </c>
      <c r="G1917" s="27">
        <v>0.2857142857142857</v>
      </c>
      <c r="H1917" s="27">
        <v>0.98060109289617481</v>
      </c>
      <c r="I1917" s="28">
        <v>21.616483516483537</v>
      </c>
      <c r="J1917" s="27">
        <v>1.4041514041514042E-2</v>
      </c>
      <c r="K1917" s="27">
        <v>0.38461538461538464</v>
      </c>
      <c r="L1917" s="27">
        <v>5.1001821493624772E-4</v>
      </c>
      <c r="M1917" s="29">
        <v>10.666239316239315</v>
      </c>
      <c r="N1917" s="30">
        <v>48.649572649572647</v>
      </c>
      <c r="O1917" s="32">
        <v>0</v>
      </c>
      <c r="P1917" s="31">
        <v>0.99453551912568305</v>
      </c>
      <c r="Q1917" s="38">
        <v>6350</v>
      </c>
      <c r="R1917" s="38">
        <v>5726</v>
      </c>
      <c r="S1917" s="38">
        <v>3123</v>
      </c>
    </row>
    <row r="1918" spans="2:19" x14ac:dyDescent="0.2">
      <c r="B1918" s="1" t="s">
        <v>4499</v>
      </c>
      <c r="C1918" s="1" t="s">
        <v>4500</v>
      </c>
      <c r="D1918" s="1" t="s">
        <v>163</v>
      </c>
      <c r="E1918" s="1" t="s">
        <v>4496</v>
      </c>
      <c r="F1918" s="1" t="s">
        <v>44</v>
      </c>
      <c r="G1918" s="27">
        <v>0.15477629987908101</v>
      </c>
      <c r="H1918" s="27">
        <v>0.5615524845633636</v>
      </c>
      <c r="I1918" s="28">
        <v>17.648246674727922</v>
      </c>
      <c r="J1918" s="27">
        <v>5.1390568319226115E-2</v>
      </c>
      <c r="K1918" s="27">
        <v>0.38452237001209189</v>
      </c>
      <c r="L1918" s="27">
        <v>0.15775066157012643</v>
      </c>
      <c r="M1918" s="29">
        <v>12.180901287553649</v>
      </c>
      <c r="N1918" s="30">
        <v>47.01171875</v>
      </c>
      <c r="O1918" s="32">
        <v>0</v>
      </c>
      <c r="P1918" s="31">
        <v>0.97265510144075273</v>
      </c>
      <c r="Q1918" s="38">
        <v>7587</v>
      </c>
      <c r="R1918" s="38">
        <v>7860</v>
      </c>
      <c r="S1918" s="38">
        <v>3126</v>
      </c>
    </row>
    <row r="1919" spans="2:19" x14ac:dyDescent="0.2">
      <c r="B1919" s="1" t="s">
        <v>4510</v>
      </c>
      <c r="C1919" s="1" t="s">
        <v>4511</v>
      </c>
      <c r="D1919" s="1" t="s">
        <v>163</v>
      </c>
      <c r="E1919" s="1" t="s">
        <v>4496</v>
      </c>
      <c r="F1919" s="1" t="s">
        <v>44</v>
      </c>
      <c r="G1919" s="27">
        <v>0.23460591133004927</v>
      </c>
      <c r="H1919" s="27">
        <v>0.95832980332829043</v>
      </c>
      <c r="I1919" s="28">
        <v>23.171551724137931</v>
      </c>
      <c r="J1919" s="27">
        <v>7.3891625615763543E-3</v>
      </c>
      <c r="K1919" s="27">
        <v>0.20443349753694581</v>
      </c>
      <c r="L1919" s="27">
        <v>0</v>
      </c>
      <c r="M1919" s="29">
        <v>14.875543041029768</v>
      </c>
      <c r="N1919" s="30">
        <v>49.792650918635168</v>
      </c>
      <c r="O1919" s="32">
        <v>0</v>
      </c>
      <c r="P1919" s="31">
        <v>0.98275340393343424</v>
      </c>
      <c r="Q1919" s="38">
        <v>5694</v>
      </c>
      <c r="R1919" s="38">
        <v>6799</v>
      </c>
      <c r="S1919" s="38">
        <v>6379</v>
      </c>
    </row>
    <row r="1920" spans="2:19" x14ac:dyDescent="0.2">
      <c r="B1920" s="1" t="s">
        <v>4503</v>
      </c>
      <c r="C1920" s="1" t="s">
        <v>4169</v>
      </c>
      <c r="D1920" s="1" t="s">
        <v>163</v>
      </c>
      <c r="E1920" s="1" t="s">
        <v>4496</v>
      </c>
      <c r="F1920" s="1" t="s">
        <v>44</v>
      </c>
      <c r="G1920" s="27">
        <v>0.30461750516884906</v>
      </c>
      <c r="H1920" s="27">
        <v>0.89376510067114068</v>
      </c>
      <c r="I1920" s="28">
        <v>19.672019297036524</v>
      </c>
      <c r="J1920" s="27">
        <v>7.1674707098552726E-2</v>
      </c>
      <c r="K1920" s="27">
        <v>0.58718125430737422</v>
      </c>
      <c r="L1920" s="27">
        <v>2.9228187919463085E-2</v>
      </c>
      <c r="M1920" s="29">
        <v>6.833498513379582</v>
      </c>
      <c r="N1920" s="30">
        <v>48.579185520361989</v>
      </c>
      <c r="O1920" s="32">
        <v>0</v>
      </c>
      <c r="P1920" s="31">
        <v>0.97382550335570472</v>
      </c>
      <c r="Q1920" s="38">
        <v>7073</v>
      </c>
      <c r="R1920" s="38">
        <v>5302</v>
      </c>
      <c r="S1920" s="38">
        <v>1026</v>
      </c>
    </row>
    <row r="1921" spans="2:19" x14ac:dyDescent="0.2">
      <c r="B1921" s="1" t="s">
        <v>4548</v>
      </c>
      <c r="C1921" s="1" t="s">
        <v>3456</v>
      </c>
      <c r="D1921" s="1" t="s">
        <v>164</v>
      </c>
      <c r="E1921" s="1" t="s">
        <v>2772</v>
      </c>
      <c r="F1921" s="1" t="s">
        <v>40</v>
      </c>
      <c r="G1921" s="27">
        <v>0.2408607726212082</v>
      </c>
      <c r="H1921" s="27">
        <v>0.89819323423885189</v>
      </c>
      <c r="I1921" s="28">
        <v>24.374073113819026</v>
      </c>
      <c r="J1921" s="27">
        <v>6.4817215452424165E-3</v>
      </c>
      <c r="K1921" s="27">
        <v>0.13585688358828105</v>
      </c>
      <c r="L1921" s="27">
        <v>1.033444387493593E-2</v>
      </c>
      <c r="M1921" s="29">
        <v>15.515163934426228</v>
      </c>
      <c r="N1921" s="30">
        <v>51.894510226049519</v>
      </c>
      <c r="O1921" s="32">
        <v>0</v>
      </c>
      <c r="P1921" s="31">
        <v>0.98846745258841617</v>
      </c>
      <c r="Q1921" s="38">
        <v>5239</v>
      </c>
      <c r="R1921" s="38">
        <v>6658</v>
      </c>
      <c r="S1921" s="38">
        <v>7571</v>
      </c>
    </row>
    <row r="1922" spans="2:19" x14ac:dyDescent="0.2">
      <c r="B1922" s="1" t="s">
        <v>4546</v>
      </c>
      <c r="C1922" s="1" t="s">
        <v>4547</v>
      </c>
      <c r="D1922" s="1" t="s">
        <v>164</v>
      </c>
      <c r="E1922" s="1" t="s">
        <v>4539</v>
      </c>
      <c r="F1922" s="1" t="s">
        <v>40</v>
      </c>
      <c r="G1922" s="27">
        <v>0.5788849347568209</v>
      </c>
      <c r="H1922" s="27">
        <v>0.98048892015476607</v>
      </c>
      <c r="I1922" s="28">
        <v>60.976654804270488</v>
      </c>
      <c r="J1922" s="27">
        <v>7.5919335705812571E-3</v>
      </c>
      <c r="K1922" s="27">
        <v>0.13902728351126928</v>
      </c>
      <c r="L1922" s="27">
        <v>6.8870911009497014E-3</v>
      </c>
      <c r="M1922" s="29">
        <v>13.430478873239434</v>
      </c>
      <c r="N1922" s="30">
        <v>95.214754098360658</v>
      </c>
      <c r="O1922" s="32">
        <v>0</v>
      </c>
      <c r="P1922" s="31">
        <v>0.98839254308828706</v>
      </c>
      <c r="Q1922" s="38">
        <v>239</v>
      </c>
      <c r="R1922" s="38">
        <v>887</v>
      </c>
      <c r="S1922" s="38">
        <v>7518</v>
      </c>
    </row>
    <row r="1923" spans="2:19" x14ac:dyDescent="0.2">
      <c r="B1923" s="1" t="s">
        <v>4535</v>
      </c>
      <c r="C1923" s="1" t="s">
        <v>4536</v>
      </c>
      <c r="D1923" s="1" t="s">
        <v>164</v>
      </c>
      <c r="E1923" s="1" t="s">
        <v>2772</v>
      </c>
      <c r="F1923" s="1" t="s">
        <v>40</v>
      </c>
      <c r="G1923" s="27">
        <v>0.27364864864864863</v>
      </c>
      <c r="H1923" s="27">
        <v>0.76397238118935118</v>
      </c>
      <c r="I1923" s="28">
        <v>20.980405405405385</v>
      </c>
      <c r="J1923" s="27">
        <v>5.1975051975051978E-2</v>
      </c>
      <c r="K1923" s="27">
        <v>0.43217255717255715</v>
      </c>
      <c r="L1923" s="27">
        <v>5.2815376959442654E-2</v>
      </c>
      <c r="M1923" s="29">
        <v>10.250125223613596</v>
      </c>
      <c r="N1923" s="30">
        <v>49.041785375118707</v>
      </c>
      <c r="O1923" s="32">
        <v>0</v>
      </c>
      <c r="P1923" s="31">
        <v>0.9574521025130629</v>
      </c>
      <c r="Q1923" s="38">
        <v>6608</v>
      </c>
      <c r="R1923" s="38">
        <v>5961</v>
      </c>
      <c r="S1923" s="38">
        <v>2508</v>
      </c>
    </row>
    <row r="1924" spans="2:19" x14ac:dyDescent="0.2">
      <c r="B1924" s="1" t="s">
        <v>4549</v>
      </c>
      <c r="C1924" s="1" t="s">
        <v>4550</v>
      </c>
      <c r="D1924" s="1" t="s">
        <v>164</v>
      </c>
      <c r="E1924" s="1" t="s">
        <v>4539</v>
      </c>
      <c r="F1924" s="1" t="s">
        <v>40</v>
      </c>
      <c r="G1924" s="27">
        <v>0.58514543914148542</v>
      </c>
      <c r="H1924" s="27">
        <v>0.98867431128513494</v>
      </c>
      <c r="I1924" s="28">
        <v>61.026659135837335</v>
      </c>
      <c r="J1924" s="27">
        <v>1.3273086698672691E-2</v>
      </c>
      <c r="K1924" s="27">
        <v>0.26885060717311493</v>
      </c>
      <c r="L1924" s="27">
        <v>9.6587889805621607E-3</v>
      </c>
      <c r="M1924" s="29">
        <v>8.9867757327879989</v>
      </c>
      <c r="N1924" s="30">
        <v>97.27772420443587</v>
      </c>
      <c r="O1924" s="32">
        <v>0</v>
      </c>
      <c r="P1924" s="31">
        <v>0.9903509998601594</v>
      </c>
      <c r="Q1924" s="38">
        <v>235</v>
      </c>
      <c r="R1924" s="38">
        <v>799</v>
      </c>
      <c r="S1924" s="38">
        <v>5149</v>
      </c>
    </row>
    <row r="1925" spans="2:19" x14ac:dyDescent="0.2">
      <c r="B1925" s="1" t="s">
        <v>4542</v>
      </c>
      <c r="C1925" s="1" t="s">
        <v>4543</v>
      </c>
      <c r="D1925" s="1" t="s">
        <v>164</v>
      </c>
      <c r="E1925" s="1" t="s">
        <v>4539</v>
      </c>
      <c r="F1925" s="1" t="s">
        <v>40</v>
      </c>
      <c r="G1925" s="27">
        <v>0.56543145892718316</v>
      </c>
      <c r="H1925" s="27">
        <v>0.94922076265782429</v>
      </c>
      <c r="I1925" s="28">
        <v>59.09194091733611</v>
      </c>
      <c r="J1925" s="27">
        <v>8.8105726872246704E-3</v>
      </c>
      <c r="K1925" s="27">
        <v>0.2086032650945841</v>
      </c>
      <c r="L1925" s="27">
        <v>3.0224461165667644E-2</v>
      </c>
      <c r="M1925" s="29">
        <v>11.843436754176615</v>
      </c>
      <c r="N1925" s="30">
        <v>94.859367842418692</v>
      </c>
      <c r="O1925" s="32">
        <v>0</v>
      </c>
      <c r="P1925" s="31">
        <v>0.98431322535390897</v>
      </c>
      <c r="Q1925" s="38">
        <v>354</v>
      </c>
      <c r="R1925" s="38">
        <v>1092</v>
      </c>
      <c r="S1925" s="38">
        <v>6313</v>
      </c>
    </row>
    <row r="1926" spans="2:19" x14ac:dyDescent="0.2">
      <c r="B1926" s="1" t="s">
        <v>4540</v>
      </c>
      <c r="C1926" s="1" t="s">
        <v>4541</v>
      </c>
      <c r="D1926" s="1" t="s">
        <v>164</v>
      </c>
      <c r="E1926" s="1" t="s">
        <v>4539</v>
      </c>
      <c r="F1926" s="1" t="s">
        <v>40</v>
      </c>
      <c r="G1926" s="27">
        <v>0.53884414969208905</v>
      </c>
      <c r="H1926" s="27">
        <v>0.89551948051948027</v>
      </c>
      <c r="I1926" s="28">
        <v>58.88289909995261</v>
      </c>
      <c r="J1926" s="27">
        <v>2.108005684509711E-2</v>
      </c>
      <c r="K1926" s="27">
        <v>0.17598294647086687</v>
      </c>
      <c r="L1926" s="27">
        <v>8.1800788497217072E-2</v>
      </c>
      <c r="M1926" s="29">
        <v>13.430713918849515</v>
      </c>
      <c r="N1926" s="30">
        <v>97.42945054945055</v>
      </c>
      <c r="O1926" s="32">
        <v>0</v>
      </c>
      <c r="P1926" s="31">
        <v>0.97912801484230061</v>
      </c>
      <c r="Q1926" s="38">
        <v>376</v>
      </c>
      <c r="R1926" s="38">
        <v>1567</v>
      </c>
      <c r="S1926" s="38">
        <v>6885</v>
      </c>
    </row>
    <row r="1927" spans="2:19" x14ac:dyDescent="0.2">
      <c r="B1927" s="1" t="s">
        <v>4551</v>
      </c>
      <c r="C1927" s="1" t="s">
        <v>4552</v>
      </c>
      <c r="D1927" s="1" t="s">
        <v>164</v>
      </c>
      <c r="E1927" s="1" t="s">
        <v>4539</v>
      </c>
      <c r="F1927" s="1" t="s">
        <v>40</v>
      </c>
      <c r="G1927" s="27">
        <v>0.59143600662408324</v>
      </c>
      <c r="H1927" s="27">
        <v>0.98833038973272103</v>
      </c>
      <c r="I1927" s="28">
        <v>63.428459900638721</v>
      </c>
      <c r="J1927" s="27">
        <v>6.8606576768393658E-3</v>
      </c>
      <c r="K1927" s="27">
        <v>0.19257156375680151</v>
      </c>
      <c r="L1927" s="27">
        <v>3.9773931472977747E-3</v>
      </c>
      <c r="M1927" s="29">
        <v>11.904000000000003</v>
      </c>
      <c r="N1927" s="30">
        <v>98.359712230215834</v>
      </c>
      <c r="O1927" s="32">
        <v>0</v>
      </c>
      <c r="P1927" s="31">
        <v>0.99540798304486044</v>
      </c>
      <c r="Q1927" s="38">
        <v>145</v>
      </c>
      <c r="R1927" s="38">
        <v>713</v>
      </c>
      <c r="S1927" s="38">
        <v>6595</v>
      </c>
    </row>
    <row r="1928" spans="2:19" x14ac:dyDescent="0.2">
      <c r="B1928" s="1" t="s">
        <v>4544</v>
      </c>
      <c r="C1928" s="1" t="s">
        <v>4545</v>
      </c>
      <c r="D1928" s="1" t="s">
        <v>164</v>
      </c>
      <c r="E1928" s="1" t="s">
        <v>4539</v>
      </c>
      <c r="F1928" s="1" t="s">
        <v>40</v>
      </c>
      <c r="G1928" s="27">
        <v>0.59100040176777824</v>
      </c>
      <c r="H1928" s="27">
        <v>0.94283168316831656</v>
      </c>
      <c r="I1928" s="28">
        <v>60.574327038971461</v>
      </c>
      <c r="J1928" s="27">
        <v>6.4282844515869825E-3</v>
      </c>
      <c r="K1928" s="27">
        <v>0.14142225793491361</v>
      </c>
      <c r="L1928" s="27">
        <v>8.8811881188118821E-3</v>
      </c>
      <c r="M1928" s="29">
        <v>14.215422396856578</v>
      </c>
      <c r="N1928" s="30">
        <v>92.288919102651263</v>
      </c>
      <c r="O1928" s="32">
        <v>0</v>
      </c>
      <c r="P1928" s="31">
        <v>0.98574257425742573</v>
      </c>
      <c r="Q1928" s="38">
        <v>254</v>
      </c>
      <c r="R1928" s="38">
        <v>720</v>
      </c>
      <c r="S1928" s="38">
        <v>7481</v>
      </c>
    </row>
    <row r="1929" spans="2:19" x14ac:dyDescent="0.2">
      <c r="B1929" s="1" t="s">
        <v>4537</v>
      </c>
      <c r="C1929" s="1" t="s">
        <v>4538</v>
      </c>
      <c r="D1929" s="1" t="s">
        <v>164</v>
      </c>
      <c r="E1929" s="1" t="s">
        <v>4539</v>
      </c>
      <c r="F1929" s="1" t="s">
        <v>40</v>
      </c>
      <c r="G1929" s="27">
        <v>0.62519685039370076</v>
      </c>
      <c r="H1929" s="27">
        <v>0.84263705103969744</v>
      </c>
      <c r="I1929" s="28">
        <v>57.733149606299186</v>
      </c>
      <c r="J1929" s="27">
        <v>8.0314960629921259E-2</v>
      </c>
      <c r="K1929" s="27">
        <v>0.19370078740157481</v>
      </c>
      <c r="L1929" s="27">
        <v>7.8370510396975429E-2</v>
      </c>
      <c r="M1929" s="29">
        <v>10.655462184873947</v>
      </c>
      <c r="N1929" s="30">
        <v>85.588790931989919</v>
      </c>
      <c r="O1929" s="32">
        <v>0</v>
      </c>
      <c r="P1929" s="31">
        <v>0.96030245746691867</v>
      </c>
      <c r="Q1929" s="38">
        <v>484</v>
      </c>
      <c r="R1929" s="38">
        <v>353</v>
      </c>
      <c r="S1929" s="38">
        <v>6563</v>
      </c>
    </row>
    <row r="1930" spans="2:19" x14ac:dyDescent="0.2">
      <c r="B1930" s="1" t="s">
        <v>4560</v>
      </c>
      <c r="C1930" s="1" t="s">
        <v>4561</v>
      </c>
      <c r="D1930" s="1" t="s">
        <v>165</v>
      </c>
      <c r="E1930" s="1" t="s">
        <v>663</v>
      </c>
      <c r="F1930" s="1" t="s">
        <v>11</v>
      </c>
      <c r="G1930" s="27">
        <v>0.24379024839006438</v>
      </c>
      <c r="H1930" s="27">
        <v>0.60577537796976233</v>
      </c>
      <c r="I1930" s="28">
        <v>19.438730450781971</v>
      </c>
      <c r="J1930" s="27">
        <v>5.979760809567617E-2</v>
      </c>
      <c r="K1930" s="27">
        <v>0.56209751609935599</v>
      </c>
      <c r="L1930" s="27">
        <v>0.31329157667386603</v>
      </c>
      <c r="M1930" s="29">
        <v>9.0211678832116799</v>
      </c>
      <c r="N1930" s="30">
        <v>51.298113207547168</v>
      </c>
      <c r="O1930" s="32">
        <v>9.3494600431965461E-2</v>
      </c>
      <c r="P1930" s="31">
        <v>0.93909287257019436</v>
      </c>
      <c r="Q1930" s="38">
        <v>7142</v>
      </c>
      <c r="R1930" s="38">
        <v>6594</v>
      </c>
      <c r="S1930" s="38">
        <v>1218</v>
      </c>
    </row>
    <row r="1931" spans="2:19" x14ac:dyDescent="0.2">
      <c r="B1931" s="1" t="s">
        <v>4586</v>
      </c>
      <c r="C1931" s="1" t="s">
        <v>4587</v>
      </c>
      <c r="D1931" s="1" t="s">
        <v>165</v>
      </c>
      <c r="E1931" s="1" t="s">
        <v>663</v>
      </c>
      <c r="F1931" s="1" t="s">
        <v>11</v>
      </c>
      <c r="G1931" s="27">
        <v>0.29195940671350507</v>
      </c>
      <c r="H1931" s="27">
        <v>0.87562098905247265</v>
      </c>
      <c r="I1931" s="28">
        <v>23.081889149102249</v>
      </c>
      <c r="J1931" s="27">
        <v>2.4980483996877439E-2</v>
      </c>
      <c r="K1931" s="27">
        <v>0.3044496487119438</v>
      </c>
      <c r="L1931" s="27">
        <v>1.1853529633824083E-2</v>
      </c>
      <c r="M1931" s="29">
        <v>11.638147739801543</v>
      </c>
      <c r="N1931" s="30">
        <v>50.344919786096256</v>
      </c>
      <c r="O1931" s="32">
        <v>0</v>
      </c>
      <c r="P1931" s="31">
        <v>0.9671574178935447</v>
      </c>
      <c r="Q1931" s="38">
        <v>5734</v>
      </c>
      <c r="R1931" s="38">
        <v>5563</v>
      </c>
      <c r="S1931" s="38">
        <v>4496</v>
      </c>
    </row>
    <row r="1932" spans="2:19" x14ac:dyDescent="0.2">
      <c r="B1932" s="1" t="s">
        <v>4578</v>
      </c>
      <c r="C1932" s="1" t="s">
        <v>4579</v>
      </c>
      <c r="D1932" s="1" t="s">
        <v>165</v>
      </c>
      <c r="E1932" s="1" t="s">
        <v>663</v>
      </c>
      <c r="F1932" s="1" t="s">
        <v>11</v>
      </c>
      <c r="G1932" s="27">
        <v>0.27669902912621358</v>
      </c>
      <c r="H1932" s="27">
        <v>0.92537808641975305</v>
      </c>
      <c r="I1932" s="28">
        <v>18.008090614886729</v>
      </c>
      <c r="J1932" s="27">
        <v>4.8543689320388349E-2</v>
      </c>
      <c r="K1932" s="27">
        <v>0.61488673139158578</v>
      </c>
      <c r="L1932" s="27">
        <v>0</v>
      </c>
      <c r="M1932" s="29">
        <v>6.3519015659955249</v>
      </c>
      <c r="N1932" s="30">
        <v>48.011695906432749</v>
      </c>
      <c r="O1932" s="32">
        <v>0</v>
      </c>
      <c r="P1932" s="31">
        <v>0.95370370370370372</v>
      </c>
      <c r="Q1932" s="38">
        <v>7514</v>
      </c>
      <c r="R1932" s="38">
        <v>5895</v>
      </c>
      <c r="S1932" s="38">
        <v>836</v>
      </c>
    </row>
    <row r="1933" spans="2:19" x14ac:dyDescent="0.2">
      <c r="B1933" s="1" t="s">
        <v>4564</v>
      </c>
      <c r="C1933" s="1" t="s">
        <v>4565</v>
      </c>
      <c r="D1933" s="1" t="s">
        <v>165</v>
      </c>
      <c r="E1933" s="1" t="s">
        <v>663</v>
      </c>
      <c r="F1933" s="1" t="s">
        <v>11</v>
      </c>
      <c r="G1933" s="27">
        <v>0.24299719887955182</v>
      </c>
      <c r="H1933" s="27">
        <v>0.82630728651500185</v>
      </c>
      <c r="I1933" s="28">
        <v>17.674299719887962</v>
      </c>
      <c r="J1933" s="27">
        <v>4.971988795518207E-2</v>
      </c>
      <c r="K1933" s="27">
        <v>0.63305322128851538</v>
      </c>
      <c r="L1933" s="27">
        <v>9.8921859545004931E-2</v>
      </c>
      <c r="M1933" s="29">
        <v>6.893432007400552</v>
      </c>
      <c r="N1933" s="30">
        <v>50.801152737752162</v>
      </c>
      <c r="O1933" s="32">
        <v>0</v>
      </c>
      <c r="P1933" s="31">
        <v>0.94164193867457957</v>
      </c>
      <c r="Q1933" s="38">
        <v>7581</v>
      </c>
      <c r="R1933" s="38">
        <v>6613</v>
      </c>
      <c r="S1933" s="38">
        <v>724</v>
      </c>
    </row>
    <row r="1934" spans="2:19" x14ac:dyDescent="0.2">
      <c r="B1934" s="1" t="s">
        <v>4594</v>
      </c>
      <c r="C1934" s="1" t="s">
        <v>4595</v>
      </c>
      <c r="D1934" s="1" t="s">
        <v>165</v>
      </c>
      <c r="E1934" s="1" t="s">
        <v>663</v>
      </c>
      <c r="F1934" s="1" t="s">
        <v>11</v>
      </c>
      <c r="G1934" s="27">
        <v>0.16378162450066577</v>
      </c>
      <c r="H1934" s="27">
        <v>0.46616088947024198</v>
      </c>
      <c r="I1934" s="28">
        <v>17.040479360852196</v>
      </c>
      <c r="J1934" s="27">
        <v>3.1957390146471372E-2</v>
      </c>
      <c r="K1934" s="27">
        <v>0.37816245006657789</v>
      </c>
      <c r="L1934" s="27">
        <v>0.18966644865925442</v>
      </c>
      <c r="M1934" s="29">
        <v>11.249522292993632</v>
      </c>
      <c r="N1934" s="30">
        <v>46.300813008130085</v>
      </c>
      <c r="O1934" s="32">
        <v>0</v>
      </c>
      <c r="P1934" s="31">
        <v>0.98234139960758671</v>
      </c>
      <c r="Q1934" s="38">
        <v>7709</v>
      </c>
      <c r="R1934" s="38">
        <v>7765</v>
      </c>
      <c r="S1934" s="38">
        <v>3213</v>
      </c>
    </row>
    <row r="1935" spans="2:19" x14ac:dyDescent="0.2">
      <c r="B1935" s="1" t="s">
        <v>4582</v>
      </c>
      <c r="C1935" s="1" t="s">
        <v>4583</v>
      </c>
      <c r="D1935" s="1" t="s">
        <v>165</v>
      </c>
      <c r="E1935" s="1" t="s">
        <v>663</v>
      </c>
      <c r="F1935" s="1" t="s">
        <v>11</v>
      </c>
      <c r="G1935" s="27">
        <v>0.16161616161616163</v>
      </c>
      <c r="H1935" s="27">
        <v>0.86511854951185485</v>
      </c>
      <c r="I1935" s="28">
        <v>20.407936507936508</v>
      </c>
      <c r="J1935" s="27">
        <v>1.7316017316017316E-2</v>
      </c>
      <c r="K1935" s="27">
        <v>0.2352092352092352</v>
      </c>
      <c r="L1935" s="27">
        <v>8.8382147838214783E-2</v>
      </c>
      <c r="M1935" s="29">
        <v>14.883993115318411</v>
      </c>
      <c r="N1935" s="30">
        <v>48.651785714285715</v>
      </c>
      <c r="O1935" s="32">
        <v>0</v>
      </c>
      <c r="P1935" s="31">
        <v>0.96652719665271969</v>
      </c>
      <c r="Q1935" s="38">
        <v>6817</v>
      </c>
      <c r="R1935" s="38">
        <v>7794</v>
      </c>
      <c r="S1935" s="38">
        <v>5794</v>
      </c>
    </row>
    <row r="1936" spans="2:19" x14ac:dyDescent="0.2">
      <c r="B1936" s="1" t="s">
        <v>4576</v>
      </c>
      <c r="C1936" s="1" t="s">
        <v>4577</v>
      </c>
      <c r="D1936" s="1" t="s">
        <v>165</v>
      </c>
      <c r="E1936" s="1" t="s">
        <v>663</v>
      </c>
      <c r="F1936" s="1" t="s">
        <v>11</v>
      </c>
      <c r="G1936" s="27">
        <v>0.29375481881264459</v>
      </c>
      <c r="H1936" s="27">
        <v>0.95371973587674219</v>
      </c>
      <c r="I1936" s="28">
        <v>21.853585196607554</v>
      </c>
      <c r="J1936" s="27">
        <v>1.9275250578257519E-2</v>
      </c>
      <c r="K1936" s="27">
        <v>0.39629915188897458</v>
      </c>
      <c r="L1936" s="27">
        <v>7.4688187820983127E-3</v>
      </c>
      <c r="M1936" s="29">
        <v>10.266375545851531</v>
      </c>
      <c r="N1936" s="30">
        <v>49.338582677165356</v>
      </c>
      <c r="O1936" s="32">
        <v>0</v>
      </c>
      <c r="P1936" s="31">
        <v>0.95157740278796776</v>
      </c>
      <c r="Q1936" s="38">
        <v>6252</v>
      </c>
      <c r="R1936" s="38">
        <v>5521</v>
      </c>
      <c r="S1936" s="38">
        <v>2955</v>
      </c>
    </row>
    <row r="1937" spans="2:19" x14ac:dyDescent="0.2">
      <c r="B1937" s="1" t="s">
        <v>4555</v>
      </c>
      <c r="C1937" s="1" t="s">
        <v>4556</v>
      </c>
      <c r="D1937" s="1" t="s">
        <v>165</v>
      </c>
      <c r="E1937" s="1" t="s">
        <v>4557</v>
      </c>
      <c r="F1937" s="1" t="s">
        <v>11</v>
      </c>
      <c r="G1937" s="27">
        <v>0.14559386973180077</v>
      </c>
      <c r="H1937" s="27">
        <v>0.38879532163742692</v>
      </c>
      <c r="I1937" s="28">
        <v>14.011877394636009</v>
      </c>
      <c r="J1937" s="27">
        <v>5.8748403575989781E-2</v>
      </c>
      <c r="K1937" s="27">
        <v>0.76883780332056195</v>
      </c>
      <c r="L1937" s="27">
        <v>0.55596491228070177</v>
      </c>
      <c r="M1937" s="29">
        <v>7.2922272047832575</v>
      </c>
      <c r="N1937" s="30">
        <v>52.991228070175438</v>
      </c>
      <c r="O1937" s="32">
        <v>0</v>
      </c>
      <c r="P1937" s="31">
        <v>0.91578947368421049</v>
      </c>
      <c r="Q1937" s="38">
        <v>8144</v>
      </c>
      <c r="R1937" s="38">
        <v>7946</v>
      </c>
      <c r="S1937" s="38">
        <v>280</v>
      </c>
    </row>
    <row r="1938" spans="2:19" x14ac:dyDescent="0.2">
      <c r="B1938" s="1" t="s">
        <v>4553</v>
      </c>
      <c r="C1938" s="1" t="s">
        <v>4554</v>
      </c>
      <c r="D1938" s="1" t="s">
        <v>165</v>
      </c>
      <c r="E1938" s="1" t="s">
        <v>663</v>
      </c>
      <c r="F1938" s="1" t="s">
        <v>11</v>
      </c>
      <c r="G1938" s="27">
        <v>5.33515731874145E-2</v>
      </c>
      <c r="H1938" s="27">
        <v>0.15962709757613427</v>
      </c>
      <c r="I1938" s="28">
        <v>8.413269493844048</v>
      </c>
      <c r="J1938" s="27">
        <v>0.106703146374829</v>
      </c>
      <c r="K1938" s="27">
        <v>0.93296853625170995</v>
      </c>
      <c r="L1938" s="27">
        <v>0.80994406463642021</v>
      </c>
      <c r="M1938" s="29">
        <v>6.2078034682080911</v>
      </c>
      <c r="N1938" s="30">
        <v>47.179487179487182</v>
      </c>
      <c r="O1938" s="32">
        <v>0</v>
      </c>
      <c r="P1938" s="31">
        <v>0.90863890615289</v>
      </c>
      <c r="Q1938" s="38">
        <v>8556</v>
      </c>
      <c r="R1938" s="38">
        <v>8450</v>
      </c>
      <c r="S1938" s="38">
        <v>42</v>
      </c>
    </row>
    <row r="1939" spans="2:19" x14ac:dyDescent="0.2">
      <c r="B1939" s="1" t="s">
        <v>4596</v>
      </c>
      <c r="C1939" s="1" t="s">
        <v>4597</v>
      </c>
      <c r="D1939" s="1" t="s">
        <v>165</v>
      </c>
      <c r="E1939" s="1" t="s">
        <v>663</v>
      </c>
      <c r="F1939" s="1" t="s">
        <v>11</v>
      </c>
      <c r="G1939" s="27">
        <v>0.42636579572446553</v>
      </c>
      <c r="H1939" s="27">
        <v>0.8478492109877267</v>
      </c>
      <c r="I1939" s="28">
        <v>24.387885985748227</v>
      </c>
      <c r="J1939" s="27">
        <v>0.15201900237529692</v>
      </c>
      <c r="K1939" s="27">
        <v>0.47030878859857483</v>
      </c>
      <c r="L1939" s="27">
        <v>8.0771478667445943E-3</v>
      </c>
      <c r="M1939" s="29">
        <v>6.4840579710144937</v>
      </c>
      <c r="N1939" s="30">
        <v>48.041782729805014</v>
      </c>
      <c r="O1939" s="32">
        <v>0</v>
      </c>
      <c r="P1939" s="31">
        <v>0.98421975452951493</v>
      </c>
      <c r="Q1939" s="38">
        <v>5230</v>
      </c>
      <c r="R1939" s="38">
        <v>3446</v>
      </c>
      <c r="S1939" s="38">
        <v>2115</v>
      </c>
    </row>
    <row r="1940" spans="2:19" x14ac:dyDescent="0.2">
      <c r="B1940" s="1" t="s">
        <v>4558</v>
      </c>
      <c r="C1940" s="1" t="s">
        <v>4559</v>
      </c>
      <c r="D1940" s="1" t="s">
        <v>165</v>
      </c>
      <c r="E1940" s="1" t="s">
        <v>663</v>
      </c>
      <c r="F1940" s="1" t="s">
        <v>11</v>
      </c>
      <c r="G1940" s="27">
        <v>0.13203463203463203</v>
      </c>
      <c r="H1940" s="27">
        <v>0.92664658634538133</v>
      </c>
      <c r="I1940" s="28">
        <v>20.482251082251086</v>
      </c>
      <c r="J1940" s="27">
        <v>1.7316017316017316E-2</v>
      </c>
      <c r="K1940" s="27">
        <v>0.17316017316017315</v>
      </c>
      <c r="L1940" s="27">
        <v>0</v>
      </c>
      <c r="M1940" s="29">
        <v>15.707231920199504</v>
      </c>
      <c r="N1940" s="30">
        <v>51.360655737704917</v>
      </c>
      <c r="O1940" s="32">
        <v>0</v>
      </c>
      <c r="P1940" s="31">
        <v>0.92771084337349397</v>
      </c>
      <c r="Q1940" s="38">
        <v>6782</v>
      </c>
      <c r="R1940" s="38">
        <v>8055</v>
      </c>
      <c r="S1940" s="38">
        <v>6928</v>
      </c>
    </row>
    <row r="1941" spans="2:19" x14ac:dyDescent="0.2">
      <c r="B1941" s="1" t="s">
        <v>4600</v>
      </c>
      <c r="C1941" s="1" t="s">
        <v>4601</v>
      </c>
      <c r="D1941" s="1" t="s">
        <v>165</v>
      </c>
      <c r="E1941" s="1" t="s">
        <v>663</v>
      </c>
      <c r="F1941" s="1" t="s">
        <v>11</v>
      </c>
      <c r="G1941" s="27">
        <v>0.24288425047438331</v>
      </c>
      <c r="H1941" s="27">
        <v>0.92354596622889318</v>
      </c>
      <c r="I1941" s="28">
        <v>21.081024667931686</v>
      </c>
      <c r="J1941" s="27">
        <v>1.6129032258064516E-2</v>
      </c>
      <c r="K1941" s="27">
        <v>0.31593927893738138</v>
      </c>
      <c r="L1941" s="27">
        <v>8.6303939962476548E-4</v>
      </c>
      <c r="M1941" s="29">
        <v>11.56829573934837</v>
      </c>
      <c r="N1941" s="30">
        <v>50.39453125</v>
      </c>
      <c r="O1941" s="32">
        <v>0</v>
      </c>
      <c r="P1941" s="31">
        <v>0.98874296435272047</v>
      </c>
      <c r="Q1941" s="38">
        <v>6560</v>
      </c>
      <c r="R1941" s="38">
        <v>6618</v>
      </c>
      <c r="S1941" s="38">
        <v>4263</v>
      </c>
    </row>
    <row r="1942" spans="2:19" x14ac:dyDescent="0.2">
      <c r="B1942" s="1" t="s">
        <v>4584</v>
      </c>
      <c r="C1942" s="1" t="s">
        <v>4585</v>
      </c>
      <c r="D1942" s="1" t="s">
        <v>165</v>
      </c>
      <c r="E1942" s="1" t="s">
        <v>4557</v>
      </c>
      <c r="F1942" s="1" t="s">
        <v>11</v>
      </c>
      <c r="G1942" s="27">
        <v>0.37868480725623582</v>
      </c>
      <c r="H1942" s="27">
        <v>0.72673245614035087</v>
      </c>
      <c r="I1942" s="28">
        <v>24.678231292517008</v>
      </c>
      <c r="J1942" s="27">
        <v>5.8956916099773243E-2</v>
      </c>
      <c r="K1942" s="27">
        <v>0.5600907029478458</v>
      </c>
      <c r="L1942" s="27">
        <v>0.13533991228070177</v>
      </c>
      <c r="M1942" s="29">
        <v>6.7645985401459869</v>
      </c>
      <c r="N1942" s="30">
        <v>53.664670658682631</v>
      </c>
      <c r="O1942" s="32">
        <v>0</v>
      </c>
      <c r="P1942" s="31">
        <v>0.96710526315789469</v>
      </c>
      <c r="Q1942" s="38">
        <v>5119</v>
      </c>
      <c r="R1942" s="38">
        <v>4039</v>
      </c>
      <c r="S1942" s="38">
        <v>1247</v>
      </c>
    </row>
    <row r="1943" spans="2:19" x14ac:dyDescent="0.2">
      <c r="B1943" s="1" t="s">
        <v>4570</v>
      </c>
      <c r="C1943" s="1" t="s">
        <v>4571</v>
      </c>
      <c r="D1943" s="1" t="s">
        <v>165</v>
      </c>
      <c r="E1943" s="1" t="s">
        <v>4557</v>
      </c>
      <c r="F1943" s="1" t="s">
        <v>11</v>
      </c>
      <c r="G1943" s="27">
        <v>0.1044349070100143</v>
      </c>
      <c r="H1943" s="27">
        <v>0.42821452817379496</v>
      </c>
      <c r="I1943" s="28">
        <v>16.262875536480678</v>
      </c>
      <c r="J1943" s="27">
        <v>7.7968526466380542E-2</v>
      </c>
      <c r="K1943" s="27">
        <v>0.35622317596566522</v>
      </c>
      <c r="L1943" s="27">
        <v>0.2030583842498303</v>
      </c>
      <c r="M1943" s="29">
        <v>11.779392971246002</v>
      </c>
      <c r="N1943" s="30">
        <v>54.287671232876711</v>
      </c>
      <c r="O1943" s="32">
        <v>0</v>
      </c>
      <c r="P1943" s="31">
        <v>0.94908350305498979</v>
      </c>
      <c r="Q1943" s="38">
        <v>7849</v>
      </c>
      <c r="R1943" s="38">
        <v>8243</v>
      </c>
      <c r="S1943" s="38">
        <v>3561</v>
      </c>
    </row>
    <row r="1944" spans="2:19" x14ac:dyDescent="0.2">
      <c r="B1944" s="1" t="s">
        <v>4562</v>
      </c>
      <c r="C1944" s="1" t="s">
        <v>4563</v>
      </c>
      <c r="D1944" s="1" t="s">
        <v>165</v>
      </c>
      <c r="E1944" s="1" t="s">
        <v>663</v>
      </c>
      <c r="F1944" s="1" t="s">
        <v>11</v>
      </c>
      <c r="G1944" s="27">
        <v>0.21674876847290642</v>
      </c>
      <c r="H1944" s="27">
        <v>0.53056327160493832</v>
      </c>
      <c r="I1944" s="28">
        <v>13.56945812807882</v>
      </c>
      <c r="J1944" s="27">
        <v>0.13464696223316913</v>
      </c>
      <c r="K1944" s="27">
        <v>0.7520525451559934</v>
      </c>
      <c r="L1944" s="27">
        <v>0.44608796296296294</v>
      </c>
      <c r="M1944" s="29">
        <v>3.9591194968553447</v>
      </c>
      <c r="N1944" s="30">
        <v>47.909090909090907</v>
      </c>
      <c r="O1944" s="32">
        <v>0</v>
      </c>
      <c r="P1944" s="31">
        <v>0.93981481481481477</v>
      </c>
      <c r="Q1944" s="38">
        <v>8188</v>
      </c>
      <c r="R1944" s="38">
        <v>7098</v>
      </c>
      <c r="S1944" s="38">
        <v>309</v>
      </c>
    </row>
    <row r="1945" spans="2:19" x14ac:dyDescent="0.2">
      <c r="B1945" s="1" t="s">
        <v>4566</v>
      </c>
      <c r="C1945" s="1" t="s">
        <v>4567</v>
      </c>
      <c r="D1945" s="1" t="s">
        <v>165</v>
      </c>
      <c r="E1945" s="1" t="s">
        <v>663</v>
      </c>
      <c r="F1945" s="1" t="s">
        <v>11</v>
      </c>
      <c r="G1945" s="27">
        <v>0.30675675675675673</v>
      </c>
      <c r="H1945" s="27">
        <v>0.6095268542199489</v>
      </c>
      <c r="I1945" s="28">
        <v>30.188513513513502</v>
      </c>
      <c r="J1945" s="27">
        <v>0.1864864864864865</v>
      </c>
      <c r="K1945" s="27">
        <v>0.57432432432432434</v>
      </c>
      <c r="L1945" s="27">
        <v>0.28580562659846548</v>
      </c>
      <c r="M1945" s="29">
        <v>6.260946745562129</v>
      </c>
      <c r="N1945" s="30">
        <v>40.57510729613734</v>
      </c>
      <c r="O1945" s="32">
        <v>0</v>
      </c>
      <c r="P1945" s="31">
        <v>0.94629156010230175</v>
      </c>
      <c r="Q1945" s="38">
        <v>3936</v>
      </c>
      <c r="R1945" s="38">
        <v>5257</v>
      </c>
      <c r="S1945" s="38">
        <v>1134</v>
      </c>
    </row>
    <row r="1946" spans="2:19" x14ac:dyDescent="0.2">
      <c r="B1946" s="1" t="s">
        <v>4574</v>
      </c>
      <c r="C1946" s="1" t="s">
        <v>4575</v>
      </c>
      <c r="D1946" s="1" t="s">
        <v>165</v>
      </c>
      <c r="E1946" s="1" t="s">
        <v>663</v>
      </c>
      <c r="F1946" s="1" t="s">
        <v>11</v>
      </c>
      <c r="G1946" s="27">
        <v>0.32377049180327871</v>
      </c>
      <c r="H1946" s="27">
        <v>0.63508122157244973</v>
      </c>
      <c r="I1946" s="28">
        <v>20.084153005464483</v>
      </c>
      <c r="J1946" s="27">
        <v>0.19262295081967212</v>
      </c>
      <c r="K1946" s="27">
        <v>0.60382513661202186</v>
      </c>
      <c r="L1946" s="27">
        <v>0.25630929174788825</v>
      </c>
      <c r="M1946" s="29">
        <v>5.340606060606059</v>
      </c>
      <c r="N1946" s="30">
        <v>50.358649789029535</v>
      </c>
      <c r="O1946" s="32">
        <v>0</v>
      </c>
      <c r="P1946" s="31">
        <v>0.95126705653021437</v>
      </c>
      <c r="Q1946" s="38">
        <v>6912</v>
      </c>
      <c r="R1946" s="38">
        <v>4922</v>
      </c>
      <c r="S1946" s="38">
        <v>914</v>
      </c>
    </row>
    <row r="1947" spans="2:19" x14ac:dyDescent="0.2">
      <c r="B1947" s="1" t="s">
        <v>4572</v>
      </c>
      <c r="C1947" s="1" t="s">
        <v>4573</v>
      </c>
      <c r="D1947" s="1" t="s">
        <v>165</v>
      </c>
      <c r="E1947" s="1" t="s">
        <v>663</v>
      </c>
      <c r="F1947" s="1" t="s">
        <v>11</v>
      </c>
      <c r="G1947" s="27">
        <v>0.27950310559006208</v>
      </c>
      <c r="H1947" s="27">
        <v>0.85012652889076346</v>
      </c>
      <c r="I1947" s="28">
        <v>21.944986690328296</v>
      </c>
      <c r="J1947" s="27">
        <v>1.5971606033717833E-2</v>
      </c>
      <c r="K1947" s="27">
        <v>0.39840283939662824</v>
      </c>
      <c r="L1947" s="27">
        <v>0.12875579924082667</v>
      </c>
      <c r="M1947" s="29">
        <v>10.505418719211825</v>
      </c>
      <c r="N1947" s="30">
        <v>50.965079365079362</v>
      </c>
      <c r="O1947" s="32">
        <v>0</v>
      </c>
      <c r="P1947" s="31">
        <v>0.95065373260227748</v>
      </c>
      <c r="Q1947" s="38">
        <v>6210</v>
      </c>
      <c r="R1947" s="38">
        <v>5842</v>
      </c>
      <c r="S1947" s="38">
        <v>2932</v>
      </c>
    </row>
    <row r="1948" spans="2:19" x14ac:dyDescent="0.2">
      <c r="B1948" s="1" t="s">
        <v>4580</v>
      </c>
      <c r="C1948" s="1" t="s">
        <v>4581</v>
      </c>
      <c r="D1948" s="1" t="s">
        <v>165</v>
      </c>
      <c r="E1948" s="1" t="s">
        <v>663</v>
      </c>
      <c r="F1948" s="1" t="s">
        <v>11</v>
      </c>
      <c r="G1948" s="27">
        <v>0.29830234438156833</v>
      </c>
      <c r="H1948" s="27">
        <v>0.70292121684867404</v>
      </c>
      <c r="I1948" s="28">
        <v>19.702182700080847</v>
      </c>
      <c r="J1948" s="27">
        <v>7.679870654810024E-2</v>
      </c>
      <c r="K1948" s="27">
        <v>0.67016976556184316</v>
      </c>
      <c r="L1948" s="27">
        <v>0.20104914196567863</v>
      </c>
      <c r="M1948" s="29">
        <v>6.3618663594470037</v>
      </c>
      <c r="N1948" s="30">
        <v>50.609756097560975</v>
      </c>
      <c r="O1948" s="32">
        <v>0</v>
      </c>
      <c r="P1948" s="31">
        <v>0.96489859594383776</v>
      </c>
      <c r="Q1948" s="38">
        <v>7064</v>
      </c>
      <c r="R1948" s="38">
        <v>5416</v>
      </c>
      <c r="S1948" s="38">
        <v>560</v>
      </c>
    </row>
    <row r="1949" spans="2:19" x14ac:dyDescent="0.2">
      <c r="B1949" s="1" t="s">
        <v>4590</v>
      </c>
      <c r="C1949" s="1" t="s">
        <v>4591</v>
      </c>
      <c r="D1949" s="1" t="s">
        <v>165</v>
      </c>
      <c r="E1949" s="1" t="s">
        <v>663</v>
      </c>
      <c r="F1949" s="1" t="s">
        <v>11</v>
      </c>
      <c r="G1949" s="27">
        <v>0.22500000000000001</v>
      </c>
      <c r="H1949" s="27">
        <v>0.97507268553940307</v>
      </c>
      <c r="I1949" s="28">
        <v>24.465781249999999</v>
      </c>
      <c r="J1949" s="27">
        <v>6.2500000000000003E-3</v>
      </c>
      <c r="K1949" s="27">
        <v>9.2187500000000006E-2</v>
      </c>
      <c r="L1949" s="27">
        <v>0</v>
      </c>
      <c r="M1949" s="29">
        <v>17.172177419354838</v>
      </c>
      <c r="N1949" s="30">
        <v>49.1875</v>
      </c>
      <c r="O1949" s="32">
        <v>0</v>
      </c>
      <c r="P1949" s="31">
        <v>0.97934200459066567</v>
      </c>
      <c r="Q1949" s="38">
        <v>5198</v>
      </c>
      <c r="R1949" s="38">
        <v>6967</v>
      </c>
      <c r="S1949" s="38">
        <v>8308</v>
      </c>
    </row>
    <row r="1950" spans="2:19" x14ac:dyDescent="0.2">
      <c r="B1950" s="1" t="s">
        <v>4598</v>
      </c>
      <c r="C1950" s="1" t="s">
        <v>4599</v>
      </c>
      <c r="D1950" s="1" t="s">
        <v>165</v>
      </c>
      <c r="E1950" s="1" t="s">
        <v>663</v>
      </c>
      <c r="F1950" s="1" t="s">
        <v>11</v>
      </c>
      <c r="G1950" s="27">
        <v>0.22118380062305296</v>
      </c>
      <c r="H1950" s="27">
        <v>0.98688172043010736</v>
      </c>
      <c r="I1950" s="28">
        <v>22.329283489096571</v>
      </c>
      <c r="J1950" s="27">
        <v>1.5576323987538941E-2</v>
      </c>
      <c r="K1950" s="27">
        <v>0.11370716510903427</v>
      </c>
      <c r="L1950" s="27">
        <v>0</v>
      </c>
      <c r="M1950" s="29">
        <v>14.8414</v>
      </c>
      <c r="N1950" s="30">
        <v>48.429577464788736</v>
      </c>
      <c r="O1950" s="32">
        <v>0</v>
      </c>
      <c r="P1950" s="31">
        <v>0.98617511520737322</v>
      </c>
      <c r="Q1950" s="38">
        <v>6044</v>
      </c>
      <c r="R1950" s="38">
        <v>7026</v>
      </c>
      <c r="S1950" s="38">
        <v>7969</v>
      </c>
    </row>
    <row r="1951" spans="2:19" x14ac:dyDescent="0.2">
      <c r="B1951" s="1" t="s">
        <v>4588</v>
      </c>
      <c r="C1951" s="1" t="s">
        <v>4589</v>
      </c>
      <c r="D1951" s="1" t="s">
        <v>165</v>
      </c>
      <c r="E1951" s="1" t="s">
        <v>663</v>
      </c>
      <c r="F1951" s="1" t="s">
        <v>11</v>
      </c>
      <c r="G1951" s="27">
        <v>0.17696969696969697</v>
      </c>
      <c r="H1951" s="27">
        <v>0.7631452087007643</v>
      </c>
      <c r="I1951" s="28">
        <v>18.610303030303029</v>
      </c>
      <c r="J1951" s="27">
        <v>2.9090909090909091E-2</v>
      </c>
      <c r="K1951" s="27">
        <v>0.45212121212121215</v>
      </c>
      <c r="L1951" s="27">
        <v>0.12257495590828923</v>
      </c>
      <c r="M1951" s="29">
        <v>11.49955817378498</v>
      </c>
      <c r="N1951" s="30">
        <v>51.212328767123289</v>
      </c>
      <c r="O1951" s="32">
        <v>0</v>
      </c>
      <c r="P1951" s="31">
        <v>0.9700176366843033</v>
      </c>
      <c r="Q1951" s="38">
        <v>7370</v>
      </c>
      <c r="R1951" s="38">
        <v>7623</v>
      </c>
      <c r="S1951" s="38">
        <v>2297</v>
      </c>
    </row>
    <row r="1952" spans="2:19" x14ac:dyDescent="0.2">
      <c r="B1952" s="1" t="s">
        <v>4602</v>
      </c>
      <c r="C1952" s="1" t="s">
        <v>4603</v>
      </c>
      <c r="D1952" s="1" t="s">
        <v>165</v>
      </c>
      <c r="E1952" s="1" t="s">
        <v>663</v>
      </c>
      <c r="F1952" s="1" t="s">
        <v>11</v>
      </c>
      <c r="G1952" s="27">
        <v>0.22862453531598512</v>
      </c>
      <c r="H1952" s="27">
        <v>1</v>
      </c>
      <c r="I1952" s="28">
        <v>19.461338289962825</v>
      </c>
      <c r="J1952" s="27">
        <v>1.6728624535315983E-2</v>
      </c>
      <c r="K1952" s="27">
        <v>0.47769516728624534</v>
      </c>
      <c r="L1952" s="27">
        <v>0</v>
      </c>
      <c r="M1952" s="29">
        <v>9.1790361445783155</v>
      </c>
      <c r="N1952" s="30">
        <v>53.569105691056912</v>
      </c>
      <c r="O1952" s="32">
        <v>0</v>
      </c>
      <c r="P1952" s="31">
        <v>0.99721964782205741</v>
      </c>
      <c r="Q1952" s="38">
        <v>7134</v>
      </c>
      <c r="R1952" s="38">
        <v>6909</v>
      </c>
      <c r="S1952" s="38">
        <v>2023</v>
      </c>
    </row>
    <row r="1953" spans="2:19" x14ac:dyDescent="0.2">
      <c r="B1953" s="1" t="s">
        <v>4568</v>
      </c>
      <c r="C1953" s="1" t="s">
        <v>4569</v>
      </c>
      <c r="D1953" s="1" t="s">
        <v>165</v>
      </c>
      <c r="E1953" s="1" t="s">
        <v>663</v>
      </c>
      <c r="F1953" s="1" t="s">
        <v>11</v>
      </c>
      <c r="G1953" s="27">
        <v>0.20799999999999999</v>
      </c>
      <c r="H1953" s="27">
        <v>0.84937697659709055</v>
      </c>
      <c r="I1953" s="28">
        <v>23.247933333333339</v>
      </c>
      <c r="J1953" s="27">
        <v>2.2666666666666668E-2</v>
      </c>
      <c r="K1953" s="27">
        <v>0.16200000000000001</v>
      </c>
      <c r="L1953" s="27">
        <v>3.3728652751423151E-2</v>
      </c>
      <c r="M1953" s="29">
        <v>15.805134680134687</v>
      </c>
      <c r="N1953" s="30">
        <v>51.102564102564102</v>
      </c>
      <c r="O1953" s="32">
        <v>0</v>
      </c>
      <c r="P1953" s="31">
        <v>0.94876660341555974</v>
      </c>
      <c r="Q1953" s="38">
        <v>5674</v>
      </c>
      <c r="R1953" s="38">
        <v>7249</v>
      </c>
      <c r="S1953" s="38">
        <v>7112</v>
      </c>
    </row>
    <row r="1954" spans="2:19" x14ac:dyDescent="0.2">
      <c r="B1954" s="1" t="s">
        <v>4592</v>
      </c>
      <c r="C1954" s="1" t="s">
        <v>4593</v>
      </c>
      <c r="D1954" s="1" t="s">
        <v>165</v>
      </c>
      <c r="E1954" s="1" t="s">
        <v>663</v>
      </c>
      <c r="F1954" s="1" t="s">
        <v>11</v>
      </c>
      <c r="G1954" s="27">
        <v>0.2218683651804671</v>
      </c>
      <c r="H1954" s="27">
        <v>0.91698907956318243</v>
      </c>
      <c r="I1954" s="28">
        <v>23.061358811040339</v>
      </c>
      <c r="J1954" s="27">
        <v>3.0785562632696391E-2</v>
      </c>
      <c r="K1954" s="27">
        <v>0.12420382165605096</v>
      </c>
      <c r="L1954" s="27">
        <v>4.4118564742589704E-2</v>
      </c>
      <c r="M1954" s="29">
        <v>15.627012278308317</v>
      </c>
      <c r="N1954" s="30">
        <v>48.679425837320572</v>
      </c>
      <c r="O1954" s="32">
        <v>0</v>
      </c>
      <c r="P1954" s="31">
        <v>0.97971918876755071</v>
      </c>
      <c r="Q1954" s="38">
        <v>5741</v>
      </c>
      <c r="R1954" s="38">
        <v>7013</v>
      </c>
      <c r="S1954" s="38">
        <v>7782</v>
      </c>
    </row>
    <row r="1955" spans="2:19" x14ac:dyDescent="0.2">
      <c r="B1955" s="1" t="s">
        <v>4628</v>
      </c>
      <c r="C1955" s="1" t="s">
        <v>4629</v>
      </c>
      <c r="D1955" s="1" t="s">
        <v>166</v>
      </c>
      <c r="E1955" s="1" t="s">
        <v>721</v>
      </c>
      <c r="F1955" s="1" t="s">
        <v>11</v>
      </c>
      <c r="G1955" s="27">
        <v>0.26395939086294418</v>
      </c>
      <c r="H1955" s="27">
        <v>0.99953560371517025</v>
      </c>
      <c r="I1955" s="28">
        <v>20.993781725888322</v>
      </c>
      <c r="J1955" s="27">
        <v>8.8832487309644676E-3</v>
      </c>
      <c r="K1955" s="27">
        <v>0.39847715736040606</v>
      </c>
      <c r="L1955" s="27">
        <v>4.6439628482972134E-4</v>
      </c>
      <c r="M1955" s="29">
        <v>10.302586206896549</v>
      </c>
      <c r="N1955" s="30">
        <v>50.394230769230766</v>
      </c>
      <c r="O1955" s="32">
        <v>0</v>
      </c>
      <c r="P1955" s="31">
        <v>0.9758513931888545</v>
      </c>
      <c r="Q1955" s="38">
        <v>6602</v>
      </c>
      <c r="R1955" s="38">
        <v>6182</v>
      </c>
      <c r="S1955" s="38">
        <v>2930</v>
      </c>
    </row>
    <row r="1956" spans="2:19" x14ac:dyDescent="0.2">
      <c r="B1956" s="1" t="s">
        <v>4604</v>
      </c>
      <c r="C1956" s="1" t="s">
        <v>4605</v>
      </c>
      <c r="D1956" s="1" t="s">
        <v>166</v>
      </c>
      <c r="E1956" s="1" t="s">
        <v>721</v>
      </c>
      <c r="F1956" s="1" t="s">
        <v>11</v>
      </c>
      <c r="G1956" s="27">
        <v>0.18448275862068966</v>
      </c>
      <c r="H1956" s="27">
        <v>0.51070895522388049</v>
      </c>
      <c r="I1956" s="28">
        <v>14.74586206896552</v>
      </c>
      <c r="J1956" s="27">
        <v>0.12241379310344827</v>
      </c>
      <c r="K1956" s="27">
        <v>0.65344827586206899</v>
      </c>
      <c r="L1956" s="27">
        <v>0.32516417910447765</v>
      </c>
      <c r="M1956" s="29">
        <v>7.2014799154334028</v>
      </c>
      <c r="N1956" s="30">
        <v>47.719626168224302</v>
      </c>
      <c r="O1956" s="32">
        <v>0</v>
      </c>
      <c r="P1956" s="31">
        <v>0.86567164179104472</v>
      </c>
      <c r="Q1956" s="38">
        <v>8052</v>
      </c>
      <c r="R1956" s="38">
        <v>7533</v>
      </c>
      <c r="S1956" s="38">
        <v>628</v>
      </c>
    </row>
    <row r="1957" spans="2:19" x14ac:dyDescent="0.2">
      <c r="B1957" s="1" t="s">
        <v>4638</v>
      </c>
      <c r="C1957" s="1" t="s">
        <v>4639</v>
      </c>
      <c r="D1957" s="1" t="s">
        <v>166</v>
      </c>
      <c r="E1957" s="1" t="s">
        <v>721</v>
      </c>
      <c r="F1957" s="1" t="s">
        <v>11</v>
      </c>
      <c r="G1957" s="27">
        <v>0.18102824040550325</v>
      </c>
      <c r="H1957" s="27">
        <v>0.96730181301102014</v>
      </c>
      <c r="I1957" s="28">
        <v>20.678783490224479</v>
      </c>
      <c r="J1957" s="27">
        <v>1.66545981173063E-2</v>
      </c>
      <c r="K1957" s="27">
        <v>0.2280955829109341</v>
      </c>
      <c r="L1957" s="27">
        <v>0</v>
      </c>
      <c r="M1957" s="29">
        <v>13.648894783377541</v>
      </c>
      <c r="N1957" s="30">
        <v>52.171999999999997</v>
      </c>
      <c r="O1957" s="32">
        <v>0</v>
      </c>
      <c r="P1957" s="31">
        <v>0.98186988979736933</v>
      </c>
      <c r="Q1957" s="38">
        <v>6713</v>
      </c>
      <c r="R1957" s="38">
        <v>7577</v>
      </c>
      <c r="S1957" s="38">
        <v>5940</v>
      </c>
    </row>
    <row r="1958" spans="2:19" x14ac:dyDescent="0.2">
      <c r="B1958" s="1" t="s">
        <v>4612</v>
      </c>
      <c r="C1958" s="1" t="s">
        <v>4613</v>
      </c>
      <c r="D1958" s="1" t="s">
        <v>166</v>
      </c>
      <c r="E1958" s="1" t="s">
        <v>4557</v>
      </c>
      <c r="F1958" s="1" t="s">
        <v>11</v>
      </c>
      <c r="G1958" s="27">
        <v>3.7181996086105673E-2</v>
      </c>
      <c r="H1958" s="27">
        <v>0.20217231897341886</v>
      </c>
      <c r="I1958" s="28">
        <v>6.8131115459882583</v>
      </c>
      <c r="J1958" s="27">
        <v>0.29549902152641877</v>
      </c>
      <c r="K1958" s="27">
        <v>0.9119373776908023</v>
      </c>
      <c r="L1958" s="27">
        <v>0.68681943171402393</v>
      </c>
      <c r="M1958" s="29">
        <v>5.2119918699186991</v>
      </c>
      <c r="N1958" s="30">
        <v>48</v>
      </c>
      <c r="O1958" s="32">
        <v>0</v>
      </c>
      <c r="P1958" s="31">
        <v>0.93675527039413387</v>
      </c>
      <c r="Q1958" s="38">
        <v>8620</v>
      </c>
      <c r="R1958" s="38">
        <v>8511</v>
      </c>
      <c r="S1958" s="38">
        <v>58</v>
      </c>
    </row>
    <row r="1959" spans="2:19" x14ac:dyDescent="0.2">
      <c r="B1959" s="1" t="s">
        <v>4644</v>
      </c>
      <c r="C1959" s="1" t="s">
        <v>4645</v>
      </c>
      <c r="D1959" s="1" t="s">
        <v>166</v>
      </c>
      <c r="E1959" s="1" t="s">
        <v>721</v>
      </c>
      <c r="F1959" s="1" t="s">
        <v>11</v>
      </c>
      <c r="G1959" s="27">
        <v>0.20818815331010454</v>
      </c>
      <c r="H1959" s="27">
        <v>0.9898497209102618</v>
      </c>
      <c r="I1959" s="28">
        <v>23.554965156794424</v>
      </c>
      <c r="J1959" s="27">
        <v>5.2264808362369342E-3</v>
      </c>
      <c r="K1959" s="27">
        <v>0.12456445993031359</v>
      </c>
      <c r="L1959" s="27">
        <v>5.4959209961356805E-4</v>
      </c>
      <c r="M1959" s="29">
        <v>16.634543454345437</v>
      </c>
      <c r="N1959" s="30">
        <v>49.443514644351467</v>
      </c>
      <c r="O1959" s="32">
        <v>0</v>
      </c>
      <c r="P1959" s="31">
        <v>0.98583082868183769</v>
      </c>
      <c r="Q1959" s="38">
        <v>5549</v>
      </c>
      <c r="R1959" s="38">
        <v>7245</v>
      </c>
      <c r="S1959" s="38">
        <v>7775</v>
      </c>
    </row>
    <row r="1960" spans="2:19" x14ac:dyDescent="0.2">
      <c r="B1960" s="1" t="s">
        <v>4634</v>
      </c>
      <c r="C1960" s="1" t="s">
        <v>4635</v>
      </c>
      <c r="D1960" s="1" t="s">
        <v>166</v>
      </c>
      <c r="E1960" s="1" t="s">
        <v>721</v>
      </c>
      <c r="F1960" s="1" t="s">
        <v>11</v>
      </c>
      <c r="G1960" s="27">
        <v>0.21650793650793651</v>
      </c>
      <c r="H1960" s="27">
        <v>0.90838308457711447</v>
      </c>
      <c r="I1960" s="28">
        <v>21.430920634920632</v>
      </c>
      <c r="J1960" s="27">
        <v>1.9682539682539683E-2</v>
      </c>
      <c r="K1960" s="27">
        <v>0.25650793650793652</v>
      </c>
      <c r="L1960" s="27">
        <v>6.0926616915422886E-2</v>
      </c>
      <c r="M1960" s="29">
        <v>13.214586709886548</v>
      </c>
      <c r="N1960" s="30">
        <v>50.739002932551323</v>
      </c>
      <c r="O1960" s="32">
        <v>0</v>
      </c>
      <c r="P1960" s="31">
        <v>0.97947761194029848</v>
      </c>
      <c r="Q1960" s="38">
        <v>6422</v>
      </c>
      <c r="R1960" s="38">
        <v>7102</v>
      </c>
      <c r="S1960" s="38">
        <v>5401</v>
      </c>
    </row>
    <row r="1961" spans="2:19" x14ac:dyDescent="0.2">
      <c r="B1961" s="1" t="s">
        <v>4630</v>
      </c>
      <c r="C1961" s="1" t="s">
        <v>4631</v>
      </c>
      <c r="D1961" s="1" t="s">
        <v>166</v>
      </c>
      <c r="E1961" s="1" t="s">
        <v>721</v>
      </c>
      <c r="F1961" s="1" t="s">
        <v>11</v>
      </c>
      <c r="G1961" s="27">
        <v>0.19415448851774531</v>
      </c>
      <c r="H1961" s="27">
        <v>0.99694217687074838</v>
      </c>
      <c r="I1961" s="28">
        <v>22.275782881002076</v>
      </c>
      <c r="J1961" s="27">
        <v>6.9589422407794017E-3</v>
      </c>
      <c r="K1961" s="27">
        <v>0.15935977731384829</v>
      </c>
      <c r="L1961" s="27">
        <v>1.3605442176870747E-3</v>
      </c>
      <c r="M1961" s="29">
        <v>14.740846286701206</v>
      </c>
      <c r="N1961" s="30">
        <v>53.1505376344086</v>
      </c>
      <c r="O1961" s="32">
        <v>0</v>
      </c>
      <c r="P1961" s="31">
        <v>0.97755102040816322</v>
      </c>
      <c r="Q1961" s="38">
        <v>6069</v>
      </c>
      <c r="R1961" s="38">
        <v>7428</v>
      </c>
      <c r="S1961" s="38">
        <v>7166</v>
      </c>
    </row>
    <row r="1962" spans="2:19" x14ac:dyDescent="0.2">
      <c r="B1962" s="1" t="s">
        <v>4636</v>
      </c>
      <c r="C1962" s="1" t="s">
        <v>4637</v>
      </c>
      <c r="D1962" s="1" t="s">
        <v>166</v>
      </c>
      <c r="E1962" s="1" t="s">
        <v>721</v>
      </c>
      <c r="F1962" s="1" t="s">
        <v>11</v>
      </c>
      <c r="G1962" s="27">
        <v>0.35835095137420719</v>
      </c>
      <c r="H1962" s="27">
        <v>0.94882444329363036</v>
      </c>
      <c r="I1962" s="28">
        <v>22.07103594080338</v>
      </c>
      <c r="J1962" s="27">
        <v>2.8541226215644821E-2</v>
      </c>
      <c r="K1962" s="27">
        <v>0.53752642706131082</v>
      </c>
      <c r="L1962" s="27">
        <v>9.5753495598135691E-3</v>
      </c>
      <c r="M1962" s="29">
        <v>7.2098023064250407</v>
      </c>
      <c r="N1962" s="30">
        <v>48.296460176991154</v>
      </c>
      <c r="O1962" s="32">
        <v>0</v>
      </c>
      <c r="P1962" s="31">
        <v>0.97980321077162091</v>
      </c>
      <c r="Q1962" s="38">
        <v>6165</v>
      </c>
      <c r="R1962" s="38">
        <v>4350</v>
      </c>
      <c r="S1962" s="38">
        <v>1424</v>
      </c>
    </row>
    <row r="1963" spans="2:19" x14ac:dyDescent="0.2">
      <c r="B1963" s="1" t="s">
        <v>4622</v>
      </c>
      <c r="C1963" s="1" t="s">
        <v>4623</v>
      </c>
      <c r="D1963" s="1" t="s">
        <v>166</v>
      </c>
      <c r="E1963" s="1" t="s">
        <v>4557</v>
      </c>
      <c r="F1963" s="1" t="s">
        <v>11</v>
      </c>
      <c r="G1963" s="27">
        <v>0.12131147540983607</v>
      </c>
      <c r="H1963" s="27">
        <v>0.24763932702418506</v>
      </c>
      <c r="I1963" s="28">
        <v>11.228524590163936</v>
      </c>
      <c r="J1963" s="27">
        <v>8.6338797814207655E-2</v>
      </c>
      <c r="K1963" s="27">
        <v>0.84590163934426232</v>
      </c>
      <c r="L1963" s="27">
        <v>0.71080967402733963</v>
      </c>
      <c r="M1963" s="29">
        <v>6.1335820895522382</v>
      </c>
      <c r="N1963" s="30">
        <v>47.747747747747745</v>
      </c>
      <c r="O1963" s="32">
        <v>0</v>
      </c>
      <c r="P1963" s="31">
        <v>0.96214511041009465</v>
      </c>
      <c r="Q1963" s="38">
        <v>8407</v>
      </c>
      <c r="R1963" s="38">
        <v>8139</v>
      </c>
      <c r="S1963" s="38">
        <v>131</v>
      </c>
    </row>
    <row r="1964" spans="2:19" x14ac:dyDescent="0.2">
      <c r="B1964" s="1" t="s">
        <v>4618</v>
      </c>
      <c r="C1964" s="1" t="s">
        <v>4619</v>
      </c>
      <c r="D1964" s="1" t="s">
        <v>166</v>
      </c>
      <c r="E1964" s="1" t="s">
        <v>4557</v>
      </c>
      <c r="F1964" s="1" t="s">
        <v>11</v>
      </c>
      <c r="G1964" s="27">
        <v>2.0408163265306124E-3</v>
      </c>
      <c r="H1964" s="27">
        <v>1.1406401551891368E-2</v>
      </c>
      <c r="I1964" s="28">
        <v>4.466530612244898</v>
      </c>
      <c r="J1964" s="27">
        <v>0.17959183673469387</v>
      </c>
      <c r="K1964" s="27">
        <v>0.96938775510204078</v>
      </c>
      <c r="L1964" s="27">
        <v>0.96510184287099898</v>
      </c>
      <c r="M1964" s="29">
        <v>4.3938650306748466</v>
      </c>
      <c r="N1964" s="30">
        <v>40</v>
      </c>
      <c r="O1964" s="32">
        <v>0</v>
      </c>
      <c r="P1964" s="31">
        <v>0.95053346265761396</v>
      </c>
      <c r="Q1964" s="38">
        <v>8657</v>
      </c>
      <c r="R1964" s="38">
        <v>8616</v>
      </c>
      <c r="S1964" s="38">
        <v>22</v>
      </c>
    </row>
    <row r="1965" spans="2:19" x14ac:dyDescent="0.2">
      <c r="B1965" s="1" t="s">
        <v>4624</v>
      </c>
      <c r="C1965" s="1" t="s">
        <v>4625</v>
      </c>
      <c r="D1965" s="1" t="s">
        <v>166</v>
      </c>
      <c r="E1965" s="1" t="s">
        <v>721</v>
      </c>
      <c r="F1965" s="1" t="s">
        <v>11</v>
      </c>
      <c r="G1965" s="27">
        <v>0.34432234432234432</v>
      </c>
      <c r="H1965" s="27">
        <v>0.91137777777777795</v>
      </c>
      <c r="I1965" s="28">
        <v>18.875824175824171</v>
      </c>
      <c r="J1965" s="27">
        <v>0.23992673992673993</v>
      </c>
      <c r="K1965" s="27">
        <v>0.62637362637362637</v>
      </c>
      <c r="L1965" s="27">
        <v>1.9555555555555555E-2</v>
      </c>
      <c r="M1965" s="29">
        <v>3.1575418994413402</v>
      </c>
      <c r="N1965" s="30">
        <v>48.271276595744681</v>
      </c>
      <c r="O1965" s="32">
        <v>0</v>
      </c>
      <c r="P1965" s="31">
        <v>0.97066666666666668</v>
      </c>
      <c r="Q1965" s="38">
        <v>7299</v>
      </c>
      <c r="R1965" s="38">
        <v>4549</v>
      </c>
      <c r="S1965" s="38">
        <v>761</v>
      </c>
    </row>
    <row r="1966" spans="2:19" x14ac:dyDescent="0.2">
      <c r="B1966" s="1" t="s">
        <v>4648</v>
      </c>
      <c r="C1966" s="1" t="s">
        <v>4649</v>
      </c>
      <c r="D1966" s="1" t="s">
        <v>166</v>
      </c>
      <c r="E1966" s="1" t="s">
        <v>721</v>
      </c>
      <c r="F1966" s="1" t="s">
        <v>11</v>
      </c>
      <c r="G1966" s="27">
        <v>0.20754716981132076</v>
      </c>
      <c r="H1966" s="27">
        <v>0.95873709293089737</v>
      </c>
      <c r="I1966" s="28">
        <v>21.507185869128858</v>
      </c>
      <c r="J1966" s="27">
        <v>1.3247691690084303E-2</v>
      </c>
      <c r="K1966" s="27">
        <v>0.26415094339622641</v>
      </c>
      <c r="L1966" s="27">
        <v>2.8435266084193807E-3</v>
      </c>
      <c r="M1966" s="29">
        <v>13.263931104356637</v>
      </c>
      <c r="N1966" s="30">
        <v>52.518375241779495</v>
      </c>
      <c r="O1966" s="32">
        <v>0</v>
      </c>
      <c r="P1966" s="31">
        <v>0.9892772041302621</v>
      </c>
      <c r="Q1966" s="38">
        <v>6397</v>
      </c>
      <c r="R1966" s="38">
        <v>7254</v>
      </c>
      <c r="S1966" s="38">
        <v>5254</v>
      </c>
    </row>
    <row r="1967" spans="2:19" x14ac:dyDescent="0.2">
      <c r="B1967" s="1" t="s">
        <v>4610</v>
      </c>
      <c r="C1967" s="1" t="s">
        <v>4611</v>
      </c>
      <c r="D1967" s="1" t="s">
        <v>166</v>
      </c>
      <c r="E1967" s="1" t="s">
        <v>4557</v>
      </c>
      <c r="F1967" s="1" t="s">
        <v>11</v>
      </c>
      <c r="G1967" s="27">
        <v>0.15955766192733017</v>
      </c>
      <c r="H1967" s="27">
        <v>0.32216524216524223</v>
      </c>
      <c r="I1967" s="28">
        <v>11.846129541864132</v>
      </c>
      <c r="J1967" s="27">
        <v>0.26856240126382308</v>
      </c>
      <c r="K1967" s="27">
        <v>0.80884676145339651</v>
      </c>
      <c r="L1967" s="27">
        <v>0.62683048433048438</v>
      </c>
      <c r="M1967" s="29">
        <v>4.0857142857142863</v>
      </c>
      <c r="N1967" s="30">
        <v>52.24752475247525</v>
      </c>
      <c r="O1967" s="32">
        <v>0</v>
      </c>
      <c r="P1967" s="31">
        <v>0.90170940170940173</v>
      </c>
      <c r="Q1967" s="38">
        <v>8359</v>
      </c>
      <c r="R1967" s="38">
        <v>7815</v>
      </c>
      <c r="S1967" s="38">
        <v>208</v>
      </c>
    </row>
    <row r="1968" spans="2:19" x14ac:dyDescent="0.2">
      <c r="B1968" s="1" t="s">
        <v>4608</v>
      </c>
      <c r="C1968" s="1" t="s">
        <v>4609</v>
      </c>
      <c r="D1968" s="1" t="s">
        <v>166</v>
      </c>
      <c r="E1968" s="1" t="s">
        <v>721</v>
      </c>
      <c r="F1968" s="1" t="s">
        <v>11</v>
      </c>
      <c r="G1968" s="27">
        <v>6.4444444444444443E-2</v>
      </c>
      <c r="H1968" s="27">
        <v>0.2834930139720559</v>
      </c>
      <c r="I1968" s="28">
        <v>9.1455555555555552</v>
      </c>
      <c r="J1968" s="27">
        <v>0.16</v>
      </c>
      <c r="K1968" s="27">
        <v>0.81333333333333335</v>
      </c>
      <c r="L1968" s="27">
        <v>0.47601796407185626</v>
      </c>
      <c r="M1968" s="29">
        <v>6.6054631828978607</v>
      </c>
      <c r="N1968" s="30">
        <v>45.689655172413794</v>
      </c>
      <c r="O1968" s="32">
        <v>0</v>
      </c>
      <c r="P1968" s="31">
        <v>0.89820359281437123</v>
      </c>
      <c r="Q1968" s="38">
        <v>8527</v>
      </c>
      <c r="R1968" s="38">
        <v>8413</v>
      </c>
      <c r="S1968" s="38">
        <v>199</v>
      </c>
    </row>
    <row r="1969" spans="2:19" x14ac:dyDescent="0.2">
      <c r="B1969" s="1" t="s">
        <v>4614</v>
      </c>
      <c r="C1969" s="1" t="s">
        <v>4615</v>
      </c>
      <c r="D1969" s="1" t="s">
        <v>166</v>
      </c>
      <c r="E1969" s="1" t="s">
        <v>4557</v>
      </c>
      <c r="F1969" s="1" t="s">
        <v>11</v>
      </c>
      <c r="G1969" s="27">
        <v>0.10584518167456557</v>
      </c>
      <c r="H1969" s="27">
        <v>0.28731851851851858</v>
      </c>
      <c r="I1969" s="28">
        <v>12.171563981042651</v>
      </c>
      <c r="J1969" s="27">
        <v>6.7930489731437602E-2</v>
      </c>
      <c r="K1969" s="27">
        <v>0.70300157977883093</v>
      </c>
      <c r="L1969" s="27">
        <v>0.50371111111111111</v>
      </c>
      <c r="M1969" s="29">
        <v>7.927561837455829</v>
      </c>
      <c r="N1969" s="30">
        <v>47.492537313432834</v>
      </c>
      <c r="O1969" s="32">
        <v>0</v>
      </c>
      <c r="P1969" s="31">
        <v>0.93777777777777782</v>
      </c>
      <c r="Q1969" s="38">
        <v>8326</v>
      </c>
      <c r="R1969" s="38">
        <v>8236</v>
      </c>
      <c r="S1969" s="38">
        <v>433</v>
      </c>
    </row>
    <row r="1970" spans="2:19" x14ac:dyDescent="0.2">
      <c r="B1970" s="1" t="s">
        <v>4606</v>
      </c>
      <c r="C1970" s="1" t="s">
        <v>4607</v>
      </c>
      <c r="D1970" s="1" t="s">
        <v>166</v>
      </c>
      <c r="E1970" s="1" t="s">
        <v>721</v>
      </c>
      <c r="F1970" s="1" t="s">
        <v>11</v>
      </c>
      <c r="G1970" s="27">
        <v>7.2992700729927001E-2</v>
      </c>
      <c r="H1970" s="27">
        <v>0.3377004909983633</v>
      </c>
      <c r="I1970" s="28">
        <v>10.769343065693432</v>
      </c>
      <c r="J1970" s="27">
        <v>0.13138686131386862</v>
      </c>
      <c r="K1970" s="27">
        <v>0.68613138686131392</v>
      </c>
      <c r="L1970" s="27">
        <v>0.44869885433715223</v>
      </c>
      <c r="M1970" s="29">
        <v>7.843503937007875</v>
      </c>
      <c r="N1970" s="30">
        <v>47.725000000000001</v>
      </c>
      <c r="O1970" s="32">
        <v>0</v>
      </c>
      <c r="P1970" s="31">
        <v>0.89689034369885434</v>
      </c>
      <c r="Q1970" s="38">
        <v>8434</v>
      </c>
      <c r="R1970" s="38">
        <v>8383</v>
      </c>
      <c r="S1970" s="38">
        <v>496</v>
      </c>
    </row>
    <row r="1971" spans="2:19" x14ac:dyDescent="0.2">
      <c r="B1971" s="1" t="s">
        <v>4620</v>
      </c>
      <c r="C1971" s="1" t="s">
        <v>4621</v>
      </c>
      <c r="D1971" s="1" t="s">
        <v>166</v>
      </c>
      <c r="E1971" s="1" t="s">
        <v>721</v>
      </c>
      <c r="F1971" s="1" t="s">
        <v>11</v>
      </c>
      <c r="G1971" s="27">
        <v>0.26675427069645202</v>
      </c>
      <c r="H1971" s="27">
        <v>0.80529077117572689</v>
      </c>
      <c r="I1971" s="28">
        <v>17.636793692509855</v>
      </c>
      <c r="J1971" s="27">
        <v>0.1011826544021025</v>
      </c>
      <c r="K1971" s="27">
        <v>0.57161629434954009</v>
      </c>
      <c r="L1971" s="27">
        <v>3.4955752212389377E-2</v>
      </c>
      <c r="M1971" s="29">
        <v>6.8888888888888884</v>
      </c>
      <c r="N1971" s="30">
        <v>46.812807881773402</v>
      </c>
      <c r="O1971" s="32">
        <v>0</v>
      </c>
      <c r="P1971" s="31">
        <v>0.96207332490518327</v>
      </c>
      <c r="Q1971" s="38">
        <v>7592</v>
      </c>
      <c r="R1971" s="38">
        <v>6112</v>
      </c>
      <c r="S1971" s="38">
        <v>1151</v>
      </c>
    </row>
    <row r="1972" spans="2:19" x14ac:dyDescent="0.2">
      <c r="B1972" s="1" t="s">
        <v>4642</v>
      </c>
      <c r="C1972" s="1" t="s">
        <v>4643</v>
      </c>
      <c r="D1972" s="1" t="s">
        <v>166</v>
      </c>
      <c r="E1972" s="1" t="s">
        <v>721</v>
      </c>
      <c r="F1972" s="1" t="s">
        <v>11</v>
      </c>
      <c r="G1972" s="27">
        <v>0.23467862481315396</v>
      </c>
      <c r="H1972" s="27">
        <v>0.97303899926416493</v>
      </c>
      <c r="I1972" s="28">
        <v>17.610612855007474</v>
      </c>
      <c r="J1972" s="27">
        <v>2.391629297458894E-2</v>
      </c>
      <c r="K1972" s="27">
        <v>0.64723467862481321</v>
      </c>
      <c r="L1972" s="27">
        <v>0</v>
      </c>
      <c r="M1972" s="29">
        <v>7.5289062499999977</v>
      </c>
      <c r="N1972" s="30">
        <v>50.031847133757964</v>
      </c>
      <c r="O1972" s="32">
        <v>0</v>
      </c>
      <c r="P1972" s="31">
        <v>0.98454746136865345</v>
      </c>
      <c r="Q1972" s="38">
        <v>7597</v>
      </c>
      <c r="R1972" s="38">
        <v>6797</v>
      </c>
      <c r="S1972" s="38">
        <v>654</v>
      </c>
    </row>
    <row r="1973" spans="2:19" x14ac:dyDescent="0.2">
      <c r="B1973" s="1" t="s">
        <v>4640</v>
      </c>
      <c r="C1973" s="1" t="s">
        <v>4641</v>
      </c>
      <c r="D1973" s="1" t="s">
        <v>166</v>
      </c>
      <c r="E1973" s="1" t="s">
        <v>721</v>
      </c>
      <c r="F1973" s="1" t="s">
        <v>11</v>
      </c>
      <c r="G1973" s="27">
        <v>0.17737998372660699</v>
      </c>
      <c r="H1973" s="27">
        <v>0.97730723132241326</v>
      </c>
      <c r="I1973" s="28">
        <v>22.62180634662327</v>
      </c>
      <c r="J1973" s="27">
        <v>5.6956875508543531E-3</v>
      </c>
      <c r="K1973" s="27">
        <v>0.13995117982099267</v>
      </c>
      <c r="L1973" s="27">
        <v>4.7942469037155414E-4</v>
      </c>
      <c r="M1973" s="29">
        <v>16.667556874381805</v>
      </c>
      <c r="N1973" s="30">
        <v>49.738532110091747</v>
      </c>
      <c r="O1973" s="32">
        <v>0</v>
      </c>
      <c r="P1973" s="31">
        <v>0.98202157411106672</v>
      </c>
      <c r="Q1973" s="38">
        <v>5916</v>
      </c>
      <c r="R1973" s="38">
        <v>7620</v>
      </c>
      <c r="S1973" s="38">
        <v>7500</v>
      </c>
    </row>
    <row r="1974" spans="2:19" x14ac:dyDescent="0.2">
      <c r="B1974" s="1" t="s">
        <v>4626</v>
      </c>
      <c r="C1974" s="1" t="s">
        <v>4627</v>
      </c>
      <c r="D1974" s="1" t="s">
        <v>166</v>
      </c>
      <c r="E1974" s="1" t="s">
        <v>721</v>
      </c>
      <c r="F1974" s="1" t="s">
        <v>11</v>
      </c>
      <c r="G1974" s="27">
        <v>0.22511415525114156</v>
      </c>
      <c r="H1974" s="27">
        <v>0.96009561930175635</v>
      </c>
      <c r="I1974" s="28">
        <v>22.48374429223745</v>
      </c>
      <c r="J1974" s="27">
        <v>1.0502283105022832E-2</v>
      </c>
      <c r="K1974" s="27">
        <v>0.28173515981735159</v>
      </c>
      <c r="L1974" s="27">
        <v>1.0391372025794973E-2</v>
      </c>
      <c r="M1974" s="29">
        <v>14.371832645845608</v>
      </c>
      <c r="N1974" s="30">
        <v>49.902636916835696</v>
      </c>
      <c r="O1974" s="32">
        <v>0</v>
      </c>
      <c r="P1974" s="31">
        <v>0.97398265510340232</v>
      </c>
      <c r="Q1974" s="38">
        <v>5969</v>
      </c>
      <c r="R1974" s="38">
        <v>6965</v>
      </c>
      <c r="S1974" s="38">
        <v>4924</v>
      </c>
    </row>
    <row r="1975" spans="2:19" x14ac:dyDescent="0.2">
      <c r="B1975" s="1" t="s">
        <v>4632</v>
      </c>
      <c r="C1975" s="1" t="s">
        <v>4633</v>
      </c>
      <c r="D1975" s="1" t="s">
        <v>166</v>
      </c>
      <c r="E1975" s="1" t="s">
        <v>4557</v>
      </c>
      <c r="F1975" s="1" t="s">
        <v>11</v>
      </c>
      <c r="G1975" s="27">
        <v>0.15041242115477924</v>
      </c>
      <c r="H1975" s="27">
        <v>0.75383464005702072</v>
      </c>
      <c r="I1975" s="28">
        <v>20.853566229985443</v>
      </c>
      <c r="J1975" s="27">
        <v>8.7336244541484712E-3</v>
      </c>
      <c r="K1975" s="27">
        <v>0.18292091217855411</v>
      </c>
      <c r="L1975" s="27">
        <v>3.2596816345925399E-3</v>
      </c>
      <c r="M1975" s="29">
        <v>15.386978869217595</v>
      </c>
      <c r="N1975" s="30">
        <v>51.170967741935485</v>
      </c>
      <c r="O1975" s="32">
        <v>0</v>
      </c>
      <c r="P1975" s="31">
        <v>0.97933000712758378</v>
      </c>
      <c r="Q1975" s="38">
        <v>6653</v>
      </c>
      <c r="R1975" s="38">
        <v>7909</v>
      </c>
      <c r="S1975" s="38">
        <v>6767</v>
      </c>
    </row>
    <row r="1976" spans="2:19" x14ac:dyDescent="0.2">
      <c r="B1976" s="1" t="s">
        <v>4646</v>
      </c>
      <c r="C1976" s="1" t="s">
        <v>4647</v>
      </c>
      <c r="D1976" s="1" t="s">
        <v>166</v>
      </c>
      <c r="E1976" s="1" t="s">
        <v>721</v>
      </c>
      <c r="F1976" s="1" t="s">
        <v>11</v>
      </c>
      <c r="G1976" s="27">
        <v>0.45588235294117646</v>
      </c>
      <c r="H1976" s="27">
        <v>0.96584047462096234</v>
      </c>
      <c r="I1976" s="28">
        <v>24.615909090909092</v>
      </c>
      <c r="J1976" s="27">
        <v>0.16042780748663102</v>
      </c>
      <c r="K1976" s="27">
        <v>0.50802139037433158</v>
      </c>
      <c r="L1976" s="27">
        <v>2.9321028345418589E-2</v>
      </c>
      <c r="M1976" s="29">
        <v>4.0452088452088439</v>
      </c>
      <c r="N1976" s="30">
        <v>48.70967741935484</v>
      </c>
      <c r="O1976" s="32">
        <v>0</v>
      </c>
      <c r="P1976" s="31">
        <v>0.98615688859591299</v>
      </c>
      <c r="Q1976" s="38">
        <v>5139</v>
      </c>
      <c r="R1976" s="38">
        <v>3028</v>
      </c>
      <c r="S1976" s="38">
        <v>1708</v>
      </c>
    </row>
    <row r="1977" spans="2:19" x14ac:dyDescent="0.2">
      <c r="B1977" s="1" t="s">
        <v>4616</v>
      </c>
      <c r="C1977" s="1" t="s">
        <v>4617</v>
      </c>
      <c r="D1977" s="1" t="s">
        <v>166</v>
      </c>
      <c r="E1977" s="1" t="s">
        <v>721</v>
      </c>
      <c r="F1977" s="1" t="s">
        <v>11</v>
      </c>
      <c r="G1977" s="27">
        <v>8.6242299794661192E-2</v>
      </c>
      <c r="H1977" s="27">
        <v>0.20911025145067696</v>
      </c>
      <c r="I1977" s="28">
        <v>12.424845995893227</v>
      </c>
      <c r="J1977" s="27">
        <v>0.17659137577002054</v>
      </c>
      <c r="K1977" s="27">
        <v>0.66940451745379881</v>
      </c>
      <c r="L1977" s="27">
        <v>0.55456479690522242</v>
      </c>
      <c r="M1977" s="29">
        <v>8.3451685393258437</v>
      </c>
      <c r="N1977" s="30">
        <v>55.261904761904759</v>
      </c>
      <c r="O1977" s="32">
        <v>0</v>
      </c>
      <c r="P1977" s="31">
        <v>0.94197292069632499</v>
      </c>
      <c r="Q1977" s="38">
        <v>8301</v>
      </c>
      <c r="R1977" s="38">
        <v>8326</v>
      </c>
      <c r="S1977" s="38">
        <v>563</v>
      </c>
    </row>
    <row r="1978" spans="2:19" x14ac:dyDescent="0.2">
      <c r="B1978" s="1" t="s">
        <v>4654</v>
      </c>
      <c r="C1978" s="1" t="s">
        <v>4655</v>
      </c>
      <c r="D1978" s="1" t="s">
        <v>167</v>
      </c>
      <c r="E1978" s="1" t="s">
        <v>789</v>
      </c>
      <c r="F1978" s="1" t="s">
        <v>14</v>
      </c>
      <c r="G1978" s="27">
        <v>0.57737860244769046</v>
      </c>
      <c r="H1978" s="27">
        <v>0.98624633144198781</v>
      </c>
      <c r="I1978" s="28">
        <v>60.740347414133502</v>
      </c>
      <c r="J1978" s="27">
        <v>1.9936833793920253E-2</v>
      </c>
      <c r="K1978" s="27">
        <v>0.29885511251480457</v>
      </c>
      <c r="L1978" s="27">
        <v>2.9906084914889455E-3</v>
      </c>
      <c r="M1978" s="29">
        <v>8.5632414759458246</v>
      </c>
      <c r="N1978" s="30">
        <v>98.498119658119663</v>
      </c>
      <c r="O1978" s="32">
        <v>0</v>
      </c>
      <c r="P1978" s="31">
        <v>0.99119546077088627</v>
      </c>
      <c r="Q1978" s="38">
        <v>249</v>
      </c>
      <c r="R1978" s="38">
        <v>905</v>
      </c>
      <c r="S1978" s="38">
        <v>4585</v>
      </c>
    </row>
    <row r="1979" spans="2:19" x14ac:dyDescent="0.2">
      <c r="B1979" s="1" t="s">
        <v>4650</v>
      </c>
      <c r="C1979" s="1" t="s">
        <v>4651</v>
      </c>
      <c r="D1979" s="1" t="s">
        <v>167</v>
      </c>
      <c r="E1979" s="1" t="s">
        <v>789</v>
      </c>
      <c r="F1979" s="1" t="s">
        <v>14</v>
      </c>
      <c r="G1979" s="27">
        <v>0.27518461752821516</v>
      </c>
      <c r="H1979" s="27">
        <v>0.7668708971553605</v>
      </c>
      <c r="I1979" s="28">
        <v>20.71224745715482</v>
      </c>
      <c r="J1979" s="27">
        <v>8.2903720217361018E-2</v>
      </c>
      <c r="K1979" s="27">
        <v>0.53406715898007528</v>
      </c>
      <c r="L1979" s="27">
        <v>0.1223194748358862</v>
      </c>
      <c r="M1979" s="29">
        <v>7.9252787389465613</v>
      </c>
      <c r="N1979" s="30">
        <v>53.97164556962025</v>
      </c>
      <c r="O1979" s="32">
        <v>0</v>
      </c>
      <c r="P1979" s="31">
        <v>0.98153719912472648</v>
      </c>
      <c r="Q1979" s="38">
        <v>6701</v>
      </c>
      <c r="R1979" s="38">
        <v>5933</v>
      </c>
      <c r="S1979" s="38">
        <v>1454</v>
      </c>
    </row>
    <row r="1980" spans="2:19" x14ac:dyDescent="0.2">
      <c r="B1980" s="1" t="s">
        <v>4652</v>
      </c>
      <c r="C1980" s="1" t="s">
        <v>4653</v>
      </c>
      <c r="D1980" s="1" t="s">
        <v>167</v>
      </c>
      <c r="E1980" s="1" t="s">
        <v>789</v>
      </c>
      <c r="F1980" s="1" t="s">
        <v>14</v>
      </c>
      <c r="G1980" s="27">
        <v>0.56014492753623191</v>
      </c>
      <c r="H1980" s="27">
        <v>0.9680362104508381</v>
      </c>
      <c r="I1980" s="28">
        <v>58.11981884057969</v>
      </c>
      <c r="J1980" s="27">
        <v>2.4094202898550725E-2</v>
      </c>
      <c r="K1980" s="27">
        <v>0.3298913043478261</v>
      </c>
      <c r="L1980" s="27">
        <v>2.6493681097069101E-2</v>
      </c>
      <c r="M1980" s="29">
        <v>7.9657331136738057</v>
      </c>
      <c r="N1980" s="30">
        <v>97.118693402328589</v>
      </c>
      <c r="O1980" s="32">
        <v>0</v>
      </c>
      <c r="P1980" s="31">
        <v>0.98951331002957787</v>
      </c>
      <c r="Q1980" s="38">
        <v>446</v>
      </c>
      <c r="R1980" s="38">
        <v>1176</v>
      </c>
      <c r="S1980" s="38">
        <v>4003</v>
      </c>
    </row>
    <row r="1981" spans="2:19" x14ac:dyDescent="0.2">
      <c r="B1981" s="1" t="s">
        <v>4658</v>
      </c>
      <c r="C1981" s="1" t="s">
        <v>4659</v>
      </c>
      <c r="D1981" s="1" t="s">
        <v>17546</v>
      </c>
      <c r="E1981" s="1" t="s">
        <v>789</v>
      </c>
      <c r="F1981" s="1" t="s">
        <v>14</v>
      </c>
      <c r="G1981" s="27">
        <v>0.5537217362601089</v>
      </c>
      <c r="H1981" s="27">
        <v>0.95100688750410001</v>
      </c>
      <c r="I1981" s="28">
        <v>37.886383891731313</v>
      </c>
      <c r="J1981" s="27">
        <v>0.15877207459976894</v>
      </c>
      <c r="K1981" s="27">
        <v>0.40006601749463611</v>
      </c>
      <c r="L1981" s="27">
        <v>2.7119547392587734E-2</v>
      </c>
      <c r="M1981" s="29">
        <v>4.6078402366863909</v>
      </c>
      <c r="N1981" s="30">
        <v>64.269448584202678</v>
      </c>
      <c r="O1981" s="32">
        <v>0</v>
      </c>
      <c r="P1981" s="31">
        <v>0.99360446047884554</v>
      </c>
      <c r="Q1981" s="38">
        <v>3436</v>
      </c>
      <c r="R1981" s="38">
        <v>1290</v>
      </c>
      <c r="S1981" s="38">
        <v>2910</v>
      </c>
    </row>
    <row r="1982" spans="2:19" x14ac:dyDescent="0.2">
      <c r="B1982" s="1" t="s">
        <v>4656</v>
      </c>
      <c r="C1982" s="1" t="s">
        <v>4657</v>
      </c>
      <c r="D1982" s="1" t="s">
        <v>17545</v>
      </c>
      <c r="E1982" s="1" t="s">
        <v>789</v>
      </c>
      <c r="F1982" s="1" t="s">
        <v>14</v>
      </c>
      <c r="G1982" s="27">
        <v>0.57794057794057796</v>
      </c>
      <c r="H1982" s="27">
        <v>0.98169645561950925</v>
      </c>
      <c r="I1982" s="28">
        <v>63.759096459096462</v>
      </c>
      <c r="J1982" s="27">
        <v>6.105006105006105E-3</v>
      </c>
      <c r="K1982" s="27">
        <v>0.16849816849816851</v>
      </c>
      <c r="L1982" s="27">
        <v>7.1695445824497628E-3</v>
      </c>
      <c r="M1982" s="29">
        <v>12.70597878495661</v>
      </c>
      <c r="N1982" s="30">
        <v>100.6306338028169</v>
      </c>
      <c r="O1982" s="32">
        <v>0</v>
      </c>
      <c r="P1982" s="31">
        <v>0.99242653741290521</v>
      </c>
      <c r="Q1982" s="38">
        <v>131</v>
      </c>
      <c r="R1982" s="38">
        <v>897</v>
      </c>
      <c r="S1982" s="38">
        <v>6999</v>
      </c>
    </row>
    <row r="1983" spans="2:19" x14ac:dyDescent="0.2">
      <c r="B1983" s="1" t="s">
        <v>4664</v>
      </c>
      <c r="C1983" s="1" t="s">
        <v>1626</v>
      </c>
      <c r="D1983" s="1" t="s">
        <v>168</v>
      </c>
      <c r="E1983" s="1" t="s">
        <v>168</v>
      </c>
      <c r="F1983" s="1" t="s">
        <v>44</v>
      </c>
      <c r="G1983" s="27">
        <v>0.39342609397055855</v>
      </c>
      <c r="H1983" s="27">
        <v>0.85191922199067116</v>
      </c>
      <c r="I1983" s="28">
        <v>41.414640048396869</v>
      </c>
      <c r="J1983" s="27">
        <v>6.8562210123008669E-3</v>
      </c>
      <c r="K1983" s="27">
        <v>0.12865497076023391</v>
      </c>
      <c r="L1983" s="27">
        <v>1.0717475439118787E-4</v>
      </c>
      <c r="M1983" s="29">
        <v>16.040359042553188</v>
      </c>
      <c r="N1983" s="30">
        <v>80.150691952844696</v>
      </c>
      <c r="O1983" s="32">
        <v>0</v>
      </c>
      <c r="P1983" s="31">
        <v>0.98422149449240848</v>
      </c>
      <c r="Q1983" s="38">
        <v>3087</v>
      </c>
      <c r="R1983" s="38">
        <v>3849</v>
      </c>
      <c r="S1983" s="38">
        <v>7698</v>
      </c>
    </row>
    <row r="1984" spans="2:19" x14ac:dyDescent="0.2">
      <c r="B1984" s="1" t="s">
        <v>4681</v>
      </c>
      <c r="C1984" s="1" t="s">
        <v>4682</v>
      </c>
      <c r="D1984" s="1" t="s">
        <v>168</v>
      </c>
      <c r="E1984" s="1" t="s">
        <v>168</v>
      </c>
      <c r="F1984" s="1" t="s">
        <v>44</v>
      </c>
      <c r="G1984" s="27">
        <v>0.58849557522123896</v>
      </c>
      <c r="H1984" s="27">
        <v>0.99675407668576455</v>
      </c>
      <c r="I1984" s="28">
        <v>52.889734513274348</v>
      </c>
      <c r="J1984" s="27">
        <v>1.9026548672566371E-2</v>
      </c>
      <c r="K1984" s="27">
        <v>0.28384955752212387</v>
      </c>
      <c r="L1984" s="27">
        <v>5.2446011458792414E-4</v>
      </c>
      <c r="M1984" s="29">
        <v>8.8585260892953155</v>
      </c>
      <c r="N1984" s="30">
        <v>83.126644118752353</v>
      </c>
      <c r="O1984" s="32">
        <v>0</v>
      </c>
      <c r="P1984" s="31">
        <v>0.99603349493168802</v>
      </c>
      <c r="Q1984" s="38">
        <v>1089</v>
      </c>
      <c r="R1984" s="38">
        <v>750</v>
      </c>
      <c r="S1984" s="38">
        <v>4873</v>
      </c>
    </row>
    <row r="1985" spans="2:19" x14ac:dyDescent="0.2">
      <c r="B1985" s="1" t="s">
        <v>4679</v>
      </c>
      <c r="C1985" s="1" t="s">
        <v>4680</v>
      </c>
      <c r="D1985" s="1" t="s">
        <v>168</v>
      </c>
      <c r="E1985" s="1" t="s">
        <v>168</v>
      </c>
      <c r="F1985" s="1" t="s">
        <v>44</v>
      </c>
      <c r="G1985" s="27">
        <v>0.49387040280210159</v>
      </c>
      <c r="H1985" s="27">
        <v>0.92497321539803168</v>
      </c>
      <c r="I1985" s="28">
        <v>44.20525394045535</v>
      </c>
      <c r="J1985" s="27">
        <v>1.5011258443832875E-2</v>
      </c>
      <c r="K1985" s="27">
        <v>0.25268951713785337</v>
      </c>
      <c r="L1985" s="27">
        <v>2.4866076990158218E-3</v>
      </c>
      <c r="M1985" s="29">
        <v>11.18926805143423</v>
      </c>
      <c r="N1985" s="30">
        <v>77.455189873417723</v>
      </c>
      <c r="O1985" s="32">
        <v>0</v>
      </c>
      <c r="P1985" s="31">
        <v>0.9958888750467173</v>
      </c>
      <c r="Q1985" s="38">
        <v>2702</v>
      </c>
      <c r="R1985" s="38">
        <v>2373</v>
      </c>
      <c r="S1985" s="38">
        <v>5455</v>
      </c>
    </row>
    <row r="1986" spans="2:19" x14ac:dyDescent="0.2">
      <c r="B1986" s="1" t="s">
        <v>4675</v>
      </c>
      <c r="C1986" s="1" t="s">
        <v>4676</v>
      </c>
      <c r="D1986" s="1" t="s">
        <v>168</v>
      </c>
      <c r="E1986" s="1" t="s">
        <v>168</v>
      </c>
      <c r="F1986" s="1" t="s">
        <v>44</v>
      </c>
      <c r="G1986" s="27">
        <v>0.31879460745440125</v>
      </c>
      <c r="H1986" s="27">
        <v>0.80191959006700841</v>
      </c>
      <c r="I1986" s="28">
        <v>25.669072164948446</v>
      </c>
      <c r="J1986" s="27">
        <v>3.2249537404176583E-2</v>
      </c>
      <c r="K1986" s="27">
        <v>0.45625165212794078</v>
      </c>
      <c r="L1986" s="27">
        <v>9.3768230193141497E-2</v>
      </c>
      <c r="M1986" s="29">
        <v>9.4634070624757456</v>
      </c>
      <c r="N1986" s="30">
        <v>59.856550580431175</v>
      </c>
      <c r="O1986" s="32">
        <v>0</v>
      </c>
      <c r="P1986" s="31">
        <v>0.9940875049270792</v>
      </c>
      <c r="Q1986" s="38">
        <v>4757</v>
      </c>
      <c r="R1986" s="38">
        <v>5006</v>
      </c>
      <c r="S1986" s="38">
        <v>2254</v>
      </c>
    </row>
    <row r="1987" spans="2:19" x14ac:dyDescent="0.2">
      <c r="B1987" s="1" t="s">
        <v>4673</v>
      </c>
      <c r="C1987" s="1" t="s">
        <v>4674</v>
      </c>
      <c r="D1987" s="1" t="s">
        <v>168</v>
      </c>
      <c r="E1987" s="1" t="s">
        <v>168</v>
      </c>
      <c r="F1987" s="1" t="s">
        <v>44</v>
      </c>
      <c r="G1987" s="27">
        <v>0.55444182389937102</v>
      </c>
      <c r="H1987" s="27">
        <v>0.97755731148180669</v>
      </c>
      <c r="I1987" s="28">
        <v>54.744968553459103</v>
      </c>
      <c r="J1987" s="27">
        <v>5.3066037735849053E-3</v>
      </c>
      <c r="K1987" s="27">
        <v>0.1360062893081761</v>
      </c>
      <c r="L1987" s="27">
        <v>0</v>
      </c>
      <c r="M1987" s="29">
        <v>13.058852097130247</v>
      </c>
      <c r="N1987" s="30">
        <v>87.546227417640807</v>
      </c>
      <c r="O1987" s="32">
        <v>0</v>
      </c>
      <c r="P1987" s="31">
        <v>0.99268364062042724</v>
      </c>
      <c r="Q1987" s="38">
        <v>830</v>
      </c>
      <c r="R1987" s="38">
        <v>1272</v>
      </c>
      <c r="S1987" s="38">
        <v>7570</v>
      </c>
    </row>
    <row r="1988" spans="2:19" x14ac:dyDescent="0.2">
      <c r="B1988" s="1" t="s">
        <v>4665</v>
      </c>
      <c r="C1988" s="1" t="s">
        <v>4666</v>
      </c>
      <c r="D1988" s="1" t="s">
        <v>168</v>
      </c>
      <c r="E1988" s="1" t="s">
        <v>168</v>
      </c>
      <c r="F1988" s="1" t="s">
        <v>44</v>
      </c>
      <c r="G1988" s="27">
        <v>0.68090748379493227</v>
      </c>
      <c r="H1988" s="27">
        <v>0.99352186588921276</v>
      </c>
      <c r="I1988" s="28">
        <v>60.34127872716558</v>
      </c>
      <c r="J1988" s="27">
        <v>3.8008249852681204E-2</v>
      </c>
      <c r="K1988" s="27">
        <v>0.26753093694755453</v>
      </c>
      <c r="L1988" s="27">
        <v>4.0583090379008738E-3</v>
      </c>
      <c r="M1988" s="29">
        <v>6.6209602954755313</v>
      </c>
      <c r="N1988" s="30">
        <v>85.057550843790565</v>
      </c>
      <c r="O1988" s="32">
        <v>0</v>
      </c>
      <c r="P1988" s="31">
        <v>0.98950437317784257</v>
      </c>
      <c r="Q1988" s="38">
        <v>269</v>
      </c>
      <c r="R1988" s="38">
        <v>96</v>
      </c>
      <c r="S1988" s="38">
        <v>5179</v>
      </c>
    </row>
    <row r="1989" spans="2:19" x14ac:dyDescent="0.2">
      <c r="B1989" s="1" t="s">
        <v>4677</v>
      </c>
      <c r="C1989" s="1" t="s">
        <v>4678</v>
      </c>
      <c r="D1989" s="1" t="s">
        <v>168</v>
      </c>
      <c r="E1989" s="1" t="s">
        <v>168</v>
      </c>
      <c r="F1989" s="1" t="s">
        <v>44</v>
      </c>
      <c r="G1989" s="27">
        <v>0.54486215538847116</v>
      </c>
      <c r="H1989" s="27">
        <v>0.95673031324098334</v>
      </c>
      <c r="I1989" s="28">
        <v>48.699448621553884</v>
      </c>
      <c r="J1989" s="27">
        <v>2.606516290726817E-2</v>
      </c>
      <c r="K1989" s="27">
        <v>0.38521303258145362</v>
      </c>
      <c r="L1989" s="27">
        <v>2.6214900786222389E-2</v>
      </c>
      <c r="M1989" s="29">
        <v>6.8337004405286317</v>
      </c>
      <c r="N1989" s="30">
        <v>83.266329346826126</v>
      </c>
      <c r="O1989" s="32">
        <v>0</v>
      </c>
      <c r="P1989" s="31">
        <v>0.9958816922500936</v>
      </c>
      <c r="Q1989" s="38">
        <v>1863</v>
      </c>
      <c r="R1989" s="38">
        <v>1453</v>
      </c>
      <c r="S1989" s="38">
        <v>3113</v>
      </c>
    </row>
    <row r="1990" spans="2:19" x14ac:dyDescent="0.2">
      <c r="B1990" s="1" t="s">
        <v>4669</v>
      </c>
      <c r="C1990" s="1" t="s">
        <v>4670</v>
      </c>
      <c r="D1990" s="1" t="s">
        <v>168</v>
      </c>
      <c r="E1990" s="1" t="s">
        <v>168</v>
      </c>
      <c r="F1990" s="1" t="s">
        <v>44</v>
      </c>
      <c r="G1990" s="27">
        <v>0.57456742653117276</v>
      </c>
      <c r="H1990" s="27">
        <v>0.9568224553753919</v>
      </c>
      <c r="I1990" s="28">
        <v>55.287009063444117</v>
      </c>
      <c r="J1990" s="27">
        <v>3.8725624828343859E-2</v>
      </c>
      <c r="K1990" s="27">
        <v>0.22741005218346608</v>
      </c>
      <c r="L1990" s="27">
        <v>1.9483580869328249E-2</v>
      </c>
      <c r="M1990" s="29">
        <v>10.074306003873463</v>
      </c>
      <c r="N1990" s="30">
        <v>88.338432122370932</v>
      </c>
      <c r="O1990" s="32">
        <v>0</v>
      </c>
      <c r="P1990" s="31">
        <v>0.99223327428805019</v>
      </c>
      <c r="Q1990" s="38">
        <v>762</v>
      </c>
      <c r="R1990" s="38">
        <v>960</v>
      </c>
      <c r="S1990" s="38">
        <v>5953</v>
      </c>
    </row>
    <row r="1991" spans="2:19" x14ac:dyDescent="0.2">
      <c r="B1991" s="1" t="s">
        <v>4671</v>
      </c>
      <c r="C1991" s="1" t="s">
        <v>4672</v>
      </c>
      <c r="D1991" s="1" t="s">
        <v>17547</v>
      </c>
      <c r="E1991" s="1" t="s">
        <v>168</v>
      </c>
      <c r="F1991" s="1" t="s">
        <v>44</v>
      </c>
      <c r="G1991" s="27">
        <v>0.5695179715798272</v>
      </c>
      <c r="H1991" s="27">
        <v>0.85402101769911487</v>
      </c>
      <c r="I1991" s="28">
        <v>50.886235720256344</v>
      </c>
      <c r="J1991" s="27">
        <v>0.11618835330175536</v>
      </c>
      <c r="K1991" s="27">
        <v>0.37169127890777376</v>
      </c>
      <c r="L1991" s="27">
        <v>9.8091814159292037E-2</v>
      </c>
      <c r="M1991" s="29">
        <v>5.3080258899676389</v>
      </c>
      <c r="N1991" s="30">
        <v>84.887475538160473</v>
      </c>
      <c r="O1991" s="32">
        <v>0</v>
      </c>
      <c r="P1991" s="31">
        <v>0.99253318584070793</v>
      </c>
      <c r="Q1991" s="38">
        <v>1431</v>
      </c>
      <c r="R1991" s="38">
        <v>1030</v>
      </c>
      <c r="S1991" s="38">
        <v>3318</v>
      </c>
    </row>
    <row r="1992" spans="2:19" x14ac:dyDescent="0.2">
      <c r="B1992" s="1" t="s">
        <v>4660</v>
      </c>
      <c r="C1992" s="1" t="s">
        <v>4661</v>
      </c>
      <c r="D1992" s="1" t="s">
        <v>17547</v>
      </c>
      <c r="E1992" s="1" t="s">
        <v>168</v>
      </c>
      <c r="F1992" s="1" t="s">
        <v>44</v>
      </c>
      <c r="G1992" s="27">
        <v>0.30076692230743579</v>
      </c>
      <c r="H1992" s="27">
        <v>0.48884111847422007</v>
      </c>
      <c r="I1992" s="28">
        <v>24.350916972324097</v>
      </c>
      <c r="J1992" s="27">
        <v>0.19906635545181728</v>
      </c>
      <c r="K1992" s="27">
        <v>0.59953317772590864</v>
      </c>
      <c r="L1992" s="27">
        <v>0.45821076450622272</v>
      </c>
      <c r="M1992" s="29">
        <v>5.3922269909394407</v>
      </c>
      <c r="N1992" s="30">
        <v>67.904656319290467</v>
      </c>
      <c r="O1992" s="32">
        <v>0</v>
      </c>
      <c r="P1992" s="31">
        <v>0.96945207693550994</v>
      </c>
      <c r="Q1992" s="38">
        <v>5248</v>
      </c>
      <c r="R1992" s="38">
        <v>5376</v>
      </c>
      <c r="S1992" s="38">
        <v>944</v>
      </c>
    </row>
    <row r="1993" spans="2:19" x14ac:dyDescent="0.2">
      <c r="B1993" s="1" t="s">
        <v>4667</v>
      </c>
      <c r="C1993" s="1" t="s">
        <v>4668</v>
      </c>
      <c r="D1993" s="1" t="s">
        <v>17547</v>
      </c>
      <c r="E1993" s="1" t="s">
        <v>168</v>
      </c>
      <c r="F1993" s="1" t="s">
        <v>44</v>
      </c>
      <c r="G1993" s="27">
        <v>0.44893514036786059</v>
      </c>
      <c r="H1993" s="27">
        <v>0.86761619549592728</v>
      </c>
      <c r="I1993" s="28">
        <v>38.667570183930309</v>
      </c>
      <c r="J1993" s="27">
        <v>9.4385285575992253E-3</v>
      </c>
      <c r="K1993" s="27">
        <v>0.37173281703775413</v>
      </c>
      <c r="L1993" s="27">
        <v>7.5071873502635347E-2</v>
      </c>
      <c r="M1993" s="29">
        <v>9.4454545454545471</v>
      </c>
      <c r="N1993" s="30">
        <v>74.118059299191373</v>
      </c>
      <c r="O1993" s="32">
        <v>0</v>
      </c>
      <c r="P1993" s="31">
        <v>0.98993770963104932</v>
      </c>
      <c r="Q1993" s="38">
        <v>3366</v>
      </c>
      <c r="R1993" s="38">
        <v>3123</v>
      </c>
      <c r="S1993" s="38">
        <v>3317</v>
      </c>
    </row>
    <row r="1994" spans="2:19" x14ac:dyDescent="0.2">
      <c r="B1994" s="1" t="s">
        <v>4662</v>
      </c>
      <c r="C1994" s="1" t="s">
        <v>4663</v>
      </c>
      <c r="D1994" s="1" t="s">
        <v>17547</v>
      </c>
      <c r="E1994" s="1" t="s">
        <v>168</v>
      </c>
      <c r="F1994" s="1" t="s">
        <v>44</v>
      </c>
      <c r="G1994" s="27">
        <v>0.26170897390060777</v>
      </c>
      <c r="H1994" s="27">
        <v>0.90985108619481447</v>
      </c>
      <c r="I1994" s="28">
        <v>25.18537718984625</v>
      </c>
      <c r="J1994" s="27">
        <v>9.6531998569896315E-3</v>
      </c>
      <c r="K1994" s="27">
        <v>0.12727922774401143</v>
      </c>
      <c r="L1994" s="27">
        <v>2.7224947442186405E-3</v>
      </c>
      <c r="M1994" s="29">
        <v>15.633559322033898</v>
      </c>
      <c r="N1994" s="30">
        <v>51.744535519125684</v>
      </c>
      <c r="O1994" s="32">
        <v>0</v>
      </c>
      <c r="P1994" s="31">
        <v>0.98002803083391732</v>
      </c>
      <c r="Q1994" s="38">
        <v>4952</v>
      </c>
      <c r="R1994" s="38">
        <v>6232</v>
      </c>
      <c r="S1994" s="38">
        <v>7720</v>
      </c>
    </row>
    <row r="1995" spans="2:19" x14ac:dyDescent="0.2">
      <c r="B1995" s="1" t="s">
        <v>4689</v>
      </c>
      <c r="C1995" s="1" t="s">
        <v>169</v>
      </c>
      <c r="D1995" s="1" t="s">
        <v>169</v>
      </c>
      <c r="E1995" s="1" t="s">
        <v>1539</v>
      </c>
      <c r="F1995" s="1" t="s">
        <v>40</v>
      </c>
      <c r="G1995" s="27">
        <v>0.21033898305084744</v>
      </c>
      <c r="H1995" s="27">
        <v>0.6113406848520021</v>
      </c>
      <c r="I1995" s="28">
        <v>19.955796610169482</v>
      </c>
      <c r="J1995" s="27">
        <v>7.4576271186440682E-2</v>
      </c>
      <c r="K1995" s="27">
        <v>0.58372881355932205</v>
      </c>
      <c r="L1995" s="27">
        <v>0.18838073128264654</v>
      </c>
      <c r="M1995" s="29">
        <v>7.7380124490233957</v>
      </c>
      <c r="N1995" s="30">
        <v>65.363416599516512</v>
      </c>
      <c r="O1995" s="32">
        <v>0</v>
      </c>
      <c r="P1995" s="31">
        <v>0.97836000331647455</v>
      </c>
      <c r="Q1995" s="38">
        <v>6964</v>
      </c>
      <c r="R1995" s="38">
        <v>7213</v>
      </c>
      <c r="S1995" s="38">
        <v>1062</v>
      </c>
    </row>
    <row r="1996" spans="2:19" x14ac:dyDescent="0.2">
      <c r="B1996" s="1" t="s">
        <v>4692</v>
      </c>
      <c r="C1996" s="1" t="s">
        <v>4693</v>
      </c>
      <c r="D1996" s="1" t="s">
        <v>169</v>
      </c>
      <c r="E1996" s="1" t="s">
        <v>1539</v>
      </c>
      <c r="F1996" s="1" t="s">
        <v>40</v>
      </c>
      <c r="G1996" s="27">
        <v>0.53332161069104977</v>
      </c>
      <c r="H1996" s="27">
        <v>0.94680963981207533</v>
      </c>
      <c r="I1996" s="28">
        <v>49.910286618603863</v>
      </c>
      <c r="J1996" s="27">
        <v>3.1123615262880253E-2</v>
      </c>
      <c r="K1996" s="27">
        <v>0.41445401793564268</v>
      </c>
      <c r="L1996" s="27">
        <v>4.7710979641552125E-2</v>
      </c>
      <c r="M1996" s="29">
        <v>6.4177157934413929</v>
      </c>
      <c r="N1996" s="30">
        <v>87.458800263678313</v>
      </c>
      <c r="O1996" s="32">
        <v>0</v>
      </c>
      <c r="P1996" s="31">
        <v>0.98955977031494691</v>
      </c>
      <c r="Q1996" s="38">
        <v>1622</v>
      </c>
      <c r="R1996" s="38">
        <v>1667</v>
      </c>
      <c r="S1996" s="38">
        <v>2701</v>
      </c>
    </row>
    <row r="1997" spans="2:19" x14ac:dyDescent="0.2">
      <c r="B1997" s="1" t="s">
        <v>4690</v>
      </c>
      <c r="C1997" s="1" t="s">
        <v>4691</v>
      </c>
      <c r="D1997" s="1" t="s">
        <v>169</v>
      </c>
      <c r="E1997" s="1" t="s">
        <v>1539</v>
      </c>
      <c r="F1997" s="1" t="s">
        <v>40</v>
      </c>
      <c r="G1997" s="27">
        <v>0.28466353677621281</v>
      </c>
      <c r="H1997" s="27">
        <v>0.76360769765824199</v>
      </c>
      <c r="I1997" s="28">
        <v>29.446588419405298</v>
      </c>
      <c r="J1997" s="27">
        <v>1.6275430359937403E-2</v>
      </c>
      <c r="K1997" s="27">
        <v>0.36087636932707357</v>
      </c>
      <c r="L1997" s="27">
        <v>2.9046294149470592E-2</v>
      </c>
      <c r="M1997" s="29">
        <v>11.317282870269086</v>
      </c>
      <c r="N1997" s="30">
        <v>74.636613523914235</v>
      </c>
      <c r="O1997" s="32">
        <v>0</v>
      </c>
      <c r="P1997" s="31">
        <v>0.98771156967308138</v>
      </c>
      <c r="Q1997" s="38">
        <v>4011</v>
      </c>
      <c r="R1997" s="38">
        <v>5737</v>
      </c>
      <c r="S1997" s="38">
        <v>3485</v>
      </c>
    </row>
    <row r="1998" spans="2:19" x14ac:dyDescent="0.2">
      <c r="B1998" s="1" t="s">
        <v>4685</v>
      </c>
      <c r="C1998" s="1" t="s">
        <v>4686</v>
      </c>
      <c r="D1998" s="1" t="s">
        <v>169</v>
      </c>
      <c r="E1998" s="1" t="s">
        <v>1539</v>
      </c>
      <c r="F1998" s="1" t="s">
        <v>40</v>
      </c>
      <c r="G1998" s="27">
        <v>0.34286194720026902</v>
      </c>
      <c r="H1998" s="27">
        <v>0.68030737704918043</v>
      </c>
      <c r="I1998" s="28">
        <v>43.161257777030414</v>
      </c>
      <c r="J1998" s="27">
        <v>1.3115856734487978E-2</v>
      </c>
      <c r="K1998" s="27">
        <v>0.23423574911720196</v>
      </c>
      <c r="L1998" s="27">
        <v>8.6007377049180364E-2</v>
      </c>
      <c r="M1998" s="29">
        <v>13.447939595597656</v>
      </c>
      <c r="N1998" s="30">
        <v>99.589705882352945</v>
      </c>
      <c r="O1998" s="32">
        <v>0</v>
      </c>
      <c r="P1998" s="31">
        <v>0.97491803278688527</v>
      </c>
      <c r="Q1998" s="38">
        <v>2840</v>
      </c>
      <c r="R1998" s="38">
        <v>4571</v>
      </c>
      <c r="S1998" s="38">
        <v>5813</v>
      </c>
    </row>
    <row r="1999" spans="2:19" x14ac:dyDescent="0.2">
      <c r="B1999" s="1" t="s">
        <v>4683</v>
      </c>
      <c r="C1999" s="1" t="s">
        <v>4684</v>
      </c>
      <c r="D1999" s="1" t="s">
        <v>169</v>
      </c>
      <c r="E1999" s="1" t="s">
        <v>1539</v>
      </c>
      <c r="F1999" s="1" t="s">
        <v>40</v>
      </c>
      <c r="G1999" s="27">
        <v>0.24427239690314426</v>
      </c>
      <c r="H1999" s="27">
        <v>0.67946829640947304</v>
      </c>
      <c r="I1999" s="28">
        <v>20.543608784958135</v>
      </c>
      <c r="J1999" s="27">
        <v>3.7288671196081528E-2</v>
      </c>
      <c r="K1999" s="27">
        <v>0.41333544003792067</v>
      </c>
      <c r="L1999" s="27">
        <v>4.2509549274255154E-2</v>
      </c>
      <c r="M1999" s="29">
        <v>10.728622203637896</v>
      </c>
      <c r="N1999" s="30">
        <v>50.464424320827945</v>
      </c>
      <c r="O1999" s="32">
        <v>0</v>
      </c>
      <c r="P1999" s="31">
        <v>0.96699770817417874</v>
      </c>
      <c r="Q1999" s="38">
        <v>6768</v>
      </c>
      <c r="R1999" s="38">
        <v>6585</v>
      </c>
      <c r="S1999" s="38">
        <v>2724</v>
      </c>
    </row>
    <row r="2000" spans="2:19" x14ac:dyDescent="0.2">
      <c r="B2000" s="1" t="s">
        <v>4694</v>
      </c>
      <c r="C2000" s="1" t="s">
        <v>4695</v>
      </c>
      <c r="D2000" s="1" t="s">
        <v>169</v>
      </c>
      <c r="E2000" s="1" t="s">
        <v>1539</v>
      </c>
      <c r="F2000" s="1" t="s">
        <v>40</v>
      </c>
      <c r="G2000" s="27">
        <v>0.55432975668732054</v>
      </c>
      <c r="H2000" s="27">
        <v>0.9547716040137787</v>
      </c>
      <c r="I2000" s="28">
        <v>51.036451564152941</v>
      </c>
      <c r="J2000" s="27">
        <v>5.1987305425419371E-2</v>
      </c>
      <c r="K2000" s="27">
        <v>0.38673114704548889</v>
      </c>
      <c r="L2000" s="27">
        <v>3.757975138535271E-2</v>
      </c>
      <c r="M2000" s="29">
        <v>6.0694133604611764</v>
      </c>
      <c r="N2000" s="30">
        <v>86.755997818974919</v>
      </c>
      <c r="O2000" s="32">
        <v>1.1647446457990115E-2</v>
      </c>
      <c r="P2000" s="31">
        <v>0.99101392841096303</v>
      </c>
      <c r="Q2000" s="38">
        <v>1409</v>
      </c>
      <c r="R2000" s="38">
        <v>1273</v>
      </c>
      <c r="S2000" s="38">
        <v>3084</v>
      </c>
    </row>
    <row r="2001" spans="2:19" x14ac:dyDescent="0.2">
      <c r="B2001" s="1" t="s">
        <v>4687</v>
      </c>
      <c r="C2001" s="1" t="s">
        <v>4688</v>
      </c>
      <c r="D2001" s="1" t="s">
        <v>17548</v>
      </c>
      <c r="E2001" s="1" t="s">
        <v>1539</v>
      </c>
      <c r="F2001" s="1" t="s">
        <v>40</v>
      </c>
      <c r="G2001" s="27">
        <v>9.2247484159522927E-2</v>
      </c>
      <c r="H2001" s="27">
        <v>0.32830842143638367</v>
      </c>
      <c r="I2001" s="28">
        <v>16.917461796496475</v>
      </c>
      <c r="J2001" s="27">
        <v>8.0506895266492726E-2</v>
      </c>
      <c r="K2001" s="27">
        <v>0.61628773760715616</v>
      </c>
      <c r="L2001" s="27">
        <v>0.28693036820998907</v>
      </c>
      <c r="M2001" s="29">
        <v>8.6772326011086012</v>
      </c>
      <c r="N2001" s="30">
        <v>97.674747474747477</v>
      </c>
      <c r="O2001" s="32">
        <v>0</v>
      </c>
      <c r="P2001" s="31">
        <v>0.97812613926358005</v>
      </c>
      <c r="Q2001" s="38">
        <v>7735</v>
      </c>
      <c r="R2001" s="38">
        <v>8300</v>
      </c>
      <c r="S2001" s="38">
        <v>825</v>
      </c>
    </row>
    <row r="2002" spans="2:19" x14ac:dyDescent="0.2">
      <c r="B2002" s="1" t="s">
        <v>4711</v>
      </c>
      <c r="C2002" s="1" t="s">
        <v>4712</v>
      </c>
      <c r="D2002" s="1" t="s">
        <v>170</v>
      </c>
      <c r="E2002" s="1" t="s">
        <v>4698</v>
      </c>
      <c r="F2002" s="1" t="s">
        <v>22</v>
      </c>
      <c r="G2002" s="27">
        <v>0.28436592449177156</v>
      </c>
      <c r="H2002" s="27">
        <v>0.92393301435406694</v>
      </c>
      <c r="I2002" s="28">
        <v>25.207260406582776</v>
      </c>
      <c r="J2002" s="27">
        <v>7.9864472410454985E-3</v>
      </c>
      <c r="K2002" s="27">
        <v>0.18223620522749273</v>
      </c>
      <c r="L2002" s="27">
        <v>5.3827751196172246E-4</v>
      </c>
      <c r="M2002" s="29">
        <v>14.474602637808591</v>
      </c>
      <c r="N2002" s="30">
        <v>51.794042553191488</v>
      </c>
      <c r="O2002" s="32">
        <v>0</v>
      </c>
      <c r="P2002" s="31">
        <v>0.98851674641148324</v>
      </c>
      <c r="Q2002" s="38">
        <v>4945</v>
      </c>
      <c r="R2002" s="38">
        <v>5744</v>
      </c>
      <c r="S2002" s="38">
        <v>6779</v>
      </c>
    </row>
    <row r="2003" spans="2:19" x14ac:dyDescent="0.2">
      <c r="B2003" s="1" t="s">
        <v>4701</v>
      </c>
      <c r="C2003" s="1" t="s">
        <v>4702</v>
      </c>
      <c r="D2003" s="1" t="s">
        <v>170</v>
      </c>
      <c r="E2003" s="1" t="s">
        <v>4698</v>
      </c>
      <c r="F2003" s="1" t="s">
        <v>22</v>
      </c>
      <c r="G2003" s="27">
        <v>0.32372958257713247</v>
      </c>
      <c r="H2003" s="27">
        <v>0.85825038880248861</v>
      </c>
      <c r="I2003" s="28">
        <v>21.947459165154264</v>
      </c>
      <c r="J2003" s="27">
        <v>3.2441016333938297E-2</v>
      </c>
      <c r="K2003" s="27">
        <v>0.4970508166969147</v>
      </c>
      <c r="L2003" s="27">
        <v>6.1930682070650963E-3</v>
      </c>
      <c r="M2003" s="29">
        <v>9.1211673934921222</v>
      </c>
      <c r="N2003" s="30">
        <v>48.330763840224243</v>
      </c>
      <c r="O2003" s="32">
        <v>0</v>
      </c>
      <c r="P2003" s="31">
        <v>0.97933792490557658</v>
      </c>
      <c r="Q2003" s="38">
        <v>6209</v>
      </c>
      <c r="R2003" s="38">
        <v>4923</v>
      </c>
      <c r="S2003" s="38">
        <v>1815</v>
      </c>
    </row>
    <row r="2004" spans="2:19" x14ac:dyDescent="0.2">
      <c r="B2004" s="1" t="s">
        <v>4705</v>
      </c>
      <c r="C2004" s="1" t="s">
        <v>4706</v>
      </c>
      <c r="D2004" s="1" t="s">
        <v>170</v>
      </c>
      <c r="E2004" s="1" t="s">
        <v>4698</v>
      </c>
      <c r="F2004" s="1" t="s">
        <v>22</v>
      </c>
      <c r="G2004" s="27">
        <v>0.29250570894747768</v>
      </c>
      <c r="H2004" s="27">
        <v>0.90426864147088892</v>
      </c>
      <c r="I2004" s="28">
        <v>24.526095079925259</v>
      </c>
      <c r="J2004" s="27">
        <v>1.1417894955366411E-2</v>
      </c>
      <c r="K2004" s="27">
        <v>0.26759393813576915</v>
      </c>
      <c r="L2004" s="27">
        <v>5.3319713993871308E-4</v>
      </c>
      <c r="M2004" s="29">
        <v>13.085181924882624</v>
      </c>
      <c r="N2004" s="30">
        <v>51.738821859474804</v>
      </c>
      <c r="O2004" s="32">
        <v>0</v>
      </c>
      <c r="P2004" s="31">
        <v>0.98406537282941775</v>
      </c>
      <c r="Q2004" s="38">
        <v>5178</v>
      </c>
      <c r="R2004" s="38">
        <v>5553</v>
      </c>
      <c r="S2004" s="38">
        <v>5175</v>
      </c>
    </row>
    <row r="2005" spans="2:19" x14ac:dyDescent="0.2">
      <c r="B2005" s="1" t="s">
        <v>4703</v>
      </c>
      <c r="C2005" s="1" t="s">
        <v>4704</v>
      </c>
      <c r="D2005" s="1" t="s">
        <v>170</v>
      </c>
      <c r="E2005" s="1" t="s">
        <v>4698</v>
      </c>
      <c r="F2005" s="1" t="s">
        <v>22</v>
      </c>
      <c r="G2005" s="27">
        <v>0.42398095804819996</v>
      </c>
      <c r="H2005" s="27">
        <v>0.91793224299065423</v>
      </c>
      <c r="I2005" s="28">
        <v>30.671347813150859</v>
      </c>
      <c r="J2005" s="27">
        <v>4.1654269562630172E-2</v>
      </c>
      <c r="K2005" s="27">
        <v>0.21600714073192503</v>
      </c>
      <c r="L2005" s="27">
        <v>3.6092289719626171E-2</v>
      </c>
      <c r="M2005" s="29">
        <v>13.340444214876028</v>
      </c>
      <c r="N2005" s="30">
        <v>53.784561403508775</v>
      </c>
      <c r="O2005" s="32">
        <v>0</v>
      </c>
      <c r="P2005" s="31">
        <v>0.98160046728971961</v>
      </c>
      <c r="Q2005" s="38">
        <v>3891</v>
      </c>
      <c r="R2005" s="38">
        <v>3481</v>
      </c>
      <c r="S2005" s="38">
        <v>6181</v>
      </c>
    </row>
    <row r="2006" spans="2:19" x14ac:dyDescent="0.2">
      <c r="B2006" s="1" t="s">
        <v>4717</v>
      </c>
      <c r="C2006" s="1" t="s">
        <v>4718</v>
      </c>
      <c r="D2006" s="1" t="s">
        <v>170</v>
      </c>
      <c r="E2006" s="1" t="s">
        <v>4698</v>
      </c>
      <c r="F2006" s="1" t="s">
        <v>22</v>
      </c>
      <c r="G2006" s="27">
        <v>0.28761787617876178</v>
      </c>
      <c r="H2006" s="27">
        <v>0.86003962206644324</v>
      </c>
      <c r="I2006" s="28">
        <v>24.597765477654757</v>
      </c>
      <c r="J2006" s="27">
        <v>8.6100861008610082E-3</v>
      </c>
      <c r="K2006" s="27">
        <v>0.24456744567445673</v>
      </c>
      <c r="L2006" s="27">
        <v>6.400487656202377E-3</v>
      </c>
      <c r="M2006" s="29">
        <v>13.444028776978428</v>
      </c>
      <c r="N2006" s="30">
        <v>51.770491803278688</v>
      </c>
      <c r="O2006" s="32">
        <v>0</v>
      </c>
      <c r="P2006" s="31">
        <v>0.99116123133191103</v>
      </c>
      <c r="Q2006" s="38">
        <v>5146</v>
      </c>
      <c r="R2006" s="38">
        <v>5675</v>
      </c>
      <c r="S2006" s="38">
        <v>5619</v>
      </c>
    </row>
    <row r="2007" spans="2:19" x14ac:dyDescent="0.2">
      <c r="B2007" s="1" t="s">
        <v>4699</v>
      </c>
      <c r="C2007" s="1" t="s">
        <v>4700</v>
      </c>
      <c r="D2007" s="1" t="s">
        <v>170</v>
      </c>
      <c r="E2007" s="1" t="s">
        <v>4698</v>
      </c>
      <c r="F2007" s="1" t="s">
        <v>22</v>
      </c>
      <c r="G2007" s="27">
        <v>0.32332220986281052</v>
      </c>
      <c r="H2007" s="27">
        <v>0.85685333333333336</v>
      </c>
      <c r="I2007" s="28">
        <v>21.506748238783832</v>
      </c>
      <c r="J2007" s="27">
        <v>9.5291064145346688E-2</v>
      </c>
      <c r="K2007" s="27">
        <v>0.48053392658509453</v>
      </c>
      <c r="L2007" s="27">
        <v>4.3900444444444443E-2</v>
      </c>
      <c r="M2007" s="29">
        <v>8.3461917808219166</v>
      </c>
      <c r="N2007" s="30">
        <v>48.584862385321102</v>
      </c>
      <c r="O2007" s="32">
        <v>0</v>
      </c>
      <c r="P2007" s="31">
        <v>0.9589333333333333</v>
      </c>
      <c r="Q2007" s="38">
        <v>6399</v>
      </c>
      <c r="R2007" s="38">
        <v>4932</v>
      </c>
      <c r="S2007" s="38">
        <v>1989</v>
      </c>
    </row>
    <row r="2008" spans="2:19" x14ac:dyDescent="0.2">
      <c r="B2008" s="1" t="s">
        <v>4713</v>
      </c>
      <c r="C2008" s="1" t="s">
        <v>4714</v>
      </c>
      <c r="D2008" s="1" t="s">
        <v>170</v>
      </c>
      <c r="E2008" s="1" t="s">
        <v>4698</v>
      </c>
      <c r="F2008" s="1" t="s">
        <v>22</v>
      </c>
      <c r="G2008" s="27">
        <v>0.36630695443645084</v>
      </c>
      <c r="H2008" s="27">
        <v>0.97921115065243169</v>
      </c>
      <c r="I2008" s="28">
        <v>23.47446043165467</v>
      </c>
      <c r="J2008" s="27">
        <v>1.4388489208633094E-2</v>
      </c>
      <c r="K2008" s="27">
        <v>0.50059952038369304</v>
      </c>
      <c r="L2008" s="27">
        <v>9.2526690391459075E-4</v>
      </c>
      <c r="M2008" s="29">
        <v>8.2865657521286646</v>
      </c>
      <c r="N2008" s="30">
        <v>49.306055646481177</v>
      </c>
      <c r="O2008" s="32">
        <v>0</v>
      </c>
      <c r="P2008" s="31">
        <v>0.98932384341637014</v>
      </c>
      <c r="Q2008" s="38">
        <v>5580</v>
      </c>
      <c r="R2008" s="38">
        <v>4232</v>
      </c>
      <c r="S2008" s="38">
        <v>1781</v>
      </c>
    </row>
    <row r="2009" spans="2:19" x14ac:dyDescent="0.2">
      <c r="B2009" s="1" t="s">
        <v>4707</v>
      </c>
      <c r="C2009" s="1" t="s">
        <v>4708</v>
      </c>
      <c r="D2009" s="1" t="s">
        <v>170</v>
      </c>
      <c r="E2009" s="1" t="s">
        <v>4698</v>
      </c>
      <c r="F2009" s="1" t="s">
        <v>22</v>
      </c>
      <c r="G2009" s="27">
        <v>0.31590781337830243</v>
      </c>
      <c r="H2009" s="27">
        <v>0.8401888888888891</v>
      </c>
      <c r="I2009" s="28">
        <v>22.764137155705448</v>
      </c>
      <c r="J2009" s="27">
        <v>1.7425519955030916E-2</v>
      </c>
      <c r="K2009" s="27">
        <v>0.41371557054525016</v>
      </c>
      <c r="L2009" s="27">
        <v>1.8286111111111114E-2</v>
      </c>
      <c r="M2009" s="29">
        <v>9.8602300739523407</v>
      </c>
      <c r="N2009" s="30">
        <v>50.27402135231317</v>
      </c>
      <c r="O2009" s="32">
        <v>0</v>
      </c>
      <c r="P2009" s="31">
        <v>0.98833333333333329</v>
      </c>
      <c r="Q2009" s="38">
        <v>5863</v>
      </c>
      <c r="R2009" s="38">
        <v>5074</v>
      </c>
      <c r="S2009" s="38">
        <v>2716</v>
      </c>
    </row>
    <row r="2010" spans="2:19" x14ac:dyDescent="0.2">
      <c r="B2010" s="1" t="s">
        <v>4715</v>
      </c>
      <c r="C2010" s="1" t="s">
        <v>4716</v>
      </c>
      <c r="D2010" s="1" t="s">
        <v>170</v>
      </c>
      <c r="E2010" s="1" t="s">
        <v>4698</v>
      </c>
      <c r="F2010" s="1" t="s">
        <v>22</v>
      </c>
      <c r="G2010" s="27">
        <v>0.28173794976238969</v>
      </c>
      <c r="H2010" s="27">
        <v>0.99357551294988233</v>
      </c>
      <c r="I2010" s="28">
        <v>24.27888662593347</v>
      </c>
      <c r="J2010" s="27">
        <v>1.0183299389002037E-2</v>
      </c>
      <c r="K2010" s="27">
        <v>0.20502376103190767</v>
      </c>
      <c r="L2010" s="27">
        <v>0</v>
      </c>
      <c r="M2010" s="29">
        <v>13.439886578449903</v>
      </c>
      <c r="N2010" s="30">
        <v>51.421686746987952</v>
      </c>
      <c r="O2010" s="32">
        <v>0</v>
      </c>
      <c r="P2010" s="31">
        <v>0.99091826437941477</v>
      </c>
      <c r="Q2010" s="38">
        <v>5279</v>
      </c>
      <c r="R2010" s="38">
        <v>5798</v>
      </c>
      <c r="S2010" s="38">
        <v>6376</v>
      </c>
    </row>
    <row r="2011" spans="2:19" x14ac:dyDescent="0.2">
      <c r="B2011" s="1" t="s">
        <v>4709</v>
      </c>
      <c r="C2011" s="1" t="s">
        <v>4710</v>
      </c>
      <c r="D2011" s="1" t="s">
        <v>170</v>
      </c>
      <c r="E2011" s="1" t="s">
        <v>4698</v>
      </c>
      <c r="F2011" s="1" t="s">
        <v>22</v>
      </c>
      <c r="G2011" s="27">
        <v>0.32959011791128578</v>
      </c>
      <c r="H2011" s="27">
        <v>0.90066592674805768</v>
      </c>
      <c r="I2011" s="28">
        <v>26.024256035934862</v>
      </c>
      <c r="J2011" s="27">
        <v>1.5721504772599662E-2</v>
      </c>
      <c r="K2011" s="27">
        <v>0.26108927568781581</v>
      </c>
      <c r="L2011" s="27">
        <v>9.7114317425083245E-4</v>
      </c>
      <c r="M2011" s="29">
        <v>13.01917922948074</v>
      </c>
      <c r="N2011" s="30">
        <v>52.064735945485516</v>
      </c>
      <c r="O2011" s="32">
        <v>0</v>
      </c>
      <c r="P2011" s="31">
        <v>0.98834628190898999</v>
      </c>
      <c r="Q2011" s="38">
        <v>4653</v>
      </c>
      <c r="R2011" s="38">
        <v>4806</v>
      </c>
      <c r="S2011" s="38">
        <v>5309</v>
      </c>
    </row>
    <row r="2012" spans="2:19" x14ac:dyDescent="0.2">
      <c r="B2012" s="1" t="s">
        <v>4696</v>
      </c>
      <c r="C2012" s="1" t="s">
        <v>4697</v>
      </c>
      <c r="D2012" s="1" t="s">
        <v>17549</v>
      </c>
      <c r="E2012" s="1" t="s">
        <v>4698</v>
      </c>
      <c r="F2012" s="1" t="s">
        <v>22</v>
      </c>
      <c r="G2012" s="27">
        <v>0.14918676388109928</v>
      </c>
      <c r="H2012" s="27">
        <v>0.4021121147715197</v>
      </c>
      <c r="I2012" s="28">
        <v>12.697027481772293</v>
      </c>
      <c r="J2012" s="27">
        <v>0.12226584408300617</v>
      </c>
      <c r="K2012" s="27">
        <v>0.72966909702748173</v>
      </c>
      <c r="L2012" s="27">
        <v>0.42966790648246544</v>
      </c>
      <c r="M2012" s="29">
        <v>6.4612392880685556</v>
      </c>
      <c r="N2012" s="30">
        <v>47.718045112781958</v>
      </c>
      <c r="O2012" s="32">
        <v>5.8828374070138155E-2</v>
      </c>
      <c r="P2012" s="31">
        <v>0.94739638682252925</v>
      </c>
      <c r="Q2012" s="38">
        <v>8278</v>
      </c>
      <c r="R2012" s="38">
        <v>7919</v>
      </c>
      <c r="S2012" s="38">
        <v>362</v>
      </c>
    </row>
    <row r="2013" spans="2:19" x14ac:dyDescent="0.2">
      <c r="B2013" s="1" t="s">
        <v>4756</v>
      </c>
      <c r="C2013" s="1" t="s">
        <v>4757</v>
      </c>
      <c r="D2013" s="1" t="s">
        <v>171</v>
      </c>
      <c r="E2013" s="1" t="s">
        <v>171</v>
      </c>
      <c r="F2013" s="1" t="s">
        <v>22</v>
      </c>
      <c r="G2013" s="27">
        <v>0.28835489833641403</v>
      </c>
      <c r="H2013" s="27">
        <v>0.57393884892086333</v>
      </c>
      <c r="I2013" s="28">
        <v>19.962292051756013</v>
      </c>
      <c r="J2013" s="27">
        <v>5.3604436229205174E-2</v>
      </c>
      <c r="K2013" s="27">
        <v>0.56561922365988915</v>
      </c>
      <c r="L2013" s="27">
        <v>0.14987410071942445</v>
      </c>
      <c r="M2013" s="29">
        <v>7.772987012987012</v>
      </c>
      <c r="N2013" s="30">
        <v>49.628205128205131</v>
      </c>
      <c r="O2013" s="32">
        <v>0</v>
      </c>
      <c r="P2013" s="31">
        <v>0.9730215827338129</v>
      </c>
      <c r="Q2013" s="38">
        <v>6959</v>
      </c>
      <c r="R2013" s="38">
        <v>5649</v>
      </c>
      <c r="S2013" s="38">
        <v>1192</v>
      </c>
    </row>
    <row r="2014" spans="2:19" x14ac:dyDescent="0.2">
      <c r="B2014" s="1" t="s">
        <v>4739</v>
      </c>
      <c r="C2014" s="1" t="s">
        <v>4740</v>
      </c>
      <c r="D2014" s="1" t="s">
        <v>171</v>
      </c>
      <c r="E2014" s="1" t="s">
        <v>171</v>
      </c>
      <c r="F2014" s="1" t="s">
        <v>22</v>
      </c>
      <c r="G2014" s="27">
        <v>0.24195032198712052</v>
      </c>
      <c r="H2014" s="27">
        <v>0.70620141342756204</v>
      </c>
      <c r="I2014" s="28">
        <v>20.551057957681685</v>
      </c>
      <c r="J2014" s="27">
        <v>3.6798528058877643E-2</v>
      </c>
      <c r="K2014" s="27">
        <v>0.50137994480220793</v>
      </c>
      <c r="L2014" s="27">
        <v>0.16295494699646643</v>
      </c>
      <c r="M2014" s="29">
        <v>9.8377427184466004</v>
      </c>
      <c r="N2014" s="30">
        <v>53.730038022813687</v>
      </c>
      <c r="O2014" s="32">
        <v>0</v>
      </c>
      <c r="P2014" s="31">
        <v>0.96024734982332161</v>
      </c>
      <c r="Q2014" s="38">
        <v>6766</v>
      </c>
      <c r="R2014" s="38">
        <v>6633</v>
      </c>
      <c r="S2014" s="38">
        <v>1770</v>
      </c>
    </row>
    <row r="2015" spans="2:19" x14ac:dyDescent="0.2">
      <c r="B2015" s="1" t="s">
        <v>4719</v>
      </c>
      <c r="C2015" s="1" t="s">
        <v>90</v>
      </c>
      <c r="D2015" s="1" t="s">
        <v>171</v>
      </c>
      <c r="E2015" s="1" t="s">
        <v>171</v>
      </c>
      <c r="F2015" s="1" t="s">
        <v>22</v>
      </c>
      <c r="G2015" s="27">
        <v>0.12170385395537525</v>
      </c>
      <c r="H2015" s="27">
        <v>0.55964252978918427</v>
      </c>
      <c r="I2015" s="28">
        <v>14.710141987829614</v>
      </c>
      <c r="J2015" s="27">
        <v>7.5050709939148072E-2</v>
      </c>
      <c r="K2015" s="27">
        <v>0.59229208924949295</v>
      </c>
      <c r="L2015" s="27">
        <v>0.32027497708524288</v>
      </c>
      <c r="M2015" s="29">
        <v>10.221247113163974</v>
      </c>
      <c r="N2015" s="30">
        <v>46.783333333333331</v>
      </c>
      <c r="O2015" s="32">
        <v>0</v>
      </c>
      <c r="P2015" s="31">
        <v>0.9037580201649863</v>
      </c>
      <c r="Q2015" s="38">
        <v>8054</v>
      </c>
      <c r="R2015" s="38">
        <v>8137</v>
      </c>
      <c r="S2015" s="38">
        <v>992</v>
      </c>
    </row>
    <row r="2016" spans="2:19" x14ac:dyDescent="0.2">
      <c r="B2016" s="1" t="s">
        <v>4766</v>
      </c>
      <c r="C2016" s="1" t="s">
        <v>4767</v>
      </c>
      <c r="D2016" s="1" t="s">
        <v>171</v>
      </c>
      <c r="E2016" s="1" t="s">
        <v>171</v>
      </c>
      <c r="F2016" s="1" t="s">
        <v>22</v>
      </c>
      <c r="G2016" s="27">
        <v>0.30283353010625735</v>
      </c>
      <c r="H2016" s="27">
        <v>0.91431129078833384</v>
      </c>
      <c r="I2016" s="28">
        <v>23.14852420306967</v>
      </c>
      <c r="J2016" s="27">
        <v>2.7744982290436836E-2</v>
      </c>
      <c r="K2016" s="27">
        <v>0.28807556080283353</v>
      </c>
      <c r="L2016" s="27">
        <v>4.620271440947156E-4</v>
      </c>
      <c r="M2016" s="29">
        <v>11.46342082980525</v>
      </c>
      <c r="N2016" s="30">
        <v>49.59844054580897</v>
      </c>
      <c r="O2016" s="32">
        <v>5.775339301183945E-3</v>
      </c>
      <c r="P2016" s="31">
        <v>0.97834247762056026</v>
      </c>
      <c r="Q2016" s="38">
        <v>5703</v>
      </c>
      <c r="R2016" s="38">
        <v>5337</v>
      </c>
      <c r="S2016" s="38">
        <v>4791</v>
      </c>
    </row>
    <row r="2017" spans="2:19" x14ac:dyDescent="0.2">
      <c r="B2017" s="1" t="s">
        <v>4752</v>
      </c>
      <c r="C2017" s="1" t="s">
        <v>4753</v>
      </c>
      <c r="D2017" s="1" t="s">
        <v>171</v>
      </c>
      <c r="E2017" s="1" t="s">
        <v>171</v>
      </c>
      <c r="F2017" s="1" t="s">
        <v>22</v>
      </c>
      <c r="G2017" s="27">
        <v>0.23976608187134502</v>
      </c>
      <c r="H2017" s="27">
        <v>0.97815602836879434</v>
      </c>
      <c r="I2017" s="28">
        <v>23.345614035087717</v>
      </c>
      <c r="J2017" s="27">
        <v>1.2426900584795321E-2</v>
      </c>
      <c r="K2017" s="27">
        <v>0.21198830409356725</v>
      </c>
      <c r="L2017" s="27">
        <v>7.7588652482269514E-3</v>
      </c>
      <c r="M2017" s="29">
        <v>14.499519230769232</v>
      </c>
      <c r="N2017" s="30">
        <v>50.966463414634148</v>
      </c>
      <c r="O2017" s="32">
        <v>0</v>
      </c>
      <c r="P2017" s="31">
        <v>0.97021276595744677</v>
      </c>
      <c r="Q2017" s="38">
        <v>5634</v>
      </c>
      <c r="R2017" s="38">
        <v>6681</v>
      </c>
      <c r="S2017" s="38">
        <v>6255</v>
      </c>
    </row>
    <row r="2018" spans="2:19" x14ac:dyDescent="0.2">
      <c r="B2018" s="1" t="s">
        <v>4741</v>
      </c>
      <c r="C2018" s="1" t="s">
        <v>4742</v>
      </c>
      <c r="D2018" s="1" t="s">
        <v>171</v>
      </c>
      <c r="E2018" s="1" t="s">
        <v>171</v>
      </c>
      <c r="F2018" s="1" t="s">
        <v>22</v>
      </c>
      <c r="G2018" s="27">
        <v>0.22595078299776286</v>
      </c>
      <c r="H2018" s="27">
        <v>0.96677436725901988</v>
      </c>
      <c r="I2018" s="28">
        <v>25.391834451901566</v>
      </c>
      <c r="J2018" s="27">
        <v>7.829977628635347E-3</v>
      </c>
      <c r="K2018" s="27">
        <v>0.11297539149888143</v>
      </c>
      <c r="L2018" s="27">
        <v>1.351642434033387E-3</v>
      </c>
      <c r="M2018" s="29">
        <v>17.013728323699425</v>
      </c>
      <c r="N2018" s="30">
        <v>53.628712871287128</v>
      </c>
      <c r="O2018" s="32">
        <v>0</v>
      </c>
      <c r="P2018" s="31">
        <v>0.96284329563812598</v>
      </c>
      <c r="Q2018" s="38">
        <v>4882</v>
      </c>
      <c r="R2018" s="38">
        <v>6955</v>
      </c>
      <c r="S2018" s="38">
        <v>7980</v>
      </c>
    </row>
    <row r="2019" spans="2:19" x14ac:dyDescent="0.2">
      <c r="B2019" s="1" t="s">
        <v>4720</v>
      </c>
      <c r="C2019" s="1" t="s">
        <v>4721</v>
      </c>
      <c r="D2019" s="1" t="s">
        <v>171</v>
      </c>
      <c r="E2019" s="1" t="s">
        <v>4722</v>
      </c>
      <c r="F2019" s="1" t="s">
        <v>22</v>
      </c>
      <c r="G2019" s="27">
        <v>5.1155115511551157E-2</v>
      </c>
      <c r="H2019" s="27">
        <v>0.20619482496194824</v>
      </c>
      <c r="I2019" s="28">
        <v>7.1821782178217832</v>
      </c>
      <c r="J2019" s="27">
        <v>0.22937293729372937</v>
      </c>
      <c r="K2019" s="27">
        <v>0.9092409240924092</v>
      </c>
      <c r="L2019" s="27">
        <v>0.71012937595129377</v>
      </c>
      <c r="M2019" s="29">
        <v>5.1544347826086954</v>
      </c>
      <c r="N2019" s="30">
        <v>44.451612903225808</v>
      </c>
      <c r="O2019" s="32">
        <v>0</v>
      </c>
      <c r="P2019" s="31">
        <v>0.92237442922374424</v>
      </c>
      <c r="Q2019" s="38">
        <v>8605</v>
      </c>
      <c r="R2019" s="38">
        <v>8461</v>
      </c>
      <c r="S2019" s="38">
        <v>64</v>
      </c>
    </row>
    <row r="2020" spans="2:19" x14ac:dyDescent="0.2">
      <c r="B2020" s="1" t="s">
        <v>4731</v>
      </c>
      <c r="C2020" s="1" t="s">
        <v>4732</v>
      </c>
      <c r="D2020" s="1" t="s">
        <v>171</v>
      </c>
      <c r="E2020" s="1" t="s">
        <v>4722</v>
      </c>
      <c r="F2020" s="1" t="s">
        <v>22</v>
      </c>
      <c r="G2020" s="27">
        <v>0.33671742808798644</v>
      </c>
      <c r="H2020" s="27">
        <v>0.61006441223832508</v>
      </c>
      <c r="I2020" s="28">
        <v>20.492216582064298</v>
      </c>
      <c r="J2020" s="27">
        <v>0.2673434856175973</v>
      </c>
      <c r="K2020" s="27">
        <v>0.60744500846023686</v>
      </c>
      <c r="L2020" s="27">
        <v>0.31339774557165861</v>
      </c>
      <c r="M2020" s="29">
        <v>3.7232142857142865</v>
      </c>
      <c r="N2020" s="30">
        <v>53.1608040201005</v>
      </c>
      <c r="O2020" s="32">
        <v>0</v>
      </c>
      <c r="P2020" s="31">
        <v>0.95169082125603865</v>
      </c>
      <c r="Q2020" s="38">
        <v>6778</v>
      </c>
      <c r="R2020" s="38">
        <v>4678</v>
      </c>
      <c r="S2020" s="38">
        <v>880</v>
      </c>
    </row>
    <row r="2021" spans="2:19" x14ac:dyDescent="0.2">
      <c r="B2021" s="1" t="s">
        <v>4760</v>
      </c>
      <c r="C2021" s="1" t="s">
        <v>4761</v>
      </c>
      <c r="D2021" s="1" t="s">
        <v>171</v>
      </c>
      <c r="E2021" s="1" t="s">
        <v>4722</v>
      </c>
      <c r="F2021" s="1" t="s">
        <v>22</v>
      </c>
      <c r="G2021" s="27">
        <v>0.18095238095238095</v>
      </c>
      <c r="H2021" s="27">
        <v>0.73357852882703767</v>
      </c>
      <c r="I2021" s="28">
        <v>14.614149659863944</v>
      </c>
      <c r="J2021" s="27">
        <v>6.8027210884353748E-2</v>
      </c>
      <c r="K2021" s="27">
        <v>0.75918367346938775</v>
      </c>
      <c r="L2021" s="27">
        <v>0.14817760106030486</v>
      </c>
      <c r="M2021" s="29">
        <v>6.7229235880398655</v>
      </c>
      <c r="N2021" s="30">
        <v>49.86466165413534</v>
      </c>
      <c r="O2021" s="32">
        <v>0</v>
      </c>
      <c r="P2021" s="31">
        <v>0.97415506958250497</v>
      </c>
      <c r="Q2021" s="38">
        <v>8062</v>
      </c>
      <c r="R2021" s="38">
        <v>7578</v>
      </c>
      <c r="S2021" s="38">
        <v>301</v>
      </c>
    </row>
    <row r="2022" spans="2:19" x14ac:dyDescent="0.2">
      <c r="B2022" s="1" t="s">
        <v>4735</v>
      </c>
      <c r="C2022" s="1" t="s">
        <v>4736</v>
      </c>
      <c r="D2022" s="1" t="s">
        <v>171</v>
      </c>
      <c r="E2022" s="1" t="s">
        <v>171</v>
      </c>
      <c r="F2022" s="1" t="s">
        <v>22</v>
      </c>
      <c r="G2022" s="27">
        <v>0.29406779661016952</v>
      </c>
      <c r="H2022" s="27">
        <v>0.89540016168148739</v>
      </c>
      <c r="I2022" s="28">
        <v>18.980677966101695</v>
      </c>
      <c r="J2022" s="27">
        <v>0.13220338983050847</v>
      </c>
      <c r="K2022" s="27">
        <v>0.62542372881355934</v>
      </c>
      <c r="L2022" s="27">
        <v>8.682295877122069E-3</v>
      </c>
      <c r="M2022" s="29">
        <v>6.0721488595438169</v>
      </c>
      <c r="N2022" s="30">
        <v>49.495677233429397</v>
      </c>
      <c r="O2022" s="32">
        <v>0</v>
      </c>
      <c r="P2022" s="31">
        <v>0.9539207760711399</v>
      </c>
      <c r="Q2022" s="38">
        <v>7274</v>
      </c>
      <c r="R2022" s="38">
        <v>5515</v>
      </c>
      <c r="S2022" s="38">
        <v>767</v>
      </c>
    </row>
    <row r="2023" spans="2:19" x14ac:dyDescent="0.2">
      <c r="B2023" s="1" t="s">
        <v>4768</v>
      </c>
      <c r="C2023" s="1" t="s">
        <v>4769</v>
      </c>
      <c r="D2023" s="1" t="s">
        <v>171</v>
      </c>
      <c r="E2023" s="1" t="s">
        <v>171</v>
      </c>
      <c r="F2023" s="1" t="s">
        <v>22</v>
      </c>
      <c r="G2023" s="27">
        <v>0.31611570247933884</v>
      </c>
      <c r="H2023" s="27">
        <v>0.96533063427800259</v>
      </c>
      <c r="I2023" s="28">
        <v>22.246418732782359</v>
      </c>
      <c r="J2023" s="27">
        <v>4.6143250688705235E-2</v>
      </c>
      <c r="K2023" s="27">
        <v>0.4559228650137741</v>
      </c>
      <c r="L2023" s="27">
        <v>6.4777327935222671E-4</v>
      </c>
      <c r="M2023" s="29">
        <v>8.7320241691842888</v>
      </c>
      <c r="N2023" s="30">
        <v>50.965141612200433</v>
      </c>
      <c r="O2023" s="32">
        <v>0</v>
      </c>
      <c r="P2023" s="31">
        <v>0.97975708502024295</v>
      </c>
      <c r="Q2023" s="38">
        <v>6077</v>
      </c>
      <c r="R2023" s="38">
        <v>5069</v>
      </c>
      <c r="S2023" s="38">
        <v>2258</v>
      </c>
    </row>
    <row r="2024" spans="2:19" x14ac:dyDescent="0.2">
      <c r="B2024" s="1" t="s">
        <v>4764</v>
      </c>
      <c r="C2024" s="1" t="s">
        <v>4765</v>
      </c>
      <c r="D2024" s="1" t="s">
        <v>171</v>
      </c>
      <c r="E2024" s="1" t="s">
        <v>171</v>
      </c>
      <c r="F2024" s="1" t="s">
        <v>22</v>
      </c>
      <c r="G2024" s="27">
        <v>0.32053291536050155</v>
      </c>
      <c r="H2024" s="27">
        <v>0.99437595712098004</v>
      </c>
      <c r="I2024" s="28">
        <v>28.168808777429462</v>
      </c>
      <c r="J2024" s="27">
        <v>8.6206896551724137E-3</v>
      </c>
      <c r="K2024" s="27">
        <v>0.1206896551724138</v>
      </c>
      <c r="L2024" s="27">
        <v>8.8055130168453307E-4</v>
      </c>
      <c r="M2024" s="29">
        <v>16.018915801614764</v>
      </c>
      <c r="N2024" s="30">
        <v>53.381418092909534</v>
      </c>
      <c r="O2024" s="32">
        <v>0</v>
      </c>
      <c r="P2024" s="31">
        <v>0.97702909647779479</v>
      </c>
      <c r="Q2024" s="38">
        <v>4186</v>
      </c>
      <c r="R2024" s="38">
        <v>4972</v>
      </c>
      <c r="S2024" s="38">
        <v>7836</v>
      </c>
    </row>
    <row r="2025" spans="2:19" x14ac:dyDescent="0.2">
      <c r="B2025" s="1" t="s">
        <v>4727</v>
      </c>
      <c r="C2025" s="1" t="s">
        <v>4728</v>
      </c>
      <c r="D2025" s="1" t="s">
        <v>171</v>
      </c>
      <c r="E2025" s="1" t="s">
        <v>171</v>
      </c>
      <c r="F2025" s="1" t="s">
        <v>22</v>
      </c>
      <c r="G2025" s="27">
        <v>2.5641025641025641E-3</v>
      </c>
      <c r="H2025" s="27">
        <v>0.17950839328537171</v>
      </c>
      <c r="I2025" s="28">
        <v>10.264871794871796</v>
      </c>
      <c r="J2025" s="27">
        <v>8.2051282051282051E-2</v>
      </c>
      <c r="K2025" s="27">
        <v>0.50512820512820511</v>
      </c>
      <c r="L2025" s="27">
        <v>0.42798561151079134</v>
      </c>
      <c r="M2025" s="29">
        <v>10.206426735218511</v>
      </c>
      <c r="N2025" s="30">
        <v>32</v>
      </c>
      <c r="O2025" s="32">
        <v>0</v>
      </c>
      <c r="P2025" s="31">
        <v>0.93525179856115104</v>
      </c>
      <c r="Q2025" s="38">
        <v>8455</v>
      </c>
      <c r="R2025" s="38">
        <v>8608</v>
      </c>
      <c r="S2025" s="38">
        <v>1734</v>
      </c>
    </row>
    <row r="2026" spans="2:19" x14ac:dyDescent="0.2">
      <c r="B2026" s="1" t="s">
        <v>4745</v>
      </c>
      <c r="C2026" s="1" t="s">
        <v>4746</v>
      </c>
      <c r="D2026" s="1" t="s">
        <v>171</v>
      </c>
      <c r="E2026" s="1" t="s">
        <v>171</v>
      </c>
      <c r="F2026" s="1" t="s">
        <v>22</v>
      </c>
      <c r="G2026" s="27">
        <v>0.32451923076923078</v>
      </c>
      <c r="H2026" s="27">
        <v>0.95711214410226619</v>
      </c>
      <c r="I2026" s="28">
        <v>19.042908653846151</v>
      </c>
      <c r="J2026" s="27">
        <v>9.0144230769230768E-2</v>
      </c>
      <c r="K2026" s="27">
        <v>0.63581730769230771</v>
      </c>
      <c r="L2026" s="27">
        <v>3.5270191748983152E-3</v>
      </c>
      <c r="M2026" s="29">
        <v>4.5133451957295376</v>
      </c>
      <c r="N2026" s="30">
        <v>48.81111111111111</v>
      </c>
      <c r="O2026" s="32">
        <v>0</v>
      </c>
      <c r="P2026" s="31">
        <v>0.96687972109238818</v>
      </c>
      <c r="Q2026" s="38">
        <v>7257</v>
      </c>
      <c r="R2026" s="38">
        <v>4903</v>
      </c>
      <c r="S2026" s="38">
        <v>710</v>
      </c>
    </row>
    <row r="2027" spans="2:19" x14ac:dyDescent="0.2">
      <c r="B2027" s="1" t="s">
        <v>4733</v>
      </c>
      <c r="C2027" s="1" t="s">
        <v>4734</v>
      </c>
      <c r="D2027" s="1" t="s">
        <v>171</v>
      </c>
      <c r="E2027" s="1" t="s">
        <v>171</v>
      </c>
      <c r="F2027" s="1" t="s">
        <v>22</v>
      </c>
      <c r="G2027" s="27">
        <v>0.21150592216582065</v>
      </c>
      <c r="H2027" s="27">
        <v>0.72642512077294685</v>
      </c>
      <c r="I2027" s="28">
        <v>18.101184433164136</v>
      </c>
      <c r="J2027" s="27">
        <v>2.8764805414551606E-2</v>
      </c>
      <c r="K2027" s="27">
        <v>0.739424703891709</v>
      </c>
      <c r="L2027" s="27">
        <v>0.17525764895330112</v>
      </c>
      <c r="M2027" s="29">
        <v>7.9639484978540755</v>
      </c>
      <c r="N2027" s="30">
        <v>55.32</v>
      </c>
      <c r="O2027" s="32">
        <v>0</v>
      </c>
      <c r="P2027" s="31">
        <v>0.95169082125603865</v>
      </c>
      <c r="Q2027" s="38">
        <v>7497</v>
      </c>
      <c r="R2027" s="38">
        <v>7200</v>
      </c>
      <c r="S2027" s="38">
        <v>341</v>
      </c>
    </row>
    <row r="2028" spans="2:19" x14ac:dyDescent="0.2">
      <c r="B2028" s="1" t="s">
        <v>4737</v>
      </c>
      <c r="C2028" s="1" t="s">
        <v>4738</v>
      </c>
      <c r="D2028" s="1" t="s">
        <v>171</v>
      </c>
      <c r="E2028" s="1" t="s">
        <v>171</v>
      </c>
      <c r="F2028" s="1" t="s">
        <v>22</v>
      </c>
      <c r="G2028" s="27">
        <v>0.19184952978056427</v>
      </c>
      <c r="H2028" s="27">
        <v>0.82348530293941213</v>
      </c>
      <c r="I2028" s="28">
        <v>23.375297805642631</v>
      </c>
      <c r="J2028" s="27">
        <v>7.5235109717868339E-3</v>
      </c>
      <c r="K2028" s="27">
        <v>0.21630094043887146</v>
      </c>
      <c r="L2028" s="27">
        <v>4.4445110977804445E-2</v>
      </c>
      <c r="M2028" s="29">
        <v>15.88448409619861</v>
      </c>
      <c r="N2028" s="30">
        <v>54.513071895424837</v>
      </c>
      <c r="O2028" s="32">
        <v>0</v>
      </c>
      <c r="P2028" s="31">
        <v>0.95680863827234552</v>
      </c>
      <c r="Q2028" s="38">
        <v>5627</v>
      </c>
      <c r="R2028" s="38">
        <v>7454</v>
      </c>
      <c r="S2028" s="38">
        <v>6175</v>
      </c>
    </row>
    <row r="2029" spans="2:19" x14ac:dyDescent="0.2">
      <c r="B2029" s="1" t="s">
        <v>4749</v>
      </c>
      <c r="C2029" s="1" t="s">
        <v>4750</v>
      </c>
      <c r="D2029" s="1" t="s">
        <v>171</v>
      </c>
      <c r="E2029" s="1" t="s">
        <v>171</v>
      </c>
      <c r="F2029" s="1" t="s">
        <v>22</v>
      </c>
      <c r="G2029" s="27">
        <v>0.23448275862068965</v>
      </c>
      <c r="H2029" s="27">
        <v>0.74220735785953174</v>
      </c>
      <c r="I2029" s="28">
        <v>17.819080459770117</v>
      </c>
      <c r="J2029" s="27">
        <v>3.2183908045977011E-2</v>
      </c>
      <c r="K2029" s="27">
        <v>0.57011494252873562</v>
      </c>
      <c r="L2029" s="27">
        <v>5.3288740245261987E-3</v>
      </c>
      <c r="M2029" s="29">
        <v>8.3804804804804807</v>
      </c>
      <c r="N2029" s="30">
        <v>48.068627450980394</v>
      </c>
      <c r="O2029" s="32">
        <v>0</v>
      </c>
      <c r="P2029" s="31">
        <v>0.96989966555183948</v>
      </c>
      <c r="Q2029" s="38">
        <v>7551</v>
      </c>
      <c r="R2029" s="38">
        <v>6803</v>
      </c>
      <c r="S2029" s="38">
        <v>1161</v>
      </c>
    </row>
    <row r="2030" spans="2:19" x14ac:dyDescent="0.2">
      <c r="B2030" s="1" t="s">
        <v>4770</v>
      </c>
      <c r="C2030" s="1" t="s">
        <v>4771</v>
      </c>
      <c r="D2030" s="1" t="s">
        <v>171</v>
      </c>
      <c r="E2030" s="1" t="s">
        <v>171</v>
      </c>
      <c r="F2030" s="1" t="s">
        <v>22</v>
      </c>
      <c r="G2030" s="27">
        <v>0.23586309523809523</v>
      </c>
      <c r="H2030" s="27">
        <v>0.98984665936473148</v>
      </c>
      <c r="I2030" s="28">
        <v>17.201488095238105</v>
      </c>
      <c r="J2030" s="27">
        <v>3.3482142857142856E-2</v>
      </c>
      <c r="K2030" s="27">
        <v>0.68229166666666663</v>
      </c>
      <c r="L2030" s="27">
        <v>8.7623220153340651E-4</v>
      </c>
      <c r="M2030" s="29">
        <v>7.0210321324245344</v>
      </c>
      <c r="N2030" s="30">
        <v>49.794952681388011</v>
      </c>
      <c r="O2030" s="32">
        <v>1.0952902519167579E-3</v>
      </c>
      <c r="P2030" s="31">
        <v>0.9813800657174151</v>
      </c>
      <c r="Q2030" s="38">
        <v>7674</v>
      </c>
      <c r="R2030" s="38">
        <v>6767</v>
      </c>
      <c r="S2030" s="38">
        <v>508</v>
      </c>
    </row>
    <row r="2031" spans="2:19" x14ac:dyDescent="0.2">
      <c r="B2031" s="1" t="s">
        <v>4774</v>
      </c>
      <c r="C2031" s="1" t="s">
        <v>4775</v>
      </c>
      <c r="D2031" s="1" t="s">
        <v>171</v>
      </c>
      <c r="E2031" s="1" t="s">
        <v>171</v>
      </c>
      <c r="F2031" s="1" t="s">
        <v>22</v>
      </c>
      <c r="G2031" s="27">
        <v>0.3139269406392694</v>
      </c>
      <c r="H2031" s="27">
        <v>0.99937428896473268</v>
      </c>
      <c r="I2031" s="28">
        <v>22.471004566210048</v>
      </c>
      <c r="J2031" s="27">
        <v>1.1415525114155251E-2</v>
      </c>
      <c r="K2031" s="27">
        <v>0.42351598173515981</v>
      </c>
      <c r="L2031" s="27">
        <v>0</v>
      </c>
      <c r="M2031" s="29">
        <v>9.5397670549084843</v>
      </c>
      <c r="N2031" s="30">
        <v>50.403636363636366</v>
      </c>
      <c r="O2031" s="32">
        <v>0</v>
      </c>
      <c r="P2031" s="31">
        <v>0.9965870307167235</v>
      </c>
      <c r="Q2031" s="38">
        <v>5973</v>
      </c>
      <c r="R2031" s="38">
        <v>5117</v>
      </c>
      <c r="S2031" s="38">
        <v>2589</v>
      </c>
    </row>
    <row r="2032" spans="2:19" x14ac:dyDescent="0.2">
      <c r="B2032" s="1" t="s">
        <v>4762</v>
      </c>
      <c r="C2032" s="1" t="s">
        <v>4763</v>
      </c>
      <c r="D2032" s="1" t="s">
        <v>171</v>
      </c>
      <c r="E2032" s="1" t="s">
        <v>171</v>
      </c>
      <c r="F2032" s="1" t="s">
        <v>22</v>
      </c>
      <c r="G2032" s="27">
        <v>0.26699029126213591</v>
      </c>
      <c r="H2032" s="27">
        <v>0.99621221102548896</v>
      </c>
      <c r="I2032" s="28">
        <v>27.806067961165045</v>
      </c>
      <c r="J2032" s="27">
        <v>1.0922330097087379E-2</v>
      </c>
      <c r="K2032" s="27">
        <v>6.1893203883495146E-2</v>
      </c>
      <c r="L2032" s="27">
        <v>2.0094842916419681E-3</v>
      </c>
      <c r="M2032" s="29">
        <v>18.71937086092715</v>
      </c>
      <c r="N2032" s="30">
        <v>52.281818181818181</v>
      </c>
      <c r="O2032" s="32">
        <v>0</v>
      </c>
      <c r="P2032" s="31">
        <v>0.97688203912270299</v>
      </c>
      <c r="Q2032" s="38">
        <v>4239</v>
      </c>
      <c r="R2032" s="38">
        <v>6105</v>
      </c>
      <c r="S2032" s="38">
        <v>8603</v>
      </c>
    </row>
    <row r="2033" spans="2:19" x14ac:dyDescent="0.2">
      <c r="B2033" s="1" t="s">
        <v>4743</v>
      </c>
      <c r="C2033" s="1" t="s">
        <v>4744</v>
      </c>
      <c r="D2033" s="1" t="s">
        <v>171</v>
      </c>
      <c r="E2033" s="1" t="s">
        <v>171</v>
      </c>
      <c r="F2033" s="1" t="s">
        <v>22</v>
      </c>
      <c r="G2033" s="27">
        <v>6.6666666666666666E-2</v>
      </c>
      <c r="H2033" s="27">
        <v>0.31377637130801694</v>
      </c>
      <c r="I2033" s="28">
        <v>11.857595628415304</v>
      </c>
      <c r="J2033" s="27">
        <v>1.9672131147540985E-2</v>
      </c>
      <c r="K2033" s="27">
        <v>0.64043715846994531</v>
      </c>
      <c r="L2033" s="27">
        <v>0.41394514767932483</v>
      </c>
      <c r="M2033" s="29">
        <v>9.1462529274004698</v>
      </c>
      <c r="N2033" s="30">
        <v>49.311475409836063</v>
      </c>
      <c r="O2033" s="32">
        <v>0</v>
      </c>
      <c r="P2033" s="31">
        <v>0.96518987341772156</v>
      </c>
      <c r="Q2033" s="38">
        <v>8358</v>
      </c>
      <c r="R2033" s="38">
        <v>8402</v>
      </c>
      <c r="S2033" s="38">
        <v>686</v>
      </c>
    </row>
    <row r="2034" spans="2:19" x14ac:dyDescent="0.2">
      <c r="B2034" s="1" t="s">
        <v>4729</v>
      </c>
      <c r="C2034" s="1" t="s">
        <v>4730</v>
      </c>
      <c r="D2034" s="1" t="s">
        <v>171</v>
      </c>
      <c r="E2034" s="1" t="s">
        <v>4722</v>
      </c>
      <c r="F2034" s="1" t="s">
        <v>22</v>
      </c>
      <c r="G2034" s="27">
        <v>0.22922134733158356</v>
      </c>
      <c r="H2034" s="27">
        <v>0.89463966770508818</v>
      </c>
      <c r="I2034" s="28">
        <v>24.210804899387568</v>
      </c>
      <c r="J2034" s="27">
        <v>2.4059492563429572E-2</v>
      </c>
      <c r="K2034" s="27">
        <v>0.15748031496062992</v>
      </c>
      <c r="L2034" s="27">
        <v>3.1015576323987541E-2</v>
      </c>
      <c r="M2034" s="29">
        <v>15.409421112372309</v>
      </c>
      <c r="N2034" s="30">
        <v>53.30343511450382</v>
      </c>
      <c r="O2034" s="32">
        <v>1.5576323987538941E-4</v>
      </c>
      <c r="P2034" s="31">
        <v>0.94953271028037378</v>
      </c>
      <c r="Q2034" s="38">
        <v>5299</v>
      </c>
      <c r="R2034" s="38">
        <v>6901</v>
      </c>
      <c r="S2034" s="38">
        <v>7195</v>
      </c>
    </row>
    <row r="2035" spans="2:19" x14ac:dyDescent="0.2">
      <c r="B2035" s="1" t="s">
        <v>4725</v>
      </c>
      <c r="C2035" s="1" t="s">
        <v>4726</v>
      </c>
      <c r="D2035" s="1" t="s">
        <v>171</v>
      </c>
      <c r="E2035" s="1" t="s">
        <v>171</v>
      </c>
      <c r="F2035" s="1" t="s">
        <v>22</v>
      </c>
      <c r="G2035" s="27">
        <v>0.18241758241758241</v>
      </c>
      <c r="H2035" s="27">
        <v>0.56557040082219945</v>
      </c>
      <c r="I2035" s="28">
        <v>12.027912087912091</v>
      </c>
      <c r="J2035" s="27">
        <v>0.23736263736263735</v>
      </c>
      <c r="K2035" s="27">
        <v>0.74285714285714288</v>
      </c>
      <c r="L2035" s="27">
        <v>0.3214696813977389</v>
      </c>
      <c r="M2035" s="29">
        <v>4.9521505376344077</v>
      </c>
      <c r="N2035" s="30">
        <v>43.361445783132531</v>
      </c>
      <c r="O2035" s="32">
        <v>0</v>
      </c>
      <c r="P2035" s="31">
        <v>0.93525179856115104</v>
      </c>
      <c r="Q2035" s="38">
        <v>8344</v>
      </c>
      <c r="R2035" s="38">
        <v>7558</v>
      </c>
      <c r="S2035" s="38">
        <v>329</v>
      </c>
    </row>
    <row r="2036" spans="2:19" x14ac:dyDescent="0.2">
      <c r="B2036" s="1" t="s">
        <v>4772</v>
      </c>
      <c r="C2036" s="1" t="s">
        <v>4773</v>
      </c>
      <c r="D2036" s="1" t="s">
        <v>171</v>
      </c>
      <c r="E2036" s="1" t="s">
        <v>171</v>
      </c>
      <c r="F2036" s="1" t="s">
        <v>22</v>
      </c>
      <c r="G2036" s="27">
        <v>0.20765832106038293</v>
      </c>
      <c r="H2036" s="27">
        <v>0.78494386091995649</v>
      </c>
      <c r="I2036" s="28">
        <v>14.573048600883657</v>
      </c>
      <c r="J2036" s="27">
        <v>6.4064801178203234E-2</v>
      </c>
      <c r="K2036" s="27">
        <v>0.71575846833578793</v>
      </c>
      <c r="L2036" s="27">
        <v>0.13558131111915972</v>
      </c>
      <c r="M2036" s="29">
        <v>5.9302973977695155</v>
      </c>
      <c r="N2036" s="30">
        <v>47.102836879432623</v>
      </c>
      <c r="O2036" s="32">
        <v>0</v>
      </c>
      <c r="P2036" s="31">
        <v>0.9837015574067367</v>
      </c>
      <c r="Q2036" s="38">
        <v>8070</v>
      </c>
      <c r="R2036" s="38">
        <v>7252</v>
      </c>
      <c r="S2036" s="38">
        <v>395</v>
      </c>
    </row>
    <row r="2037" spans="2:19" x14ac:dyDescent="0.2">
      <c r="B2037" s="1" t="s">
        <v>4747</v>
      </c>
      <c r="C2037" s="1" t="s">
        <v>4748</v>
      </c>
      <c r="D2037" s="1" t="s">
        <v>171</v>
      </c>
      <c r="E2037" s="1" t="s">
        <v>171</v>
      </c>
      <c r="F2037" s="1" t="s">
        <v>22</v>
      </c>
      <c r="G2037" s="27">
        <v>0.18138424821002386</v>
      </c>
      <c r="H2037" s="27">
        <v>0.5212369942196533</v>
      </c>
      <c r="I2037" s="28">
        <v>14.063484486873504</v>
      </c>
      <c r="J2037" s="27">
        <v>0.21957040572792363</v>
      </c>
      <c r="K2037" s="27">
        <v>0.61336515513126488</v>
      </c>
      <c r="L2037" s="27">
        <v>0.20101734104046243</v>
      </c>
      <c r="M2037" s="29">
        <v>6.8096209912536452</v>
      </c>
      <c r="N2037" s="30">
        <v>46.368421052631582</v>
      </c>
      <c r="O2037" s="32">
        <v>7.1676300578034681E-3</v>
      </c>
      <c r="P2037" s="31">
        <v>0.96878612716763002</v>
      </c>
      <c r="Q2037" s="38">
        <v>8138</v>
      </c>
      <c r="R2037" s="38">
        <v>7569</v>
      </c>
      <c r="S2037" s="38">
        <v>848</v>
      </c>
    </row>
    <row r="2038" spans="2:19" x14ac:dyDescent="0.2">
      <c r="B2038" s="1" t="s">
        <v>4751</v>
      </c>
      <c r="C2038" s="1" t="s">
        <v>4128</v>
      </c>
      <c r="D2038" s="1" t="s">
        <v>171</v>
      </c>
      <c r="E2038" s="1" t="s">
        <v>171</v>
      </c>
      <c r="F2038" s="1" t="s">
        <v>22</v>
      </c>
      <c r="G2038" s="27">
        <v>0.21434460016488047</v>
      </c>
      <c r="H2038" s="27">
        <v>0.80374650139944015</v>
      </c>
      <c r="I2038" s="28">
        <v>24.572052761747742</v>
      </c>
      <c r="J2038" s="27">
        <v>1.483924154987634E-2</v>
      </c>
      <c r="K2038" s="27">
        <v>0.11294311624072548</v>
      </c>
      <c r="L2038" s="27">
        <v>2.0655737704918034E-2</v>
      </c>
      <c r="M2038" s="29">
        <v>16.171668415529911</v>
      </c>
      <c r="N2038" s="30">
        <v>54.896153846153844</v>
      </c>
      <c r="O2038" s="32">
        <v>0</v>
      </c>
      <c r="P2038" s="31">
        <v>0.97001199520191927</v>
      </c>
      <c r="Q2038" s="38">
        <v>5157</v>
      </c>
      <c r="R2038" s="38">
        <v>7146</v>
      </c>
      <c r="S2038" s="38">
        <v>7981</v>
      </c>
    </row>
    <row r="2039" spans="2:19" x14ac:dyDescent="0.2">
      <c r="B2039" s="1" t="s">
        <v>4758</v>
      </c>
      <c r="C2039" s="1" t="s">
        <v>4759</v>
      </c>
      <c r="D2039" s="1" t="s">
        <v>171</v>
      </c>
      <c r="E2039" s="1" t="s">
        <v>171</v>
      </c>
      <c r="F2039" s="1" t="s">
        <v>22</v>
      </c>
      <c r="G2039" s="27">
        <v>0.22514285714285714</v>
      </c>
      <c r="H2039" s="27">
        <v>0.66393770856507239</v>
      </c>
      <c r="I2039" s="28">
        <v>16.977257142857145</v>
      </c>
      <c r="J2039" s="27">
        <v>2.7428571428571427E-2</v>
      </c>
      <c r="K2039" s="27">
        <v>0.71657142857142853</v>
      </c>
      <c r="L2039" s="27">
        <v>0.1596218020022247</v>
      </c>
      <c r="M2039" s="29">
        <v>6.6523598820059009</v>
      </c>
      <c r="N2039" s="30">
        <v>52.091370558375637</v>
      </c>
      <c r="O2039" s="32">
        <v>0</v>
      </c>
      <c r="P2039" s="31">
        <v>0.97330367074527258</v>
      </c>
      <c r="Q2039" s="38">
        <v>7719</v>
      </c>
      <c r="R2039" s="38">
        <v>6964</v>
      </c>
      <c r="S2039" s="38">
        <v>392</v>
      </c>
    </row>
    <row r="2040" spans="2:19" x14ac:dyDescent="0.2">
      <c r="B2040" s="1" t="s">
        <v>4723</v>
      </c>
      <c r="C2040" s="1" t="s">
        <v>4724</v>
      </c>
      <c r="D2040" s="1" t="s">
        <v>171</v>
      </c>
      <c r="E2040" s="1" t="s">
        <v>171</v>
      </c>
      <c r="F2040" s="1" t="s">
        <v>22</v>
      </c>
      <c r="G2040" s="27">
        <v>0.23668122270742359</v>
      </c>
      <c r="H2040" s="27">
        <v>0.71764204545454524</v>
      </c>
      <c r="I2040" s="28">
        <v>22.913362445414858</v>
      </c>
      <c r="J2040" s="27">
        <v>1.6593886462882096E-2</v>
      </c>
      <c r="K2040" s="27">
        <v>0.42008733624454148</v>
      </c>
      <c r="L2040" s="27">
        <v>0.16388798701298701</v>
      </c>
      <c r="M2040" s="29">
        <v>12.359954233409605</v>
      </c>
      <c r="N2040" s="30">
        <v>56.431734317343171</v>
      </c>
      <c r="O2040" s="32">
        <v>0</v>
      </c>
      <c r="P2040" s="31">
        <v>0.92938311688311692</v>
      </c>
      <c r="Q2040" s="38">
        <v>5805</v>
      </c>
      <c r="R2040" s="38">
        <v>6748</v>
      </c>
      <c r="S2040" s="38">
        <v>2628</v>
      </c>
    </row>
    <row r="2041" spans="2:19" x14ac:dyDescent="0.2">
      <c r="B2041" s="1" t="s">
        <v>4754</v>
      </c>
      <c r="C2041" s="1" t="s">
        <v>4755</v>
      </c>
      <c r="D2041" s="1" t="s">
        <v>171</v>
      </c>
      <c r="E2041" s="1" t="s">
        <v>171</v>
      </c>
      <c r="F2041" s="1" t="s">
        <v>22</v>
      </c>
      <c r="G2041" s="27">
        <v>0.5161290322580645</v>
      </c>
      <c r="H2041" s="27">
        <v>0.84914332784184521</v>
      </c>
      <c r="I2041" s="28">
        <v>29.473174872665535</v>
      </c>
      <c r="J2041" s="27">
        <v>0.15959252971137522</v>
      </c>
      <c r="K2041" s="27">
        <v>0.35314091680814941</v>
      </c>
      <c r="L2041" s="27">
        <v>5.6013179571663921E-2</v>
      </c>
      <c r="M2041" s="29">
        <v>6.9621052631578948</v>
      </c>
      <c r="N2041" s="30">
        <v>50.0625</v>
      </c>
      <c r="O2041" s="32">
        <v>0</v>
      </c>
      <c r="P2041" s="31">
        <v>0.97034596375617788</v>
      </c>
      <c r="Q2041" s="38">
        <v>4007</v>
      </c>
      <c r="R2041" s="38">
        <v>1988</v>
      </c>
      <c r="S2041" s="38">
        <v>3603</v>
      </c>
    </row>
    <row r="2042" spans="2:19" x14ac:dyDescent="0.2">
      <c r="B2042" s="1" t="s">
        <v>4776</v>
      </c>
      <c r="C2042" s="1" t="s">
        <v>4777</v>
      </c>
      <c r="D2042" s="1" t="s">
        <v>172</v>
      </c>
      <c r="E2042" s="1" t="s">
        <v>4778</v>
      </c>
      <c r="F2042" s="1" t="s">
        <v>25</v>
      </c>
      <c r="G2042" s="27">
        <v>0.31529093369418132</v>
      </c>
      <c r="H2042" s="27">
        <v>0.47244089456869004</v>
      </c>
      <c r="I2042" s="28">
        <v>21.535588633288228</v>
      </c>
      <c r="J2042" s="27">
        <v>0.10690121786197564</v>
      </c>
      <c r="K2042" s="27">
        <v>0.45331529093369416</v>
      </c>
      <c r="L2042" s="27">
        <v>0.2585686900958466</v>
      </c>
      <c r="M2042" s="29">
        <v>8.9424901185770782</v>
      </c>
      <c r="N2042" s="30">
        <v>48.394849785407729</v>
      </c>
      <c r="O2042" s="32">
        <v>0</v>
      </c>
      <c r="P2042" s="31">
        <v>0.94440894568690092</v>
      </c>
      <c r="Q2042" s="38">
        <v>6387</v>
      </c>
      <c r="R2042" s="38">
        <v>5092</v>
      </c>
      <c r="S2042" s="38">
        <v>2284</v>
      </c>
    </row>
    <row r="2043" spans="2:19" x14ac:dyDescent="0.2">
      <c r="B2043" s="1" t="s">
        <v>4820</v>
      </c>
      <c r="C2043" s="1" t="s">
        <v>4821</v>
      </c>
      <c r="D2043" s="1" t="s">
        <v>172</v>
      </c>
      <c r="E2043" s="1" t="s">
        <v>172</v>
      </c>
      <c r="F2043" s="1" t="s">
        <v>25</v>
      </c>
      <c r="G2043" s="27">
        <v>0.58751529987760098</v>
      </c>
      <c r="H2043" s="27">
        <v>0.99934998984359136</v>
      </c>
      <c r="I2043" s="28">
        <v>57.314647082823328</v>
      </c>
      <c r="J2043" s="27">
        <v>2.1215830273357814E-2</v>
      </c>
      <c r="K2043" s="27">
        <v>0.31864545083639328</v>
      </c>
      <c r="L2043" s="27">
        <v>0</v>
      </c>
      <c r="M2043" s="29">
        <v>7.4891196834816993</v>
      </c>
      <c r="N2043" s="30">
        <v>91.845138888888883</v>
      </c>
      <c r="O2043" s="32">
        <v>0</v>
      </c>
      <c r="P2043" s="31">
        <v>0.99573430834856791</v>
      </c>
      <c r="Q2043" s="38">
        <v>527</v>
      </c>
      <c r="R2043" s="38">
        <v>763</v>
      </c>
      <c r="S2043" s="38">
        <v>4206</v>
      </c>
    </row>
    <row r="2044" spans="2:19" x14ac:dyDescent="0.2">
      <c r="B2044" s="1" t="s">
        <v>4803</v>
      </c>
      <c r="C2044" s="1" t="s">
        <v>1331</v>
      </c>
      <c r="D2044" s="1" t="s">
        <v>172</v>
      </c>
      <c r="E2044" s="1" t="s">
        <v>172</v>
      </c>
      <c r="F2044" s="1" t="s">
        <v>25</v>
      </c>
      <c r="G2044" s="27">
        <v>0.45956284153005467</v>
      </c>
      <c r="H2044" s="27">
        <v>0.94770478507704792</v>
      </c>
      <c r="I2044" s="28">
        <v>47.884863387978136</v>
      </c>
      <c r="J2044" s="27">
        <v>3.8251366120218579E-3</v>
      </c>
      <c r="K2044" s="27">
        <v>0.11256830601092896</v>
      </c>
      <c r="L2044" s="27">
        <v>0</v>
      </c>
      <c r="M2044" s="29">
        <v>15.415975733063696</v>
      </c>
      <c r="N2044" s="30">
        <v>85.664684898929849</v>
      </c>
      <c r="O2044" s="32">
        <v>0</v>
      </c>
      <c r="P2044" s="31">
        <v>0.98945660989456607</v>
      </c>
      <c r="Q2044" s="38">
        <v>2019</v>
      </c>
      <c r="R2044" s="38">
        <v>2968</v>
      </c>
      <c r="S2044" s="38">
        <v>7987</v>
      </c>
    </row>
    <row r="2045" spans="2:19" x14ac:dyDescent="0.2">
      <c r="B2045" s="1" t="s">
        <v>4816</v>
      </c>
      <c r="C2045" s="1" t="s">
        <v>4817</v>
      </c>
      <c r="D2045" s="1" t="s">
        <v>172</v>
      </c>
      <c r="E2045" s="1" t="s">
        <v>172</v>
      </c>
      <c r="F2045" s="1" t="s">
        <v>25</v>
      </c>
      <c r="G2045" s="27">
        <v>0.44334975369458129</v>
      </c>
      <c r="H2045" s="27">
        <v>0.93587496169169482</v>
      </c>
      <c r="I2045" s="28">
        <v>52.511145320197038</v>
      </c>
      <c r="J2045" s="27">
        <v>3.6945812807881772E-3</v>
      </c>
      <c r="K2045" s="27">
        <v>8.9901477832512317E-2</v>
      </c>
      <c r="L2045" s="27">
        <v>2.0380018387986514E-2</v>
      </c>
      <c r="M2045" s="29">
        <v>16.400000000000002</v>
      </c>
      <c r="N2045" s="30">
        <v>97.110957004160895</v>
      </c>
      <c r="O2045" s="32">
        <v>0</v>
      </c>
      <c r="P2045" s="31">
        <v>0.99540300337113086</v>
      </c>
      <c r="Q2045" s="38">
        <v>1155</v>
      </c>
      <c r="R2045" s="38">
        <v>3210</v>
      </c>
      <c r="S2045" s="38">
        <v>8342</v>
      </c>
    </row>
    <row r="2046" spans="2:19" x14ac:dyDescent="0.2">
      <c r="B2046" s="1" t="s">
        <v>4781</v>
      </c>
      <c r="C2046" s="1" t="s">
        <v>4782</v>
      </c>
      <c r="D2046" s="1" t="s">
        <v>172</v>
      </c>
      <c r="E2046" s="1" t="s">
        <v>4778</v>
      </c>
      <c r="F2046" s="1" t="s">
        <v>25</v>
      </c>
      <c r="G2046" s="27">
        <v>0.29228855721393032</v>
      </c>
      <c r="H2046" s="27">
        <v>0.55171171171171174</v>
      </c>
      <c r="I2046" s="28">
        <v>20.289676616915422</v>
      </c>
      <c r="J2046" s="27">
        <v>0.10572139303482588</v>
      </c>
      <c r="K2046" s="27">
        <v>0.50248756218905477</v>
      </c>
      <c r="L2046" s="27">
        <v>0.10663063063063062</v>
      </c>
      <c r="M2046" s="29">
        <v>8.1833040421792624</v>
      </c>
      <c r="N2046" s="30">
        <v>49.131914893617022</v>
      </c>
      <c r="O2046" s="32">
        <v>8.2546546546546543E-2</v>
      </c>
      <c r="P2046" s="31">
        <v>0.96576576576576578</v>
      </c>
      <c r="Q2046" s="38">
        <v>6844</v>
      </c>
      <c r="R2046" s="38">
        <v>5556</v>
      </c>
      <c r="S2046" s="38">
        <v>1761</v>
      </c>
    </row>
    <row r="2047" spans="2:19" x14ac:dyDescent="0.2">
      <c r="B2047" s="1" t="s">
        <v>4783</v>
      </c>
      <c r="C2047" s="1" t="s">
        <v>4784</v>
      </c>
      <c r="D2047" s="1" t="s">
        <v>172</v>
      </c>
      <c r="E2047" s="1" t="s">
        <v>4778</v>
      </c>
      <c r="F2047" s="1" t="s">
        <v>25</v>
      </c>
      <c r="G2047" s="27">
        <v>0.12287334593572778</v>
      </c>
      <c r="H2047" s="27">
        <v>0.55825367647058821</v>
      </c>
      <c r="I2047" s="28">
        <v>170.49536862003779</v>
      </c>
      <c r="J2047" s="27">
        <v>1.3232514177693762E-2</v>
      </c>
      <c r="K2047" s="27">
        <v>0.37901701323251419</v>
      </c>
      <c r="L2047" s="27">
        <v>0.29027573529411765</v>
      </c>
      <c r="M2047" s="29">
        <v>11.015413533834588</v>
      </c>
      <c r="N2047" s="30">
        <v>0</v>
      </c>
      <c r="O2047" s="32">
        <v>0.55825367647058821</v>
      </c>
      <c r="P2047" s="31">
        <v>0.97242647058823528</v>
      </c>
      <c r="Q2047" s="38">
        <v>25</v>
      </c>
      <c r="R2047" s="38">
        <v>8126</v>
      </c>
      <c r="S2047" s="38">
        <v>3200</v>
      </c>
    </row>
    <row r="2048" spans="2:19" x14ac:dyDescent="0.2">
      <c r="B2048" s="1" t="s">
        <v>4818</v>
      </c>
      <c r="C2048" s="1" t="s">
        <v>4819</v>
      </c>
      <c r="D2048" s="1" t="s">
        <v>172</v>
      </c>
      <c r="E2048" s="1" t="s">
        <v>172</v>
      </c>
      <c r="F2048" s="1" t="s">
        <v>25</v>
      </c>
      <c r="G2048" s="27">
        <v>0.38900372054568005</v>
      </c>
      <c r="H2048" s="27">
        <v>0.85319201481786378</v>
      </c>
      <c r="I2048" s="28">
        <v>37.791112029764356</v>
      </c>
      <c r="J2048" s="27">
        <v>1.1161637040099214E-2</v>
      </c>
      <c r="K2048" s="27">
        <v>0.25051674245556016</v>
      </c>
      <c r="L2048" s="27">
        <v>5.8876311998353567E-2</v>
      </c>
      <c r="M2048" s="29">
        <v>12.304194857916105</v>
      </c>
      <c r="N2048" s="30">
        <v>77.471838469713077</v>
      </c>
      <c r="O2048" s="32">
        <v>0</v>
      </c>
      <c r="P2048" s="31">
        <v>0.99567812307059067</v>
      </c>
      <c r="Q2048" s="38">
        <v>3444</v>
      </c>
      <c r="R2048" s="38">
        <v>3907</v>
      </c>
      <c r="S2048" s="38">
        <v>5486</v>
      </c>
    </row>
    <row r="2049" spans="2:19" x14ac:dyDescent="0.2">
      <c r="B2049" s="1" t="s">
        <v>4822</v>
      </c>
      <c r="C2049" s="1" t="s">
        <v>4823</v>
      </c>
      <c r="D2049" s="1" t="s">
        <v>172</v>
      </c>
      <c r="E2049" s="1" t="s">
        <v>172</v>
      </c>
      <c r="F2049" s="1" t="s">
        <v>25</v>
      </c>
      <c r="G2049" s="27">
        <v>0.5231814548361311</v>
      </c>
      <c r="H2049" s="27">
        <v>0.99956192751891682</v>
      </c>
      <c r="I2049" s="28">
        <v>49.156554756195035</v>
      </c>
      <c r="J2049" s="27">
        <v>3.9968025579536371E-3</v>
      </c>
      <c r="K2049" s="27">
        <v>9.9920063948840926E-2</v>
      </c>
      <c r="L2049" s="27">
        <v>4.3807248108323381E-4</v>
      </c>
      <c r="M2049" s="29">
        <v>14.457921207041069</v>
      </c>
      <c r="N2049" s="30">
        <v>80.408708938120697</v>
      </c>
      <c r="O2049" s="32">
        <v>0</v>
      </c>
      <c r="P2049" s="31">
        <v>0.99641577060931896</v>
      </c>
      <c r="Q2049" s="38">
        <v>1778</v>
      </c>
      <c r="R2049" s="38">
        <v>1858</v>
      </c>
      <c r="S2049" s="38">
        <v>8200</v>
      </c>
    </row>
    <row r="2050" spans="2:19" x14ac:dyDescent="0.2">
      <c r="B2050" s="1" t="s">
        <v>4808</v>
      </c>
      <c r="C2050" s="1" t="s">
        <v>4809</v>
      </c>
      <c r="D2050" s="1" t="s">
        <v>172</v>
      </c>
      <c r="E2050" s="1" t="s">
        <v>172</v>
      </c>
      <c r="F2050" s="1" t="s">
        <v>25</v>
      </c>
      <c r="G2050" s="27">
        <v>0.559640522875817</v>
      </c>
      <c r="H2050" s="27">
        <v>0.99267639902676397</v>
      </c>
      <c r="I2050" s="28">
        <v>55.404125816993449</v>
      </c>
      <c r="J2050" s="27">
        <v>1.511437908496732E-2</v>
      </c>
      <c r="K2050" s="27">
        <v>0.31209150326797386</v>
      </c>
      <c r="L2050" s="27">
        <v>3.2846715328467151E-4</v>
      </c>
      <c r="M2050" s="29">
        <v>8.6147495361781079</v>
      </c>
      <c r="N2050" s="30">
        <v>91.827007299270079</v>
      </c>
      <c r="O2050" s="32">
        <v>0</v>
      </c>
      <c r="P2050" s="31">
        <v>0.99270072992700731</v>
      </c>
      <c r="Q2050" s="38">
        <v>743</v>
      </c>
      <c r="R2050" s="38">
        <v>1189</v>
      </c>
      <c r="S2050" s="38">
        <v>4352</v>
      </c>
    </row>
    <row r="2051" spans="2:19" x14ac:dyDescent="0.2">
      <c r="B2051" s="1" t="s">
        <v>4779</v>
      </c>
      <c r="C2051" s="1" t="s">
        <v>4780</v>
      </c>
      <c r="D2051" s="1" t="s">
        <v>172</v>
      </c>
      <c r="E2051" s="1" t="s">
        <v>4778</v>
      </c>
      <c r="F2051" s="1" t="s">
        <v>25</v>
      </c>
      <c r="G2051" s="27">
        <v>0.27900912646675358</v>
      </c>
      <c r="H2051" s="27">
        <v>0.60500314267756128</v>
      </c>
      <c r="I2051" s="28">
        <v>18.678878748370273</v>
      </c>
      <c r="J2051" s="27">
        <v>0.14471968709256844</v>
      </c>
      <c r="K2051" s="27">
        <v>0.55541069100391138</v>
      </c>
      <c r="L2051" s="27">
        <v>0.24163419233186678</v>
      </c>
      <c r="M2051" s="29">
        <v>7.9681735985533466</v>
      </c>
      <c r="N2051" s="30">
        <v>45.77570093457944</v>
      </c>
      <c r="O2051" s="32">
        <v>5.9497171590194853E-2</v>
      </c>
      <c r="P2051" s="31">
        <v>0.9641734758013828</v>
      </c>
      <c r="Q2051" s="38">
        <v>7348</v>
      </c>
      <c r="R2051" s="38">
        <v>5853</v>
      </c>
      <c r="S2051" s="38">
        <v>1286</v>
      </c>
    </row>
    <row r="2052" spans="2:19" x14ac:dyDescent="0.2">
      <c r="B2052" s="1" t="s">
        <v>4785</v>
      </c>
      <c r="C2052" s="1" t="s">
        <v>4786</v>
      </c>
      <c r="D2052" s="1" t="s">
        <v>172</v>
      </c>
      <c r="E2052" s="1" t="s">
        <v>4778</v>
      </c>
      <c r="F2052" s="1" t="s">
        <v>25</v>
      </c>
      <c r="G2052" s="27">
        <v>5.118601747815231E-2</v>
      </c>
      <c r="H2052" s="27">
        <v>9.3382084095063989E-2</v>
      </c>
      <c r="I2052" s="28">
        <v>8.7079900124843945</v>
      </c>
      <c r="J2052" s="27">
        <v>0.13233458177278401</v>
      </c>
      <c r="K2052" s="27">
        <v>0.93008739076154812</v>
      </c>
      <c r="L2052" s="27">
        <v>0.80527726995734306</v>
      </c>
      <c r="M2052" s="29">
        <v>6.3430263157894737</v>
      </c>
      <c r="N2052" s="30">
        <v>52.073170731707314</v>
      </c>
      <c r="O2052" s="32">
        <v>0</v>
      </c>
      <c r="P2052" s="31">
        <v>0.97623400365630708</v>
      </c>
      <c r="Q2052" s="38">
        <v>8547</v>
      </c>
      <c r="R2052" s="38">
        <v>8460</v>
      </c>
      <c r="S2052" s="38">
        <v>46</v>
      </c>
    </row>
    <row r="2053" spans="2:19" x14ac:dyDescent="0.2">
      <c r="B2053" s="1" t="s">
        <v>4828</v>
      </c>
      <c r="C2053" s="1" t="s">
        <v>4829</v>
      </c>
      <c r="D2053" s="1" t="s">
        <v>172</v>
      </c>
      <c r="E2053" s="1" t="s">
        <v>172</v>
      </c>
      <c r="F2053" s="1" t="s">
        <v>25</v>
      </c>
      <c r="G2053" s="27">
        <v>0.26358148893360162</v>
      </c>
      <c r="H2053" s="27">
        <v>0.91490117252931291</v>
      </c>
      <c r="I2053" s="28">
        <v>19.803554661301138</v>
      </c>
      <c r="J2053" s="27">
        <v>3.2193158953722337E-2</v>
      </c>
      <c r="K2053" s="27">
        <v>0.46076458752515093</v>
      </c>
      <c r="L2053" s="27">
        <v>7.8961474036850915E-2</v>
      </c>
      <c r="M2053" s="29">
        <v>9.2279599271402564</v>
      </c>
      <c r="N2053" s="30">
        <v>48.933842239185751</v>
      </c>
      <c r="O2053" s="32">
        <v>6.858291457286432E-2</v>
      </c>
      <c r="P2053" s="31">
        <v>0.99899497487437183</v>
      </c>
      <c r="Q2053" s="38">
        <v>7017</v>
      </c>
      <c r="R2053" s="38">
        <v>6190</v>
      </c>
      <c r="S2053" s="38">
        <v>2198</v>
      </c>
    </row>
    <row r="2054" spans="2:19" x14ac:dyDescent="0.2">
      <c r="B2054" s="1" t="s">
        <v>4824</v>
      </c>
      <c r="C2054" s="1" t="s">
        <v>4825</v>
      </c>
      <c r="D2054" s="1" t="s">
        <v>172</v>
      </c>
      <c r="E2054" s="1" t="s">
        <v>172</v>
      </c>
      <c r="F2054" s="1" t="s">
        <v>25</v>
      </c>
      <c r="G2054" s="27">
        <v>0.33978328173374611</v>
      </c>
      <c r="H2054" s="27">
        <v>0.95796256994018925</v>
      </c>
      <c r="I2054" s="28">
        <v>27.116447368421049</v>
      </c>
      <c r="J2054" s="27">
        <v>2.7089783281733747E-3</v>
      </c>
      <c r="K2054" s="27">
        <v>0.19001547987616099</v>
      </c>
      <c r="L2054" s="27">
        <v>2.0490063669689369E-3</v>
      </c>
      <c r="M2054" s="29">
        <v>13.000293083235642</v>
      </c>
      <c r="N2054" s="30">
        <v>54.108200455580864</v>
      </c>
      <c r="O2054" s="32">
        <v>0</v>
      </c>
      <c r="P2054" s="31">
        <v>0.99710592321049585</v>
      </c>
      <c r="Q2054" s="38">
        <v>4378</v>
      </c>
      <c r="R2054" s="38">
        <v>4624</v>
      </c>
      <c r="S2054" s="38">
        <v>6639</v>
      </c>
    </row>
    <row r="2055" spans="2:19" x14ac:dyDescent="0.2">
      <c r="B2055" s="1" t="s">
        <v>4791</v>
      </c>
      <c r="C2055" s="1" t="s">
        <v>4792</v>
      </c>
      <c r="D2055" s="1" t="s">
        <v>172</v>
      </c>
      <c r="E2055" s="1" t="s">
        <v>4778</v>
      </c>
      <c r="F2055" s="1" t="s">
        <v>25</v>
      </c>
      <c r="G2055" s="27">
        <v>0.26383355467020808</v>
      </c>
      <c r="H2055" s="27">
        <v>0.83293506493506486</v>
      </c>
      <c r="I2055" s="28">
        <v>25.208543603364323</v>
      </c>
      <c r="J2055" s="27">
        <v>1.018149623727313E-2</v>
      </c>
      <c r="K2055" s="27">
        <v>0.20407259849490925</v>
      </c>
      <c r="L2055" s="27">
        <v>5.3465367965367966E-2</v>
      </c>
      <c r="M2055" s="29">
        <v>14.691461214672279</v>
      </c>
      <c r="N2055" s="30">
        <v>54.067114093959731</v>
      </c>
      <c r="O2055" s="32">
        <v>5.0028138528138526E-2</v>
      </c>
      <c r="P2055" s="31">
        <v>0.97792207792207797</v>
      </c>
      <c r="Q2055" s="38">
        <v>4944</v>
      </c>
      <c r="R2055" s="38">
        <v>6185</v>
      </c>
      <c r="S2055" s="38">
        <v>6391</v>
      </c>
    </row>
    <row r="2056" spans="2:19" x14ac:dyDescent="0.2">
      <c r="B2056" s="1" t="s">
        <v>4787</v>
      </c>
      <c r="C2056" s="1" t="s">
        <v>4788</v>
      </c>
      <c r="D2056" s="1" t="s">
        <v>172</v>
      </c>
      <c r="E2056" s="1" t="s">
        <v>4778</v>
      </c>
      <c r="F2056" s="1" t="s">
        <v>25</v>
      </c>
      <c r="G2056" s="27">
        <v>0.24335812964930925</v>
      </c>
      <c r="H2056" s="27">
        <v>0.87424494032174382</v>
      </c>
      <c r="I2056" s="28">
        <v>101.15302869287991</v>
      </c>
      <c r="J2056" s="27">
        <v>9.3517534537725822E-2</v>
      </c>
      <c r="K2056" s="27">
        <v>0.56323060573857597</v>
      </c>
      <c r="L2056" s="27">
        <v>0.10537104307213284</v>
      </c>
      <c r="M2056" s="29">
        <v>6.8435658914728688</v>
      </c>
      <c r="N2056" s="30">
        <v>38.067567567567565</v>
      </c>
      <c r="O2056" s="32">
        <v>0.67822003113648166</v>
      </c>
      <c r="P2056" s="31">
        <v>0.97664763881681371</v>
      </c>
      <c r="Q2056" s="38">
        <v>52</v>
      </c>
      <c r="R2056" s="38">
        <v>6607</v>
      </c>
      <c r="S2056" s="38">
        <v>1207</v>
      </c>
    </row>
    <row r="2057" spans="2:19" x14ac:dyDescent="0.2">
      <c r="B2057" s="1" t="s">
        <v>4804</v>
      </c>
      <c r="C2057" s="1" t="s">
        <v>4805</v>
      </c>
      <c r="D2057" s="1" t="s">
        <v>172</v>
      </c>
      <c r="E2057" s="1" t="s">
        <v>4778</v>
      </c>
      <c r="F2057" s="1" t="s">
        <v>25</v>
      </c>
      <c r="G2057" s="27">
        <v>0.54093389933292901</v>
      </c>
      <c r="H2057" s="27">
        <v>0.95981971153846135</v>
      </c>
      <c r="I2057" s="28">
        <v>50.620254699818076</v>
      </c>
      <c r="J2057" s="27">
        <v>6.6707095209217705E-3</v>
      </c>
      <c r="K2057" s="27">
        <v>8.8538508186779871E-2</v>
      </c>
      <c r="L2057" s="27">
        <v>7.3076923076923076E-3</v>
      </c>
      <c r="M2057" s="29">
        <v>16.738309114927343</v>
      </c>
      <c r="N2057" s="30">
        <v>78.97533632286995</v>
      </c>
      <c r="O2057" s="32">
        <v>0</v>
      </c>
      <c r="P2057" s="31">
        <v>0.99098557692307687</v>
      </c>
      <c r="Q2057" s="38">
        <v>1481</v>
      </c>
      <c r="R2057" s="38">
        <v>1521</v>
      </c>
      <c r="S2057" s="38">
        <v>8360</v>
      </c>
    </row>
    <row r="2058" spans="2:19" x14ac:dyDescent="0.2">
      <c r="B2058" s="1" t="s">
        <v>4814</v>
      </c>
      <c r="C2058" s="1" t="s">
        <v>4815</v>
      </c>
      <c r="D2058" s="1" t="s">
        <v>172</v>
      </c>
      <c r="E2058" s="1" t="s">
        <v>4778</v>
      </c>
      <c r="F2058" s="1" t="s">
        <v>25</v>
      </c>
      <c r="G2058" s="27">
        <v>0.55048409405255883</v>
      </c>
      <c r="H2058" s="27">
        <v>0.96808393532851744</v>
      </c>
      <c r="I2058" s="28">
        <v>53.661964038727533</v>
      </c>
      <c r="J2058" s="27">
        <v>5.5325034578146614E-3</v>
      </c>
      <c r="K2058" s="27">
        <v>0.10926694329183956</v>
      </c>
      <c r="L2058" s="27">
        <v>3.4399724802201583E-3</v>
      </c>
      <c r="M2058" s="29">
        <v>14.75046153846154</v>
      </c>
      <c r="N2058" s="30">
        <v>85.01256281407035</v>
      </c>
      <c r="O2058" s="32">
        <v>0</v>
      </c>
      <c r="P2058" s="31">
        <v>0.99484004127966974</v>
      </c>
      <c r="Q2058" s="38">
        <v>976</v>
      </c>
      <c r="R2058" s="38">
        <v>1354</v>
      </c>
      <c r="S2058" s="38">
        <v>8044</v>
      </c>
    </row>
    <row r="2059" spans="2:19" x14ac:dyDescent="0.2">
      <c r="B2059" s="1" t="s">
        <v>4810</v>
      </c>
      <c r="C2059" s="1" t="s">
        <v>4811</v>
      </c>
      <c r="D2059" s="1" t="s">
        <v>172</v>
      </c>
      <c r="E2059" s="1" t="s">
        <v>172</v>
      </c>
      <c r="F2059" s="1" t="s">
        <v>25</v>
      </c>
      <c r="G2059" s="27">
        <v>0.46581875993640698</v>
      </c>
      <c r="H2059" s="27">
        <v>0.91953923117430225</v>
      </c>
      <c r="I2059" s="28">
        <v>45.548648648648658</v>
      </c>
      <c r="J2059" s="27">
        <v>1.0068892421833599E-2</v>
      </c>
      <c r="K2059" s="27">
        <v>0.25066242713301534</v>
      </c>
      <c r="L2059" s="27">
        <v>7.9618220115850444E-2</v>
      </c>
      <c r="M2059" s="29">
        <v>10.510515873015873</v>
      </c>
      <c r="N2059" s="30">
        <v>85.375426621160415</v>
      </c>
      <c r="O2059" s="32">
        <v>0</v>
      </c>
      <c r="P2059" s="31">
        <v>0.99368088467614535</v>
      </c>
      <c r="Q2059" s="38">
        <v>2473</v>
      </c>
      <c r="R2059" s="38">
        <v>2860</v>
      </c>
      <c r="S2059" s="38">
        <v>5484</v>
      </c>
    </row>
    <row r="2060" spans="2:19" x14ac:dyDescent="0.2">
      <c r="B2060" s="1" t="s">
        <v>4789</v>
      </c>
      <c r="C2060" s="1" t="s">
        <v>4790</v>
      </c>
      <c r="D2060" s="1" t="s">
        <v>172</v>
      </c>
      <c r="E2060" s="1" t="s">
        <v>172</v>
      </c>
      <c r="F2060" s="1" t="s">
        <v>25</v>
      </c>
      <c r="G2060" s="27">
        <v>0.29160935350756534</v>
      </c>
      <c r="H2060" s="27">
        <v>0.80601882985877582</v>
      </c>
      <c r="I2060" s="28">
        <v>48.780742778541963</v>
      </c>
      <c r="J2060" s="27">
        <v>7.5653370013755161E-2</v>
      </c>
      <c r="K2060" s="27">
        <v>0.54607977991746903</v>
      </c>
      <c r="L2060" s="27">
        <v>5.6422326832548759E-3</v>
      </c>
      <c r="M2060" s="29">
        <v>7.8082494969818912</v>
      </c>
      <c r="N2060" s="30">
        <v>45.021739130434781</v>
      </c>
      <c r="O2060" s="32">
        <v>0.17414256893073302</v>
      </c>
      <c r="P2060" s="31">
        <v>0.97780766644250172</v>
      </c>
      <c r="Q2060" s="38">
        <v>1846</v>
      </c>
      <c r="R2060" s="38">
        <v>5573</v>
      </c>
      <c r="S2060" s="38">
        <v>1354</v>
      </c>
    </row>
    <row r="2061" spans="2:19" x14ac:dyDescent="0.2">
      <c r="B2061" s="1" t="s">
        <v>4812</v>
      </c>
      <c r="C2061" s="1" t="s">
        <v>4813</v>
      </c>
      <c r="D2061" s="1" t="s">
        <v>172</v>
      </c>
      <c r="E2061" s="1" t="s">
        <v>172</v>
      </c>
      <c r="F2061" s="1" t="s">
        <v>25</v>
      </c>
      <c r="G2061" s="27">
        <v>0.46032441911442351</v>
      </c>
      <c r="H2061" s="27">
        <v>0.8648364587876145</v>
      </c>
      <c r="I2061" s="28">
        <v>193.34747917580009</v>
      </c>
      <c r="J2061" s="27">
        <v>2.6742656729504603E-2</v>
      </c>
      <c r="K2061" s="27">
        <v>0.10960105217010083</v>
      </c>
      <c r="L2061" s="27">
        <v>4.9664195377235064E-2</v>
      </c>
      <c r="M2061" s="29">
        <v>11.626909090909088</v>
      </c>
      <c r="N2061" s="30">
        <v>16.36221837088388</v>
      </c>
      <c r="O2061" s="32">
        <v>0.52942869603139997</v>
      </c>
      <c r="P2061" s="31">
        <v>0.99476668120366329</v>
      </c>
      <c r="Q2061" s="38">
        <v>18</v>
      </c>
      <c r="R2061" s="38">
        <v>2953</v>
      </c>
      <c r="S2061" s="38">
        <v>8037</v>
      </c>
    </row>
    <row r="2062" spans="2:19" x14ac:dyDescent="0.2">
      <c r="B2062" s="1" t="s">
        <v>4795</v>
      </c>
      <c r="C2062" s="1" t="s">
        <v>4796</v>
      </c>
      <c r="D2062" s="1" t="s">
        <v>172</v>
      </c>
      <c r="E2062" s="1" t="s">
        <v>4778</v>
      </c>
      <c r="F2062" s="1" t="s">
        <v>25</v>
      </c>
      <c r="G2062" s="27">
        <v>0.37870967741935485</v>
      </c>
      <c r="H2062" s="27">
        <v>0.9048541534559289</v>
      </c>
      <c r="I2062" s="28">
        <v>27.398129032258055</v>
      </c>
      <c r="J2062" s="27">
        <v>7.7419354838709677E-3</v>
      </c>
      <c r="K2062" s="27">
        <v>0.38580645161290322</v>
      </c>
      <c r="L2062" s="27">
        <v>4.8395688015218763E-2</v>
      </c>
      <c r="M2062" s="29">
        <v>11.008930425752851</v>
      </c>
      <c r="N2062" s="30">
        <v>53.817717206132876</v>
      </c>
      <c r="O2062" s="32">
        <v>0</v>
      </c>
      <c r="P2062" s="31">
        <v>0.98287888395688017</v>
      </c>
      <c r="Q2062" s="38">
        <v>4316</v>
      </c>
      <c r="R2062" s="38">
        <v>4038</v>
      </c>
      <c r="S2062" s="38">
        <v>3101</v>
      </c>
    </row>
    <row r="2063" spans="2:19" x14ac:dyDescent="0.2">
      <c r="B2063" s="1" t="s">
        <v>4799</v>
      </c>
      <c r="C2063" s="1" t="s">
        <v>4800</v>
      </c>
      <c r="D2063" s="1" t="s">
        <v>172</v>
      </c>
      <c r="E2063" s="1" t="s">
        <v>4778</v>
      </c>
      <c r="F2063" s="1" t="s">
        <v>25</v>
      </c>
      <c r="G2063" s="27">
        <v>0.38973246565437453</v>
      </c>
      <c r="H2063" s="27">
        <v>0.90946282461757399</v>
      </c>
      <c r="I2063" s="28">
        <v>27.96493130874909</v>
      </c>
      <c r="J2063" s="27">
        <v>1.3015184381778741E-2</v>
      </c>
      <c r="K2063" s="27">
        <v>0.40997830802603036</v>
      </c>
      <c r="L2063" s="27">
        <v>5.0135183208822487E-2</v>
      </c>
      <c r="M2063" s="29">
        <v>10.167061611374407</v>
      </c>
      <c r="N2063" s="30">
        <v>55.330241187384047</v>
      </c>
      <c r="O2063" s="32">
        <v>0</v>
      </c>
      <c r="P2063" s="31">
        <v>0.98399146211312705</v>
      </c>
      <c r="Q2063" s="38">
        <v>4213</v>
      </c>
      <c r="R2063" s="38">
        <v>3896</v>
      </c>
      <c r="S2063" s="38">
        <v>2782</v>
      </c>
    </row>
    <row r="2064" spans="2:19" x14ac:dyDescent="0.2">
      <c r="B2064" s="1" t="s">
        <v>4797</v>
      </c>
      <c r="C2064" s="1" t="s">
        <v>4798</v>
      </c>
      <c r="D2064" s="1" t="s">
        <v>172</v>
      </c>
      <c r="E2064" s="1" t="s">
        <v>172</v>
      </c>
      <c r="F2064" s="1" t="s">
        <v>25</v>
      </c>
      <c r="G2064" s="27">
        <v>0.4578059071729958</v>
      </c>
      <c r="H2064" s="27">
        <v>0.85303030303030292</v>
      </c>
      <c r="I2064" s="28">
        <v>138.17540084388187</v>
      </c>
      <c r="J2064" s="27">
        <v>0.10632911392405063</v>
      </c>
      <c r="K2064" s="27">
        <v>0.2970464135021097</v>
      </c>
      <c r="L2064" s="27">
        <v>0.13364466583644666</v>
      </c>
      <c r="M2064" s="29">
        <v>4.9532745591939555</v>
      </c>
      <c r="N2064" s="30">
        <v>18.855964467005077</v>
      </c>
      <c r="O2064" s="32">
        <v>0.39452054794520547</v>
      </c>
      <c r="P2064" s="31">
        <v>0.98381070983810714</v>
      </c>
      <c r="Q2064" s="38">
        <v>35</v>
      </c>
      <c r="R2064" s="38">
        <v>3000</v>
      </c>
      <c r="S2064" s="38">
        <v>4621</v>
      </c>
    </row>
    <row r="2065" spans="2:19" x14ac:dyDescent="0.2">
      <c r="B2065" s="1" t="s">
        <v>4801</v>
      </c>
      <c r="C2065" s="1" t="s">
        <v>4802</v>
      </c>
      <c r="D2065" s="1" t="s">
        <v>172</v>
      </c>
      <c r="E2065" s="1" t="s">
        <v>4778</v>
      </c>
      <c r="F2065" s="1" t="s">
        <v>25</v>
      </c>
      <c r="G2065" s="27">
        <v>0.47368421052631576</v>
      </c>
      <c r="H2065" s="27">
        <v>0.76832515767344089</v>
      </c>
      <c r="I2065" s="28">
        <v>28.572830725462296</v>
      </c>
      <c r="J2065" s="27">
        <v>0.10526315789473684</v>
      </c>
      <c r="K2065" s="27">
        <v>0.48364153627311524</v>
      </c>
      <c r="L2065" s="27">
        <v>0.20620882971268395</v>
      </c>
      <c r="M2065" s="29">
        <v>5.0316216216216212</v>
      </c>
      <c r="N2065" s="30">
        <v>54.318318318318319</v>
      </c>
      <c r="O2065" s="32">
        <v>0</v>
      </c>
      <c r="P2065" s="31">
        <v>0.98528381219341277</v>
      </c>
      <c r="Q2065" s="38">
        <v>4139</v>
      </c>
      <c r="R2065" s="38">
        <v>2726</v>
      </c>
      <c r="S2065" s="38">
        <v>1959</v>
      </c>
    </row>
    <row r="2066" spans="2:19" x14ac:dyDescent="0.2">
      <c r="B2066" s="1" t="s">
        <v>4826</v>
      </c>
      <c r="C2066" s="1" t="s">
        <v>4827</v>
      </c>
      <c r="D2066" s="1" t="s">
        <v>17550</v>
      </c>
      <c r="E2066" s="1" t="s">
        <v>4778</v>
      </c>
      <c r="F2066" s="1" t="s">
        <v>25</v>
      </c>
      <c r="G2066" s="27">
        <v>0.38340399757722593</v>
      </c>
      <c r="H2066" s="27">
        <v>0.88756348246674754</v>
      </c>
      <c r="I2066" s="28">
        <v>42.523440339188397</v>
      </c>
      <c r="J2066" s="27">
        <v>3.0284675953967293E-3</v>
      </c>
      <c r="K2066" s="27">
        <v>0.11992731677771049</v>
      </c>
      <c r="L2066" s="27">
        <v>2.4183796856106408E-3</v>
      </c>
      <c r="M2066" s="29">
        <v>15.186149312377212</v>
      </c>
      <c r="N2066" s="30">
        <v>86.090047393364927</v>
      </c>
      <c r="O2066" s="32">
        <v>0</v>
      </c>
      <c r="P2066" s="31">
        <v>0.99818621523579198</v>
      </c>
      <c r="Q2066" s="38">
        <v>2932</v>
      </c>
      <c r="R2066" s="38">
        <v>3973</v>
      </c>
      <c r="S2066" s="38">
        <v>7852</v>
      </c>
    </row>
    <row r="2067" spans="2:19" x14ac:dyDescent="0.2">
      <c r="B2067" s="1" t="s">
        <v>4806</v>
      </c>
      <c r="C2067" s="1" t="s">
        <v>4807</v>
      </c>
      <c r="D2067" s="1" t="s">
        <v>17550</v>
      </c>
      <c r="E2067" s="1" t="s">
        <v>4778</v>
      </c>
      <c r="F2067" s="1" t="s">
        <v>25</v>
      </c>
      <c r="G2067" s="27">
        <v>0.32727272727272727</v>
      </c>
      <c r="H2067" s="27">
        <v>0.84946223189306802</v>
      </c>
      <c r="I2067" s="28">
        <v>42.908965517241363</v>
      </c>
      <c r="J2067" s="27">
        <v>2.5078369905956114E-3</v>
      </c>
      <c r="K2067" s="27">
        <v>7.8369905956112859E-2</v>
      </c>
      <c r="L2067" s="27">
        <v>1.3988187752564502E-3</v>
      </c>
      <c r="M2067" s="29">
        <v>17.644547996272138</v>
      </c>
      <c r="N2067" s="30">
        <v>94.34482758620689</v>
      </c>
      <c r="O2067" s="32">
        <v>0</v>
      </c>
      <c r="P2067" s="31">
        <v>0.99160708734846126</v>
      </c>
      <c r="Q2067" s="38">
        <v>2872</v>
      </c>
      <c r="R2067" s="38">
        <v>4847</v>
      </c>
      <c r="S2067" s="38">
        <v>8475</v>
      </c>
    </row>
    <row r="2068" spans="2:19" x14ac:dyDescent="0.2">
      <c r="B2068" s="1" t="s">
        <v>4793</v>
      </c>
      <c r="C2068" s="1" t="s">
        <v>4794</v>
      </c>
      <c r="D2068" s="1" t="s">
        <v>17550</v>
      </c>
      <c r="E2068" s="1" t="s">
        <v>4778</v>
      </c>
      <c r="F2068" s="1" t="s">
        <v>25</v>
      </c>
      <c r="G2068" s="27">
        <v>0.25245441795231416</v>
      </c>
      <c r="H2068" s="27">
        <v>0.47988988300068813</v>
      </c>
      <c r="I2068" s="28">
        <v>19.75315568022441</v>
      </c>
      <c r="J2068" s="27">
        <v>4.4880785413744739E-2</v>
      </c>
      <c r="K2068" s="27">
        <v>0.49088359046283309</v>
      </c>
      <c r="L2068" s="27">
        <v>0.25213351686166552</v>
      </c>
      <c r="M2068" s="29">
        <v>8.7902439024390233</v>
      </c>
      <c r="N2068" s="30">
        <v>51.766666666666666</v>
      </c>
      <c r="O2068" s="32">
        <v>0</v>
      </c>
      <c r="P2068" s="31">
        <v>0.98141775636613904</v>
      </c>
      <c r="Q2068" s="38">
        <v>7037</v>
      </c>
      <c r="R2068" s="38">
        <v>6430</v>
      </c>
      <c r="S2068" s="38">
        <v>1881</v>
      </c>
    </row>
    <row r="2069" spans="2:19" x14ac:dyDescent="0.2">
      <c r="B2069" s="1" t="s">
        <v>4834</v>
      </c>
      <c r="C2069" s="1" t="s">
        <v>4835</v>
      </c>
      <c r="D2069" s="1" t="s">
        <v>173</v>
      </c>
      <c r="E2069" s="1" t="s">
        <v>4831</v>
      </c>
      <c r="F2069" s="1" t="s">
        <v>20</v>
      </c>
      <c r="G2069" s="27">
        <v>0.46971830985915491</v>
      </c>
      <c r="H2069" s="27">
        <v>0.96681268617487259</v>
      </c>
      <c r="I2069" s="28">
        <v>44.198591549295799</v>
      </c>
      <c r="J2069" s="27">
        <v>7.7464788732394367E-3</v>
      </c>
      <c r="K2069" s="27">
        <v>0.11338028169014085</v>
      </c>
      <c r="L2069" s="27">
        <v>2.1114420886630455E-3</v>
      </c>
      <c r="M2069" s="29">
        <v>15.636752988047798</v>
      </c>
      <c r="N2069" s="30">
        <v>76.024737631184408</v>
      </c>
      <c r="O2069" s="32">
        <v>0</v>
      </c>
      <c r="P2069" s="31">
        <v>0.99526896793411601</v>
      </c>
      <c r="Q2069" s="38">
        <v>2704</v>
      </c>
      <c r="R2069" s="38">
        <v>2801</v>
      </c>
      <c r="S2069" s="38">
        <v>7975</v>
      </c>
    </row>
    <row r="2070" spans="2:19" x14ac:dyDescent="0.2">
      <c r="B2070" s="1" t="s">
        <v>4830</v>
      </c>
      <c r="C2070" s="1" t="s">
        <v>299</v>
      </c>
      <c r="D2070" s="1" t="s">
        <v>173</v>
      </c>
      <c r="E2070" s="1" t="s">
        <v>4831</v>
      </c>
      <c r="F2070" s="1" t="s">
        <v>20</v>
      </c>
      <c r="G2070" s="27">
        <v>0.44270261796519833</v>
      </c>
      <c r="H2070" s="27">
        <v>0.92713561964146496</v>
      </c>
      <c r="I2070" s="28">
        <v>44.166264304749951</v>
      </c>
      <c r="J2070" s="27">
        <v>1.5989967079479542E-2</v>
      </c>
      <c r="K2070" s="27">
        <v>0.3370434237341276</v>
      </c>
      <c r="L2070" s="27">
        <v>2.8709275136399069E-2</v>
      </c>
      <c r="M2070" s="29">
        <v>9.8127707454289652</v>
      </c>
      <c r="N2070" s="30">
        <v>86.994334277620396</v>
      </c>
      <c r="O2070" s="32">
        <v>0</v>
      </c>
      <c r="P2070" s="31">
        <v>0.99438815276695247</v>
      </c>
      <c r="Q2070" s="38">
        <v>2707</v>
      </c>
      <c r="R2070" s="38">
        <v>3214</v>
      </c>
      <c r="S2070" s="38">
        <v>3865</v>
      </c>
    </row>
    <row r="2071" spans="2:19" x14ac:dyDescent="0.2">
      <c r="B2071" s="1" t="s">
        <v>4832</v>
      </c>
      <c r="C2071" s="1" t="s">
        <v>4833</v>
      </c>
      <c r="D2071" s="1" t="s">
        <v>173</v>
      </c>
      <c r="E2071" s="1" t="s">
        <v>4831</v>
      </c>
      <c r="F2071" s="1" t="s">
        <v>20</v>
      </c>
      <c r="G2071" s="27">
        <v>0.47831050228310501</v>
      </c>
      <c r="H2071" s="27">
        <v>0.94775182481751818</v>
      </c>
      <c r="I2071" s="28">
        <v>47.225407697325508</v>
      </c>
      <c r="J2071" s="27">
        <v>2.5114155251141551E-2</v>
      </c>
      <c r="K2071" s="27">
        <v>0.35649054142204828</v>
      </c>
      <c r="L2071" s="27">
        <v>2.1982157339821569E-2</v>
      </c>
      <c r="M2071" s="29">
        <v>8.8476711472335019</v>
      </c>
      <c r="N2071" s="30">
        <v>88.678486191612677</v>
      </c>
      <c r="O2071" s="32">
        <v>0</v>
      </c>
      <c r="P2071" s="31">
        <v>0.99464720194647205</v>
      </c>
      <c r="Q2071" s="38">
        <v>2136</v>
      </c>
      <c r="R2071" s="38">
        <v>2647</v>
      </c>
      <c r="S2071" s="38">
        <v>3556</v>
      </c>
    </row>
    <row r="2072" spans="2:19" x14ac:dyDescent="0.2">
      <c r="B2072" s="1" t="s">
        <v>4838</v>
      </c>
      <c r="C2072" s="1" t="s">
        <v>4839</v>
      </c>
      <c r="D2072" s="1" t="s">
        <v>173</v>
      </c>
      <c r="E2072" s="1" t="s">
        <v>4831</v>
      </c>
      <c r="F2072" s="1" t="s">
        <v>20</v>
      </c>
      <c r="G2072" s="27">
        <v>0.47410021171489064</v>
      </c>
      <c r="H2072" s="27">
        <v>0.87638116686607104</v>
      </c>
      <c r="I2072" s="28">
        <v>47.681312632321777</v>
      </c>
      <c r="J2072" s="27">
        <v>1.1291460832745237E-2</v>
      </c>
      <c r="K2072" s="27">
        <v>0.28369795342272408</v>
      </c>
      <c r="L2072" s="27">
        <v>8.5326201703145893E-2</v>
      </c>
      <c r="M2072" s="29">
        <v>10.658400429414929</v>
      </c>
      <c r="N2072" s="30">
        <v>88.309913664781192</v>
      </c>
      <c r="O2072" s="32">
        <v>3.68892955169259E-2</v>
      </c>
      <c r="P2072" s="31">
        <v>0.99725526075022874</v>
      </c>
      <c r="Q2072" s="38">
        <v>2058</v>
      </c>
      <c r="R2072" s="38">
        <v>2716</v>
      </c>
      <c r="S2072" s="38">
        <v>4878</v>
      </c>
    </row>
    <row r="2073" spans="2:19" x14ac:dyDescent="0.2">
      <c r="B2073" s="1" t="s">
        <v>4840</v>
      </c>
      <c r="C2073" s="1" t="s">
        <v>4841</v>
      </c>
      <c r="D2073" s="1" t="s">
        <v>173</v>
      </c>
      <c r="E2073" s="1" t="s">
        <v>4831</v>
      </c>
      <c r="F2073" s="1" t="s">
        <v>20</v>
      </c>
      <c r="G2073" s="27">
        <v>0.59729501267962803</v>
      </c>
      <c r="H2073" s="27">
        <v>0.99776222596964581</v>
      </c>
      <c r="I2073" s="28">
        <v>53.651411665257832</v>
      </c>
      <c r="J2073" s="27">
        <v>2.2316145393068469E-2</v>
      </c>
      <c r="K2073" s="27">
        <v>0.34065934065934067</v>
      </c>
      <c r="L2073" s="27">
        <v>1.9780775716694773E-3</v>
      </c>
      <c r="M2073" s="29">
        <v>6.8039059218815607</v>
      </c>
      <c r="N2073" s="30">
        <v>84.706281833616302</v>
      </c>
      <c r="O2073" s="32">
        <v>0</v>
      </c>
      <c r="P2073" s="31">
        <v>0.99747048903878588</v>
      </c>
      <c r="Q2073" s="38">
        <v>980</v>
      </c>
      <c r="R2073" s="38">
        <v>638</v>
      </c>
      <c r="S2073" s="38">
        <v>3799</v>
      </c>
    </row>
    <row r="2074" spans="2:19" x14ac:dyDescent="0.2">
      <c r="B2074" s="1" t="s">
        <v>4836</v>
      </c>
      <c r="C2074" s="1" t="s">
        <v>4837</v>
      </c>
      <c r="D2074" s="1" t="s">
        <v>173</v>
      </c>
      <c r="E2074" s="1" t="s">
        <v>4831</v>
      </c>
      <c r="F2074" s="1" t="s">
        <v>20</v>
      </c>
      <c r="G2074" s="27">
        <v>0.4804270462633452</v>
      </c>
      <c r="H2074" s="27">
        <v>0.98084204928204222</v>
      </c>
      <c r="I2074" s="28">
        <v>46.125925266903899</v>
      </c>
      <c r="J2074" s="27">
        <v>3.0427046263345196E-2</v>
      </c>
      <c r="K2074" s="27">
        <v>0.29661921708185052</v>
      </c>
      <c r="L2074" s="27">
        <v>9.8333628789221764E-3</v>
      </c>
      <c r="M2074" s="29">
        <v>10.712778348749575</v>
      </c>
      <c r="N2074" s="30">
        <v>83.886338393187714</v>
      </c>
      <c r="O2074" s="32">
        <v>0</v>
      </c>
      <c r="P2074" s="31">
        <v>0.99627725580570825</v>
      </c>
      <c r="Q2074" s="38">
        <v>2361</v>
      </c>
      <c r="R2074" s="38">
        <v>2612</v>
      </c>
      <c r="S2074" s="38">
        <v>4637</v>
      </c>
    </row>
    <row r="2075" spans="2:19" x14ac:dyDescent="0.2">
      <c r="B2075" s="1" t="s">
        <v>4844</v>
      </c>
      <c r="C2075" s="1" t="s">
        <v>4845</v>
      </c>
      <c r="D2075" s="1" t="s">
        <v>174</v>
      </c>
      <c r="E2075" s="1" t="s">
        <v>4831</v>
      </c>
      <c r="F2075" s="1" t="s">
        <v>20</v>
      </c>
      <c r="G2075" s="27">
        <v>0.44834968777876893</v>
      </c>
      <c r="H2075" s="27">
        <v>0.87218963225520585</v>
      </c>
      <c r="I2075" s="28">
        <v>48.503407671721661</v>
      </c>
      <c r="J2075" s="27">
        <v>1.4451382694023194E-2</v>
      </c>
      <c r="K2075" s="27">
        <v>0.2190900981266726</v>
      </c>
      <c r="L2075" s="27">
        <v>9.0582188746123171E-2</v>
      </c>
      <c r="M2075" s="29">
        <v>13.276034928848647</v>
      </c>
      <c r="N2075" s="30">
        <v>91.385196975726217</v>
      </c>
      <c r="O2075" s="32">
        <v>0</v>
      </c>
      <c r="P2075" s="31">
        <v>0.99335400974745236</v>
      </c>
      <c r="Q2075" s="38">
        <v>1899</v>
      </c>
      <c r="R2075" s="38">
        <v>3137</v>
      </c>
      <c r="S2075" s="38">
        <v>6123</v>
      </c>
    </row>
    <row r="2076" spans="2:19" x14ac:dyDescent="0.2">
      <c r="B2076" s="1" t="s">
        <v>4852</v>
      </c>
      <c r="C2076" s="1" t="s">
        <v>4853</v>
      </c>
      <c r="D2076" s="1" t="s">
        <v>174</v>
      </c>
      <c r="E2076" s="1" t="s">
        <v>4831</v>
      </c>
      <c r="F2076" s="1" t="s">
        <v>20</v>
      </c>
      <c r="G2076" s="27">
        <v>0.52402908317077501</v>
      </c>
      <c r="H2076" s="27">
        <v>0.97295866890875293</v>
      </c>
      <c r="I2076" s="28">
        <v>49.124419223266536</v>
      </c>
      <c r="J2076" s="27">
        <v>1.3122894130164924E-2</v>
      </c>
      <c r="K2076" s="27">
        <v>0.31902819648873915</v>
      </c>
      <c r="L2076" s="27">
        <v>4.2481635542968401E-4</v>
      </c>
      <c r="M2076" s="29">
        <v>9.3713859910581192</v>
      </c>
      <c r="N2076" s="30">
        <v>84.815566835871408</v>
      </c>
      <c r="O2076" s="32">
        <v>0</v>
      </c>
      <c r="P2076" s="31">
        <v>0.99814142844499509</v>
      </c>
      <c r="Q2076" s="38">
        <v>1783</v>
      </c>
      <c r="R2076" s="38">
        <v>1847</v>
      </c>
      <c r="S2076" s="38">
        <v>4200</v>
      </c>
    </row>
    <row r="2077" spans="2:19" x14ac:dyDescent="0.2">
      <c r="B2077" s="1" t="s">
        <v>4848</v>
      </c>
      <c r="C2077" s="1" t="s">
        <v>4849</v>
      </c>
      <c r="D2077" s="1" t="s">
        <v>174</v>
      </c>
      <c r="E2077" s="1" t="s">
        <v>4831</v>
      </c>
      <c r="F2077" s="1" t="s">
        <v>20</v>
      </c>
      <c r="G2077" s="27">
        <v>0.49601172065765914</v>
      </c>
      <c r="H2077" s="27">
        <v>0.94386963227534693</v>
      </c>
      <c r="I2077" s="28">
        <v>46.561500895328031</v>
      </c>
      <c r="J2077" s="27">
        <v>9.9300016278691186E-3</v>
      </c>
      <c r="K2077" s="27">
        <v>0.32606218460035813</v>
      </c>
      <c r="L2077" s="27">
        <v>2.078658982060232E-2</v>
      </c>
      <c r="M2077" s="29">
        <v>9.7577196382428948</v>
      </c>
      <c r="N2077" s="30">
        <v>83.513619954053169</v>
      </c>
      <c r="O2077" s="32">
        <v>0</v>
      </c>
      <c r="P2077" s="31">
        <v>0.99732121113726768</v>
      </c>
      <c r="Q2077" s="38">
        <v>2276</v>
      </c>
      <c r="R2077" s="38">
        <v>2339</v>
      </c>
      <c r="S2077" s="38">
        <v>4060</v>
      </c>
    </row>
    <row r="2078" spans="2:19" x14ac:dyDescent="0.2">
      <c r="B2078" s="1" t="s">
        <v>4846</v>
      </c>
      <c r="C2078" s="1" t="s">
        <v>4847</v>
      </c>
      <c r="D2078" s="1" t="s">
        <v>174</v>
      </c>
      <c r="E2078" s="1" t="s">
        <v>4831</v>
      </c>
      <c r="F2078" s="1" t="s">
        <v>20</v>
      </c>
      <c r="G2078" s="27">
        <v>0.49158547387068202</v>
      </c>
      <c r="H2078" s="27">
        <v>0.93846493162770184</v>
      </c>
      <c r="I2078" s="28">
        <v>48.992099202834339</v>
      </c>
      <c r="J2078" s="27">
        <v>9.9202834366696191E-3</v>
      </c>
      <c r="K2078" s="27">
        <v>0.17183348095659876</v>
      </c>
      <c r="L2078" s="27">
        <v>3.6524040582267312E-4</v>
      </c>
      <c r="M2078" s="29">
        <v>13.26146341463415</v>
      </c>
      <c r="N2078" s="30">
        <v>85.525045045045047</v>
      </c>
      <c r="O2078" s="32">
        <v>0</v>
      </c>
      <c r="P2078" s="31">
        <v>0.99602999558888394</v>
      </c>
      <c r="Q2078" s="38">
        <v>1802</v>
      </c>
      <c r="R2078" s="38">
        <v>2418</v>
      </c>
      <c r="S2078" s="38">
        <v>6948</v>
      </c>
    </row>
    <row r="2079" spans="2:19" x14ac:dyDescent="0.2">
      <c r="B2079" s="1" t="s">
        <v>4850</v>
      </c>
      <c r="C2079" s="1" t="s">
        <v>4851</v>
      </c>
      <c r="D2079" s="1" t="s">
        <v>174</v>
      </c>
      <c r="E2079" s="1" t="s">
        <v>4831</v>
      </c>
      <c r="F2079" s="1" t="s">
        <v>20</v>
      </c>
      <c r="G2079" s="27">
        <v>0.57611241217798592</v>
      </c>
      <c r="H2079" s="27">
        <v>0.99356468578620871</v>
      </c>
      <c r="I2079" s="28">
        <v>50.610790848495768</v>
      </c>
      <c r="J2079" s="27">
        <v>1.8915510718789406E-2</v>
      </c>
      <c r="K2079" s="27">
        <v>0.24554134390199964</v>
      </c>
      <c r="L2079" s="27">
        <v>0</v>
      </c>
      <c r="M2079" s="29">
        <v>10.37097322566936</v>
      </c>
      <c r="N2079" s="30">
        <v>79.788305190744211</v>
      </c>
      <c r="O2079" s="32">
        <v>0</v>
      </c>
      <c r="P2079" s="31">
        <v>0.99811202013845191</v>
      </c>
      <c r="Q2079" s="38">
        <v>1486</v>
      </c>
      <c r="R2079" s="38">
        <v>922</v>
      </c>
      <c r="S2079" s="38">
        <v>5597</v>
      </c>
    </row>
    <row r="2080" spans="2:19" x14ac:dyDescent="0.2">
      <c r="B2080" s="1" t="s">
        <v>4842</v>
      </c>
      <c r="C2080" s="1" t="s">
        <v>4843</v>
      </c>
      <c r="D2080" s="1" t="s">
        <v>174</v>
      </c>
      <c r="E2080" s="1" t="s">
        <v>4831</v>
      </c>
      <c r="F2080" s="1" t="s">
        <v>20</v>
      </c>
      <c r="G2080" s="27">
        <v>0.27225216397190921</v>
      </c>
      <c r="H2080" s="27">
        <v>0.83702840495265851</v>
      </c>
      <c r="I2080" s="28">
        <v>20.836109750122493</v>
      </c>
      <c r="J2080" s="27">
        <v>1.8618324350808426E-2</v>
      </c>
      <c r="K2080" s="27">
        <v>0.48374979585170669</v>
      </c>
      <c r="L2080" s="27">
        <v>8.2476329206117985E-2</v>
      </c>
      <c r="M2080" s="29">
        <v>9.14732944344704</v>
      </c>
      <c r="N2080" s="30">
        <v>51.64007198560288</v>
      </c>
      <c r="O2080" s="32">
        <v>0</v>
      </c>
      <c r="P2080" s="31">
        <v>0.99101723719349355</v>
      </c>
      <c r="Q2080" s="38">
        <v>6658</v>
      </c>
      <c r="R2080" s="38">
        <v>5997</v>
      </c>
      <c r="S2080" s="38">
        <v>1957</v>
      </c>
    </row>
    <row r="2081" spans="2:19" x14ac:dyDescent="0.2">
      <c r="B2081" s="1" t="s">
        <v>4861</v>
      </c>
      <c r="C2081" s="1" t="s">
        <v>4862</v>
      </c>
      <c r="D2081" s="1" t="s">
        <v>175</v>
      </c>
      <c r="E2081" s="1" t="s">
        <v>4831</v>
      </c>
      <c r="F2081" s="1" t="s">
        <v>20</v>
      </c>
      <c r="G2081" s="27">
        <v>0.38891966759002772</v>
      </c>
      <c r="H2081" s="27">
        <v>0.94738882763689825</v>
      </c>
      <c r="I2081" s="28">
        <v>39.444321329639898</v>
      </c>
      <c r="J2081" s="27">
        <v>1.4589104339796861E-2</v>
      </c>
      <c r="K2081" s="27">
        <v>0.29916897506925205</v>
      </c>
      <c r="L2081" s="27">
        <v>1.0933480338110988E-2</v>
      </c>
      <c r="M2081" s="29">
        <v>11.287518887881529</v>
      </c>
      <c r="N2081" s="30">
        <v>83.295821462488135</v>
      </c>
      <c r="O2081" s="32">
        <v>0</v>
      </c>
      <c r="P2081" s="31">
        <v>0.99503858875413453</v>
      </c>
      <c r="Q2081" s="38">
        <v>3302</v>
      </c>
      <c r="R2081" s="38">
        <v>3908</v>
      </c>
      <c r="S2081" s="38">
        <v>4576</v>
      </c>
    </row>
    <row r="2082" spans="2:19" x14ac:dyDescent="0.2">
      <c r="B2082" s="1" t="s">
        <v>4857</v>
      </c>
      <c r="C2082" s="1" t="s">
        <v>4858</v>
      </c>
      <c r="D2082" s="1" t="s">
        <v>175</v>
      </c>
      <c r="E2082" s="1" t="s">
        <v>4831</v>
      </c>
      <c r="F2082" s="1" t="s">
        <v>20</v>
      </c>
      <c r="G2082" s="27">
        <v>0.28226106359241354</v>
      </c>
      <c r="H2082" s="27">
        <v>0.85457620852204486</v>
      </c>
      <c r="I2082" s="28">
        <v>25.661398289326897</v>
      </c>
      <c r="J2082" s="27">
        <v>7.2517664559315726E-3</v>
      </c>
      <c r="K2082" s="27">
        <v>0.19877277798438081</v>
      </c>
      <c r="L2082" s="27">
        <v>1.2526111470561051E-2</v>
      </c>
      <c r="M2082" s="29">
        <v>13.974786214045077</v>
      </c>
      <c r="N2082" s="30">
        <v>54.778143515470703</v>
      </c>
      <c r="O2082" s="32">
        <v>0</v>
      </c>
      <c r="P2082" s="31">
        <v>0.99417691098992511</v>
      </c>
      <c r="Q2082" s="38">
        <v>4760</v>
      </c>
      <c r="R2082" s="38">
        <v>5786</v>
      </c>
      <c r="S2082" s="38">
        <v>6475</v>
      </c>
    </row>
    <row r="2083" spans="2:19" x14ac:dyDescent="0.2">
      <c r="B2083" s="1" t="s">
        <v>4863</v>
      </c>
      <c r="C2083" s="1" t="s">
        <v>4864</v>
      </c>
      <c r="D2083" s="1" t="s">
        <v>175</v>
      </c>
      <c r="E2083" s="1" t="s">
        <v>4831</v>
      </c>
      <c r="F2083" s="1" t="s">
        <v>20</v>
      </c>
      <c r="G2083" s="27">
        <v>0.36533689635426608</v>
      </c>
      <c r="H2083" s="27">
        <v>0.88352191689645287</v>
      </c>
      <c r="I2083" s="28">
        <v>30.434357701851471</v>
      </c>
      <c r="J2083" s="27">
        <v>1.01164344340523E-2</v>
      </c>
      <c r="K2083" s="27">
        <v>0.23573200992555832</v>
      </c>
      <c r="L2083" s="27">
        <v>8.9512218313207194E-3</v>
      </c>
      <c r="M2083" s="29">
        <v>12.433634175691935</v>
      </c>
      <c r="N2083" s="30">
        <v>61.11853785900783</v>
      </c>
      <c r="O2083" s="32">
        <v>0</v>
      </c>
      <c r="P2083" s="31">
        <v>0.99629171817058093</v>
      </c>
      <c r="Q2083" s="38">
        <v>3917</v>
      </c>
      <c r="R2083" s="38">
        <v>4249</v>
      </c>
      <c r="S2083" s="38">
        <v>5785</v>
      </c>
    </row>
    <row r="2084" spans="2:19" x14ac:dyDescent="0.2">
      <c r="B2084" s="1" t="s">
        <v>4854</v>
      </c>
      <c r="C2084" s="1" t="s">
        <v>1815</v>
      </c>
      <c r="D2084" s="1" t="s">
        <v>175</v>
      </c>
      <c r="E2084" s="1" t="s">
        <v>4831</v>
      </c>
      <c r="F2084" s="1" t="s">
        <v>20</v>
      </c>
      <c r="G2084" s="27">
        <v>0.4079899777282851</v>
      </c>
      <c r="H2084" s="27">
        <v>0.77895427982124454</v>
      </c>
      <c r="I2084" s="28">
        <v>40.029899777282857</v>
      </c>
      <c r="J2084" s="27">
        <v>8.0734966592427623E-3</v>
      </c>
      <c r="K2084" s="27">
        <v>0.22118596881959912</v>
      </c>
      <c r="L2084" s="27">
        <v>1.1265727053970437E-2</v>
      </c>
      <c r="M2084" s="29">
        <v>12.822102045614866</v>
      </c>
      <c r="N2084" s="30">
        <v>79.109177755032405</v>
      </c>
      <c r="O2084" s="32">
        <v>0</v>
      </c>
      <c r="P2084" s="31">
        <v>0.98783086971467859</v>
      </c>
      <c r="Q2084" s="38">
        <v>3252</v>
      </c>
      <c r="R2084" s="38">
        <v>3668</v>
      </c>
      <c r="S2084" s="38">
        <v>6085</v>
      </c>
    </row>
    <row r="2085" spans="2:19" x14ac:dyDescent="0.2">
      <c r="B2085" s="1" t="s">
        <v>4855</v>
      </c>
      <c r="C2085" s="1" t="s">
        <v>4856</v>
      </c>
      <c r="D2085" s="1" t="s">
        <v>175</v>
      </c>
      <c r="E2085" s="1" t="s">
        <v>4831</v>
      </c>
      <c r="F2085" s="1" t="s">
        <v>20</v>
      </c>
      <c r="G2085" s="27">
        <v>0.24294072755024168</v>
      </c>
      <c r="H2085" s="27">
        <v>0.71409579173511961</v>
      </c>
      <c r="I2085" s="28">
        <v>22.192317476469093</v>
      </c>
      <c r="J2085" s="27">
        <v>2.1368608496565758E-2</v>
      </c>
      <c r="K2085" s="27">
        <v>0.29610786059526839</v>
      </c>
      <c r="L2085" s="27">
        <v>9.4654366232781492E-2</v>
      </c>
      <c r="M2085" s="29">
        <v>12.589986559139787</v>
      </c>
      <c r="N2085" s="30">
        <v>51.706806282722511</v>
      </c>
      <c r="O2085" s="32">
        <v>0</v>
      </c>
      <c r="P2085" s="31">
        <v>0.99355490964236071</v>
      </c>
      <c r="Q2085" s="38">
        <v>6095</v>
      </c>
      <c r="R2085" s="38">
        <v>6616</v>
      </c>
      <c r="S2085" s="38">
        <v>4647</v>
      </c>
    </row>
    <row r="2086" spans="2:19" x14ac:dyDescent="0.2">
      <c r="B2086" s="1" t="s">
        <v>4859</v>
      </c>
      <c r="C2086" s="1" t="s">
        <v>4860</v>
      </c>
      <c r="D2086" s="1" t="s">
        <v>175</v>
      </c>
      <c r="E2086" s="1" t="s">
        <v>4831</v>
      </c>
      <c r="F2086" s="1" t="s">
        <v>20</v>
      </c>
      <c r="G2086" s="27">
        <v>0.23855218855218854</v>
      </c>
      <c r="H2086" s="27">
        <v>0.69258226576237103</v>
      </c>
      <c r="I2086" s="28">
        <v>20.786700336700338</v>
      </c>
      <c r="J2086" s="27">
        <v>1.9865319865319864E-2</v>
      </c>
      <c r="K2086" s="27">
        <v>0.42609427609427608</v>
      </c>
      <c r="L2086" s="27">
        <v>6.9451561584191579E-2</v>
      </c>
      <c r="M2086" s="29">
        <v>10.514768958655765</v>
      </c>
      <c r="N2086" s="30">
        <v>53.117854622441776</v>
      </c>
      <c r="O2086" s="32">
        <v>0</v>
      </c>
      <c r="P2086" s="31">
        <v>0.99472494348153728</v>
      </c>
      <c r="Q2086" s="38">
        <v>6672</v>
      </c>
      <c r="R2086" s="38">
        <v>6708</v>
      </c>
      <c r="S2086" s="38">
        <v>2573</v>
      </c>
    </row>
    <row r="2087" spans="2:19" x14ac:dyDescent="0.2">
      <c r="B2087" s="1" t="s">
        <v>4880</v>
      </c>
      <c r="C2087" s="1" t="s">
        <v>4881</v>
      </c>
      <c r="D2087" s="1" t="s">
        <v>176</v>
      </c>
      <c r="E2087" s="1" t="s">
        <v>176</v>
      </c>
      <c r="F2087" s="1" t="s">
        <v>18</v>
      </c>
      <c r="G2087" s="27">
        <v>0.77553905973842352</v>
      </c>
      <c r="H2087" s="27">
        <v>0.99970448548812663</v>
      </c>
      <c r="I2087" s="28">
        <v>62.330646871686113</v>
      </c>
      <c r="J2087" s="27">
        <v>7.8472958642629903E-2</v>
      </c>
      <c r="K2087" s="27">
        <v>0.18310357016613643</v>
      </c>
      <c r="L2087" s="27">
        <v>0</v>
      </c>
      <c r="M2087" s="29">
        <v>5.6525984251968522</v>
      </c>
      <c r="N2087" s="30">
        <v>78.247037374658163</v>
      </c>
      <c r="O2087" s="32">
        <v>0</v>
      </c>
      <c r="P2087" s="31">
        <v>0.99525065963060688</v>
      </c>
      <c r="Q2087" s="38">
        <v>180</v>
      </c>
      <c r="R2087" s="38">
        <v>2</v>
      </c>
      <c r="S2087" s="38">
        <v>6764</v>
      </c>
    </row>
    <row r="2088" spans="2:19" x14ac:dyDescent="0.2">
      <c r="B2088" s="1" t="s">
        <v>4889</v>
      </c>
      <c r="C2088" s="1" t="s">
        <v>4890</v>
      </c>
      <c r="D2088" s="1" t="s">
        <v>176</v>
      </c>
      <c r="E2088" s="1" t="s">
        <v>176</v>
      </c>
      <c r="F2088" s="1" t="s">
        <v>18</v>
      </c>
      <c r="G2088" s="27">
        <v>0.69875478927203061</v>
      </c>
      <c r="H2088" s="27">
        <v>0.99953132472501194</v>
      </c>
      <c r="I2088" s="28">
        <v>58.666187739463609</v>
      </c>
      <c r="J2088" s="27">
        <v>7.2796934865900387E-2</v>
      </c>
      <c r="K2088" s="27">
        <v>0.26436781609195403</v>
      </c>
      <c r="L2088" s="27">
        <v>0</v>
      </c>
      <c r="M2088" s="29">
        <v>5.246581875993642</v>
      </c>
      <c r="N2088" s="30">
        <v>81.21110349554489</v>
      </c>
      <c r="O2088" s="32">
        <v>0</v>
      </c>
      <c r="P2088" s="31">
        <v>0.99856527977044474</v>
      </c>
      <c r="Q2088" s="38">
        <v>390</v>
      </c>
      <c r="R2088" s="38">
        <v>62</v>
      </c>
      <c r="S2088" s="38">
        <v>5253</v>
      </c>
    </row>
    <row r="2089" spans="2:19" x14ac:dyDescent="0.2">
      <c r="B2089" s="1" t="s">
        <v>4891</v>
      </c>
      <c r="C2089" s="1" t="s">
        <v>4892</v>
      </c>
      <c r="D2089" s="1" t="s">
        <v>176</v>
      </c>
      <c r="E2089" s="1" t="s">
        <v>176</v>
      </c>
      <c r="F2089" s="1" t="s">
        <v>18</v>
      </c>
      <c r="G2089" s="27">
        <v>0.70054446460980035</v>
      </c>
      <c r="H2089" s="27">
        <v>1</v>
      </c>
      <c r="I2089" s="28">
        <v>57.847776769509963</v>
      </c>
      <c r="J2089" s="27">
        <v>5.6715063520871141E-2</v>
      </c>
      <c r="K2089" s="27">
        <v>0.26633393829401086</v>
      </c>
      <c r="L2089" s="27">
        <v>0</v>
      </c>
      <c r="M2089" s="29">
        <v>5.3584848484848475</v>
      </c>
      <c r="N2089" s="30">
        <v>79.821891191709838</v>
      </c>
      <c r="O2089" s="32">
        <v>7.2545907957379278E-3</v>
      </c>
      <c r="P2089" s="31">
        <v>0.99931988211289957</v>
      </c>
      <c r="Q2089" s="38">
        <v>475</v>
      </c>
      <c r="R2089" s="38">
        <v>57</v>
      </c>
      <c r="S2089" s="38">
        <v>5205</v>
      </c>
    </row>
    <row r="2090" spans="2:19" x14ac:dyDescent="0.2">
      <c r="B2090" s="1" t="s">
        <v>4876</v>
      </c>
      <c r="C2090" s="1" t="s">
        <v>4877</v>
      </c>
      <c r="D2090" s="1" t="s">
        <v>176</v>
      </c>
      <c r="E2090" s="1" t="s">
        <v>176</v>
      </c>
      <c r="F2090" s="1" t="s">
        <v>18</v>
      </c>
      <c r="G2090" s="27">
        <v>0.64169215086646281</v>
      </c>
      <c r="H2090" s="27">
        <v>1</v>
      </c>
      <c r="I2090" s="28">
        <v>53.798267074413829</v>
      </c>
      <c r="J2090" s="27">
        <v>1.1722731906218144E-2</v>
      </c>
      <c r="K2090" s="27">
        <v>0.28440366972477066</v>
      </c>
      <c r="L2090" s="27">
        <v>0</v>
      </c>
      <c r="M2090" s="29">
        <v>8.6836415362731145</v>
      </c>
      <c r="N2090" s="30">
        <v>78.536934074662426</v>
      </c>
      <c r="O2090" s="32">
        <v>0</v>
      </c>
      <c r="P2090" s="31">
        <v>0.99467680608365017</v>
      </c>
      <c r="Q2090" s="38">
        <v>951</v>
      </c>
      <c r="R2090" s="38">
        <v>251</v>
      </c>
      <c r="S2090" s="38">
        <v>4862</v>
      </c>
    </row>
    <row r="2091" spans="2:19" x14ac:dyDescent="0.2">
      <c r="B2091" s="1" t="s">
        <v>4885</v>
      </c>
      <c r="C2091" s="1" t="s">
        <v>4886</v>
      </c>
      <c r="D2091" s="1" t="s">
        <v>176</v>
      </c>
      <c r="E2091" s="1" t="s">
        <v>176</v>
      </c>
      <c r="F2091" s="1" t="s">
        <v>18</v>
      </c>
      <c r="G2091" s="27">
        <v>0.64929178470254956</v>
      </c>
      <c r="H2091" s="27">
        <v>0.99737213902232269</v>
      </c>
      <c r="I2091" s="28">
        <v>55.05478753541076</v>
      </c>
      <c r="J2091" s="27">
        <v>3.0594900849858359E-2</v>
      </c>
      <c r="K2091" s="27">
        <v>0.29801699716713881</v>
      </c>
      <c r="L2091" s="27">
        <v>0</v>
      </c>
      <c r="M2091" s="29">
        <v>6.9996763754045315</v>
      </c>
      <c r="N2091" s="30">
        <v>80.347863993025285</v>
      </c>
      <c r="O2091" s="32">
        <v>0</v>
      </c>
      <c r="P2091" s="31">
        <v>0.99745690873128001</v>
      </c>
      <c r="Q2091" s="38">
        <v>790</v>
      </c>
      <c r="R2091" s="38">
        <v>207</v>
      </c>
      <c r="S2091" s="38">
        <v>4597</v>
      </c>
    </row>
    <row r="2092" spans="2:19" x14ac:dyDescent="0.2">
      <c r="B2092" s="1" t="s">
        <v>4874</v>
      </c>
      <c r="C2092" s="1" t="s">
        <v>4875</v>
      </c>
      <c r="D2092" s="1" t="s">
        <v>176</v>
      </c>
      <c r="E2092" s="1" t="s">
        <v>176</v>
      </c>
      <c r="F2092" s="1" t="s">
        <v>18</v>
      </c>
      <c r="G2092" s="27">
        <v>0.70871481858257035</v>
      </c>
      <c r="H2092" s="27">
        <v>0.99451863092227277</v>
      </c>
      <c r="I2092" s="28">
        <v>57.843675822312647</v>
      </c>
      <c r="J2092" s="27">
        <v>5.222109189555782E-2</v>
      </c>
      <c r="K2092" s="27">
        <v>0.23092573753814852</v>
      </c>
      <c r="L2092" s="27">
        <v>1.6691957511380881E-4</v>
      </c>
      <c r="M2092" s="29">
        <v>7.892782305005821</v>
      </c>
      <c r="N2092" s="30">
        <v>77.91244019138756</v>
      </c>
      <c r="O2092" s="32">
        <v>0</v>
      </c>
      <c r="P2092" s="31">
        <v>0.99443601416287308</v>
      </c>
      <c r="Q2092" s="38">
        <v>476</v>
      </c>
      <c r="R2092" s="38">
        <v>44</v>
      </c>
      <c r="S2092" s="38">
        <v>5892</v>
      </c>
    </row>
    <row r="2093" spans="2:19" x14ac:dyDescent="0.2">
      <c r="B2093" s="1" t="s">
        <v>4870</v>
      </c>
      <c r="C2093" s="1" t="s">
        <v>4871</v>
      </c>
      <c r="D2093" s="1" t="s">
        <v>176</v>
      </c>
      <c r="E2093" s="1" t="s">
        <v>176</v>
      </c>
      <c r="F2093" s="1" t="s">
        <v>18</v>
      </c>
      <c r="G2093" s="27">
        <v>0.51733800350262693</v>
      </c>
      <c r="H2093" s="27">
        <v>0.92881629116117859</v>
      </c>
      <c r="I2093" s="28">
        <v>44.943712784588435</v>
      </c>
      <c r="J2093" s="27">
        <v>3.257443082311734E-2</v>
      </c>
      <c r="K2093" s="27">
        <v>0.3457092819614711</v>
      </c>
      <c r="L2093" s="27">
        <v>6.4974003466204506E-3</v>
      </c>
      <c r="M2093" s="29">
        <v>8.0485486211901325</v>
      </c>
      <c r="N2093" s="30">
        <v>78.973595125253894</v>
      </c>
      <c r="O2093" s="32">
        <v>4.4263431542461004E-3</v>
      </c>
      <c r="P2093" s="31">
        <v>0.9896013864818024</v>
      </c>
      <c r="Q2093" s="38">
        <v>2588</v>
      </c>
      <c r="R2093" s="38">
        <v>1965</v>
      </c>
      <c r="S2093" s="38">
        <v>3716</v>
      </c>
    </row>
    <row r="2094" spans="2:19" x14ac:dyDescent="0.2">
      <c r="B2094" s="1" t="s">
        <v>4887</v>
      </c>
      <c r="C2094" s="1" t="s">
        <v>4888</v>
      </c>
      <c r="D2094" s="1" t="s">
        <v>176</v>
      </c>
      <c r="E2094" s="1" t="s">
        <v>176</v>
      </c>
      <c r="F2094" s="1" t="s">
        <v>18</v>
      </c>
      <c r="G2094" s="27">
        <v>0.60018467220683291</v>
      </c>
      <c r="H2094" s="27">
        <v>0.99645017656993706</v>
      </c>
      <c r="I2094" s="28">
        <v>40.364943059402897</v>
      </c>
      <c r="J2094" s="27">
        <v>9.2336103416435829E-3</v>
      </c>
      <c r="K2094" s="27">
        <v>0.31086488150200059</v>
      </c>
      <c r="L2094" s="27">
        <v>2.8865346230615694E-4</v>
      </c>
      <c r="M2094" s="29">
        <v>7.7942263279445703</v>
      </c>
      <c r="N2094" s="30">
        <v>61.589230769230767</v>
      </c>
      <c r="O2094" s="32">
        <v>0</v>
      </c>
      <c r="P2094" s="31">
        <v>0.99769691386457848</v>
      </c>
      <c r="Q2094" s="38">
        <v>3217</v>
      </c>
      <c r="R2094" s="38">
        <v>597</v>
      </c>
      <c r="S2094" s="38">
        <v>4376</v>
      </c>
    </row>
    <row r="2095" spans="2:19" x14ac:dyDescent="0.2">
      <c r="B2095" s="1" t="s">
        <v>4865</v>
      </c>
      <c r="C2095" s="1" t="s">
        <v>3238</v>
      </c>
      <c r="D2095" s="1" t="s">
        <v>176</v>
      </c>
      <c r="E2095" s="1" t="s">
        <v>176</v>
      </c>
      <c r="F2095" s="1" t="s">
        <v>18</v>
      </c>
      <c r="G2095" s="27">
        <v>0.50867720786733517</v>
      </c>
      <c r="H2095" s="27">
        <v>0.95631529323024722</v>
      </c>
      <c r="I2095" s="28">
        <v>45.615233320478225</v>
      </c>
      <c r="J2095" s="27">
        <v>2.0053991515618975E-2</v>
      </c>
      <c r="K2095" s="27">
        <v>0.17470111839568067</v>
      </c>
      <c r="L2095" s="27">
        <v>6.2266641523665853E-3</v>
      </c>
      <c r="M2095" s="29">
        <v>12.744819466248039</v>
      </c>
      <c r="N2095" s="30">
        <v>76.880212282031849</v>
      </c>
      <c r="O2095" s="32">
        <v>2.6294550254572883E-2</v>
      </c>
      <c r="P2095" s="31">
        <v>0.97793701678295308</v>
      </c>
      <c r="Q2095" s="38">
        <v>2459</v>
      </c>
      <c r="R2095" s="38">
        <v>2132</v>
      </c>
      <c r="S2095" s="38">
        <v>6907</v>
      </c>
    </row>
    <row r="2096" spans="2:19" x14ac:dyDescent="0.2">
      <c r="B2096" s="1" t="s">
        <v>4878</v>
      </c>
      <c r="C2096" s="1" t="s">
        <v>4879</v>
      </c>
      <c r="D2096" s="1" t="s">
        <v>176</v>
      </c>
      <c r="E2096" s="1" t="s">
        <v>176</v>
      </c>
      <c r="F2096" s="1" t="s">
        <v>18</v>
      </c>
      <c r="G2096" s="27">
        <v>0.56285605772882641</v>
      </c>
      <c r="H2096" s="27">
        <v>0.91719629699603233</v>
      </c>
      <c r="I2096" s="28">
        <v>83.172047094568924</v>
      </c>
      <c r="J2096" s="27">
        <v>8.7352829472085083E-3</v>
      </c>
      <c r="K2096" s="27">
        <v>0.14508165590581087</v>
      </c>
      <c r="L2096" s="27">
        <v>8.7587379557906662E-3</v>
      </c>
      <c r="M2096" s="29">
        <v>12.881078331637841</v>
      </c>
      <c r="N2096" s="30">
        <v>63.769696969696973</v>
      </c>
      <c r="O2096" s="32">
        <v>0.10768940109578688</v>
      </c>
      <c r="P2096" s="31">
        <v>0.99489892310598904</v>
      </c>
      <c r="Q2096" s="38">
        <v>58</v>
      </c>
      <c r="R2096" s="38">
        <v>1138</v>
      </c>
      <c r="S2096" s="38">
        <v>7415</v>
      </c>
    </row>
    <row r="2097" spans="2:19" x14ac:dyDescent="0.2">
      <c r="B2097" s="1" t="s">
        <v>4883</v>
      </c>
      <c r="C2097" s="1" t="s">
        <v>4884</v>
      </c>
      <c r="D2097" s="1" t="s">
        <v>176</v>
      </c>
      <c r="E2097" s="1" t="s">
        <v>176</v>
      </c>
      <c r="F2097" s="1" t="s">
        <v>18</v>
      </c>
      <c r="G2097" s="27">
        <v>0.599133622125958</v>
      </c>
      <c r="H2097" s="27">
        <v>0.99258214404248257</v>
      </c>
      <c r="I2097" s="28">
        <v>52.021326224591803</v>
      </c>
      <c r="J2097" s="27">
        <v>7.9973342219260245E-3</v>
      </c>
      <c r="K2097" s="27">
        <v>0.13362212595801398</v>
      </c>
      <c r="L2097" s="27">
        <v>6.5051443743776975E-4</v>
      </c>
      <c r="M2097" s="29">
        <v>13.637157107231923</v>
      </c>
      <c r="N2097" s="30">
        <v>77.25917686318131</v>
      </c>
      <c r="O2097" s="32">
        <v>0</v>
      </c>
      <c r="P2097" s="31">
        <v>0.99601725854629941</v>
      </c>
      <c r="Q2097" s="38">
        <v>1230</v>
      </c>
      <c r="R2097" s="38">
        <v>616</v>
      </c>
      <c r="S2097" s="38">
        <v>7607</v>
      </c>
    </row>
    <row r="2098" spans="2:19" x14ac:dyDescent="0.2">
      <c r="B2098" s="1" t="s">
        <v>4882</v>
      </c>
      <c r="C2098" s="1" t="s">
        <v>3258</v>
      </c>
      <c r="D2098" s="1" t="s">
        <v>176</v>
      </c>
      <c r="E2098" s="1" t="s">
        <v>176</v>
      </c>
      <c r="F2098" s="1" t="s">
        <v>18</v>
      </c>
      <c r="G2098" s="27">
        <v>0.60165562913907289</v>
      </c>
      <c r="H2098" s="27">
        <v>0.99868139113235532</v>
      </c>
      <c r="I2098" s="28">
        <v>49.275298013245049</v>
      </c>
      <c r="J2098" s="27">
        <v>9.6026490066225163E-3</v>
      </c>
      <c r="K2098" s="27">
        <v>0.26920529801324505</v>
      </c>
      <c r="L2098" s="27">
        <v>6.5930443382231747E-4</v>
      </c>
      <c r="M2098" s="29">
        <v>9.1215295095594353</v>
      </c>
      <c r="N2098" s="30">
        <v>75.43203082003302</v>
      </c>
      <c r="O2098" s="32">
        <v>0</v>
      </c>
      <c r="P2098" s="31">
        <v>0.99554969507169933</v>
      </c>
      <c r="Q2098" s="38">
        <v>1759</v>
      </c>
      <c r="R2098" s="38">
        <v>582</v>
      </c>
      <c r="S2098" s="38">
        <v>5143</v>
      </c>
    </row>
    <row r="2099" spans="2:19" x14ac:dyDescent="0.2">
      <c r="B2099" s="1" t="s">
        <v>4868</v>
      </c>
      <c r="C2099" s="1" t="s">
        <v>4869</v>
      </c>
      <c r="D2099" s="1" t="s">
        <v>176</v>
      </c>
      <c r="E2099" s="1" t="s">
        <v>176</v>
      </c>
      <c r="F2099" s="1" t="s">
        <v>18</v>
      </c>
      <c r="G2099" s="27">
        <v>0.46804193439296582</v>
      </c>
      <c r="H2099" s="27">
        <v>0.98262182910547413</v>
      </c>
      <c r="I2099" s="28">
        <v>40.674230639161308</v>
      </c>
      <c r="J2099" s="27">
        <v>1.1836320595197836E-2</v>
      </c>
      <c r="K2099" s="27">
        <v>0.27257355427798446</v>
      </c>
      <c r="L2099" s="27">
        <v>1.068090787716956E-3</v>
      </c>
      <c r="M2099" s="29">
        <v>10.47959313413859</v>
      </c>
      <c r="N2099" s="30">
        <v>74.524566473988443</v>
      </c>
      <c r="O2099" s="32">
        <v>9.4793057409879831E-3</v>
      </c>
      <c r="P2099" s="31">
        <v>0.98698264352469955</v>
      </c>
      <c r="Q2099" s="38">
        <v>3174</v>
      </c>
      <c r="R2099" s="38">
        <v>2832</v>
      </c>
      <c r="S2099" s="38">
        <v>5091</v>
      </c>
    </row>
    <row r="2100" spans="2:19" x14ac:dyDescent="0.2">
      <c r="B2100" s="1" t="s">
        <v>4872</v>
      </c>
      <c r="C2100" s="1" t="s">
        <v>4873</v>
      </c>
      <c r="D2100" s="1" t="s">
        <v>176</v>
      </c>
      <c r="E2100" s="1" t="s">
        <v>176</v>
      </c>
      <c r="F2100" s="1" t="s">
        <v>18</v>
      </c>
      <c r="G2100" s="27">
        <v>0.61592039800995024</v>
      </c>
      <c r="H2100" s="27">
        <v>0.99382258463059059</v>
      </c>
      <c r="I2100" s="28">
        <v>56.001243781094516</v>
      </c>
      <c r="J2100" s="27">
        <v>1.6417910447761194E-2</v>
      </c>
      <c r="K2100" s="27">
        <v>0.28457711442786071</v>
      </c>
      <c r="L2100" s="27">
        <v>4.200642451198419E-3</v>
      </c>
      <c r="M2100" s="29">
        <v>8.7805699481865283</v>
      </c>
      <c r="N2100" s="30">
        <v>85.04684975767367</v>
      </c>
      <c r="O2100" s="32">
        <v>4.200642451198419E-3</v>
      </c>
      <c r="P2100" s="31">
        <v>0.99332839140103779</v>
      </c>
      <c r="Q2100" s="38">
        <v>667</v>
      </c>
      <c r="R2100" s="38">
        <v>435</v>
      </c>
      <c r="S2100" s="38">
        <v>4856</v>
      </c>
    </row>
    <row r="2101" spans="2:19" x14ac:dyDescent="0.2">
      <c r="B2101" s="1" t="s">
        <v>4866</v>
      </c>
      <c r="C2101" s="1" t="s">
        <v>4867</v>
      </c>
      <c r="D2101" s="1" t="s">
        <v>176</v>
      </c>
      <c r="E2101" s="1" t="s">
        <v>176</v>
      </c>
      <c r="F2101" s="1" t="s">
        <v>18</v>
      </c>
      <c r="G2101" s="27">
        <v>0.56342668863261947</v>
      </c>
      <c r="H2101" s="27">
        <v>0.99797077922077926</v>
      </c>
      <c r="I2101" s="28">
        <v>49.606809445359723</v>
      </c>
      <c r="J2101" s="27">
        <v>6.0406370126304225E-3</v>
      </c>
      <c r="K2101" s="27">
        <v>0.17298187808896212</v>
      </c>
      <c r="L2101" s="27">
        <v>0</v>
      </c>
      <c r="M2101" s="29">
        <v>11.624654088050313</v>
      </c>
      <c r="N2101" s="30">
        <v>78.65107212475634</v>
      </c>
      <c r="O2101" s="32">
        <v>1.8701298701298701E-2</v>
      </c>
      <c r="P2101" s="31">
        <v>0.98538961038961037</v>
      </c>
      <c r="Q2101" s="38">
        <v>1692</v>
      </c>
      <c r="R2101" s="38">
        <v>1131</v>
      </c>
      <c r="S2101" s="38">
        <v>6932</v>
      </c>
    </row>
    <row r="2102" spans="2:19" x14ac:dyDescent="0.2">
      <c r="B2102" s="1" t="s">
        <v>4897</v>
      </c>
      <c r="C2102" s="1" t="s">
        <v>4898</v>
      </c>
      <c r="D2102" s="1" t="s">
        <v>177</v>
      </c>
      <c r="E2102" s="1" t="s">
        <v>4698</v>
      </c>
      <c r="F2102" s="1" t="s">
        <v>22</v>
      </c>
      <c r="G2102" s="27">
        <v>0.26542649727767698</v>
      </c>
      <c r="H2102" s="27">
        <v>0.87807282415630539</v>
      </c>
      <c r="I2102" s="28">
        <v>20.145417422867517</v>
      </c>
      <c r="J2102" s="27">
        <v>1.8602540834845735E-2</v>
      </c>
      <c r="K2102" s="27">
        <v>0.55172413793103448</v>
      </c>
      <c r="L2102" s="27">
        <v>9.0777087033747775E-2</v>
      </c>
      <c r="M2102" s="29">
        <v>8.1899938233477485</v>
      </c>
      <c r="N2102" s="30">
        <v>52.767521367521368</v>
      </c>
      <c r="O2102" s="32">
        <v>0</v>
      </c>
      <c r="P2102" s="31">
        <v>0.97868561278863231</v>
      </c>
      <c r="Q2102" s="38">
        <v>6893</v>
      </c>
      <c r="R2102" s="38">
        <v>6145</v>
      </c>
      <c r="S2102" s="38">
        <v>1316</v>
      </c>
    </row>
    <row r="2103" spans="2:19" x14ac:dyDescent="0.2">
      <c r="B2103" s="1" t="s">
        <v>4899</v>
      </c>
      <c r="C2103" s="1" t="s">
        <v>4900</v>
      </c>
      <c r="D2103" s="1" t="s">
        <v>177</v>
      </c>
      <c r="E2103" s="1" t="s">
        <v>4698</v>
      </c>
      <c r="F2103" s="1" t="s">
        <v>22</v>
      </c>
      <c r="G2103" s="27">
        <v>0.31155344006923408</v>
      </c>
      <c r="H2103" s="27">
        <v>0.939131870472944</v>
      </c>
      <c r="I2103" s="28">
        <v>24.424556469061013</v>
      </c>
      <c r="J2103" s="27">
        <v>1.7741237559498052E-2</v>
      </c>
      <c r="K2103" s="27">
        <v>0.31826049329294676</v>
      </c>
      <c r="L2103" s="27">
        <v>8.9603749467405194E-3</v>
      </c>
      <c r="M2103" s="29">
        <v>11.600848522941549</v>
      </c>
      <c r="N2103" s="30">
        <v>52.255555555555553</v>
      </c>
      <c r="O2103" s="32">
        <v>0</v>
      </c>
      <c r="P2103" s="31">
        <v>0.98466126970600765</v>
      </c>
      <c r="Q2103" s="38">
        <v>5210</v>
      </c>
      <c r="R2103" s="38">
        <v>5161</v>
      </c>
      <c r="S2103" s="38">
        <v>4214</v>
      </c>
    </row>
    <row r="2104" spans="2:19" x14ac:dyDescent="0.2">
      <c r="B2104" s="1" t="s">
        <v>4919</v>
      </c>
      <c r="C2104" s="1" t="s">
        <v>4920</v>
      </c>
      <c r="D2104" s="1" t="s">
        <v>177</v>
      </c>
      <c r="E2104" s="1" t="s">
        <v>4698</v>
      </c>
      <c r="F2104" s="1" t="s">
        <v>22</v>
      </c>
      <c r="G2104" s="27">
        <v>0.41582830315224684</v>
      </c>
      <c r="H2104" s="27">
        <v>0.93708458709461706</v>
      </c>
      <c r="I2104" s="28">
        <v>24.532796780684105</v>
      </c>
      <c r="J2104" s="27">
        <v>4.3594902749832326E-2</v>
      </c>
      <c r="K2104" s="27">
        <v>0.52045606975184444</v>
      </c>
      <c r="L2104" s="27">
        <v>3.4770979605483119E-4</v>
      </c>
      <c r="M2104" s="29">
        <v>6.1360505166475292</v>
      </c>
      <c r="N2104" s="30">
        <v>49.895161290322584</v>
      </c>
      <c r="O2104" s="32">
        <v>0</v>
      </c>
      <c r="P2104" s="31">
        <v>0.99699097291875627</v>
      </c>
      <c r="Q2104" s="38">
        <v>5176</v>
      </c>
      <c r="R2104" s="38">
        <v>3561</v>
      </c>
      <c r="S2104" s="38">
        <v>1592</v>
      </c>
    </row>
    <row r="2105" spans="2:19" x14ac:dyDescent="0.2">
      <c r="B2105" s="1" t="s">
        <v>4917</v>
      </c>
      <c r="C2105" s="1" t="s">
        <v>4918</v>
      </c>
      <c r="D2105" s="1" t="s">
        <v>177</v>
      </c>
      <c r="E2105" s="1" t="s">
        <v>4698</v>
      </c>
      <c r="F2105" s="1" t="s">
        <v>22</v>
      </c>
      <c r="G2105" s="27">
        <v>0.38858397365532382</v>
      </c>
      <c r="H2105" s="27">
        <v>0.98505668624504839</v>
      </c>
      <c r="I2105" s="28">
        <v>23.728100987925362</v>
      </c>
      <c r="J2105" s="27">
        <v>4.0889132821075744E-2</v>
      </c>
      <c r="K2105" s="27">
        <v>0.54116355653128434</v>
      </c>
      <c r="L2105" s="27">
        <v>6.5510176205436418E-3</v>
      </c>
      <c r="M2105" s="29">
        <v>6.9319569120287223</v>
      </c>
      <c r="N2105" s="30">
        <v>49.70550847457627</v>
      </c>
      <c r="O2105" s="32">
        <v>0</v>
      </c>
      <c r="P2105" s="31">
        <v>0.99549241906843322</v>
      </c>
      <c r="Q2105" s="38">
        <v>5474</v>
      </c>
      <c r="R2105" s="38">
        <v>3916</v>
      </c>
      <c r="S2105" s="38">
        <v>1396</v>
      </c>
    </row>
    <row r="2106" spans="2:19" x14ac:dyDescent="0.2">
      <c r="B2106" s="1" t="s">
        <v>4915</v>
      </c>
      <c r="C2106" s="1" t="s">
        <v>4916</v>
      </c>
      <c r="D2106" s="1" t="s">
        <v>177</v>
      </c>
      <c r="E2106" s="1" t="s">
        <v>4698</v>
      </c>
      <c r="F2106" s="1" t="s">
        <v>22</v>
      </c>
      <c r="G2106" s="27">
        <v>0.41433224755700326</v>
      </c>
      <c r="H2106" s="27">
        <v>0.99730956239870339</v>
      </c>
      <c r="I2106" s="28">
        <v>24.902280130293164</v>
      </c>
      <c r="J2106" s="27">
        <v>4.4299674267100977E-2</v>
      </c>
      <c r="K2106" s="27">
        <v>0.5439739413680782</v>
      </c>
      <c r="L2106" s="27">
        <v>1.1669367909238251E-3</v>
      </c>
      <c r="M2106" s="29">
        <v>6.1787541713014429</v>
      </c>
      <c r="N2106" s="30">
        <v>51.0062893081761</v>
      </c>
      <c r="O2106" s="32">
        <v>0</v>
      </c>
      <c r="P2106" s="31">
        <v>0.99513776337115067</v>
      </c>
      <c r="Q2106" s="38">
        <v>5043</v>
      </c>
      <c r="R2106" s="38">
        <v>3588</v>
      </c>
      <c r="S2106" s="38">
        <v>1370</v>
      </c>
    </row>
    <row r="2107" spans="2:19" x14ac:dyDescent="0.2">
      <c r="B2107" s="1" t="s">
        <v>4907</v>
      </c>
      <c r="C2107" s="1" t="s">
        <v>4908</v>
      </c>
      <c r="D2107" s="1" t="s">
        <v>177</v>
      </c>
      <c r="E2107" s="1" t="s">
        <v>4698</v>
      </c>
      <c r="F2107" s="1" t="s">
        <v>22</v>
      </c>
      <c r="G2107" s="27">
        <v>0.39199739752765128</v>
      </c>
      <c r="H2107" s="27">
        <v>0.95930701047542333</v>
      </c>
      <c r="I2107" s="28">
        <v>23.617859466493165</v>
      </c>
      <c r="J2107" s="27">
        <v>9.4014313597918023E-2</v>
      </c>
      <c r="K2107" s="27">
        <v>0.52732595966167861</v>
      </c>
      <c r="L2107" s="27">
        <v>5.3247381144238513E-3</v>
      </c>
      <c r="M2107" s="29">
        <v>6.4994649545211365</v>
      </c>
      <c r="N2107" s="30">
        <v>49.717842323651453</v>
      </c>
      <c r="O2107" s="32">
        <v>0</v>
      </c>
      <c r="P2107" s="31">
        <v>0.99081385979049152</v>
      </c>
      <c r="Q2107" s="38">
        <v>5525</v>
      </c>
      <c r="R2107" s="38">
        <v>3871</v>
      </c>
      <c r="S2107" s="38">
        <v>1528</v>
      </c>
    </row>
    <row r="2108" spans="2:19" x14ac:dyDescent="0.2">
      <c r="B2108" s="1" t="s">
        <v>4895</v>
      </c>
      <c r="C2108" s="1" t="s">
        <v>4896</v>
      </c>
      <c r="D2108" s="1" t="s">
        <v>177</v>
      </c>
      <c r="E2108" s="1" t="s">
        <v>4698</v>
      </c>
      <c r="F2108" s="1" t="s">
        <v>22</v>
      </c>
      <c r="G2108" s="27">
        <v>0.47492401215805469</v>
      </c>
      <c r="H2108" s="27">
        <v>0.84084276963059179</v>
      </c>
      <c r="I2108" s="28">
        <v>27.915045592705159</v>
      </c>
      <c r="J2108" s="27">
        <v>9.612462006079027E-2</v>
      </c>
      <c r="K2108" s="27">
        <v>0.45782674772036475</v>
      </c>
      <c r="L2108" s="27">
        <v>7.582699090402821E-2</v>
      </c>
      <c r="M2108" s="29">
        <v>5.9705499276410983</v>
      </c>
      <c r="N2108" s="30">
        <v>51.7376</v>
      </c>
      <c r="O2108" s="32">
        <v>0</v>
      </c>
      <c r="P2108" s="31">
        <v>0.97716725450157782</v>
      </c>
      <c r="Q2108" s="38">
        <v>4221</v>
      </c>
      <c r="R2108" s="38">
        <v>2696</v>
      </c>
      <c r="S2108" s="38">
        <v>2237</v>
      </c>
    </row>
    <row r="2109" spans="2:19" x14ac:dyDescent="0.2">
      <c r="B2109" s="1" t="s">
        <v>4901</v>
      </c>
      <c r="C2109" s="1" t="s">
        <v>4902</v>
      </c>
      <c r="D2109" s="1" t="s">
        <v>177</v>
      </c>
      <c r="E2109" s="1" t="s">
        <v>4698</v>
      </c>
      <c r="F2109" s="1" t="s">
        <v>22</v>
      </c>
      <c r="G2109" s="27">
        <v>0.26866566716641677</v>
      </c>
      <c r="H2109" s="27">
        <v>0.90443491124260378</v>
      </c>
      <c r="I2109" s="28">
        <v>24.306626686656671</v>
      </c>
      <c r="J2109" s="27">
        <v>9.2953523238380811E-3</v>
      </c>
      <c r="K2109" s="27">
        <v>0.2</v>
      </c>
      <c r="L2109" s="27">
        <v>1.7751479289940828E-4</v>
      </c>
      <c r="M2109" s="29">
        <v>13.905822058220577</v>
      </c>
      <c r="N2109" s="30">
        <v>52.1640625</v>
      </c>
      <c r="O2109" s="32">
        <v>0</v>
      </c>
      <c r="P2109" s="31">
        <v>0.98668639053254437</v>
      </c>
      <c r="Q2109" s="38">
        <v>5265</v>
      </c>
      <c r="R2109" s="38">
        <v>6080</v>
      </c>
      <c r="S2109" s="38">
        <v>6452</v>
      </c>
    </row>
    <row r="2110" spans="2:19" x14ac:dyDescent="0.2">
      <c r="B2110" s="1" t="s">
        <v>4903</v>
      </c>
      <c r="C2110" s="1" t="s">
        <v>4904</v>
      </c>
      <c r="D2110" s="1" t="s">
        <v>177</v>
      </c>
      <c r="E2110" s="1" t="s">
        <v>4698</v>
      </c>
      <c r="F2110" s="1" t="s">
        <v>22</v>
      </c>
      <c r="G2110" s="27">
        <v>0.28645674105778052</v>
      </c>
      <c r="H2110" s="27">
        <v>0.87321767989138621</v>
      </c>
      <c r="I2110" s="28">
        <v>24.538734332008545</v>
      </c>
      <c r="J2110" s="27">
        <v>9.4772240904922034E-3</v>
      </c>
      <c r="K2110" s="27">
        <v>0.19779883827575664</v>
      </c>
      <c r="L2110" s="27">
        <v>1.6279981897722132E-2</v>
      </c>
      <c r="M2110" s="29">
        <v>13.844215938303345</v>
      </c>
      <c r="N2110" s="30">
        <v>50.702241195304161</v>
      </c>
      <c r="O2110" s="32">
        <v>0</v>
      </c>
      <c r="P2110" s="31">
        <v>0.98687584854427512</v>
      </c>
      <c r="Q2110" s="38">
        <v>5174</v>
      </c>
      <c r="R2110" s="38">
        <v>5707</v>
      </c>
      <c r="S2110" s="38">
        <v>6492</v>
      </c>
    </row>
    <row r="2111" spans="2:19" x14ac:dyDescent="0.2">
      <c r="B2111" s="1" t="s">
        <v>4909</v>
      </c>
      <c r="C2111" s="1" t="s">
        <v>4910</v>
      </c>
      <c r="D2111" s="1" t="s">
        <v>177</v>
      </c>
      <c r="E2111" s="1" t="s">
        <v>4698</v>
      </c>
      <c r="F2111" s="1" t="s">
        <v>22</v>
      </c>
      <c r="G2111" s="27">
        <v>0.40057845263919017</v>
      </c>
      <c r="H2111" s="27">
        <v>0.92116845878136211</v>
      </c>
      <c r="I2111" s="28">
        <v>23.613665943600868</v>
      </c>
      <c r="J2111" s="27">
        <v>5.4953000723065797E-2</v>
      </c>
      <c r="K2111" s="27">
        <v>0.53000723065798983</v>
      </c>
      <c r="L2111" s="27">
        <v>8.960573476702509E-4</v>
      </c>
      <c r="M2111" s="29">
        <v>6.1564535585042215</v>
      </c>
      <c r="N2111" s="30">
        <v>49.272563176895304</v>
      </c>
      <c r="O2111" s="32">
        <v>0</v>
      </c>
      <c r="P2111" s="31">
        <v>0.99139784946236564</v>
      </c>
      <c r="Q2111" s="38">
        <v>5529</v>
      </c>
      <c r="R2111" s="38">
        <v>3766</v>
      </c>
      <c r="S2111" s="38">
        <v>1500</v>
      </c>
    </row>
    <row r="2112" spans="2:19" x14ac:dyDescent="0.2">
      <c r="B2112" s="1" t="s">
        <v>4911</v>
      </c>
      <c r="C2112" s="1" t="s">
        <v>4912</v>
      </c>
      <c r="D2112" s="1" t="s">
        <v>177</v>
      </c>
      <c r="E2112" s="1" t="s">
        <v>4698</v>
      </c>
      <c r="F2112" s="1" t="s">
        <v>22</v>
      </c>
      <c r="G2112" s="27">
        <v>0.36917339962709755</v>
      </c>
      <c r="H2112" s="27">
        <v>0.9526280074028376</v>
      </c>
      <c r="I2112" s="28">
        <v>27.966128029832202</v>
      </c>
      <c r="J2112" s="27">
        <v>1.0565568676196395E-2</v>
      </c>
      <c r="K2112" s="27">
        <v>0.23555003107520198</v>
      </c>
      <c r="L2112" s="27">
        <v>0</v>
      </c>
      <c r="M2112" s="29">
        <v>12.509064039408868</v>
      </c>
      <c r="N2112" s="30">
        <v>53.885521885521882</v>
      </c>
      <c r="O2112" s="32">
        <v>0</v>
      </c>
      <c r="P2112" s="31">
        <v>0.99259716224552741</v>
      </c>
      <c r="Q2112" s="38">
        <v>4210</v>
      </c>
      <c r="R2112" s="38">
        <v>4183</v>
      </c>
      <c r="S2112" s="38">
        <v>5790</v>
      </c>
    </row>
    <row r="2113" spans="2:19" x14ac:dyDescent="0.2">
      <c r="B2113" s="1" t="s">
        <v>4905</v>
      </c>
      <c r="C2113" s="1" t="s">
        <v>4906</v>
      </c>
      <c r="D2113" s="1" t="s">
        <v>177</v>
      </c>
      <c r="E2113" s="1" t="s">
        <v>4698</v>
      </c>
      <c r="F2113" s="1" t="s">
        <v>22</v>
      </c>
      <c r="G2113" s="27">
        <v>0.39041994750656167</v>
      </c>
      <c r="H2113" s="27">
        <v>0.95924087591240847</v>
      </c>
      <c r="I2113" s="28">
        <v>26.534645669291343</v>
      </c>
      <c r="J2113" s="27">
        <v>2.6574803149606301E-2</v>
      </c>
      <c r="K2113" s="27">
        <v>0.34547244094488189</v>
      </c>
      <c r="L2113" s="27">
        <v>2.2209245742092456E-2</v>
      </c>
      <c r="M2113" s="29">
        <v>10.735414424111946</v>
      </c>
      <c r="N2113" s="30">
        <v>50.718487394957982</v>
      </c>
      <c r="O2113" s="32">
        <v>0</v>
      </c>
      <c r="P2113" s="31">
        <v>0.98880778588807783</v>
      </c>
      <c r="Q2113" s="38">
        <v>4526</v>
      </c>
      <c r="R2113" s="38">
        <v>3885</v>
      </c>
      <c r="S2113" s="38">
        <v>3721</v>
      </c>
    </row>
    <row r="2114" spans="2:19" x14ac:dyDescent="0.2">
      <c r="B2114" s="1" t="s">
        <v>4893</v>
      </c>
      <c r="C2114" s="1" t="s">
        <v>4894</v>
      </c>
      <c r="D2114" s="1" t="s">
        <v>177</v>
      </c>
      <c r="E2114" s="1" t="s">
        <v>4698</v>
      </c>
      <c r="F2114" s="1" t="s">
        <v>22</v>
      </c>
      <c r="G2114" s="27">
        <v>0.33707201889020072</v>
      </c>
      <c r="H2114" s="27">
        <v>0.70722397476340715</v>
      </c>
      <c r="I2114" s="28">
        <v>21.888016528925611</v>
      </c>
      <c r="J2114" s="27">
        <v>6.1983471074380167E-2</v>
      </c>
      <c r="K2114" s="27">
        <v>0.50944510035419122</v>
      </c>
      <c r="L2114" s="27">
        <v>0.19828505878979066</v>
      </c>
      <c r="M2114" s="29">
        <v>7.5784505788067715</v>
      </c>
      <c r="N2114" s="30">
        <v>49.555166374781088</v>
      </c>
      <c r="O2114" s="32">
        <v>8.2133639231431022E-2</v>
      </c>
      <c r="P2114" s="31">
        <v>0.97160883280757093</v>
      </c>
      <c r="Q2114" s="38">
        <v>6233</v>
      </c>
      <c r="R2114" s="38">
        <v>4669</v>
      </c>
      <c r="S2114" s="38">
        <v>1695</v>
      </c>
    </row>
    <row r="2115" spans="2:19" x14ac:dyDescent="0.2">
      <c r="B2115" s="1" t="s">
        <v>4913</v>
      </c>
      <c r="C2115" s="1" t="s">
        <v>4914</v>
      </c>
      <c r="D2115" s="1" t="s">
        <v>17551</v>
      </c>
      <c r="E2115" s="1" t="s">
        <v>4698</v>
      </c>
      <c r="F2115" s="1" t="s">
        <v>22</v>
      </c>
      <c r="G2115" s="27">
        <v>0.62530120481927709</v>
      </c>
      <c r="H2115" s="27">
        <v>0.98511822807542659</v>
      </c>
      <c r="I2115" s="28">
        <v>34.150180722891562</v>
      </c>
      <c r="J2115" s="27">
        <v>0.11746987951807229</v>
      </c>
      <c r="K2115" s="27">
        <v>0.34397590361445785</v>
      </c>
      <c r="L2115" s="27">
        <v>6.0610595630050884E-3</v>
      </c>
      <c r="M2115" s="29">
        <v>4.2466237942122174</v>
      </c>
      <c r="N2115" s="30">
        <v>51.600192678227359</v>
      </c>
      <c r="O2115" s="32">
        <v>8.0724334031727022E-3</v>
      </c>
      <c r="P2115" s="31">
        <v>0.99371445674947623</v>
      </c>
      <c r="Q2115" s="38">
        <v>3695</v>
      </c>
      <c r="R2115" s="38">
        <v>351</v>
      </c>
      <c r="S2115" s="38">
        <v>3747</v>
      </c>
    </row>
    <row r="2116" spans="2:19" x14ac:dyDescent="0.2">
      <c r="B2116" s="1" t="s">
        <v>4931</v>
      </c>
      <c r="C2116" s="1" t="s">
        <v>4932</v>
      </c>
      <c r="D2116" s="1" t="s">
        <v>288</v>
      </c>
      <c r="E2116" s="1" t="s">
        <v>4922</v>
      </c>
      <c r="F2116" s="1" t="s">
        <v>38</v>
      </c>
      <c r="G2116" s="27">
        <v>0.49365665649590496</v>
      </c>
      <c r="H2116" s="27">
        <v>0.98993106212424864</v>
      </c>
      <c r="I2116" s="28">
        <v>46.502569455596593</v>
      </c>
      <c r="J2116" s="27">
        <v>5.6206841175525935E-3</v>
      </c>
      <c r="K2116" s="27">
        <v>0.11209250040147743</v>
      </c>
      <c r="L2116" s="27">
        <v>4.905811623246493E-4</v>
      </c>
      <c r="M2116" s="29">
        <v>14.733248730964458</v>
      </c>
      <c r="N2116" s="30">
        <v>78.555121951219519</v>
      </c>
      <c r="O2116" s="32">
        <v>0</v>
      </c>
      <c r="P2116" s="31">
        <v>0.99831663326653308</v>
      </c>
      <c r="Q2116" s="38">
        <v>2285</v>
      </c>
      <c r="R2116" s="38">
        <v>2380</v>
      </c>
      <c r="S2116" s="38">
        <v>7994</v>
      </c>
    </row>
    <row r="2117" spans="2:19" x14ac:dyDescent="0.2">
      <c r="B2117" s="1" t="s">
        <v>4923</v>
      </c>
      <c r="C2117" s="1" t="s">
        <v>4924</v>
      </c>
      <c r="D2117" s="1" t="s">
        <v>288</v>
      </c>
      <c r="E2117" s="1" t="s">
        <v>4922</v>
      </c>
      <c r="F2117" s="1" t="s">
        <v>38</v>
      </c>
      <c r="G2117" s="27">
        <v>0.47149493243243246</v>
      </c>
      <c r="H2117" s="27">
        <v>0.99179848548590666</v>
      </c>
      <c r="I2117" s="28">
        <v>48.303652871621601</v>
      </c>
      <c r="J2117" s="27">
        <v>6.7567567567567571E-3</v>
      </c>
      <c r="K2117" s="27">
        <v>0.15836148648648649</v>
      </c>
      <c r="L2117" s="27">
        <v>1.5776188472864956E-3</v>
      </c>
      <c r="M2117" s="29">
        <v>14.496404314822216</v>
      </c>
      <c r="N2117" s="30">
        <v>85.780116435288846</v>
      </c>
      <c r="O2117" s="32">
        <v>0</v>
      </c>
      <c r="P2117" s="31">
        <v>0.99621371476651244</v>
      </c>
      <c r="Q2117" s="38">
        <v>1940</v>
      </c>
      <c r="R2117" s="38">
        <v>2766</v>
      </c>
      <c r="S2117" s="38">
        <v>7179</v>
      </c>
    </row>
    <row r="2118" spans="2:19" x14ac:dyDescent="0.2">
      <c r="B2118" s="1" t="s">
        <v>4921</v>
      </c>
      <c r="C2118" s="1" t="s">
        <v>1556</v>
      </c>
      <c r="D2118" s="1" t="s">
        <v>288</v>
      </c>
      <c r="E2118" s="1" t="s">
        <v>4922</v>
      </c>
      <c r="F2118" s="1" t="s">
        <v>38</v>
      </c>
      <c r="G2118" s="27">
        <v>0.37465851437491871</v>
      </c>
      <c r="H2118" s="27">
        <v>0.89326381714876035</v>
      </c>
      <c r="I2118" s="28">
        <v>35.587147131520744</v>
      </c>
      <c r="J2118" s="27">
        <v>7.1549369064654615E-3</v>
      </c>
      <c r="K2118" s="27">
        <v>0.20515155457265513</v>
      </c>
      <c r="L2118" s="27">
        <v>4.2755681818181816E-3</v>
      </c>
      <c r="M2118" s="29">
        <v>13.49735801955482</v>
      </c>
      <c r="N2118" s="30">
        <v>72.021874999999994</v>
      </c>
      <c r="O2118" s="32">
        <v>9.3021694214876036E-2</v>
      </c>
      <c r="P2118" s="31">
        <v>0.99263946280991733</v>
      </c>
      <c r="Q2118" s="38">
        <v>3615</v>
      </c>
      <c r="R2118" s="38">
        <v>4094</v>
      </c>
      <c r="S2118" s="38">
        <v>6372</v>
      </c>
    </row>
    <row r="2119" spans="2:19" x14ac:dyDescent="0.2">
      <c r="B2119" s="1" t="s">
        <v>4933</v>
      </c>
      <c r="C2119" s="1" t="s">
        <v>4934</v>
      </c>
      <c r="D2119" s="1" t="s">
        <v>288</v>
      </c>
      <c r="E2119" s="1" t="s">
        <v>4922</v>
      </c>
      <c r="F2119" s="1" t="s">
        <v>38</v>
      </c>
      <c r="G2119" s="27">
        <v>0.44691512683996243</v>
      </c>
      <c r="H2119" s="27">
        <v>0.99699937421777218</v>
      </c>
      <c r="I2119" s="28">
        <v>48.461916692765435</v>
      </c>
      <c r="J2119" s="27">
        <v>6.2637018477920449E-3</v>
      </c>
      <c r="K2119" s="27">
        <v>8.3933604760413408E-2</v>
      </c>
      <c r="L2119" s="27">
        <v>4.6933667083854817E-4</v>
      </c>
      <c r="M2119" s="29">
        <v>15.981143827859562</v>
      </c>
      <c r="N2119" s="30">
        <v>88.226348983882275</v>
      </c>
      <c r="O2119" s="32">
        <v>0</v>
      </c>
      <c r="P2119" s="31">
        <v>0.99906132665832292</v>
      </c>
      <c r="Q2119" s="38">
        <v>1908</v>
      </c>
      <c r="R2119" s="38">
        <v>3156</v>
      </c>
      <c r="S2119" s="38">
        <v>8417</v>
      </c>
    </row>
    <row r="2120" spans="2:19" x14ac:dyDescent="0.2">
      <c r="B2120" s="1" t="s">
        <v>4925</v>
      </c>
      <c r="C2120" s="1" t="s">
        <v>4926</v>
      </c>
      <c r="D2120" s="1" t="s">
        <v>288</v>
      </c>
      <c r="E2120" s="1" t="s">
        <v>4922</v>
      </c>
      <c r="F2120" s="1" t="s">
        <v>38</v>
      </c>
      <c r="G2120" s="27">
        <v>0.49786598378147673</v>
      </c>
      <c r="H2120" s="27">
        <v>0.96360561582642013</v>
      </c>
      <c r="I2120" s="28">
        <v>41.186342296201467</v>
      </c>
      <c r="J2120" s="27">
        <v>3.8198890311566369E-2</v>
      </c>
      <c r="K2120" s="27">
        <v>0.40503627827571492</v>
      </c>
      <c r="L2120" s="27">
        <v>2.1442246330567964E-2</v>
      </c>
      <c r="M2120" s="29">
        <v>7.2116022099447505</v>
      </c>
      <c r="N2120" s="30">
        <v>75.005572224603512</v>
      </c>
      <c r="O2120" s="32">
        <v>0</v>
      </c>
      <c r="P2120" s="31">
        <v>0.99680918953414166</v>
      </c>
      <c r="Q2120" s="38">
        <v>3113</v>
      </c>
      <c r="R2120" s="38">
        <v>2308</v>
      </c>
      <c r="S2120" s="38">
        <v>2845</v>
      </c>
    </row>
    <row r="2121" spans="2:19" x14ac:dyDescent="0.2">
      <c r="B2121" s="1" t="s">
        <v>4935</v>
      </c>
      <c r="C2121" s="1" t="s">
        <v>4936</v>
      </c>
      <c r="D2121" s="1" t="s">
        <v>288</v>
      </c>
      <c r="E2121" s="1" t="s">
        <v>4922</v>
      </c>
      <c r="F2121" s="1" t="s">
        <v>38</v>
      </c>
      <c r="G2121" s="27">
        <v>0.47659317426759285</v>
      </c>
      <c r="H2121" s="27">
        <v>0.98254073627036798</v>
      </c>
      <c r="I2121" s="28">
        <v>49.741286620356405</v>
      </c>
      <c r="J2121" s="27">
        <v>6.6445182724252493E-3</v>
      </c>
      <c r="K2121" s="27">
        <v>0.12503775294472969</v>
      </c>
      <c r="L2121" s="27">
        <v>0</v>
      </c>
      <c r="M2121" s="29">
        <v>14.318439306358375</v>
      </c>
      <c r="N2121" s="30">
        <v>87.689437065148638</v>
      </c>
      <c r="O2121" s="32">
        <v>0</v>
      </c>
      <c r="P2121" s="31">
        <v>0.99909474954737476</v>
      </c>
      <c r="Q2121" s="38">
        <v>1657</v>
      </c>
      <c r="R2121" s="38">
        <v>2668</v>
      </c>
      <c r="S2121" s="38">
        <v>7763</v>
      </c>
    </row>
    <row r="2122" spans="2:19" x14ac:dyDescent="0.2">
      <c r="B2122" s="1" t="s">
        <v>4927</v>
      </c>
      <c r="C2122" s="1" t="s">
        <v>4928</v>
      </c>
      <c r="D2122" s="1" t="s">
        <v>288</v>
      </c>
      <c r="E2122" s="1" t="s">
        <v>4922</v>
      </c>
      <c r="F2122" s="1" t="s">
        <v>38</v>
      </c>
      <c r="G2122" s="27">
        <v>0.47693627976829006</v>
      </c>
      <c r="H2122" s="27">
        <v>0.97028889364434001</v>
      </c>
      <c r="I2122" s="28">
        <v>42.783308302939311</v>
      </c>
      <c r="J2122" s="27">
        <v>1.5661875134091396E-2</v>
      </c>
      <c r="K2122" s="27">
        <v>0.32954301652006007</v>
      </c>
      <c r="L2122" s="27">
        <v>6.5910549967900705E-4</v>
      </c>
      <c r="M2122" s="29">
        <v>9.491304347826091</v>
      </c>
      <c r="N2122" s="30">
        <v>78.851551956815115</v>
      </c>
      <c r="O2122" s="32">
        <v>0</v>
      </c>
      <c r="P2122" s="31">
        <v>0.99743205649475708</v>
      </c>
      <c r="Q2122" s="38">
        <v>2895</v>
      </c>
      <c r="R2122" s="38">
        <v>2664</v>
      </c>
      <c r="S2122" s="38">
        <v>4007</v>
      </c>
    </row>
    <row r="2123" spans="2:19" x14ac:dyDescent="0.2">
      <c r="B2123" s="1" t="s">
        <v>4929</v>
      </c>
      <c r="C2123" s="1" t="s">
        <v>4930</v>
      </c>
      <c r="D2123" s="1" t="s">
        <v>288</v>
      </c>
      <c r="E2123" s="1" t="s">
        <v>4922</v>
      </c>
      <c r="F2123" s="1" t="s">
        <v>38</v>
      </c>
      <c r="G2123" s="27">
        <v>0.49796999117387469</v>
      </c>
      <c r="H2123" s="27">
        <v>0.99939772827331141</v>
      </c>
      <c r="I2123" s="28">
        <v>43.899929390997372</v>
      </c>
      <c r="J2123" s="27">
        <v>7.9435127978817292E-3</v>
      </c>
      <c r="K2123" s="27">
        <v>0.22506619593998234</v>
      </c>
      <c r="L2123" s="27">
        <v>3.275512899533327E-4</v>
      </c>
      <c r="M2123" s="29">
        <v>11.438093563137532</v>
      </c>
      <c r="N2123" s="30">
        <v>76.07193479801559</v>
      </c>
      <c r="O2123" s="32">
        <v>0</v>
      </c>
      <c r="P2123" s="31">
        <v>0.9976226116051774</v>
      </c>
      <c r="Q2123" s="38">
        <v>2735</v>
      </c>
      <c r="R2123" s="38">
        <v>2307</v>
      </c>
      <c r="S2123" s="38">
        <v>6006</v>
      </c>
    </row>
    <row r="2124" spans="2:19" x14ac:dyDescent="0.2">
      <c r="B2124" s="1" t="s">
        <v>4951</v>
      </c>
      <c r="C2124" s="1" t="s">
        <v>4952</v>
      </c>
      <c r="D2124" s="1" t="s">
        <v>352</v>
      </c>
      <c r="E2124" s="1" t="s">
        <v>4922</v>
      </c>
      <c r="F2124" s="1" t="s">
        <v>38</v>
      </c>
      <c r="G2124" s="27">
        <v>0.37141171844278409</v>
      </c>
      <c r="H2124" s="27">
        <v>0.91415429975429963</v>
      </c>
      <c r="I2124" s="28">
        <v>41.26333071175776</v>
      </c>
      <c r="J2124" s="27">
        <v>7.0782540306724342E-3</v>
      </c>
      <c r="K2124" s="27">
        <v>9.9882029099488789E-2</v>
      </c>
      <c r="L2124" s="27">
        <v>0</v>
      </c>
      <c r="M2124" s="29">
        <v>15.799655712050077</v>
      </c>
      <c r="N2124" s="30">
        <v>83.61554732945531</v>
      </c>
      <c r="O2124" s="32">
        <v>0.26343783783783786</v>
      </c>
      <c r="P2124" s="31">
        <v>0.99970515970515972</v>
      </c>
      <c r="Q2124" s="38">
        <v>3102</v>
      </c>
      <c r="R2124" s="38">
        <v>4147</v>
      </c>
      <c r="S2124" s="38">
        <v>8202</v>
      </c>
    </row>
    <row r="2125" spans="2:19" x14ac:dyDescent="0.2">
      <c r="B2125" s="1" t="s">
        <v>4939</v>
      </c>
      <c r="C2125" s="1" t="s">
        <v>4940</v>
      </c>
      <c r="D2125" s="1" t="s">
        <v>352</v>
      </c>
      <c r="E2125" s="1" t="s">
        <v>4922</v>
      </c>
      <c r="F2125" s="1" t="s">
        <v>38</v>
      </c>
      <c r="G2125" s="27">
        <v>0.33242009132420092</v>
      </c>
      <c r="H2125" s="27">
        <v>0.89394118538729694</v>
      </c>
      <c r="I2125" s="28">
        <v>34.09881278538812</v>
      </c>
      <c r="J2125" s="27">
        <v>1.567732115677321E-2</v>
      </c>
      <c r="K2125" s="27">
        <v>0.32678843226788434</v>
      </c>
      <c r="L2125" s="27">
        <v>3.2898287100197057E-2</v>
      </c>
      <c r="M2125" s="29">
        <v>10.731439653205568</v>
      </c>
      <c r="N2125" s="30">
        <v>80.267946959304979</v>
      </c>
      <c r="O2125" s="32">
        <v>0.13657420039411855</v>
      </c>
      <c r="P2125" s="31">
        <v>0.99590723055934516</v>
      </c>
      <c r="Q2125" s="38">
        <v>3700</v>
      </c>
      <c r="R2125" s="38">
        <v>4751</v>
      </c>
      <c r="S2125" s="38">
        <v>4048</v>
      </c>
    </row>
    <row r="2126" spans="2:19" x14ac:dyDescent="0.2">
      <c r="B2126" s="1" t="s">
        <v>4937</v>
      </c>
      <c r="C2126" s="1" t="s">
        <v>4938</v>
      </c>
      <c r="D2126" s="1" t="s">
        <v>352</v>
      </c>
      <c r="E2126" s="1" t="s">
        <v>4922</v>
      </c>
      <c r="F2126" s="1" t="s">
        <v>38</v>
      </c>
      <c r="G2126" s="27">
        <v>0.44442318729672853</v>
      </c>
      <c r="H2126" s="27">
        <v>0.92121967462658139</v>
      </c>
      <c r="I2126" s="28">
        <v>43.70910656208148</v>
      </c>
      <c r="J2126" s="27">
        <v>5.1654868949684331E-3</v>
      </c>
      <c r="K2126" s="27">
        <v>0.10273579491103883</v>
      </c>
      <c r="L2126" s="27">
        <v>1.0781086480829606E-2</v>
      </c>
      <c r="M2126" s="29">
        <v>16.502376033057857</v>
      </c>
      <c r="N2126" s="30">
        <v>77.256564786913472</v>
      </c>
      <c r="O2126" s="32">
        <v>0</v>
      </c>
      <c r="P2126" s="31">
        <v>0.99457710969460567</v>
      </c>
      <c r="Q2126" s="38">
        <v>2766</v>
      </c>
      <c r="R2126" s="38">
        <v>3198</v>
      </c>
      <c r="S2126" s="38">
        <v>8147</v>
      </c>
    </row>
    <row r="2127" spans="2:19" x14ac:dyDescent="0.2">
      <c r="B2127" s="1" t="s">
        <v>4945</v>
      </c>
      <c r="C2127" s="1" t="s">
        <v>4946</v>
      </c>
      <c r="D2127" s="1" t="s">
        <v>352</v>
      </c>
      <c r="E2127" s="1" t="s">
        <v>4922</v>
      </c>
      <c r="F2127" s="1" t="s">
        <v>38</v>
      </c>
      <c r="G2127" s="27">
        <v>0.36078431372549019</v>
      </c>
      <c r="H2127" s="27">
        <v>0.93473869228966455</v>
      </c>
      <c r="I2127" s="28">
        <v>35.49261176470587</v>
      </c>
      <c r="J2127" s="27">
        <v>1.2705882352941176E-2</v>
      </c>
      <c r="K2127" s="27">
        <v>0.35152941176470587</v>
      </c>
      <c r="L2127" s="27">
        <v>1.9268807124443402E-2</v>
      </c>
      <c r="M2127" s="29">
        <v>10.063092024539877</v>
      </c>
      <c r="N2127" s="30">
        <v>80.133043478260873</v>
      </c>
      <c r="O2127" s="32">
        <v>0.15083743457542381</v>
      </c>
      <c r="P2127" s="31">
        <v>0.99601593625498008</v>
      </c>
      <c r="Q2127" s="38">
        <v>3619</v>
      </c>
      <c r="R2127" s="38">
        <v>4316</v>
      </c>
      <c r="S2127" s="38">
        <v>3627</v>
      </c>
    </row>
    <row r="2128" spans="2:19" x14ac:dyDescent="0.2">
      <c r="B2128" s="1" t="s">
        <v>4943</v>
      </c>
      <c r="C2128" s="1" t="s">
        <v>4944</v>
      </c>
      <c r="D2128" s="1" t="s">
        <v>352</v>
      </c>
      <c r="E2128" s="1" t="s">
        <v>4922</v>
      </c>
      <c r="F2128" s="1" t="s">
        <v>38</v>
      </c>
      <c r="G2128" s="27">
        <v>0.44553983145174114</v>
      </c>
      <c r="H2128" s="27">
        <v>0.9613999524903003</v>
      </c>
      <c r="I2128" s="28">
        <v>40.45264747972648</v>
      </c>
      <c r="J2128" s="27">
        <v>1.0971537605342661E-2</v>
      </c>
      <c r="K2128" s="27">
        <v>0.19351248211162347</v>
      </c>
      <c r="L2128" s="27">
        <v>4.7153377147834356E-3</v>
      </c>
      <c r="M2128" s="29">
        <v>13.160786001147445</v>
      </c>
      <c r="N2128" s="30">
        <v>73.896896182661436</v>
      </c>
      <c r="O2128" s="32">
        <v>1.6153297965001189E-4</v>
      </c>
      <c r="P2128" s="31">
        <v>0.9959616755087497</v>
      </c>
      <c r="Q2128" s="38">
        <v>3200</v>
      </c>
      <c r="R2128" s="38">
        <v>3180</v>
      </c>
      <c r="S2128" s="38">
        <v>6571</v>
      </c>
    </row>
    <row r="2129" spans="2:19" x14ac:dyDescent="0.2">
      <c r="B2129" s="1" t="s">
        <v>4947</v>
      </c>
      <c r="C2129" s="1" t="s">
        <v>4948</v>
      </c>
      <c r="D2129" s="1" t="s">
        <v>352</v>
      </c>
      <c r="E2129" s="1" t="s">
        <v>4922</v>
      </c>
      <c r="F2129" s="1" t="s">
        <v>38</v>
      </c>
      <c r="G2129" s="27">
        <v>0.43468873695573945</v>
      </c>
      <c r="H2129" s="27">
        <v>0.98792537447304685</v>
      </c>
      <c r="I2129" s="28">
        <v>40.999064411658864</v>
      </c>
      <c r="J2129" s="27">
        <v>8.0964375674703135E-3</v>
      </c>
      <c r="K2129" s="27">
        <v>0.16444764303706369</v>
      </c>
      <c r="L2129" s="27">
        <v>0</v>
      </c>
      <c r="M2129" s="29">
        <v>13.080070041388096</v>
      </c>
      <c r="N2129" s="30">
        <v>76.750517170045512</v>
      </c>
      <c r="O2129" s="32">
        <v>6.0310341734684724E-3</v>
      </c>
      <c r="P2129" s="31">
        <v>0.99704009328190868</v>
      </c>
      <c r="Q2129" s="38">
        <v>3129</v>
      </c>
      <c r="R2129" s="38">
        <v>3323</v>
      </c>
      <c r="S2129" s="38">
        <v>7074</v>
      </c>
    </row>
    <row r="2130" spans="2:19" x14ac:dyDescent="0.2">
      <c r="B2130" s="1" t="s">
        <v>4941</v>
      </c>
      <c r="C2130" s="1" t="s">
        <v>4942</v>
      </c>
      <c r="D2130" s="1" t="s">
        <v>352</v>
      </c>
      <c r="E2130" s="1" t="s">
        <v>4922</v>
      </c>
      <c r="F2130" s="1" t="s">
        <v>38</v>
      </c>
      <c r="G2130" s="27">
        <v>0.45006367109332363</v>
      </c>
      <c r="H2130" s="27">
        <v>0.92593984962406006</v>
      </c>
      <c r="I2130" s="28">
        <v>42.262488630161918</v>
      </c>
      <c r="J2130" s="27">
        <v>8.0043660178279064E-3</v>
      </c>
      <c r="K2130" s="27">
        <v>0.16918319083136257</v>
      </c>
      <c r="L2130" s="27">
        <v>3.8119394872723985E-3</v>
      </c>
      <c r="M2130" s="29">
        <v>13.654680780681442</v>
      </c>
      <c r="N2130" s="30">
        <v>76.773241713823765</v>
      </c>
      <c r="O2130" s="32">
        <v>0</v>
      </c>
      <c r="P2130" s="31">
        <v>0.99592354379925718</v>
      </c>
      <c r="Q2130" s="38">
        <v>2964</v>
      </c>
      <c r="R2130" s="38">
        <v>3103</v>
      </c>
      <c r="S2130" s="38">
        <v>6988</v>
      </c>
    </row>
    <row r="2131" spans="2:19" x14ac:dyDescent="0.2">
      <c r="B2131" s="1" t="s">
        <v>4949</v>
      </c>
      <c r="C2131" s="1" t="s">
        <v>4950</v>
      </c>
      <c r="D2131" s="1" t="s">
        <v>352</v>
      </c>
      <c r="E2131" s="1" t="s">
        <v>4922</v>
      </c>
      <c r="F2131" s="1" t="s">
        <v>38</v>
      </c>
      <c r="G2131" s="27">
        <v>0.35708855948308627</v>
      </c>
      <c r="H2131" s="27">
        <v>0.94355542900531519</v>
      </c>
      <c r="I2131" s="28">
        <v>38.65482706195364</v>
      </c>
      <c r="J2131" s="27">
        <v>8.5518814139110607E-3</v>
      </c>
      <c r="K2131" s="27">
        <v>0.13321930824781453</v>
      </c>
      <c r="L2131" s="27">
        <v>5.1632498101746396E-4</v>
      </c>
      <c r="M2131" s="29">
        <v>15.090866095181783</v>
      </c>
      <c r="N2131" s="30">
        <v>80.648217136774875</v>
      </c>
      <c r="O2131" s="32">
        <v>0.10835041761579346</v>
      </c>
      <c r="P2131" s="31">
        <v>0.99886104783599083</v>
      </c>
      <c r="Q2131" s="38">
        <v>3367</v>
      </c>
      <c r="R2131" s="38">
        <v>4363</v>
      </c>
      <c r="S2131" s="38">
        <v>7617</v>
      </c>
    </row>
    <row r="2132" spans="2:19" x14ac:dyDescent="0.2">
      <c r="B2132" s="1" t="s">
        <v>4955</v>
      </c>
      <c r="C2132" s="1" t="s">
        <v>4956</v>
      </c>
      <c r="D2132" s="1" t="s">
        <v>208</v>
      </c>
      <c r="E2132" s="1" t="s">
        <v>4922</v>
      </c>
      <c r="F2132" s="1" t="s">
        <v>38</v>
      </c>
      <c r="G2132" s="27">
        <v>0.53104925053533192</v>
      </c>
      <c r="H2132" s="27">
        <v>0.92162347651165555</v>
      </c>
      <c r="I2132" s="28">
        <v>49.117368546276481</v>
      </c>
      <c r="J2132" s="27">
        <v>4.1874851296692842E-2</v>
      </c>
      <c r="K2132" s="27">
        <v>0.33261955745895788</v>
      </c>
      <c r="L2132" s="27">
        <v>6.1050763223287188E-2</v>
      </c>
      <c r="M2132" s="29">
        <v>8.7520304568527916</v>
      </c>
      <c r="N2132" s="30">
        <v>84.238692342140624</v>
      </c>
      <c r="O2132" s="32">
        <v>0</v>
      </c>
      <c r="P2132" s="31">
        <v>0.99467518636847707</v>
      </c>
      <c r="Q2132" s="38">
        <v>1784</v>
      </c>
      <c r="R2132" s="38">
        <v>1715</v>
      </c>
      <c r="S2132" s="38">
        <v>3956</v>
      </c>
    </row>
    <row r="2133" spans="2:19" x14ac:dyDescent="0.2">
      <c r="B2133" s="1" t="s">
        <v>4965</v>
      </c>
      <c r="C2133" s="1" t="s">
        <v>4966</v>
      </c>
      <c r="D2133" s="1" t="s">
        <v>208</v>
      </c>
      <c r="E2133" s="1" t="s">
        <v>4922</v>
      </c>
      <c r="F2133" s="1" t="s">
        <v>38</v>
      </c>
      <c r="G2133" s="27">
        <v>0.47310258548790657</v>
      </c>
      <c r="H2133" s="27">
        <v>0.89787598670544222</v>
      </c>
      <c r="I2133" s="28">
        <v>47.537927439532908</v>
      </c>
      <c r="J2133" s="27">
        <v>7.2977481234361968E-3</v>
      </c>
      <c r="K2133" s="27">
        <v>0.22852376980817349</v>
      </c>
      <c r="L2133" s="27">
        <v>1.1388658080598255E-2</v>
      </c>
      <c r="M2133" s="29">
        <v>12.490740007914518</v>
      </c>
      <c r="N2133" s="30">
        <v>86.148082855883644</v>
      </c>
      <c r="O2133" s="32">
        <v>8.4337349397590371E-4</v>
      </c>
      <c r="P2133" s="31">
        <v>0.99626090569173242</v>
      </c>
      <c r="Q2133" s="38">
        <v>2090</v>
      </c>
      <c r="R2133" s="38">
        <v>2741</v>
      </c>
      <c r="S2133" s="38">
        <v>5930</v>
      </c>
    </row>
    <row r="2134" spans="2:19" x14ac:dyDescent="0.2">
      <c r="B2134" s="1" t="s">
        <v>4967</v>
      </c>
      <c r="C2134" s="1" t="s">
        <v>4968</v>
      </c>
      <c r="D2134" s="1" t="s">
        <v>208</v>
      </c>
      <c r="E2134" s="1" t="s">
        <v>4922</v>
      </c>
      <c r="F2134" s="1" t="s">
        <v>38</v>
      </c>
      <c r="G2134" s="27">
        <v>0.5471294620825794</v>
      </c>
      <c r="H2134" s="27">
        <v>0.98744502789629141</v>
      </c>
      <c r="I2134" s="28">
        <v>46.744513900312562</v>
      </c>
      <c r="J2134" s="27">
        <v>1.3324559960519823E-2</v>
      </c>
      <c r="K2134" s="27">
        <v>0.30416186872840928</v>
      </c>
      <c r="L2134" s="27">
        <v>1.0676074827699375E-2</v>
      </c>
      <c r="M2134" s="29">
        <v>9.3367732558139487</v>
      </c>
      <c r="N2134" s="30">
        <v>77.191163210099191</v>
      </c>
      <c r="O2134" s="32">
        <v>0</v>
      </c>
      <c r="P2134" s="31">
        <v>0.99753856252051198</v>
      </c>
      <c r="Q2134" s="38">
        <v>2236</v>
      </c>
      <c r="R2134" s="38">
        <v>1407</v>
      </c>
      <c r="S2134" s="38">
        <v>4499</v>
      </c>
    </row>
    <row r="2135" spans="2:19" x14ac:dyDescent="0.2">
      <c r="B2135" s="1" t="s">
        <v>4961</v>
      </c>
      <c r="C2135" s="1" t="s">
        <v>4962</v>
      </c>
      <c r="D2135" s="1" t="s">
        <v>208</v>
      </c>
      <c r="E2135" s="1" t="s">
        <v>4922</v>
      </c>
      <c r="F2135" s="1" t="s">
        <v>38</v>
      </c>
      <c r="G2135" s="27">
        <v>0.47072599531615927</v>
      </c>
      <c r="H2135" s="27">
        <v>0.91000485908649165</v>
      </c>
      <c r="I2135" s="28">
        <v>43.57792740046839</v>
      </c>
      <c r="J2135" s="27">
        <v>2.4004683840749413E-2</v>
      </c>
      <c r="K2135" s="27">
        <v>0.27419984387197505</v>
      </c>
      <c r="L2135" s="27">
        <v>6.946550048590865E-3</v>
      </c>
      <c r="M2135" s="29">
        <v>11.555145702692734</v>
      </c>
      <c r="N2135" s="30">
        <v>79.016162453377532</v>
      </c>
      <c r="O2135" s="32">
        <v>0</v>
      </c>
      <c r="P2135" s="31">
        <v>0.99591836734693873</v>
      </c>
      <c r="Q2135" s="38">
        <v>2780</v>
      </c>
      <c r="R2135" s="38">
        <v>2782</v>
      </c>
      <c r="S2135" s="38">
        <v>5064</v>
      </c>
    </row>
    <row r="2136" spans="2:19" x14ac:dyDescent="0.2">
      <c r="B2136" s="1" t="s">
        <v>4953</v>
      </c>
      <c r="C2136" s="1" t="s">
        <v>4954</v>
      </c>
      <c r="D2136" s="1" t="s">
        <v>208</v>
      </c>
      <c r="E2136" s="1" t="s">
        <v>4922</v>
      </c>
      <c r="F2136" s="1" t="s">
        <v>38</v>
      </c>
      <c r="G2136" s="27">
        <v>0.49199843871975019</v>
      </c>
      <c r="H2136" s="27">
        <v>0.96800290275761947</v>
      </c>
      <c r="I2136" s="28">
        <v>43.774512099921949</v>
      </c>
      <c r="J2136" s="27">
        <v>9.7580015612802502E-3</v>
      </c>
      <c r="K2136" s="27">
        <v>0.21701795472287275</v>
      </c>
      <c r="L2136" s="27">
        <v>8.9569424286405405E-3</v>
      </c>
      <c r="M2136" s="29">
        <v>11.915564950038435</v>
      </c>
      <c r="N2136" s="30">
        <v>76.168913560666141</v>
      </c>
      <c r="O2136" s="32">
        <v>0</v>
      </c>
      <c r="P2136" s="31">
        <v>0.99158200290275766</v>
      </c>
      <c r="Q2136" s="38">
        <v>2756</v>
      </c>
      <c r="R2136" s="38">
        <v>2409</v>
      </c>
      <c r="S2136" s="38">
        <v>6161</v>
      </c>
    </row>
    <row r="2137" spans="2:19" x14ac:dyDescent="0.2">
      <c r="B2137" s="1" t="s">
        <v>4959</v>
      </c>
      <c r="C2137" s="1" t="s">
        <v>4960</v>
      </c>
      <c r="D2137" s="1" t="s">
        <v>208</v>
      </c>
      <c r="E2137" s="1" t="s">
        <v>4922</v>
      </c>
      <c r="F2137" s="1" t="s">
        <v>38</v>
      </c>
      <c r="G2137" s="27">
        <v>0.5110081112398609</v>
      </c>
      <c r="H2137" s="27">
        <v>0.94720747749826906</v>
      </c>
      <c r="I2137" s="28">
        <v>48.37534183082272</v>
      </c>
      <c r="J2137" s="27">
        <v>8.1112398609501733E-3</v>
      </c>
      <c r="K2137" s="27">
        <v>0.20950173812282735</v>
      </c>
      <c r="L2137" s="27">
        <v>0</v>
      </c>
      <c r="M2137" s="29">
        <v>12.50606922712185</v>
      </c>
      <c r="N2137" s="30">
        <v>82.177243880326387</v>
      </c>
      <c r="O2137" s="32">
        <v>0</v>
      </c>
      <c r="P2137" s="31">
        <v>0.99584583429494578</v>
      </c>
      <c r="Q2137" s="38">
        <v>1926</v>
      </c>
      <c r="R2137" s="38">
        <v>2084</v>
      </c>
      <c r="S2137" s="38">
        <v>6300</v>
      </c>
    </row>
    <row r="2138" spans="2:19" x14ac:dyDescent="0.2">
      <c r="B2138" s="1" t="s">
        <v>4963</v>
      </c>
      <c r="C2138" s="1" t="s">
        <v>4964</v>
      </c>
      <c r="D2138" s="1" t="s">
        <v>208</v>
      </c>
      <c r="E2138" s="1" t="s">
        <v>4922</v>
      </c>
      <c r="F2138" s="1" t="s">
        <v>38</v>
      </c>
      <c r="G2138" s="27">
        <v>0.54317269076305219</v>
      </c>
      <c r="H2138" s="27">
        <v>0.97947486871717926</v>
      </c>
      <c r="I2138" s="28">
        <v>50.847941767068278</v>
      </c>
      <c r="J2138" s="27">
        <v>1.5311244979919678E-2</v>
      </c>
      <c r="K2138" s="27">
        <v>0.26782128514056225</v>
      </c>
      <c r="L2138" s="27">
        <v>2.8007001750437613E-3</v>
      </c>
      <c r="M2138" s="29">
        <v>10.671067106710671</v>
      </c>
      <c r="N2138" s="30">
        <v>84.014312096029542</v>
      </c>
      <c r="O2138" s="32">
        <v>0</v>
      </c>
      <c r="P2138" s="31">
        <v>0.99624906226556642</v>
      </c>
      <c r="Q2138" s="38">
        <v>1436</v>
      </c>
      <c r="R2138" s="38">
        <v>1479</v>
      </c>
      <c r="S2138" s="38">
        <v>5171</v>
      </c>
    </row>
    <row r="2139" spans="2:19" x14ac:dyDescent="0.2">
      <c r="B2139" s="1" t="s">
        <v>4957</v>
      </c>
      <c r="C2139" s="1" t="s">
        <v>4958</v>
      </c>
      <c r="D2139" s="1" t="s">
        <v>208</v>
      </c>
      <c r="E2139" s="1" t="s">
        <v>4922</v>
      </c>
      <c r="F2139" s="1" t="s">
        <v>38</v>
      </c>
      <c r="G2139" s="27">
        <v>0.47084523609477397</v>
      </c>
      <c r="H2139" s="27">
        <v>0.95889846102375376</v>
      </c>
      <c r="I2139" s="28">
        <v>41.920853638044029</v>
      </c>
      <c r="J2139" s="27">
        <v>1.8820366324987396E-2</v>
      </c>
      <c r="K2139" s="27">
        <v>0.32767602083683417</v>
      </c>
      <c r="L2139" s="27">
        <v>3.3561391769822681E-2</v>
      </c>
      <c r="M2139" s="29">
        <v>9.450111146395674</v>
      </c>
      <c r="N2139" s="30">
        <v>77.994646680942182</v>
      </c>
      <c r="O2139" s="32">
        <v>5.3529608564737369E-3</v>
      </c>
      <c r="P2139" s="31">
        <v>0.99548343927735028</v>
      </c>
      <c r="Q2139" s="38">
        <v>3007</v>
      </c>
      <c r="R2139" s="38">
        <v>2778</v>
      </c>
      <c r="S2139" s="38">
        <v>4036</v>
      </c>
    </row>
    <row r="2140" spans="2:19" x14ac:dyDescent="0.2">
      <c r="B2140" s="1" t="s">
        <v>4981</v>
      </c>
      <c r="C2140" s="1" t="s">
        <v>4982</v>
      </c>
      <c r="D2140" s="1" t="s">
        <v>181</v>
      </c>
      <c r="E2140" s="1" t="s">
        <v>789</v>
      </c>
      <c r="F2140" s="1" t="s">
        <v>14</v>
      </c>
      <c r="G2140" s="27">
        <v>0.66535079849273282</v>
      </c>
      <c r="H2140" s="27">
        <v>0.98823172364545231</v>
      </c>
      <c r="I2140" s="28">
        <v>69.581015610981524</v>
      </c>
      <c r="J2140" s="27">
        <v>1.866140319397093E-2</v>
      </c>
      <c r="K2140" s="27">
        <v>0.20401937914947066</v>
      </c>
      <c r="L2140" s="27">
        <v>4.2988485227171292E-3</v>
      </c>
      <c r="M2140" s="29">
        <v>9.3091250670960761</v>
      </c>
      <c r="N2140" s="30">
        <v>99.275741239892184</v>
      </c>
      <c r="O2140" s="32">
        <v>0</v>
      </c>
      <c r="P2140" s="31">
        <v>0.99491207712219942</v>
      </c>
      <c r="Q2140" s="38">
        <v>78</v>
      </c>
      <c r="R2140" s="38">
        <v>140</v>
      </c>
      <c r="S2140" s="38">
        <v>6393</v>
      </c>
    </row>
    <row r="2141" spans="2:19" x14ac:dyDescent="0.2">
      <c r="B2141" s="1" t="s">
        <v>4979</v>
      </c>
      <c r="C2141" s="1" t="s">
        <v>4980</v>
      </c>
      <c r="D2141" s="1" t="s">
        <v>181</v>
      </c>
      <c r="E2141" s="1" t="s">
        <v>789</v>
      </c>
      <c r="F2141" s="1" t="s">
        <v>14</v>
      </c>
      <c r="G2141" s="27">
        <v>0.6000285184657066</v>
      </c>
      <c r="H2141" s="27">
        <v>0.9547536683915786</v>
      </c>
      <c r="I2141" s="28">
        <v>63.049565093397966</v>
      </c>
      <c r="J2141" s="27">
        <v>2.8375873378012263E-2</v>
      </c>
      <c r="K2141" s="27">
        <v>0.24853842863253958</v>
      </c>
      <c r="L2141" s="27">
        <v>2.6107606152973698E-2</v>
      </c>
      <c r="M2141" s="29">
        <v>9.9241440798858793</v>
      </c>
      <c r="N2141" s="30">
        <v>97.929199334758849</v>
      </c>
      <c r="O2141" s="32">
        <v>0</v>
      </c>
      <c r="P2141" s="31">
        <v>0.99425816970298431</v>
      </c>
      <c r="Q2141" s="38">
        <v>158</v>
      </c>
      <c r="R2141" s="38">
        <v>600</v>
      </c>
      <c r="S2141" s="38">
        <v>5518</v>
      </c>
    </row>
    <row r="2142" spans="2:19" x14ac:dyDescent="0.2">
      <c r="B2142" s="1" t="s">
        <v>4977</v>
      </c>
      <c r="C2142" s="1" t="s">
        <v>4978</v>
      </c>
      <c r="D2142" s="1" t="s">
        <v>181</v>
      </c>
      <c r="E2142" s="1" t="s">
        <v>789</v>
      </c>
      <c r="F2142" s="1" t="s">
        <v>14</v>
      </c>
      <c r="G2142" s="27">
        <v>0.14426460239268121</v>
      </c>
      <c r="H2142" s="27">
        <v>0.69927601289134433</v>
      </c>
      <c r="I2142" s="28">
        <v>18.553225428102284</v>
      </c>
      <c r="J2142" s="27">
        <v>3.3309875674407692E-2</v>
      </c>
      <c r="K2142" s="27">
        <v>0.28524513253577294</v>
      </c>
      <c r="L2142" s="27">
        <v>8.6293738489871083E-2</v>
      </c>
      <c r="M2142" s="29">
        <v>13.150657894736836</v>
      </c>
      <c r="N2142" s="30">
        <v>50.219512195121951</v>
      </c>
      <c r="O2142" s="32">
        <v>0</v>
      </c>
      <c r="P2142" s="31">
        <v>0.98135359116022103</v>
      </c>
      <c r="Q2142" s="38">
        <v>7385</v>
      </c>
      <c r="R2142" s="38">
        <v>7955</v>
      </c>
      <c r="S2142" s="38">
        <v>4845</v>
      </c>
    </row>
    <row r="2143" spans="2:19" x14ac:dyDescent="0.2">
      <c r="B2143" s="1" t="s">
        <v>4975</v>
      </c>
      <c r="C2143" s="1" t="s">
        <v>4976</v>
      </c>
      <c r="D2143" s="1" t="s">
        <v>17552</v>
      </c>
      <c r="E2143" s="1" t="s">
        <v>213</v>
      </c>
      <c r="F2143" s="1" t="s">
        <v>14</v>
      </c>
      <c r="G2143" s="27">
        <v>0.40423366578465297</v>
      </c>
      <c r="H2143" s="27">
        <v>0.80030354468297549</v>
      </c>
      <c r="I2143" s="28">
        <v>47.522206391206986</v>
      </c>
      <c r="J2143" s="27">
        <v>1.4451455322613474E-2</v>
      </c>
      <c r="K2143" s="27">
        <v>0.29330348056177491</v>
      </c>
      <c r="L2143" s="27">
        <v>0.12055516724912632</v>
      </c>
      <c r="M2143" s="29">
        <v>12.03392552101127</v>
      </c>
      <c r="N2143" s="30">
        <v>99.385196374622353</v>
      </c>
      <c r="O2143" s="32">
        <v>0</v>
      </c>
      <c r="P2143" s="31">
        <v>0.98112830753869196</v>
      </c>
      <c r="Q2143" s="38">
        <v>2096</v>
      </c>
      <c r="R2143" s="38">
        <v>3717</v>
      </c>
      <c r="S2143" s="38">
        <v>4692</v>
      </c>
    </row>
    <row r="2144" spans="2:19" x14ac:dyDescent="0.2">
      <c r="B2144" s="1" t="s">
        <v>4969</v>
      </c>
      <c r="C2144" s="1" t="s">
        <v>4970</v>
      </c>
      <c r="D2144" s="1" t="s">
        <v>17552</v>
      </c>
      <c r="E2144" s="1" t="s">
        <v>213</v>
      </c>
      <c r="F2144" s="1" t="s">
        <v>14</v>
      </c>
      <c r="G2144" s="27">
        <v>0.26220073664825044</v>
      </c>
      <c r="H2144" s="27">
        <v>0.68556713741313624</v>
      </c>
      <c r="I2144" s="28">
        <v>28.341229281767955</v>
      </c>
      <c r="J2144" s="27">
        <v>2.9465930018416207E-2</v>
      </c>
      <c r="K2144" s="27">
        <v>0.35474217311233885</v>
      </c>
      <c r="L2144" s="27">
        <v>6.4026003138309792E-2</v>
      </c>
      <c r="M2144" s="29">
        <v>11.903276131045246</v>
      </c>
      <c r="N2144" s="30">
        <v>74.167690956979811</v>
      </c>
      <c r="O2144" s="32">
        <v>0</v>
      </c>
      <c r="P2144" s="31">
        <v>0.97377269670477473</v>
      </c>
      <c r="Q2144" s="38">
        <v>4166</v>
      </c>
      <c r="R2144" s="38">
        <v>6226</v>
      </c>
      <c r="S2144" s="38">
        <v>3580</v>
      </c>
    </row>
    <row r="2145" spans="2:19" x14ac:dyDescent="0.2">
      <c r="B2145" s="1" t="s">
        <v>4971</v>
      </c>
      <c r="C2145" s="1" t="s">
        <v>4972</v>
      </c>
      <c r="D2145" s="1" t="s">
        <v>17552</v>
      </c>
      <c r="E2145" s="1" t="s">
        <v>213</v>
      </c>
      <c r="F2145" s="1" t="s">
        <v>14</v>
      </c>
      <c r="G2145" s="27">
        <v>0.54440599769319498</v>
      </c>
      <c r="H2145" s="27">
        <v>0.93084627503938777</v>
      </c>
      <c r="I2145" s="28">
        <v>57.645882352941179</v>
      </c>
      <c r="J2145" s="27">
        <v>5.5824682814302189E-2</v>
      </c>
      <c r="K2145" s="27">
        <v>0.32041522491349483</v>
      </c>
      <c r="L2145" s="27">
        <v>2.0974566734188609E-2</v>
      </c>
      <c r="M2145" s="29">
        <v>8.1701772151898719</v>
      </c>
      <c r="N2145" s="30">
        <v>98.616949152542375</v>
      </c>
      <c r="O2145" s="32">
        <v>0</v>
      </c>
      <c r="P2145" s="31">
        <v>0.97569209993247807</v>
      </c>
      <c r="Q2145" s="38">
        <v>493</v>
      </c>
      <c r="R2145" s="38">
        <v>1463</v>
      </c>
      <c r="S2145" s="38">
        <v>4168</v>
      </c>
    </row>
    <row r="2146" spans="2:19" x14ac:dyDescent="0.2">
      <c r="B2146" s="1" t="s">
        <v>4973</v>
      </c>
      <c r="C2146" s="1" t="s">
        <v>4974</v>
      </c>
      <c r="D2146" s="1" t="s">
        <v>17552</v>
      </c>
      <c r="E2146" s="1" t="s">
        <v>213</v>
      </c>
      <c r="F2146" s="1" t="s">
        <v>14</v>
      </c>
      <c r="G2146" s="27">
        <v>0.52240921169176258</v>
      </c>
      <c r="H2146" s="27">
        <v>0.94630018208618738</v>
      </c>
      <c r="I2146" s="28">
        <v>54.870504871567761</v>
      </c>
      <c r="J2146" s="27">
        <v>2.1080602302922941E-2</v>
      </c>
      <c r="K2146" s="27">
        <v>0.23613817537643933</v>
      </c>
      <c r="L2146" s="27">
        <v>1.5987167259169339E-2</v>
      </c>
      <c r="M2146" s="29">
        <v>11.683005565862706</v>
      </c>
      <c r="N2146" s="30">
        <v>93.854237288135593</v>
      </c>
      <c r="O2146" s="32">
        <v>0</v>
      </c>
      <c r="P2146" s="31">
        <v>0.97893002687938957</v>
      </c>
      <c r="Q2146" s="38">
        <v>816</v>
      </c>
      <c r="R2146" s="38">
        <v>1873</v>
      </c>
      <c r="S2146" s="38">
        <v>5775</v>
      </c>
    </row>
    <row r="2147" spans="2:19" x14ac:dyDescent="0.2">
      <c r="B2147" s="1" t="s">
        <v>5010</v>
      </c>
      <c r="C2147" s="1" t="s">
        <v>5011</v>
      </c>
      <c r="D2147" s="1" t="s">
        <v>182</v>
      </c>
      <c r="E2147" s="1" t="s">
        <v>4985</v>
      </c>
      <c r="F2147" s="1" t="s">
        <v>11</v>
      </c>
      <c r="G2147" s="27">
        <v>0.29456384323640961</v>
      </c>
      <c r="H2147" s="27">
        <v>0.97279475982532759</v>
      </c>
      <c r="I2147" s="28">
        <v>20.918773704171933</v>
      </c>
      <c r="J2147" s="27">
        <v>1.9595448798988623E-2</v>
      </c>
      <c r="K2147" s="27">
        <v>0.48230088495575218</v>
      </c>
      <c r="L2147" s="27">
        <v>0</v>
      </c>
      <c r="M2147" s="29">
        <v>8.9231182795698931</v>
      </c>
      <c r="N2147" s="30">
        <v>49.248927038626611</v>
      </c>
      <c r="O2147" s="32">
        <v>0</v>
      </c>
      <c r="P2147" s="31">
        <v>0.98689956331877726</v>
      </c>
      <c r="Q2147" s="38">
        <v>6635</v>
      </c>
      <c r="R2147" s="38">
        <v>5504</v>
      </c>
      <c r="S2147" s="38">
        <v>1972</v>
      </c>
    </row>
    <row r="2148" spans="2:19" x14ac:dyDescent="0.2">
      <c r="B2148" s="1" t="s">
        <v>4996</v>
      </c>
      <c r="C2148" s="1" t="s">
        <v>4997</v>
      </c>
      <c r="D2148" s="1" t="s">
        <v>182</v>
      </c>
      <c r="E2148" s="1" t="s">
        <v>4985</v>
      </c>
      <c r="F2148" s="1" t="s">
        <v>11</v>
      </c>
      <c r="G2148" s="27">
        <v>0.33379405666897027</v>
      </c>
      <c r="H2148" s="27">
        <v>0.96117806364251868</v>
      </c>
      <c r="I2148" s="28">
        <v>19.114858327574289</v>
      </c>
      <c r="J2148" s="27">
        <v>0.13476157567380787</v>
      </c>
      <c r="K2148" s="27">
        <v>0.62128541810642712</v>
      </c>
      <c r="L2148" s="27">
        <v>1.4488828706838187E-3</v>
      </c>
      <c r="M2148" s="29">
        <v>4.6142116182572597</v>
      </c>
      <c r="N2148" s="30">
        <v>47.614906832298139</v>
      </c>
      <c r="O2148" s="32">
        <v>0</v>
      </c>
      <c r="P2148" s="31">
        <v>0.97968855788761</v>
      </c>
      <c r="Q2148" s="38">
        <v>7235</v>
      </c>
      <c r="R2148" s="38">
        <v>4731</v>
      </c>
      <c r="S2148" s="38">
        <v>796</v>
      </c>
    </row>
    <row r="2149" spans="2:19" x14ac:dyDescent="0.2">
      <c r="B2149" s="1" t="s">
        <v>4988</v>
      </c>
      <c r="C2149" s="1" t="s">
        <v>4989</v>
      </c>
      <c r="D2149" s="1" t="s">
        <v>182</v>
      </c>
      <c r="E2149" s="1" t="s">
        <v>4985</v>
      </c>
      <c r="F2149" s="1" t="s">
        <v>11</v>
      </c>
      <c r="G2149" s="27">
        <v>0.24365482233502539</v>
      </c>
      <c r="H2149" s="27">
        <v>0.98206862503085646</v>
      </c>
      <c r="I2149" s="28">
        <v>22.126294416243653</v>
      </c>
      <c r="J2149" s="27">
        <v>3.9593908629441621E-2</v>
      </c>
      <c r="K2149" s="27">
        <v>0.28324873096446701</v>
      </c>
      <c r="L2149" s="27">
        <v>7.4055788694149592E-4</v>
      </c>
      <c r="M2149" s="29">
        <v>13.050671140939603</v>
      </c>
      <c r="N2149" s="30">
        <v>49.860416666666666</v>
      </c>
      <c r="O2149" s="32">
        <v>0</v>
      </c>
      <c r="P2149" s="31">
        <v>0.97259935818316468</v>
      </c>
      <c r="Q2149" s="38">
        <v>6137</v>
      </c>
      <c r="R2149" s="38">
        <v>6598</v>
      </c>
      <c r="S2149" s="38">
        <v>4888</v>
      </c>
    </row>
    <row r="2150" spans="2:19" x14ac:dyDescent="0.2">
      <c r="B2150" s="1" t="s">
        <v>4990</v>
      </c>
      <c r="C2150" s="1" t="s">
        <v>4991</v>
      </c>
      <c r="D2150" s="1" t="s">
        <v>182</v>
      </c>
      <c r="E2150" s="1" t="s">
        <v>4985</v>
      </c>
      <c r="F2150" s="1" t="s">
        <v>11</v>
      </c>
      <c r="G2150" s="27">
        <v>0.20612813370473537</v>
      </c>
      <c r="H2150" s="27">
        <v>0.99144406779661021</v>
      </c>
      <c r="I2150" s="28">
        <v>24.143036211699165</v>
      </c>
      <c r="J2150" s="27">
        <v>8.356545961002786E-3</v>
      </c>
      <c r="K2150" s="27">
        <v>0.12581244196843083</v>
      </c>
      <c r="L2150" s="27">
        <v>5.2429378531073452E-4</v>
      </c>
      <c r="M2150" s="29">
        <v>16.566081871345041</v>
      </c>
      <c r="N2150" s="30">
        <v>52.887387387387385</v>
      </c>
      <c r="O2150" s="32">
        <v>1.4463276836158192E-3</v>
      </c>
      <c r="P2150" s="31">
        <v>0.97355932203389828</v>
      </c>
      <c r="Q2150" s="38">
        <v>5317</v>
      </c>
      <c r="R2150" s="38">
        <v>7277</v>
      </c>
      <c r="S2150" s="38">
        <v>7752</v>
      </c>
    </row>
    <row r="2151" spans="2:19" x14ac:dyDescent="0.2">
      <c r="B2151" s="1" t="s">
        <v>5000</v>
      </c>
      <c r="C2151" s="1" t="s">
        <v>5001</v>
      </c>
      <c r="D2151" s="1" t="s">
        <v>182</v>
      </c>
      <c r="E2151" s="1" t="s">
        <v>4985</v>
      </c>
      <c r="F2151" s="1" t="s">
        <v>11</v>
      </c>
      <c r="G2151" s="27">
        <v>0.33708609271523177</v>
      </c>
      <c r="H2151" s="27">
        <v>0.97335880344659453</v>
      </c>
      <c r="I2151" s="28">
        <v>22.849867549668886</v>
      </c>
      <c r="J2151" s="27">
        <v>2.6158940397350994E-2</v>
      </c>
      <c r="K2151" s="27">
        <v>0.42549668874172186</v>
      </c>
      <c r="L2151" s="27">
        <v>2.5914485449520398E-3</v>
      </c>
      <c r="M2151" s="29">
        <v>9.1764735264735275</v>
      </c>
      <c r="N2151" s="30">
        <v>49.323182711198427</v>
      </c>
      <c r="O2151" s="32">
        <v>0</v>
      </c>
      <c r="P2151" s="31">
        <v>0.98195415379613071</v>
      </c>
      <c r="Q2151" s="38">
        <v>5829</v>
      </c>
      <c r="R2151" s="38">
        <v>4668</v>
      </c>
      <c r="S2151" s="38">
        <v>2578</v>
      </c>
    </row>
    <row r="2152" spans="2:19" x14ac:dyDescent="0.2">
      <c r="B2152" s="1" t="s">
        <v>5002</v>
      </c>
      <c r="C2152" s="1" t="s">
        <v>5003</v>
      </c>
      <c r="D2152" s="1" t="s">
        <v>182</v>
      </c>
      <c r="E2152" s="1" t="s">
        <v>4985</v>
      </c>
      <c r="F2152" s="1" t="s">
        <v>11</v>
      </c>
      <c r="G2152" s="27">
        <v>0.43978494623655912</v>
      </c>
      <c r="H2152" s="27">
        <v>0.99218172213417855</v>
      </c>
      <c r="I2152" s="28">
        <v>24.270645161290325</v>
      </c>
      <c r="J2152" s="27">
        <v>8.8172043010752682E-2</v>
      </c>
      <c r="K2152" s="27">
        <v>0.54193548387096779</v>
      </c>
      <c r="L2152" s="27">
        <v>8.9804543053354478E-4</v>
      </c>
      <c r="M2152" s="29">
        <v>3.9794625719769678</v>
      </c>
      <c r="N2152" s="30">
        <v>49.777506112469439</v>
      </c>
      <c r="O2152" s="32">
        <v>0</v>
      </c>
      <c r="P2152" s="31">
        <v>0.98256735340729007</v>
      </c>
      <c r="Q2152" s="38">
        <v>5284</v>
      </c>
      <c r="R2152" s="38">
        <v>3254</v>
      </c>
      <c r="S2152" s="38">
        <v>1390</v>
      </c>
    </row>
    <row r="2153" spans="2:19" x14ac:dyDescent="0.2">
      <c r="B2153" s="1" t="s">
        <v>4994</v>
      </c>
      <c r="C2153" s="1" t="s">
        <v>4995</v>
      </c>
      <c r="D2153" s="1" t="s">
        <v>182</v>
      </c>
      <c r="E2153" s="1" t="s">
        <v>4985</v>
      </c>
      <c r="F2153" s="1" t="s">
        <v>11</v>
      </c>
      <c r="G2153" s="27">
        <v>0.34371029224904703</v>
      </c>
      <c r="H2153" s="27">
        <v>0.88849097697573132</v>
      </c>
      <c r="I2153" s="28">
        <v>20.744663278271911</v>
      </c>
      <c r="J2153" s="27">
        <v>9.4027954256670904E-2</v>
      </c>
      <c r="K2153" s="27">
        <v>0.56543837357052096</v>
      </c>
      <c r="L2153" s="27">
        <v>1.3565650280024891E-3</v>
      </c>
      <c r="M2153" s="29">
        <v>5.9537270087124883</v>
      </c>
      <c r="N2153" s="30">
        <v>48.554528650646951</v>
      </c>
      <c r="O2153" s="32">
        <v>0</v>
      </c>
      <c r="P2153" s="31">
        <v>0.9794648413192284</v>
      </c>
      <c r="Q2153" s="38">
        <v>6688</v>
      </c>
      <c r="R2153" s="38">
        <v>4562</v>
      </c>
      <c r="S2153" s="38">
        <v>1195</v>
      </c>
    </row>
    <row r="2154" spans="2:19" x14ac:dyDescent="0.2">
      <c r="B2154" s="1" t="s">
        <v>5012</v>
      </c>
      <c r="C2154" s="1" t="s">
        <v>5013</v>
      </c>
      <c r="D2154" s="1" t="s">
        <v>182</v>
      </c>
      <c r="E2154" s="1" t="s">
        <v>4985</v>
      </c>
      <c r="F2154" s="1" t="s">
        <v>11</v>
      </c>
      <c r="G2154" s="27">
        <v>0.36009732360097324</v>
      </c>
      <c r="H2154" s="27">
        <v>0.86649819494584845</v>
      </c>
      <c r="I2154" s="28">
        <v>20.252311435523115</v>
      </c>
      <c r="J2154" s="27">
        <v>0.21411192214111921</v>
      </c>
      <c r="K2154" s="27">
        <v>0.52798053527980537</v>
      </c>
      <c r="L2154" s="27">
        <v>8.3032490974729238E-4</v>
      </c>
      <c r="M2154" s="29">
        <v>5.9663498098859318</v>
      </c>
      <c r="N2154" s="30">
        <v>45.077702702702702</v>
      </c>
      <c r="O2154" s="32">
        <v>0</v>
      </c>
      <c r="P2154" s="31">
        <v>0.98916967509025266</v>
      </c>
      <c r="Q2154" s="38">
        <v>6855</v>
      </c>
      <c r="R2154" s="38">
        <v>4324</v>
      </c>
      <c r="S2154" s="38">
        <v>1519</v>
      </c>
    </row>
    <row r="2155" spans="2:19" x14ac:dyDescent="0.2">
      <c r="B2155" s="1" t="s">
        <v>4998</v>
      </c>
      <c r="C2155" s="1" t="s">
        <v>4999</v>
      </c>
      <c r="D2155" s="1" t="s">
        <v>182</v>
      </c>
      <c r="E2155" s="1" t="s">
        <v>4985</v>
      </c>
      <c r="F2155" s="1" t="s">
        <v>11</v>
      </c>
      <c r="G2155" s="27">
        <v>0.221895664952241</v>
      </c>
      <c r="H2155" s="27">
        <v>0.97224666426253137</v>
      </c>
      <c r="I2155" s="28">
        <v>22.701249081557688</v>
      </c>
      <c r="J2155" s="27">
        <v>5.8780308596620128E-3</v>
      </c>
      <c r="K2155" s="27">
        <v>0.24540778839088906</v>
      </c>
      <c r="L2155" s="27">
        <v>1.8175261449693474E-3</v>
      </c>
      <c r="M2155" s="29">
        <v>14.785457979225686</v>
      </c>
      <c r="N2155" s="30">
        <v>50.066225165562912</v>
      </c>
      <c r="O2155" s="32">
        <v>4.3274432023079699E-2</v>
      </c>
      <c r="P2155" s="31">
        <v>0.98160836639019111</v>
      </c>
      <c r="Q2155" s="38">
        <v>5880</v>
      </c>
      <c r="R2155" s="38">
        <v>7010</v>
      </c>
      <c r="S2155" s="38">
        <v>5600</v>
      </c>
    </row>
    <row r="2156" spans="2:19" x14ac:dyDescent="0.2">
      <c r="B2156" s="1" t="s">
        <v>4986</v>
      </c>
      <c r="C2156" s="1" t="s">
        <v>4987</v>
      </c>
      <c r="D2156" s="1" t="s">
        <v>182</v>
      </c>
      <c r="E2156" s="1" t="s">
        <v>4985</v>
      </c>
      <c r="F2156" s="1" t="s">
        <v>11</v>
      </c>
      <c r="G2156" s="27">
        <v>0.20802534318901794</v>
      </c>
      <c r="H2156" s="27">
        <v>0.90480552712384843</v>
      </c>
      <c r="I2156" s="28">
        <v>19.702956705385429</v>
      </c>
      <c r="J2156" s="27">
        <v>2.1119324181626188E-2</v>
      </c>
      <c r="K2156" s="27">
        <v>0.36325237592397042</v>
      </c>
      <c r="L2156" s="27">
        <v>1.5353121801432957E-3</v>
      </c>
      <c r="M2156" s="29">
        <v>11.302399999999997</v>
      </c>
      <c r="N2156" s="30">
        <v>51.299492385786799</v>
      </c>
      <c r="O2156" s="32">
        <v>0</v>
      </c>
      <c r="P2156" s="31">
        <v>0.96929375639713411</v>
      </c>
      <c r="Q2156" s="38">
        <v>7063</v>
      </c>
      <c r="R2156" s="38">
        <v>7248</v>
      </c>
      <c r="S2156" s="38">
        <v>3437</v>
      </c>
    </row>
    <row r="2157" spans="2:19" x14ac:dyDescent="0.2">
      <c r="B2157" s="1" t="s">
        <v>5006</v>
      </c>
      <c r="C2157" s="1" t="s">
        <v>5007</v>
      </c>
      <c r="D2157" s="1" t="s">
        <v>182</v>
      </c>
      <c r="E2157" s="1" t="s">
        <v>4985</v>
      </c>
      <c r="F2157" s="1" t="s">
        <v>11</v>
      </c>
      <c r="G2157" s="27">
        <v>0.21839940164547494</v>
      </c>
      <c r="H2157" s="27">
        <v>0.97490600810910433</v>
      </c>
      <c r="I2157" s="28">
        <v>22.16484667165296</v>
      </c>
      <c r="J2157" s="27">
        <v>1.2715033657442034E-2</v>
      </c>
      <c r="K2157" s="27">
        <v>0.24532535527299926</v>
      </c>
      <c r="L2157" s="27">
        <v>4.4231478068558792E-4</v>
      </c>
      <c r="M2157" s="29">
        <v>14.532535885167462</v>
      </c>
      <c r="N2157" s="30">
        <v>49.047945205479451</v>
      </c>
      <c r="O2157" s="32">
        <v>0</v>
      </c>
      <c r="P2157" s="31">
        <v>0.98562476962771839</v>
      </c>
      <c r="Q2157" s="38">
        <v>6115</v>
      </c>
      <c r="R2157" s="38">
        <v>7074</v>
      </c>
      <c r="S2157" s="38">
        <v>5601</v>
      </c>
    </row>
    <row r="2158" spans="2:19" x14ac:dyDescent="0.2">
      <c r="B2158" s="1" t="s">
        <v>5004</v>
      </c>
      <c r="C2158" s="1" t="s">
        <v>5005</v>
      </c>
      <c r="D2158" s="1" t="s">
        <v>182</v>
      </c>
      <c r="E2158" s="1" t="s">
        <v>4985</v>
      </c>
      <c r="F2158" s="1" t="s">
        <v>11</v>
      </c>
      <c r="G2158" s="27">
        <v>0.23033067274800456</v>
      </c>
      <c r="H2158" s="27">
        <v>0.99677147669848398</v>
      </c>
      <c r="I2158" s="28">
        <v>19.213397947548462</v>
      </c>
      <c r="J2158" s="27">
        <v>2.2234891676168756E-2</v>
      </c>
      <c r="K2158" s="27">
        <v>0.44925883694412772</v>
      </c>
      <c r="L2158" s="27">
        <v>0</v>
      </c>
      <c r="M2158" s="29">
        <v>9.7190370370370385</v>
      </c>
      <c r="N2158" s="30">
        <v>50.46782178217822</v>
      </c>
      <c r="O2158" s="32">
        <v>0</v>
      </c>
      <c r="P2158" s="31">
        <v>0.98483997754070751</v>
      </c>
      <c r="Q2158" s="38">
        <v>7209</v>
      </c>
      <c r="R2158" s="38">
        <v>6880</v>
      </c>
      <c r="S2158" s="38">
        <v>2316</v>
      </c>
    </row>
    <row r="2159" spans="2:19" x14ac:dyDescent="0.2">
      <c r="B2159" s="1" t="s">
        <v>4992</v>
      </c>
      <c r="C2159" s="1" t="s">
        <v>4993</v>
      </c>
      <c r="D2159" s="1" t="s">
        <v>182</v>
      </c>
      <c r="E2159" s="1" t="s">
        <v>4985</v>
      </c>
      <c r="F2159" s="1" t="s">
        <v>11</v>
      </c>
      <c r="G2159" s="27">
        <v>0.25631313131313133</v>
      </c>
      <c r="H2159" s="27">
        <v>0.93477510782501549</v>
      </c>
      <c r="I2159" s="28">
        <v>16.758838383838381</v>
      </c>
      <c r="J2159" s="27">
        <v>6.3131313131313135E-2</v>
      </c>
      <c r="K2159" s="27">
        <v>0.59469696969696972</v>
      </c>
      <c r="L2159" s="27">
        <v>8.1084411583487379E-3</v>
      </c>
      <c r="M2159" s="29">
        <v>7.2290322580645183</v>
      </c>
      <c r="N2159" s="30">
        <v>44.073891625615765</v>
      </c>
      <c r="O2159" s="32">
        <v>0</v>
      </c>
      <c r="P2159" s="31">
        <v>0.97597042513863219</v>
      </c>
      <c r="Q2159" s="38">
        <v>7772</v>
      </c>
      <c r="R2159" s="38">
        <v>6361</v>
      </c>
      <c r="S2159" s="38">
        <v>974</v>
      </c>
    </row>
    <row r="2160" spans="2:19" x14ac:dyDescent="0.2">
      <c r="B2160" s="1" t="s">
        <v>4983</v>
      </c>
      <c r="C2160" s="1" t="s">
        <v>4984</v>
      </c>
      <c r="D2160" s="1" t="s">
        <v>182</v>
      </c>
      <c r="E2160" s="1" t="s">
        <v>4985</v>
      </c>
      <c r="F2160" s="1" t="s">
        <v>11</v>
      </c>
      <c r="G2160" s="27">
        <v>4.3200000000000002E-2</v>
      </c>
      <c r="H2160" s="27">
        <v>8.9762269938650302E-2</v>
      </c>
      <c r="I2160" s="28">
        <v>7.0732800000000005</v>
      </c>
      <c r="J2160" s="27">
        <v>0.14080000000000001</v>
      </c>
      <c r="K2160" s="27">
        <v>0.90880000000000005</v>
      </c>
      <c r="L2160" s="27">
        <v>0.85999233128834363</v>
      </c>
      <c r="M2160" s="29">
        <v>4.9040133779264217</v>
      </c>
      <c r="N2160" s="30">
        <v>54.888888888888886</v>
      </c>
      <c r="O2160" s="32">
        <v>0</v>
      </c>
      <c r="P2160" s="31">
        <v>0.95858895705521474</v>
      </c>
      <c r="Q2160" s="38">
        <v>8610</v>
      </c>
      <c r="R2160" s="38">
        <v>8494</v>
      </c>
      <c r="S2160" s="38">
        <v>65</v>
      </c>
    </row>
    <row r="2161" spans="2:19" x14ac:dyDescent="0.2">
      <c r="B2161" s="1" t="s">
        <v>5008</v>
      </c>
      <c r="C2161" s="1" t="s">
        <v>5009</v>
      </c>
      <c r="D2161" s="1" t="s">
        <v>182</v>
      </c>
      <c r="E2161" s="1" t="s">
        <v>4985</v>
      </c>
      <c r="F2161" s="1" t="s">
        <v>11</v>
      </c>
      <c r="G2161" s="27">
        <v>0.29273356401384082</v>
      </c>
      <c r="H2161" s="27">
        <v>0.92120054570259191</v>
      </c>
      <c r="I2161" s="28">
        <v>24.37141868512111</v>
      </c>
      <c r="J2161" s="27">
        <v>1.314878892733564E-2</v>
      </c>
      <c r="K2161" s="27">
        <v>0.31833910034602075</v>
      </c>
      <c r="L2161" s="27">
        <v>3.9290586630286494E-3</v>
      </c>
      <c r="M2161" s="29">
        <v>13.18502935420743</v>
      </c>
      <c r="N2161" s="30">
        <v>50.851063829787236</v>
      </c>
      <c r="O2161" s="32">
        <v>0</v>
      </c>
      <c r="P2161" s="31">
        <v>0.985675306957708</v>
      </c>
      <c r="Q2161" s="38">
        <v>5240</v>
      </c>
      <c r="R2161" s="38">
        <v>5543</v>
      </c>
      <c r="S2161" s="38">
        <v>4212</v>
      </c>
    </row>
    <row r="2162" spans="2:19" x14ac:dyDescent="0.2">
      <c r="B2162" s="1" t="s">
        <v>5017</v>
      </c>
      <c r="C2162" s="1" t="s">
        <v>5018</v>
      </c>
      <c r="D2162" s="1" t="s">
        <v>214</v>
      </c>
      <c r="E2162" s="1" t="s">
        <v>1309</v>
      </c>
      <c r="F2162" s="1" t="s">
        <v>38</v>
      </c>
      <c r="G2162" s="27">
        <v>0.56867779204107827</v>
      </c>
      <c r="H2162" s="27">
        <v>0.98746216345387927</v>
      </c>
      <c r="I2162" s="28">
        <v>47.038896020539148</v>
      </c>
      <c r="J2162" s="27">
        <v>5.1347881899871634E-2</v>
      </c>
      <c r="K2162" s="27">
        <v>0.36970474967907574</v>
      </c>
      <c r="L2162" s="27">
        <v>1.1295204715628487E-2</v>
      </c>
      <c r="M2162" s="29">
        <v>6.0937500000000036</v>
      </c>
      <c r="N2162" s="30">
        <v>77.599887133182847</v>
      </c>
      <c r="O2162" s="32">
        <v>0</v>
      </c>
      <c r="P2162" s="31">
        <v>0.99283097020869837</v>
      </c>
      <c r="Q2162" s="38">
        <v>2175</v>
      </c>
      <c r="R2162" s="38">
        <v>1036</v>
      </c>
      <c r="S2162" s="38">
        <v>3349</v>
      </c>
    </row>
    <row r="2163" spans="2:19" x14ac:dyDescent="0.2">
      <c r="B2163" s="1" t="s">
        <v>5025</v>
      </c>
      <c r="C2163" s="1" t="s">
        <v>5026</v>
      </c>
      <c r="D2163" s="1" t="s">
        <v>214</v>
      </c>
      <c r="E2163" s="1" t="s">
        <v>1309</v>
      </c>
      <c r="F2163" s="1" t="s">
        <v>38</v>
      </c>
      <c r="G2163" s="27">
        <v>0.5393086570816763</v>
      </c>
      <c r="H2163" s="27">
        <v>0.97758000609570239</v>
      </c>
      <c r="I2163" s="28">
        <v>47.676628938513304</v>
      </c>
      <c r="J2163" s="27">
        <v>3.2425818293055977E-2</v>
      </c>
      <c r="K2163" s="27">
        <v>0.31508106454573265</v>
      </c>
      <c r="L2163" s="27">
        <v>7.6744894849131362E-3</v>
      </c>
      <c r="M2163" s="29">
        <v>8.53977423638778</v>
      </c>
      <c r="N2163" s="30">
        <v>80.670448099829841</v>
      </c>
      <c r="O2163" s="32">
        <v>0</v>
      </c>
      <c r="P2163" s="31">
        <v>0.99634257848217012</v>
      </c>
      <c r="Q2163" s="38">
        <v>2059</v>
      </c>
      <c r="R2163" s="38">
        <v>1554</v>
      </c>
      <c r="S2163" s="38">
        <v>4284</v>
      </c>
    </row>
    <row r="2164" spans="2:19" x14ac:dyDescent="0.2">
      <c r="B2164" s="1" t="s">
        <v>5027</v>
      </c>
      <c r="C2164" s="1" t="s">
        <v>5028</v>
      </c>
      <c r="D2164" s="1" t="s">
        <v>214</v>
      </c>
      <c r="E2164" s="1" t="s">
        <v>5016</v>
      </c>
      <c r="F2164" s="1" t="s">
        <v>38</v>
      </c>
      <c r="G2164" s="27">
        <v>0.55080721747388417</v>
      </c>
      <c r="H2164" s="27">
        <v>0.97026259758694089</v>
      </c>
      <c r="I2164" s="28">
        <v>47.350379867046534</v>
      </c>
      <c r="J2164" s="27">
        <v>2.8964862298195632E-2</v>
      </c>
      <c r="K2164" s="27">
        <v>0.38817663817663817</v>
      </c>
      <c r="L2164" s="27">
        <v>2.4308019872249821E-2</v>
      </c>
      <c r="M2164" s="29">
        <v>6.7334566596194465</v>
      </c>
      <c r="N2164" s="30">
        <v>80.029741379310352</v>
      </c>
      <c r="O2164" s="32">
        <v>0</v>
      </c>
      <c r="P2164" s="31">
        <v>0.99645138396025545</v>
      </c>
      <c r="Q2164" s="38">
        <v>2117</v>
      </c>
      <c r="R2164" s="38">
        <v>1346</v>
      </c>
      <c r="S2164" s="38">
        <v>3064</v>
      </c>
    </row>
    <row r="2165" spans="2:19" x14ac:dyDescent="0.2">
      <c r="B2165" s="1" t="s">
        <v>5024</v>
      </c>
      <c r="C2165" s="1" t="s">
        <v>3154</v>
      </c>
      <c r="D2165" s="1" t="s">
        <v>214</v>
      </c>
      <c r="E2165" s="1" t="s">
        <v>1309</v>
      </c>
      <c r="F2165" s="1" t="s">
        <v>38</v>
      </c>
      <c r="G2165" s="27">
        <v>0.49776984834968779</v>
      </c>
      <c r="H2165" s="27">
        <v>0.97777975133214912</v>
      </c>
      <c r="I2165" s="28">
        <v>43.474665477252422</v>
      </c>
      <c r="J2165" s="27">
        <v>8.0285459411239962E-3</v>
      </c>
      <c r="K2165" s="27">
        <v>0.33779363663395778</v>
      </c>
      <c r="L2165" s="27">
        <v>1.860864416814683E-2</v>
      </c>
      <c r="M2165" s="29">
        <v>9.2914742451154542</v>
      </c>
      <c r="N2165" s="30">
        <v>77.510752688172047</v>
      </c>
      <c r="O2165" s="32">
        <v>0</v>
      </c>
      <c r="P2165" s="31">
        <v>0.99555950266429838</v>
      </c>
      <c r="Q2165" s="38">
        <v>2797</v>
      </c>
      <c r="R2165" s="38">
        <v>2310</v>
      </c>
      <c r="S2165" s="38">
        <v>3847</v>
      </c>
    </row>
    <row r="2166" spans="2:19" x14ac:dyDescent="0.2">
      <c r="B2166" s="1" t="s">
        <v>5019</v>
      </c>
      <c r="C2166" s="1" t="s">
        <v>5020</v>
      </c>
      <c r="D2166" s="1" t="s">
        <v>214</v>
      </c>
      <c r="E2166" s="1" t="s">
        <v>5016</v>
      </c>
      <c r="F2166" s="1" t="s">
        <v>38</v>
      </c>
      <c r="G2166" s="27">
        <v>0.44014648661020828</v>
      </c>
      <c r="H2166" s="27">
        <v>0.92595273264401767</v>
      </c>
      <c r="I2166" s="28">
        <v>43.018287937743189</v>
      </c>
      <c r="J2166" s="27">
        <v>1.5106431677729458E-2</v>
      </c>
      <c r="K2166" s="27">
        <v>0.24582284275577934</v>
      </c>
      <c r="L2166" s="27">
        <v>3.7952505397113964E-2</v>
      </c>
      <c r="M2166" s="29">
        <v>11.760956663941139</v>
      </c>
      <c r="N2166" s="30">
        <v>82.315652626105049</v>
      </c>
      <c r="O2166" s="32">
        <v>0</v>
      </c>
      <c r="P2166" s="31">
        <v>0.99284172253153047</v>
      </c>
      <c r="Q2166" s="38">
        <v>2860</v>
      </c>
      <c r="R2166" s="38">
        <v>3251</v>
      </c>
      <c r="S2166" s="38">
        <v>5588</v>
      </c>
    </row>
    <row r="2167" spans="2:19" x14ac:dyDescent="0.2">
      <c r="B2167" s="1" t="s">
        <v>5029</v>
      </c>
      <c r="C2167" s="1" t="s">
        <v>2125</v>
      </c>
      <c r="D2167" s="1" t="s">
        <v>214</v>
      </c>
      <c r="E2167" s="1" t="s">
        <v>1309</v>
      </c>
      <c r="F2167" s="1" t="s">
        <v>38</v>
      </c>
      <c r="G2167" s="27">
        <v>0.49184441656210792</v>
      </c>
      <c r="H2167" s="27">
        <v>0.99566202907612944</v>
      </c>
      <c r="I2167" s="28">
        <v>45.29494981179424</v>
      </c>
      <c r="J2167" s="27">
        <v>1.0664993726474279E-2</v>
      </c>
      <c r="K2167" s="27">
        <v>0.24466750313676286</v>
      </c>
      <c r="L2167" s="27">
        <v>4.2207284664686571E-3</v>
      </c>
      <c r="M2167" s="29">
        <v>11.620123456790125</v>
      </c>
      <c r="N2167" s="30">
        <v>79.65306122448979</v>
      </c>
      <c r="O2167" s="32">
        <v>0</v>
      </c>
      <c r="P2167" s="31">
        <v>0.99671721119274659</v>
      </c>
      <c r="Q2167" s="38">
        <v>2513</v>
      </c>
      <c r="R2167" s="38">
        <v>2411</v>
      </c>
      <c r="S2167" s="38">
        <v>5613</v>
      </c>
    </row>
    <row r="2168" spans="2:19" x14ac:dyDescent="0.2">
      <c r="B2168" s="1" t="s">
        <v>5014</v>
      </c>
      <c r="C2168" s="1" t="s">
        <v>5015</v>
      </c>
      <c r="D2168" s="1" t="s">
        <v>214</v>
      </c>
      <c r="E2168" s="1" t="s">
        <v>5016</v>
      </c>
      <c r="F2168" s="1" t="s">
        <v>38</v>
      </c>
      <c r="G2168" s="27">
        <v>0.44178594317453534</v>
      </c>
      <c r="H2168" s="27">
        <v>0.93147351694915237</v>
      </c>
      <c r="I2168" s="28">
        <v>42.268895535142079</v>
      </c>
      <c r="J2168" s="27">
        <v>8.5451826532792138E-3</v>
      </c>
      <c r="K2168" s="27">
        <v>0.20059816278572953</v>
      </c>
      <c r="L2168" s="27">
        <v>1.9901483050847459E-2</v>
      </c>
      <c r="M2168" s="29">
        <v>12.871067738231917</v>
      </c>
      <c r="N2168" s="30">
        <v>78.983075435203091</v>
      </c>
      <c r="O2168" s="32">
        <v>0</v>
      </c>
      <c r="P2168" s="31">
        <v>0.99173728813559325</v>
      </c>
      <c r="Q2168" s="38">
        <v>2962</v>
      </c>
      <c r="R2168" s="38">
        <v>3233</v>
      </c>
      <c r="S2168" s="38">
        <v>6443</v>
      </c>
    </row>
    <row r="2169" spans="2:19" x14ac:dyDescent="0.2">
      <c r="B2169" s="1" t="s">
        <v>5023</v>
      </c>
      <c r="C2169" s="1" t="s">
        <v>865</v>
      </c>
      <c r="D2169" s="1" t="s">
        <v>214</v>
      </c>
      <c r="E2169" s="1" t="s">
        <v>1309</v>
      </c>
      <c r="F2169" s="1" t="s">
        <v>38</v>
      </c>
      <c r="G2169" s="27">
        <v>0.48449039881831613</v>
      </c>
      <c r="H2169" s="27">
        <v>1</v>
      </c>
      <c r="I2169" s="28">
        <v>43.383279172821275</v>
      </c>
      <c r="J2169" s="27">
        <v>1.0044313146233382E-2</v>
      </c>
      <c r="K2169" s="27">
        <v>0.2481536189069424</v>
      </c>
      <c r="L2169" s="27">
        <v>0</v>
      </c>
      <c r="M2169" s="29">
        <v>10.974957020057303</v>
      </c>
      <c r="N2169" s="30">
        <v>77.385365853658541</v>
      </c>
      <c r="O2169" s="32">
        <v>0</v>
      </c>
      <c r="P2169" s="31">
        <v>0.99514919888284581</v>
      </c>
      <c r="Q2169" s="38">
        <v>2816</v>
      </c>
      <c r="R2169" s="38">
        <v>2543</v>
      </c>
      <c r="S2169" s="38">
        <v>5527</v>
      </c>
    </row>
    <row r="2170" spans="2:19" x14ac:dyDescent="0.2">
      <c r="B2170" s="1" t="s">
        <v>5021</v>
      </c>
      <c r="C2170" s="1" t="s">
        <v>5022</v>
      </c>
      <c r="D2170" s="1" t="s">
        <v>214</v>
      </c>
      <c r="E2170" s="1" t="s">
        <v>1309</v>
      </c>
      <c r="F2170" s="1" t="s">
        <v>38</v>
      </c>
      <c r="G2170" s="27">
        <v>0.53648449039881829</v>
      </c>
      <c r="H2170" s="27">
        <v>0.95238906846899796</v>
      </c>
      <c r="I2170" s="28">
        <v>44.4712555391433</v>
      </c>
      <c r="J2170" s="27">
        <v>2.4815361890694238E-2</v>
      </c>
      <c r="K2170" s="27">
        <v>0.4221565731166913</v>
      </c>
      <c r="L2170" s="27">
        <v>3.1742580076403175E-2</v>
      </c>
      <c r="M2170" s="29">
        <v>6.2792861695347373</v>
      </c>
      <c r="N2170" s="30">
        <v>77.04955947136564</v>
      </c>
      <c r="O2170" s="32">
        <v>0</v>
      </c>
      <c r="P2170" s="31">
        <v>0.99471054951513371</v>
      </c>
      <c r="Q2170" s="38">
        <v>2672</v>
      </c>
      <c r="R2170" s="38">
        <v>1612</v>
      </c>
      <c r="S2170" s="38">
        <v>2603</v>
      </c>
    </row>
    <row r="2171" spans="2:19" x14ac:dyDescent="0.2">
      <c r="B2171" s="1" t="s">
        <v>5050</v>
      </c>
      <c r="C2171" s="1" t="s">
        <v>5051</v>
      </c>
      <c r="D2171" s="1" t="s">
        <v>184</v>
      </c>
      <c r="E2171" s="1" t="s">
        <v>184</v>
      </c>
      <c r="F2171" s="1" t="s">
        <v>62</v>
      </c>
      <c r="G2171" s="27">
        <v>0.58074534161490687</v>
      </c>
      <c r="H2171" s="27">
        <v>0.98818221830985919</v>
      </c>
      <c r="I2171" s="28">
        <v>53.874401064773728</v>
      </c>
      <c r="J2171" s="27">
        <v>3.5936113575865132E-2</v>
      </c>
      <c r="K2171" s="27">
        <v>0.33096716947648624</v>
      </c>
      <c r="L2171" s="27">
        <v>1.0959507042253522E-2</v>
      </c>
      <c r="M2171" s="29">
        <v>7.412063492063492</v>
      </c>
      <c r="N2171" s="30">
        <v>86.987776928953394</v>
      </c>
      <c r="O2171" s="32">
        <v>0</v>
      </c>
      <c r="P2171" s="31">
        <v>0.99207746478873238</v>
      </c>
      <c r="Q2171" s="38">
        <v>941</v>
      </c>
      <c r="R2171" s="38">
        <v>859</v>
      </c>
      <c r="S2171" s="38">
        <v>3982</v>
      </c>
    </row>
    <row r="2172" spans="2:19" x14ac:dyDescent="0.2">
      <c r="B2172" s="1" t="s">
        <v>5052</v>
      </c>
      <c r="C2172" s="1" t="s">
        <v>5053</v>
      </c>
      <c r="D2172" s="1" t="s">
        <v>184</v>
      </c>
      <c r="E2172" s="1" t="s">
        <v>184</v>
      </c>
      <c r="F2172" s="1" t="s">
        <v>62</v>
      </c>
      <c r="G2172" s="27">
        <v>0.57604735883424407</v>
      </c>
      <c r="H2172" s="27">
        <v>0.96404971751412427</v>
      </c>
      <c r="I2172" s="28">
        <v>55.961612021857931</v>
      </c>
      <c r="J2172" s="27">
        <v>1.6393442622950821E-2</v>
      </c>
      <c r="K2172" s="27">
        <v>0.33378870673952643</v>
      </c>
      <c r="L2172" s="27">
        <v>1.2022598870056497E-3</v>
      </c>
      <c r="M2172" s="29">
        <v>7.9091397849462357</v>
      </c>
      <c r="N2172" s="30">
        <v>90.68878357030016</v>
      </c>
      <c r="O2172" s="32">
        <v>0</v>
      </c>
      <c r="P2172" s="31">
        <v>0.99254237288135594</v>
      </c>
      <c r="Q2172" s="38">
        <v>673</v>
      </c>
      <c r="R2172" s="38">
        <v>923</v>
      </c>
      <c r="S2172" s="38">
        <v>3923</v>
      </c>
    </row>
    <row r="2173" spans="2:19" x14ac:dyDescent="0.2">
      <c r="B2173" s="1" t="s">
        <v>5049</v>
      </c>
      <c r="C2173" s="1" t="s">
        <v>4080</v>
      </c>
      <c r="D2173" s="1" t="s">
        <v>184</v>
      </c>
      <c r="E2173" s="1" t="s">
        <v>184</v>
      </c>
      <c r="F2173" s="1" t="s">
        <v>62</v>
      </c>
      <c r="G2173" s="27">
        <v>0.53682288496652464</v>
      </c>
      <c r="H2173" s="27">
        <v>0.95730096501809414</v>
      </c>
      <c r="I2173" s="28">
        <v>55.752830188679241</v>
      </c>
      <c r="J2173" s="27">
        <v>1.8259281801582471E-3</v>
      </c>
      <c r="K2173" s="27">
        <v>7.181984175289105E-2</v>
      </c>
      <c r="L2173" s="27">
        <v>5.0663449939686365E-4</v>
      </c>
      <c r="M2173" s="29">
        <v>16.154927726675428</v>
      </c>
      <c r="N2173" s="30">
        <v>89.411564625850346</v>
      </c>
      <c r="O2173" s="32">
        <v>0</v>
      </c>
      <c r="P2173" s="31">
        <v>0.99095295536791317</v>
      </c>
      <c r="Q2173" s="38">
        <v>705</v>
      </c>
      <c r="R2173" s="38">
        <v>1607</v>
      </c>
      <c r="S2173" s="38">
        <v>8537</v>
      </c>
    </row>
    <row r="2174" spans="2:19" x14ac:dyDescent="0.2">
      <c r="B2174" s="1" t="s">
        <v>5060</v>
      </c>
      <c r="C2174" s="1" t="s">
        <v>223</v>
      </c>
      <c r="D2174" s="1" t="s">
        <v>184</v>
      </c>
      <c r="E2174" s="1" t="s">
        <v>184</v>
      </c>
      <c r="F2174" s="1" t="s">
        <v>62</v>
      </c>
      <c r="G2174" s="27">
        <v>0.59738503155996392</v>
      </c>
      <c r="H2174" s="27">
        <v>0.97403776978417278</v>
      </c>
      <c r="I2174" s="28">
        <v>52.464292155094682</v>
      </c>
      <c r="J2174" s="27">
        <v>6.3570784490532009E-2</v>
      </c>
      <c r="K2174" s="27">
        <v>0.36564472497745715</v>
      </c>
      <c r="L2174" s="27">
        <v>2.5962230215827338E-2</v>
      </c>
      <c r="M2174" s="29">
        <v>5.3078475336322892</v>
      </c>
      <c r="N2174" s="30">
        <v>83.604072398190041</v>
      </c>
      <c r="O2174" s="32">
        <v>0</v>
      </c>
      <c r="P2174" s="31">
        <v>0.99730215827338131</v>
      </c>
      <c r="Q2174" s="38">
        <v>1163</v>
      </c>
      <c r="R2174" s="38">
        <v>636</v>
      </c>
      <c r="S2174" s="38">
        <v>3402</v>
      </c>
    </row>
    <row r="2175" spans="2:19" x14ac:dyDescent="0.2">
      <c r="B2175" s="1" t="s">
        <v>5056</v>
      </c>
      <c r="C2175" s="1" t="s">
        <v>5057</v>
      </c>
      <c r="D2175" s="1" t="s">
        <v>184</v>
      </c>
      <c r="E2175" s="1" t="s">
        <v>184</v>
      </c>
      <c r="F2175" s="1" t="s">
        <v>62</v>
      </c>
      <c r="G2175" s="27">
        <v>0.66727521679598356</v>
      </c>
      <c r="H2175" s="27">
        <v>0.99259292837715341</v>
      </c>
      <c r="I2175" s="28">
        <v>63.053537197626675</v>
      </c>
      <c r="J2175" s="27">
        <v>3.2861706983112735E-2</v>
      </c>
      <c r="K2175" s="27">
        <v>0.29666818804198997</v>
      </c>
      <c r="L2175" s="27">
        <v>4.0435176790571169E-3</v>
      </c>
      <c r="M2175" s="29">
        <v>6.0390946502057634</v>
      </c>
      <c r="N2175" s="30">
        <v>91.038303693570455</v>
      </c>
      <c r="O2175" s="32">
        <v>0</v>
      </c>
      <c r="P2175" s="31">
        <v>0.99320036264732547</v>
      </c>
      <c r="Q2175" s="38">
        <v>157</v>
      </c>
      <c r="R2175" s="38">
        <v>134</v>
      </c>
      <c r="S2175" s="38">
        <v>4634</v>
      </c>
    </row>
    <row r="2176" spans="2:19" x14ac:dyDescent="0.2">
      <c r="B2176" s="1" t="s">
        <v>5058</v>
      </c>
      <c r="C2176" s="1" t="s">
        <v>5059</v>
      </c>
      <c r="D2176" s="1" t="s">
        <v>184</v>
      </c>
      <c r="E2176" s="1" t="s">
        <v>184</v>
      </c>
      <c r="F2176" s="1" t="s">
        <v>62</v>
      </c>
      <c r="G2176" s="27">
        <v>0.68462246777163904</v>
      </c>
      <c r="H2176" s="27">
        <v>0.99847107438016536</v>
      </c>
      <c r="I2176" s="28">
        <v>64.059023941068148</v>
      </c>
      <c r="J2176" s="27">
        <v>5.7550644567219152E-2</v>
      </c>
      <c r="K2176" s="27">
        <v>0.26473296500920812</v>
      </c>
      <c r="L2176" s="27">
        <v>1.5289256198347107E-3</v>
      </c>
      <c r="M2176" s="29">
        <v>6.060583941605838</v>
      </c>
      <c r="N2176" s="30">
        <v>90.362474781439133</v>
      </c>
      <c r="O2176" s="32">
        <v>0</v>
      </c>
      <c r="P2176" s="31">
        <v>0.99724517906336085</v>
      </c>
      <c r="Q2176" s="38">
        <v>125</v>
      </c>
      <c r="R2176" s="38">
        <v>87</v>
      </c>
      <c r="S2176" s="38">
        <v>5246</v>
      </c>
    </row>
    <row r="2177" spans="2:19" x14ac:dyDescent="0.2">
      <c r="B2177" s="1" t="s">
        <v>5037</v>
      </c>
      <c r="C2177" s="1" t="s">
        <v>5038</v>
      </c>
      <c r="D2177" s="1" t="s">
        <v>184</v>
      </c>
      <c r="E2177" s="1" t="s">
        <v>184</v>
      </c>
      <c r="F2177" s="1" t="s">
        <v>62</v>
      </c>
      <c r="G2177" s="27">
        <v>0.56434911242603547</v>
      </c>
      <c r="H2177" s="27">
        <v>0.95938091769847067</v>
      </c>
      <c r="I2177" s="28">
        <v>56.273372781065106</v>
      </c>
      <c r="J2177" s="27">
        <v>3.0325443786982247E-2</v>
      </c>
      <c r="K2177" s="27">
        <v>0.32914201183431951</v>
      </c>
      <c r="L2177" s="27">
        <v>3.7239621267297886E-2</v>
      </c>
      <c r="M2177" s="29">
        <v>7.5769100169779291</v>
      </c>
      <c r="N2177" s="30">
        <v>93.463958060288334</v>
      </c>
      <c r="O2177" s="32">
        <v>0</v>
      </c>
      <c r="P2177" s="31">
        <v>0.9847050254916242</v>
      </c>
      <c r="Q2177" s="38">
        <v>629</v>
      </c>
      <c r="R2177" s="38">
        <v>1116</v>
      </c>
      <c r="S2177" s="38">
        <v>4015</v>
      </c>
    </row>
    <row r="2178" spans="2:19" x14ac:dyDescent="0.2">
      <c r="B2178" s="1" t="s">
        <v>5047</v>
      </c>
      <c r="C2178" s="1" t="s">
        <v>5048</v>
      </c>
      <c r="D2178" s="1" t="s">
        <v>184</v>
      </c>
      <c r="E2178" s="1" t="s">
        <v>184</v>
      </c>
      <c r="F2178" s="1" t="s">
        <v>62</v>
      </c>
      <c r="G2178" s="27">
        <v>0.49140401146131807</v>
      </c>
      <c r="H2178" s="27">
        <v>0.90327066335579986</v>
      </c>
      <c r="I2178" s="28">
        <v>51.244985673352438</v>
      </c>
      <c r="J2178" s="27">
        <v>2.865329512893983E-2</v>
      </c>
      <c r="K2178" s="27">
        <v>0.40830945558739257</v>
      </c>
      <c r="L2178" s="27">
        <v>7.4948563320326358E-2</v>
      </c>
      <c r="M2178" s="29">
        <v>7.4633802816901396</v>
      </c>
      <c r="N2178" s="30">
        <v>96.188046647230323</v>
      </c>
      <c r="O2178" s="32">
        <v>0</v>
      </c>
      <c r="P2178" s="31">
        <v>0.99042213550904579</v>
      </c>
      <c r="Q2178" s="38">
        <v>1367</v>
      </c>
      <c r="R2178" s="38">
        <v>2423</v>
      </c>
      <c r="S2178" s="38">
        <v>2795</v>
      </c>
    </row>
    <row r="2179" spans="2:19" x14ac:dyDescent="0.2">
      <c r="B2179" s="1" t="s">
        <v>5035</v>
      </c>
      <c r="C2179" s="1" t="s">
        <v>5036</v>
      </c>
      <c r="D2179" s="1" t="s">
        <v>184</v>
      </c>
      <c r="E2179" s="1" t="s">
        <v>184</v>
      </c>
      <c r="F2179" s="1" t="s">
        <v>62</v>
      </c>
      <c r="G2179" s="27">
        <v>0.60821062025881301</v>
      </c>
      <c r="H2179" s="27">
        <v>0.98616600790513831</v>
      </c>
      <c r="I2179" s="28">
        <v>57.755198572066043</v>
      </c>
      <c r="J2179" s="27">
        <v>1.8295403837572513E-2</v>
      </c>
      <c r="K2179" s="27">
        <v>0.27487728692547969</v>
      </c>
      <c r="L2179" s="27">
        <v>5.4918752744839705E-3</v>
      </c>
      <c r="M2179" s="29">
        <v>8.2554669703872463</v>
      </c>
      <c r="N2179" s="30">
        <v>89.258253851797505</v>
      </c>
      <c r="O2179" s="32">
        <v>0</v>
      </c>
      <c r="P2179" s="31">
        <v>0.98418972332015808</v>
      </c>
      <c r="Q2179" s="38">
        <v>481</v>
      </c>
      <c r="R2179" s="38">
        <v>511</v>
      </c>
      <c r="S2179" s="38">
        <v>5056</v>
      </c>
    </row>
    <row r="2180" spans="2:19" x14ac:dyDescent="0.2">
      <c r="B2180" s="1" t="s">
        <v>5030</v>
      </c>
      <c r="C2180" s="1" t="s">
        <v>3238</v>
      </c>
      <c r="D2180" s="1" t="s">
        <v>184</v>
      </c>
      <c r="E2180" s="1" t="s">
        <v>184</v>
      </c>
      <c r="F2180" s="1" t="s">
        <v>62</v>
      </c>
      <c r="G2180" s="27">
        <v>0.50826173165895572</v>
      </c>
      <c r="H2180" s="27">
        <v>0.99545281823939202</v>
      </c>
      <c r="I2180" s="28">
        <v>51.480237937871792</v>
      </c>
      <c r="J2180" s="27">
        <v>7.2703238598810314E-3</v>
      </c>
      <c r="K2180" s="27">
        <v>0.11698612029081296</v>
      </c>
      <c r="L2180" s="27">
        <v>0</v>
      </c>
      <c r="M2180" s="29">
        <v>15.152021563342316</v>
      </c>
      <c r="N2180" s="30">
        <v>85.512321660181584</v>
      </c>
      <c r="O2180" s="32">
        <v>0</v>
      </c>
      <c r="P2180" s="31">
        <v>0.95820139328689047</v>
      </c>
      <c r="Q2180" s="38">
        <v>1333</v>
      </c>
      <c r="R2180" s="38">
        <v>2140</v>
      </c>
      <c r="S2180" s="38">
        <v>7914</v>
      </c>
    </row>
    <row r="2181" spans="2:19" x14ac:dyDescent="0.2">
      <c r="B2181" s="1" t="s">
        <v>5033</v>
      </c>
      <c r="C2181" s="1" t="s">
        <v>5034</v>
      </c>
      <c r="D2181" s="1" t="s">
        <v>184</v>
      </c>
      <c r="E2181" s="1" t="s">
        <v>184</v>
      </c>
      <c r="F2181" s="1" t="s">
        <v>62</v>
      </c>
      <c r="G2181" s="27">
        <v>0.47985568250150329</v>
      </c>
      <c r="H2181" s="27">
        <v>0.9768103957471943</v>
      </c>
      <c r="I2181" s="28">
        <v>52.550691521346955</v>
      </c>
      <c r="J2181" s="27">
        <v>4.2092603728202047E-3</v>
      </c>
      <c r="K2181" s="27">
        <v>0.14311485267588694</v>
      </c>
      <c r="L2181" s="27">
        <v>2.7820437093916124E-3</v>
      </c>
      <c r="M2181" s="29">
        <v>13.75364161849711</v>
      </c>
      <c r="N2181" s="30">
        <v>94.290726817042611</v>
      </c>
      <c r="O2181" s="32">
        <v>0</v>
      </c>
      <c r="P2181" s="31">
        <v>0.98227997637330178</v>
      </c>
      <c r="Q2181" s="38">
        <v>1149</v>
      </c>
      <c r="R2181" s="38">
        <v>2628</v>
      </c>
      <c r="S2181" s="38">
        <v>7448</v>
      </c>
    </row>
    <row r="2182" spans="2:19" x14ac:dyDescent="0.2">
      <c r="B2182" s="1" t="s">
        <v>5041</v>
      </c>
      <c r="C2182" s="1" t="s">
        <v>5042</v>
      </c>
      <c r="D2182" s="1" t="s">
        <v>184</v>
      </c>
      <c r="E2182" s="1" t="s">
        <v>184</v>
      </c>
      <c r="F2182" s="1" t="s">
        <v>62</v>
      </c>
      <c r="G2182" s="27">
        <v>0.57155595185020058</v>
      </c>
      <c r="H2182" s="27">
        <v>0.99367355917289923</v>
      </c>
      <c r="I2182" s="28">
        <v>55.117209094962107</v>
      </c>
      <c r="J2182" s="27">
        <v>4.4583147570218459E-3</v>
      </c>
      <c r="K2182" s="27">
        <v>0.11948283548818546</v>
      </c>
      <c r="L2182" s="27">
        <v>0</v>
      </c>
      <c r="M2182" s="29">
        <v>13.968158168574403</v>
      </c>
      <c r="N2182" s="30">
        <v>85.544461778471145</v>
      </c>
      <c r="O2182" s="32">
        <v>0</v>
      </c>
      <c r="P2182" s="31">
        <v>0.98680158380994276</v>
      </c>
      <c r="Q2182" s="38">
        <v>778</v>
      </c>
      <c r="R2182" s="38">
        <v>998</v>
      </c>
      <c r="S2182" s="38">
        <v>7861</v>
      </c>
    </row>
    <row r="2183" spans="2:19" x14ac:dyDescent="0.2">
      <c r="B2183" s="1" t="s">
        <v>5043</v>
      </c>
      <c r="C2183" s="1" t="s">
        <v>5044</v>
      </c>
      <c r="D2183" s="1" t="s">
        <v>184</v>
      </c>
      <c r="E2183" s="1" t="s">
        <v>184</v>
      </c>
      <c r="F2183" s="1" t="s">
        <v>62</v>
      </c>
      <c r="G2183" s="27">
        <v>0.59147685525349003</v>
      </c>
      <c r="H2183" s="27">
        <v>0.90343023255813959</v>
      </c>
      <c r="I2183" s="28">
        <v>58.925936811168256</v>
      </c>
      <c r="J2183" s="27">
        <v>7.7883908890521672E-2</v>
      </c>
      <c r="K2183" s="27">
        <v>0.37986774430565762</v>
      </c>
      <c r="L2183" s="27">
        <v>9.6569767441860466E-2</v>
      </c>
      <c r="M2183" s="29">
        <v>5.4911870503597111</v>
      </c>
      <c r="N2183" s="30">
        <v>95.437267080745343</v>
      </c>
      <c r="O2183" s="32">
        <v>0</v>
      </c>
      <c r="P2183" s="31">
        <v>0.98909883720930236</v>
      </c>
      <c r="Q2183" s="38">
        <v>371</v>
      </c>
      <c r="R2183" s="38">
        <v>712</v>
      </c>
      <c r="S2183" s="38">
        <v>3181</v>
      </c>
    </row>
    <row r="2184" spans="2:19" x14ac:dyDescent="0.2">
      <c r="B2184" s="1" t="s">
        <v>5039</v>
      </c>
      <c r="C2184" s="1" t="s">
        <v>5040</v>
      </c>
      <c r="D2184" s="1" t="s">
        <v>184</v>
      </c>
      <c r="E2184" s="1" t="s">
        <v>184</v>
      </c>
      <c r="F2184" s="1" t="s">
        <v>62</v>
      </c>
      <c r="G2184" s="27">
        <v>0.55063829787234042</v>
      </c>
      <c r="H2184" s="27">
        <v>0.99679395719681063</v>
      </c>
      <c r="I2184" s="28">
        <v>51.159914893617014</v>
      </c>
      <c r="J2184" s="27">
        <v>2.1276595744680851E-2</v>
      </c>
      <c r="K2184" s="27">
        <v>0.32765957446808508</v>
      </c>
      <c r="L2184" s="27">
        <v>2.4674779689467059E-3</v>
      </c>
      <c r="M2184" s="29">
        <v>7.911553030303029</v>
      </c>
      <c r="N2184" s="30">
        <v>86.020092735703244</v>
      </c>
      <c r="O2184" s="32">
        <v>0</v>
      </c>
      <c r="P2184" s="31">
        <v>0.98615190935795216</v>
      </c>
      <c r="Q2184" s="38">
        <v>1385</v>
      </c>
      <c r="R2184" s="38">
        <v>1350</v>
      </c>
      <c r="S2184" s="38">
        <v>4038</v>
      </c>
    </row>
    <row r="2185" spans="2:19" x14ac:dyDescent="0.2">
      <c r="B2185" s="1" t="s">
        <v>5054</v>
      </c>
      <c r="C2185" s="1" t="s">
        <v>5055</v>
      </c>
      <c r="D2185" s="1" t="s">
        <v>184</v>
      </c>
      <c r="E2185" s="1" t="s">
        <v>184</v>
      </c>
      <c r="F2185" s="1" t="s">
        <v>62</v>
      </c>
      <c r="G2185" s="27">
        <v>0.70286885245901642</v>
      </c>
      <c r="H2185" s="27">
        <v>0.99887419464225169</v>
      </c>
      <c r="I2185" s="28">
        <v>62.404781420765033</v>
      </c>
      <c r="J2185" s="27">
        <v>0.1133879781420765</v>
      </c>
      <c r="K2185" s="27">
        <v>0.26571038251366119</v>
      </c>
      <c r="L2185" s="27">
        <v>1.1258053577483894E-3</v>
      </c>
      <c r="M2185" s="29">
        <v>4.2917241379310331</v>
      </c>
      <c r="N2185" s="30">
        <v>86.566569484936835</v>
      </c>
      <c r="O2185" s="32">
        <v>0</v>
      </c>
      <c r="P2185" s="31">
        <v>0.99287894201424209</v>
      </c>
      <c r="Q2185" s="38">
        <v>178</v>
      </c>
      <c r="R2185" s="38">
        <v>54</v>
      </c>
      <c r="S2185" s="38">
        <v>5220</v>
      </c>
    </row>
    <row r="2186" spans="2:19" x14ac:dyDescent="0.2">
      <c r="B2186" s="1" t="s">
        <v>5045</v>
      </c>
      <c r="C2186" s="1" t="s">
        <v>5046</v>
      </c>
      <c r="D2186" s="1" t="s">
        <v>17553</v>
      </c>
      <c r="E2186" s="1" t="s">
        <v>184</v>
      </c>
      <c r="F2186" s="1" t="s">
        <v>62</v>
      </c>
      <c r="G2186" s="27">
        <v>0.60290877038342883</v>
      </c>
      <c r="H2186" s="27">
        <v>0.96120802442215447</v>
      </c>
      <c r="I2186" s="28">
        <v>52.479947113265759</v>
      </c>
      <c r="J2186" s="27">
        <v>2.6002644336712209E-2</v>
      </c>
      <c r="K2186" s="27">
        <v>0.27545174085500218</v>
      </c>
      <c r="L2186" s="27">
        <v>3.6240732664631493E-2</v>
      </c>
      <c r="M2186" s="29">
        <v>8.0749167591564959</v>
      </c>
      <c r="N2186" s="30">
        <v>81.28289473684211</v>
      </c>
      <c r="O2186" s="32">
        <v>0</v>
      </c>
      <c r="P2186" s="31">
        <v>0.9895333624073267</v>
      </c>
      <c r="Q2186" s="38">
        <v>1160</v>
      </c>
      <c r="R2186" s="38">
        <v>565</v>
      </c>
      <c r="S2186" s="38">
        <v>5036</v>
      </c>
    </row>
    <row r="2187" spans="2:19" x14ac:dyDescent="0.2">
      <c r="B2187" s="1" t="s">
        <v>5031</v>
      </c>
      <c r="C2187" s="1" t="s">
        <v>5032</v>
      </c>
      <c r="D2187" s="1" t="s">
        <v>17553</v>
      </c>
      <c r="E2187" s="1" t="s">
        <v>184</v>
      </c>
      <c r="F2187" s="1" t="s">
        <v>62</v>
      </c>
      <c r="G2187" s="27">
        <v>0.47478991596638653</v>
      </c>
      <c r="H2187" s="27">
        <v>0.90658632478632462</v>
      </c>
      <c r="I2187" s="28">
        <v>49.30276610644259</v>
      </c>
      <c r="J2187" s="27">
        <v>9.8039215686274508E-3</v>
      </c>
      <c r="K2187" s="27">
        <v>0.23109243697478993</v>
      </c>
      <c r="L2187" s="27">
        <v>4.581196581196581E-2</v>
      </c>
      <c r="M2187" s="29">
        <v>12.512266666666664</v>
      </c>
      <c r="N2187" s="30">
        <v>89.535398230088489</v>
      </c>
      <c r="O2187" s="32">
        <v>0</v>
      </c>
      <c r="P2187" s="31">
        <v>0.97641025641025636</v>
      </c>
      <c r="Q2187" s="38">
        <v>1752</v>
      </c>
      <c r="R2187" s="38">
        <v>2701</v>
      </c>
      <c r="S2187" s="38">
        <v>5886</v>
      </c>
    </row>
    <row r="2188" spans="2:19" x14ac:dyDescent="0.2">
      <c r="B2188" s="1" t="s">
        <v>5061</v>
      </c>
      <c r="C2188" s="1" t="s">
        <v>5062</v>
      </c>
      <c r="D2188" s="1" t="s">
        <v>185</v>
      </c>
      <c r="E2188" s="1" t="s">
        <v>185</v>
      </c>
      <c r="F2188" s="1" t="s">
        <v>18</v>
      </c>
      <c r="G2188" s="27">
        <v>0.30985140341221795</v>
      </c>
      <c r="H2188" s="27">
        <v>0.80042702702702706</v>
      </c>
      <c r="I2188" s="28">
        <v>24.019207484865159</v>
      </c>
      <c r="J2188" s="27">
        <v>0.17721518987341772</v>
      </c>
      <c r="K2188" s="27">
        <v>0.65107319757842597</v>
      </c>
      <c r="L2188" s="27">
        <v>0.12471081081081081</v>
      </c>
      <c r="M2188" s="29">
        <v>3.7768740031897918</v>
      </c>
      <c r="N2188" s="30">
        <v>68.646536412078149</v>
      </c>
      <c r="O2188" s="32">
        <v>0</v>
      </c>
      <c r="P2188" s="31">
        <v>0.98216216216216212</v>
      </c>
      <c r="Q2188" s="38">
        <v>5364</v>
      </c>
      <c r="R2188" s="38">
        <v>5197</v>
      </c>
      <c r="S2188" s="38">
        <v>635</v>
      </c>
    </row>
    <row r="2189" spans="2:19" x14ac:dyDescent="0.2">
      <c r="B2189" s="1" t="s">
        <v>5074</v>
      </c>
      <c r="C2189" s="1" t="s">
        <v>2564</v>
      </c>
      <c r="D2189" s="1" t="s">
        <v>185</v>
      </c>
      <c r="E2189" s="1" t="s">
        <v>185</v>
      </c>
      <c r="F2189" s="1" t="s">
        <v>18</v>
      </c>
      <c r="G2189" s="27">
        <v>0.33769878391019642</v>
      </c>
      <c r="H2189" s="27">
        <v>0.89095912679981426</v>
      </c>
      <c r="I2189" s="28">
        <v>23.522825070159037</v>
      </c>
      <c r="J2189" s="27">
        <v>1.9644527595884004E-2</v>
      </c>
      <c r="K2189" s="27">
        <v>0.42890551917680075</v>
      </c>
      <c r="L2189" s="27">
        <v>1.8337203901532748E-2</v>
      </c>
      <c r="M2189" s="29">
        <v>8.969915254237284</v>
      </c>
      <c r="N2189" s="30">
        <v>51.624653739612185</v>
      </c>
      <c r="O2189" s="32">
        <v>0</v>
      </c>
      <c r="P2189" s="31">
        <v>0.99303297724105899</v>
      </c>
      <c r="Q2189" s="38">
        <v>5566</v>
      </c>
      <c r="R2189" s="38">
        <v>4658</v>
      </c>
      <c r="S2189" s="38">
        <v>2543</v>
      </c>
    </row>
    <row r="2190" spans="2:19" x14ac:dyDescent="0.2">
      <c r="B2190" s="1" t="s">
        <v>5087</v>
      </c>
      <c r="C2190" s="1" t="s">
        <v>1626</v>
      </c>
      <c r="D2190" s="1" t="s">
        <v>185</v>
      </c>
      <c r="E2190" s="1" t="s">
        <v>185</v>
      </c>
      <c r="F2190" s="1" t="s">
        <v>18</v>
      </c>
      <c r="G2190" s="27">
        <v>0.31353456669912366</v>
      </c>
      <c r="H2190" s="27">
        <v>0.99868932038834957</v>
      </c>
      <c r="I2190" s="28">
        <v>30.07555988315481</v>
      </c>
      <c r="J2190" s="27">
        <v>1.9474196689386564E-3</v>
      </c>
      <c r="K2190" s="27">
        <v>4.4790652385589096E-2</v>
      </c>
      <c r="L2190" s="27">
        <v>0</v>
      </c>
      <c r="M2190" s="29">
        <v>18.125673758865247</v>
      </c>
      <c r="N2190" s="30">
        <v>55.739130434782609</v>
      </c>
      <c r="O2190" s="32">
        <v>0</v>
      </c>
      <c r="P2190" s="31">
        <v>0.99708737864077668</v>
      </c>
      <c r="Q2190" s="38">
        <v>3942</v>
      </c>
      <c r="R2190" s="38">
        <v>5123</v>
      </c>
      <c r="S2190" s="38">
        <v>8660</v>
      </c>
    </row>
    <row r="2191" spans="2:19" x14ac:dyDescent="0.2">
      <c r="B2191" s="1" t="s">
        <v>5075</v>
      </c>
      <c r="C2191" s="1" t="s">
        <v>5076</v>
      </c>
      <c r="D2191" s="1" t="s">
        <v>185</v>
      </c>
      <c r="E2191" s="1" t="s">
        <v>185</v>
      </c>
      <c r="F2191" s="1" t="s">
        <v>18</v>
      </c>
      <c r="G2191" s="27">
        <v>0.35421245421245423</v>
      </c>
      <c r="H2191" s="27">
        <v>0.965130165665392</v>
      </c>
      <c r="I2191" s="28">
        <v>36.772893772893788</v>
      </c>
      <c r="J2191" s="27">
        <v>4.0293040293040297E-3</v>
      </c>
      <c r="K2191" s="27">
        <v>9.8901098901098897E-2</v>
      </c>
      <c r="L2191" s="27">
        <v>9.1753140360458765E-4</v>
      </c>
      <c r="M2191" s="29">
        <v>15.91196823596143</v>
      </c>
      <c r="N2191" s="30">
        <v>74.377456049638056</v>
      </c>
      <c r="O2191" s="32">
        <v>0</v>
      </c>
      <c r="P2191" s="31">
        <v>0.99399235390496998</v>
      </c>
      <c r="Q2191" s="38">
        <v>3525</v>
      </c>
      <c r="R2191" s="38">
        <v>4402</v>
      </c>
      <c r="S2191" s="38">
        <v>8214</v>
      </c>
    </row>
    <row r="2192" spans="2:19" x14ac:dyDescent="0.2">
      <c r="B2192" s="1" t="s">
        <v>5070</v>
      </c>
      <c r="C2192" s="1" t="s">
        <v>5071</v>
      </c>
      <c r="D2192" s="1" t="s">
        <v>185</v>
      </c>
      <c r="E2192" s="1" t="s">
        <v>512</v>
      </c>
      <c r="F2192" s="1" t="s">
        <v>18</v>
      </c>
      <c r="G2192" s="27">
        <v>0.25204032645223234</v>
      </c>
      <c r="H2192" s="27">
        <v>0.77689826891154867</v>
      </c>
      <c r="I2192" s="28">
        <v>20.642918867018729</v>
      </c>
      <c r="J2192" s="27">
        <v>1.4882381180988958E-2</v>
      </c>
      <c r="K2192" s="27">
        <v>0.39126260201632262</v>
      </c>
      <c r="L2192" s="27">
        <v>5.2418781124021818E-2</v>
      </c>
      <c r="M2192" s="29">
        <v>11.165982028241329</v>
      </c>
      <c r="N2192" s="30">
        <v>48.318095238095239</v>
      </c>
      <c r="O2192" s="32">
        <v>0</v>
      </c>
      <c r="P2192" s="31">
        <v>0.98790609437989096</v>
      </c>
      <c r="Q2192" s="38">
        <v>6730</v>
      </c>
      <c r="R2192" s="38">
        <v>6438</v>
      </c>
      <c r="S2192" s="38">
        <v>3031</v>
      </c>
    </row>
    <row r="2193" spans="2:19" x14ac:dyDescent="0.2">
      <c r="B2193" s="1" t="s">
        <v>5082</v>
      </c>
      <c r="C2193" s="1" t="s">
        <v>3154</v>
      </c>
      <c r="D2193" s="1" t="s">
        <v>185</v>
      </c>
      <c r="E2193" s="1" t="s">
        <v>185</v>
      </c>
      <c r="F2193" s="1" t="s">
        <v>18</v>
      </c>
      <c r="G2193" s="27">
        <v>0.55472636815920395</v>
      </c>
      <c r="H2193" s="27">
        <v>0.99061664190193166</v>
      </c>
      <c r="I2193" s="28">
        <v>51.488208955223882</v>
      </c>
      <c r="J2193" s="27">
        <v>1.5422885572139304E-2</v>
      </c>
      <c r="K2193" s="27">
        <v>0.31044776119402984</v>
      </c>
      <c r="L2193" s="27">
        <v>0</v>
      </c>
      <c r="M2193" s="29">
        <v>9.2713966480446945</v>
      </c>
      <c r="N2193" s="30">
        <v>84.96771300448431</v>
      </c>
      <c r="O2193" s="32">
        <v>0</v>
      </c>
      <c r="P2193" s="31">
        <v>0.99554234769687966</v>
      </c>
      <c r="Q2193" s="38">
        <v>1331</v>
      </c>
      <c r="R2193" s="38">
        <v>1264</v>
      </c>
      <c r="S2193" s="38">
        <v>4384</v>
      </c>
    </row>
    <row r="2194" spans="2:19" x14ac:dyDescent="0.2">
      <c r="B2194" s="1" t="s">
        <v>5088</v>
      </c>
      <c r="C2194" s="1" t="s">
        <v>5089</v>
      </c>
      <c r="D2194" s="1" t="s">
        <v>185</v>
      </c>
      <c r="E2194" s="1" t="s">
        <v>185</v>
      </c>
      <c r="F2194" s="1" t="s">
        <v>18</v>
      </c>
      <c r="G2194" s="27">
        <v>0.42847411444141692</v>
      </c>
      <c r="H2194" s="27">
        <v>0.94359436045524048</v>
      </c>
      <c r="I2194" s="28">
        <v>157.68222070844686</v>
      </c>
      <c r="J2194" s="27">
        <v>5.4495912806539508E-3</v>
      </c>
      <c r="K2194" s="27">
        <v>0.17336512261580381</v>
      </c>
      <c r="L2194" s="27">
        <v>0</v>
      </c>
      <c r="M2194" s="29">
        <v>10.053822937625759</v>
      </c>
      <c r="N2194" s="30">
        <v>23.088053553038105</v>
      </c>
      <c r="O2194" s="32">
        <v>0.37773059283166294</v>
      </c>
      <c r="P2194" s="31">
        <v>0.99745201290980123</v>
      </c>
      <c r="Q2194" s="38">
        <v>30</v>
      </c>
      <c r="R2194" s="38">
        <v>3423</v>
      </c>
      <c r="S2194" s="38">
        <v>6924</v>
      </c>
    </row>
    <row r="2195" spans="2:19" x14ac:dyDescent="0.2">
      <c r="B2195" s="1" t="s">
        <v>5083</v>
      </c>
      <c r="C2195" s="1" t="s">
        <v>5084</v>
      </c>
      <c r="D2195" s="1" t="s">
        <v>185</v>
      </c>
      <c r="E2195" s="1" t="s">
        <v>185</v>
      </c>
      <c r="F2195" s="1" t="s">
        <v>18</v>
      </c>
      <c r="G2195" s="27">
        <v>0.35163934426229509</v>
      </c>
      <c r="H2195" s="27">
        <v>0.85852683125892681</v>
      </c>
      <c r="I2195" s="28">
        <v>34.759754098360673</v>
      </c>
      <c r="J2195" s="27">
        <v>0.10655737704918032</v>
      </c>
      <c r="K2195" s="27">
        <v>0.61721311475409835</v>
      </c>
      <c r="L2195" s="27">
        <v>0.13632728014690879</v>
      </c>
      <c r="M2195" s="29">
        <v>4.4027215189873434</v>
      </c>
      <c r="N2195" s="30">
        <v>89.794186046511626</v>
      </c>
      <c r="O2195" s="32">
        <v>0</v>
      </c>
      <c r="P2195" s="31">
        <v>0.99571516017139361</v>
      </c>
      <c r="Q2195" s="38">
        <v>3658</v>
      </c>
      <c r="R2195" s="38">
        <v>4448</v>
      </c>
      <c r="S2195" s="38">
        <v>821</v>
      </c>
    </row>
    <row r="2196" spans="2:19" x14ac:dyDescent="0.2">
      <c r="B2196" s="1" t="s">
        <v>5078</v>
      </c>
      <c r="C2196" s="1" t="s">
        <v>5079</v>
      </c>
      <c r="D2196" s="1" t="s">
        <v>185</v>
      </c>
      <c r="E2196" s="1" t="s">
        <v>185</v>
      </c>
      <c r="F2196" s="1" t="s">
        <v>18</v>
      </c>
      <c r="G2196" s="27">
        <v>0.42991829038340668</v>
      </c>
      <c r="H2196" s="27">
        <v>0.97143749999999995</v>
      </c>
      <c r="I2196" s="28">
        <v>62.343620364550603</v>
      </c>
      <c r="J2196" s="27">
        <v>6.285355122564425E-3</v>
      </c>
      <c r="K2196" s="27">
        <v>0.24575738529226901</v>
      </c>
      <c r="L2196" s="27">
        <v>8.8999999999999999E-3</v>
      </c>
      <c r="M2196" s="29">
        <v>10.536854741896759</v>
      </c>
      <c r="N2196" s="30">
        <v>70.717678100263853</v>
      </c>
      <c r="O2196" s="32">
        <v>7.7718750000000003E-2</v>
      </c>
      <c r="P2196" s="31">
        <v>0.99437500000000001</v>
      </c>
      <c r="Q2196" s="38">
        <v>179</v>
      </c>
      <c r="R2196" s="38">
        <v>3400</v>
      </c>
      <c r="S2196" s="38">
        <v>5592</v>
      </c>
    </row>
    <row r="2197" spans="2:19" x14ac:dyDescent="0.2">
      <c r="B2197" s="1" t="s">
        <v>5063</v>
      </c>
      <c r="C2197" s="1" t="s">
        <v>5064</v>
      </c>
      <c r="D2197" s="1" t="s">
        <v>185</v>
      </c>
      <c r="E2197" s="1" t="s">
        <v>185</v>
      </c>
      <c r="F2197" s="1" t="s">
        <v>18</v>
      </c>
      <c r="G2197" s="27">
        <v>0.31706281833616301</v>
      </c>
      <c r="H2197" s="27">
        <v>0.8855156576200417</v>
      </c>
      <c r="I2197" s="28">
        <v>24.95318336162989</v>
      </c>
      <c r="J2197" s="27">
        <v>1.6977928692699491E-2</v>
      </c>
      <c r="K2197" s="27">
        <v>0.31069609507640067</v>
      </c>
      <c r="L2197" s="27">
        <v>8.350730688935281E-3</v>
      </c>
      <c r="M2197" s="29">
        <v>12.973275326289626</v>
      </c>
      <c r="N2197" s="30">
        <v>50.350736278447123</v>
      </c>
      <c r="O2197" s="32">
        <v>4.8868475991649264E-2</v>
      </c>
      <c r="P2197" s="31">
        <v>0.98371607515657622</v>
      </c>
      <c r="Q2197" s="38">
        <v>5024</v>
      </c>
      <c r="R2197" s="38">
        <v>5048</v>
      </c>
      <c r="S2197" s="38">
        <v>4378</v>
      </c>
    </row>
    <row r="2198" spans="2:19" x14ac:dyDescent="0.2">
      <c r="B2198" s="1" t="s">
        <v>5090</v>
      </c>
      <c r="C2198" s="1" t="s">
        <v>4128</v>
      </c>
      <c r="D2198" s="1" t="s">
        <v>185</v>
      </c>
      <c r="E2198" s="1" t="s">
        <v>185</v>
      </c>
      <c r="F2198" s="1" t="s">
        <v>18</v>
      </c>
      <c r="G2198" s="27">
        <v>0.41567781373606616</v>
      </c>
      <c r="H2198" s="27">
        <v>0.93231321839080461</v>
      </c>
      <c r="I2198" s="28">
        <v>37.058719884933488</v>
      </c>
      <c r="J2198" s="27">
        <v>1.2585400934915498E-2</v>
      </c>
      <c r="K2198" s="27">
        <v>0.30636461704422868</v>
      </c>
      <c r="L2198" s="27">
        <v>4.0639367816091954E-2</v>
      </c>
      <c r="M2198" s="29">
        <v>10.66607142857143</v>
      </c>
      <c r="N2198" s="30">
        <v>73.509075194468451</v>
      </c>
      <c r="O2198" s="32">
        <v>0</v>
      </c>
      <c r="P2198" s="31">
        <v>0.99892241379310343</v>
      </c>
      <c r="Q2198" s="38">
        <v>3502</v>
      </c>
      <c r="R2198" s="38">
        <v>3567</v>
      </c>
      <c r="S2198" s="38">
        <v>4461</v>
      </c>
    </row>
    <row r="2199" spans="2:19" x14ac:dyDescent="0.2">
      <c r="B2199" s="1" t="s">
        <v>5080</v>
      </c>
      <c r="C2199" s="1" t="s">
        <v>5081</v>
      </c>
      <c r="D2199" s="1" t="s">
        <v>185</v>
      </c>
      <c r="E2199" s="1" t="s">
        <v>185</v>
      </c>
      <c r="F2199" s="1" t="s">
        <v>18</v>
      </c>
      <c r="G2199" s="27">
        <v>0.43577545195052331</v>
      </c>
      <c r="H2199" s="27">
        <v>0.99928994082840239</v>
      </c>
      <c r="I2199" s="28">
        <v>44.159419600380602</v>
      </c>
      <c r="J2199" s="27">
        <v>7.136060894386299E-3</v>
      </c>
      <c r="K2199" s="27">
        <v>0.19410085632730734</v>
      </c>
      <c r="L2199" s="27">
        <v>0</v>
      </c>
      <c r="M2199" s="29">
        <v>12.527993254637439</v>
      </c>
      <c r="N2199" s="30">
        <v>84.687772925764193</v>
      </c>
      <c r="O2199" s="32">
        <v>0</v>
      </c>
      <c r="P2199" s="31">
        <v>0.99502958579881662</v>
      </c>
      <c r="Q2199" s="38">
        <v>2708</v>
      </c>
      <c r="R2199" s="38">
        <v>3307</v>
      </c>
      <c r="S2199" s="38">
        <v>6556</v>
      </c>
    </row>
    <row r="2200" spans="2:19" x14ac:dyDescent="0.2">
      <c r="B2200" s="1" t="s">
        <v>5077</v>
      </c>
      <c r="C2200" s="1" t="s">
        <v>572</v>
      </c>
      <c r="D2200" s="1" t="s">
        <v>185</v>
      </c>
      <c r="E2200" s="1" t="s">
        <v>185</v>
      </c>
      <c r="F2200" s="1" t="s">
        <v>18</v>
      </c>
      <c r="G2200" s="27">
        <v>0.26494517155995756</v>
      </c>
      <c r="H2200" s="27">
        <v>0.78788289080358709</v>
      </c>
      <c r="I2200" s="28">
        <v>20.001980898478951</v>
      </c>
      <c r="J2200" s="27">
        <v>3.3958259639193494E-2</v>
      </c>
      <c r="K2200" s="27">
        <v>0.47541563494870887</v>
      </c>
      <c r="L2200" s="27">
        <v>0.11011429576226482</v>
      </c>
      <c r="M2200" s="29">
        <v>9.291145332050041</v>
      </c>
      <c r="N2200" s="30">
        <v>49.264352469959945</v>
      </c>
      <c r="O2200" s="32">
        <v>6.2535607525936343E-2</v>
      </c>
      <c r="P2200" s="31">
        <v>0.99419729206963248</v>
      </c>
      <c r="Q2200" s="38">
        <v>6948</v>
      </c>
      <c r="R2200" s="38">
        <v>6156</v>
      </c>
      <c r="S2200" s="38">
        <v>2057</v>
      </c>
    </row>
    <row r="2201" spans="2:19" x14ac:dyDescent="0.2">
      <c r="B2201" s="1" t="s">
        <v>5068</v>
      </c>
      <c r="C2201" s="1" t="s">
        <v>5069</v>
      </c>
      <c r="D2201" s="1" t="s">
        <v>185</v>
      </c>
      <c r="E2201" s="1" t="s">
        <v>185</v>
      </c>
      <c r="F2201" s="1" t="s">
        <v>18</v>
      </c>
      <c r="G2201" s="27">
        <v>0.29729729729729731</v>
      </c>
      <c r="H2201" s="27">
        <v>0.90467195385724619</v>
      </c>
      <c r="I2201" s="28">
        <v>19.955076698319942</v>
      </c>
      <c r="J2201" s="27">
        <v>6.1358655953250546E-2</v>
      </c>
      <c r="K2201" s="27">
        <v>0.5661066471877283</v>
      </c>
      <c r="L2201" s="27">
        <v>6.5428983417447724E-3</v>
      </c>
      <c r="M2201" s="29">
        <v>7.3285862785862772</v>
      </c>
      <c r="N2201" s="30">
        <v>49.385749385749385</v>
      </c>
      <c r="O2201" s="32">
        <v>0</v>
      </c>
      <c r="P2201" s="31">
        <v>0.98702235039653929</v>
      </c>
      <c r="Q2201" s="38">
        <v>6965</v>
      </c>
      <c r="R2201" s="38">
        <v>5432</v>
      </c>
      <c r="S2201" s="38">
        <v>1188</v>
      </c>
    </row>
    <row r="2202" spans="2:19" x14ac:dyDescent="0.2">
      <c r="B2202" s="1" t="s">
        <v>5072</v>
      </c>
      <c r="C2202" s="1" t="s">
        <v>5073</v>
      </c>
      <c r="D2202" s="1" t="s">
        <v>185</v>
      </c>
      <c r="E2202" s="1" t="s">
        <v>185</v>
      </c>
      <c r="F2202" s="1" t="s">
        <v>18</v>
      </c>
      <c r="G2202" s="27">
        <v>0.33993399339933994</v>
      </c>
      <c r="H2202" s="27">
        <v>0.97477798240229174</v>
      </c>
      <c r="I2202" s="28">
        <v>22.606105610561052</v>
      </c>
      <c r="J2202" s="27">
        <v>1.8976897689768978E-2</v>
      </c>
      <c r="K2202" s="27">
        <v>0.56889438943894388</v>
      </c>
      <c r="L2202" s="27">
        <v>3.6832412523020259E-3</v>
      </c>
      <c r="M2202" s="29">
        <v>7.4944374999999992</v>
      </c>
      <c r="N2202" s="30">
        <v>51.476941747572816</v>
      </c>
      <c r="O2202" s="32">
        <v>0</v>
      </c>
      <c r="P2202" s="31">
        <v>0.99201964395334563</v>
      </c>
      <c r="Q2202" s="38">
        <v>5922</v>
      </c>
      <c r="R2202" s="38">
        <v>4620</v>
      </c>
      <c r="S2202" s="38">
        <v>1167</v>
      </c>
    </row>
    <row r="2203" spans="2:19" x14ac:dyDescent="0.2">
      <c r="B2203" s="1" t="s">
        <v>5065</v>
      </c>
      <c r="C2203" s="1" t="s">
        <v>3145</v>
      </c>
      <c r="D2203" s="1" t="s">
        <v>185</v>
      </c>
      <c r="E2203" s="1" t="s">
        <v>185</v>
      </c>
      <c r="F2203" s="1" t="s">
        <v>18</v>
      </c>
      <c r="G2203" s="27">
        <v>0.37908187411263605</v>
      </c>
      <c r="H2203" s="27">
        <v>0.8747796689204943</v>
      </c>
      <c r="I2203" s="28">
        <v>39.713487931850459</v>
      </c>
      <c r="J2203" s="27">
        <v>7.5721722669190722E-3</v>
      </c>
      <c r="K2203" s="27">
        <v>9.701845716990061E-2</v>
      </c>
      <c r="L2203" s="27">
        <v>4.9055723944975522E-3</v>
      </c>
      <c r="M2203" s="29">
        <v>15.894889397406555</v>
      </c>
      <c r="N2203" s="30">
        <v>77.980049875311721</v>
      </c>
      <c r="O2203" s="32">
        <v>0</v>
      </c>
      <c r="P2203" s="31">
        <v>0.98531126136628588</v>
      </c>
      <c r="Q2203" s="38">
        <v>3275</v>
      </c>
      <c r="R2203" s="38">
        <v>4033</v>
      </c>
      <c r="S2203" s="38">
        <v>8240</v>
      </c>
    </row>
    <row r="2204" spans="2:19" x14ac:dyDescent="0.2">
      <c r="B2204" s="1" t="s">
        <v>5085</v>
      </c>
      <c r="C2204" s="1" t="s">
        <v>5086</v>
      </c>
      <c r="D2204" s="1" t="s">
        <v>185</v>
      </c>
      <c r="E2204" s="1" t="s">
        <v>185</v>
      </c>
      <c r="F2204" s="1" t="s">
        <v>18</v>
      </c>
      <c r="G2204" s="27">
        <v>0.46943048576214408</v>
      </c>
      <c r="H2204" s="27">
        <v>0.999261114589856</v>
      </c>
      <c r="I2204" s="28">
        <v>43.839195979899479</v>
      </c>
      <c r="J2204" s="27">
        <v>3.7688442211055275E-3</v>
      </c>
      <c r="K2204" s="27">
        <v>0.16750418760469013</v>
      </c>
      <c r="L2204" s="27">
        <v>0</v>
      </c>
      <c r="M2204" s="29">
        <v>12.951381215469615</v>
      </c>
      <c r="N2204" s="30">
        <v>78.341659232827837</v>
      </c>
      <c r="O2204" s="32">
        <v>0</v>
      </c>
      <c r="P2204" s="31">
        <v>0.99686912961803387</v>
      </c>
      <c r="Q2204" s="38">
        <v>2742</v>
      </c>
      <c r="R2204" s="38">
        <v>2809</v>
      </c>
      <c r="S2204" s="38">
        <v>7024</v>
      </c>
    </row>
    <row r="2205" spans="2:19" x14ac:dyDescent="0.2">
      <c r="B2205" s="1" t="s">
        <v>5066</v>
      </c>
      <c r="C2205" s="1" t="s">
        <v>5067</v>
      </c>
      <c r="D2205" s="1" t="s">
        <v>185</v>
      </c>
      <c r="E2205" s="1" t="s">
        <v>185</v>
      </c>
      <c r="F2205" s="1" t="s">
        <v>18</v>
      </c>
      <c r="G2205" s="27">
        <v>0.49926144756277696</v>
      </c>
      <c r="H2205" s="27">
        <v>0.94706953039679642</v>
      </c>
      <c r="I2205" s="28">
        <v>42.840546528803529</v>
      </c>
      <c r="J2205" s="27">
        <v>2.9542097488921712E-2</v>
      </c>
      <c r="K2205" s="27">
        <v>0.37223042836041359</v>
      </c>
      <c r="L2205" s="27">
        <v>5.1547142337095017E-3</v>
      </c>
      <c r="M2205" s="29">
        <v>8.565929203539822</v>
      </c>
      <c r="N2205" s="30">
        <v>76.791420118343197</v>
      </c>
      <c r="O2205" s="32">
        <v>0</v>
      </c>
      <c r="P2205" s="31">
        <v>0.98580269384783403</v>
      </c>
      <c r="Q2205" s="38">
        <v>2886</v>
      </c>
      <c r="R2205" s="38">
        <v>2283</v>
      </c>
      <c r="S2205" s="38">
        <v>3314</v>
      </c>
    </row>
    <row r="2206" spans="2:19" x14ac:dyDescent="0.2">
      <c r="B2206" s="1" t="s">
        <v>5126</v>
      </c>
      <c r="C2206" s="1" t="s">
        <v>5127</v>
      </c>
      <c r="D2206" s="1" t="s">
        <v>186</v>
      </c>
      <c r="E2206" s="1" t="s">
        <v>186</v>
      </c>
      <c r="F2206" s="1" t="s">
        <v>25</v>
      </c>
      <c r="G2206" s="27">
        <v>0.33179723502304148</v>
      </c>
      <c r="H2206" s="27">
        <v>0.85722636103151861</v>
      </c>
      <c r="I2206" s="28">
        <v>22.501305683563746</v>
      </c>
      <c r="J2206" s="27">
        <v>7.6804915514592939E-2</v>
      </c>
      <c r="K2206" s="27">
        <v>0.49078341013824883</v>
      </c>
      <c r="L2206" s="27">
        <v>8.627316141356256E-2</v>
      </c>
      <c r="M2206" s="29">
        <v>7.823505747126438</v>
      </c>
      <c r="N2206" s="30">
        <v>51.589120370370374</v>
      </c>
      <c r="O2206" s="32">
        <v>0</v>
      </c>
      <c r="P2206" s="31">
        <v>0.99484240687679082</v>
      </c>
      <c r="Q2206" s="38">
        <v>5964</v>
      </c>
      <c r="R2206" s="38">
        <v>4762</v>
      </c>
      <c r="S2206" s="38">
        <v>1885</v>
      </c>
    </row>
    <row r="2207" spans="2:19" x14ac:dyDescent="0.2">
      <c r="B2207" s="1" t="s">
        <v>5120</v>
      </c>
      <c r="C2207" s="1" t="s">
        <v>5121</v>
      </c>
      <c r="D2207" s="1" t="s">
        <v>186</v>
      </c>
      <c r="E2207" s="1" t="s">
        <v>186</v>
      </c>
      <c r="F2207" s="1" t="s">
        <v>25</v>
      </c>
      <c r="G2207" s="27">
        <v>0.28499791057250312</v>
      </c>
      <c r="H2207" s="27">
        <v>0.77516508460586042</v>
      </c>
      <c r="I2207" s="28">
        <v>25.226911826159618</v>
      </c>
      <c r="J2207" s="27">
        <v>1.5043877977434183E-2</v>
      </c>
      <c r="K2207" s="27">
        <v>0.26953614709569579</v>
      </c>
      <c r="L2207" s="27">
        <v>3.1101939744118862E-2</v>
      </c>
      <c r="M2207" s="29">
        <v>13.612507305669203</v>
      </c>
      <c r="N2207" s="30">
        <v>53.913489736070382</v>
      </c>
      <c r="O2207" s="32">
        <v>0</v>
      </c>
      <c r="P2207" s="31">
        <v>0.98761865456046227</v>
      </c>
      <c r="Q2207" s="38">
        <v>4939</v>
      </c>
      <c r="R2207" s="38">
        <v>5735</v>
      </c>
      <c r="S2207" s="38">
        <v>5138</v>
      </c>
    </row>
    <row r="2208" spans="2:19" x14ac:dyDescent="0.2">
      <c r="B2208" s="1" t="s">
        <v>5110</v>
      </c>
      <c r="C2208" s="1" t="s">
        <v>5111</v>
      </c>
      <c r="D2208" s="1" t="s">
        <v>186</v>
      </c>
      <c r="E2208" s="1" t="s">
        <v>186</v>
      </c>
      <c r="F2208" s="1" t="s">
        <v>25</v>
      </c>
      <c r="G2208" s="27">
        <v>0.38997555012224938</v>
      </c>
      <c r="H2208" s="27">
        <v>0.78177173588288007</v>
      </c>
      <c r="I2208" s="28">
        <v>26.428973105134485</v>
      </c>
      <c r="J2208" s="27">
        <v>7.7017114914425422E-2</v>
      </c>
      <c r="K2208" s="27">
        <v>0.29767726161369196</v>
      </c>
      <c r="L2208" s="27">
        <v>0.12305348072901105</v>
      </c>
      <c r="M2208" s="29">
        <v>11.723747494989977</v>
      </c>
      <c r="N2208" s="30">
        <v>48.998432601880879</v>
      </c>
      <c r="O2208" s="32">
        <v>7.7083955781296688E-4</v>
      </c>
      <c r="P2208" s="31">
        <v>0.97759187331939046</v>
      </c>
      <c r="Q2208" s="38">
        <v>4550</v>
      </c>
      <c r="R2208" s="38">
        <v>3891</v>
      </c>
      <c r="S2208" s="38">
        <v>4604</v>
      </c>
    </row>
    <row r="2209" spans="2:19" x14ac:dyDescent="0.2">
      <c r="B2209" s="1" t="s">
        <v>5108</v>
      </c>
      <c r="C2209" s="1" t="s">
        <v>5109</v>
      </c>
      <c r="D2209" s="1" t="s">
        <v>186</v>
      </c>
      <c r="E2209" s="1" t="s">
        <v>186</v>
      </c>
      <c r="F2209" s="1" t="s">
        <v>25</v>
      </c>
      <c r="G2209" s="27">
        <v>0.16628440366972477</v>
      </c>
      <c r="H2209" s="27">
        <v>0.36077267637178045</v>
      </c>
      <c r="I2209" s="28">
        <v>22.099770642201843</v>
      </c>
      <c r="J2209" s="27">
        <v>4.1284403669724773E-2</v>
      </c>
      <c r="K2209" s="27">
        <v>0.16399082568807338</v>
      </c>
      <c r="L2209" s="27">
        <v>1.0912653975363944E-2</v>
      </c>
      <c r="M2209" s="29">
        <v>16.557496561210453</v>
      </c>
      <c r="N2209" s="30">
        <v>49.427586206896549</v>
      </c>
      <c r="O2209" s="32">
        <v>0</v>
      </c>
      <c r="P2209" s="31">
        <v>0.97648376259798431</v>
      </c>
      <c r="Q2209" s="38">
        <v>6155</v>
      </c>
      <c r="R2209" s="38">
        <v>7740</v>
      </c>
      <c r="S2209" s="38">
        <v>7082</v>
      </c>
    </row>
    <row r="2210" spans="2:19" x14ac:dyDescent="0.2">
      <c r="B2210" s="1" t="s">
        <v>5116</v>
      </c>
      <c r="C2210" s="1" t="s">
        <v>5117</v>
      </c>
      <c r="D2210" s="1" t="s">
        <v>186</v>
      </c>
      <c r="E2210" s="1" t="s">
        <v>186</v>
      </c>
      <c r="F2210" s="1" t="s">
        <v>25</v>
      </c>
      <c r="G2210" s="27">
        <v>0.20635559131134351</v>
      </c>
      <c r="H2210" s="27">
        <v>0.80294965449160915</v>
      </c>
      <c r="I2210" s="28">
        <v>38.030973451327412</v>
      </c>
      <c r="J2210" s="27">
        <v>1.2469831053901851E-2</v>
      </c>
      <c r="K2210" s="27">
        <v>0.22003218020917137</v>
      </c>
      <c r="L2210" s="27">
        <v>1.6643632773938797E-2</v>
      </c>
      <c r="M2210" s="29">
        <v>15.287274600721284</v>
      </c>
      <c r="N2210" s="30">
        <v>47.935779816513758</v>
      </c>
      <c r="O2210" s="32">
        <v>0.2657847976307996</v>
      </c>
      <c r="P2210" s="31">
        <v>0.98163869693978278</v>
      </c>
      <c r="Q2210" s="38">
        <v>3424</v>
      </c>
      <c r="R2210" s="38">
        <v>7273</v>
      </c>
      <c r="S2210" s="38">
        <v>6105</v>
      </c>
    </row>
    <row r="2211" spans="2:19" x14ac:dyDescent="0.2">
      <c r="B2211" s="1" t="s">
        <v>5128</v>
      </c>
      <c r="C2211" s="1" t="s">
        <v>5129</v>
      </c>
      <c r="D2211" s="1" t="s">
        <v>186</v>
      </c>
      <c r="E2211" s="1" t="s">
        <v>186</v>
      </c>
      <c r="F2211" s="1" t="s">
        <v>25</v>
      </c>
      <c r="G2211" s="27">
        <v>0.25201708590412908</v>
      </c>
      <c r="H2211" s="27">
        <v>0.87460865452825709</v>
      </c>
      <c r="I2211" s="28">
        <v>23.573137161841473</v>
      </c>
      <c r="J2211" s="27">
        <v>9.017560512577124E-3</v>
      </c>
      <c r="K2211" s="27">
        <v>0.20503084954912199</v>
      </c>
      <c r="L2211" s="27">
        <v>3.0210451643414515E-2</v>
      </c>
      <c r="M2211" s="29">
        <v>14.17430203045685</v>
      </c>
      <c r="N2211" s="30">
        <v>51.043314500941619</v>
      </c>
      <c r="O2211" s="32">
        <v>0</v>
      </c>
      <c r="P2211" s="31">
        <v>0.99645306218964291</v>
      </c>
      <c r="Q2211" s="38">
        <v>5541</v>
      </c>
      <c r="R2211" s="38">
        <v>6439</v>
      </c>
      <c r="S2211" s="38">
        <v>6375</v>
      </c>
    </row>
    <row r="2212" spans="2:19" x14ac:dyDescent="0.2">
      <c r="B2212" s="1" t="s">
        <v>5122</v>
      </c>
      <c r="C2212" s="1" t="s">
        <v>5123</v>
      </c>
      <c r="D2212" s="1" t="s">
        <v>186</v>
      </c>
      <c r="E2212" s="1" t="s">
        <v>629</v>
      </c>
      <c r="F2212" s="1" t="s">
        <v>25</v>
      </c>
      <c r="G2212" s="27">
        <v>0.39227053140096618</v>
      </c>
      <c r="H2212" s="27">
        <v>0.88694404591104703</v>
      </c>
      <c r="I2212" s="28">
        <v>44.302028985507249</v>
      </c>
      <c r="J2212" s="27">
        <v>7.246376811594203E-3</v>
      </c>
      <c r="K2212" s="27">
        <v>0.25024154589371983</v>
      </c>
      <c r="L2212" s="27">
        <v>1.8629842180774746E-2</v>
      </c>
      <c r="M2212" s="29">
        <v>12.420349761526232</v>
      </c>
      <c r="N2212" s="30">
        <v>93.314039408866989</v>
      </c>
      <c r="O2212" s="32">
        <v>0</v>
      </c>
      <c r="P2212" s="31">
        <v>0.98995695839311337</v>
      </c>
      <c r="Q2212" s="38">
        <v>2695</v>
      </c>
      <c r="R2212" s="38">
        <v>3867</v>
      </c>
      <c r="S2212" s="38">
        <v>5497</v>
      </c>
    </row>
    <row r="2213" spans="2:19" x14ac:dyDescent="0.2">
      <c r="B2213" s="1" t="s">
        <v>5118</v>
      </c>
      <c r="C2213" s="1" t="s">
        <v>5119</v>
      </c>
      <c r="D2213" s="1" t="s">
        <v>186</v>
      </c>
      <c r="E2213" s="1" t="s">
        <v>538</v>
      </c>
      <c r="F2213" s="1" t="s">
        <v>25</v>
      </c>
      <c r="G2213" s="27">
        <v>0.3134510042604991</v>
      </c>
      <c r="H2213" s="27">
        <v>0.77757348530293946</v>
      </c>
      <c r="I2213" s="28">
        <v>20.53031040779064</v>
      </c>
      <c r="J2213" s="27">
        <v>7.0602556299452224E-2</v>
      </c>
      <c r="K2213" s="27">
        <v>0.52465003043213632</v>
      </c>
      <c r="L2213" s="27">
        <v>0.12852729454109177</v>
      </c>
      <c r="M2213" s="29">
        <v>8.0256205673758849</v>
      </c>
      <c r="N2213" s="30">
        <v>47.481553398058253</v>
      </c>
      <c r="O2213" s="32">
        <v>1.5128974205158968E-2</v>
      </c>
      <c r="P2213" s="31">
        <v>0.98560287942411517</v>
      </c>
      <c r="Q2213" s="38">
        <v>6771</v>
      </c>
      <c r="R2213" s="38">
        <v>5127</v>
      </c>
      <c r="S2213" s="38">
        <v>1555</v>
      </c>
    </row>
    <row r="2214" spans="2:19" x14ac:dyDescent="0.2">
      <c r="B2214" s="1" t="s">
        <v>5114</v>
      </c>
      <c r="C2214" s="1" t="s">
        <v>5115</v>
      </c>
      <c r="D2214" s="1" t="s">
        <v>186</v>
      </c>
      <c r="E2214" s="1" t="s">
        <v>538</v>
      </c>
      <c r="F2214" s="1" t="s">
        <v>25</v>
      </c>
      <c r="G2214" s="27">
        <v>0.34738829452485842</v>
      </c>
      <c r="H2214" s="27">
        <v>0.97562480715828459</v>
      </c>
      <c r="I2214" s="28">
        <v>27.382190056639399</v>
      </c>
      <c r="J2214" s="27">
        <v>2.8319697923222153E-2</v>
      </c>
      <c r="K2214" s="27">
        <v>0.2341095028319698</v>
      </c>
      <c r="L2214" s="27">
        <v>1.5439679111385374E-2</v>
      </c>
      <c r="M2214" s="29">
        <v>13.569238187078115</v>
      </c>
      <c r="N2214" s="30">
        <v>52.865942028985508</v>
      </c>
      <c r="O2214" s="32">
        <v>0</v>
      </c>
      <c r="P2214" s="31">
        <v>0.98056155507559395</v>
      </c>
      <c r="Q2214" s="38">
        <v>4319</v>
      </c>
      <c r="R2214" s="38">
        <v>4503</v>
      </c>
      <c r="S2214" s="38">
        <v>5818</v>
      </c>
    </row>
    <row r="2215" spans="2:19" x14ac:dyDescent="0.2">
      <c r="B2215" s="1" t="s">
        <v>5124</v>
      </c>
      <c r="C2215" s="1" t="s">
        <v>5125</v>
      </c>
      <c r="D2215" s="1" t="s">
        <v>186</v>
      </c>
      <c r="E2215" s="1" t="s">
        <v>186</v>
      </c>
      <c r="F2215" s="1" t="s">
        <v>25</v>
      </c>
      <c r="G2215" s="27">
        <v>0.35882352941176471</v>
      </c>
      <c r="H2215" s="27">
        <v>0.93670021186440677</v>
      </c>
      <c r="I2215" s="28">
        <v>22.432513368983965</v>
      </c>
      <c r="J2215" s="27">
        <v>7.0053475935828877E-2</v>
      </c>
      <c r="K2215" s="27">
        <v>0.45454545454545453</v>
      </c>
      <c r="L2215" s="27">
        <v>1.0233050847457627E-2</v>
      </c>
      <c r="M2215" s="29">
        <v>7.6924937447873241</v>
      </c>
      <c r="N2215" s="30">
        <v>48.292101341281672</v>
      </c>
      <c r="O2215" s="32">
        <v>7.9449152542372887E-4</v>
      </c>
      <c r="P2215" s="31">
        <v>0.99046610169491522</v>
      </c>
      <c r="Q2215" s="38">
        <v>5991</v>
      </c>
      <c r="R2215" s="38">
        <v>4342</v>
      </c>
      <c r="S2215" s="38">
        <v>2272</v>
      </c>
    </row>
    <row r="2216" spans="2:19" x14ac:dyDescent="0.2">
      <c r="B2216" s="1" t="s">
        <v>5112</v>
      </c>
      <c r="C2216" s="1" t="s">
        <v>5113</v>
      </c>
      <c r="D2216" s="1" t="s">
        <v>186</v>
      </c>
      <c r="E2216" s="1" t="s">
        <v>186</v>
      </c>
      <c r="F2216" s="1" t="s">
        <v>25</v>
      </c>
      <c r="G2216" s="27">
        <v>0.26101443909663086</v>
      </c>
      <c r="H2216" s="27">
        <v>0.9108924360602213</v>
      </c>
      <c r="I2216" s="28">
        <v>111.62787856349502</v>
      </c>
      <c r="J2216" s="27">
        <v>1.1477230655312847E-2</v>
      </c>
      <c r="K2216" s="27">
        <v>0.20325805257312107</v>
      </c>
      <c r="L2216" s="27">
        <v>2.105387266461092E-2</v>
      </c>
      <c r="M2216" s="29">
        <v>15.228690344062157</v>
      </c>
      <c r="N2216" s="30">
        <v>30.20800889877642</v>
      </c>
      <c r="O2216" s="32">
        <v>0.42371122800653005</v>
      </c>
      <c r="P2216" s="31">
        <v>0.97986577181208057</v>
      </c>
      <c r="Q2216" s="38">
        <v>44</v>
      </c>
      <c r="R2216" s="38">
        <v>6248</v>
      </c>
      <c r="S2216" s="38">
        <v>6410</v>
      </c>
    </row>
    <row r="2217" spans="2:19" x14ac:dyDescent="0.2">
      <c r="B2217" s="1" t="s">
        <v>5106</v>
      </c>
      <c r="C2217" s="1" t="s">
        <v>5107</v>
      </c>
      <c r="D2217" s="1" t="s">
        <v>186</v>
      </c>
      <c r="E2217" s="1" t="s">
        <v>186</v>
      </c>
      <c r="F2217" s="1" t="s">
        <v>25</v>
      </c>
      <c r="G2217" s="27">
        <v>0.40527577937649878</v>
      </c>
      <c r="H2217" s="27">
        <v>0.8861842105263158</v>
      </c>
      <c r="I2217" s="28">
        <v>30.858453237410078</v>
      </c>
      <c r="J2217" s="27">
        <v>3.4772182254196642E-2</v>
      </c>
      <c r="K2217" s="27">
        <v>0.4154676258992806</v>
      </c>
      <c r="L2217" s="27">
        <v>2.904970760233918E-2</v>
      </c>
      <c r="M2217" s="29">
        <v>8.9421370967741929</v>
      </c>
      <c r="N2217" s="30">
        <v>62.528106508875737</v>
      </c>
      <c r="O2217" s="32">
        <v>0</v>
      </c>
      <c r="P2217" s="31">
        <v>0.9754385964912281</v>
      </c>
      <c r="Q2217" s="38">
        <v>3874</v>
      </c>
      <c r="R2217" s="38">
        <v>3704</v>
      </c>
      <c r="S2217" s="38">
        <v>2685</v>
      </c>
    </row>
    <row r="2218" spans="2:19" x14ac:dyDescent="0.2">
      <c r="B2218" s="1" t="s">
        <v>5093</v>
      </c>
      <c r="C2218" s="1" t="s">
        <v>5094</v>
      </c>
      <c r="D2218" s="1" t="s">
        <v>186</v>
      </c>
      <c r="E2218" s="1" t="s">
        <v>186</v>
      </c>
      <c r="F2218" s="1" t="s">
        <v>25</v>
      </c>
      <c r="G2218" s="27">
        <v>0.26829268292682928</v>
      </c>
      <c r="H2218" s="27">
        <v>0.80434199497066217</v>
      </c>
      <c r="I2218" s="28">
        <v>200.94939024390249</v>
      </c>
      <c r="J2218" s="27">
        <v>4.9651567944250873E-2</v>
      </c>
      <c r="K2218" s="27">
        <v>0.42682926829268292</v>
      </c>
      <c r="L2218" s="27">
        <v>0.11936295054484493</v>
      </c>
      <c r="M2218" s="29">
        <v>8.4413742690058484</v>
      </c>
      <c r="N2218" s="30">
        <v>16.704741379310345</v>
      </c>
      <c r="O2218" s="32">
        <v>0.5053981559094719</v>
      </c>
      <c r="P2218" s="31">
        <v>0.96227996647108127</v>
      </c>
      <c r="Q2218" s="38">
        <v>15</v>
      </c>
      <c r="R2218" s="38">
        <v>6087</v>
      </c>
      <c r="S2218" s="38">
        <v>2565</v>
      </c>
    </row>
    <row r="2219" spans="2:19" x14ac:dyDescent="0.2">
      <c r="B2219" s="1" t="s">
        <v>5104</v>
      </c>
      <c r="C2219" s="1" t="s">
        <v>5105</v>
      </c>
      <c r="D2219" s="1" t="s">
        <v>186</v>
      </c>
      <c r="E2219" s="1" t="s">
        <v>186</v>
      </c>
      <c r="F2219" s="1" t="s">
        <v>25</v>
      </c>
      <c r="G2219" s="27">
        <v>0.43234100135317999</v>
      </c>
      <c r="H2219" s="27">
        <v>0.79897165458141084</v>
      </c>
      <c r="I2219" s="28">
        <v>27.965290933694195</v>
      </c>
      <c r="J2219" s="27">
        <v>8.3897158322056839E-2</v>
      </c>
      <c r="K2219" s="27">
        <v>0.38497970230040596</v>
      </c>
      <c r="L2219" s="27">
        <v>8.009558338826632E-2</v>
      </c>
      <c r="M2219" s="29">
        <v>8.2896305125149006</v>
      </c>
      <c r="N2219" s="30">
        <v>53.330203442879501</v>
      </c>
      <c r="O2219" s="32">
        <v>0</v>
      </c>
      <c r="P2219" s="31">
        <v>0.97429136453526699</v>
      </c>
      <c r="Q2219" s="38">
        <v>4212</v>
      </c>
      <c r="R2219" s="38">
        <v>3364</v>
      </c>
      <c r="S2219" s="38">
        <v>3119</v>
      </c>
    </row>
    <row r="2220" spans="2:19" x14ac:dyDescent="0.2">
      <c r="B2220" s="1" t="s">
        <v>5095</v>
      </c>
      <c r="C2220" s="1" t="s">
        <v>5096</v>
      </c>
      <c r="D2220" s="1" t="s">
        <v>186</v>
      </c>
      <c r="E2220" s="1" t="s">
        <v>186</v>
      </c>
      <c r="F2220" s="1" t="s">
        <v>25</v>
      </c>
      <c r="G2220" s="27">
        <v>0.45093167701863351</v>
      </c>
      <c r="H2220" s="27">
        <v>0.77771257485029943</v>
      </c>
      <c r="I2220" s="28">
        <v>29.046086956521737</v>
      </c>
      <c r="J2220" s="27">
        <v>4.0993788819875775E-2</v>
      </c>
      <c r="K2220" s="27">
        <v>0.29937888198757762</v>
      </c>
      <c r="L2220" s="27">
        <v>5.5874251497005978E-2</v>
      </c>
      <c r="M2220" s="29">
        <v>11.083936651583709</v>
      </c>
      <c r="N2220" s="30">
        <v>50.363636363636367</v>
      </c>
      <c r="O2220" s="32">
        <v>0</v>
      </c>
      <c r="P2220" s="31">
        <v>0.9640718562874252</v>
      </c>
      <c r="Q2220" s="38">
        <v>4073</v>
      </c>
      <c r="R2220" s="38">
        <v>3087</v>
      </c>
      <c r="S2220" s="38">
        <v>4575</v>
      </c>
    </row>
    <row r="2221" spans="2:19" x14ac:dyDescent="0.2">
      <c r="B2221" s="1" t="s">
        <v>5101</v>
      </c>
      <c r="C2221" s="1" t="s">
        <v>5102</v>
      </c>
      <c r="D2221" s="1" t="s">
        <v>186</v>
      </c>
      <c r="E2221" s="1" t="s">
        <v>186</v>
      </c>
      <c r="F2221" s="1" t="s">
        <v>25</v>
      </c>
      <c r="G2221" s="27">
        <v>0.25758853288364247</v>
      </c>
      <c r="H2221" s="27">
        <v>0.62230501535312188</v>
      </c>
      <c r="I2221" s="28">
        <v>21.555101180438449</v>
      </c>
      <c r="J2221" s="27">
        <v>6.0708263069139963E-2</v>
      </c>
      <c r="K2221" s="27">
        <v>0.39038785834738615</v>
      </c>
      <c r="L2221" s="27">
        <v>0.14615762538382804</v>
      </c>
      <c r="M2221" s="29">
        <v>10.709596819988644</v>
      </c>
      <c r="N2221" s="30">
        <v>52.369885433715218</v>
      </c>
      <c r="O2221" s="32">
        <v>0</v>
      </c>
      <c r="P2221" s="31">
        <v>0.97113613101330609</v>
      </c>
      <c r="Q2221" s="38">
        <v>6381</v>
      </c>
      <c r="R2221" s="38">
        <v>6326</v>
      </c>
      <c r="S2221" s="38">
        <v>3043</v>
      </c>
    </row>
    <row r="2222" spans="2:19" x14ac:dyDescent="0.2">
      <c r="B2222" s="1" t="s">
        <v>5097</v>
      </c>
      <c r="C2222" s="1" t="s">
        <v>5098</v>
      </c>
      <c r="D2222" s="1" t="s">
        <v>186</v>
      </c>
      <c r="E2222" s="1" t="s">
        <v>186</v>
      </c>
      <c r="F2222" s="1" t="s">
        <v>25</v>
      </c>
      <c r="G2222" s="27">
        <v>0.35811247575953459</v>
      </c>
      <c r="H2222" s="27">
        <v>0.65044701469209121</v>
      </c>
      <c r="I2222" s="28">
        <v>56.054040077569482</v>
      </c>
      <c r="J2222" s="27">
        <v>9.1144149967679375E-2</v>
      </c>
      <c r="K2222" s="27">
        <v>0.31092436974789917</v>
      </c>
      <c r="L2222" s="27">
        <v>0.10925289152860271</v>
      </c>
      <c r="M2222" s="29">
        <v>11.61144957983193</v>
      </c>
      <c r="N2222" s="30">
        <v>48.2</v>
      </c>
      <c r="O2222" s="32">
        <v>0.21635511097217877</v>
      </c>
      <c r="P2222" s="31">
        <v>0.96717724288840268</v>
      </c>
      <c r="Q2222" s="38">
        <v>658</v>
      </c>
      <c r="R2222" s="38">
        <v>4356</v>
      </c>
      <c r="S2222" s="38">
        <v>4374</v>
      </c>
    </row>
    <row r="2223" spans="2:19" x14ac:dyDescent="0.2">
      <c r="B2223" s="1" t="s">
        <v>5103</v>
      </c>
      <c r="C2223" s="1" t="s">
        <v>4802</v>
      </c>
      <c r="D2223" s="1" t="s">
        <v>186</v>
      </c>
      <c r="E2223" s="1" t="s">
        <v>186</v>
      </c>
      <c r="F2223" s="1" t="s">
        <v>25</v>
      </c>
      <c r="G2223" s="27">
        <v>0.28409567771716326</v>
      </c>
      <c r="H2223" s="27">
        <v>0.67349510603588914</v>
      </c>
      <c r="I2223" s="28">
        <v>21.443894250944179</v>
      </c>
      <c r="J2223" s="27">
        <v>5.2874527906000841E-2</v>
      </c>
      <c r="K2223" s="27">
        <v>0.44775493075954681</v>
      </c>
      <c r="L2223" s="27">
        <v>6.8603181076672112E-2</v>
      </c>
      <c r="M2223" s="29">
        <v>9.710140679953108</v>
      </c>
      <c r="N2223" s="30">
        <v>50.593796159527329</v>
      </c>
      <c r="O2223" s="32">
        <v>0</v>
      </c>
      <c r="P2223" s="31">
        <v>0.97185970636215335</v>
      </c>
      <c r="Q2223" s="38">
        <v>6420</v>
      </c>
      <c r="R2223" s="38">
        <v>5754</v>
      </c>
      <c r="S2223" s="38">
        <v>2332</v>
      </c>
    </row>
    <row r="2224" spans="2:19" x14ac:dyDescent="0.2">
      <c r="B2224" s="1" t="s">
        <v>5091</v>
      </c>
      <c r="C2224" s="1" t="s">
        <v>5092</v>
      </c>
      <c r="D2224" s="1" t="s">
        <v>186</v>
      </c>
      <c r="E2224" s="1" t="s">
        <v>186</v>
      </c>
      <c r="F2224" s="1" t="s">
        <v>25</v>
      </c>
      <c r="G2224" s="27">
        <v>0.19869281045751633</v>
      </c>
      <c r="H2224" s="27">
        <v>0.59937343358395989</v>
      </c>
      <c r="I2224" s="28">
        <v>65.737777777777779</v>
      </c>
      <c r="J2224" s="27">
        <v>4.8366013071895426E-2</v>
      </c>
      <c r="K2224" s="27">
        <v>0.63267973856209148</v>
      </c>
      <c r="L2224" s="27">
        <v>0.15952380952380951</v>
      </c>
      <c r="M2224" s="29">
        <v>6.5929432013769382</v>
      </c>
      <c r="N2224" s="30">
        <v>32.173913043478258</v>
      </c>
      <c r="O2224" s="32">
        <v>0.25844611528822059</v>
      </c>
      <c r="P2224" s="31">
        <v>0.95864661654135341</v>
      </c>
      <c r="Q2224" s="38">
        <v>100</v>
      </c>
      <c r="R2224" s="38">
        <v>7371</v>
      </c>
      <c r="S2224" s="38">
        <v>728</v>
      </c>
    </row>
    <row r="2225" spans="2:19" x14ac:dyDescent="0.2">
      <c r="B2225" s="1" t="s">
        <v>5099</v>
      </c>
      <c r="C2225" s="1" t="s">
        <v>5100</v>
      </c>
      <c r="D2225" s="1" t="s">
        <v>17554</v>
      </c>
      <c r="E2225" s="1" t="s">
        <v>629</v>
      </c>
      <c r="F2225" s="1" t="s">
        <v>25</v>
      </c>
      <c r="G2225" s="27">
        <v>0.32048458149779735</v>
      </c>
      <c r="H2225" s="27">
        <v>0.56413903743315486</v>
      </c>
      <c r="I2225" s="28">
        <v>20.029129955947127</v>
      </c>
      <c r="J2225" s="27">
        <v>0.23348017621145375</v>
      </c>
      <c r="K2225" s="27">
        <v>0.60848017621145378</v>
      </c>
      <c r="L2225" s="27">
        <v>0.34558823529411764</v>
      </c>
      <c r="M2225" s="29">
        <v>4.7695299837925429</v>
      </c>
      <c r="N2225" s="30">
        <v>51.922680412371136</v>
      </c>
      <c r="O2225" s="32">
        <v>0</v>
      </c>
      <c r="P2225" s="31">
        <v>0.97112299465240637</v>
      </c>
      <c r="Q2225" s="38">
        <v>6939</v>
      </c>
      <c r="R2225" s="38">
        <v>4976</v>
      </c>
      <c r="S2225" s="38">
        <v>874</v>
      </c>
    </row>
    <row r="2226" spans="2:19" x14ac:dyDescent="0.2">
      <c r="B2226" s="1" t="s">
        <v>5183</v>
      </c>
      <c r="C2226" s="1" t="s">
        <v>5184</v>
      </c>
      <c r="D2226" s="1" t="s">
        <v>187</v>
      </c>
      <c r="E2226" s="1" t="s">
        <v>870</v>
      </c>
      <c r="F2226" s="1" t="s">
        <v>11</v>
      </c>
      <c r="G2226" s="27">
        <v>0.49878048780487805</v>
      </c>
      <c r="H2226" s="27">
        <v>0.98206646525679753</v>
      </c>
      <c r="I2226" s="28">
        <v>27.358902439024384</v>
      </c>
      <c r="J2226" s="27">
        <v>5.8536585365853662E-2</v>
      </c>
      <c r="K2226" s="27">
        <v>0.42926829268292682</v>
      </c>
      <c r="L2226" s="27">
        <v>5.6797583081570997E-3</v>
      </c>
      <c r="M2226" s="29">
        <v>7.0408759124087572</v>
      </c>
      <c r="N2226" s="30">
        <v>47.34718826405868</v>
      </c>
      <c r="O2226" s="32">
        <v>0</v>
      </c>
      <c r="P2226" s="31">
        <v>0.99093655589123864</v>
      </c>
      <c r="Q2226" s="38">
        <v>4323</v>
      </c>
      <c r="R2226" s="38">
        <v>2294</v>
      </c>
      <c r="S2226" s="38">
        <v>2540</v>
      </c>
    </row>
    <row r="2227" spans="2:19" x14ac:dyDescent="0.2">
      <c r="B2227" s="1" t="s">
        <v>5173</v>
      </c>
      <c r="C2227" s="1" t="s">
        <v>5174</v>
      </c>
      <c r="D2227" s="1" t="s">
        <v>187</v>
      </c>
      <c r="E2227" s="1" t="s">
        <v>870</v>
      </c>
      <c r="F2227" s="1" t="s">
        <v>11</v>
      </c>
      <c r="G2227" s="27">
        <v>0.23316062176165803</v>
      </c>
      <c r="H2227" s="27">
        <v>0.56071428571428572</v>
      </c>
      <c r="I2227" s="28">
        <v>15.885146804835927</v>
      </c>
      <c r="J2227" s="27">
        <v>5.0086355785837651E-2</v>
      </c>
      <c r="K2227" s="27">
        <v>0.70120898100172713</v>
      </c>
      <c r="L2227" s="27">
        <v>0.39113945578231296</v>
      </c>
      <c r="M2227" s="29">
        <v>6.0209459459459449</v>
      </c>
      <c r="N2227" s="30">
        <v>47.888888888888886</v>
      </c>
      <c r="O2227" s="32">
        <v>0</v>
      </c>
      <c r="P2227" s="31">
        <v>0.98469387755102045</v>
      </c>
      <c r="Q2227" s="38">
        <v>7903</v>
      </c>
      <c r="R2227" s="38">
        <v>6830</v>
      </c>
      <c r="S2227" s="38">
        <v>439</v>
      </c>
    </row>
    <row r="2228" spans="2:19" x14ac:dyDescent="0.2">
      <c r="B2228" s="1" t="s">
        <v>5138</v>
      </c>
      <c r="C2228" s="1" t="s">
        <v>5139</v>
      </c>
      <c r="D2228" s="1" t="s">
        <v>187</v>
      </c>
      <c r="E2228" s="1" t="s">
        <v>870</v>
      </c>
      <c r="F2228" s="1" t="s">
        <v>11</v>
      </c>
      <c r="G2228" s="27">
        <v>0.20257234726688103</v>
      </c>
      <c r="H2228" s="27">
        <v>0.56918490566037738</v>
      </c>
      <c r="I2228" s="28">
        <v>14.014147909967848</v>
      </c>
      <c r="J2228" s="27">
        <v>6.591639871382636E-2</v>
      </c>
      <c r="K2228" s="27">
        <v>0.702572347266881</v>
      </c>
      <c r="L2228" s="27">
        <v>0.38386415094339621</v>
      </c>
      <c r="M2228" s="29">
        <v>6.0717741935483849</v>
      </c>
      <c r="N2228" s="30">
        <v>44.841269841269842</v>
      </c>
      <c r="O2228" s="32">
        <v>0</v>
      </c>
      <c r="P2228" s="31">
        <v>0.93886792452830192</v>
      </c>
      <c r="Q2228" s="38">
        <v>8143</v>
      </c>
      <c r="R2228" s="38">
        <v>7329</v>
      </c>
      <c r="S2228" s="38">
        <v>434</v>
      </c>
    </row>
    <row r="2229" spans="2:19" x14ac:dyDescent="0.2">
      <c r="B2229" s="1" t="s">
        <v>5152</v>
      </c>
      <c r="C2229" s="1" t="s">
        <v>5153</v>
      </c>
      <c r="D2229" s="1" t="s">
        <v>187</v>
      </c>
      <c r="E2229" s="1" t="s">
        <v>870</v>
      </c>
      <c r="F2229" s="1" t="s">
        <v>11</v>
      </c>
      <c r="G2229" s="27">
        <v>7.6282940360610257E-2</v>
      </c>
      <c r="H2229" s="27">
        <v>0.25897986577181209</v>
      </c>
      <c r="I2229" s="28">
        <v>11.004022191400832</v>
      </c>
      <c r="J2229" s="27">
        <v>2.6352288488210817E-2</v>
      </c>
      <c r="K2229" s="27">
        <v>0.75866851595006934</v>
      </c>
      <c r="L2229" s="27">
        <v>0.52842953020134231</v>
      </c>
      <c r="M2229" s="29">
        <v>7.8794294294294289</v>
      </c>
      <c r="N2229" s="30">
        <v>48.436363636363637</v>
      </c>
      <c r="O2229" s="32">
        <v>0</v>
      </c>
      <c r="P2229" s="31">
        <v>0.96778523489932888</v>
      </c>
      <c r="Q2229" s="38">
        <v>8423</v>
      </c>
      <c r="R2229" s="38">
        <v>8370</v>
      </c>
      <c r="S2229" s="38">
        <v>304</v>
      </c>
    </row>
    <row r="2230" spans="2:19" x14ac:dyDescent="0.2">
      <c r="B2230" s="1" t="s">
        <v>5154</v>
      </c>
      <c r="C2230" s="1" t="s">
        <v>5155</v>
      </c>
      <c r="D2230" s="1" t="s">
        <v>187</v>
      </c>
      <c r="E2230" s="1" t="s">
        <v>870</v>
      </c>
      <c r="F2230" s="1" t="s">
        <v>11</v>
      </c>
      <c r="G2230" s="27">
        <v>0.18181818181818182</v>
      </c>
      <c r="H2230" s="27">
        <v>0.39114495205865762</v>
      </c>
      <c r="I2230" s="28">
        <v>12.492191142191146</v>
      </c>
      <c r="J2230" s="27">
        <v>0.2529137529137529</v>
      </c>
      <c r="K2230" s="27">
        <v>0.796037296037296</v>
      </c>
      <c r="L2230" s="27">
        <v>0.57449520586576419</v>
      </c>
      <c r="M2230" s="29">
        <v>4.8578347578347572</v>
      </c>
      <c r="N2230" s="30">
        <v>46.410256410256409</v>
      </c>
      <c r="O2230" s="32">
        <v>0</v>
      </c>
      <c r="P2230" s="31">
        <v>0.96785109983079531</v>
      </c>
      <c r="Q2230" s="38">
        <v>8294</v>
      </c>
      <c r="R2230" s="38">
        <v>7565</v>
      </c>
      <c r="S2230" s="38">
        <v>235</v>
      </c>
    </row>
    <row r="2231" spans="2:19" x14ac:dyDescent="0.2">
      <c r="B2231" s="1" t="s">
        <v>5142</v>
      </c>
      <c r="C2231" s="1" t="s">
        <v>5143</v>
      </c>
      <c r="D2231" s="1" t="s">
        <v>187</v>
      </c>
      <c r="E2231" s="1" t="s">
        <v>870</v>
      </c>
      <c r="F2231" s="1" t="s">
        <v>11</v>
      </c>
      <c r="G2231" s="27">
        <v>0.20032310177705978</v>
      </c>
      <c r="H2231" s="27">
        <v>0.54950267788829388</v>
      </c>
      <c r="I2231" s="28">
        <v>16.977382875605816</v>
      </c>
      <c r="J2231" s="27">
        <v>9.0468497576736667E-2</v>
      </c>
      <c r="K2231" s="27">
        <v>0.4911147011308562</v>
      </c>
      <c r="L2231" s="27">
        <v>0.23351951032899768</v>
      </c>
      <c r="M2231" s="29">
        <v>9.8119191919191913</v>
      </c>
      <c r="N2231" s="30">
        <v>45.137096774193552</v>
      </c>
      <c r="O2231" s="32">
        <v>0</v>
      </c>
      <c r="P2231" s="31">
        <v>0.94720734506503446</v>
      </c>
      <c r="Q2231" s="38">
        <v>7718</v>
      </c>
      <c r="R2231" s="38">
        <v>7351</v>
      </c>
      <c r="S2231" s="38">
        <v>1879</v>
      </c>
    </row>
    <row r="2232" spans="2:19" x14ac:dyDescent="0.2">
      <c r="B2232" s="1" t="s">
        <v>5134</v>
      </c>
      <c r="C2232" s="1" t="s">
        <v>5135</v>
      </c>
      <c r="D2232" s="1" t="s">
        <v>187</v>
      </c>
      <c r="E2232" s="1" t="s">
        <v>870</v>
      </c>
      <c r="F2232" s="1" t="s">
        <v>11</v>
      </c>
      <c r="G2232" s="27">
        <v>0.2764505119453925</v>
      </c>
      <c r="H2232" s="27">
        <v>0.79663224781572683</v>
      </c>
      <c r="I2232" s="28">
        <v>17.586860068259384</v>
      </c>
      <c r="J2232" s="27">
        <v>0.21160409556313994</v>
      </c>
      <c r="K2232" s="27">
        <v>0.67576791808873715</v>
      </c>
      <c r="L2232" s="27">
        <v>8.6719618745035754E-2</v>
      </c>
      <c r="M2232" s="29">
        <v>4.4544811320754727</v>
      </c>
      <c r="N2232" s="30">
        <v>51.549382716049379</v>
      </c>
      <c r="O2232" s="32">
        <v>0</v>
      </c>
      <c r="P2232" s="31">
        <v>0.93089753772835582</v>
      </c>
      <c r="Q2232" s="38">
        <v>7609</v>
      </c>
      <c r="R2232" s="38">
        <v>5897</v>
      </c>
      <c r="S2232" s="38">
        <v>538</v>
      </c>
    </row>
    <row r="2233" spans="2:19" x14ac:dyDescent="0.2">
      <c r="B2233" s="1" t="s">
        <v>5168</v>
      </c>
      <c r="C2233" s="1" t="s">
        <v>5169</v>
      </c>
      <c r="D2233" s="1" t="s">
        <v>187</v>
      </c>
      <c r="E2233" s="1" t="s">
        <v>870</v>
      </c>
      <c r="F2233" s="1" t="s">
        <v>11</v>
      </c>
      <c r="G2233" s="27">
        <v>0.19309262166405022</v>
      </c>
      <c r="H2233" s="27">
        <v>1</v>
      </c>
      <c r="I2233" s="28">
        <v>24.410989010989002</v>
      </c>
      <c r="J2233" s="27">
        <v>1.726844583987441E-2</v>
      </c>
      <c r="K2233" s="27">
        <v>0.10989010989010989</v>
      </c>
      <c r="L2233" s="27">
        <v>0</v>
      </c>
      <c r="M2233" s="29">
        <v>17.881128404669258</v>
      </c>
      <c r="N2233" s="30">
        <v>51.219512195121951</v>
      </c>
      <c r="O2233" s="32">
        <v>0</v>
      </c>
      <c r="P2233" s="31">
        <v>0.97699386503067487</v>
      </c>
      <c r="Q2233" s="38">
        <v>5217</v>
      </c>
      <c r="R2233" s="38">
        <v>7439</v>
      </c>
      <c r="S2233" s="38">
        <v>8028</v>
      </c>
    </row>
    <row r="2234" spans="2:19" x14ac:dyDescent="0.2">
      <c r="B2234" s="1" t="s">
        <v>5185</v>
      </c>
      <c r="C2234" s="1" t="s">
        <v>5186</v>
      </c>
      <c r="D2234" s="1" t="s">
        <v>187</v>
      </c>
      <c r="E2234" s="1" t="s">
        <v>870</v>
      </c>
      <c r="F2234" s="1" t="s">
        <v>11</v>
      </c>
      <c r="G2234" s="27">
        <v>0.26577579806978469</v>
      </c>
      <c r="H2234" s="27">
        <v>0.93598526703499074</v>
      </c>
      <c r="I2234" s="28">
        <v>22.672457312546399</v>
      </c>
      <c r="J2234" s="27">
        <v>1.1135857461024499E-2</v>
      </c>
      <c r="K2234" s="27">
        <v>0.31180400890868598</v>
      </c>
      <c r="L2234" s="27">
        <v>1.2898710865561692E-2</v>
      </c>
      <c r="M2234" s="29">
        <v>11.906066734074821</v>
      </c>
      <c r="N2234" s="30">
        <v>51.899441340782126</v>
      </c>
      <c r="O2234" s="32">
        <v>0</v>
      </c>
      <c r="P2234" s="31">
        <v>0.99226519337016572</v>
      </c>
      <c r="Q2234" s="38">
        <v>5896</v>
      </c>
      <c r="R2234" s="38">
        <v>6136</v>
      </c>
      <c r="S2234" s="38">
        <v>4362</v>
      </c>
    </row>
    <row r="2235" spans="2:19" x14ac:dyDescent="0.2">
      <c r="B2235" s="1" t="s">
        <v>5179</v>
      </c>
      <c r="C2235" s="1" t="s">
        <v>5180</v>
      </c>
      <c r="D2235" s="1" t="s">
        <v>187</v>
      </c>
      <c r="E2235" s="1" t="s">
        <v>870</v>
      </c>
      <c r="F2235" s="1" t="s">
        <v>11</v>
      </c>
      <c r="G2235" s="27">
        <v>0.20376175548589343</v>
      </c>
      <c r="H2235" s="27">
        <v>0.74188113695090452</v>
      </c>
      <c r="I2235" s="28">
        <v>22.184012539184955</v>
      </c>
      <c r="J2235" s="27">
        <v>9.4043887147335428E-3</v>
      </c>
      <c r="K2235" s="27">
        <v>0.17136886102403343</v>
      </c>
      <c r="L2235" s="27">
        <v>4.9147286821705424E-2</v>
      </c>
      <c r="M2235" s="29">
        <v>14.492125984251974</v>
      </c>
      <c r="N2235" s="30">
        <v>51.769230769230766</v>
      </c>
      <c r="O2235" s="32">
        <v>0</v>
      </c>
      <c r="P2235" s="31">
        <v>0.98914728682170538</v>
      </c>
      <c r="Q2235" s="38">
        <v>6105</v>
      </c>
      <c r="R2235" s="38">
        <v>7309</v>
      </c>
      <c r="S2235" s="38">
        <v>6958</v>
      </c>
    </row>
    <row r="2236" spans="2:19" x14ac:dyDescent="0.2">
      <c r="B2236" s="1" t="s">
        <v>5181</v>
      </c>
      <c r="C2236" s="1" t="s">
        <v>5182</v>
      </c>
      <c r="D2236" s="1" t="s">
        <v>187</v>
      </c>
      <c r="E2236" s="1" t="s">
        <v>870</v>
      </c>
      <c r="F2236" s="1" t="s">
        <v>11</v>
      </c>
      <c r="G2236" s="27">
        <v>0.29215686274509806</v>
      </c>
      <c r="H2236" s="27">
        <v>0.96322173702086367</v>
      </c>
      <c r="I2236" s="28">
        <v>22.22519607843137</v>
      </c>
      <c r="J2236" s="27">
        <v>2.0588235294117647E-2</v>
      </c>
      <c r="K2236" s="27">
        <v>0.35686274509803922</v>
      </c>
      <c r="L2236" s="27">
        <v>9.4420184376516267E-3</v>
      </c>
      <c r="M2236" s="29">
        <v>10.723684210526315</v>
      </c>
      <c r="N2236" s="30">
        <v>49.661073825503358</v>
      </c>
      <c r="O2236" s="32">
        <v>0</v>
      </c>
      <c r="P2236" s="31">
        <v>0.98981077147016017</v>
      </c>
      <c r="Q2236" s="38">
        <v>6088</v>
      </c>
      <c r="R2236" s="38">
        <v>5559</v>
      </c>
      <c r="S2236" s="38">
        <v>3549</v>
      </c>
    </row>
    <row r="2237" spans="2:19" x14ac:dyDescent="0.2">
      <c r="B2237" s="1" t="s">
        <v>5164</v>
      </c>
      <c r="C2237" s="1" t="s">
        <v>5165</v>
      </c>
      <c r="D2237" s="1" t="s">
        <v>187</v>
      </c>
      <c r="E2237" s="1" t="s">
        <v>870</v>
      </c>
      <c r="F2237" s="1" t="s">
        <v>11</v>
      </c>
      <c r="G2237" s="27">
        <v>0.31325301204819278</v>
      </c>
      <c r="H2237" s="27">
        <v>0.90159224441833141</v>
      </c>
      <c r="I2237" s="28">
        <v>20.444337349397589</v>
      </c>
      <c r="J2237" s="27">
        <v>3.7349397590361447E-2</v>
      </c>
      <c r="K2237" s="27">
        <v>0.54939759036144575</v>
      </c>
      <c r="L2237" s="27">
        <v>2.1186839012925972E-2</v>
      </c>
      <c r="M2237" s="29">
        <v>7.4749122807017523</v>
      </c>
      <c r="N2237" s="30">
        <v>48.45384615384615</v>
      </c>
      <c r="O2237" s="32">
        <v>0</v>
      </c>
      <c r="P2237" s="31">
        <v>0.97532314923619268</v>
      </c>
      <c r="Q2237" s="38">
        <v>6796</v>
      </c>
      <c r="R2237" s="38">
        <v>5132</v>
      </c>
      <c r="S2237" s="38">
        <v>1332</v>
      </c>
    </row>
    <row r="2238" spans="2:19" x14ac:dyDescent="0.2">
      <c r="B2238" s="1" t="s">
        <v>5148</v>
      </c>
      <c r="C2238" s="1" t="s">
        <v>5149</v>
      </c>
      <c r="D2238" s="1" t="s">
        <v>187</v>
      </c>
      <c r="E2238" s="1" t="s">
        <v>870</v>
      </c>
      <c r="F2238" s="1" t="s">
        <v>11</v>
      </c>
      <c r="G2238" s="27">
        <v>0.39248434237995827</v>
      </c>
      <c r="H2238" s="27">
        <v>0.93441649899396384</v>
      </c>
      <c r="I2238" s="28">
        <v>23.424843423799583</v>
      </c>
      <c r="J2238" s="27">
        <v>0.10855949895615867</v>
      </c>
      <c r="K2238" s="27">
        <v>0.56993736951983298</v>
      </c>
      <c r="L2238" s="27">
        <v>1.9517102615694164E-2</v>
      </c>
      <c r="M2238" s="29">
        <v>5.2463917525773205</v>
      </c>
      <c r="N2238" s="30">
        <v>51.106382978723403</v>
      </c>
      <c r="O2238" s="32">
        <v>0</v>
      </c>
      <c r="P2238" s="31">
        <v>0.96378269617706236</v>
      </c>
      <c r="Q2238" s="38">
        <v>5604</v>
      </c>
      <c r="R2238" s="38">
        <v>3862</v>
      </c>
      <c r="S2238" s="38">
        <v>1163</v>
      </c>
    </row>
    <row r="2239" spans="2:19" x14ac:dyDescent="0.2">
      <c r="B2239" s="1" t="s">
        <v>5156</v>
      </c>
      <c r="C2239" s="1" t="s">
        <v>5157</v>
      </c>
      <c r="D2239" s="1" t="s">
        <v>187</v>
      </c>
      <c r="E2239" s="1" t="s">
        <v>870</v>
      </c>
      <c r="F2239" s="1" t="s">
        <v>11</v>
      </c>
      <c r="G2239" s="27">
        <v>0.42539682539682538</v>
      </c>
      <c r="H2239" s="27">
        <v>0.82463433410315612</v>
      </c>
      <c r="I2239" s="28">
        <v>25.685238095238098</v>
      </c>
      <c r="J2239" s="27">
        <v>8.5714285714285715E-2</v>
      </c>
      <c r="K2239" s="27">
        <v>0.45238095238095238</v>
      </c>
      <c r="L2239" s="27">
        <v>3.9969207082371047E-2</v>
      </c>
      <c r="M2239" s="29">
        <v>7.1248618784530393</v>
      </c>
      <c r="N2239" s="30">
        <v>50.384328358208954</v>
      </c>
      <c r="O2239" s="32">
        <v>0</v>
      </c>
      <c r="P2239" s="31">
        <v>0.96997690531177827</v>
      </c>
      <c r="Q2239" s="38">
        <v>4751</v>
      </c>
      <c r="R2239" s="38">
        <v>3465</v>
      </c>
      <c r="S2239" s="38">
        <v>2294</v>
      </c>
    </row>
    <row r="2240" spans="2:19" x14ac:dyDescent="0.2">
      <c r="B2240" s="1" t="s">
        <v>5150</v>
      </c>
      <c r="C2240" s="1" t="s">
        <v>5151</v>
      </c>
      <c r="D2240" s="1" t="s">
        <v>187</v>
      </c>
      <c r="E2240" s="1" t="s">
        <v>870</v>
      </c>
      <c r="F2240" s="1" t="s">
        <v>11</v>
      </c>
      <c r="G2240" s="27">
        <v>0.31907308377896615</v>
      </c>
      <c r="H2240" s="27">
        <v>0.70429553264604805</v>
      </c>
      <c r="I2240" s="28">
        <v>20.800891265597148</v>
      </c>
      <c r="J2240" s="27">
        <v>7.6648841354723704E-2</v>
      </c>
      <c r="K2240" s="27">
        <v>0.5490196078431373</v>
      </c>
      <c r="L2240" s="27">
        <v>8.0378006872852223E-2</v>
      </c>
      <c r="M2240" s="29">
        <v>7.6913612565445026</v>
      </c>
      <c r="N2240" s="30">
        <v>48.290502793296092</v>
      </c>
      <c r="O2240" s="32">
        <v>0</v>
      </c>
      <c r="P2240" s="31">
        <v>0.96391752577319589</v>
      </c>
      <c r="Q2240" s="38">
        <v>6666</v>
      </c>
      <c r="R2240" s="38">
        <v>4999</v>
      </c>
      <c r="S2240" s="38">
        <v>1334</v>
      </c>
    </row>
    <row r="2241" spans="2:19" x14ac:dyDescent="0.2">
      <c r="B2241" s="1" t="s">
        <v>5130</v>
      </c>
      <c r="C2241" s="1" t="s">
        <v>5131</v>
      </c>
      <c r="D2241" s="1" t="s">
        <v>187</v>
      </c>
      <c r="E2241" s="1" t="s">
        <v>870</v>
      </c>
      <c r="F2241" s="1" t="s">
        <v>11</v>
      </c>
      <c r="G2241" s="27">
        <v>0.14285714285714285</v>
      </c>
      <c r="H2241" s="27">
        <v>0.49690115761353515</v>
      </c>
      <c r="I2241" s="28">
        <v>15.988803088803087</v>
      </c>
      <c r="J2241" s="27">
        <v>5.2123552123552123E-2</v>
      </c>
      <c r="K2241" s="27">
        <v>0.52702702702702697</v>
      </c>
      <c r="L2241" s="27">
        <v>0.28227070347284061</v>
      </c>
      <c r="M2241" s="29">
        <v>10.404504504504505</v>
      </c>
      <c r="N2241" s="30">
        <v>49.013513513513516</v>
      </c>
      <c r="O2241" s="32">
        <v>0</v>
      </c>
      <c r="P2241" s="31">
        <v>0.92252894033837929</v>
      </c>
      <c r="Q2241" s="38">
        <v>7890</v>
      </c>
      <c r="R2241" s="38">
        <v>7972</v>
      </c>
      <c r="S2241" s="38">
        <v>1532</v>
      </c>
    </row>
    <row r="2242" spans="2:19" x14ac:dyDescent="0.2">
      <c r="B2242" s="1" t="s">
        <v>5136</v>
      </c>
      <c r="C2242" s="1" t="s">
        <v>5137</v>
      </c>
      <c r="D2242" s="1" t="s">
        <v>187</v>
      </c>
      <c r="E2242" s="1" t="s">
        <v>870</v>
      </c>
      <c r="F2242" s="1" t="s">
        <v>11</v>
      </c>
      <c r="G2242" s="27">
        <v>0.24074074074074073</v>
      </c>
      <c r="H2242" s="27">
        <v>0.99431279620853075</v>
      </c>
      <c r="I2242" s="28">
        <v>25.30555555555555</v>
      </c>
      <c r="J2242" s="27">
        <v>1.1784511784511785E-2</v>
      </c>
      <c r="K2242" s="27">
        <v>0.10101010101010101</v>
      </c>
      <c r="L2242" s="27">
        <v>0</v>
      </c>
      <c r="M2242" s="29">
        <v>17.180709534368074</v>
      </c>
      <c r="N2242" s="30">
        <v>50.475524475524473</v>
      </c>
      <c r="O2242" s="32">
        <v>0</v>
      </c>
      <c r="P2242" s="31">
        <v>0.93838862559241709</v>
      </c>
      <c r="Q2242" s="38">
        <v>4914</v>
      </c>
      <c r="R2242" s="38">
        <v>6660</v>
      </c>
      <c r="S2242" s="38">
        <v>8183</v>
      </c>
    </row>
    <row r="2243" spans="2:19" x14ac:dyDescent="0.2">
      <c r="B2243" s="1" t="s">
        <v>5175</v>
      </c>
      <c r="C2243" s="1" t="s">
        <v>5176</v>
      </c>
      <c r="D2243" s="1" t="s">
        <v>187</v>
      </c>
      <c r="E2243" s="1" t="s">
        <v>870</v>
      </c>
      <c r="F2243" s="1" t="s">
        <v>11</v>
      </c>
      <c r="G2243" s="27">
        <v>0.19848771266540643</v>
      </c>
      <c r="H2243" s="27">
        <v>0.80762616822429911</v>
      </c>
      <c r="I2243" s="28">
        <v>21.103591682419662</v>
      </c>
      <c r="J2243" s="27">
        <v>2.835538752362949E-2</v>
      </c>
      <c r="K2243" s="27">
        <v>0.25897920604914931</v>
      </c>
      <c r="L2243" s="27">
        <v>2.0112149532710281E-2</v>
      </c>
      <c r="M2243" s="29">
        <v>13.315330188679242</v>
      </c>
      <c r="N2243" s="30">
        <v>52.06666666666667</v>
      </c>
      <c r="O2243" s="32">
        <v>0</v>
      </c>
      <c r="P2243" s="31">
        <v>0.98878504672897194</v>
      </c>
      <c r="Q2243" s="38">
        <v>6552</v>
      </c>
      <c r="R2243" s="38">
        <v>7374</v>
      </c>
      <c r="S2243" s="38">
        <v>5349</v>
      </c>
    </row>
    <row r="2244" spans="2:19" x14ac:dyDescent="0.2">
      <c r="B2244" s="1" t="s">
        <v>5166</v>
      </c>
      <c r="C2244" s="1" t="s">
        <v>5167</v>
      </c>
      <c r="D2244" s="1" t="s">
        <v>187</v>
      </c>
      <c r="E2244" s="1" t="s">
        <v>870</v>
      </c>
      <c r="F2244" s="1" t="s">
        <v>11</v>
      </c>
      <c r="G2244" s="27">
        <v>0.27866473149492016</v>
      </c>
      <c r="H2244" s="27">
        <v>0.98274982282069479</v>
      </c>
      <c r="I2244" s="28">
        <v>23.553846153846159</v>
      </c>
      <c r="J2244" s="27">
        <v>1.4513788098693759E-2</v>
      </c>
      <c r="K2244" s="27">
        <v>0.22641509433962265</v>
      </c>
      <c r="L2244" s="27">
        <v>0</v>
      </c>
      <c r="M2244" s="29">
        <v>14.192354124748489</v>
      </c>
      <c r="N2244" s="30">
        <v>47.244791666666664</v>
      </c>
      <c r="O2244" s="32">
        <v>0</v>
      </c>
      <c r="P2244" s="31">
        <v>0.97661233167965977</v>
      </c>
      <c r="Q2244" s="38">
        <v>5551</v>
      </c>
      <c r="R2244" s="38">
        <v>5861</v>
      </c>
      <c r="S2244" s="38">
        <v>5971</v>
      </c>
    </row>
    <row r="2245" spans="2:19" x14ac:dyDescent="0.2">
      <c r="B2245" s="1" t="s">
        <v>5140</v>
      </c>
      <c r="C2245" s="1" t="s">
        <v>5141</v>
      </c>
      <c r="D2245" s="1" t="s">
        <v>187</v>
      </c>
      <c r="E2245" s="1" t="s">
        <v>870</v>
      </c>
      <c r="F2245" s="1" t="s">
        <v>11</v>
      </c>
      <c r="G2245" s="27">
        <v>0.36824877250409166</v>
      </c>
      <c r="H2245" s="27">
        <v>0.83017774343122097</v>
      </c>
      <c r="I2245" s="28">
        <v>26.221440261865798</v>
      </c>
      <c r="J2245" s="27">
        <v>1.3093289689034371E-2</v>
      </c>
      <c r="K2245" s="27">
        <v>0.36333878887070375</v>
      </c>
      <c r="L2245" s="27">
        <v>7.9853168469860902E-2</v>
      </c>
      <c r="M2245" s="29">
        <v>11.623834196891192</v>
      </c>
      <c r="N2245" s="30">
        <v>50.808888888888887</v>
      </c>
      <c r="O2245" s="32">
        <v>0</v>
      </c>
      <c r="P2245" s="31">
        <v>0.94435857805255019</v>
      </c>
      <c r="Q2245" s="38">
        <v>4594</v>
      </c>
      <c r="R2245" s="38">
        <v>4200</v>
      </c>
      <c r="S2245" s="38">
        <v>3432</v>
      </c>
    </row>
    <row r="2246" spans="2:19" x14ac:dyDescent="0.2">
      <c r="B2246" s="1" t="s">
        <v>5160</v>
      </c>
      <c r="C2246" s="1" t="s">
        <v>5161</v>
      </c>
      <c r="D2246" s="1" t="s">
        <v>187</v>
      </c>
      <c r="E2246" s="1" t="s">
        <v>870</v>
      </c>
      <c r="F2246" s="1" t="s">
        <v>11</v>
      </c>
      <c r="G2246" s="27">
        <v>0.25049701789264411</v>
      </c>
      <c r="H2246" s="27">
        <v>0.87992255566311706</v>
      </c>
      <c r="I2246" s="28">
        <v>24.911829025844927</v>
      </c>
      <c r="J2246" s="27">
        <v>1.1928429423459244E-2</v>
      </c>
      <c r="K2246" s="27">
        <v>0.16500994035785288</v>
      </c>
      <c r="L2246" s="27">
        <v>4.3301064859632143E-2</v>
      </c>
      <c r="M2246" s="29">
        <v>15.229575596816975</v>
      </c>
      <c r="N2246" s="30">
        <v>53.424603174603178</v>
      </c>
      <c r="O2246" s="32">
        <v>3.0687318489835431E-2</v>
      </c>
      <c r="P2246" s="31">
        <v>0.9738625363020329</v>
      </c>
      <c r="Q2246" s="38">
        <v>5036</v>
      </c>
      <c r="R2246" s="38">
        <v>6472</v>
      </c>
      <c r="S2246" s="38">
        <v>7063</v>
      </c>
    </row>
    <row r="2247" spans="2:19" x14ac:dyDescent="0.2">
      <c r="B2247" s="1" t="s">
        <v>5171</v>
      </c>
      <c r="C2247" s="1" t="s">
        <v>5172</v>
      </c>
      <c r="D2247" s="1" t="s">
        <v>187</v>
      </c>
      <c r="E2247" s="1" t="s">
        <v>870</v>
      </c>
      <c r="F2247" s="1" t="s">
        <v>11</v>
      </c>
      <c r="G2247" s="27">
        <v>0.28951255539143278</v>
      </c>
      <c r="H2247" s="27">
        <v>0.90255442670537012</v>
      </c>
      <c r="I2247" s="28">
        <v>25.719793205317583</v>
      </c>
      <c r="J2247" s="27">
        <v>2.9542097488921715E-3</v>
      </c>
      <c r="K2247" s="27">
        <v>0.19940915805022155</v>
      </c>
      <c r="L2247" s="27">
        <v>0</v>
      </c>
      <c r="M2247" s="29">
        <v>14.38898128898129</v>
      </c>
      <c r="N2247" s="30">
        <v>52.969387755102041</v>
      </c>
      <c r="O2247" s="32">
        <v>2.7866473149492014E-3</v>
      </c>
      <c r="P2247" s="31">
        <v>0.98258345428156746</v>
      </c>
      <c r="Q2247" s="38">
        <v>4739</v>
      </c>
      <c r="R2247" s="38">
        <v>5633</v>
      </c>
      <c r="S2247" s="38">
        <v>6465</v>
      </c>
    </row>
    <row r="2248" spans="2:19" x14ac:dyDescent="0.2">
      <c r="B2248" s="1" t="s">
        <v>5187</v>
      </c>
      <c r="C2248" s="1" t="s">
        <v>5188</v>
      </c>
      <c r="D2248" s="1" t="s">
        <v>187</v>
      </c>
      <c r="E2248" s="1" t="s">
        <v>870</v>
      </c>
      <c r="F2248" s="1" t="s">
        <v>11</v>
      </c>
      <c r="G2248" s="27">
        <v>0.39100346020761245</v>
      </c>
      <c r="H2248" s="27">
        <v>0.96776050662061019</v>
      </c>
      <c r="I2248" s="28">
        <v>27.666666666666668</v>
      </c>
      <c r="J2248" s="27">
        <v>4.61361014994233E-3</v>
      </c>
      <c r="K2248" s="27">
        <v>0.20299884659746251</v>
      </c>
      <c r="L2248" s="27">
        <v>0</v>
      </c>
      <c r="M2248" s="29">
        <v>12.509280303030303</v>
      </c>
      <c r="N2248" s="30">
        <v>50.817109144542776</v>
      </c>
      <c r="O2248" s="32">
        <v>0</v>
      </c>
      <c r="P2248" s="31">
        <v>0.99827288428324701</v>
      </c>
      <c r="Q2248" s="38">
        <v>4269</v>
      </c>
      <c r="R2248" s="38">
        <v>3880</v>
      </c>
      <c r="S2248" s="38">
        <v>6415</v>
      </c>
    </row>
    <row r="2249" spans="2:19" x14ac:dyDescent="0.2">
      <c r="B2249" s="1" t="s">
        <v>5158</v>
      </c>
      <c r="C2249" s="1" t="s">
        <v>5159</v>
      </c>
      <c r="D2249" s="1" t="s">
        <v>187</v>
      </c>
      <c r="E2249" s="1" t="s">
        <v>870</v>
      </c>
      <c r="F2249" s="1" t="s">
        <v>11</v>
      </c>
      <c r="G2249" s="27">
        <v>0.32512953367875647</v>
      </c>
      <c r="H2249" s="27">
        <v>0.99727616645649442</v>
      </c>
      <c r="I2249" s="28">
        <v>28.473445595854926</v>
      </c>
      <c r="J2249" s="27">
        <v>5.1813471502590676E-3</v>
      </c>
      <c r="K2249" s="27">
        <v>9.8445595854922283E-2</v>
      </c>
      <c r="L2249" s="27">
        <v>0</v>
      </c>
      <c r="M2249" s="29">
        <v>15.352399232245684</v>
      </c>
      <c r="N2249" s="30">
        <v>55.167330677290835</v>
      </c>
      <c r="O2249" s="32">
        <v>0</v>
      </c>
      <c r="P2249" s="31">
        <v>0.97351828499369486</v>
      </c>
      <c r="Q2249" s="38">
        <v>4152</v>
      </c>
      <c r="R2249" s="38">
        <v>4889</v>
      </c>
      <c r="S2249" s="38">
        <v>8220</v>
      </c>
    </row>
    <row r="2250" spans="2:19" x14ac:dyDescent="0.2">
      <c r="B2250" s="1" t="s">
        <v>5170</v>
      </c>
      <c r="C2250" s="1" t="s">
        <v>748</v>
      </c>
      <c r="D2250" s="1" t="s">
        <v>187</v>
      </c>
      <c r="E2250" s="1" t="s">
        <v>870</v>
      </c>
      <c r="F2250" s="1" t="s">
        <v>11</v>
      </c>
      <c r="G2250" s="27">
        <v>0.15068493150684931</v>
      </c>
      <c r="H2250" s="27">
        <v>0.71137583892617451</v>
      </c>
      <c r="I2250" s="28">
        <v>16.790582191780825</v>
      </c>
      <c r="J2250" s="27">
        <v>6.3356164383561647E-2</v>
      </c>
      <c r="K2250" s="27">
        <v>0.46232876712328769</v>
      </c>
      <c r="L2250" s="27">
        <v>9.4463087248322142E-2</v>
      </c>
      <c r="M2250" s="29">
        <v>10.80947580645161</v>
      </c>
      <c r="N2250" s="30">
        <v>49.988636363636367</v>
      </c>
      <c r="O2250" s="32">
        <v>0</v>
      </c>
      <c r="P2250" s="31">
        <v>0.97986577181208057</v>
      </c>
      <c r="Q2250" s="38">
        <v>7764</v>
      </c>
      <c r="R2250" s="38">
        <v>7904</v>
      </c>
      <c r="S2250" s="38">
        <v>2186</v>
      </c>
    </row>
    <row r="2251" spans="2:19" x14ac:dyDescent="0.2">
      <c r="B2251" s="1" t="s">
        <v>5177</v>
      </c>
      <c r="C2251" s="1" t="s">
        <v>5178</v>
      </c>
      <c r="D2251" s="1" t="s">
        <v>187</v>
      </c>
      <c r="E2251" s="1" t="s">
        <v>870</v>
      </c>
      <c r="F2251" s="1" t="s">
        <v>11</v>
      </c>
      <c r="G2251" s="27">
        <v>0.44623655913978494</v>
      </c>
      <c r="H2251" s="27">
        <v>0.99091972355130253</v>
      </c>
      <c r="I2251" s="28">
        <v>27.134516129032253</v>
      </c>
      <c r="J2251" s="27">
        <v>2.3655913978494623E-2</v>
      </c>
      <c r="K2251" s="27">
        <v>0.49247311827956991</v>
      </c>
      <c r="L2251" s="27">
        <v>2.0733652312599681E-4</v>
      </c>
      <c r="M2251" s="29">
        <v>6.8539805825242723</v>
      </c>
      <c r="N2251" s="30">
        <v>51.802409638554217</v>
      </c>
      <c r="O2251" s="32">
        <v>0</v>
      </c>
      <c r="P2251" s="31">
        <v>0.98883572567783096</v>
      </c>
      <c r="Q2251" s="38">
        <v>4373</v>
      </c>
      <c r="R2251" s="38">
        <v>3170</v>
      </c>
      <c r="S2251" s="38">
        <v>1868</v>
      </c>
    </row>
    <row r="2252" spans="2:19" x14ac:dyDescent="0.2">
      <c r="B2252" s="1" t="s">
        <v>5162</v>
      </c>
      <c r="C2252" s="1" t="s">
        <v>5163</v>
      </c>
      <c r="D2252" s="1" t="s">
        <v>187</v>
      </c>
      <c r="E2252" s="1" t="s">
        <v>870</v>
      </c>
      <c r="F2252" s="1" t="s">
        <v>11</v>
      </c>
      <c r="G2252" s="27">
        <v>0.37848605577689243</v>
      </c>
      <c r="H2252" s="27">
        <v>0.73878581835842649</v>
      </c>
      <c r="I2252" s="28">
        <v>23.742131474103591</v>
      </c>
      <c r="J2252" s="27">
        <v>3.8844621513944223E-2</v>
      </c>
      <c r="K2252" s="27">
        <v>0.54581673306772904</v>
      </c>
      <c r="L2252" s="27">
        <v>0.13700825643516271</v>
      </c>
      <c r="M2252" s="29">
        <v>7.4251602564102557</v>
      </c>
      <c r="N2252" s="30">
        <v>50.15</v>
      </c>
      <c r="O2252" s="32">
        <v>0</v>
      </c>
      <c r="P2252" s="31">
        <v>0.97523069451189903</v>
      </c>
      <c r="Q2252" s="38">
        <v>5471</v>
      </c>
      <c r="R2252" s="38">
        <v>4043</v>
      </c>
      <c r="S2252" s="38">
        <v>1358</v>
      </c>
    </row>
    <row r="2253" spans="2:19" x14ac:dyDescent="0.2">
      <c r="B2253" s="1" t="s">
        <v>5132</v>
      </c>
      <c r="C2253" s="1" t="s">
        <v>5133</v>
      </c>
      <c r="D2253" s="1" t="s">
        <v>187</v>
      </c>
      <c r="E2253" s="1" t="s">
        <v>870</v>
      </c>
      <c r="F2253" s="1" t="s">
        <v>11</v>
      </c>
      <c r="G2253" s="27">
        <v>0.6574468085106383</v>
      </c>
      <c r="H2253" s="27">
        <v>0.9449312377210215</v>
      </c>
      <c r="I2253" s="28">
        <v>34.115744680851066</v>
      </c>
      <c r="J2253" s="27">
        <v>0.2</v>
      </c>
      <c r="K2253" s="27">
        <v>0.31489361702127661</v>
      </c>
      <c r="L2253" s="27">
        <v>4.1257367387033403E-3</v>
      </c>
      <c r="M2253" s="29">
        <v>3.2639751552795038</v>
      </c>
      <c r="N2253" s="30">
        <v>49.773462783171524</v>
      </c>
      <c r="O2253" s="32">
        <v>0</v>
      </c>
      <c r="P2253" s="31">
        <v>0.92337917485265231</v>
      </c>
      <c r="Q2253" s="38">
        <v>3698</v>
      </c>
      <c r="R2253" s="38">
        <v>174</v>
      </c>
      <c r="S2253" s="38">
        <v>4291</v>
      </c>
    </row>
    <row r="2254" spans="2:19" x14ac:dyDescent="0.2">
      <c r="B2254" s="1" t="s">
        <v>5144</v>
      </c>
      <c r="C2254" s="1" t="s">
        <v>5145</v>
      </c>
      <c r="D2254" s="1" t="s">
        <v>187</v>
      </c>
      <c r="E2254" s="1" t="s">
        <v>870</v>
      </c>
      <c r="F2254" s="1" t="s">
        <v>11</v>
      </c>
      <c r="G2254" s="27">
        <v>5.5276381909547742E-2</v>
      </c>
      <c r="H2254" s="27">
        <v>0.1853349282296651</v>
      </c>
      <c r="I2254" s="28">
        <v>6.1718592964824115</v>
      </c>
      <c r="J2254" s="27">
        <v>0.32160804020100503</v>
      </c>
      <c r="K2254" s="27">
        <v>0.89949748743718594</v>
      </c>
      <c r="L2254" s="27">
        <v>0.72362838915470495</v>
      </c>
      <c r="M2254" s="29">
        <v>4.0810283687943265</v>
      </c>
      <c r="N2254" s="30">
        <v>41.303030303030305</v>
      </c>
      <c r="O2254" s="32">
        <v>0</v>
      </c>
      <c r="P2254" s="31">
        <v>0.95215311004784686</v>
      </c>
      <c r="Q2254" s="38">
        <v>8636</v>
      </c>
      <c r="R2254" s="38">
        <v>8445</v>
      </c>
      <c r="S2254" s="38">
        <v>81</v>
      </c>
    </row>
    <row r="2255" spans="2:19" x14ac:dyDescent="0.2">
      <c r="B2255" s="1" t="s">
        <v>5146</v>
      </c>
      <c r="C2255" s="1" t="s">
        <v>5147</v>
      </c>
      <c r="D2255" s="1" t="s">
        <v>187</v>
      </c>
      <c r="E2255" s="1" t="s">
        <v>870</v>
      </c>
      <c r="F2255" s="1" t="s">
        <v>11</v>
      </c>
      <c r="G2255" s="27">
        <v>0.21005154639175258</v>
      </c>
      <c r="H2255" s="27">
        <v>0.54353598014888338</v>
      </c>
      <c r="I2255" s="28">
        <v>15.213917525773198</v>
      </c>
      <c r="J2255" s="27">
        <v>0.18170103092783504</v>
      </c>
      <c r="K2255" s="27">
        <v>0.71005154639175261</v>
      </c>
      <c r="L2255" s="27">
        <v>0.42447890818858558</v>
      </c>
      <c r="M2255" s="29">
        <v>5.5213703099510596</v>
      </c>
      <c r="N2255" s="30">
        <v>51.116564417177912</v>
      </c>
      <c r="O2255" s="32">
        <v>0</v>
      </c>
      <c r="P2255" s="31">
        <v>0.96277915632754341</v>
      </c>
      <c r="Q2255" s="38">
        <v>7996</v>
      </c>
      <c r="R2255" s="38">
        <v>7218</v>
      </c>
      <c r="S2255" s="38">
        <v>412</v>
      </c>
    </row>
    <row r="2256" spans="2:19" x14ac:dyDescent="0.2">
      <c r="B2256" s="1" t="s">
        <v>5197</v>
      </c>
      <c r="C2256" s="1" t="s">
        <v>5198</v>
      </c>
      <c r="D2256" s="1" t="s">
        <v>188</v>
      </c>
      <c r="E2256" s="1" t="s">
        <v>1198</v>
      </c>
      <c r="F2256" s="1" t="s">
        <v>22</v>
      </c>
      <c r="G2256" s="27">
        <v>0.4920408648134949</v>
      </c>
      <c r="H2256" s="27">
        <v>0.95712035731076628</v>
      </c>
      <c r="I2256" s="28">
        <v>45.874507008790687</v>
      </c>
      <c r="J2256" s="27">
        <v>1.2829650748396294E-2</v>
      </c>
      <c r="K2256" s="27">
        <v>0.2729864575908767</v>
      </c>
      <c r="L2256" s="27">
        <v>8.0618241654913016E-3</v>
      </c>
      <c r="M2256" s="29">
        <v>10.515668849391963</v>
      </c>
      <c r="N2256" s="30">
        <v>81.927571221632064</v>
      </c>
      <c r="O2256" s="32">
        <v>0</v>
      </c>
      <c r="P2256" s="31">
        <v>0.98942172073342738</v>
      </c>
      <c r="Q2256" s="38">
        <v>2408</v>
      </c>
      <c r="R2256" s="38">
        <v>2408</v>
      </c>
      <c r="S2256" s="38">
        <v>5085</v>
      </c>
    </row>
    <row r="2257" spans="2:19" x14ac:dyDescent="0.2">
      <c r="B2257" s="1" t="s">
        <v>5195</v>
      </c>
      <c r="C2257" s="1" t="s">
        <v>5196</v>
      </c>
      <c r="D2257" s="1" t="s">
        <v>188</v>
      </c>
      <c r="E2257" s="1" t="s">
        <v>1198</v>
      </c>
      <c r="F2257" s="1" t="s">
        <v>22</v>
      </c>
      <c r="G2257" s="27">
        <v>0.47000495785820523</v>
      </c>
      <c r="H2257" s="27">
        <v>0.99110526315789471</v>
      </c>
      <c r="I2257" s="28">
        <v>48.757436787307917</v>
      </c>
      <c r="J2257" s="27">
        <v>4.4620723847297967E-3</v>
      </c>
      <c r="K2257" s="27">
        <v>6.9905800694100143E-2</v>
      </c>
      <c r="L2257" s="27">
        <v>2.4847001223990211E-4</v>
      </c>
      <c r="M2257" s="29">
        <v>17.041955098222633</v>
      </c>
      <c r="N2257" s="30">
        <v>84.083333333333329</v>
      </c>
      <c r="O2257" s="32">
        <v>0</v>
      </c>
      <c r="P2257" s="31">
        <v>0.987515299877601</v>
      </c>
      <c r="Q2257" s="38">
        <v>1851</v>
      </c>
      <c r="R2257" s="38">
        <v>2793</v>
      </c>
      <c r="S2257" s="38">
        <v>8548</v>
      </c>
    </row>
    <row r="2258" spans="2:19" x14ac:dyDescent="0.2">
      <c r="B2258" s="1" t="s">
        <v>5189</v>
      </c>
      <c r="C2258" s="1" t="s">
        <v>5190</v>
      </c>
      <c r="D2258" s="1" t="s">
        <v>188</v>
      </c>
      <c r="E2258" s="1" t="s">
        <v>1198</v>
      </c>
      <c r="F2258" s="1" t="s">
        <v>22</v>
      </c>
      <c r="G2258" s="27">
        <v>0.51981666217309253</v>
      </c>
      <c r="H2258" s="27">
        <v>0.99625247068124922</v>
      </c>
      <c r="I2258" s="28">
        <v>50.635292531679696</v>
      </c>
      <c r="J2258" s="27">
        <v>8.8972768940415205E-3</v>
      </c>
      <c r="K2258" s="27">
        <v>0.27581558371528714</v>
      </c>
      <c r="L2258" s="27">
        <v>0</v>
      </c>
      <c r="M2258" s="29">
        <v>10.234943820224718</v>
      </c>
      <c r="N2258" s="30">
        <v>87.392431311560401</v>
      </c>
      <c r="O2258" s="32">
        <v>0</v>
      </c>
      <c r="P2258" s="31">
        <v>0.9774673870075109</v>
      </c>
      <c r="Q2258" s="38">
        <v>1476</v>
      </c>
      <c r="R2258" s="38">
        <v>1917</v>
      </c>
      <c r="S2258" s="38">
        <v>5029</v>
      </c>
    </row>
    <row r="2259" spans="2:19" x14ac:dyDescent="0.2">
      <c r="B2259" s="1" t="s">
        <v>5193</v>
      </c>
      <c r="C2259" s="1" t="s">
        <v>5194</v>
      </c>
      <c r="D2259" s="1" t="s">
        <v>188</v>
      </c>
      <c r="E2259" s="1" t="s">
        <v>1198</v>
      </c>
      <c r="F2259" s="1" t="s">
        <v>22</v>
      </c>
      <c r="G2259" s="27">
        <v>0.44625407166123776</v>
      </c>
      <c r="H2259" s="27">
        <v>0.98929392852726594</v>
      </c>
      <c r="I2259" s="28">
        <v>35.322124780756702</v>
      </c>
      <c r="J2259" s="27">
        <v>1.9293410172888999E-2</v>
      </c>
      <c r="K2259" s="27">
        <v>0.35404660486093709</v>
      </c>
      <c r="L2259" s="27">
        <v>1.0139730431556822E-3</v>
      </c>
      <c r="M2259" s="29">
        <v>9.9987782805429877</v>
      </c>
      <c r="N2259" s="30">
        <v>66.295339696799545</v>
      </c>
      <c r="O2259" s="32">
        <v>0</v>
      </c>
      <c r="P2259" s="31">
        <v>0.98701619883764069</v>
      </c>
      <c r="Q2259" s="38">
        <v>3630</v>
      </c>
      <c r="R2259" s="38">
        <v>3169</v>
      </c>
      <c r="S2259" s="38">
        <v>3589</v>
      </c>
    </row>
    <row r="2260" spans="2:19" x14ac:dyDescent="0.2">
      <c r="B2260" s="1" t="s">
        <v>5191</v>
      </c>
      <c r="C2260" s="1" t="s">
        <v>5192</v>
      </c>
      <c r="D2260" s="1" t="s">
        <v>188</v>
      </c>
      <c r="E2260" s="1" t="s">
        <v>1198</v>
      </c>
      <c r="F2260" s="1" t="s">
        <v>22</v>
      </c>
      <c r="G2260" s="27">
        <v>0.42696891797148867</v>
      </c>
      <c r="H2260" s="27">
        <v>0.94999080036798511</v>
      </c>
      <c r="I2260" s="28">
        <v>36.692848796447755</v>
      </c>
      <c r="J2260" s="27">
        <v>1.9630754849263847E-2</v>
      </c>
      <c r="K2260" s="27">
        <v>0.34377190932460855</v>
      </c>
      <c r="L2260" s="27">
        <v>1.379944802207912E-4</v>
      </c>
      <c r="M2260" s="29">
        <v>10.019249592169663</v>
      </c>
      <c r="N2260" s="30">
        <v>72.094690749863162</v>
      </c>
      <c r="O2260" s="32">
        <v>0</v>
      </c>
      <c r="P2260" s="31">
        <v>0.98413063477460905</v>
      </c>
      <c r="Q2260" s="38">
        <v>3534</v>
      </c>
      <c r="R2260" s="38">
        <v>3441</v>
      </c>
      <c r="S2260" s="38">
        <v>3749</v>
      </c>
    </row>
    <row r="2261" spans="2:19" x14ac:dyDescent="0.2">
      <c r="B2261" s="1" t="s">
        <v>5201</v>
      </c>
      <c r="C2261" s="1" t="s">
        <v>5202</v>
      </c>
      <c r="D2261" s="1" t="s">
        <v>188</v>
      </c>
      <c r="E2261" s="1" t="s">
        <v>566</v>
      </c>
      <c r="F2261" s="1" t="s">
        <v>22</v>
      </c>
      <c r="G2261" s="27">
        <v>0.56315894171474035</v>
      </c>
      <c r="H2261" s="27">
        <v>0.99315388421573481</v>
      </c>
      <c r="I2261" s="28">
        <v>47.040938929779188</v>
      </c>
      <c r="J2261" s="27">
        <v>3.6602347324447983E-2</v>
      </c>
      <c r="K2261" s="27">
        <v>0.39307738213646309</v>
      </c>
      <c r="L2261" s="27">
        <v>3.3844631370608607E-4</v>
      </c>
      <c r="M2261" s="29">
        <v>5.9972665148063777</v>
      </c>
      <c r="N2261" s="30">
        <v>78.347104519774007</v>
      </c>
      <c r="O2261" s="32">
        <v>0</v>
      </c>
      <c r="P2261" s="31">
        <v>0.99495299356754086</v>
      </c>
      <c r="Q2261" s="38">
        <v>2173</v>
      </c>
      <c r="R2261" s="38">
        <v>1135</v>
      </c>
      <c r="S2261" s="38">
        <v>2999</v>
      </c>
    </row>
    <row r="2262" spans="2:19" x14ac:dyDescent="0.2">
      <c r="B2262" s="1" t="s">
        <v>5199</v>
      </c>
      <c r="C2262" s="1" t="s">
        <v>5200</v>
      </c>
      <c r="D2262" s="1" t="s">
        <v>188</v>
      </c>
      <c r="E2262" s="1" t="s">
        <v>566</v>
      </c>
      <c r="F2262" s="1" t="s">
        <v>22</v>
      </c>
      <c r="G2262" s="27">
        <v>0.57782643312101911</v>
      </c>
      <c r="H2262" s="27">
        <v>0.99130254178617339</v>
      </c>
      <c r="I2262" s="28">
        <v>53.963773885350307</v>
      </c>
      <c r="J2262" s="27">
        <v>1.8909235668789808E-2</v>
      </c>
      <c r="K2262" s="27">
        <v>0.29657643312101911</v>
      </c>
      <c r="L2262" s="27">
        <v>7.8449213727623396E-3</v>
      </c>
      <c r="M2262" s="29">
        <v>8.2869277961302519</v>
      </c>
      <c r="N2262" s="30">
        <v>86.72461273666093</v>
      </c>
      <c r="O2262" s="32">
        <v>0</v>
      </c>
      <c r="P2262" s="31">
        <v>0.99376916229848677</v>
      </c>
      <c r="Q2262" s="38">
        <v>926</v>
      </c>
      <c r="R2262" s="38">
        <v>900</v>
      </c>
      <c r="S2262" s="38">
        <v>4639</v>
      </c>
    </row>
    <row r="2263" spans="2:19" x14ac:dyDescent="0.2">
      <c r="B2263" s="1" t="s">
        <v>5215</v>
      </c>
      <c r="C2263" s="1" t="s">
        <v>1311</v>
      </c>
      <c r="D2263" s="1" t="s">
        <v>189</v>
      </c>
      <c r="E2263" s="1" t="s">
        <v>2238</v>
      </c>
      <c r="F2263" s="1" t="s">
        <v>25</v>
      </c>
      <c r="G2263" s="27">
        <v>0.53714170367379899</v>
      </c>
      <c r="H2263" s="27">
        <v>0.95289809878281861</v>
      </c>
      <c r="I2263" s="28">
        <v>46.464251110213937</v>
      </c>
      <c r="J2263" s="27">
        <v>7.4687121517965282E-3</v>
      </c>
      <c r="K2263" s="27">
        <v>0.16310052482842147</v>
      </c>
      <c r="L2263" s="27">
        <v>6.16034604164571E-3</v>
      </c>
      <c r="M2263" s="29">
        <v>12.660313999127782</v>
      </c>
      <c r="N2263" s="30">
        <v>75.128523111612182</v>
      </c>
      <c r="O2263" s="32">
        <v>0</v>
      </c>
      <c r="P2263" s="31">
        <v>0.99668041444522681</v>
      </c>
      <c r="Q2263" s="38">
        <v>2294</v>
      </c>
      <c r="R2263" s="38">
        <v>1604</v>
      </c>
      <c r="S2263" s="38">
        <v>7095</v>
      </c>
    </row>
    <row r="2264" spans="2:19" x14ac:dyDescent="0.2">
      <c r="B2264" s="1" t="s">
        <v>5213</v>
      </c>
      <c r="C2264" s="1" t="s">
        <v>5214</v>
      </c>
      <c r="D2264" s="1" t="s">
        <v>189</v>
      </c>
      <c r="E2264" s="1" t="s">
        <v>2238</v>
      </c>
      <c r="F2264" s="1" t="s">
        <v>25</v>
      </c>
      <c r="G2264" s="27">
        <v>0.61986070545944727</v>
      </c>
      <c r="H2264" s="27">
        <v>0.9807431449356464</v>
      </c>
      <c r="I2264" s="28">
        <v>56.035699842731987</v>
      </c>
      <c r="J2264" s="27">
        <v>8.5374073241968104E-3</v>
      </c>
      <c r="K2264" s="27">
        <v>0.28061109862952144</v>
      </c>
      <c r="L2264" s="27">
        <v>1.7960828203693342E-2</v>
      </c>
      <c r="M2264" s="29">
        <v>8.5314015375517407</v>
      </c>
      <c r="N2264" s="30">
        <v>84.589855072463763</v>
      </c>
      <c r="O2264" s="32">
        <v>0</v>
      </c>
      <c r="P2264" s="31">
        <v>0.99630665920537209</v>
      </c>
      <c r="Q2264" s="38">
        <v>660</v>
      </c>
      <c r="R2264" s="38">
        <v>400</v>
      </c>
      <c r="S2264" s="38">
        <v>4940</v>
      </c>
    </row>
    <row r="2265" spans="2:19" x14ac:dyDescent="0.2">
      <c r="B2265" s="1" t="s">
        <v>5203</v>
      </c>
      <c r="C2265" s="1" t="s">
        <v>5204</v>
      </c>
      <c r="D2265" s="1" t="s">
        <v>189</v>
      </c>
      <c r="E2265" s="1" t="s">
        <v>2238</v>
      </c>
      <c r="F2265" s="1" t="s">
        <v>25</v>
      </c>
      <c r="G2265" s="27">
        <v>0.47608286252354048</v>
      </c>
      <c r="H2265" s="27">
        <v>0.88966350622792378</v>
      </c>
      <c r="I2265" s="28">
        <v>42.630489642184543</v>
      </c>
      <c r="J2265" s="27">
        <v>1.7514124293785311E-2</v>
      </c>
      <c r="K2265" s="27">
        <v>0.26572504708097927</v>
      </c>
      <c r="L2265" s="27">
        <v>5.8021937163041465E-2</v>
      </c>
      <c r="M2265" s="29">
        <v>10.463982746225739</v>
      </c>
      <c r="N2265" s="30">
        <v>77.585443037974684</v>
      </c>
      <c r="O2265" s="32">
        <v>0</v>
      </c>
      <c r="P2265" s="31">
        <v>0.98717233686558836</v>
      </c>
      <c r="Q2265" s="38">
        <v>2917</v>
      </c>
      <c r="R2265" s="38">
        <v>2676</v>
      </c>
      <c r="S2265" s="38">
        <v>5218</v>
      </c>
    </row>
    <row r="2266" spans="2:19" x14ac:dyDescent="0.2">
      <c r="B2266" s="1" t="s">
        <v>5211</v>
      </c>
      <c r="C2266" s="1" t="s">
        <v>5212</v>
      </c>
      <c r="D2266" s="1" t="s">
        <v>189</v>
      </c>
      <c r="E2266" s="1" t="s">
        <v>2238</v>
      </c>
      <c r="F2266" s="1" t="s">
        <v>25</v>
      </c>
      <c r="G2266" s="27">
        <v>0.62626045912894224</v>
      </c>
      <c r="H2266" s="27">
        <v>0.9625197438633939</v>
      </c>
      <c r="I2266" s="28">
        <v>54.273074447543451</v>
      </c>
      <c r="J2266" s="27">
        <v>3.1323750268182793E-2</v>
      </c>
      <c r="K2266" s="27">
        <v>0.30723020810984769</v>
      </c>
      <c r="L2266" s="27">
        <v>2.9630736392742794E-2</v>
      </c>
      <c r="M2266" s="29">
        <v>7.3036206896551681</v>
      </c>
      <c r="N2266" s="30">
        <v>81.721328312221843</v>
      </c>
      <c r="O2266" s="32">
        <v>0</v>
      </c>
      <c r="P2266" s="31">
        <v>0.99487726787620068</v>
      </c>
      <c r="Q2266" s="38">
        <v>887</v>
      </c>
      <c r="R2266" s="38">
        <v>346</v>
      </c>
      <c r="S2266" s="38">
        <v>4440</v>
      </c>
    </row>
    <row r="2267" spans="2:19" x14ac:dyDescent="0.2">
      <c r="B2267" s="1" t="s">
        <v>5205</v>
      </c>
      <c r="C2267" s="1" t="s">
        <v>5206</v>
      </c>
      <c r="D2267" s="1" t="s">
        <v>189</v>
      </c>
      <c r="E2267" s="1" t="s">
        <v>2238</v>
      </c>
      <c r="F2267" s="1" t="s">
        <v>25</v>
      </c>
      <c r="G2267" s="27">
        <v>0.52933535397272136</v>
      </c>
      <c r="H2267" s="27">
        <v>0.95591382830127847</v>
      </c>
      <c r="I2267" s="28">
        <v>43.106798008226903</v>
      </c>
      <c r="J2267" s="27">
        <v>1.7536263260445984E-2</v>
      </c>
      <c r="K2267" s="27">
        <v>0.31911669192465902</v>
      </c>
      <c r="L2267" s="27">
        <v>3.9923713334049642E-2</v>
      </c>
      <c r="M2267" s="29">
        <v>8.7973781048758077</v>
      </c>
      <c r="N2267" s="30">
        <v>73.189366053169735</v>
      </c>
      <c r="O2267" s="32">
        <v>1.264424626625121E-2</v>
      </c>
      <c r="P2267" s="31">
        <v>0.99258622542172559</v>
      </c>
      <c r="Q2267" s="38">
        <v>2845</v>
      </c>
      <c r="R2267" s="38">
        <v>1761</v>
      </c>
      <c r="S2267" s="38">
        <v>4199</v>
      </c>
    </row>
    <row r="2268" spans="2:19" x14ac:dyDescent="0.2">
      <c r="B2268" s="1" t="s">
        <v>5207</v>
      </c>
      <c r="C2268" s="1" t="s">
        <v>5208</v>
      </c>
      <c r="D2268" s="1" t="s">
        <v>189</v>
      </c>
      <c r="E2268" s="1" t="s">
        <v>2238</v>
      </c>
      <c r="F2268" s="1" t="s">
        <v>25</v>
      </c>
      <c r="G2268" s="27">
        <v>0.60574358974358977</v>
      </c>
      <c r="H2268" s="27">
        <v>0.98043527013251797</v>
      </c>
      <c r="I2268" s="28">
        <v>53.320369230769224</v>
      </c>
      <c r="J2268" s="27">
        <v>1.7435897435897435E-2</v>
      </c>
      <c r="K2268" s="27">
        <v>0.24553846153846154</v>
      </c>
      <c r="L2268" s="27">
        <v>3.9041794087665642E-3</v>
      </c>
      <c r="M2268" s="29">
        <v>9.5811035918792289</v>
      </c>
      <c r="N2268" s="30">
        <v>81.227826675693976</v>
      </c>
      <c r="O2268" s="32">
        <v>0</v>
      </c>
      <c r="P2268" s="31">
        <v>0.99388379204892963</v>
      </c>
      <c r="Q2268" s="38">
        <v>1034</v>
      </c>
      <c r="R2268" s="38">
        <v>540</v>
      </c>
      <c r="S2268" s="38">
        <v>5598</v>
      </c>
    </row>
    <row r="2269" spans="2:19" x14ac:dyDescent="0.2">
      <c r="B2269" s="1" t="s">
        <v>5209</v>
      </c>
      <c r="C2269" s="1" t="s">
        <v>5210</v>
      </c>
      <c r="D2269" s="1" t="s">
        <v>189</v>
      </c>
      <c r="E2269" s="1" t="s">
        <v>2238</v>
      </c>
      <c r="F2269" s="1" t="s">
        <v>25</v>
      </c>
      <c r="G2269" s="27">
        <v>0.5107941403238242</v>
      </c>
      <c r="H2269" s="27">
        <v>0.98213265599539923</v>
      </c>
      <c r="I2269" s="28">
        <v>48.094101773323089</v>
      </c>
      <c r="J2269" s="27">
        <v>7.1318427139552814E-3</v>
      </c>
      <c r="K2269" s="27">
        <v>0.13164996144949884</v>
      </c>
      <c r="L2269" s="27">
        <v>0</v>
      </c>
      <c r="M2269" s="29">
        <v>13.997596532702911</v>
      </c>
      <c r="N2269" s="30">
        <v>80.275849056603775</v>
      </c>
      <c r="O2269" s="32">
        <v>0</v>
      </c>
      <c r="P2269" s="31">
        <v>0.99453656666347168</v>
      </c>
      <c r="Q2269" s="38">
        <v>1980</v>
      </c>
      <c r="R2269" s="38">
        <v>2090</v>
      </c>
      <c r="S2269" s="38">
        <v>7646</v>
      </c>
    </row>
    <row r="2270" spans="2:19" x14ac:dyDescent="0.2">
      <c r="B2270" s="1" t="s">
        <v>5220</v>
      </c>
      <c r="C2270" s="1" t="s">
        <v>5221</v>
      </c>
      <c r="D2270" s="1" t="s">
        <v>190</v>
      </c>
      <c r="E2270" s="1" t="s">
        <v>2238</v>
      </c>
      <c r="F2270" s="1" t="s">
        <v>25</v>
      </c>
      <c r="G2270" s="27">
        <v>0.44374597034171503</v>
      </c>
      <c r="H2270" s="27">
        <v>0.8427760404137602</v>
      </c>
      <c r="I2270" s="28">
        <v>44.675032237266301</v>
      </c>
      <c r="J2270" s="27">
        <v>1.9825918762088973E-2</v>
      </c>
      <c r="K2270" s="27">
        <v>0.25870406189555128</v>
      </c>
      <c r="L2270" s="27">
        <v>0.13683585919332852</v>
      </c>
      <c r="M2270" s="29">
        <v>11.665951898000582</v>
      </c>
      <c r="N2270" s="30">
        <v>85.60334180893571</v>
      </c>
      <c r="O2270" s="32">
        <v>0</v>
      </c>
      <c r="P2270" s="31">
        <v>0.99494828000962232</v>
      </c>
      <c r="Q2270" s="38">
        <v>2634</v>
      </c>
      <c r="R2270" s="38">
        <v>3205</v>
      </c>
      <c r="S2270" s="38">
        <v>5354</v>
      </c>
    </row>
    <row r="2271" spans="2:19" x14ac:dyDescent="0.2">
      <c r="B2271" s="1" t="s">
        <v>5216</v>
      </c>
      <c r="C2271" s="1" t="s">
        <v>5217</v>
      </c>
      <c r="D2271" s="1" t="s">
        <v>190</v>
      </c>
      <c r="E2271" s="1" t="s">
        <v>2238</v>
      </c>
      <c r="F2271" s="1" t="s">
        <v>25</v>
      </c>
      <c r="G2271" s="27">
        <v>0.41265698907192955</v>
      </c>
      <c r="H2271" s="27">
        <v>0.88170132778755395</v>
      </c>
      <c r="I2271" s="28">
        <v>37.447643125101948</v>
      </c>
      <c r="J2271" s="27">
        <v>1.239602022508563E-2</v>
      </c>
      <c r="K2271" s="27">
        <v>0.23780786168651116</v>
      </c>
      <c r="L2271" s="27">
        <v>1.6289393697008478E-2</v>
      </c>
      <c r="M2271" s="29">
        <v>12.393220338983056</v>
      </c>
      <c r="N2271" s="30">
        <v>72.460505529225912</v>
      </c>
      <c r="O2271" s="32">
        <v>0</v>
      </c>
      <c r="P2271" s="31">
        <v>0.98080307150855861</v>
      </c>
      <c r="Q2271" s="38">
        <v>3473</v>
      </c>
      <c r="R2271" s="38">
        <v>3610</v>
      </c>
      <c r="S2271" s="38">
        <v>5748</v>
      </c>
    </row>
    <row r="2272" spans="2:19" x14ac:dyDescent="0.2">
      <c r="B2272" s="1" t="s">
        <v>5224</v>
      </c>
      <c r="C2272" s="1" t="s">
        <v>5225</v>
      </c>
      <c r="D2272" s="1" t="s">
        <v>190</v>
      </c>
      <c r="E2272" s="1" t="s">
        <v>2238</v>
      </c>
      <c r="F2272" s="1" t="s">
        <v>25</v>
      </c>
      <c r="G2272" s="27">
        <v>0.5174532940019666</v>
      </c>
      <c r="H2272" s="27">
        <v>0.99037608722283477</v>
      </c>
      <c r="I2272" s="28">
        <v>47.328785644051116</v>
      </c>
      <c r="J2272" s="27">
        <v>6.145526057030482E-3</v>
      </c>
      <c r="K2272" s="27">
        <v>0.21828908554572271</v>
      </c>
      <c r="L2272" s="27">
        <v>0</v>
      </c>
      <c r="M2272" s="29">
        <v>12.013703515028018</v>
      </c>
      <c r="N2272" s="30">
        <v>79.848931116389551</v>
      </c>
      <c r="O2272" s="32">
        <v>0</v>
      </c>
      <c r="P2272" s="31">
        <v>0.99669239250275632</v>
      </c>
      <c r="Q2272" s="38">
        <v>2120</v>
      </c>
      <c r="R2272" s="38">
        <v>1962</v>
      </c>
      <c r="S2272" s="38">
        <v>6142</v>
      </c>
    </row>
    <row r="2273" spans="2:19" x14ac:dyDescent="0.2">
      <c r="B2273" s="1" t="s">
        <v>5228</v>
      </c>
      <c r="C2273" s="1" t="s">
        <v>5229</v>
      </c>
      <c r="D2273" s="1" t="s">
        <v>190</v>
      </c>
      <c r="E2273" s="1" t="s">
        <v>2238</v>
      </c>
      <c r="F2273" s="1" t="s">
        <v>25</v>
      </c>
      <c r="G2273" s="27">
        <v>0.60209074733096091</v>
      </c>
      <c r="H2273" s="27">
        <v>0.99690240923725992</v>
      </c>
      <c r="I2273" s="28">
        <v>56.792838078291844</v>
      </c>
      <c r="J2273" s="27">
        <v>1.2010676156583629E-2</v>
      </c>
      <c r="K2273" s="27">
        <v>0.19973309608540926</v>
      </c>
      <c r="L2273" s="27">
        <v>3.3751526590429667E-4</v>
      </c>
      <c r="M2273" s="29">
        <v>10.846506428172168</v>
      </c>
      <c r="N2273" s="30">
        <v>86.68932397487994</v>
      </c>
      <c r="O2273" s="32">
        <v>0</v>
      </c>
      <c r="P2273" s="31">
        <v>0.9983346286221827</v>
      </c>
      <c r="Q2273" s="38">
        <v>577</v>
      </c>
      <c r="R2273" s="38">
        <v>576</v>
      </c>
      <c r="S2273" s="38">
        <v>6459</v>
      </c>
    </row>
    <row r="2274" spans="2:19" x14ac:dyDescent="0.2">
      <c r="B2274" s="1" t="s">
        <v>5222</v>
      </c>
      <c r="C2274" s="1" t="s">
        <v>5223</v>
      </c>
      <c r="D2274" s="1" t="s">
        <v>190</v>
      </c>
      <c r="E2274" s="1" t="s">
        <v>2238</v>
      </c>
      <c r="F2274" s="1" t="s">
        <v>25</v>
      </c>
      <c r="G2274" s="27">
        <v>0.49260700389105061</v>
      </c>
      <c r="H2274" s="27">
        <v>0.90628668280871649</v>
      </c>
      <c r="I2274" s="28">
        <v>45.799727626459152</v>
      </c>
      <c r="J2274" s="27">
        <v>6.2256809338521405E-3</v>
      </c>
      <c r="K2274" s="27">
        <v>0.11245136186770428</v>
      </c>
      <c r="L2274" s="27">
        <v>0</v>
      </c>
      <c r="M2274" s="29">
        <v>14.911349693251541</v>
      </c>
      <c r="N2274" s="30">
        <v>77.186808846761451</v>
      </c>
      <c r="O2274" s="32">
        <v>0</v>
      </c>
      <c r="P2274" s="31">
        <v>0.99564164648910414</v>
      </c>
      <c r="Q2274" s="38">
        <v>2422</v>
      </c>
      <c r="R2274" s="38">
        <v>2393</v>
      </c>
      <c r="S2274" s="38">
        <v>7992</v>
      </c>
    </row>
    <row r="2275" spans="2:19" x14ac:dyDescent="0.2">
      <c r="B2275" s="1" t="s">
        <v>5226</v>
      </c>
      <c r="C2275" s="1" t="s">
        <v>5227</v>
      </c>
      <c r="D2275" s="1" t="s">
        <v>190</v>
      </c>
      <c r="E2275" s="1" t="s">
        <v>2238</v>
      </c>
      <c r="F2275" s="1" t="s">
        <v>25</v>
      </c>
      <c r="G2275" s="27">
        <v>0.48702185792349728</v>
      </c>
      <c r="H2275" s="27">
        <v>0.98427938671209536</v>
      </c>
      <c r="I2275" s="28">
        <v>45.002026411657539</v>
      </c>
      <c r="J2275" s="27">
        <v>4.326047358834244E-3</v>
      </c>
      <c r="K2275" s="27">
        <v>9.7222222222222224E-2</v>
      </c>
      <c r="L2275" s="27">
        <v>0</v>
      </c>
      <c r="M2275" s="29">
        <v>15.174922325787838</v>
      </c>
      <c r="N2275" s="30">
        <v>76.009350163627857</v>
      </c>
      <c r="O2275" s="32">
        <v>0</v>
      </c>
      <c r="P2275" s="31">
        <v>0.99761499148211241</v>
      </c>
      <c r="Q2275" s="38">
        <v>2575</v>
      </c>
      <c r="R2275" s="38">
        <v>2497</v>
      </c>
      <c r="S2275" s="38">
        <v>8236</v>
      </c>
    </row>
    <row r="2276" spans="2:19" x14ac:dyDescent="0.2">
      <c r="B2276" s="1" t="s">
        <v>5218</v>
      </c>
      <c r="C2276" s="1" t="s">
        <v>5219</v>
      </c>
      <c r="D2276" s="1" t="s">
        <v>190</v>
      </c>
      <c r="E2276" s="1" t="s">
        <v>2238</v>
      </c>
      <c r="F2276" s="1" t="s">
        <v>25</v>
      </c>
      <c r="G2276" s="27">
        <v>0.61396348012889368</v>
      </c>
      <c r="H2276" s="27">
        <v>0.98902316643535826</v>
      </c>
      <c r="I2276" s="28">
        <v>51.838861439312552</v>
      </c>
      <c r="J2276" s="27">
        <v>4.1890440386680987E-2</v>
      </c>
      <c r="K2276" s="27">
        <v>0.34285714285714286</v>
      </c>
      <c r="L2276" s="27">
        <v>7.8829934877762357E-3</v>
      </c>
      <c r="M2276" s="29">
        <v>6.279565701559024</v>
      </c>
      <c r="N2276" s="30">
        <v>79.919552291010845</v>
      </c>
      <c r="O2276" s="32">
        <v>0</v>
      </c>
      <c r="P2276" s="31">
        <v>0.99391480730223125</v>
      </c>
      <c r="Q2276" s="38">
        <v>1269</v>
      </c>
      <c r="R2276" s="38">
        <v>456</v>
      </c>
      <c r="S2276" s="38">
        <v>3767</v>
      </c>
    </row>
    <row r="2277" spans="2:19" x14ac:dyDescent="0.2">
      <c r="B2277" s="1" t="s">
        <v>5234</v>
      </c>
      <c r="C2277" s="1" t="s">
        <v>5235</v>
      </c>
      <c r="D2277" s="1" t="s">
        <v>191</v>
      </c>
      <c r="E2277" s="1" t="s">
        <v>24</v>
      </c>
      <c r="F2277" s="1" t="s">
        <v>25</v>
      </c>
      <c r="G2277" s="27">
        <v>0.17002518891687657</v>
      </c>
      <c r="H2277" s="27">
        <v>0.47789759036144569</v>
      </c>
      <c r="I2277" s="28">
        <v>14.199370277078083</v>
      </c>
      <c r="J2277" s="27">
        <v>9.3198992443324941E-2</v>
      </c>
      <c r="K2277" s="27">
        <v>0.74181360201511337</v>
      </c>
      <c r="L2277" s="27">
        <v>0.35889156626506025</v>
      </c>
      <c r="M2277" s="29">
        <v>6.8282245827010639</v>
      </c>
      <c r="N2277" s="30">
        <v>49.733333333333334</v>
      </c>
      <c r="O2277" s="32">
        <v>0</v>
      </c>
      <c r="P2277" s="31">
        <v>0.95662650602409638</v>
      </c>
      <c r="Q2277" s="38">
        <v>8125</v>
      </c>
      <c r="R2277" s="38">
        <v>7701</v>
      </c>
      <c r="S2277" s="38">
        <v>333</v>
      </c>
    </row>
    <row r="2278" spans="2:19" x14ac:dyDescent="0.2">
      <c r="B2278" s="1" t="s">
        <v>5281</v>
      </c>
      <c r="C2278" s="1" t="s">
        <v>5282</v>
      </c>
      <c r="D2278" s="1" t="s">
        <v>191</v>
      </c>
      <c r="E2278" s="1" t="s">
        <v>191</v>
      </c>
      <c r="F2278" s="1" t="s">
        <v>25</v>
      </c>
      <c r="G2278" s="27">
        <v>0.27144970414201186</v>
      </c>
      <c r="H2278" s="27">
        <v>0.89808753218094906</v>
      </c>
      <c r="I2278" s="28">
        <v>26.632248520710068</v>
      </c>
      <c r="J2278" s="27">
        <v>9.6153846153846159E-3</v>
      </c>
      <c r="K2278" s="27">
        <v>9.689349112426035E-2</v>
      </c>
      <c r="L2278" s="27">
        <v>1.7484369253401986E-2</v>
      </c>
      <c r="M2278" s="29">
        <v>17.089949238578679</v>
      </c>
      <c r="N2278" s="30">
        <v>51.798365122615806</v>
      </c>
      <c r="O2278" s="32">
        <v>0</v>
      </c>
      <c r="P2278" s="31">
        <v>0.99448326590658331</v>
      </c>
      <c r="Q2278" s="38">
        <v>4500</v>
      </c>
      <c r="R2278" s="38">
        <v>6018</v>
      </c>
      <c r="S2278" s="38">
        <v>8242</v>
      </c>
    </row>
    <row r="2279" spans="2:19" x14ac:dyDescent="0.2">
      <c r="B2279" s="1" t="s">
        <v>5279</v>
      </c>
      <c r="C2279" s="1" t="s">
        <v>5280</v>
      </c>
      <c r="D2279" s="1" t="s">
        <v>191</v>
      </c>
      <c r="E2279" s="1" t="s">
        <v>191</v>
      </c>
      <c r="F2279" s="1" t="s">
        <v>25</v>
      </c>
      <c r="G2279" s="27">
        <v>0.28019856591285164</v>
      </c>
      <c r="H2279" s="27">
        <v>0.86702954048140024</v>
      </c>
      <c r="I2279" s="28">
        <v>24.670270270270276</v>
      </c>
      <c r="J2279" s="27">
        <v>7.7220077220077222E-3</v>
      </c>
      <c r="K2279" s="27">
        <v>0.18808604522890238</v>
      </c>
      <c r="L2279" s="27">
        <v>4.6389496717724292E-3</v>
      </c>
      <c r="M2279" s="29">
        <v>14.303908045977007</v>
      </c>
      <c r="N2279" s="30">
        <v>50.797244094488192</v>
      </c>
      <c r="O2279" s="32">
        <v>0</v>
      </c>
      <c r="P2279" s="31">
        <v>0.99179431072210067</v>
      </c>
      <c r="Q2279" s="38">
        <v>5121</v>
      </c>
      <c r="R2279" s="38">
        <v>5829</v>
      </c>
      <c r="S2279" s="38">
        <v>6675</v>
      </c>
    </row>
    <row r="2280" spans="2:19" x14ac:dyDescent="0.2">
      <c r="B2280" s="1" t="s">
        <v>5250</v>
      </c>
      <c r="C2280" s="1" t="s">
        <v>5251</v>
      </c>
      <c r="D2280" s="1" t="s">
        <v>191</v>
      </c>
      <c r="E2280" s="1" t="s">
        <v>191</v>
      </c>
      <c r="F2280" s="1" t="s">
        <v>25</v>
      </c>
      <c r="G2280" s="27">
        <v>8.4560829241680305E-2</v>
      </c>
      <c r="H2280" s="27">
        <v>0.66280212483399703</v>
      </c>
      <c r="I2280" s="28">
        <v>18.670212765957448</v>
      </c>
      <c r="J2280" s="27">
        <v>2.9459901800327332E-2</v>
      </c>
      <c r="K2280" s="27">
        <v>0.23186033824331698</v>
      </c>
      <c r="L2280" s="27">
        <v>9.3702523240371829E-2</v>
      </c>
      <c r="M2280" s="29">
        <v>15.493623361144218</v>
      </c>
      <c r="N2280" s="30">
        <v>52.683870967741939</v>
      </c>
      <c r="O2280" s="32">
        <v>0</v>
      </c>
      <c r="P2280" s="31">
        <v>0.97370517928286848</v>
      </c>
      <c r="Q2280" s="38">
        <v>7349</v>
      </c>
      <c r="R2280" s="38">
        <v>8336</v>
      </c>
      <c r="S2280" s="38">
        <v>5864</v>
      </c>
    </row>
    <row r="2281" spans="2:19" x14ac:dyDescent="0.2">
      <c r="B2281" s="1" t="s">
        <v>5244</v>
      </c>
      <c r="C2281" s="1" t="s">
        <v>5245</v>
      </c>
      <c r="D2281" s="1" t="s">
        <v>191</v>
      </c>
      <c r="E2281" s="1" t="s">
        <v>191</v>
      </c>
      <c r="F2281" s="1" t="s">
        <v>25</v>
      </c>
      <c r="G2281" s="27">
        <v>0.13421828908554573</v>
      </c>
      <c r="H2281" s="27">
        <v>0.35675250357653798</v>
      </c>
      <c r="I2281" s="28">
        <v>12.374336283185839</v>
      </c>
      <c r="J2281" s="27">
        <v>8.7020648967551628E-2</v>
      </c>
      <c r="K2281" s="27">
        <v>0.74483775811209441</v>
      </c>
      <c r="L2281" s="27">
        <v>0.49264663805436337</v>
      </c>
      <c r="M2281" s="29">
        <v>6.9778534923338995</v>
      </c>
      <c r="N2281" s="30">
        <v>46.714285714285715</v>
      </c>
      <c r="O2281" s="32">
        <v>0</v>
      </c>
      <c r="P2281" s="31">
        <v>0.96995708154506433</v>
      </c>
      <c r="Q2281" s="38">
        <v>8307</v>
      </c>
      <c r="R2281" s="38">
        <v>8040</v>
      </c>
      <c r="S2281" s="38">
        <v>327</v>
      </c>
    </row>
    <row r="2282" spans="2:19" x14ac:dyDescent="0.2">
      <c r="B2282" s="1" t="s">
        <v>5256</v>
      </c>
      <c r="C2282" s="1" t="s">
        <v>5257</v>
      </c>
      <c r="D2282" s="1" t="s">
        <v>191</v>
      </c>
      <c r="E2282" s="1" t="s">
        <v>191</v>
      </c>
      <c r="F2282" s="1" t="s">
        <v>25</v>
      </c>
      <c r="G2282" s="27">
        <v>5.8910162002945507E-3</v>
      </c>
      <c r="H2282" s="27">
        <v>1.0107836089144499E-2</v>
      </c>
      <c r="I2282" s="28">
        <v>10.813549337260682</v>
      </c>
      <c r="J2282" s="27">
        <v>9.5729013254786458E-2</v>
      </c>
      <c r="K2282" s="27">
        <v>0.58762886597938147</v>
      </c>
      <c r="L2282" s="27">
        <v>0.44460819554277503</v>
      </c>
      <c r="M2282" s="29">
        <v>10.656296296296299</v>
      </c>
      <c r="N2282" s="30">
        <v>37</v>
      </c>
      <c r="O2282" s="32">
        <v>0</v>
      </c>
      <c r="P2282" s="31">
        <v>0.97627606038820991</v>
      </c>
      <c r="Q2282" s="38">
        <v>8432</v>
      </c>
      <c r="R2282" s="38">
        <v>8593</v>
      </c>
      <c r="S2282" s="38">
        <v>1022</v>
      </c>
    </row>
    <row r="2283" spans="2:19" x14ac:dyDescent="0.2">
      <c r="B2283" s="1" t="s">
        <v>5240</v>
      </c>
      <c r="C2283" s="1" t="s">
        <v>5241</v>
      </c>
      <c r="D2283" s="1" t="s">
        <v>191</v>
      </c>
      <c r="E2283" s="1" t="s">
        <v>191</v>
      </c>
      <c r="F2283" s="1" t="s">
        <v>25</v>
      </c>
      <c r="G2283" s="27">
        <v>8.3204930662557783E-2</v>
      </c>
      <c r="H2283" s="27">
        <v>0.34196136701337293</v>
      </c>
      <c r="I2283" s="28">
        <v>10.662095531587058</v>
      </c>
      <c r="J2283" s="27">
        <v>9.3990755007704166E-2</v>
      </c>
      <c r="K2283" s="27">
        <v>0.71956856702619409</v>
      </c>
      <c r="L2283" s="27">
        <v>0.3038930163447251</v>
      </c>
      <c r="M2283" s="29">
        <v>7.4465546218487395</v>
      </c>
      <c r="N2283" s="30">
        <v>45.666666666666664</v>
      </c>
      <c r="O2283" s="32">
        <v>0</v>
      </c>
      <c r="P2283" s="31">
        <v>0.96433878157503716</v>
      </c>
      <c r="Q2283" s="38">
        <v>8437</v>
      </c>
      <c r="R2283" s="38">
        <v>8342</v>
      </c>
      <c r="S2283" s="38">
        <v>385</v>
      </c>
    </row>
    <row r="2284" spans="2:19" x14ac:dyDescent="0.2">
      <c r="B2284" s="1" t="s">
        <v>5238</v>
      </c>
      <c r="C2284" s="1" t="s">
        <v>5239</v>
      </c>
      <c r="D2284" s="1" t="s">
        <v>191</v>
      </c>
      <c r="E2284" s="1" t="s">
        <v>191</v>
      </c>
      <c r="F2284" s="1" t="s">
        <v>25</v>
      </c>
      <c r="G2284" s="27">
        <v>6.7278287461773695E-2</v>
      </c>
      <c r="H2284" s="27">
        <v>0.28710080941869026</v>
      </c>
      <c r="I2284" s="28">
        <v>10.482721712538229</v>
      </c>
      <c r="J2284" s="27">
        <v>0.10703363914373089</v>
      </c>
      <c r="K2284" s="27">
        <v>0.7155963302752294</v>
      </c>
      <c r="L2284" s="27">
        <v>0.65099337748344366</v>
      </c>
      <c r="M2284" s="29">
        <v>7.2860655737704931</v>
      </c>
      <c r="N2284" s="30">
        <v>54.659090909090907</v>
      </c>
      <c r="O2284" s="32">
        <v>0</v>
      </c>
      <c r="P2284" s="31">
        <v>0.96247240618101548</v>
      </c>
      <c r="Q2284" s="38">
        <v>8450</v>
      </c>
      <c r="R2284" s="38">
        <v>8399</v>
      </c>
      <c r="S2284" s="38">
        <v>398</v>
      </c>
    </row>
    <row r="2285" spans="2:19" x14ac:dyDescent="0.2">
      <c r="B2285" s="1" t="s">
        <v>5246</v>
      </c>
      <c r="C2285" s="1" t="s">
        <v>5247</v>
      </c>
      <c r="D2285" s="1" t="s">
        <v>191</v>
      </c>
      <c r="E2285" s="1" t="s">
        <v>191</v>
      </c>
      <c r="F2285" s="1" t="s">
        <v>25</v>
      </c>
      <c r="G2285" s="27">
        <v>0.15650969529085873</v>
      </c>
      <c r="H2285" s="27">
        <v>0.61290713324360702</v>
      </c>
      <c r="I2285" s="28">
        <v>19.140997229916902</v>
      </c>
      <c r="J2285" s="27">
        <v>4.2936288088642659E-2</v>
      </c>
      <c r="K2285" s="27">
        <v>0.35318559556786705</v>
      </c>
      <c r="L2285" s="27">
        <v>0.22331090174966356</v>
      </c>
      <c r="M2285" s="29">
        <v>13.828571428571429</v>
      </c>
      <c r="N2285" s="30">
        <v>47.292035398230091</v>
      </c>
      <c r="O2285" s="32">
        <v>0</v>
      </c>
      <c r="P2285" s="31">
        <v>0.97173620457604304</v>
      </c>
      <c r="Q2285" s="38">
        <v>7225</v>
      </c>
      <c r="R2285" s="38">
        <v>7844</v>
      </c>
      <c r="S2285" s="38">
        <v>3602</v>
      </c>
    </row>
    <row r="2286" spans="2:19" x14ac:dyDescent="0.2">
      <c r="B2286" s="1" t="s">
        <v>5236</v>
      </c>
      <c r="C2286" s="1" t="s">
        <v>5237</v>
      </c>
      <c r="D2286" s="1" t="s">
        <v>191</v>
      </c>
      <c r="E2286" s="1" t="s">
        <v>191</v>
      </c>
      <c r="F2286" s="1" t="s">
        <v>25</v>
      </c>
      <c r="G2286" s="27">
        <v>0.10749185667752444</v>
      </c>
      <c r="H2286" s="27">
        <v>0.32663017982799059</v>
      </c>
      <c r="I2286" s="28">
        <v>9.6128664495113973</v>
      </c>
      <c r="J2286" s="27">
        <v>0.23289902280130292</v>
      </c>
      <c r="K2286" s="27">
        <v>0.82736156351791534</v>
      </c>
      <c r="L2286" s="27">
        <v>0.55473807662236119</v>
      </c>
      <c r="M2286" s="29">
        <v>4.4899635036496361</v>
      </c>
      <c r="N2286" s="30">
        <v>51.954545454545453</v>
      </c>
      <c r="O2286" s="32">
        <v>0</v>
      </c>
      <c r="P2286" s="31">
        <v>0.96012509773260357</v>
      </c>
      <c r="Q2286" s="38">
        <v>8503</v>
      </c>
      <c r="R2286" s="38">
        <v>8231</v>
      </c>
      <c r="S2286" s="38">
        <v>166</v>
      </c>
    </row>
    <row r="2287" spans="2:19" x14ac:dyDescent="0.2">
      <c r="B2287" s="1" t="s">
        <v>5254</v>
      </c>
      <c r="C2287" s="1" t="s">
        <v>5255</v>
      </c>
      <c r="D2287" s="1" t="s">
        <v>191</v>
      </c>
      <c r="E2287" s="1" t="s">
        <v>24</v>
      </c>
      <c r="F2287" s="1" t="s">
        <v>25</v>
      </c>
      <c r="G2287" s="27">
        <v>0.36546184738955823</v>
      </c>
      <c r="H2287" s="27">
        <v>0.89357469015003266</v>
      </c>
      <c r="I2287" s="28">
        <v>22.447255689424367</v>
      </c>
      <c r="J2287" s="27">
        <v>0.1111111111111111</v>
      </c>
      <c r="K2287" s="27">
        <v>0.57831325301204817</v>
      </c>
      <c r="L2287" s="27">
        <v>4.7488584474885846E-2</v>
      </c>
      <c r="M2287" s="29">
        <v>5.3632911392405056</v>
      </c>
      <c r="N2287" s="30">
        <v>51.717948717948715</v>
      </c>
      <c r="O2287" s="32">
        <v>0</v>
      </c>
      <c r="P2287" s="31">
        <v>0.97455968688845396</v>
      </c>
      <c r="Q2287" s="38">
        <v>5985</v>
      </c>
      <c r="R2287" s="38">
        <v>4247</v>
      </c>
      <c r="S2287" s="38">
        <v>1108</v>
      </c>
    </row>
    <row r="2288" spans="2:19" x14ac:dyDescent="0.2">
      <c r="B2288" s="1" t="s">
        <v>5277</v>
      </c>
      <c r="C2288" s="1" t="s">
        <v>5278</v>
      </c>
      <c r="D2288" s="1" t="s">
        <v>191</v>
      </c>
      <c r="E2288" s="1" t="s">
        <v>191</v>
      </c>
      <c r="F2288" s="1" t="s">
        <v>25</v>
      </c>
      <c r="G2288" s="27">
        <v>0.17314487632508835</v>
      </c>
      <c r="H2288" s="27">
        <v>0.79154845154845166</v>
      </c>
      <c r="I2288" s="28">
        <v>21.073952549217559</v>
      </c>
      <c r="J2288" s="27">
        <v>9.0863200403836445E-3</v>
      </c>
      <c r="K2288" s="27">
        <v>0.26148409893992935</v>
      </c>
      <c r="L2288" s="27">
        <v>3.9792707292707286E-2</v>
      </c>
      <c r="M2288" s="29">
        <v>14.303724053724055</v>
      </c>
      <c r="N2288" s="30">
        <v>52.988338192419825</v>
      </c>
      <c r="O2288" s="32">
        <v>0</v>
      </c>
      <c r="P2288" s="31">
        <v>0.98951048951048948</v>
      </c>
      <c r="Q2288" s="38">
        <v>6565</v>
      </c>
      <c r="R2288" s="38">
        <v>7667</v>
      </c>
      <c r="S2288" s="38">
        <v>5298</v>
      </c>
    </row>
    <row r="2289" spans="2:19" x14ac:dyDescent="0.2">
      <c r="B2289" s="1" t="s">
        <v>5248</v>
      </c>
      <c r="C2289" s="1" t="s">
        <v>5249</v>
      </c>
      <c r="D2289" s="1" t="s">
        <v>191</v>
      </c>
      <c r="E2289" s="1" t="s">
        <v>191</v>
      </c>
      <c r="F2289" s="1" t="s">
        <v>25</v>
      </c>
      <c r="G2289" s="27">
        <v>2.866779089376054E-2</v>
      </c>
      <c r="H2289" s="27">
        <v>0.26124692370795738</v>
      </c>
      <c r="I2289" s="28">
        <v>11.221585160202363</v>
      </c>
      <c r="J2289" s="27">
        <v>0.1045531197301855</v>
      </c>
      <c r="K2289" s="27">
        <v>0.65430016863406404</v>
      </c>
      <c r="L2289" s="27">
        <v>0.55607875307629195</v>
      </c>
      <c r="M2289" s="29">
        <v>10.043229166666668</v>
      </c>
      <c r="N2289" s="30">
        <v>50.823529411764703</v>
      </c>
      <c r="O2289" s="32">
        <v>0</v>
      </c>
      <c r="P2289" s="31">
        <v>0.97292863002461039</v>
      </c>
      <c r="Q2289" s="38">
        <v>8408</v>
      </c>
      <c r="R2289" s="38">
        <v>8542</v>
      </c>
      <c r="S2289" s="38">
        <v>626</v>
      </c>
    </row>
    <row r="2290" spans="2:19" x14ac:dyDescent="0.2">
      <c r="B2290" s="1" t="s">
        <v>5260</v>
      </c>
      <c r="C2290" s="1" t="s">
        <v>5261</v>
      </c>
      <c r="D2290" s="1" t="s">
        <v>191</v>
      </c>
      <c r="E2290" s="1" t="s">
        <v>191</v>
      </c>
      <c r="F2290" s="1" t="s">
        <v>25</v>
      </c>
      <c r="G2290" s="27">
        <v>0.2839313572542902</v>
      </c>
      <c r="H2290" s="27">
        <v>0.75317035905271201</v>
      </c>
      <c r="I2290" s="28">
        <v>18.883463338533542</v>
      </c>
      <c r="J2290" s="27">
        <v>0.15600624024960999</v>
      </c>
      <c r="K2290" s="27">
        <v>0.55070202808112323</v>
      </c>
      <c r="L2290" s="27">
        <v>0.10335370511841099</v>
      </c>
      <c r="M2290" s="29">
        <v>7.0827886710239651</v>
      </c>
      <c r="N2290" s="30">
        <v>48.137362637362635</v>
      </c>
      <c r="O2290" s="32">
        <v>0</v>
      </c>
      <c r="P2290" s="31">
        <v>0.97937356760886174</v>
      </c>
      <c r="Q2290" s="38">
        <v>7296</v>
      </c>
      <c r="R2290" s="38">
        <v>5757</v>
      </c>
      <c r="S2290" s="38">
        <v>1324</v>
      </c>
    </row>
    <row r="2291" spans="2:19" x14ac:dyDescent="0.2">
      <c r="B2291" s="1" t="s">
        <v>5230</v>
      </c>
      <c r="C2291" s="1" t="s">
        <v>5231</v>
      </c>
      <c r="D2291" s="1" t="s">
        <v>191</v>
      </c>
      <c r="E2291" s="1" t="s">
        <v>191</v>
      </c>
      <c r="F2291" s="1" t="s">
        <v>25</v>
      </c>
      <c r="G2291" s="27">
        <v>6.6561014263074481E-2</v>
      </c>
      <c r="H2291" s="27">
        <v>0.38599852071005919</v>
      </c>
      <c r="I2291" s="28">
        <v>8.7179080824088757</v>
      </c>
      <c r="J2291" s="27">
        <v>7.2900158478605384E-2</v>
      </c>
      <c r="K2291" s="27">
        <v>0.90491283676703649</v>
      </c>
      <c r="L2291" s="27">
        <v>0.55110946745562128</v>
      </c>
      <c r="M2291" s="29">
        <v>5.9346349745331066</v>
      </c>
      <c r="N2291" s="30">
        <v>47.452380952380949</v>
      </c>
      <c r="O2291" s="32">
        <v>0</v>
      </c>
      <c r="P2291" s="31">
        <v>0.93343195266272194</v>
      </c>
      <c r="Q2291" s="38">
        <v>8546</v>
      </c>
      <c r="R2291" s="38">
        <v>8405</v>
      </c>
      <c r="S2291" s="38">
        <v>70</v>
      </c>
    </row>
    <row r="2292" spans="2:19" x14ac:dyDescent="0.2">
      <c r="B2292" s="1" t="s">
        <v>5273</v>
      </c>
      <c r="C2292" s="1" t="s">
        <v>5274</v>
      </c>
      <c r="D2292" s="1" t="s">
        <v>191</v>
      </c>
      <c r="E2292" s="1" t="s">
        <v>191</v>
      </c>
      <c r="F2292" s="1" t="s">
        <v>25</v>
      </c>
      <c r="G2292" s="27">
        <v>0.19746497665110074</v>
      </c>
      <c r="H2292" s="27">
        <v>0.69733025708635454</v>
      </c>
      <c r="I2292" s="28">
        <v>21.790393595730485</v>
      </c>
      <c r="J2292" s="27">
        <v>2.2681787858572382E-2</v>
      </c>
      <c r="K2292" s="27">
        <v>0.27751834556370913</v>
      </c>
      <c r="L2292" s="27">
        <v>5.5491100856954523E-2</v>
      </c>
      <c r="M2292" s="29">
        <v>14.090606816292599</v>
      </c>
      <c r="N2292" s="30">
        <v>52.712837837837839</v>
      </c>
      <c r="O2292" s="32">
        <v>0</v>
      </c>
      <c r="P2292" s="31">
        <v>0.988134475939354</v>
      </c>
      <c r="Q2292" s="38">
        <v>6279</v>
      </c>
      <c r="R2292" s="38">
        <v>7391</v>
      </c>
      <c r="S2292" s="38">
        <v>4997</v>
      </c>
    </row>
    <row r="2293" spans="2:19" x14ac:dyDescent="0.2">
      <c r="B2293" s="1" t="s">
        <v>5258</v>
      </c>
      <c r="C2293" s="1" t="s">
        <v>5259</v>
      </c>
      <c r="D2293" s="1" t="s">
        <v>191</v>
      </c>
      <c r="E2293" s="1" t="s">
        <v>191</v>
      </c>
      <c r="F2293" s="1" t="s">
        <v>25</v>
      </c>
      <c r="G2293" s="27">
        <v>0.13548387096774195</v>
      </c>
      <c r="H2293" s="27">
        <v>0.55487401574803152</v>
      </c>
      <c r="I2293" s="28">
        <v>16.225322580645162</v>
      </c>
      <c r="J2293" s="27">
        <v>7.2580645161290328E-2</v>
      </c>
      <c r="K2293" s="27">
        <v>0.45806451612903226</v>
      </c>
      <c r="L2293" s="27">
        <v>0.34058267716535434</v>
      </c>
      <c r="M2293" s="29">
        <v>11.220335820895523</v>
      </c>
      <c r="N2293" s="30">
        <v>47.69047619047619</v>
      </c>
      <c r="O2293" s="32">
        <v>0</v>
      </c>
      <c r="P2293" s="31">
        <v>0.97637795275590555</v>
      </c>
      <c r="Q2293" s="38">
        <v>7856</v>
      </c>
      <c r="R2293" s="38">
        <v>8029</v>
      </c>
      <c r="S2293" s="38">
        <v>2232</v>
      </c>
    </row>
    <row r="2294" spans="2:19" x14ac:dyDescent="0.2">
      <c r="B2294" s="1" t="s">
        <v>5242</v>
      </c>
      <c r="C2294" s="1" t="s">
        <v>5243</v>
      </c>
      <c r="D2294" s="1" t="s">
        <v>191</v>
      </c>
      <c r="E2294" s="1" t="s">
        <v>191</v>
      </c>
      <c r="F2294" s="1" t="s">
        <v>25</v>
      </c>
      <c r="G2294" s="27">
        <v>0.14262820512820512</v>
      </c>
      <c r="H2294" s="27">
        <v>0.46667440061871612</v>
      </c>
      <c r="I2294" s="28">
        <v>12.54471153846154</v>
      </c>
      <c r="J2294" s="27">
        <v>6.8910256410256415E-2</v>
      </c>
      <c r="K2294" s="27">
        <v>0.82371794871794868</v>
      </c>
      <c r="L2294" s="27">
        <v>0.50997679814385144</v>
      </c>
      <c r="M2294" s="29">
        <v>7.1601869158878513</v>
      </c>
      <c r="N2294" s="30">
        <v>44.573033707865171</v>
      </c>
      <c r="O2294" s="32">
        <v>0</v>
      </c>
      <c r="P2294" s="31">
        <v>0.96519721577726214</v>
      </c>
      <c r="Q2294" s="38">
        <v>8288</v>
      </c>
      <c r="R2294" s="38">
        <v>7974</v>
      </c>
      <c r="S2294" s="38">
        <v>173</v>
      </c>
    </row>
    <row r="2295" spans="2:19" x14ac:dyDescent="0.2">
      <c r="B2295" s="1" t="s">
        <v>5265</v>
      </c>
      <c r="C2295" s="1" t="s">
        <v>5266</v>
      </c>
      <c r="D2295" s="1" t="s">
        <v>191</v>
      </c>
      <c r="E2295" s="1" t="s">
        <v>191</v>
      </c>
      <c r="F2295" s="1" t="s">
        <v>25</v>
      </c>
      <c r="G2295" s="27">
        <v>7.5414781297134234E-2</v>
      </c>
      <c r="H2295" s="27">
        <v>0.4310222222222222</v>
      </c>
      <c r="I2295" s="28">
        <v>13.390045248868784</v>
      </c>
      <c r="J2295" s="27">
        <v>9.5022624434389136E-2</v>
      </c>
      <c r="K2295" s="27">
        <v>0.55505279034690802</v>
      </c>
      <c r="L2295" s="27">
        <v>0.36616296296296297</v>
      </c>
      <c r="M2295" s="29">
        <v>10.382381729200654</v>
      </c>
      <c r="N2295" s="30">
        <v>49.98</v>
      </c>
      <c r="O2295" s="32">
        <v>0</v>
      </c>
      <c r="P2295" s="31">
        <v>0.98222222222222222</v>
      </c>
      <c r="Q2295" s="38">
        <v>8209</v>
      </c>
      <c r="R2295" s="38">
        <v>8374</v>
      </c>
      <c r="S2295" s="38">
        <v>1289</v>
      </c>
    </row>
    <row r="2296" spans="2:19" x14ac:dyDescent="0.2">
      <c r="B2296" s="1" t="s">
        <v>5267</v>
      </c>
      <c r="C2296" s="1" t="s">
        <v>5268</v>
      </c>
      <c r="D2296" s="1" t="s">
        <v>191</v>
      </c>
      <c r="E2296" s="1" t="s">
        <v>191</v>
      </c>
      <c r="F2296" s="1" t="s">
        <v>25</v>
      </c>
      <c r="G2296" s="27">
        <v>0.29017013232514177</v>
      </c>
      <c r="H2296" s="27">
        <v>0.85663099115867836</v>
      </c>
      <c r="I2296" s="28">
        <v>20.115028355387533</v>
      </c>
      <c r="J2296" s="27">
        <v>8.5066162570888462E-2</v>
      </c>
      <c r="K2296" s="27">
        <v>0.55671077504725897</v>
      </c>
      <c r="L2296" s="27">
        <v>3.8199162401116801E-2</v>
      </c>
      <c r="M2296" s="29">
        <v>7.6114513981358201</v>
      </c>
      <c r="N2296" s="30">
        <v>50.31596091205212</v>
      </c>
      <c r="O2296" s="32">
        <v>0</v>
      </c>
      <c r="P2296" s="31">
        <v>0.98464402047463939</v>
      </c>
      <c r="Q2296" s="38">
        <v>6899</v>
      </c>
      <c r="R2296" s="38">
        <v>5615</v>
      </c>
      <c r="S2296" s="38">
        <v>1278</v>
      </c>
    </row>
    <row r="2297" spans="2:19" x14ac:dyDescent="0.2">
      <c r="B2297" s="1" t="s">
        <v>5283</v>
      </c>
      <c r="C2297" s="1" t="s">
        <v>5284</v>
      </c>
      <c r="D2297" s="1" t="s">
        <v>191</v>
      </c>
      <c r="E2297" s="1" t="s">
        <v>191</v>
      </c>
      <c r="F2297" s="1" t="s">
        <v>25</v>
      </c>
      <c r="G2297" s="27">
        <v>0.17463322290582112</v>
      </c>
      <c r="H2297" s="27">
        <v>0.83003531904874006</v>
      </c>
      <c r="I2297" s="28">
        <v>22.177756743965929</v>
      </c>
      <c r="J2297" s="27">
        <v>8.0454330336015151E-3</v>
      </c>
      <c r="K2297" s="27">
        <v>0.14907714150496923</v>
      </c>
      <c r="L2297" s="27">
        <v>1.4834000470920652E-3</v>
      </c>
      <c r="M2297" s="29">
        <v>15.597649082568811</v>
      </c>
      <c r="N2297" s="30">
        <v>52.818428184281842</v>
      </c>
      <c r="O2297" s="32">
        <v>0</v>
      </c>
      <c r="P2297" s="31">
        <v>0.99505533317635975</v>
      </c>
      <c r="Q2297" s="38">
        <v>6107</v>
      </c>
      <c r="R2297" s="38">
        <v>7641</v>
      </c>
      <c r="S2297" s="38">
        <v>7343</v>
      </c>
    </row>
    <row r="2298" spans="2:19" x14ac:dyDescent="0.2">
      <c r="B2298" s="1" t="s">
        <v>5275</v>
      </c>
      <c r="C2298" s="1" t="s">
        <v>5276</v>
      </c>
      <c r="D2298" s="1" t="s">
        <v>191</v>
      </c>
      <c r="E2298" s="1" t="s">
        <v>191</v>
      </c>
      <c r="F2298" s="1" t="s">
        <v>25</v>
      </c>
      <c r="G2298" s="27">
        <v>0.18027397260273972</v>
      </c>
      <c r="H2298" s="27">
        <v>0.74353483328815417</v>
      </c>
      <c r="I2298" s="28">
        <v>17.978136986301372</v>
      </c>
      <c r="J2298" s="27">
        <v>4.3287671232876711E-2</v>
      </c>
      <c r="K2298" s="27">
        <v>0.37369863013698629</v>
      </c>
      <c r="L2298" s="27">
        <v>6.3564651667118471E-2</v>
      </c>
      <c r="M2298" s="29">
        <v>10.915708556149733</v>
      </c>
      <c r="N2298" s="30">
        <v>49.696048632218847</v>
      </c>
      <c r="O2298" s="32">
        <v>0</v>
      </c>
      <c r="P2298" s="31">
        <v>0.98942802927622664</v>
      </c>
      <c r="Q2298" s="38">
        <v>7522</v>
      </c>
      <c r="R2298" s="38">
        <v>7587</v>
      </c>
      <c r="S2298" s="38">
        <v>3296</v>
      </c>
    </row>
    <row r="2299" spans="2:19" x14ac:dyDescent="0.2">
      <c r="B2299" s="1" t="s">
        <v>5262</v>
      </c>
      <c r="C2299" s="1" t="s">
        <v>4938</v>
      </c>
      <c r="D2299" s="1" t="s">
        <v>191</v>
      </c>
      <c r="E2299" s="1" t="s">
        <v>191</v>
      </c>
      <c r="F2299" s="1" t="s">
        <v>25</v>
      </c>
      <c r="G2299" s="27">
        <v>4.8780487804878049E-3</v>
      </c>
      <c r="H2299" s="27">
        <v>3.4896331738437002E-2</v>
      </c>
      <c r="I2299" s="28">
        <v>7.0474796747967474</v>
      </c>
      <c r="J2299" s="27">
        <v>0.11056910569105691</v>
      </c>
      <c r="K2299" s="27">
        <v>0.81300813008130079</v>
      </c>
      <c r="L2299" s="27">
        <v>0.60258373205741622</v>
      </c>
      <c r="M2299" s="29">
        <v>6.8475490196078432</v>
      </c>
      <c r="N2299" s="30">
        <v>47</v>
      </c>
      <c r="O2299" s="32">
        <v>0</v>
      </c>
      <c r="P2299" s="31">
        <v>0.98086124401913877</v>
      </c>
      <c r="Q2299" s="38">
        <v>8612</v>
      </c>
      <c r="R2299" s="38">
        <v>8596</v>
      </c>
      <c r="S2299" s="38">
        <v>201</v>
      </c>
    </row>
    <row r="2300" spans="2:19" x14ac:dyDescent="0.2">
      <c r="B2300" s="1" t="s">
        <v>5263</v>
      </c>
      <c r="C2300" s="1" t="s">
        <v>5264</v>
      </c>
      <c r="D2300" s="1" t="s">
        <v>191</v>
      </c>
      <c r="E2300" s="1" t="s">
        <v>24</v>
      </c>
      <c r="F2300" s="1" t="s">
        <v>25</v>
      </c>
      <c r="G2300" s="27">
        <v>0.28230980751604035</v>
      </c>
      <c r="H2300" s="27">
        <v>0.53131294964028764</v>
      </c>
      <c r="I2300" s="28">
        <v>26.252153987167731</v>
      </c>
      <c r="J2300" s="27">
        <v>4.9495875343721359E-2</v>
      </c>
      <c r="K2300" s="27">
        <v>0.52703941338221816</v>
      </c>
      <c r="L2300" s="27">
        <v>0.33288669064748205</v>
      </c>
      <c r="M2300" s="29">
        <v>8.5058748403576026</v>
      </c>
      <c r="N2300" s="30">
        <v>71.029220779220779</v>
      </c>
      <c r="O2300" s="32">
        <v>0</v>
      </c>
      <c r="P2300" s="31">
        <v>0.98111510791366907</v>
      </c>
      <c r="Q2300" s="38">
        <v>4588</v>
      </c>
      <c r="R2300" s="38">
        <v>5784</v>
      </c>
      <c r="S2300" s="38">
        <v>1531</v>
      </c>
    </row>
    <row r="2301" spans="2:19" x14ac:dyDescent="0.2">
      <c r="B2301" s="1" t="s">
        <v>5252</v>
      </c>
      <c r="C2301" s="1" t="s">
        <v>5253</v>
      </c>
      <c r="D2301" s="1" t="s">
        <v>191</v>
      </c>
      <c r="E2301" s="1" t="s">
        <v>191</v>
      </c>
      <c r="F2301" s="1" t="s">
        <v>25</v>
      </c>
      <c r="G2301" s="27">
        <v>0.11407407407407408</v>
      </c>
      <c r="H2301" s="27">
        <v>0.58600288600288597</v>
      </c>
      <c r="I2301" s="28">
        <v>12.10074074074074</v>
      </c>
      <c r="J2301" s="27">
        <v>6.222222222222222E-2</v>
      </c>
      <c r="K2301" s="27">
        <v>0.70518518518518514</v>
      </c>
      <c r="L2301" s="27">
        <v>0.32809523809523811</v>
      </c>
      <c r="M2301" s="29">
        <v>7.4807692307692308</v>
      </c>
      <c r="N2301" s="30">
        <v>47.584415584415588</v>
      </c>
      <c r="O2301" s="32">
        <v>0</v>
      </c>
      <c r="P2301" s="31">
        <v>0.97402597402597402</v>
      </c>
      <c r="Q2301" s="38">
        <v>8337</v>
      </c>
      <c r="R2301" s="38">
        <v>8185</v>
      </c>
      <c r="S2301" s="38">
        <v>429</v>
      </c>
    </row>
    <row r="2302" spans="2:19" x14ac:dyDescent="0.2">
      <c r="B2302" s="1" t="s">
        <v>5232</v>
      </c>
      <c r="C2302" s="1" t="s">
        <v>5233</v>
      </c>
      <c r="D2302" s="1" t="s">
        <v>191</v>
      </c>
      <c r="E2302" s="1" t="s">
        <v>191</v>
      </c>
      <c r="F2302" s="1" t="s">
        <v>25</v>
      </c>
      <c r="G2302" s="27">
        <v>7.4918566775244305E-2</v>
      </c>
      <c r="H2302" s="27">
        <v>0.85956455309396496</v>
      </c>
      <c r="I2302" s="28">
        <v>15.627850162866455</v>
      </c>
      <c r="J2302" s="27">
        <v>1.3029315960912053E-2</v>
      </c>
      <c r="K2302" s="27">
        <v>0.47882736156351791</v>
      </c>
      <c r="L2302" s="27">
        <v>7.4285714285714288E-2</v>
      </c>
      <c r="M2302" s="29">
        <v>12.649295774647888</v>
      </c>
      <c r="N2302" s="30">
        <v>51.956521739130437</v>
      </c>
      <c r="O2302" s="32">
        <v>0</v>
      </c>
      <c r="P2302" s="31">
        <v>0.93812070282658522</v>
      </c>
      <c r="Q2302" s="38">
        <v>7945</v>
      </c>
      <c r="R2302" s="38">
        <v>8376</v>
      </c>
      <c r="S2302" s="38">
        <v>2011</v>
      </c>
    </row>
    <row r="2303" spans="2:19" x14ac:dyDescent="0.2">
      <c r="B2303" s="1" t="s">
        <v>5271</v>
      </c>
      <c r="C2303" s="1" t="s">
        <v>5272</v>
      </c>
      <c r="D2303" s="1" t="s">
        <v>191</v>
      </c>
      <c r="E2303" s="1" t="s">
        <v>191</v>
      </c>
      <c r="F2303" s="1" t="s">
        <v>25</v>
      </c>
      <c r="G2303" s="27">
        <v>0.21724709784411278</v>
      </c>
      <c r="H2303" s="27">
        <v>0.75718137254901963</v>
      </c>
      <c r="I2303" s="28">
        <v>17.602985074626865</v>
      </c>
      <c r="J2303" s="27">
        <v>8.291873963515755E-3</v>
      </c>
      <c r="K2303" s="27">
        <v>0.68325041459369817</v>
      </c>
      <c r="L2303" s="27">
        <v>0.12109477124183006</v>
      </c>
      <c r="M2303" s="29">
        <v>8.1171610169491544</v>
      </c>
      <c r="N2303" s="30">
        <v>51.305343511450381</v>
      </c>
      <c r="O2303" s="32">
        <v>0</v>
      </c>
      <c r="P2303" s="31">
        <v>0.98529411764705888</v>
      </c>
      <c r="Q2303" s="38">
        <v>7600</v>
      </c>
      <c r="R2303" s="38">
        <v>7088</v>
      </c>
      <c r="S2303" s="38">
        <v>506</v>
      </c>
    </row>
    <row r="2304" spans="2:19" x14ac:dyDescent="0.2">
      <c r="B2304" s="1" t="s">
        <v>5269</v>
      </c>
      <c r="C2304" s="1" t="s">
        <v>5270</v>
      </c>
      <c r="D2304" s="1" t="s">
        <v>191</v>
      </c>
      <c r="E2304" s="1" t="s">
        <v>191</v>
      </c>
      <c r="F2304" s="1" t="s">
        <v>25</v>
      </c>
      <c r="G2304" s="27">
        <v>0.2940226171243942</v>
      </c>
      <c r="H2304" s="27">
        <v>0.94834261469106329</v>
      </c>
      <c r="I2304" s="28">
        <v>25.719816908993003</v>
      </c>
      <c r="J2304" s="27">
        <v>1.6155088852988692E-2</v>
      </c>
      <c r="K2304" s="27">
        <v>0.17824448034464191</v>
      </c>
      <c r="L2304" s="27">
        <v>3.6133651551312644E-2</v>
      </c>
      <c r="M2304" s="29">
        <v>14.661632341723873</v>
      </c>
      <c r="N2304" s="30">
        <v>51.827838827838825</v>
      </c>
      <c r="O2304" s="32">
        <v>0</v>
      </c>
      <c r="P2304" s="31">
        <v>0.98488464598249803</v>
      </c>
      <c r="Q2304" s="38">
        <v>4738</v>
      </c>
      <c r="R2304" s="38">
        <v>5516</v>
      </c>
      <c r="S2304" s="38">
        <v>6851</v>
      </c>
    </row>
    <row r="2305" spans="2:19" x14ac:dyDescent="0.2">
      <c r="B2305" s="1" t="s">
        <v>5305</v>
      </c>
      <c r="C2305" s="1" t="s">
        <v>5306</v>
      </c>
      <c r="D2305" s="1" t="s">
        <v>192</v>
      </c>
      <c r="E2305" s="1" t="s">
        <v>4244</v>
      </c>
      <c r="F2305" s="1" t="s">
        <v>48</v>
      </c>
      <c r="G2305" s="27">
        <v>0.30750950570342206</v>
      </c>
      <c r="H2305" s="27">
        <v>0.75297597042513853</v>
      </c>
      <c r="I2305" s="28">
        <v>23.817015209125476</v>
      </c>
      <c r="J2305" s="27">
        <v>5.7034220532319393E-2</v>
      </c>
      <c r="K2305" s="27">
        <v>0.36406844106463876</v>
      </c>
      <c r="L2305" s="27">
        <v>0.19452402957486137</v>
      </c>
      <c r="M2305" s="29">
        <v>11.85710363761153</v>
      </c>
      <c r="N2305" s="30">
        <v>50.329211746522411</v>
      </c>
      <c r="O2305" s="32">
        <v>0</v>
      </c>
      <c r="P2305" s="31">
        <v>0.97227356746765248</v>
      </c>
      <c r="Q2305" s="38">
        <v>5445</v>
      </c>
      <c r="R2305" s="38">
        <v>5235</v>
      </c>
      <c r="S2305" s="38">
        <v>3419</v>
      </c>
    </row>
    <row r="2306" spans="2:19" x14ac:dyDescent="0.2">
      <c r="B2306" s="1" t="s">
        <v>5293</v>
      </c>
      <c r="C2306" s="1" t="s">
        <v>5294</v>
      </c>
      <c r="D2306" s="1" t="s">
        <v>192</v>
      </c>
      <c r="E2306" s="1" t="s">
        <v>4244</v>
      </c>
      <c r="F2306" s="1" t="s">
        <v>48</v>
      </c>
      <c r="G2306" s="27">
        <v>0.1445358401880141</v>
      </c>
      <c r="H2306" s="27">
        <v>0.3964812744550027</v>
      </c>
      <c r="I2306" s="28">
        <v>14.063513513513515</v>
      </c>
      <c r="J2306" s="27">
        <v>4.700352526439483E-2</v>
      </c>
      <c r="K2306" s="27">
        <v>0.64806110458284372</v>
      </c>
      <c r="L2306" s="27">
        <v>0.43439910564561207</v>
      </c>
      <c r="M2306" s="29">
        <v>8.0304945054945094</v>
      </c>
      <c r="N2306" s="30">
        <v>49.341463414634148</v>
      </c>
      <c r="O2306" s="32">
        <v>0</v>
      </c>
      <c r="P2306" s="31">
        <v>0.95136948015651202</v>
      </c>
      <c r="Q2306" s="38">
        <v>8137</v>
      </c>
      <c r="R2306" s="38">
        <v>7953</v>
      </c>
      <c r="S2306" s="38">
        <v>649</v>
      </c>
    </row>
    <row r="2307" spans="2:19" x14ac:dyDescent="0.2">
      <c r="B2307" s="1" t="s">
        <v>5297</v>
      </c>
      <c r="C2307" s="1" t="s">
        <v>5298</v>
      </c>
      <c r="D2307" s="1" t="s">
        <v>192</v>
      </c>
      <c r="E2307" s="1" t="s">
        <v>4244</v>
      </c>
      <c r="F2307" s="1" t="s">
        <v>48</v>
      </c>
      <c r="G2307" s="27">
        <v>0.28510863804981451</v>
      </c>
      <c r="H2307" s="27">
        <v>0.70072672218016652</v>
      </c>
      <c r="I2307" s="28">
        <v>23.111075781664006</v>
      </c>
      <c r="J2307" s="27">
        <v>6.3063063063063057E-2</v>
      </c>
      <c r="K2307" s="27">
        <v>0.33439321674615791</v>
      </c>
      <c r="L2307" s="27">
        <v>0.14719909159727479</v>
      </c>
      <c r="M2307" s="29">
        <v>12.548406226834695</v>
      </c>
      <c r="N2307" s="30">
        <v>49.230483271375462</v>
      </c>
      <c r="O2307" s="32">
        <v>1.1102699974766591E-3</v>
      </c>
      <c r="P2307" s="31">
        <v>0.95230885692657075</v>
      </c>
      <c r="Q2307" s="38">
        <v>5723</v>
      </c>
      <c r="R2307" s="38">
        <v>5734</v>
      </c>
      <c r="S2307" s="38">
        <v>3910</v>
      </c>
    </row>
    <row r="2308" spans="2:19" x14ac:dyDescent="0.2">
      <c r="B2308" s="1" t="s">
        <v>5311</v>
      </c>
      <c r="C2308" s="1" t="s">
        <v>5312</v>
      </c>
      <c r="D2308" s="1" t="s">
        <v>192</v>
      </c>
      <c r="E2308" s="1" t="s">
        <v>4244</v>
      </c>
      <c r="F2308" s="1" t="s">
        <v>48</v>
      </c>
      <c r="G2308" s="27">
        <v>0.34503713706954758</v>
      </c>
      <c r="H2308" s="27">
        <v>0.99197355371900831</v>
      </c>
      <c r="I2308" s="28">
        <v>27.657123565158681</v>
      </c>
      <c r="J2308" s="27">
        <v>4.0513166779203242E-3</v>
      </c>
      <c r="K2308" s="27">
        <v>0.12491559756920999</v>
      </c>
      <c r="L2308" s="27">
        <v>8.0661157024793399E-4</v>
      </c>
      <c r="M2308" s="29">
        <v>15.229999999999997</v>
      </c>
      <c r="N2308" s="30">
        <v>50.718199608610568</v>
      </c>
      <c r="O2308" s="32">
        <v>0</v>
      </c>
      <c r="P2308" s="31">
        <v>0.97917355371900827</v>
      </c>
      <c r="Q2308" s="38">
        <v>4275</v>
      </c>
      <c r="R2308" s="38">
        <v>4539</v>
      </c>
      <c r="S2308" s="38">
        <v>7766</v>
      </c>
    </row>
    <row r="2309" spans="2:19" x14ac:dyDescent="0.2">
      <c r="B2309" s="1" t="s">
        <v>5321</v>
      </c>
      <c r="C2309" s="1" t="s">
        <v>5322</v>
      </c>
      <c r="D2309" s="1" t="s">
        <v>192</v>
      </c>
      <c r="E2309" s="1" t="s">
        <v>4244</v>
      </c>
      <c r="F2309" s="1" t="s">
        <v>48</v>
      </c>
      <c r="G2309" s="27">
        <v>0.34847356664184659</v>
      </c>
      <c r="H2309" s="27">
        <v>0.98334684850718768</v>
      </c>
      <c r="I2309" s="28">
        <v>24.600223380491435</v>
      </c>
      <c r="J2309" s="27">
        <v>8.1906180193596426E-3</v>
      </c>
      <c r="K2309" s="27">
        <v>0.30975428145941919</v>
      </c>
      <c r="L2309" s="27">
        <v>4.7180243273129378E-4</v>
      </c>
      <c r="M2309" s="29">
        <v>10.992457142857141</v>
      </c>
      <c r="N2309" s="30">
        <v>49.621794871794869</v>
      </c>
      <c r="O2309" s="32">
        <v>0</v>
      </c>
      <c r="P2309" s="31">
        <v>0.99004791743457432</v>
      </c>
      <c r="Q2309" s="38">
        <v>5145</v>
      </c>
      <c r="R2309" s="38">
        <v>4489</v>
      </c>
      <c r="S2309" s="38">
        <v>4402</v>
      </c>
    </row>
    <row r="2310" spans="2:19" x14ac:dyDescent="0.2">
      <c r="B2310" s="1" t="s">
        <v>5299</v>
      </c>
      <c r="C2310" s="1" t="s">
        <v>5300</v>
      </c>
      <c r="D2310" s="1" t="s">
        <v>192</v>
      </c>
      <c r="E2310" s="1" t="s">
        <v>4244</v>
      </c>
      <c r="F2310" s="1" t="s">
        <v>48</v>
      </c>
      <c r="G2310" s="27">
        <v>0.2809667673716012</v>
      </c>
      <c r="H2310" s="27">
        <v>0.95524781341107889</v>
      </c>
      <c r="I2310" s="28">
        <v>25.433172205438062</v>
      </c>
      <c r="J2310" s="27">
        <v>1.9939577039274924E-2</v>
      </c>
      <c r="K2310" s="27">
        <v>0.18489425981873112</v>
      </c>
      <c r="L2310" s="27">
        <v>1.7667638483965017E-3</v>
      </c>
      <c r="M2310" s="29">
        <v>15.150084033613444</v>
      </c>
      <c r="N2310" s="30">
        <v>51.36774193548387</v>
      </c>
      <c r="O2310" s="32">
        <v>0</v>
      </c>
      <c r="P2310" s="31">
        <v>0.96501457725947526</v>
      </c>
      <c r="Q2310" s="38">
        <v>4868</v>
      </c>
      <c r="R2310" s="38">
        <v>5813</v>
      </c>
      <c r="S2310" s="38">
        <v>6731</v>
      </c>
    </row>
    <row r="2311" spans="2:19" x14ac:dyDescent="0.2">
      <c r="B2311" s="1" t="s">
        <v>5317</v>
      </c>
      <c r="C2311" s="1" t="s">
        <v>5318</v>
      </c>
      <c r="D2311" s="1" t="s">
        <v>192</v>
      </c>
      <c r="E2311" s="1" t="s">
        <v>4244</v>
      </c>
      <c r="F2311" s="1" t="s">
        <v>48</v>
      </c>
      <c r="G2311" s="27">
        <v>0.45536445536445536</v>
      </c>
      <c r="H2311" s="27">
        <v>0.93146981627296577</v>
      </c>
      <c r="I2311" s="28">
        <v>57.147624897624922</v>
      </c>
      <c r="J2311" s="27">
        <v>1.0647010647010647E-2</v>
      </c>
      <c r="K2311" s="27">
        <v>0.18386568386568386</v>
      </c>
      <c r="L2311" s="27">
        <v>3.5057540884312538E-2</v>
      </c>
      <c r="M2311" s="29">
        <v>13.106090225563904</v>
      </c>
      <c r="N2311" s="30">
        <v>109.46223021582733</v>
      </c>
      <c r="O2311" s="32">
        <v>0</v>
      </c>
      <c r="P2311" s="31">
        <v>0.9860690490611751</v>
      </c>
      <c r="Q2311" s="38">
        <v>545</v>
      </c>
      <c r="R2311" s="38">
        <v>3031</v>
      </c>
      <c r="S2311" s="38">
        <v>6753</v>
      </c>
    </row>
    <row r="2312" spans="2:19" x14ac:dyDescent="0.2">
      <c r="B2312" s="1" t="s">
        <v>5309</v>
      </c>
      <c r="C2312" s="1" t="s">
        <v>5310</v>
      </c>
      <c r="D2312" s="1" t="s">
        <v>192</v>
      </c>
      <c r="E2312" s="1" t="s">
        <v>4244</v>
      </c>
      <c r="F2312" s="1" t="s">
        <v>48</v>
      </c>
      <c r="G2312" s="27">
        <v>0.45785036880927293</v>
      </c>
      <c r="H2312" s="27">
        <v>0.94970618556701047</v>
      </c>
      <c r="I2312" s="28">
        <v>57.295837723919902</v>
      </c>
      <c r="J2312" s="27">
        <v>3.6880927291886197E-3</v>
      </c>
      <c r="K2312" s="27">
        <v>0.13277133825079029</v>
      </c>
      <c r="L2312" s="27">
        <v>1.9051546391752577E-2</v>
      </c>
      <c r="M2312" s="29">
        <v>16.204373177842573</v>
      </c>
      <c r="N2312" s="30">
        <v>105.56962025316456</v>
      </c>
      <c r="O2312" s="32">
        <v>0</v>
      </c>
      <c r="P2312" s="31">
        <v>0.97835051546391749</v>
      </c>
      <c r="Q2312" s="38">
        <v>529</v>
      </c>
      <c r="R2312" s="38">
        <v>2999</v>
      </c>
      <c r="S2312" s="38">
        <v>7623</v>
      </c>
    </row>
    <row r="2313" spans="2:19" x14ac:dyDescent="0.2">
      <c r="B2313" s="1" t="s">
        <v>5319</v>
      </c>
      <c r="C2313" s="1" t="s">
        <v>5320</v>
      </c>
      <c r="D2313" s="1" t="s">
        <v>192</v>
      </c>
      <c r="E2313" s="1" t="s">
        <v>4244</v>
      </c>
      <c r="F2313" s="1" t="s">
        <v>48</v>
      </c>
      <c r="G2313" s="27">
        <v>0.24821775761503564</v>
      </c>
      <c r="H2313" s="27">
        <v>0.84295679999999984</v>
      </c>
      <c r="I2313" s="28">
        <v>25.557096565132866</v>
      </c>
      <c r="J2313" s="27">
        <v>3.2404406999351912E-3</v>
      </c>
      <c r="K2313" s="27">
        <v>0.10693454309786131</v>
      </c>
      <c r="L2313" s="27">
        <v>4.0319999999999999E-4</v>
      </c>
      <c r="M2313" s="29">
        <v>16.141034482758624</v>
      </c>
      <c r="N2313" s="30">
        <v>53.58485639686684</v>
      </c>
      <c r="O2313" s="32">
        <v>0</v>
      </c>
      <c r="P2313" s="31">
        <v>0.98751999999999995</v>
      </c>
      <c r="Q2313" s="38">
        <v>4808</v>
      </c>
      <c r="R2313" s="38">
        <v>6518</v>
      </c>
      <c r="S2313" s="38">
        <v>8076</v>
      </c>
    </row>
    <row r="2314" spans="2:19" x14ac:dyDescent="0.2">
      <c r="B2314" s="1" t="s">
        <v>5313</v>
      </c>
      <c r="C2314" s="1" t="s">
        <v>5314</v>
      </c>
      <c r="D2314" s="1" t="s">
        <v>192</v>
      </c>
      <c r="E2314" s="1" t="s">
        <v>4244</v>
      </c>
      <c r="F2314" s="1" t="s">
        <v>48</v>
      </c>
      <c r="G2314" s="27">
        <v>0.27172503242542151</v>
      </c>
      <c r="H2314" s="27">
        <v>0.82381315538608202</v>
      </c>
      <c r="I2314" s="28">
        <v>25.395136186770429</v>
      </c>
      <c r="J2314" s="27">
        <v>7.7821011673151752E-3</v>
      </c>
      <c r="K2314" s="27">
        <v>0.1867704280155642</v>
      </c>
      <c r="L2314" s="27">
        <v>1.0104861773117253E-3</v>
      </c>
      <c r="M2314" s="29">
        <v>14.886910062333037</v>
      </c>
      <c r="N2314" s="30">
        <v>53.15513126491647</v>
      </c>
      <c r="O2314" s="32">
        <v>0</v>
      </c>
      <c r="P2314" s="31">
        <v>0.97998093422306964</v>
      </c>
      <c r="Q2314" s="38">
        <v>4880</v>
      </c>
      <c r="R2314" s="38">
        <v>6011</v>
      </c>
      <c r="S2314" s="38">
        <v>6694</v>
      </c>
    </row>
    <row r="2315" spans="2:19" x14ac:dyDescent="0.2">
      <c r="B2315" s="1" t="s">
        <v>5303</v>
      </c>
      <c r="C2315" s="1" t="s">
        <v>5304</v>
      </c>
      <c r="D2315" s="1" t="s">
        <v>192</v>
      </c>
      <c r="E2315" s="1" t="s">
        <v>4244</v>
      </c>
      <c r="F2315" s="1" t="s">
        <v>48</v>
      </c>
      <c r="G2315" s="27">
        <v>0.27829928216454997</v>
      </c>
      <c r="H2315" s="27">
        <v>0.90134156157767631</v>
      </c>
      <c r="I2315" s="28">
        <v>25.108227498619542</v>
      </c>
      <c r="J2315" s="27">
        <v>1.9878520154610713E-2</v>
      </c>
      <c r="K2315" s="27">
        <v>0.1849806736609608</v>
      </c>
      <c r="L2315" s="27">
        <v>1.4504963777837401E-2</v>
      </c>
      <c r="M2315" s="29">
        <v>15.148431522570776</v>
      </c>
      <c r="N2315" s="30">
        <v>50.404761904761905</v>
      </c>
      <c r="O2315" s="32">
        <v>0</v>
      </c>
      <c r="P2315" s="31">
        <v>0.97182720686879531</v>
      </c>
      <c r="Q2315" s="38">
        <v>4980</v>
      </c>
      <c r="R2315" s="38">
        <v>5866</v>
      </c>
      <c r="S2315" s="38">
        <v>6723</v>
      </c>
    </row>
    <row r="2316" spans="2:19" x14ac:dyDescent="0.2">
      <c r="B2316" s="1" t="s">
        <v>5287</v>
      </c>
      <c r="C2316" s="1" t="s">
        <v>5288</v>
      </c>
      <c r="D2316" s="1" t="s">
        <v>192</v>
      </c>
      <c r="E2316" s="1" t="s">
        <v>4244</v>
      </c>
      <c r="F2316" s="1" t="s">
        <v>48</v>
      </c>
      <c r="G2316" s="27">
        <v>0.20308788598574823</v>
      </c>
      <c r="H2316" s="27">
        <v>0.62194662921348309</v>
      </c>
      <c r="I2316" s="28">
        <v>17.945190023752968</v>
      </c>
      <c r="J2316" s="27">
        <v>5.4631828978622329E-2</v>
      </c>
      <c r="K2316" s="27">
        <v>0.49049881235154397</v>
      </c>
      <c r="L2316" s="27">
        <v>0.13864887640449439</v>
      </c>
      <c r="M2316" s="29">
        <v>10.271311475409835</v>
      </c>
      <c r="N2316" s="30">
        <v>47.584795321637429</v>
      </c>
      <c r="O2316" s="32">
        <v>0</v>
      </c>
      <c r="P2316" s="31">
        <v>0.94606741573033704</v>
      </c>
      <c r="Q2316" s="38">
        <v>7525</v>
      </c>
      <c r="R2316" s="38">
        <v>7315</v>
      </c>
      <c r="S2316" s="38">
        <v>1890</v>
      </c>
    </row>
    <row r="2317" spans="2:19" x14ac:dyDescent="0.2">
      <c r="B2317" s="1" t="s">
        <v>5307</v>
      </c>
      <c r="C2317" s="1" t="s">
        <v>5308</v>
      </c>
      <c r="D2317" s="1" t="s">
        <v>192</v>
      </c>
      <c r="E2317" s="1" t="s">
        <v>4244</v>
      </c>
      <c r="F2317" s="1" t="s">
        <v>48</v>
      </c>
      <c r="G2317" s="27">
        <v>0.35957066189624332</v>
      </c>
      <c r="H2317" s="27">
        <v>0.92858057009889461</v>
      </c>
      <c r="I2317" s="28">
        <v>24.493679189028022</v>
      </c>
      <c r="J2317" s="27">
        <v>1.0137149672033392E-2</v>
      </c>
      <c r="K2317" s="27">
        <v>0.44663088849135363</v>
      </c>
      <c r="L2317" s="27">
        <v>1.9371727748691097E-2</v>
      </c>
      <c r="M2317" s="29">
        <v>9.1129422718808222</v>
      </c>
      <c r="N2317" s="30">
        <v>51.386401326699833</v>
      </c>
      <c r="O2317" s="32">
        <v>0</v>
      </c>
      <c r="P2317" s="31">
        <v>0.9755671902268761</v>
      </c>
      <c r="Q2317" s="38">
        <v>5186</v>
      </c>
      <c r="R2317" s="38">
        <v>4334</v>
      </c>
      <c r="S2317" s="38">
        <v>2343</v>
      </c>
    </row>
    <row r="2318" spans="2:19" x14ac:dyDescent="0.2">
      <c r="B2318" s="1" t="s">
        <v>5295</v>
      </c>
      <c r="C2318" s="1" t="s">
        <v>5296</v>
      </c>
      <c r="D2318" s="1" t="s">
        <v>192</v>
      </c>
      <c r="E2318" s="1" t="s">
        <v>4244</v>
      </c>
      <c r="F2318" s="1" t="s">
        <v>48</v>
      </c>
      <c r="G2318" s="27">
        <v>0.28832116788321166</v>
      </c>
      <c r="H2318" s="27">
        <v>0.67729800173761945</v>
      </c>
      <c r="I2318" s="28">
        <v>22.416240875912397</v>
      </c>
      <c r="J2318" s="27">
        <v>3.7712895377128956E-2</v>
      </c>
      <c r="K2318" s="27">
        <v>0.45802919708029199</v>
      </c>
      <c r="L2318" s="27">
        <v>0.15605560382276282</v>
      </c>
      <c r="M2318" s="29">
        <v>10.635897435897439</v>
      </c>
      <c r="N2318" s="30">
        <v>51.0126582278481</v>
      </c>
      <c r="O2318" s="32">
        <v>0</v>
      </c>
      <c r="P2318" s="31">
        <v>0.95221546481320596</v>
      </c>
      <c r="Q2318" s="38">
        <v>5998</v>
      </c>
      <c r="R2318" s="38">
        <v>5652</v>
      </c>
      <c r="S2318" s="38">
        <v>2234</v>
      </c>
    </row>
    <row r="2319" spans="2:19" x14ac:dyDescent="0.2">
      <c r="B2319" s="1" t="s">
        <v>5291</v>
      </c>
      <c r="C2319" s="1" t="s">
        <v>5292</v>
      </c>
      <c r="D2319" s="1" t="s">
        <v>192</v>
      </c>
      <c r="E2319" s="1" t="s">
        <v>4244</v>
      </c>
      <c r="F2319" s="1" t="s">
        <v>48</v>
      </c>
      <c r="G2319" s="27">
        <v>0.18836232753449311</v>
      </c>
      <c r="H2319" s="27">
        <v>0.68215909090909088</v>
      </c>
      <c r="I2319" s="28">
        <v>19.249670065986795</v>
      </c>
      <c r="J2319" s="27">
        <v>7.0185962807438509E-2</v>
      </c>
      <c r="K2319" s="27">
        <v>0.37492501499700059</v>
      </c>
      <c r="L2319" s="27">
        <v>0.1064119318181818</v>
      </c>
      <c r="M2319" s="29">
        <v>11.910273466371027</v>
      </c>
      <c r="N2319" s="30">
        <v>50.449044585987259</v>
      </c>
      <c r="O2319" s="32">
        <v>0</v>
      </c>
      <c r="P2319" s="31">
        <v>0.94715909090909089</v>
      </c>
      <c r="Q2319" s="38">
        <v>7197</v>
      </c>
      <c r="R2319" s="38">
        <v>7485</v>
      </c>
      <c r="S2319" s="38">
        <v>3278</v>
      </c>
    </row>
    <row r="2320" spans="2:19" x14ac:dyDescent="0.2">
      <c r="B2320" s="1" t="s">
        <v>5315</v>
      </c>
      <c r="C2320" s="1" t="s">
        <v>5316</v>
      </c>
      <c r="D2320" s="1" t="s">
        <v>192</v>
      </c>
      <c r="E2320" s="1" t="s">
        <v>4244</v>
      </c>
      <c r="F2320" s="1" t="s">
        <v>48</v>
      </c>
      <c r="G2320" s="27">
        <v>0.32675521821631881</v>
      </c>
      <c r="H2320" s="27">
        <v>0.90954239820694804</v>
      </c>
      <c r="I2320" s="28">
        <v>41.81711574952562</v>
      </c>
      <c r="J2320" s="27">
        <v>2.6565464895635673E-3</v>
      </c>
      <c r="K2320" s="27">
        <v>0.17685009487666034</v>
      </c>
      <c r="L2320" s="27">
        <v>8.8494583488980209E-3</v>
      </c>
      <c r="M2320" s="29">
        <v>13.567512690355331</v>
      </c>
      <c r="N2320" s="30">
        <v>99.303944315545237</v>
      </c>
      <c r="O2320" s="32">
        <v>0</v>
      </c>
      <c r="P2320" s="31">
        <v>0.98431079566679114</v>
      </c>
      <c r="Q2320" s="38">
        <v>3025</v>
      </c>
      <c r="R2320" s="38">
        <v>4857</v>
      </c>
      <c r="S2320" s="38">
        <v>6870</v>
      </c>
    </row>
    <row r="2321" spans="2:19" x14ac:dyDescent="0.2">
      <c r="B2321" s="1" t="s">
        <v>5285</v>
      </c>
      <c r="C2321" s="1" t="s">
        <v>5286</v>
      </c>
      <c r="D2321" s="1" t="s">
        <v>192</v>
      </c>
      <c r="E2321" s="1" t="s">
        <v>4244</v>
      </c>
      <c r="F2321" s="1" t="s">
        <v>48</v>
      </c>
      <c r="G2321" s="27">
        <v>0.35250569476082005</v>
      </c>
      <c r="H2321" s="27">
        <v>0.7822936273191714</v>
      </c>
      <c r="I2321" s="28">
        <v>22.018735763097943</v>
      </c>
      <c r="J2321" s="27">
        <v>6.8906605922551253E-2</v>
      </c>
      <c r="K2321" s="27">
        <v>0.48291571753986334</v>
      </c>
      <c r="L2321" s="27">
        <v>6.2202204893788651E-2</v>
      </c>
      <c r="M2321" s="29">
        <v>8.1345646437994734</v>
      </c>
      <c r="N2321" s="30">
        <v>47.134087237479804</v>
      </c>
      <c r="O2321" s="32">
        <v>0</v>
      </c>
      <c r="P2321" s="31">
        <v>0.94433987631083627</v>
      </c>
      <c r="Q2321" s="38">
        <v>6182</v>
      </c>
      <c r="R2321" s="38">
        <v>4435</v>
      </c>
      <c r="S2321" s="38">
        <v>1965</v>
      </c>
    </row>
    <row r="2322" spans="2:19" x14ac:dyDescent="0.2">
      <c r="B2322" s="1" t="s">
        <v>5289</v>
      </c>
      <c r="C2322" s="1" t="s">
        <v>5290</v>
      </c>
      <c r="D2322" s="1" t="s">
        <v>192</v>
      </c>
      <c r="E2322" s="1" t="s">
        <v>4244</v>
      </c>
      <c r="F2322" s="1" t="s">
        <v>48</v>
      </c>
      <c r="G2322" s="27">
        <v>0.21450151057401812</v>
      </c>
      <c r="H2322" s="27">
        <v>0.61831235697940501</v>
      </c>
      <c r="I2322" s="28">
        <v>17.613836858006032</v>
      </c>
      <c r="J2322" s="27">
        <v>5.0151057401812686E-2</v>
      </c>
      <c r="K2322" s="27">
        <v>0.61087613293051357</v>
      </c>
      <c r="L2322" s="27">
        <v>0.24945652173913041</v>
      </c>
      <c r="M2322" s="29">
        <v>8.5799230769230803</v>
      </c>
      <c r="N2322" s="30">
        <v>50.239436619718312</v>
      </c>
      <c r="O2322" s="32">
        <v>0</v>
      </c>
      <c r="P2322" s="31">
        <v>0.94679633867276891</v>
      </c>
      <c r="Q2322" s="38">
        <v>7595</v>
      </c>
      <c r="R2322" s="38">
        <v>7143</v>
      </c>
      <c r="S2322" s="38">
        <v>861</v>
      </c>
    </row>
    <row r="2323" spans="2:19" x14ac:dyDescent="0.2">
      <c r="B2323" s="1" t="s">
        <v>5301</v>
      </c>
      <c r="C2323" s="1" t="s">
        <v>5302</v>
      </c>
      <c r="D2323" s="1" t="s">
        <v>17555</v>
      </c>
      <c r="E2323" s="1" t="s">
        <v>4244</v>
      </c>
      <c r="F2323" s="1" t="s">
        <v>48</v>
      </c>
      <c r="G2323" s="27">
        <v>0.31932773109243695</v>
      </c>
      <c r="H2323" s="27">
        <v>0.72456917185256131</v>
      </c>
      <c r="I2323" s="28">
        <v>37.753336628769162</v>
      </c>
      <c r="J2323" s="27">
        <v>1.8289668808699949E-2</v>
      </c>
      <c r="K2323" s="27">
        <v>0.30795847750865052</v>
      </c>
      <c r="L2323" s="27">
        <v>0.14162278602202008</v>
      </c>
      <c r="M2323" s="29">
        <v>11.575236020334062</v>
      </c>
      <c r="N2323" s="30">
        <v>93.136222910216716</v>
      </c>
      <c r="O2323" s="32">
        <v>0</v>
      </c>
      <c r="P2323" s="31">
        <v>0.96840593585447587</v>
      </c>
      <c r="Q2323" s="38">
        <v>3450</v>
      </c>
      <c r="R2323" s="38">
        <v>4993</v>
      </c>
      <c r="S2323" s="38">
        <v>4427</v>
      </c>
    </row>
    <row r="2324" spans="2:19" x14ac:dyDescent="0.2">
      <c r="B2324" s="1" t="s">
        <v>5325</v>
      </c>
      <c r="C2324" s="1" t="s">
        <v>5326</v>
      </c>
      <c r="D2324" s="1" t="s">
        <v>193</v>
      </c>
      <c r="E2324" s="1" t="s">
        <v>1539</v>
      </c>
      <c r="F2324" s="1" t="s">
        <v>40</v>
      </c>
      <c r="G2324" s="27">
        <v>0.1674814412456998</v>
      </c>
      <c r="H2324" s="27">
        <v>0.50932131495227984</v>
      </c>
      <c r="I2324" s="28">
        <v>15.598986058301644</v>
      </c>
      <c r="J2324" s="27">
        <v>0.10682600036212203</v>
      </c>
      <c r="K2324" s="27">
        <v>0.57686040195545896</v>
      </c>
      <c r="L2324" s="27">
        <v>0.28659773771650765</v>
      </c>
      <c r="M2324" s="29">
        <v>8.5958677685950473</v>
      </c>
      <c r="N2324" s="30">
        <v>49.949189189189191</v>
      </c>
      <c r="O2324" s="32">
        <v>0</v>
      </c>
      <c r="P2324" s="31">
        <v>0.97613997879109227</v>
      </c>
      <c r="Q2324" s="38">
        <v>7949</v>
      </c>
      <c r="R2324" s="38">
        <v>7733</v>
      </c>
      <c r="S2324" s="38">
        <v>1115</v>
      </c>
    </row>
    <row r="2325" spans="2:19" x14ac:dyDescent="0.2">
      <c r="B2325" s="1" t="s">
        <v>5323</v>
      </c>
      <c r="C2325" s="1" t="s">
        <v>5324</v>
      </c>
      <c r="D2325" s="1" t="s">
        <v>193</v>
      </c>
      <c r="E2325" s="1" t="s">
        <v>1539</v>
      </c>
      <c r="F2325" s="1" t="s">
        <v>40</v>
      </c>
      <c r="G2325" s="27">
        <v>0.19471068512602058</v>
      </c>
      <c r="H2325" s="27">
        <v>0.74371521534377982</v>
      </c>
      <c r="I2325" s="28">
        <v>19.772967696130639</v>
      </c>
      <c r="J2325" s="27">
        <v>1.6861909833155841E-2</v>
      </c>
      <c r="K2325" s="27">
        <v>0.45527156549520764</v>
      </c>
      <c r="L2325" s="27">
        <v>4.695607500642178E-2</v>
      </c>
      <c r="M2325" s="29">
        <v>10.744081992506061</v>
      </c>
      <c r="N2325" s="30">
        <v>56.732907930720145</v>
      </c>
      <c r="O2325" s="32">
        <v>0</v>
      </c>
      <c r="P2325" s="31">
        <v>0.96480863087593116</v>
      </c>
      <c r="Q2325" s="38">
        <v>7031</v>
      </c>
      <c r="R2325" s="38">
        <v>7418</v>
      </c>
      <c r="S2325" s="38">
        <v>2267</v>
      </c>
    </row>
    <row r="2326" spans="2:19" x14ac:dyDescent="0.2">
      <c r="B2326" s="1" t="s">
        <v>5329</v>
      </c>
      <c r="C2326" s="1" t="s">
        <v>5330</v>
      </c>
      <c r="D2326" s="1" t="s">
        <v>193</v>
      </c>
      <c r="E2326" s="1" t="s">
        <v>1539</v>
      </c>
      <c r="F2326" s="1" t="s">
        <v>40</v>
      </c>
      <c r="G2326" s="27">
        <v>0.54547255795522087</v>
      </c>
      <c r="H2326" s="27">
        <v>0.90412854774212392</v>
      </c>
      <c r="I2326" s="28">
        <v>48.49752328115715</v>
      </c>
      <c r="J2326" s="27">
        <v>7.0735090152565877E-2</v>
      </c>
      <c r="K2326" s="27">
        <v>0.37348920150584508</v>
      </c>
      <c r="L2326" s="27">
        <v>8.5209207061347908E-2</v>
      </c>
      <c r="M2326" s="29">
        <v>6.527562145660708</v>
      </c>
      <c r="N2326" s="30">
        <v>82.959331880900507</v>
      </c>
      <c r="O2326" s="32">
        <v>0</v>
      </c>
      <c r="P2326" s="31">
        <v>0.98449234370428162</v>
      </c>
      <c r="Q2326" s="38">
        <v>1900</v>
      </c>
      <c r="R2326" s="38">
        <v>1439</v>
      </c>
      <c r="S2326" s="38">
        <v>3298</v>
      </c>
    </row>
    <row r="2327" spans="2:19" x14ac:dyDescent="0.2">
      <c r="B2327" s="1" t="s">
        <v>5327</v>
      </c>
      <c r="C2327" s="1" t="s">
        <v>5328</v>
      </c>
      <c r="D2327" s="1" t="s">
        <v>193</v>
      </c>
      <c r="E2327" s="1" t="s">
        <v>1539</v>
      </c>
      <c r="F2327" s="1" t="s">
        <v>40</v>
      </c>
      <c r="G2327" s="27">
        <v>0.44669745031118252</v>
      </c>
      <c r="H2327" s="27">
        <v>0.9502538620486074</v>
      </c>
      <c r="I2327" s="28">
        <v>40.790102389078505</v>
      </c>
      <c r="J2327" s="27">
        <v>2.0879341497691228E-2</v>
      </c>
      <c r="K2327" s="27">
        <v>0.36237703272435257</v>
      </c>
      <c r="L2327" s="27">
        <v>3.313096526616157E-2</v>
      </c>
      <c r="M2327" s="29">
        <v>9.0843806756265888</v>
      </c>
      <c r="N2327" s="30">
        <v>79.378366247755835</v>
      </c>
      <c r="O2327" s="32">
        <v>0</v>
      </c>
      <c r="P2327" s="31">
        <v>0.98022237528288891</v>
      </c>
      <c r="Q2327" s="38">
        <v>3156</v>
      </c>
      <c r="R2327" s="38">
        <v>3161</v>
      </c>
      <c r="S2327" s="38">
        <v>3458</v>
      </c>
    </row>
    <row r="2328" spans="2:19" x14ac:dyDescent="0.2">
      <c r="B2328" s="1" t="s">
        <v>5333</v>
      </c>
      <c r="C2328" s="1" t="s">
        <v>5334</v>
      </c>
      <c r="D2328" s="1" t="s">
        <v>193</v>
      </c>
      <c r="E2328" s="1" t="s">
        <v>1539</v>
      </c>
      <c r="F2328" s="1" t="s">
        <v>40</v>
      </c>
      <c r="G2328" s="27">
        <v>0.46265886048836213</v>
      </c>
      <c r="H2328" s="27">
        <v>0.90663678712591711</v>
      </c>
      <c r="I2328" s="28">
        <v>46.946308724832228</v>
      </c>
      <c r="J2328" s="27">
        <v>7.9965728973297161E-3</v>
      </c>
      <c r="K2328" s="27">
        <v>0.23118663429958589</v>
      </c>
      <c r="L2328" s="27">
        <v>9.8898927159796722E-3</v>
      </c>
      <c r="M2328" s="29">
        <v>12.421664008506102</v>
      </c>
      <c r="N2328" s="30">
        <v>86.537488429497074</v>
      </c>
      <c r="O2328" s="32">
        <v>0</v>
      </c>
      <c r="P2328" s="31">
        <v>0.98856578204404288</v>
      </c>
      <c r="Q2328" s="38">
        <v>2192</v>
      </c>
      <c r="R2328" s="38">
        <v>2907</v>
      </c>
      <c r="S2328" s="38">
        <v>5884</v>
      </c>
    </row>
    <row r="2329" spans="2:19" x14ac:dyDescent="0.2">
      <c r="B2329" s="1" t="s">
        <v>5331</v>
      </c>
      <c r="C2329" s="1" t="s">
        <v>5332</v>
      </c>
      <c r="D2329" s="1" t="s">
        <v>17556</v>
      </c>
      <c r="E2329" s="1" t="s">
        <v>1539</v>
      </c>
      <c r="F2329" s="1" t="s">
        <v>40</v>
      </c>
      <c r="G2329" s="27">
        <v>0.54538165490699164</v>
      </c>
      <c r="H2329" s="27">
        <v>0.94441847567738835</v>
      </c>
      <c r="I2329" s="28">
        <v>53.215025657472744</v>
      </c>
      <c r="J2329" s="27">
        <v>5.7568954457985891E-2</v>
      </c>
      <c r="K2329" s="27">
        <v>0.41035920461834507</v>
      </c>
      <c r="L2329" s="27">
        <v>4.619790841388053E-2</v>
      </c>
      <c r="M2329" s="29">
        <v>5.3109033168666144</v>
      </c>
      <c r="N2329" s="30">
        <v>92.649617871840093</v>
      </c>
      <c r="O2329" s="32">
        <v>0</v>
      </c>
      <c r="P2329" s="31">
        <v>0.98811598795753441</v>
      </c>
      <c r="Q2329" s="38">
        <v>1049</v>
      </c>
      <c r="R2329" s="38">
        <v>1441</v>
      </c>
      <c r="S2329" s="38">
        <v>2776</v>
      </c>
    </row>
    <row r="2330" spans="2:19" x14ac:dyDescent="0.2">
      <c r="B2330" s="1" t="s">
        <v>5335</v>
      </c>
      <c r="C2330" s="1" t="s">
        <v>5336</v>
      </c>
      <c r="D2330" s="1" t="s">
        <v>194</v>
      </c>
      <c r="E2330" s="1" t="s">
        <v>5337</v>
      </c>
      <c r="F2330" s="1" t="s">
        <v>40</v>
      </c>
      <c r="G2330" s="27">
        <v>0.41275617697759048</v>
      </c>
      <c r="H2330" s="27">
        <v>0.85927296637234607</v>
      </c>
      <c r="I2330" s="28">
        <v>43.117582838536642</v>
      </c>
      <c r="J2330" s="27">
        <v>1.2258188086573453E-2</v>
      </c>
      <c r="K2330" s="27">
        <v>0.19364106493009003</v>
      </c>
      <c r="L2330" s="27">
        <v>4.6355438662408419E-2</v>
      </c>
      <c r="M2330" s="29">
        <v>14.194748858447495</v>
      </c>
      <c r="N2330" s="30">
        <v>83.882598607888625</v>
      </c>
      <c r="O2330" s="32">
        <v>0</v>
      </c>
      <c r="P2330" s="31">
        <v>0.9808378733796731</v>
      </c>
      <c r="Q2330" s="38">
        <v>2843</v>
      </c>
      <c r="R2330" s="38">
        <v>3609</v>
      </c>
      <c r="S2330" s="38">
        <v>6564</v>
      </c>
    </row>
    <row r="2331" spans="2:19" x14ac:dyDescent="0.2">
      <c r="B2331" s="1" t="s">
        <v>5342</v>
      </c>
      <c r="C2331" s="1" t="s">
        <v>5343</v>
      </c>
      <c r="D2331" s="1" t="s">
        <v>194</v>
      </c>
      <c r="E2331" s="1" t="s">
        <v>5337</v>
      </c>
      <c r="F2331" s="1" t="s">
        <v>40</v>
      </c>
      <c r="G2331" s="27">
        <v>0.42575713025580714</v>
      </c>
      <c r="H2331" s="27">
        <v>0.89455412631883235</v>
      </c>
      <c r="I2331" s="28">
        <v>29.657336077624244</v>
      </c>
      <c r="J2331" s="27">
        <v>0.1881799470743899</v>
      </c>
      <c r="K2331" s="27">
        <v>0.52131725962952069</v>
      </c>
      <c r="L2331" s="27">
        <v>8.4960254372019067E-2</v>
      </c>
      <c r="M2331" s="29">
        <v>4.8292882744495662</v>
      </c>
      <c r="N2331" s="30">
        <v>62.667127071823202</v>
      </c>
      <c r="O2331" s="32">
        <v>0</v>
      </c>
      <c r="P2331" s="31">
        <v>0.9830900419135713</v>
      </c>
      <c r="Q2331" s="38">
        <v>3993</v>
      </c>
      <c r="R2331" s="38">
        <v>3456</v>
      </c>
      <c r="S2331" s="38">
        <v>1586</v>
      </c>
    </row>
    <row r="2332" spans="2:19" x14ac:dyDescent="0.2">
      <c r="B2332" s="1" t="s">
        <v>5344</v>
      </c>
      <c r="C2332" s="1" t="s">
        <v>5345</v>
      </c>
      <c r="D2332" s="1" t="s">
        <v>194</v>
      </c>
      <c r="E2332" s="1" t="s">
        <v>5337</v>
      </c>
      <c r="F2332" s="1" t="s">
        <v>40</v>
      </c>
      <c r="G2332" s="27">
        <v>0.1850481125092524</v>
      </c>
      <c r="H2332" s="27">
        <v>0.43977508650519054</v>
      </c>
      <c r="I2332" s="28">
        <v>15.373242042931151</v>
      </c>
      <c r="J2332" s="27">
        <v>5.8475203552923759E-2</v>
      </c>
      <c r="K2332" s="27">
        <v>0.60954848260547745</v>
      </c>
      <c r="L2332" s="27">
        <v>0.25555727554179564</v>
      </c>
      <c r="M2332" s="29">
        <v>8.0225249772933687</v>
      </c>
      <c r="N2332" s="30">
        <v>47.283000000000001</v>
      </c>
      <c r="O2332" s="32">
        <v>0</v>
      </c>
      <c r="P2332" s="31">
        <v>0.98415589145875071</v>
      </c>
      <c r="Q2332" s="38">
        <v>7975</v>
      </c>
      <c r="R2332" s="38">
        <v>7522</v>
      </c>
      <c r="S2332" s="38">
        <v>867</v>
      </c>
    </row>
    <row r="2333" spans="2:19" x14ac:dyDescent="0.2">
      <c r="B2333" s="1" t="s">
        <v>5338</v>
      </c>
      <c r="C2333" s="1" t="s">
        <v>5339</v>
      </c>
      <c r="D2333" s="1" t="s">
        <v>194</v>
      </c>
      <c r="E2333" s="1" t="s">
        <v>5337</v>
      </c>
      <c r="F2333" s="1" t="s">
        <v>40</v>
      </c>
      <c r="G2333" s="27">
        <v>0.20949957591178966</v>
      </c>
      <c r="H2333" s="27">
        <v>0.72761934477379098</v>
      </c>
      <c r="I2333" s="28">
        <v>20.448112807463961</v>
      </c>
      <c r="J2333" s="27">
        <v>5.1526717557251911E-2</v>
      </c>
      <c r="K2333" s="27">
        <v>0.33587786259541985</v>
      </c>
      <c r="L2333" s="27">
        <v>0.11741133645345815</v>
      </c>
      <c r="M2333" s="29">
        <v>12.494152360515024</v>
      </c>
      <c r="N2333" s="30">
        <v>50.060728744939269</v>
      </c>
      <c r="O2333" s="32">
        <v>0</v>
      </c>
      <c r="P2333" s="31">
        <v>0.9809672386895476</v>
      </c>
      <c r="Q2333" s="38">
        <v>6794</v>
      </c>
      <c r="R2333" s="38">
        <v>7226</v>
      </c>
      <c r="S2333" s="38">
        <v>3877</v>
      </c>
    </row>
    <row r="2334" spans="2:19" x14ac:dyDescent="0.2">
      <c r="B2334" s="1" t="s">
        <v>5340</v>
      </c>
      <c r="C2334" s="1" t="s">
        <v>5341</v>
      </c>
      <c r="D2334" s="1" t="s">
        <v>194</v>
      </c>
      <c r="E2334" s="1" t="s">
        <v>5337</v>
      </c>
      <c r="F2334" s="1" t="s">
        <v>40</v>
      </c>
      <c r="G2334" s="27">
        <v>0.19578641482019615</v>
      </c>
      <c r="H2334" s="27">
        <v>0.62057015590200437</v>
      </c>
      <c r="I2334" s="28">
        <v>22.201489284417011</v>
      </c>
      <c r="J2334" s="27">
        <v>7.4464220849981841E-3</v>
      </c>
      <c r="K2334" s="27">
        <v>0.17925899019251726</v>
      </c>
      <c r="L2334" s="27">
        <v>2.7117149220489977E-2</v>
      </c>
      <c r="M2334" s="29">
        <v>15.044037940379388</v>
      </c>
      <c r="N2334" s="30">
        <v>51.227272727272727</v>
      </c>
      <c r="O2334" s="32">
        <v>0</v>
      </c>
      <c r="P2334" s="31">
        <v>0.9810244988864143</v>
      </c>
      <c r="Q2334" s="38">
        <v>6092</v>
      </c>
      <c r="R2334" s="38">
        <v>7407</v>
      </c>
      <c r="S2334" s="38">
        <v>6831</v>
      </c>
    </row>
    <row r="2335" spans="2:19" x14ac:dyDescent="0.2">
      <c r="B2335" s="1" t="s">
        <v>5359</v>
      </c>
      <c r="C2335" s="1" t="s">
        <v>5360</v>
      </c>
      <c r="D2335" s="1" t="s">
        <v>195</v>
      </c>
      <c r="E2335" s="1" t="s">
        <v>5337</v>
      </c>
      <c r="F2335" s="1" t="s">
        <v>40</v>
      </c>
      <c r="G2335" s="27">
        <v>0.14309658495705008</v>
      </c>
      <c r="H2335" s="27">
        <v>0.64355562480523509</v>
      </c>
      <c r="I2335" s="28">
        <v>19.873496752566524</v>
      </c>
      <c r="J2335" s="27">
        <v>8.1709616593337517E-3</v>
      </c>
      <c r="K2335" s="27">
        <v>0.18269432222920595</v>
      </c>
      <c r="L2335" s="27">
        <v>7.1507219279110835E-3</v>
      </c>
      <c r="M2335" s="29">
        <v>14.773569682151589</v>
      </c>
      <c r="N2335" s="30">
        <v>50.002928257686676</v>
      </c>
      <c r="O2335" s="32">
        <v>0</v>
      </c>
      <c r="P2335" s="31">
        <v>0.9915861639139919</v>
      </c>
      <c r="Q2335" s="38">
        <v>6989</v>
      </c>
      <c r="R2335" s="38">
        <v>7970</v>
      </c>
      <c r="S2335" s="38">
        <v>6769</v>
      </c>
    </row>
    <row r="2336" spans="2:19" x14ac:dyDescent="0.2">
      <c r="B2336" s="1" t="s">
        <v>5353</v>
      </c>
      <c r="C2336" s="1" t="s">
        <v>5354</v>
      </c>
      <c r="D2336" s="1" t="s">
        <v>195</v>
      </c>
      <c r="E2336" s="1" t="s">
        <v>5337</v>
      </c>
      <c r="F2336" s="1" t="s">
        <v>40</v>
      </c>
      <c r="G2336" s="27">
        <v>0.48930895568639604</v>
      </c>
      <c r="H2336" s="27">
        <v>0.98488987457938226</v>
      </c>
      <c r="I2336" s="28">
        <v>46.817880384257791</v>
      </c>
      <c r="J2336" s="27">
        <v>9.2965602726991017E-3</v>
      </c>
      <c r="K2336" s="27">
        <v>0.20638363805392004</v>
      </c>
      <c r="L2336" s="27">
        <v>6.0783114102171921E-3</v>
      </c>
      <c r="M2336" s="29">
        <v>12.746480582524264</v>
      </c>
      <c r="N2336" s="30">
        <v>81.979734008866373</v>
      </c>
      <c r="O2336" s="32">
        <v>0</v>
      </c>
      <c r="P2336" s="31">
        <v>0.98715203426124198</v>
      </c>
      <c r="Q2336" s="38">
        <v>2223</v>
      </c>
      <c r="R2336" s="38">
        <v>2455</v>
      </c>
      <c r="S2336" s="38">
        <v>6354</v>
      </c>
    </row>
    <row r="2337" spans="2:19" x14ac:dyDescent="0.2">
      <c r="B2337" s="1" t="s">
        <v>5357</v>
      </c>
      <c r="C2337" s="1" t="s">
        <v>5358</v>
      </c>
      <c r="D2337" s="1" t="s">
        <v>195</v>
      </c>
      <c r="E2337" s="1" t="s">
        <v>5337</v>
      </c>
      <c r="F2337" s="1" t="s">
        <v>40</v>
      </c>
      <c r="G2337" s="27">
        <v>0.31005004170141787</v>
      </c>
      <c r="H2337" s="27">
        <v>0.86706350025813117</v>
      </c>
      <c r="I2337" s="28">
        <v>23.597414512093415</v>
      </c>
      <c r="J2337" s="27">
        <v>1.3552960800667223E-2</v>
      </c>
      <c r="K2337" s="27">
        <v>0.36634695579649706</v>
      </c>
      <c r="L2337" s="27">
        <v>5.2658750645327827E-5</v>
      </c>
      <c r="M2337" s="29">
        <v>11.11142339075249</v>
      </c>
      <c r="N2337" s="30">
        <v>50.973772696704778</v>
      </c>
      <c r="O2337" s="32">
        <v>0</v>
      </c>
      <c r="P2337" s="31">
        <v>0.99039752194114605</v>
      </c>
      <c r="Q2337" s="38">
        <v>5535</v>
      </c>
      <c r="R2337" s="38">
        <v>5182</v>
      </c>
      <c r="S2337" s="38">
        <v>3393</v>
      </c>
    </row>
    <row r="2338" spans="2:19" x14ac:dyDescent="0.2">
      <c r="B2338" s="1" t="s">
        <v>5355</v>
      </c>
      <c r="C2338" s="1" t="s">
        <v>5356</v>
      </c>
      <c r="D2338" s="1" t="s">
        <v>195</v>
      </c>
      <c r="E2338" s="1" t="s">
        <v>5337</v>
      </c>
      <c r="F2338" s="1" t="s">
        <v>40</v>
      </c>
      <c r="G2338" s="27">
        <v>0.27557411273486432</v>
      </c>
      <c r="H2338" s="27">
        <v>0.84062822592537967</v>
      </c>
      <c r="I2338" s="28">
        <v>20.152788547569333</v>
      </c>
      <c r="J2338" s="27">
        <v>2.3560990158067403E-2</v>
      </c>
      <c r="K2338" s="27">
        <v>0.50223680286310768</v>
      </c>
      <c r="L2338" s="27">
        <v>2.8367497419259698E-2</v>
      </c>
      <c r="M2338" s="29">
        <v>8.9724166323589962</v>
      </c>
      <c r="N2338" s="30">
        <v>49.109307359307358</v>
      </c>
      <c r="O2338" s="32">
        <v>0</v>
      </c>
      <c r="P2338" s="31">
        <v>0.9889396844123286</v>
      </c>
      <c r="Q2338" s="38">
        <v>6887</v>
      </c>
      <c r="R2338" s="38">
        <v>5925</v>
      </c>
      <c r="S2338" s="38">
        <v>1764</v>
      </c>
    </row>
    <row r="2339" spans="2:19" x14ac:dyDescent="0.2">
      <c r="B2339" s="1" t="s">
        <v>5351</v>
      </c>
      <c r="C2339" s="1" t="s">
        <v>5352</v>
      </c>
      <c r="D2339" s="1" t="s">
        <v>195</v>
      </c>
      <c r="E2339" s="1" t="s">
        <v>5337</v>
      </c>
      <c r="F2339" s="1" t="s">
        <v>40</v>
      </c>
      <c r="G2339" s="27">
        <v>0.47134979621193956</v>
      </c>
      <c r="H2339" s="27">
        <v>0.94168697503844778</v>
      </c>
      <c r="I2339" s="28">
        <v>45.592351953967864</v>
      </c>
      <c r="J2339" s="27">
        <v>1.6542795492687605E-2</v>
      </c>
      <c r="K2339" s="27">
        <v>0.14169263965475906</v>
      </c>
      <c r="L2339" s="27">
        <v>2.3213060451910565E-2</v>
      </c>
      <c r="M2339" s="29">
        <v>14.521133786848077</v>
      </c>
      <c r="N2339" s="30">
        <v>80.024415055951167</v>
      </c>
      <c r="O2339" s="32">
        <v>0</v>
      </c>
      <c r="P2339" s="31">
        <v>0.98686856737253048</v>
      </c>
      <c r="Q2339" s="38">
        <v>2465</v>
      </c>
      <c r="R2339" s="38">
        <v>2768</v>
      </c>
      <c r="S2339" s="38">
        <v>7475</v>
      </c>
    </row>
    <row r="2340" spans="2:19" x14ac:dyDescent="0.2">
      <c r="B2340" s="1" t="s">
        <v>5348</v>
      </c>
      <c r="C2340" s="1" t="s">
        <v>3145</v>
      </c>
      <c r="D2340" s="1" t="s">
        <v>195</v>
      </c>
      <c r="E2340" s="1" t="s">
        <v>5337</v>
      </c>
      <c r="F2340" s="1" t="s">
        <v>40</v>
      </c>
      <c r="G2340" s="27">
        <v>0.47503714710252598</v>
      </c>
      <c r="H2340" s="27">
        <v>0.9383273839877615</v>
      </c>
      <c r="I2340" s="28">
        <v>44.241560178306074</v>
      </c>
      <c r="J2340" s="27">
        <v>1.0401188707280832E-2</v>
      </c>
      <c r="K2340" s="27">
        <v>0.18068350668647845</v>
      </c>
      <c r="L2340" s="27">
        <v>2.7682669192103152E-4</v>
      </c>
      <c r="M2340" s="29">
        <v>13.5189923577696</v>
      </c>
      <c r="N2340" s="30">
        <v>77.75914920237723</v>
      </c>
      <c r="O2340" s="32">
        <v>0</v>
      </c>
      <c r="P2340" s="31">
        <v>0.98054928243607486</v>
      </c>
      <c r="Q2340" s="38">
        <v>2699</v>
      </c>
      <c r="R2340" s="38">
        <v>2695</v>
      </c>
      <c r="S2340" s="38">
        <v>6808</v>
      </c>
    </row>
    <row r="2341" spans="2:19" x14ac:dyDescent="0.2">
      <c r="B2341" s="1" t="s">
        <v>5349</v>
      </c>
      <c r="C2341" s="1" t="s">
        <v>5350</v>
      </c>
      <c r="D2341" s="1" t="s">
        <v>195</v>
      </c>
      <c r="E2341" s="1" t="s">
        <v>5337</v>
      </c>
      <c r="F2341" s="1" t="s">
        <v>40</v>
      </c>
      <c r="G2341" s="27">
        <v>0.58227848101265822</v>
      </c>
      <c r="H2341" s="27">
        <v>0.98298512942904348</v>
      </c>
      <c r="I2341" s="28">
        <v>48.365413253909161</v>
      </c>
      <c r="J2341" s="27">
        <v>4.7840655249441547E-2</v>
      </c>
      <c r="K2341" s="27">
        <v>0.35629188384214444</v>
      </c>
      <c r="L2341" s="27">
        <v>1.2170001835872956E-2</v>
      </c>
      <c r="M2341" s="29">
        <v>6.7411319073083806</v>
      </c>
      <c r="N2341" s="30">
        <v>77.811381074168793</v>
      </c>
      <c r="O2341" s="32">
        <v>0</v>
      </c>
      <c r="P2341" s="31">
        <v>0.98623095281806494</v>
      </c>
      <c r="Q2341" s="38">
        <v>1929</v>
      </c>
      <c r="R2341" s="38">
        <v>845</v>
      </c>
      <c r="S2341" s="38">
        <v>3560</v>
      </c>
    </row>
    <row r="2342" spans="2:19" x14ac:dyDescent="0.2">
      <c r="B2342" s="1" t="s">
        <v>5346</v>
      </c>
      <c r="C2342" s="1" t="s">
        <v>5347</v>
      </c>
      <c r="D2342" s="1" t="s">
        <v>17557</v>
      </c>
      <c r="E2342" s="1" t="s">
        <v>5337</v>
      </c>
      <c r="F2342" s="1" t="s">
        <v>40</v>
      </c>
      <c r="G2342" s="27">
        <v>0.23221982758620691</v>
      </c>
      <c r="H2342" s="27">
        <v>0.57558811984822678</v>
      </c>
      <c r="I2342" s="28">
        <v>21.576751077586206</v>
      </c>
      <c r="J2342" s="27">
        <v>4.7952586206896554E-2</v>
      </c>
      <c r="K2342" s="27">
        <v>0.37122844827586204</v>
      </c>
      <c r="L2342" s="27">
        <v>9.0731388198351443E-2</v>
      </c>
      <c r="M2342" s="29">
        <v>11.462842105263153</v>
      </c>
      <c r="N2342" s="30">
        <v>54.518561484918791</v>
      </c>
      <c r="O2342" s="32">
        <v>0</v>
      </c>
      <c r="P2342" s="31">
        <v>0.9713463299751407</v>
      </c>
      <c r="Q2342" s="38">
        <v>6371</v>
      </c>
      <c r="R2342" s="38">
        <v>6847</v>
      </c>
      <c r="S2342" s="38">
        <v>3326</v>
      </c>
    </row>
    <row r="2343" spans="2:19" x14ac:dyDescent="0.2">
      <c r="B2343" s="1" t="s">
        <v>5375</v>
      </c>
      <c r="C2343" s="1" t="s">
        <v>5376</v>
      </c>
      <c r="D2343" s="1" t="s">
        <v>196</v>
      </c>
      <c r="E2343" s="1" t="s">
        <v>5337</v>
      </c>
      <c r="F2343" s="1" t="s">
        <v>40</v>
      </c>
      <c r="G2343" s="27">
        <v>0.19326500732064422</v>
      </c>
      <c r="H2343" s="27">
        <v>0.79134706978670499</v>
      </c>
      <c r="I2343" s="28">
        <v>17.742564317088473</v>
      </c>
      <c r="J2343" s="27">
        <v>2.0706965070069024E-2</v>
      </c>
      <c r="K2343" s="27">
        <v>0.47040368123823467</v>
      </c>
      <c r="L2343" s="27">
        <v>1.7784220335473184E-2</v>
      </c>
      <c r="M2343" s="29">
        <v>10.452890847809174</v>
      </c>
      <c r="N2343" s="30">
        <v>47.752164502164504</v>
      </c>
      <c r="O2343" s="32">
        <v>0</v>
      </c>
      <c r="P2343" s="31">
        <v>0.99006005384137508</v>
      </c>
      <c r="Q2343" s="38">
        <v>7569</v>
      </c>
      <c r="R2343" s="38">
        <v>7436</v>
      </c>
      <c r="S2343" s="38">
        <v>2114</v>
      </c>
    </row>
    <row r="2344" spans="2:19" x14ac:dyDescent="0.2">
      <c r="B2344" s="1" t="s">
        <v>5373</v>
      </c>
      <c r="C2344" s="1" t="s">
        <v>5374</v>
      </c>
      <c r="D2344" s="1" t="s">
        <v>196</v>
      </c>
      <c r="E2344" s="1" t="s">
        <v>5337</v>
      </c>
      <c r="F2344" s="1" t="s">
        <v>40</v>
      </c>
      <c r="G2344" s="27">
        <v>0.28297572986282099</v>
      </c>
      <c r="H2344" s="27">
        <v>0.73296322058951391</v>
      </c>
      <c r="I2344" s="28">
        <v>32.055715793176191</v>
      </c>
      <c r="J2344" s="27">
        <v>1.0903974674639466E-2</v>
      </c>
      <c r="K2344" s="27">
        <v>0.398698557861414</v>
      </c>
      <c r="L2344" s="27">
        <v>0.23095122163290149</v>
      </c>
      <c r="M2344" s="29">
        <v>11.469585479519262</v>
      </c>
      <c r="N2344" s="30">
        <v>83.837787445618403</v>
      </c>
      <c r="O2344" s="32">
        <v>0</v>
      </c>
      <c r="P2344" s="31">
        <v>0.98878358403617073</v>
      </c>
      <c r="Q2344" s="38">
        <v>3813</v>
      </c>
      <c r="R2344" s="38">
        <v>5772</v>
      </c>
      <c r="S2344" s="38">
        <v>2927</v>
      </c>
    </row>
    <row r="2345" spans="2:19" x14ac:dyDescent="0.2">
      <c r="B2345" s="1" t="s">
        <v>5371</v>
      </c>
      <c r="C2345" s="1" t="s">
        <v>5372</v>
      </c>
      <c r="D2345" s="1" t="s">
        <v>196</v>
      </c>
      <c r="E2345" s="1" t="s">
        <v>5337</v>
      </c>
      <c r="F2345" s="1" t="s">
        <v>40</v>
      </c>
      <c r="G2345" s="27">
        <v>0.42498081350729089</v>
      </c>
      <c r="H2345" s="27">
        <v>0.86911538826206514</v>
      </c>
      <c r="I2345" s="28">
        <v>43.383614735226395</v>
      </c>
      <c r="J2345" s="27">
        <v>6.1396776669224865E-3</v>
      </c>
      <c r="K2345" s="27">
        <v>0.22716807367613201</v>
      </c>
      <c r="L2345" s="27">
        <v>4.7628709585664175E-2</v>
      </c>
      <c r="M2345" s="29">
        <v>12.827160493827163</v>
      </c>
      <c r="N2345" s="30">
        <v>84.292550790067722</v>
      </c>
      <c r="O2345" s="32">
        <v>0</v>
      </c>
      <c r="P2345" s="31">
        <v>0.9883379159950697</v>
      </c>
      <c r="Q2345" s="38">
        <v>2815</v>
      </c>
      <c r="R2345" s="38">
        <v>3468</v>
      </c>
      <c r="S2345" s="38">
        <v>5956</v>
      </c>
    </row>
    <row r="2346" spans="2:19" x14ac:dyDescent="0.2">
      <c r="B2346" s="1" t="s">
        <v>5361</v>
      </c>
      <c r="C2346" s="1" t="s">
        <v>5362</v>
      </c>
      <c r="D2346" s="1" t="s">
        <v>196</v>
      </c>
      <c r="E2346" s="1" t="s">
        <v>5337</v>
      </c>
      <c r="F2346" s="1" t="s">
        <v>40</v>
      </c>
      <c r="G2346" s="27">
        <v>0.20808451998162608</v>
      </c>
      <c r="H2346" s="27">
        <v>0.56560100623427734</v>
      </c>
      <c r="I2346" s="28">
        <v>18.143293523197052</v>
      </c>
      <c r="J2346" s="27">
        <v>7.2806614607257694E-2</v>
      </c>
      <c r="K2346" s="27">
        <v>0.4926504363803399</v>
      </c>
      <c r="L2346" s="27">
        <v>0.19578803456195995</v>
      </c>
      <c r="M2346" s="29">
        <v>9.8700696055684389</v>
      </c>
      <c r="N2346" s="30">
        <v>49.214128035320087</v>
      </c>
      <c r="O2346" s="32">
        <v>0</v>
      </c>
      <c r="P2346" s="31">
        <v>0.95242261839658759</v>
      </c>
      <c r="Q2346" s="38">
        <v>7484</v>
      </c>
      <c r="R2346" s="38">
        <v>7246</v>
      </c>
      <c r="S2346" s="38">
        <v>1867</v>
      </c>
    </row>
    <row r="2347" spans="2:19" x14ac:dyDescent="0.2">
      <c r="B2347" s="1" t="s">
        <v>5369</v>
      </c>
      <c r="C2347" s="1" t="s">
        <v>5370</v>
      </c>
      <c r="D2347" s="1" t="s">
        <v>196</v>
      </c>
      <c r="E2347" s="1" t="s">
        <v>5337</v>
      </c>
      <c r="F2347" s="1" t="s">
        <v>40</v>
      </c>
      <c r="G2347" s="27">
        <v>0.4627151051625239</v>
      </c>
      <c r="H2347" s="27">
        <v>0.99990293879751946</v>
      </c>
      <c r="I2347" s="28">
        <v>46.507265774378553</v>
      </c>
      <c r="J2347" s="27">
        <v>6.2824364927615405E-3</v>
      </c>
      <c r="K2347" s="27">
        <v>0.13466266047527997</v>
      </c>
      <c r="L2347" s="27">
        <v>0</v>
      </c>
      <c r="M2347" s="29">
        <v>14.128571428571425</v>
      </c>
      <c r="N2347" s="30">
        <v>83.695985832349464</v>
      </c>
      <c r="O2347" s="32">
        <v>0</v>
      </c>
      <c r="P2347" s="31">
        <v>0.98705850633593961</v>
      </c>
      <c r="Q2347" s="38">
        <v>2284</v>
      </c>
      <c r="R2347" s="38">
        <v>2905</v>
      </c>
      <c r="S2347" s="38">
        <v>7590</v>
      </c>
    </row>
    <row r="2348" spans="2:19" x14ac:dyDescent="0.2">
      <c r="B2348" s="1" t="s">
        <v>5363</v>
      </c>
      <c r="C2348" s="1" t="s">
        <v>5364</v>
      </c>
      <c r="D2348" s="1" t="s">
        <v>196</v>
      </c>
      <c r="E2348" s="1" t="s">
        <v>5337</v>
      </c>
      <c r="F2348" s="1" t="s">
        <v>40</v>
      </c>
      <c r="G2348" s="27">
        <v>0.34883088635127785</v>
      </c>
      <c r="H2348" s="27">
        <v>0.7184695767195769</v>
      </c>
      <c r="I2348" s="28">
        <v>25.706362153344212</v>
      </c>
      <c r="J2348" s="27">
        <v>0.11174551386623165</v>
      </c>
      <c r="K2348" s="27">
        <v>0.59298531810766719</v>
      </c>
      <c r="L2348" s="27">
        <v>0.1981137566137566</v>
      </c>
      <c r="M2348" s="29">
        <v>4.9724843423799578</v>
      </c>
      <c r="N2348" s="30">
        <v>63.915822291504284</v>
      </c>
      <c r="O2348" s="32">
        <v>0</v>
      </c>
      <c r="P2348" s="31">
        <v>0.973015873015873</v>
      </c>
      <c r="Q2348" s="38">
        <v>4743</v>
      </c>
      <c r="R2348" s="38">
        <v>4485</v>
      </c>
      <c r="S2348" s="38">
        <v>987</v>
      </c>
    </row>
    <row r="2349" spans="2:19" x14ac:dyDescent="0.2">
      <c r="B2349" s="1" t="s">
        <v>5367</v>
      </c>
      <c r="C2349" s="1" t="s">
        <v>5368</v>
      </c>
      <c r="D2349" s="1" t="s">
        <v>17559</v>
      </c>
      <c r="E2349" s="1" t="s">
        <v>5337</v>
      </c>
      <c r="F2349" s="1" t="s">
        <v>40</v>
      </c>
      <c r="G2349" s="27">
        <v>0.21878025169409487</v>
      </c>
      <c r="H2349" s="27">
        <v>0.77417743161094232</v>
      </c>
      <c r="I2349" s="28">
        <v>21.075392061955444</v>
      </c>
      <c r="J2349" s="27">
        <v>1.7424975798644726E-2</v>
      </c>
      <c r="K2349" s="27">
        <v>0.31306873184898354</v>
      </c>
      <c r="L2349" s="27">
        <v>3.0468275075987841E-2</v>
      </c>
      <c r="M2349" s="29">
        <v>12.860322180916974</v>
      </c>
      <c r="N2349" s="30">
        <v>49.963716814159291</v>
      </c>
      <c r="O2349" s="32">
        <v>0</v>
      </c>
      <c r="P2349" s="31">
        <v>0.98119300911854102</v>
      </c>
      <c r="Q2349" s="38">
        <v>6561</v>
      </c>
      <c r="R2349" s="38">
        <v>7067</v>
      </c>
      <c r="S2349" s="38">
        <v>4336</v>
      </c>
    </row>
    <row r="2350" spans="2:19" x14ac:dyDescent="0.2">
      <c r="B2350" s="1" t="s">
        <v>5365</v>
      </c>
      <c r="C2350" s="1" t="s">
        <v>5366</v>
      </c>
      <c r="D2350" s="1" t="s">
        <v>17558</v>
      </c>
      <c r="E2350" s="1" t="s">
        <v>5337</v>
      </c>
      <c r="F2350" s="1" t="s">
        <v>40</v>
      </c>
      <c r="G2350" s="27">
        <v>0.24362111149947571</v>
      </c>
      <c r="H2350" s="27">
        <v>0.87882463644140318</v>
      </c>
      <c r="I2350" s="28">
        <v>19.906431317721093</v>
      </c>
      <c r="J2350" s="27">
        <v>1.5029709891646278E-2</v>
      </c>
      <c r="K2350" s="27">
        <v>0.44005592450192238</v>
      </c>
      <c r="L2350" s="27">
        <v>2.3541488451668091E-2</v>
      </c>
      <c r="M2350" s="29">
        <v>10.495563770794824</v>
      </c>
      <c r="N2350" s="30">
        <v>48.711621233859397</v>
      </c>
      <c r="O2350" s="32">
        <v>0</v>
      </c>
      <c r="P2350" s="31">
        <v>0.97895637296834903</v>
      </c>
      <c r="Q2350" s="38">
        <v>6985</v>
      </c>
      <c r="R2350" s="38">
        <v>6603</v>
      </c>
      <c r="S2350" s="38">
        <v>2419</v>
      </c>
    </row>
    <row r="2351" spans="2:19" x14ac:dyDescent="0.2">
      <c r="B2351" s="1" t="s">
        <v>5387</v>
      </c>
      <c r="C2351" s="1" t="s">
        <v>5388</v>
      </c>
      <c r="D2351" s="1" t="s">
        <v>197</v>
      </c>
      <c r="E2351" s="1" t="s">
        <v>197</v>
      </c>
      <c r="F2351" s="1" t="s">
        <v>18</v>
      </c>
      <c r="G2351" s="27">
        <v>0.2170263788968825</v>
      </c>
      <c r="H2351" s="27">
        <v>0.92783045977011513</v>
      </c>
      <c r="I2351" s="28">
        <v>57.350299760191838</v>
      </c>
      <c r="J2351" s="27">
        <v>1.6786570743405275E-2</v>
      </c>
      <c r="K2351" s="27">
        <v>0.47422062350119903</v>
      </c>
      <c r="L2351" s="27">
        <v>4.1293103448275864E-3</v>
      </c>
      <c r="M2351" s="29">
        <v>9.6073791348600537</v>
      </c>
      <c r="N2351" s="30">
        <v>26.20245398773006</v>
      </c>
      <c r="O2351" s="32">
        <v>0.1327816091954023</v>
      </c>
      <c r="P2351" s="31">
        <v>0.95862068965517244</v>
      </c>
      <c r="Q2351" s="38">
        <v>522</v>
      </c>
      <c r="R2351" s="38">
        <v>7092</v>
      </c>
      <c r="S2351" s="38">
        <v>2070</v>
      </c>
    </row>
    <row r="2352" spans="2:19" x14ac:dyDescent="0.2">
      <c r="B2352" s="1" t="s">
        <v>5405</v>
      </c>
      <c r="C2352" s="1" t="s">
        <v>5406</v>
      </c>
      <c r="D2352" s="1" t="s">
        <v>197</v>
      </c>
      <c r="E2352" s="1" t="s">
        <v>197</v>
      </c>
      <c r="F2352" s="1" t="s">
        <v>18</v>
      </c>
      <c r="G2352" s="27">
        <v>0.49081035923141186</v>
      </c>
      <c r="H2352" s="27">
        <v>0.98406191950464406</v>
      </c>
      <c r="I2352" s="28">
        <v>49.687969924812016</v>
      </c>
      <c r="J2352" s="27">
        <v>1.2531328320802004E-2</v>
      </c>
      <c r="K2352" s="27">
        <v>0.33040935672514621</v>
      </c>
      <c r="L2352" s="27">
        <v>2.0474716202270381E-3</v>
      </c>
      <c r="M2352" s="29">
        <v>9.7865463494667733</v>
      </c>
      <c r="N2352" s="30">
        <v>90.682553191489362</v>
      </c>
      <c r="O2352" s="32">
        <v>0</v>
      </c>
      <c r="P2352" s="31">
        <v>0.9882352941176471</v>
      </c>
      <c r="Q2352" s="38">
        <v>1675</v>
      </c>
      <c r="R2352" s="38">
        <v>2433</v>
      </c>
      <c r="S2352" s="38">
        <v>3994</v>
      </c>
    </row>
    <row r="2353" spans="2:19" x14ac:dyDescent="0.2">
      <c r="B2353" s="1" t="s">
        <v>5379</v>
      </c>
      <c r="C2353" s="1" t="s">
        <v>5380</v>
      </c>
      <c r="D2353" s="1" t="s">
        <v>197</v>
      </c>
      <c r="E2353" s="1" t="s">
        <v>197</v>
      </c>
      <c r="F2353" s="1" t="s">
        <v>18</v>
      </c>
      <c r="G2353" s="27">
        <v>0.20989304812834225</v>
      </c>
      <c r="H2353" s="27">
        <v>0.58474512271869106</v>
      </c>
      <c r="I2353" s="28">
        <v>14.5605614973262</v>
      </c>
      <c r="J2353" s="27">
        <v>0.21791443850267381</v>
      </c>
      <c r="K2353" s="27">
        <v>0.67245989304812837</v>
      </c>
      <c r="L2353" s="27">
        <v>0.23279421019509122</v>
      </c>
      <c r="M2353" s="29">
        <v>5.5443316412859565</v>
      </c>
      <c r="N2353" s="30">
        <v>48.00636942675159</v>
      </c>
      <c r="O2353" s="32">
        <v>0</v>
      </c>
      <c r="P2353" s="31">
        <v>0.94147262429200751</v>
      </c>
      <c r="Q2353" s="38">
        <v>8071</v>
      </c>
      <c r="R2353" s="38">
        <v>7220</v>
      </c>
      <c r="S2353" s="38">
        <v>552</v>
      </c>
    </row>
    <row r="2354" spans="2:19" x14ac:dyDescent="0.2">
      <c r="B2354" s="1" t="s">
        <v>5391</v>
      </c>
      <c r="C2354" s="1" t="s">
        <v>1626</v>
      </c>
      <c r="D2354" s="1" t="s">
        <v>197</v>
      </c>
      <c r="E2354" s="1" t="s">
        <v>197</v>
      </c>
      <c r="F2354" s="1" t="s">
        <v>18</v>
      </c>
      <c r="G2354" s="27">
        <v>0.33082706766917291</v>
      </c>
      <c r="H2354" s="27">
        <v>0.9300902934537244</v>
      </c>
      <c r="I2354" s="28">
        <v>35.032988721804507</v>
      </c>
      <c r="J2354" s="27">
        <v>1.0338345864661654E-2</v>
      </c>
      <c r="K2354" s="27">
        <v>0.15037593984962405</v>
      </c>
      <c r="L2354" s="27">
        <v>3.9277652370203163E-2</v>
      </c>
      <c r="M2354" s="29">
        <v>15.260533707865168</v>
      </c>
      <c r="N2354" s="30">
        <v>74.588068181818187</v>
      </c>
      <c r="O2354" s="32">
        <v>0</v>
      </c>
      <c r="P2354" s="31">
        <v>0.9607223476297968</v>
      </c>
      <c r="Q2354" s="38">
        <v>3645</v>
      </c>
      <c r="R2354" s="38">
        <v>4789</v>
      </c>
      <c r="S2354" s="38">
        <v>7322</v>
      </c>
    </row>
    <row r="2355" spans="2:19" x14ac:dyDescent="0.2">
      <c r="B2355" s="1" t="s">
        <v>5377</v>
      </c>
      <c r="C2355" s="1" t="s">
        <v>5378</v>
      </c>
      <c r="D2355" s="1" t="s">
        <v>197</v>
      </c>
      <c r="E2355" s="1" t="s">
        <v>197</v>
      </c>
      <c r="F2355" s="1" t="s">
        <v>18</v>
      </c>
      <c r="G2355" s="27">
        <v>0.21347402597402598</v>
      </c>
      <c r="H2355" s="27">
        <v>0.72439465124683766</v>
      </c>
      <c r="I2355" s="28">
        <v>14.355925324675322</v>
      </c>
      <c r="J2355" s="27">
        <v>0.15503246753246752</v>
      </c>
      <c r="K2355" s="27">
        <v>0.69074675324675328</v>
      </c>
      <c r="L2355" s="27">
        <v>9.4546440187929168E-2</v>
      </c>
      <c r="M2355" s="29">
        <v>5.3202270381836945</v>
      </c>
      <c r="N2355" s="30">
        <v>47.20912547528517</v>
      </c>
      <c r="O2355" s="32">
        <v>0</v>
      </c>
      <c r="P2355" s="31">
        <v>0.89049512106975059</v>
      </c>
      <c r="Q2355" s="38">
        <v>8102</v>
      </c>
      <c r="R2355" s="38">
        <v>7166</v>
      </c>
      <c r="S2355" s="38">
        <v>479</v>
      </c>
    </row>
    <row r="2356" spans="2:19" x14ac:dyDescent="0.2">
      <c r="B2356" s="1" t="s">
        <v>5381</v>
      </c>
      <c r="C2356" s="1" t="s">
        <v>5382</v>
      </c>
      <c r="D2356" s="1" t="s">
        <v>197</v>
      </c>
      <c r="E2356" s="1" t="s">
        <v>197</v>
      </c>
      <c r="F2356" s="1" t="s">
        <v>18</v>
      </c>
      <c r="G2356" s="27">
        <v>0.19201121233356691</v>
      </c>
      <c r="H2356" s="27">
        <v>0.80129000329924138</v>
      </c>
      <c r="I2356" s="28">
        <v>17.880238262088294</v>
      </c>
      <c r="J2356" s="27">
        <v>6.4470918009810793E-2</v>
      </c>
      <c r="K2356" s="27">
        <v>0.47582340574632093</v>
      </c>
      <c r="L2356" s="27">
        <v>5.1761794787198938E-2</v>
      </c>
      <c r="M2356" s="29">
        <v>9.7686903729401564</v>
      </c>
      <c r="N2356" s="30">
        <v>51.660583941605836</v>
      </c>
      <c r="O2356" s="32">
        <v>0</v>
      </c>
      <c r="P2356" s="31">
        <v>0.94160343121082146</v>
      </c>
      <c r="Q2356" s="38">
        <v>7539</v>
      </c>
      <c r="R2356" s="38">
        <v>7451</v>
      </c>
      <c r="S2356" s="38">
        <v>2050</v>
      </c>
    </row>
    <row r="2357" spans="2:19" x14ac:dyDescent="0.2">
      <c r="B2357" s="1" t="s">
        <v>5389</v>
      </c>
      <c r="C2357" s="1" t="s">
        <v>5390</v>
      </c>
      <c r="D2357" s="1" t="s">
        <v>197</v>
      </c>
      <c r="E2357" s="1" t="s">
        <v>197</v>
      </c>
      <c r="F2357" s="1" t="s">
        <v>18</v>
      </c>
      <c r="G2357" s="27">
        <v>0.3671875</v>
      </c>
      <c r="H2357" s="27">
        <v>0.69562226391494686</v>
      </c>
      <c r="I2357" s="28">
        <v>30.996744791666675</v>
      </c>
      <c r="J2357" s="27">
        <v>0.1484375</v>
      </c>
      <c r="K2357" s="27">
        <v>0.4765625</v>
      </c>
      <c r="L2357" s="27">
        <v>0.20307692307692307</v>
      </c>
      <c r="M2357" s="29">
        <v>7.2693415637860062</v>
      </c>
      <c r="N2357" s="30">
        <v>71.432624113475171</v>
      </c>
      <c r="O2357" s="32">
        <v>0</v>
      </c>
      <c r="P2357" s="31">
        <v>0.96060037523452158</v>
      </c>
      <c r="Q2357" s="38">
        <v>3865</v>
      </c>
      <c r="R2357" s="38">
        <v>4217</v>
      </c>
      <c r="S2357" s="38">
        <v>2042</v>
      </c>
    </row>
    <row r="2358" spans="2:19" x14ac:dyDescent="0.2">
      <c r="B2358" s="1" t="s">
        <v>5403</v>
      </c>
      <c r="C2358" s="1" t="s">
        <v>5404</v>
      </c>
      <c r="D2358" s="1" t="s">
        <v>197</v>
      </c>
      <c r="E2358" s="1" t="s">
        <v>197</v>
      </c>
      <c r="F2358" s="1" t="s">
        <v>18</v>
      </c>
      <c r="G2358" s="27">
        <v>0.4961028838659392</v>
      </c>
      <c r="H2358" s="27">
        <v>0.99318208036915978</v>
      </c>
      <c r="I2358" s="28">
        <v>52.067225253312536</v>
      </c>
      <c r="J2358" s="27">
        <v>6.6250974279033516E-3</v>
      </c>
      <c r="K2358" s="27">
        <v>0.15354637568199533</v>
      </c>
      <c r="L2358" s="27">
        <v>5.0182657181311293E-3</v>
      </c>
      <c r="M2358" s="29">
        <v>13.63225058004641</v>
      </c>
      <c r="N2358" s="30">
        <v>90.743912018853109</v>
      </c>
      <c r="O2358" s="32">
        <v>0</v>
      </c>
      <c r="P2358" s="31">
        <v>0.98673332051528551</v>
      </c>
      <c r="Q2358" s="38">
        <v>1222</v>
      </c>
      <c r="R2358" s="38">
        <v>2337</v>
      </c>
      <c r="S2358" s="38">
        <v>7272</v>
      </c>
    </row>
    <row r="2359" spans="2:19" x14ac:dyDescent="0.2">
      <c r="B2359" s="1" t="s">
        <v>5397</v>
      </c>
      <c r="C2359" s="1" t="s">
        <v>5398</v>
      </c>
      <c r="D2359" s="1" t="s">
        <v>197</v>
      </c>
      <c r="E2359" s="1" t="s">
        <v>197</v>
      </c>
      <c r="F2359" s="1" t="s">
        <v>18</v>
      </c>
      <c r="G2359" s="27">
        <v>0.32860972807353506</v>
      </c>
      <c r="H2359" s="27">
        <v>0.95655534709193268</v>
      </c>
      <c r="I2359" s="28">
        <v>25.059134431252399</v>
      </c>
      <c r="J2359" s="27">
        <v>9.5748755266181537E-3</v>
      </c>
      <c r="K2359" s="27">
        <v>0.25124473381846035</v>
      </c>
      <c r="L2359" s="27">
        <v>1.403377110694184E-3</v>
      </c>
      <c r="M2359" s="29">
        <v>12.552310325156876</v>
      </c>
      <c r="N2359" s="30">
        <v>50.195804195804193</v>
      </c>
      <c r="O2359" s="32">
        <v>0</v>
      </c>
      <c r="P2359" s="31">
        <v>0.97973733583489686</v>
      </c>
      <c r="Q2359" s="38">
        <v>4997</v>
      </c>
      <c r="R2359" s="38">
        <v>4820</v>
      </c>
      <c r="S2359" s="38">
        <v>5475</v>
      </c>
    </row>
    <row r="2360" spans="2:19" x14ac:dyDescent="0.2">
      <c r="B2360" s="1" t="s">
        <v>5410</v>
      </c>
      <c r="C2360" s="1" t="s">
        <v>1933</v>
      </c>
      <c r="D2360" s="1" t="s">
        <v>197</v>
      </c>
      <c r="E2360" s="1" t="s">
        <v>197</v>
      </c>
      <c r="F2360" s="1" t="s">
        <v>18</v>
      </c>
      <c r="G2360" s="27">
        <v>0.29663481512255918</v>
      </c>
      <c r="H2360" s="27">
        <v>0.87578556701030941</v>
      </c>
      <c r="I2360" s="28">
        <v>19.938221852928965</v>
      </c>
      <c r="J2360" s="27">
        <v>2.3680930619027835E-2</v>
      </c>
      <c r="K2360" s="27">
        <v>0.58412962193601992</v>
      </c>
      <c r="L2360" s="27">
        <v>3.6000000000000003E-3</v>
      </c>
      <c r="M2360" s="29">
        <v>7.7670407560543424</v>
      </c>
      <c r="N2360" s="30">
        <v>48.38095238095238</v>
      </c>
      <c r="O2360" s="32">
        <v>0</v>
      </c>
      <c r="P2360" s="31">
        <v>0.99257731958762885</v>
      </c>
      <c r="Q2360" s="38">
        <v>6970</v>
      </c>
      <c r="R2360" s="38">
        <v>5452</v>
      </c>
      <c r="S2360" s="38">
        <v>1058</v>
      </c>
    </row>
    <row r="2361" spans="2:19" x14ac:dyDescent="0.2">
      <c r="B2361" s="1" t="s">
        <v>5395</v>
      </c>
      <c r="C2361" s="1" t="s">
        <v>5396</v>
      </c>
      <c r="D2361" s="1" t="s">
        <v>197</v>
      </c>
      <c r="E2361" s="1" t="s">
        <v>197</v>
      </c>
      <c r="F2361" s="1" t="s">
        <v>18</v>
      </c>
      <c r="G2361" s="27">
        <v>0.31256214782896918</v>
      </c>
      <c r="H2361" s="27">
        <v>0.98758631869022528</v>
      </c>
      <c r="I2361" s="28">
        <v>27.355286708651004</v>
      </c>
      <c r="J2361" s="27">
        <v>7.9549221080543586E-3</v>
      </c>
      <c r="K2361" s="27">
        <v>0.12860457408021214</v>
      </c>
      <c r="L2361" s="27">
        <v>5.6735289349975685E-4</v>
      </c>
      <c r="M2361" s="29">
        <v>15.236885245901636</v>
      </c>
      <c r="N2361" s="30">
        <v>53.56203605514316</v>
      </c>
      <c r="O2361" s="32">
        <v>0</v>
      </c>
      <c r="P2361" s="31">
        <v>0.97811638839358084</v>
      </c>
      <c r="Q2361" s="38">
        <v>4325</v>
      </c>
      <c r="R2361" s="38">
        <v>5144</v>
      </c>
      <c r="S2361" s="38">
        <v>7699</v>
      </c>
    </row>
    <row r="2362" spans="2:19" x14ac:dyDescent="0.2">
      <c r="B2362" s="1" t="s">
        <v>5385</v>
      </c>
      <c r="C2362" s="1" t="s">
        <v>5386</v>
      </c>
      <c r="D2362" s="1" t="s">
        <v>197</v>
      </c>
      <c r="E2362" s="1" t="s">
        <v>197</v>
      </c>
      <c r="F2362" s="1" t="s">
        <v>18</v>
      </c>
      <c r="G2362" s="27">
        <v>0.2948885976408912</v>
      </c>
      <c r="H2362" s="27">
        <v>0.85761934673366824</v>
      </c>
      <c r="I2362" s="28">
        <v>19.371952817824376</v>
      </c>
      <c r="J2362" s="27">
        <v>0.20183486238532111</v>
      </c>
      <c r="K2362" s="27">
        <v>0.54652686762778502</v>
      </c>
      <c r="L2362" s="27">
        <v>3.6017587939698489E-2</v>
      </c>
      <c r="M2362" s="29">
        <v>6.547769516728625</v>
      </c>
      <c r="N2362" s="30">
        <v>49.555555555555557</v>
      </c>
      <c r="O2362" s="32">
        <v>0</v>
      </c>
      <c r="P2362" s="31">
        <v>0.95854271356783916</v>
      </c>
      <c r="Q2362" s="38">
        <v>7159</v>
      </c>
      <c r="R2362" s="38">
        <v>5494</v>
      </c>
      <c r="S2362" s="38">
        <v>1349</v>
      </c>
    </row>
    <row r="2363" spans="2:19" x14ac:dyDescent="0.2">
      <c r="B2363" s="1" t="s">
        <v>5394</v>
      </c>
      <c r="C2363" s="1" t="s">
        <v>2125</v>
      </c>
      <c r="D2363" s="1" t="s">
        <v>197</v>
      </c>
      <c r="E2363" s="1" t="s">
        <v>197</v>
      </c>
      <c r="F2363" s="1" t="s">
        <v>18</v>
      </c>
      <c r="G2363" s="27">
        <v>0.49059052563270605</v>
      </c>
      <c r="H2363" s="27">
        <v>0.86596135571745303</v>
      </c>
      <c r="I2363" s="28">
        <v>44.671187540558066</v>
      </c>
      <c r="J2363" s="27">
        <v>7.5275794938351723E-2</v>
      </c>
      <c r="K2363" s="27">
        <v>0.36988968202465933</v>
      </c>
      <c r="L2363" s="27">
        <v>0.11591067469116249</v>
      </c>
      <c r="M2363" s="29">
        <v>8.3012738853503194</v>
      </c>
      <c r="N2363" s="30">
        <v>82.011904761904759</v>
      </c>
      <c r="O2363" s="32">
        <v>0</v>
      </c>
      <c r="P2363" s="31">
        <v>0.97624326892619573</v>
      </c>
      <c r="Q2363" s="38">
        <v>2635</v>
      </c>
      <c r="R2363" s="38">
        <v>2440</v>
      </c>
      <c r="S2363" s="38">
        <v>3347</v>
      </c>
    </row>
    <row r="2364" spans="2:19" x14ac:dyDescent="0.2">
      <c r="B2364" s="1" t="s">
        <v>5383</v>
      </c>
      <c r="C2364" s="1" t="s">
        <v>5384</v>
      </c>
      <c r="D2364" s="1" t="s">
        <v>197</v>
      </c>
      <c r="E2364" s="1" t="s">
        <v>197</v>
      </c>
      <c r="F2364" s="1" t="s">
        <v>18</v>
      </c>
      <c r="G2364" s="27">
        <v>0.20305537873965626</v>
      </c>
      <c r="H2364" s="27">
        <v>0.80478966346153868</v>
      </c>
      <c r="I2364" s="28">
        <v>19.803500954805852</v>
      </c>
      <c r="J2364" s="27">
        <v>4.9649904519414388E-2</v>
      </c>
      <c r="K2364" s="27">
        <v>0.34182049649904517</v>
      </c>
      <c r="L2364" s="27">
        <v>0.10765625</v>
      </c>
      <c r="M2364" s="29">
        <v>12.334105431309899</v>
      </c>
      <c r="N2364" s="30">
        <v>48.683385579937301</v>
      </c>
      <c r="O2364" s="32">
        <v>0</v>
      </c>
      <c r="P2364" s="31">
        <v>0.94411057692307687</v>
      </c>
      <c r="Q2364" s="38">
        <v>7018</v>
      </c>
      <c r="R2364" s="38">
        <v>7316</v>
      </c>
      <c r="S2364" s="38">
        <v>3780</v>
      </c>
    </row>
    <row r="2365" spans="2:19" x14ac:dyDescent="0.2">
      <c r="B2365" s="1" t="s">
        <v>5407</v>
      </c>
      <c r="C2365" s="1" t="s">
        <v>5408</v>
      </c>
      <c r="D2365" s="1" t="s">
        <v>197</v>
      </c>
      <c r="E2365" s="1" t="s">
        <v>197</v>
      </c>
      <c r="F2365" s="1" t="s">
        <v>18</v>
      </c>
      <c r="G2365" s="27">
        <v>0.47571743929359822</v>
      </c>
      <c r="H2365" s="27">
        <v>0.97149877149877162</v>
      </c>
      <c r="I2365" s="28">
        <v>48.922130242825595</v>
      </c>
      <c r="J2365" s="27">
        <v>5.5187637969094927E-3</v>
      </c>
      <c r="K2365" s="27">
        <v>0.24724061810154527</v>
      </c>
      <c r="L2365" s="27">
        <v>7.5402675402675406E-3</v>
      </c>
      <c r="M2365" s="29">
        <v>11.113684210526314</v>
      </c>
      <c r="N2365" s="30">
        <v>90.156612529002317</v>
      </c>
      <c r="O2365" s="32">
        <v>0</v>
      </c>
      <c r="P2365" s="31">
        <v>0.98935298935298932</v>
      </c>
      <c r="Q2365" s="38">
        <v>1816</v>
      </c>
      <c r="R2365" s="38">
        <v>2682</v>
      </c>
      <c r="S2365" s="38">
        <v>5555</v>
      </c>
    </row>
    <row r="2366" spans="2:19" x14ac:dyDescent="0.2">
      <c r="B2366" s="1" t="s">
        <v>5409</v>
      </c>
      <c r="C2366" s="1" t="s">
        <v>1728</v>
      </c>
      <c r="D2366" s="1" t="s">
        <v>197</v>
      </c>
      <c r="E2366" s="1" t="s">
        <v>197</v>
      </c>
      <c r="F2366" s="1" t="s">
        <v>18</v>
      </c>
      <c r="G2366" s="27">
        <v>0.46183762761302866</v>
      </c>
      <c r="H2366" s="27">
        <v>0.99924927815206932</v>
      </c>
      <c r="I2366" s="28">
        <v>48.464073894020416</v>
      </c>
      <c r="J2366" s="27">
        <v>3.4030140982012642E-3</v>
      </c>
      <c r="K2366" s="27">
        <v>8.167233835683034E-2</v>
      </c>
      <c r="L2366" s="27">
        <v>0</v>
      </c>
      <c r="M2366" s="29">
        <v>16.329204339963834</v>
      </c>
      <c r="N2366" s="30">
        <v>85.158780231335442</v>
      </c>
      <c r="O2366" s="32">
        <v>0</v>
      </c>
      <c r="P2366" s="31">
        <v>0.9898941289701636</v>
      </c>
      <c r="Q2366" s="38">
        <v>1906</v>
      </c>
      <c r="R2366" s="38">
        <v>2920</v>
      </c>
      <c r="S2366" s="38">
        <v>8437</v>
      </c>
    </row>
    <row r="2367" spans="2:19" x14ac:dyDescent="0.2">
      <c r="B2367" s="1" t="s">
        <v>5392</v>
      </c>
      <c r="C2367" s="1" t="s">
        <v>5393</v>
      </c>
      <c r="D2367" s="1" t="s">
        <v>197</v>
      </c>
      <c r="E2367" s="1" t="s">
        <v>197</v>
      </c>
      <c r="F2367" s="1" t="s">
        <v>18</v>
      </c>
      <c r="G2367" s="27">
        <v>0.21943573667711599</v>
      </c>
      <c r="H2367" s="27">
        <v>0.82870090634441096</v>
      </c>
      <c r="I2367" s="28">
        <v>19.61771159874608</v>
      </c>
      <c r="J2367" s="27">
        <v>3.2915360501567396E-2</v>
      </c>
      <c r="K2367" s="27">
        <v>0.46394984326018807</v>
      </c>
      <c r="L2367" s="27">
        <v>1.1480362537764351E-2</v>
      </c>
      <c r="M2367" s="29">
        <v>10.865863453815257</v>
      </c>
      <c r="N2367" s="30">
        <v>50.228571428571428</v>
      </c>
      <c r="O2367" s="32">
        <v>0</v>
      </c>
      <c r="P2367" s="31">
        <v>0.96374622356495465</v>
      </c>
      <c r="Q2367" s="38">
        <v>7092</v>
      </c>
      <c r="R2367" s="38">
        <v>7056</v>
      </c>
      <c r="S2367" s="38">
        <v>2168</v>
      </c>
    </row>
    <row r="2368" spans="2:19" x14ac:dyDescent="0.2">
      <c r="B2368" s="1" t="s">
        <v>5401</v>
      </c>
      <c r="C2368" s="1" t="s">
        <v>5402</v>
      </c>
      <c r="D2368" s="1" t="s">
        <v>197</v>
      </c>
      <c r="E2368" s="1" t="s">
        <v>197</v>
      </c>
      <c r="F2368" s="1" t="s">
        <v>18</v>
      </c>
      <c r="G2368" s="27">
        <v>0.33393829401088931</v>
      </c>
      <c r="H2368" s="27">
        <v>0.92837317160185495</v>
      </c>
      <c r="I2368" s="28">
        <v>22.163339382940105</v>
      </c>
      <c r="J2368" s="27">
        <v>3.9927404718693285E-2</v>
      </c>
      <c r="K2368" s="27">
        <v>0.47186932849364793</v>
      </c>
      <c r="L2368" s="27">
        <v>0</v>
      </c>
      <c r="M2368" s="29">
        <v>8.6433787465940082</v>
      </c>
      <c r="N2368" s="30">
        <v>48.719565217391306</v>
      </c>
      <c r="O2368" s="32">
        <v>0</v>
      </c>
      <c r="P2368" s="31">
        <v>0.98287549054584378</v>
      </c>
      <c r="Q2368" s="38">
        <v>6117</v>
      </c>
      <c r="R2368" s="38">
        <v>4727</v>
      </c>
      <c r="S2368" s="38">
        <v>2097</v>
      </c>
    </row>
    <row r="2369" spans="2:19" x14ac:dyDescent="0.2">
      <c r="B2369" s="1" t="s">
        <v>5399</v>
      </c>
      <c r="C2369" s="1" t="s">
        <v>5400</v>
      </c>
      <c r="D2369" s="1" t="s">
        <v>197</v>
      </c>
      <c r="E2369" s="1" t="s">
        <v>197</v>
      </c>
      <c r="F2369" s="1" t="s">
        <v>18</v>
      </c>
      <c r="G2369" s="27">
        <v>0.45145888594164457</v>
      </c>
      <c r="H2369" s="27">
        <v>0.93261898569570878</v>
      </c>
      <c r="I2369" s="28">
        <v>45.808169761273199</v>
      </c>
      <c r="J2369" s="27">
        <v>7.4270557029177718E-3</v>
      </c>
      <c r="K2369" s="27">
        <v>0.10450928381962865</v>
      </c>
      <c r="L2369" s="27">
        <v>0</v>
      </c>
      <c r="M2369" s="29">
        <v>15.727176015473887</v>
      </c>
      <c r="N2369" s="30">
        <v>81.940070505287892</v>
      </c>
      <c r="O2369" s="32">
        <v>0</v>
      </c>
      <c r="P2369" s="31">
        <v>0.98049414824447334</v>
      </c>
      <c r="Q2369" s="38">
        <v>2420</v>
      </c>
      <c r="R2369" s="38">
        <v>3082</v>
      </c>
      <c r="S2369" s="38">
        <v>8114</v>
      </c>
    </row>
    <row r="2370" spans="2:19" x14ac:dyDescent="0.2">
      <c r="B2370" s="1" t="s">
        <v>5415</v>
      </c>
      <c r="C2370" s="1" t="s">
        <v>5416</v>
      </c>
      <c r="D2370" s="1" t="s">
        <v>198</v>
      </c>
      <c r="E2370" s="1" t="s">
        <v>5412</v>
      </c>
      <c r="F2370" s="1" t="s">
        <v>20</v>
      </c>
      <c r="G2370" s="27">
        <v>0.42897612302711452</v>
      </c>
      <c r="H2370" s="27">
        <v>0.95408617234468907</v>
      </c>
      <c r="I2370" s="28">
        <v>42.613395386483184</v>
      </c>
      <c r="J2370" s="27">
        <v>1.3557264265479563E-2</v>
      </c>
      <c r="K2370" s="27">
        <v>0.35936867664912991</v>
      </c>
      <c r="L2370" s="27">
        <v>5.9939879759519036E-3</v>
      </c>
      <c r="M2370" s="29">
        <v>9.5097802976612336</v>
      </c>
      <c r="N2370" s="30">
        <v>86.300943396226415</v>
      </c>
      <c r="O2370" s="32">
        <v>0</v>
      </c>
      <c r="P2370" s="31">
        <v>0.9903807615230461</v>
      </c>
      <c r="Q2370" s="38">
        <v>2924</v>
      </c>
      <c r="R2370" s="38">
        <v>3419</v>
      </c>
      <c r="S2370" s="38">
        <v>3503</v>
      </c>
    </row>
    <row r="2371" spans="2:19" x14ac:dyDescent="0.2">
      <c r="B2371" s="1" t="s">
        <v>5417</v>
      </c>
      <c r="C2371" s="1" t="s">
        <v>5418</v>
      </c>
      <c r="D2371" s="1" t="s">
        <v>198</v>
      </c>
      <c r="E2371" s="1" t="s">
        <v>5412</v>
      </c>
      <c r="F2371" s="1" t="s">
        <v>20</v>
      </c>
      <c r="G2371" s="27">
        <v>0.5540945790080738</v>
      </c>
      <c r="H2371" s="27">
        <v>0.98239744029253795</v>
      </c>
      <c r="I2371" s="28">
        <v>50.206205305651679</v>
      </c>
      <c r="J2371" s="27">
        <v>4.083044982698962E-2</v>
      </c>
      <c r="K2371" s="27">
        <v>0.40184544405997691</v>
      </c>
      <c r="L2371" s="27">
        <v>1.5278253913838413E-2</v>
      </c>
      <c r="M2371" s="29">
        <v>5.773098810139679</v>
      </c>
      <c r="N2371" s="30">
        <v>85.536636136552872</v>
      </c>
      <c r="O2371" s="32">
        <v>0</v>
      </c>
      <c r="P2371" s="31">
        <v>0.990743914981145</v>
      </c>
      <c r="Q2371" s="38">
        <v>1553</v>
      </c>
      <c r="R2371" s="38">
        <v>1281</v>
      </c>
      <c r="S2371" s="38">
        <v>2887</v>
      </c>
    </row>
    <row r="2372" spans="2:19" x14ac:dyDescent="0.2">
      <c r="B2372" s="1" t="s">
        <v>5419</v>
      </c>
      <c r="C2372" s="1" t="s">
        <v>3198</v>
      </c>
      <c r="D2372" s="1" t="s">
        <v>198</v>
      </c>
      <c r="E2372" s="1" t="s">
        <v>5412</v>
      </c>
      <c r="F2372" s="1" t="s">
        <v>20</v>
      </c>
      <c r="G2372" s="27">
        <v>0.51877993445928916</v>
      </c>
      <c r="H2372" s="27">
        <v>0.98672125000000011</v>
      </c>
      <c r="I2372" s="28">
        <v>48.58306024703807</v>
      </c>
      <c r="J2372" s="27">
        <v>2.1426770859591632E-2</v>
      </c>
      <c r="K2372" s="27">
        <v>0.16561633476178472</v>
      </c>
      <c r="L2372" s="27">
        <v>0</v>
      </c>
      <c r="M2372" s="29">
        <v>13.140387637506548</v>
      </c>
      <c r="N2372" s="30">
        <v>81.045189504373184</v>
      </c>
      <c r="O2372" s="32">
        <v>0</v>
      </c>
      <c r="P2372" s="31">
        <v>0.99175000000000002</v>
      </c>
      <c r="Q2372" s="38">
        <v>1882</v>
      </c>
      <c r="R2372" s="38">
        <v>1939</v>
      </c>
      <c r="S2372" s="38">
        <v>7055</v>
      </c>
    </row>
    <row r="2373" spans="2:19" x14ac:dyDescent="0.2">
      <c r="B2373" s="1" t="s">
        <v>5411</v>
      </c>
      <c r="C2373" s="1" t="s">
        <v>4399</v>
      </c>
      <c r="D2373" s="1" t="s">
        <v>198</v>
      </c>
      <c r="E2373" s="1" t="s">
        <v>5412</v>
      </c>
      <c r="F2373" s="1" t="s">
        <v>20</v>
      </c>
      <c r="G2373" s="27">
        <v>0.45111214087117701</v>
      </c>
      <c r="H2373" s="27">
        <v>0.94752620783956243</v>
      </c>
      <c r="I2373" s="28">
        <v>45.34536607970346</v>
      </c>
      <c r="J2373" s="27">
        <v>1.3901760889712697E-2</v>
      </c>
      <c r="K2373" s="27">
        <v>0.2896200185356812</v>
      </c>
      <c r="L2373" s="27">
        <v>1.247721057429353E-3</v>
      </c>
      <c r="M2373" s="29">
        <v>11.260025327142252</v>
      </c>
      <c r="N2373" s="30">
        <v>86.441705187467903</v>
      </c>
      <c r="O2373" s="32">
        <v>0</v>
      </c>
      <c r="P2373" s="31">
        <v>0.98359161349134006</v>
      </c>
      <c r="Q2373" s="38">
        <v>2507</v>
      </c>
      <c r="R2373" s="38">
        <v>3086</v>
      </c>
      <c r="S2373" s="38">
        <v>4760</v>
      </c>
    </row>
    <row r="2374" spans="2:19" x14ac:dyDescent="0.2">
      <c r="B2374" s="1" t="s">
        <v>5413</v>
      </c>
      <c r="C2374" s="1" t="s">
        <v>5414</v>
      </c>
      <c r="D2374" s="1" t="s">
        <v>198</v>
      </c>
      <c r="E2374" s="1" t="s">
        <v>5412</v>
      </c>
      <c r="F2374" s="1" t="s">
        <v>20</v>
      </c>
      <c r="G2374" s="27">
        <v>0.44233880286572685</v>
      </c>
      <c r="H2374" s="27">
        <v>0.94069931662870165</v>
      </c>
      <c r="I2374" s="28">
        <v>42.054240813496634</v>
      </c>
      <c r="J2374" s="27">
        <v>9.0131730991449034E-3</v>
      </c>
      <c r="K2374" s="27">
        <v>0.33995840073954242</v>
      </c>
      <c r="L2374" s="27">
        <v>7.7471526195899785E-3</v>
      </c>
      <c r="M2374" s="29">
        <v>9.9600497306257747</v>
      </c>
      <c r="N2374" s="30">
        <v>82.124869383490079</v>
      </c>
      <c r="O2374" s="32">
        <v>0</v>
      </c>
      <c r="P2374" s="31">
        <v>0.98564920273348522</v>
      </c>
      <c r="Q2374" s="38">
        <v>2996</v>
      </c>
      <c r="R2374" s="38">
        <v>3221</v>
      </c>
      <c r="S2374" s="38">
        <v>3812</v>
      </c>
    </row>
    <row r="2375" spans="2:19" x14ac:dyDescent="0.2">
      <c r="B2375" s="1" t="s">
        <v>5420</v>
      </c>
      <c r="C2375" s="1" t="s">
        <v>5421</v>
      </c>
      <c r="D2375" s="1" t="s">
        <v>198</v>
      </c>
      <c r="E2375" s="1" t="s">
        <v>5412</v>
      </c>
      <c r="F2375" s="1" t="s">
        <v>20</v>
      </c>
      <c r="G2375" s="27">
        <v>0.52496954933008522</v>
      </c>
      <c r="H2375" s="27">
        <v>0.9768156424581006</v>
      </c>
      <c r="I2375" s="28">
        <v>49.871693057247285</v>
      </c>
      <c r="J2375" s="27">
        <v>1.0718635809987821E-2</v>
      </c>
      <c r="K2375" s="27">
        <v>0.24628501827040195</v>
      </c>
      <c r="L2375" s="27">
        <v>1.6152538256011659E-3</v>
      </c>
      <c r="M2375" s="29">
        <v>11.117538461538457</v>
      </c>
      <c r="N2375" s="30">
        <v>84.538747099767988</v>
      </c>
      <c r="O2375" s="32">
        <v>0</v>
      </c>
      <c r="P2375" s="31">
        <v>0.99708525625455424</v>
      </c>
      <c r="Q2375" s="38">
        <v>1628</v>
      </c>
      <c r="R2375" s="38">
        <v>1825</v>
      </c>
      <c r="S2375" s="38">
        <v>5579</v>
      </c>
    </row>
    <row r="2376" spans="2:19" x14ac:dyDescent="0.2">
      <c r="B2376" s="1" t="s">
        <v>5426</v>
      </c>
      <c r="C2376" s="1" t="s">
        <v>5427</v>
      </c>
      <c r="D2376" s="1" t="s">
        <v>199</v>
      </c>
      <c r="E2376" s="1" t="s">
        <v>5412</v>
      </c>
      <c r="F2376" s="1" t="s">
        <v>20</v>
      </c>
      <c r="G2376" s="27">
        <v>0.45154398912410176</v>
      </c>
      <c r="H2376" s="27">
        <v>0.8624349836255063</v>
      </c>
      <c r="I2376" s="28">
        <v>43.227053796853731</v>
      </c>
      <c r="J2376" s="27">
        <v>1.3789085259273645E-2</v>
      </c>
      <c r="K2376" s="27">
        <v>0.26043892017867548</v>
      </c>
      <c r="L2376" s="27">
        <v>3.2147948372182621E-2</v>
      </c>
      <c r="M2376" s="29">
        <v>11.771848441926341</v>
      </c>
      <c r="N2376" s="30">
        <v>81.002580645161288</v>
      </c>
      <c r="O2376" s="32">
        <v>0</v>
      </c>
      <c r="P2376" s="31">
        <v>0.99190907339626277</v>
      </c>
      <c r="Q2376" s="38">
        <v>2832</v>
      </c>
      <c r="R2376" s="38">
        <v>3080</v>
      </c>
      <c r="S2376" s="38">
        <v>5325</v>
      </c>
    </row>
    <row r="2377" spans="2:19" x14ac:dyDescent="0.2">
      <c r="B2377" s="1" t="s">
        <v>5422</v>
      </c>
      <c r="C2377" s="1" t="s">
        <v>5423</v>
      </c>
      <c r="D2377" s="1" t="s">
        <v>199</v>
      </c>
      <c r="E2377" s="1" t="s">
        <v>5412</v>
      </c>
      <c r="F2377" s="1" t="s">
        <v>20</v>
      </c>
      <c r="G2377" s="27">
        <v>0.52332852332852331</v>
      </c>
      <c r="H2377" s="27">
        <v>0.96029190207156312</v>
      </c>
      <c r="I2377" s="28">
        <v>48.458633958633975</v>
      </c>
      <c r="J2377" s="27">
        <v>1.8037518037518036E-2</v>
      </c>
      <c r="K2377" s="27">
        <v>0.24987974987974987</v>
      </c>
      <c r="L2377" s="27">
        <v>3.1744350282485873E-2</v>
      </c>
      <c r="M2377" s="29">
        <v>11.023007063572146</v>
      </c>
      <c r="N2377" s="30">
        <v>82.130974264705884</v>
      </c>
      <c r="O2377" s="32">
        <v>0</v>
      </c>
      <c r="P2377" s="31">
        <v>0.97881355932203384</v>
      </c>
      <c r="Q2377" s="38">
        <v>1909</v>
      </c>
      <c r="R2377" s="38">
        <v>1857</v>
      </c>
      <c r="S2377" s="38">
        <v>5501</v>
      </c>
    </row>
    <row r="2378" spans="2:19" x14ac:dyDescent="0.2">
      <c r="B2378" s="1" t="s">
        <v>5428</v>
      </c>
      <c r="C2378" s="1" t="s">
        <v>5429</v>
      </c>
      <c r="D2378" s="1" t="s">
        <v>199</v>
      </c>
      <c r="E2378" s="1" t="s">
        <v>5412</v>
      </c>
      <c r="F2378" s="1" t="s">
        <v>20</v>
      </c>
      <c r="G2378" s="27">
        <v>0.50045998160073601</v>
      </c>
      <c r="H2378" s="27">
        <v>0.96147428571428584</v>
      </c>
      <c r="I2378" s="28">
        <v>46.250528978840833</v>
      </c>
      <c r="J2378" s="27">
        <v>8.7396504139834411E-3</v>
      </c>
      <c r="K2378" s="27">
        <v>0.23183072677092917</v>
      </c>
      <c r="L2378" s="27">
        <v>8.594285714285714E-3</v>
      </c>
      <c r="M2378" s="29">
        <v>12.115561694290978</v>
      </c>
      <c r="N2378" s="30">
        <v>79.921875</v>
      </c>
      <c r="O2378" s="32">
        <v>0</v>
      </c>
      <c r="P2378" s="31">
        <v>0.99382857142857139</v>
      </c>
      <c r="Q2378" s="38">
        <v>2332</v>
      </c>
      <c r="R2378" s="38">
        <v>2267</v>
      </c>
      <c r="S2378" s="38">
        <v>5867</v>
      </c>
    </row>
    <row r="2379" spans="2:19" x14ac:dyDescent="0.2">
      <c r="B2379" s="1" t="s">
        <v>5430</v>
      </c>
      <c r="C2379" s="1" t="s">
        <v>5431</v>
      </c>
      <c r="D2379" s="1" t="s">
        <v>199</v>
      </c>
      <c r="E2379" s="1" t="s">
        <v>5412</v>
      </c>
      <c r="F2379" s="1" t="s">
        <v>20</v>
      </c>
      <c r="G2379" s="27">
        <v>0.55159971133028629</v>
      </c>
      <c r="H2379" s="27">
        <v>0.99488583383144047</v>
      </c>
      <c r="I2379" s="28">
        <v>50.78631224440705</v>
      </c>
      <c r="J2379" s="27">
        <v>6.7356266538369019E-3</v>
      </c>
      <c r="K2379" s="27">
        <v>0.16141448159730576</v>
      </c>
      <c r="L2379" s="27">
        <v>4.007172743574418E-3</v>
      </c>
      <c r="M2379" s="29">
        <v>13.137124463519308</v>
      </c>
      <c r="N2379" s="30">
        <v>80.985608373310072</v>
      </c>
      <c r="O2379" s="32">
        <v>0</v>
      </c>
      <c r="P2379" s="31">
        <v>0.99390316796174538</v>
      </c>
      <c r="Q2379" s="38">
        <v>1447</v>
      </c>
      <c r="R2379" s="38">
        <v>1333</v>
      </c>
      <c r="S2379" s="38">
        <v>7123</v>
      </c>
    </row>
    <row r="2380" spans="2:19" x14ac:dyDescent="0.2">
      <c r="B2380" s="1" t="s">
        <v>5424</v>
      </c>
      <c r="C2380" s="1" t="s">
        <v>5425</v>
      </c>
      <c r="D2380" s="1" t="s">
        <v>199</v>
      </c>
      <c r="E2380" s="1" t="s">
        <v>5412</v>
      </c>
      <c r="F2380" s="1" t="s">
        <v>20</v>
      </c>
      <c r="G2380" s="27">
        <v>0.46959950197136335</v>
      </c>
      <c r="H2380" s="27">
        <v>0.87909044140343684</v>
      </c>
      <c r="I2380" s="28">
        <v>45.415604897281561</v>
      </c>
      <c r="J2380" s="27">
        <v>2.1166217057480806E-2</v>
      </c>
      <c r="K2380" s="27">
        <v>0.43017223490350698</v>
      </c>
      <c r="L2380" s="27">
        <v>8.487807387591316E-2</v>
      </c>
      <c r="M2380" s="29">
        <v>7.4810641627543015</v>
      </c>
      <c r="N2380" s="30">
        <v>87.849756959787896</v>
      </c>
      <c r="O2380" s="32">
        <v>0</v>
      </c>
      <c r="P2380" s="31">
        <v>0.99166580923963366</v>
      </c>
      <c r="Q2380" s="38">
        <v>2492</v>
      </c>
      <c r="R2380" s="38">
        <v>2806</v>
      </c>
      <c r="S2380" s="38">
        <v>2531</v>
      </c>
    </row>
    <row r="2381" spans="2:19" x14ac:dyDescent="0.2">
      <c r="B2381" s="1" t="s">
        <v>5432</v>
      </c>
      <c r="C2381" s="1" t="s">
        <v>5433</v>
      </c>
      <c r="D2381" s="1" t="s">
        <v>199</v>
      </c>
      <c r="E2381" s="1" t="s">
        <v>5412</v>
      </c>
      <c r="F2381" s="1" t="s">
        <v>20</v>
      </c>
      <c r="G2381" s="27">
        <v>0.53153988868274582</v>
      </c>
      <c r="H2381" s="27">
        <v>0.99192707131317781</v>
      </c>
      <c r="I2381" s="28">
        <v>46.667903525046398</v>
      </c>
      <c r="J2381" s="27">
        <v>2.3423005565862708E-2</v>
      </c>
      <c r="K2381" s="27">
        <v>0.35830241187384043</v>
      </c>
      <c r="L2381" s="27">
        <v>4.9434571890145402E-3</v>
      </c>
      <c r="M2381" s="29">
        <v>8.0202475247524792</v>
      </c>
      <c r="N2381" s="30">
        <v>80.225130890052355</v>
      </c>
      <c r="O2381" s="32">
        <v>0</v>
      </c>
      <c r="P2381" s="31">
        <v>0.99515347334410342</v>
      </c>
      <c r="Q2381" s="38">
        <v>2250</v>
      </c>
      <c r="R2381" s="38">
        <v>1704</v>
      </c>
      <c r="S2381" s="38">
        <v>3519</v>
      </c>
    </row>
    <row r="2382" spans="2:19" x14ac:dyDescent="0.2">
      <c r="B2382" s="1" t="s">
        <v>5434</v>
      </c>
      <c r="C2382" s="1" t="s">
        <v>1236</v>
      </c>
      <c r="D2382" s="1" t="s">
        <v>284</v>
      </c>
      <c r="E2382" s="1" t="s">
        <v>5435</v>
      </c>
      <c r="F2382" s="1" t="s">
        <v>38</v>
      </c>
      <c r="G2382" s="27">
        <v>0.37413238530556964</v>
      </c>
      <c r="H2382" s="27">
        <v>0.95161214561315233</v>
      </c>
      <c r="I2382" s="28">
        <v>35.47164381242591</v>
      </c>
      <c r="J2382" s="27">
        <v>6.7716268833587267E-3</v>
      </c>
      <c r="K2382" s="27">
        <v>0.1052987980362282</v>
      </c>
      <c r="L2382" s="27">
        <v>7.54906894816306E-5</v>
      </c>
      <c r="M2382" s="29">
        <v>15.248985664051933</v>
      </c>
      <c r="N2382" s="30">
        <v>68.871040723981906</v>
      </c>
      <c r="O2382" s="32">
        <v>2.4324777721858749E-2</v>
      </c>
      <c r="P2382" s="31">
        <v>0.99094111726220435</v>
      </c>
      <c r="Q2382" s="38">
        <v>3621</v>
      </c>
      <c r="R2382" s="38">
        <v>4100</v>
      </c>
      <c r="S2382" s="38">
        <v>8101</v>
      </c>
    </row>
    <row r="2383" spans="2:19" x14ac:dyDescent="0.2">
      <c r="B2383" s="1" t="s">
        <v>5440</v>
      </c>
      <c r="C2383" s="1" t="s">
        <v>4080</v>
      </c>
      <c r="D2383" s="1" t="s">
        <v>284</v>
      </c>
      <c r="E2383" s="1" t="s">
        <v>1651</v>
      </c>
      <c r="F2383" s="1" t="s">
        <v>38</v>
      </c>
      <c r="G2383" s="27">
        <v>0.48755991782698016</v>
      </c>
      <c r="H2383" s="27">
        <v>0.98954922220960595</v>
      </c>
      <c r="I2383" s="28">
        <v>42.599931522483438</v>
      </c>
      <c r="J2383" s="27">
        <v>7.9890435973522019E-3</v>
      </c>
      <c r="K2383" s="27">
        <v>0.16023738872403562</v>
      </c>
      <c r="L2383" s="27">
        <v>7.5803338253661867E-3</v>
      </c>
      <c r="M2383" s="29">
        <v>14.062717149220488</v>
      </c>
      <c r="N2383" s="30">
        <v>72.148408239700373</v>
      </c>
      <c r="O2383" s="32">
        <v>0</v>
      </c>
      <c r="P2383" s="31">
        <v>0.99489042806858186</v>
      </c>
      <c r="Q2383" s="38">
        <v>2925</v>
      </c>
      <c r="R2383" s="38">
        <v>2486</v>
      </c>
      <c r="S2383" s="38">
        <v>7146</v>
      </c>
    </row>
    <row r="2384" spans="2:19" x14ac:dyDescent="0.2">
      <c r="B2384" s="1" t="s">
        <v>5441</v>
      </c>
      <c r="C2384" s="1" t="s">
        <v>5442</v>
      </c>
      <c r="D2384" s="1" t="s">
        <v>284</v>
      </c>
      <c r="E2384" s="1" t="s">
        <v>1651</v>
      </c>
      <c r="F2384" s="1" t="s">
        <v>38</v>
      </c>
      <c r="G2384" s="27">
        <v>0.55349838536060281</v>
      </c>
      <c r="H2384" s="27">
        <v>0.99878579856269445</v>
      </c>
      <c r="I2384" s="28">
        <v>46.677395048439195</v>
      </c>
      <c r="J2384" s="27">
        <v>5.8127018299246498E-3</v>
      </c>
      <c r="K2384" s="27">
        <v>0.13240043057050593</v>
      </c>
      <c r="L2384" s="27">
        <v>8.4951195966963418E-4</v>
      </c>
      <c r="M2384" s="29">
        <v>13.798408871745419</v>
      </c>
      <c r="N2384" s="30">
        <v>72.760015558148581</v>
      </c>
      <c r="O2384" s="32">
        <v>0</v>
      </c>
      <c r="P2384" s="31">
        <v>0.99646036683470984</v>
      </c>
      <c r="Q2384" s="38">
        <v>2249</v>
      </c>
      <c r="R2384" s="38">
        <v>1292</v>
      </c>
      <c r="S2384" s="38">
        <v>7633</v>
      </c>
    </row>
    <row r="2385" spans="2:19" x14ac:dyDescent="0.2">
      <c r="B2385" s="1" t="s">
        <v>5443</v>
      </c>
      <c r="C2385" s="1" t="s">
        <v>5444</v>
      </c>
      <c r="D2385" s="1" t="s">
        <v>284</v>
      </c>
      <c r="E2385" s="1" t="s">
        <v>5435</v>
      </c>
      <c r="F2385" s="1" t="s">
        <v>38</v>
      </c>
      <c r="G2385" s="27">
        <v>0.42265669925244392</v>
      </c>
      <c r="H2385" s="27">
        <v>0.87728575523072505</v>
      </c>
      <c r="I2385" s="28">
        <v>37.853996549741218</v>
      </c>
      <c r="J2385" s="27">
        <v>1.0925819436457734E-2</v>
      </c>
      <c r="K2385" s="27">
        <v>0.27947096032202418</v>
      </c>
      <c r="L2385" s="27">
        <v>6.1033725040603795E-2</v>
      </c>
      <c r="M2385" s="29">
        <v>11.798406374501994</v>
      </c>
      <c r="N2385" s="30">
        <v>73.019954648526081</v>
      </c>
      <c r="O2385" s="32">
        <v>0</v>
      </c>
      <c r="P2385" s="31">
        <v>0.99684723416451704</v>
      </c>
      <c r="Q2385" s="38">
        <v>3439</v>
      </c>
      <c r="R2385" s="38">
        <v>3496</v>
      </c>
      <c r="S2385" s="38">
        <v>4962</v>
      </c>
    </row>
    <row r="2386" spans="2:19" x14ac:dyDescent="0.2">
      <c r="B2386" s="1" t="s">
        <v>5436</v>
      </c>
      <c r="C2386" s="1" t="s">
        <v>5437</v>
      </c>
      <c r="D2386" s="1" t="s">
        <v>284</v>
      </c>
      <c r="E2386" s="1" t="s">
        <v>5435</v>
      </c>
      <c r="F2386" s="1" t="s">
        <v>38</v>
      </c>
      <c r="G2386" s="27">
        <v>0.45399670751783427</v>
      </c>
      <c r="H2386" s="27">
        <v>0.9705340733327269</v>
      </c>
      <c r="I2386" s="28">
        <v>37.741156027071519</v>
      </c>
      <c r="J2386" s="27">
        <v>1.0609109200658497E-2</v>
      </c>
      <c r="K2386" s="27">
        <v>0.20084141210901774</v>
      </c>
      <c r="L2386" s="27">
        <v>0</v>
      </c>
      <c r="M2386" s="29">
        <v>11.87359249329759</v>
      </c>
      <c r="N2386" s="30">
        <v>68.299234796617</v>
      </c>
      <c r="O2386" s="32">
        <v>0</v>
      </c>
      <c r="P2386" s="31">
        <v>0.99481393867709944</v>
      </c>
      <c r="Q2386" s="38">
        <v>3453</v>
      </c>
      <c r="R2386" s="38">
        <v>3044</v>
      </c>
      <c r="S2386" s="38">
        <v>6440</v>
      </c>
    </row>
    <row r="2387" spans="2:19" x14ac:dyDescent="0.2">
      <c r="B2387" s="1" t="s">
        <v>5438</v>
      </c>
      <c r="C2387" s="1" t="s">
        <v>5439</v>
      </c>
      <c r="D2387" s="1" t="s">
        <v>284</v>
      </c>
      <c r="E2387" s="1" t="s">
        <v>5435</v>
      </c>
      <c r="F2387" s="1" t="s">
        <v>38</v>
      </c>
      <c r="G2387" s="27">
        <v>0.38196286472148538</v>
      </c>
      <c r="H2387" s="27">
        <v>0.91926925809398152</v>
      </c>
      <c r="I2387" s="28">
        <v>33.10403999183842</v>
      </c>
      <c r="J2387" s="27">
        <v>1.2242399510304019E-2</v>
      </c>
      <c r="K2387" s="27">
        <v>0.27831054886757806</v>
      </c>
      <c r="L2387" s="27">
        <v>2.6619303765350651E-2</v>
      </c>
      <c r="M2387" s="29">
        <v>11.24070650379663</v>
      </c>
      <c r="N2387" s="30">
        <v>68.015491452991455</v>
      </c>
      <c r="O2387" s="32">
        <v>0</v>
      </c>
      <c r="P2387" s="31">
        <v>0.99482391149903582</v>
      </c>
      <c r="Q2387" s="38">
        <v>3759</v>
      </c>
      <c r="R2387" s="38">
        <v>4000</v>
      </c>
      <c r="S2387" s="38">
        <v>4982</v>
      </c>
    </row>
    <row r="2388" spans="2:19" x14ac:dyDescent="0.2">
      <c r="B2388" s="1" t="s">
        <v>5445</v>
      </c>
      <c r="C2388" s="1" t="s">
        <v>5446</v>
      </c>
      <c r="D2388" s="1" t="s">
        <v>284</v>
      </c>
      <c r="E2388" s="1" t="s">
        <v>5435</v>
      </c>
      <c r="F2388" s="1" t="s">
        <v>38</v>
      </c>
      <c r="G2388" s="27">
        <v>0.47549509901980397</v>
      </c>
      <c r="H2388" s="27">
        <v>0.9701476751147472</v>
      </c>
      <c r="I2388" s="28">
        <v>42.517203440688107</v>
      </c>
      <c r="J2388" s="27">
        <v>9.6019203840768154E-3</v>
      </c>
      <c r="K2388" s="27">
        <v>0.19363872774554911</v>
      </c>
      <c r="L2388" s="27">
        <v>4.6278187986429848E-3</v>
      </c>
      <c r="M2388" s="29">
        <v>13.169145690312739</v>
      </c>
      <c r="N2388" s="30">
        <v>74.478334034497266</v>
      </c>
      <c r="O2388" s="32">
        <v>0</v>
      </c>
      <c r="P2388" s="31">
        <v>0.99760526840949915</v>
      </c>
      <c r="Q2388" s="38">
        <v>2933</v>
      </c>
      <c r="R2388" s="38">
        <v>2685</v>
      </c>
      <c r="S2388" s="38">
        <v>6565</v>
      </c>
    </row>
    <row r="2389" spans="2:19" x14ac:dyDescent="0.2">
      <c r="B2389" s="1" t="s">
        <v>5447</v>
      </c>
      <c r="C2389" s="1" t="s">
        <v>865</v>
      </c>
      <c r="D2389" s="1" t="s">
        <v>284</v>
      </c>
      <c r="E2389" s="1" t="s">
        <v>1651</v>
      </c>
      <c r="F2389" s="1" t="s">
        <v>38</v>
      </c>
      <c r="G2389" s="27">
        <v>0.61373289287399713</v>
      </c>
      <c r="H2389" s="27">
        <v>0.97752679307502066</v>
      </c>
      <c r="I2389" s="28">
        <v>49.734237848041523</v>
      </c>
      <c r="J2389" s="27">
        <v>1.0618216139688533E-2</v>
      </c>
      <c r="K2389" s="27">
        <v>0.20009438414346389</v>
      </c>
      <c r="L2389" s="27">
        <v>0</v>
      </c>
      <c r="M2389" s="29">
        <v>11.488393402565672</v>
      </c>
      <c r="N2389" s="30">
        <v>73.323337178008458</v>
      </c>
      <c r="O2389" s="32">
        <v>0</v>
      </c>
      <c r="P2389" s="31">
        <v>0.99823342362501477</v>
      </c>
      <c r="Q2389" s="38">
        <v>1661</v>
      </c>
      <c r="R2389" s="38">
        <v>457</v>
      </c>
      <c r="S2389" s="38">
        <v>6451</v>
      </c>
    </row>
    <row r="2390" spans="2:19" x14ac:dyDescent="0.2">
      <c r="B2390" s="1" t="s">
        <v>5462</v>
      </c>
      <c r="C2390" s="1" t="s">
        <v>1311</v>
      </c>
      <c r="D2390" s="1" t="s">
        <v>201</v>
      </c>
      <c r="E2390" s="1" t="s">
        <v>201</v>
      </c>
      <c r="F2390" s="1" t="s">
        <v>14</v>
      </c>
      <c r="G2390" s="27">
        <v>0.16390041493775934</v>
      </c>
      <c r="H2390" s="27">
        <v>0.63205869324474007</v>
      </c>
      <c r="I2390" s="28">
        <v>18.262125403411719</v>
      </c>
      <c r="J2390" s="27">
        <v>3.8266482249884742E-2</v>
      </c>
      <c r="K2390" s="27">
        <v>0.40871369294605808</v>
      </c>
      <c r="L2390" s="27">
        <v>0.23941417497231449</v>
      </c>
      <c r="M2390" s="29">
        <v>11.948138957816383</v>
      </c>
      <c r="N2390" s="30">
        <v>50.046413502109708</v>
      </c>
      <c r="O2390" s="32">
        <v>0</v>
      </c>
      <c r="P2390" s="31">
        <v>0.96079734219269108</v>
      </c>
      <c r="Q2390" s="38">
        <v>7446</v>
      </c>
      <c r="R2390" s="38">
        <v>7761</v>
      </c>
      <c r="S2390" s="38">
        <v>2790</v>
      </c>
    </row>
    <row r="2391" spans="2:19" x14ac:dyDescent="0.2">
      <c r="B2391" s="1" t="s">
        <v>5454</v>
      </c>
      <c r="C2391" s="1" t="s">
        <v>5455</v>
      </c>
      <c r="D2391" s="1" t="s">
        <v>201</v>
      </c>
      <c r="E2391" s="1" t="s">
        <v>201</v>
      </c>
      <c r="F2391" s="1" t="s">
        <v>14</v>
      </c>
      <c r="G2391" s="27">
        <v>0.14751923587158397</v>
      </c>
      <c r="H2391" s="27">
        <v>0.55749035229677624</v>
      </c>
      <c r="I2391" s="28">
        <v>17.210878217033695</v>
      </c>
      <c r="J2391" s="27">
        <v>5.3064473335102148E-2</v>
      </c>
      <c r="K2391" s="27">
        <v>0.47970283894932342</v>
      </c>
      <c r="L2391" s="27">
        <v>0.33171168928171291</v>
      </c>
      <c r="M2391" s="29">
        <v>11.418269530034234</v>
      </c>
      <c r="N2391" s="30">
        <v>50.239208633093526</v>
      </c>
      <c r="O2391" s="32">
        <v>0</v>
      </c>
      <c r="P2391" s="31">
        <v>0.93837918585833435</v>
      </c>
      <c r="Q2391" s="38">
        <v>7671</v>
      </c>
      <c r="R2391" s="38">
        <v>7931</v>
      </c>
      <c r="S2391" s="38">
        <v>2001</v>
      </c>
    </row>
    <row r="2392" spans="2:19" x14ac:dyDescent="0.2">
      <c r="B2392" s="1" t="s">
        <v>5452</v>
      </c>
      <c r="C2392" s="1" t="s">
        <v>5453</v>
      </c>
      <c r="D2392" s="1" t="s">
        <v>201</v>
      </c>
      <c r="E2392" s="1" t="s">
        <v>201</v>
      </c>
      <c r="F2392" s="1" t="s">
        <v>14</v>
      </c>
      <c r="G2392" s="27">
        <v>0.14605151429380131</v>
      </c>
      <c r="H2392" s="27">
        <v>0.52372732053641868</v>
      </c>
      <c r="I2392" s="28">
        <v>16.637022360600064</v>
      </c>
      <c r="J2392" s="27">
        <v>6.6798754599490515E-2</v>
      </c>
      <c r="K2392" s="27">
        <v>0.53071044438154547</v>
      </c>
      <c r="L2392" s="27">
        <v>0.39590586379174336</v>
      </c>
      <c r="M2392" s="29">
        <v>10.746934040437527</v>
      </c>
      <c r="N2392" s="30">
        <v>50.643410852713181</v>
      </c>
      <c r="O2392" s="32">
        <v>0</v>
      </c>
      <c r="P2392" s="31">
        <v>0.92900341835393108</v>
      </c>
      <c r="Q2392" s="38">
        <v>7796</v>
      </c>
      <c r="R2392" s="38">
        <v>7942</v>
      </c>
      <c r="S2392" s="38">
        <v>1490</v>
      </c>
    </row>
    <row r="2393" spans="2:19" x14ac:dyDescent="0.2">
      <c r="B2393" s="1" t="s">
        <v>5450</v>
      </c>
      <c r="C2393" s="1" t="s">
        <v>5451</v>
      </c>
      <c r="D2393" s="1" t="s">
        <v>201</v>
      </c>
      <c r="E2393" s="1" t="s">
        <v>201</v>
      </c>
      <c r="F2393" s="1" t="s">
        <v>14</v>
      </c>
      <c r="G2393" s="27">
        <v>0.17262247838616715</v>
      </c>
      <c r="H2393" s="27">
        <v>0.57230453220249122</v>
      </c>
      <c r="I2393" s="28">
        <v>18.75806916426513</v>
      </c>
      <c r="J2393" s="27">
        <v>6.4265129682997121E-2</v>
      </c>
      <c r="K2393" s="27">
        <v>0.40864553314121038</v>
      </c>
      <c r="L2393" s="27">
        <v>0.23990723562152136</v>
      </c>
      <c r="M2393" s="29">
        <v>12.379519331243472</v>
      </c>
      <c r="N2393" s="30">
        <v>48.836393989983307</v>
      </c>
      <c r="O2393" s="32">
        <v>0</v>
      </c>
      <c r="P2393" s="31">
        <v>0.91969255234561353</v>
      </c>
      <c r="Q2393" s="38">
        <v>7332</v>
      </c>
      <c r="R2393" s="38">
        <v>7672</v>
      </c>
      <c r="S2393" s="38">
        <v>2792</v>
      </c>
    </row>
    <row r="2394" spans="2:19" x14ac:dyDescent="0.2">
      <c r="B2394" s="1" t="s">
        <v>5467</v>
      </c>
      <c r="C2394" s="1" t="s">
        <v>5468</v>
      </c>
      <c r="D2394" s="1" t="s">
        <v>201</v>
      </c>
      <c r="E2394" s="1" t="s">
        <v>201</v>
      </c>
      <c r="F2394" s="1" t="s">
        <v>14</v>
      </c>
      <c r="G2394" s="27">
        <v>0.32831460674157303</v>
      </c>
      <c r="H2394" s="27">
        <v>0.92946903631747446</v>
      </c>
      <c r="I2394" s="28">
        <v>23.540404494382003</v>
      </c>
      <c r="J2394" s="27">
        <v>1.3258426966292135E-2</v>
      </c>
      <c r="K2394" s="27">
        <v>0.36943820224719104</v>
      </c>
      <c r="L2394" s="27">
        <v>1.1297052654818413E-2</v>
      </c>
      <c r="M2394" s="29">
        <v>10.298126463700234</v>
      </c>
      <c r="N2394" s="30">
        <v>50.204654346338124</v>
      </c>
      <c r="O2394" s="32">
        <v>0</v>
      </c>
      <c r="P2394" s="31">
        <v>0.98244839386245719</v>
      </c>
      <c r="Q2394" s="38">
        <v>5560</v>
      </c>
      <c r="R2394" s="38">
        <v>4830</v>
      </c>
      <c r="S2394" s="38">
        <v>3353</v>
      </c>
    </row>
    <row r="2395" spans="2:19" x14ac:dyDescent="0.2">
      <c r="B2395" s="1" t="s">
        <v>5460</v>
      </c>
      <c r="C2395" s="1" t="s">
        <v>5461</v>
      </c>
      <c r="D2395" s="1" t="s">
        <v>201</v>
      </c>
      <c r="E2395" s="1" t="s">
        <v>201</v>
      </c>
      <c r="F2395" s="1" t="s">
        <v>14</v>
      </c>
      <c r="G2395" s="27">
        <v>0.1705308114704088</v>
      </c>
      <c r="H2395" s="27">
        <v>0.72141748425831009</v>
      </c>
      <c r="I2395" s="28">
        <v>18.411805979255661</v>
      </c>
      <c r="J2395" s="27">
        <v>4.5759609517998782E-2</v>
      </c>
      <c r="K2395" s="27">
        <v>0.33038438071995119</v>
      </c>
      <c r="L2395" s="27">
        <v>9.1137794699077457E-2</v>
      </c>
      <c r="M2395" s="29">
        <v>12.034130194924604</v>
      </c>
      <c r="N2395" s="30">
        <v>48.99284436493739</v>
      </c>
      <c r="O2395" s="32">
        <v>0</v>
      </c>
      <c r="P2395" s="31">
        <v>0.96002342949187291</v>
      </c>
      <c r="Q2395" s="38">
        <v>7414</v>
      </c>
      <c r="R2395" s="38">
        <v>7696</v>
      </c>
      <c r="S2395" s="38">
        <v>3996</v>
      </c>
    </row>
    <row r="2396" spans="2:19" x14ac:dyDescent="0.2">
      <c r="B2396" s="1" t="s">
        <v>5448</v>
      </c>
      <c r="C2396" s="1" t="s">
        <v>5449</v>
      </c>
      <c r="D2396" s="1" t="s">
        <v>201</v>
      </c>
      <c r="E2396" s="1" t="s">
        <v>201</v>
      </c>
      <c r="F2396" s="1" t="s">
        <v>14</v>
      </c>
      <c r="G2396" s="27">
        <v>0.11895674300254452</v>
      </c>
      <c r="H2396" s="27">
        <v>0.48485428447150941</v>
      </c>
      <c r="I2396" s="28">
        <v>15.761195928753173</v>
      </c>
      <c r="J2396" s="27">
        <v>5.4707379134860054E-2</v>
      </c>
      <c r="K2396" s="27">
        <v>0.49618320610687022</v>
      </c>
      <c r="L2396" s="27">
        <v>0.31675656082354647</v>
      </c>
      <c r="M2396" s="29">
        <v>11.237581227436824</v>
      </c>
      <c r="N2396" s="30">
        <v>48.834224598930483</v>
      </c>
      <c r="O2396" s="32">
        <v>0</v>
      </c>
      <c r="P2396" s="31">
        <v>0.91170073945193564</v>
      </c>
      <c r="Q2396" s="38">
        <v>7916</v>
      </c>
      <c r="R2396" s="38">
        <v>8157</v>
      </c>
      <c r="S2396" s="38">
        <v>1831</v>
      </c>
    </row>
    <row r="2397" spans="2:19" x14ac:dyDescent="0.2">
      <c r="B2397" s="1" t="s">
        <v>5458</v>
      </c>
      <c r="C2397" s="1" t="s">
        <v>5459</v>
      </c>
      <c r="D2397" s="1" t="s">
        <v>17560</v>
      </c>
      <c r="E2397" s="1" t="s">
        <v>201</v>
      </c>
      <c r="F2397" s="1" t="s">
        <v>14</v>
      </c>
      <c r="G2397" s="27">
        <v>0.17057704502219403</v>
      </c>
      <c r="H2397" s="27">
        <v>0.63153605648008104</v>
      </c>
      <c r="I2397" s="28">
        <v>18.635425914183049</v>
      </c>
      <c r="J2397" s="27">
        <v>4.7558655675332913E-2</v>
      </c>
      <c r="K2397" s="27">
        <v>0.39759036144578314</v>
      </c>
      <c r="L2397" s="27">
        <v>0.20055975794251135</v>
      </c>
      <c r="M2397" s="29">
        <v>12.212054026503568</v>
      </c>
      <c r="N2397" s="30">
        <v>49.469640644361832</v>
      </c>
      <c r="O2397" s="32">
        <v>0</v>
      </c>
      <c r="P2397" s="31">
        <v>0.95431164901664145</v>
      </c>
      <c r="Q2397" s="38">
        <v>7360</v>
      </c>
      <c r="R2397" s="38">
        <v>7695</v>
      </c>
      <c r="S2397" s="38">
        <v>2941</v>
      </c>
    </row>
    <row r="2398" spans="2:19" x14ac:dyDescent="0.2">
      <c r="B2398" s="1" t="s">
        <v>5465</v>
      </c>
      <c r="C2398" s="1" t="s">
        <v>5466</v>
      </c>
      <c r="D2398" s="1" t="s">
        <v>17560</v>
      </c>
      <c r="E2398" s="1" t="s">
        <v>201</v>
      </c>
      <c r="F2398" s="1" t="s">
        <v>14</v>
      </c>
      <c r="G2398" s="27">
        <v>0.31399391568883095</v>
      </c>
      <c r="H2398" s="27">
        <v>0.76967157176370238</v>
      </c>
      <c r="I2398" s="28">
        <v>21.829921773142111</v>
      </c>
      <c r="J2398" s="27">
        <v>7.3880921338548455E-2</v>
      </c>
      <c r="K2398" s="27">
        <v>0.49304650152107782</v>
      </c>
      <c r="L2398" s="27">
        <v>0.12656749840051185</v>
      </c>
      <c r="M2398" s="29">
        <v>8.569749762432691</v>
      </c>
      <c r="N2398" s="30">
        <v>50.327335640138408</v>
      </c>
      <c r="O2398" s="32">
        <v>0</v>
      </c>
      <c r="P2398" s="31">
        <v>0.98144593730006402</v>
      </c>
      <c r="Q2398" s="38">
        <v>6260</v>
      </c>
      <c r="R2398" s="38">
        <v>5114</v>
      </c>
      <c r="S2398" s="38">
        <v>1862</v>
      </c>
    </row>
    <row r="2399" spans="2:19" x14ac:dyDescent="0.2">
      <c r="B2399" s="1" t="s">
        <v>5456</v>
      </c>
      <c r="C2399" s="1" t="s">
        <v>5457</v>
      </c>
      <c r="D2399" s="1" t="s">
        <v>17560</v>
      </c>
      <c r="E2399" s="1" t="s">
        <v>201</v>
      </c>
      <c r="F2399" s="1" t="s">
        <v>14</v>
      </c>
      <c r="G2399" s="27">
        <v>0.22448490656444658</v>
      </c>
      <c r="H2399" s="27">
        <v>0.58625198637911446</v>
      </c>
      <c r="I2399" s="28">
        <v>18.155510301868723</v>
      </c>
      <c r="J2399" s="27">
        <v>8.1456636320076659E-2</v>
      </c>
      <c r="K2399" s="27">
        <v>0.5809774796358409</v>
      </c>
      <c r="L2399" s="27">
        <v>0.32034506242905786</v>
      </c>
      <c r="M2399" s="29">
        <v>9.0219338894037637</v>
      </c>
      <c r="N2399" s="30">
        <v>49.251867662753469</v>
      </c>
      <c r="O2399" s="32">
        <v>0</v>
      </c>
      <c r="P2399" s="31">
        <v>0.94755959137343926</v>
      </c>
      <c r="Q2399" s="38">
        <v>7476</v>
      </c>
      <c r="R2399" s="38">
        <v>6971</v>
      </c>
      <c r="S2399" s="38">
        <v>1079</v>
      </c>
    </row>
    <row r="2400" spans="2:19" x14ac:dyDescent="0.2">
      <c r="B2400" s="1" t="s">
        <v>5463</v>
      </c>
      <c r="C2400" s="1" t="s">
        <v>5464</v>
      </c>
      <c r="D2400" s="1" t="s">
        <v>17560</v>
      </c>
      <c r="E2400" s="1" t="s">
        <v>201</v>
      </c>
      <c r="F2400" s="1" t="s">
        <v>14</v>
      </c>
      <c r="G2400" s="27">
        <v>0.22550030946977512</v>
      </c>
      <c r="H2400" s="27">
        <v>0.72711577248890691</v>
      </c>
      <c r="I2400" s="28">
        <v>19.808438209201572</v>
      </c>
      <c r="J2400" s="27">
        <v>2.8264906127501547E-2</v>
      </c>
      <c r="K2400" s="27">
        <v>0.40499277903858055</v>
      </c>
      <c r="L2400" s="27">
        <v>6.5287414279951592E-2</v>
      </c>
      <c r="M2400" s="29">
        <v>11.561134789557807</v>
      </c>
      <c r="N2400" s="30">
        <v>47.625800548947851</v>
      </c>
      <c r="O2400" s="32">
        <v>0</v>
      </c>
      <c r="P2400" s="31">
        <v>0.97761194029850751</v>
      </c>
      <c r="Q2400" s="38">
        <v>7013</v>
      </c>
      <c r="R2400" s="38">
        <v>6960</v>
      </c>
      <c r="S2400" s="38">
        <v>2846</v>
      </c>
    </row>
    <row r="2401" spans="2:19" x14ac:dyDescent="0.2">
      <c r="B2401" s="1" t="s">
        <v>5469</v>
      </c>
      <c r="C2401" s="1" t="s">
        <v>5470</v>
      </c>
      <c r="D2401" s="1" t="s">
        <v>202</v>
      </c>
      <c r="E2401" s="1" t="s">
        <v>201</v>
      </c>
      <c r="F2401" s="1" t="s">
        <v>14</v>
      </c>
      <c r="G2401" s="27">
        <v>0.19336469423124536</v>
      </c>
      <c r="H2401" s="27">
        <v>0.66878553270164098</v>
      </c>
      <c r="I2401" s="28">
        <v>18.867962366922523</v>
      </c>
      <c r="J2401" s="27">
        <v>4.7288932904184205E-2</v>
      </c>
      <c r="K2401" s="27">
        <v>0.44392176281257739</v>
      </c>
      <c r="L2401" s="27">
        <v>0.26333256297665819</v>
      </c>
      <c r="M2401" s="29">
        <v>11.519306322897489</v>
      </c>
      <c r="N2401" s="30">
        <v>49.048655569782333</v>
      </c>
      <c r="O2401" s="32">
        <v>0</v>
      </c>
      <c r="P2401" s="31">
        <v>0.93344118326785297</v>
      </c>
      <c r="Q2401" s="38">
        <v>7303</v>
      </c>
      <c r="R2401" s="38">
        <v>7433</v>
      </c>
      <c r="S2401" s="38">
        <v>2377</v>
      </c>
    </row>
    <row r="2402" spans="2:19" x14ac:dyDescent="0.2">
      <c r="B2402" s="1" t="s">
        <v>5471</v>
      </c>
      <c r="C2402" s="1" t="s">
        <v>5472</v>
      </c>
      <c r="D2402" s="1" t="s">
        <v>202</v>
      </c>
      <c r="E2402" s="1" t="s">
        <v>201</v>
      </c>
      <c r="F2402" s="1" t="s">
        <v>14</v>
      </c>
      <c r="G2402" s="27">
        <v>0.14840616423896982</v>
      </c>
      <c r="H2402" s="27">
        <v>0.65887187340479825</v>
      </c>
      <c r="I2402" s="28">
        <v>16.92917458306944</v>
      </c>
      <c r="J2402" s="27">
        <v>3.7787629301245511E-2</v>
      </c>
      <c r="K2402" s="27">
        <v>0.48807261980156219</v>
      </c>
      <c r="L2402" s="27">
        <v>0.17069831546707503</v>
      </c>
      <c r="M2402" s="29">
        <v>10.935944471988098</v>
      </c>
      <c r="N2402" s="30">
        <v>50.850640113798008</v>
      </c>
      <c r="O2402" s="32">
        <v>0</v>
      </c>
      <c r="P2402" s="31">
        <v>0.96722817764165392</v>
      </c>
      <c r="Q2402" s="38">
        <v>7730</v>
      </c>
      <c r="R2402" s="38">
        <v>7924</v>
      </c>
      <c r="S2402" s="38">
        <v>1910</v>
      </c>
    </row>
    <row r="2403" spans="2:19" x14ac:dyDescent="0.2">
      <c r="B2403" s="1" t="s">
        <v>5476</v>
      </c>
      <c r="C2403" s="1" t="s">
        <v>5477</v>
      </c>
      <c r="D2403" s="1" t="s">
        <v>17562</v>
      </c>
      <c r="E2403" s="1" t="s">
        <v>5475</v>
      </c>
      <c r="F2403" s="1" t="s">
        <v>14</v>
      </c>
      <c r="G2403" s="27">
        <v>0.17817679558011049</v>
      </c>
      <c r="H2403" s="27">
        <v>0.65005127212924452</v>
      </c>
      <c r="I2403" s="28">
        <v>16.779044988161026</v>
      </c>
      <c r="J2403" s="27">
        <v>8.5240726124704028E-2</v>
      </c>
      <c r="K2403" s="27">
        <v>0.52979479084451464</v>
      </c>
      <c r="L2403" s="27">
        <v>0.24681919318951343</v>
      </c>
      <c r="M2403" s="29">
        <v>9.4903961584633851</v>
      </c>
      <c r="N2403" s="30">
        <v>49.950166112956808</v>
      </c>
      <c r="O2403" s="32">
        <v>0</v>
      </c>
      <c r="P2403" s="31">
        <v>0.98055528683370419</v>
      </c>
      <c r="Q2403" s="38">
        <v>7768</v>
      </c>
      <c r="R2403" s="38">
        <v>7608</v>
      </c>
      <c r="S2403" s="38">
        <v>1501</v>
      </c>
    </row>
    <row r="2404" spans="2:19" x14ac:dyDescent="0.2">
      <c r="B2404" s="1" t="s">
        <v>5473</v>
      </c>
      <c r="C2404" s="1" t="s">
        <v>5474</v>
      </c>
      <c r="D2404" s="1" t="s">
        <v>17561</v>
      </c>
      <c r="E2404" s="1" t="s">
        <v>5475</v>
      </c>
      <c r="F2404" s="1" t="s">
        <v>14</v>
      </c>
      <c r="G2404" s="27">
        <v>0.12544652237865098</v>
      </c>
      <c r="H2404" s="27">
        <v>0.4154256735990165</v>
      </c>
      <c r="I2404" s="28">
        <v>14.622988022693837</v>
      </c>
      <c r="J2404" s="27">
        <v>7.0392939693212864E-2</v>
      </c>
      <c r="K2404" s="27">
        <v>0.58520697625551588</v>
      </c>
      <c r="L2404" s="27">
        <v>0.35425366253457641</v>
      </c>
      <c r="M2404" s="29">
        <v>9.5938731379144624</v>
      </c>
      <c r="N2404" s="30">
        <v>49.206030150753769</v>
      </c>
      <c r="O2404" s="32">
        <v>0</v>
      </c>
      <c r="P2404" s="31">
        <v>0.97510500973260938</v>
      </c>
      <c r="Q2404" s="38">
        <v>8061</v>
      </c>
      <c r="R2404" s="38">
        <v>8099</v>
      </c>
      <c r="S2404" s="38">
        <v>1046</v>
      </c>
    </row>
    <row r="2405" spans="2:19" x14ac:dyDescent="0.2">
      <c r="B2405" s="1" t="s">
        <v>5483</v>
      </c>
      <c r="C2405" s="1" t="s">
        <v>5484</v>
      </c>
      <c r="D2405" s="1" t="s">
        <v>203</v>
      </c>
      <c r="E2405" s="1" t="s">
        <v>26</v>
      </c>
      <c r="F2405" s="1" t="s">
        <v>14</v>
      </c>
      <c r="G2405" s="27">
        <v>0.38283828382838286</v>
      </c>
      <c r="H2405" s="27">
        <v>0.83697874784606552</v>
      </c>
      <c r="I2405" s="28">
        <v>44.911784119588411</v>
      </c>
      <c r="J2405" s="27">
        <v>1.8054746651135701E-2</v>
      </c>
      <c r="K2405" s="27">
        <v>0.24713647835371771</v>
      </c>
      <c r="L2405" s="27">
        <v>4.6232050545663414E-2</v>
      </c>
      <c r="M2405" s="29">
        <v>12.732294617563735</v>
      </c>
      <c r="N2405" s="30">
        <v>96.196048632218847</v>
      </c>
      <c r="O2405" s="32">
        <v>0</v>
      </c>
      <c r="P2405" s="31">
        <v>0.98621481906950026</v>
      </c>
      <c r="Q2405" s="38">
        <v>2593</v>
      </c>
      <c r="R2405" s="38">
        <v>3991</v>
      </c>
      <c r="S2405" s="38">
        <v>5559</v>
      </c>
    </row>
    <row r="2406" spans="2:19" x14ac:dyDescent="0.2">
      <c r="B2406" s="1" t="s">
        <v>5489</v>
      </c>
      <c r="C2406" s="1" t="s">
        <v>5490</v>
      </c>
      <c r="D2406" s="1" t="s">
        <v>203</v>
      </c>
      <c r="E2406" s="1" t="s">
        <v>5480</v>
      </c>
      <c r="F2406" s="1" t="s">
        <v>14</v>
      </c>
      <c r="G2406" s="27">
        <v>0.56748670212765961</v>
      </c>
      <c r="H2406" s="27">
        <v>0.98398452929558933</v>
      </c>
      <c r="I2406" s="28">
        <v>59.604188829787219</v>
      </c>
      <c r="J2406" s="27">
        <v>1.3297872340425532E-2</v>
      </c>
      <c r="K2406" s="27">
        <v>0.26545877659574468</v>
      </c>
      <c r="L2406" s="27">
        <v>3.6767610269914422E-3</v>
      </c>
      <c r="M2406" s="29">
        <v>9.5715603382013832</v>
      </c>
      <c r="N2406" s="30">
        <v>97.295254833040417</v>
      </c>
      <c r="O2406" s="32">
        <v>0</v>
      </c>
      <c r="P2406" s="31">
        <v>0.99012508229098095</v>
      </c>
      <c r="Q2406" s="38">
        <v>310</v>
      </c>
      <c r="R2406" s="38">
        <v>1057</v>
      </c>
      <c r="S2406" s="38">
        <v>5225</v>
      </c>
    </row>
    <row r="2407" spans="2:19" x14ac:dyDescent="0.2">
      <c r="B2407" s="1" t="s">
        <v>5491</v>
      </c>
      <c r="C2407" s="1" t="s">
        <v>62</v>
      </c>
      <c r="D2407" s="1" t="s">
        <v>203</v>
      </c>
      <c r="E2407" s="1" t="s">
        <v>5480</v>
      </c>
      <c r="F2407" s="1" t="s">
        <v>14</v>
      </c>
      <c r="G2407" s="27">
        <v>0.57079069767441859</v>
      </c>
      <c r="H2407" s="27">
        <v>0.96904559719401862</v>
      </c>
      <c r="I2407" s="28">
        <v>62.614865116279127</v>
      </c>
      <c r="J2407" s="27">
        <v>2.027906976744186E-2</v>
      </c>
      <c r="K2407" s="27">
        <v>0.1462325581395349</v>
      </c>
      <c r="L2407" s="27">
        <v>6.1620823333948674E-3</v>
      </c>
      <c r="M2407" s="29">
        <v>13.513535791757056</v>
      </c>
      <c r="N2407" s="30">
        <v>98.934853420195438</v>
      </c>
      <c r="O2407" s="32">
        <v>0</v>
      </c>
      <c r="P2407" s="31">
        <v>0.9922466309765553</v>
      </c>
      <c r="Q2407" s="38">
        <v>171</v>
      </c>
      <c r="R2407" s="38">
        <v>1011</v>
      </c>
      <c r="S2407" s="38">
        <v>7398</v>
      </c>
    </row>
    <row r="2408" spans="2:19" x14ac:dyDescent="0.2">
      <c r="B2408" s="1" t="s">
        <v>5487</v>
      </c>
      <c r="C2408" s="1" t="s">
        <v>5488</v>
      </c>
      <c r="D2408" s="1" t="s">
        <v>203</v>
      </c>
      <c r="E2408" s="1" t="s">
        <v>5480</v>
      </c>
      <c r="F2408" s="1" t="s">
        <v>14</v>
      </c>
      <c r="G2408" s="27">
        <v>0.52478476389251238</v>
      </c>
      <c r="H2408" s="27">
        <v>0.97839899413243936</v>
      </c>
      <c r="I2408" s="28">
        <v>48.66007044090793</v>
      </c>
      <c r="J2408" s="27">
        <v>1.5783981215757893E-2</v>
      </c>
      <c r="K2408" s="27">
        <v>0.21484476911035741</v>
      </c>
      <c r="L2408" s="27">
        <v>1.8221677735508414E-3</v>
      </c>
      <c r="M2408" s="29">
        <v>12.273942888522782</v>
      </c>
      <c r="N2408" s="30">
        <v>81.087475149105373</v>
      </c>
      <c r="O2408" s="32">
        <v>0</v>
      </c>
      <c r="P2408" s="31">
        <v>0.98858727190663487</v>
      </c>
      <c r="Q2408" s="38">
        <v>1871</v>
      </c>
      <c r="R2408" s="38">
        <v>1831</v>
      </c>
      <c r="S2408" s="38">
        <v>6206</v>
      </c>
    </row>
    <row r="2409" spans="2:19" x14ac:dyDescent="0.2">
      <c r="B2409" s="1" t="s">
        <v>5478</v>
      </c>
      <c r="C2409" s="1" t="s">
        <v>5479</v>
      </c>
      <c r="D2409" s="1" t="s">
        <v>17563</v>
      </c>
      <c r="E2409" s="1" t="s">
        <v>5480</v>
      </c>
      <c r="F2409" s="1" t="s">
        <v>14</v>
      </c>
      <c r="G2409" s="27">
        <v>0.5156702659994733</v>
      </c>
      <c r="H2409" s="27">
        <v>0.92386293036500111</v>
      </c>
      <c r="I2409" s="28">
        <v>52.660442454569456</v>
      </c>
      <c r="J2409" s="27">
        <v>4.7405846721095598E-3</v>
      </c>
      <c r="K2409" s="27">
        <v>9.2178035291019228E-2</v>
      </c>
      <c r="L2409" s="27">
        <v>5.3844162567952367E-4</v>
      </c>
      <c r="M2409" s="29">
        <v>15.942208322001626</v>
      </c>
      <c r="N2409" s="30">
        <v>86.630839928516721</v>
      </c>
      <c r="O2409" s="32">
        <v>0</v>
      </c>
      <c r="P2409" s="31">
        <v>0.98291483303132277</v>
      </c>
      <c r="Q2409" s="38">
        <v>1133</v>
      </c>
      <c r="R2409" s="38">
        <v>1999</v>
      </c>
      <c r="S2409" s="38">
        <v>8309</v>
      </c>
    </row>
    <row r="2410" spans="2:19" x14ac:dyDescent="0.2">
      <c r="B2410" s="1" t="s">
        <v>5481</v>
      </c>
      <c r="C2410" s="1" t="s">
        <v>5482</v>
      </c>
      <c r="D2410" s="1" t="s">
        <v>17563</v>
      </c>
      <c r="E2410" s="1" t="s">
        <v>26</v>
      </c>
      <c r="F2410" s="1" t="s">
        <v>14</v>
      </c>
      <c r="G2410" s="27">
        <v>0.26737281335259189</v>
      </c>
      <c r="H2410" s="27">
        <v>0.61041883989252399</v>
      </c>
      <c r="I2410" s="28">
        <v>32.986262237201053</v>
      </c>
      <c r="J2410" s="27">
        <v>3.6270261595249556E-2</v>
      </c>
      <c r="K2410" s="27">
        <v>0.36334456748515487</v>
      </c>
      <c r="L2410" s="27">
        <v>0.20981665876402719</v>
      </c>
      <c r="M2410" s="29">
        <v>12.157393209200443</v>
      </c>
      <c r="N2410" s="30">
        <v>89.635654261704687</v>
      </c>
      <c r="O2410" s="32">
        <v>0</v>
      </c>
      <c r="P2410" s="31">
        <v>0.98482693219535322</v>
      </c>
      <c r="Q2410" s="38">
        <v>3764</v>
      </c>
      <c r="R2410" s="38">
        <v>6098</v>
      </c>
      <c r="S2410" s="38">
        <v>3431</v>
      </c>
    </row>
    <row r="2411" spans="2:19" x14ac:dyDescent="0.2">
      <c r="B2411" s="1" t="s">
        <v>5485</v>
      </c>
      <c r="C2411" s="1" t="s">
        <v>5486</v>
      </c>
      <c r="D2411" s="1" t="s">
        <v>17563</v>
      </c>
      <c r="E2411" s="1" t="s">
        <v>5480</v>
      </c>
      <c r="F2411" s="1" t="s">
        <v>14</v>
      </c>
      <c r="G2411" s="27">
        <v>0.5700400228702116</v>
      </c>
      <c r="H2411" s="27">
        <v>0.96038983050847448</v>
      </c>
      <c r="I2411" s="28">
        <v>56.227730131503684</v>
      </c>
      <c r="J2411" s="27">
        <v>1.7152658662092625E-2</v>
      </c>
      <c r="K2411" s="27">
        <v>0.34805603201829616</v>
      </c>
      <c r="L2411" s="27">
        <v>2.0799435028248586E-2</v>
      </c>
      <c r="M2411" s="29">
        <v>7.7440638510143014</v>
      </c>
      <c r="N2411" s="30">
        <v>92.319378290298317</v>
      </c>
      <c r="O2411" s="32">
        <v>0</v>
      </c>
      <c r="P2411" s="31">
        <v>0.98813559322033895</v>
      </c>
      <c r="Q2411" s="38">
        <v>635</v>
      </c>
      <c r="R2411" s="38">
        <v>1022</v>
      </c>
      <c r="S2411" s="38">
        <v>3678</v>
      </c>
    </row>
    <row r="2412" spans="2:19" x14ac:dyDescent="0.2">
      <c r="B2412" s="1" t="s">
        <v>5494</v>
      </c>
      <c r="C2412" s="1" t="s">
        <v>5495</v>
      </c>
      <c r="D2412" s="1" t="s">
        <v>204</v>
      </c>
      <c r="E2412" s="1" t="s">
        <v>5480</v>
      </c>
      <c r="F2412" s="1" t="s">
        <v>14</v>
      </c>
      <c r="G2412" s="27">
        <v>0.55675887265135704</v>
      </c>
      <c r="H2412" s="27">
        <v>0.98912923156133326</v>
      </c>
      <c r="I2412" s="28">
        <v>56.088556889352802</v>
      </c>
      <c r="J2412" s="27">
        <v>3.6534446764091857E-3</v>
      </c>
      <c r="K2412" s="27">
        <v>6.9284968684759918E-2</v>
      </c>
      <c r="L2412" s="27">
        <v>8.495301840648731E-5</v>
      </c>
      <c r="M2412" s="29">
        <v>15.874138438880715</v>
      </c>
      <c r="N2412" s="30">
        <v>87.559850081986411</v>
      </c>
      <c r="O2412" s="32">
        <v>0</v>
      </c>
      <c r="P2412" s="31">
        <v>0.9864847470716952</v>
      </c>
      <c r="Q2412" s="38">
        <v>652</v>
      </c>
      <c r="R2412" s="38">
        <v>1237</v>
      </c>
      <c r="S2412" s="38">
        <v>8550</v>
      </c>
    </row>
    <row r="2413" spans="2:19" x14ac:dyDescent="0.2">
      <c r="B2413" s="1" t="s">
        <v>5492</v>
      </c>
      <c r="C2413" s="1" t="s">
        <v>5493</v>
      </c>
      <c r="D2413" s="1" t="s">
        <v>204</v>
      </c>
      <c r="E2413" s="1" t="s">
        <v>5480</v>
      </c>
      <c r="F2413" s="1" t="s">
        <v>14</v>
      </c>
      <c r="G2413" s="27">
        <v>0.54302103250478007</v>
      </c>
      <c r="H2413" s="27">
        <v>0.95363611877987975</v>
      </c>
      <c r="I2413" s="28">
        <v>58.977232996449118</v>
      </c>
      <c r="J2413" s="27">
        <v>1.1062551215514886E-2</v>
      </c>
      <c r="K2413" s="27">
        <v>0.18096148593280525</v>
      </c>
      <c r="L2413" s="27">
        <v>2.1369604740421523E-2</v>
      </c>
      <c r="M2413" s="29">
        <v>12.775927033492826</v>
      </c>
      <c r="N2413" s="30">
        <v>97.302916038210157</v>
      </c>
      <c r="O2413" s="32">
        <v>0</v>
      </c>
      <c r="P2413" s="31">
        <v>0.98606154467712614</v>
      </c>
      <c r="Q2413" s="38">
        <v>365</v>
      </c>
      <c r="R2413" s="38">
        <v>1483</v>
      </c>
      <c r="S2413" s="38">
        <v>6803</v>
      </c>
    </row>
    <row r="2414" spans="2:19" x14ac:dyDescent="0.2">
      <c r="B2414" s="1" t="s">
        <v>5496</v>
      </c>
      <c r="C2414" s="1" t="s">
        <v>4370</v>
      </c>
      <c r="D2414" s="1" t="s">
        <v>204</v>
      </c>
      <c r="E2414" s="1" t="s">
        <v>5480</v>
      </c>
      <c r="F2414" s="1" t="s">
        <v>14</v>
      </c>
      <c r="G2414" s="27">
        <v>0.50856996674341259</v>
      </c>
      <c r="H2414" s="27">
        <v>0.94814246955643933</v>
      </c>
      <c r="I2414" s="28">
        <v>49.812138654387333</v>
      </c>
      <c r="J2414" s="27">
        <v>4.6047582501918651E-3</v>
      </c>
      <c r="K2414" s="27">
        <v>0.10220005116398055</v>
      </c>
      <c r="L2414" s="27">
        <v>4.8488863650703517E-3</v>
      </c>
      <c r="M2414" s="29">
        <v>16.145688981505614</v>
      </c>
      <c r="N2414" s="30">
        <v>81.726815782860015</v>
      </c>
      <c r="O2414" s="32">
        <v>4.2425389614486712E-3</v>
      </c>
      <c r="P2414" s="31">
        <v>0.98656066628809391</v>
      </c>
      <c r="Q2414" s="38">
        <v>1640</v>
      </c>
      <c r="R2414" s="38">
        <v>2134</v>
      </c>
      <c r="S2414" s="38">
        <v>8156</v>
      </c>
    </row>
    <row r="2415" spans="2:19" x14ac:dyDescent="0.2">
      <c r="B2415" s="1" t="s">
        <v>5500</v>
      </c>
      <c r="C2415" s="1" t="s">
        <v>5501</v>
      </c>
      <c r="D2415" s="1" t="s">
        <v>205</v>
      </c>
      <c r="E2415" s="1" t="s">
        <v>5499</v>
      </c>
      <c r="F2415" s="1" t="s">
        <v>14</v>
      </c>
      <c r="G2415" s="27">
        <v>0.32086049543676665</v>
      </c>
      <c r="H2415" s="27">
        <v>0.90748781426372516</v>
      </c>
      <c r="I2415" s="28">
        <v>23.450391134289429</v>
      </c>
      <c r="J2415" s="27">
        <v>3.898305084745763E-2</v>
      </c>
      <c r="K2415" s="27">
        <v>0.37614080834419816</v>
      </c>
      <c r="L2415" s="27">
        <v>1.0405336069779374E-2</v>
      </c>
      <c r="M2415" s="29">
        <v>10.552927625263971</v>
      </c>
      <c r="N2415" s="30">
        <v>50.296221048354326</v>
      </c>
      <c r="O2415" s="32">
        <v>0</v>
      </c>
      <c r="P2415" s="31">
        <v>0.9838378655720883</v>
      </c>
      <c r="Q2415" s="38">
        <v>5592</v>
      </c>
      <c r="R2415" s="38">
        <v>4967</v>
      </c>
      <c r="S2415" s="38">
        <v>3252</v>
      </c>
    </row>
    <row r="2416" spans="2:19" x14ac:dyDescent="0.2">
      <c r="B2416" s="1" t="s">
        <v>5506</v>
      </c>
      <c r="C2416" s="1" t="s">
        <v>5507</v>
      </c>
      <c r="D2416" s="1" t="s">
        <v>205</v>
      </c>
      <c r="E2416" s="1" t="s">
        <v>5499</v>
      </c>
      <c r="F2416" s="1" t="s">
        <v>14</v>
      </c>
      <c r="G2416" s="27">
        <v>0.29775042444821731</v>
      </c>
      <c r="H2416" s="27">
        <v>0.87784558823529391</v>
      </c>
      <c r="I2416" s="28">
        <v>22.336056876061125</v>
      </c>
      <c r="J2416" s="27">
        <v>1.6553480475382003E-2</v>
      </c>
      <c r="K2416" s="27">
        <v>0.40067911714770799</v>
      </c>
      <c r="L2416" s="27">
        <v>2.6050420168067228E-3</v>
      </c>
      <c r="M2416" s="29">
        <v>10.342973708068907</v>
      </c>
      <c r="N2416" s="30">
        <v>50.14896650035638</v>
      </c>
      <c r="O2416" s="32">
        <v>0</v>
      </c>
      <c r="P2416" s="31">
        <v>0.98991596638655466</v>
      </c>
      <c r="Q2416" s="38">
        <v>6041</v>
      </c>
      <c r="R2416" s="38">
        <v>5424</v>
      </c>
      <c r="S2416" s="38">
        <v>2902</v>
      </c>
    </row>
    <row r="2417" spans="2:19" x14ac:dyDescent="0.2">
      <c r="B2417" s="1" t="s">
        <v>5512</v>
      </c>
      <c r="C2417" s="1" t="s">
        <v>5513</v>
      </c>
      <c r="D2417" s="1" t="s">
        <v>205</v>
      </c>
      <c r="E2417" s="1" t="s">
        <v>5499</v>
      </c>
      <c r="F2417" s="1" t="s">
        <v>14</v>
      </c>
      <c r="G2417" s="27">
        <v>0.43799403913437862</v>
      </c>
      <c r="H2417" s="27">
        <v>0.96001417434443648</v>
      </c>
      <c r="I2417" s="28">
        <v>25.164532849552941</v>
      </c>
      <c r="J2417" s="27">
        <v>5.2740702345471041E-2</v>
      </c>
      <c r="K2417" s="27">
        <v>0.50330439289879492</v>
      </c>
      <c r="L2417" s="27">
        <v>8.4260034791572708E-3</v>
      </c>
      <c r="M2417" s="29">
        <v>5.8825455383905938</v>
      </c>
      <c r="N2417" s="30">
        <v>49.505917159763314</v>
      </c>
      <c r="O2417" s="32">
        <v>0</v>
      </c>
      <c r="P2417" s="31">
        <v>0.99439469106372014</v>
      </c>
      <c r="Q2417" s="38">
        <v>4961</v>
      </c>
      <c r="R2417" s="38">
        <v>3273</v>
      </c>
      <c r="S2417" s="38">
        <v>1750</v>
      </c>
    </row>
    <row r="2418" spans="2:19" x14ac:dyDescent="0.2">
      <c r="B2418" s="1" t="s">
        <v>5510</v>
      </c>
      <c r="C2418" s="1" t="s">
        <v>5511</v>
      </c>
      <c r="D2418" s="1" t="s">
        <v>205</v>
      </c>
      <c r="E2418" s="1" t="s">
        <v>5499</v>
      </c>
      <c r="F2418" s="1" t="s">
        <v>14</v>
      </c>
      <c r="G2418" s="27">
        <v>0.34658634538152611</v>
      </c>
      <c r="H2418" s="27">
        <v>0.93462747438575511</v>
      </c>
      <c r="I2418" s="28">
        <v>22.395883534136544</v>
      </c>
      <c r="J2418" s="27">
        <v>3.0923694779116467E-2</v>
      </c>
      <c r="K2418" s="27">
        <v>0.5122489959839357</v>
      </c>
      <c r="L2418" s="27">
        <v>3.8281110116383174E-2</v>
      </c>
      <c r="M2418" s="29">
        <v>7.8265212046711747</v>
      </c>
      <c r="N2418" s="30">
        <v>49.409038238702202</v>
      </c>
      <c r="O2418" s="32">
        <v>0</v>
      </c>
      <c r="P2418" s="31">
        <v>0.99074903014025661</v>
      </c>
      <c r="Q2418" s="38">
        <v>6009</v>
      </c>
      <c r="R2418" s="38">
        <v>4514</v>
      </c>
      <c r="S2418" s="38">
        <v>1666</v>
      </c>
    </row>
    <row r="2419" spans="2:19" x14ac:dyDescent="0.2">
      <c r="B2419" s="1" t="s">
        <v>5497</v>
      </c>
      <c r="C2419" s="1" t="s">
        <v>5498</v>
      </c>
      <c r="D2419" s="1" t="s">
        <v>205</v>
      </c>
      <c r="E2419" s="1" t="s">
        <v>5499</v>
      </c>
      <c r="F2419" s="1" t="s">
        <v>14</v>
      </c>
      <c r="G2419" s="27">
        <v>0.19628814092481914</v>
      </c>
      <c r="H2419" s="27">
        <v>0.78393386283794131</v>
      </c>
      <c r="I2419" s="28">
        <v>18.893173954073621</v>
      </c>
      <c r="J2419" s="27">
        <v>2.783894306385656E-2</v>
      </c>
      <c r="K2419" s="27">
        <v>0.40342875117961624</v>
      </c>
      <c r="L2419" s="27">
        <v>3.0997403390866044E-2</v>
      </c>
      <c r="M2419" s="29">
        <v>11.559334637964781</v>
      </c>
      <c r="N2419" s="30">
        <v>48.43028846153846</v>
      </c>
      <c r="O2419" s="32">
        <v>0</v>
      </c>
      <c r="P2419" s="31">
        <v>0.97113181609897659</v>
      </c>
      <c r="Q2419" s="38">
        <v>7294</v>
      </c>
      <c r="R2419" s="38">
        <v>7401</v>
      </c>
      <c r="S2419" s="38">
        <v>2863</v>
      </c>
    </row>
    <row r="2420" spans="2:19" x14ac:dyDescent="0.2">
      <c r="B2420" s="1" t="s">
        <v>5504</v>
      </c>
      <c r="C2420" s="1" t="s">
        <v>5505</v>
      </c>
      <c r="D2420" s="1" t="s">
        <v>17564</v>
      </c>
      <c r="E2420" s="1" t="s">
        <v>5499</v>
      </c>
      <c r="F2420" s="1" t="s">
        <v>14</v>
      </c>
      <c r="G2420" s="27">
        <v>0.2475442043222004</v>
      </c>
      <c r="H2420" s="27">
        <v>0.94697970282606581</v>
      </c>
      <c r="I2420" s="28">
        <v>22.116620825147347</v>
      </c>
      <c r="J2420" s="27">
        <v>3.673870333988212E-2</v>
      </c>
      <c r="K2420" s="27">
        <v>0.2679764243614931</v>
      </c>
      <c r="L2420" s="27">
        <v>5.5190832281246964E-3</v>
      </c>
      <c r="M2420" s="29">
        <v>12.924229765013061</v>
      </c>
      <c r="N2420" s="30">
        <v>49.55952380952381</v>
      </c>
      <c r="O2420" s="32">
        <v>0</v>
      </c>
      <c r="P2420" s="31">
        <v>0.98863746722346313</v>
      </c>
      <c r="Q2420" s="38">
        <v>6145</v>
      </c>
      <c r="R2420" s="38">
        <v>6529</v>
      </c>
      <c r="S2420" s="38">
        <v>5169</v>
      </c>
    </row>
    <row r="2421" spans="2:19" x14ac:dyDescent="0.2">
      <c r="B2421" s="1" t="s">
        <v>5508</v>
      </c>
      <c r="C2421" s="1" t="s">
        <v>5509</v>
      </c>
      <c r="D2421" s="1" t="s">
        <v>17564</v>
      </c>
      <c r="E2421" s="1" t="s">
        <v>5499</v>
      </c>
      <c r="F2421" s="1" t="s">
        <v>14</v>
      </c>
      <c r="G2421" s="27">
        <v>0.28720261234644689</v>
      </c>
      <c r="H2421" s="27">
        <v>0.82477748691099484</v>
      </c>
      <c r="I2421" s="28">
        <v>24.586456227647314</v>
      </c>
      <c r="J2421" s="27">
        <v>7.1528533665059868E-3</v>
      </c>
      <c r="K2421" s="27">
        <v>0.27989426216762558</v>
      </c>
      <c r="L2421" s="27">
        <v>4.8858176778564827E-2</v>
      </c>
      <c r="M2421" s="29">
        <v>13.500087260034906</v>
      </c>
      <c r="N2421" s="30">
        <v>51.682187330806713</v>
      </c>
      <c r="O2421" s="32">
        <v>0</v>
      </c>
      <c r="P2421" s="31">
        <v>0.99029873729596551</v>
      </c>
      <c r="Q2421" s="38">
        <v>5152</v>
      </c>
      <c r="R2421" s="38">
        <v>5689</v>
      </c>
      <c r="S2421" s="38">
        <v>4953</v>
      </c>
    </row>
    <row r="2422" spans="2:19" x14ac:dyDescent="0.2">
      <c r="B2422" s="1" t="s">
        <v>5502</v>
      </c>
      <c r="C2422" s="1" t="s">
        <v>5503</v>
      </c>
      <c r="D2422" s="1" t="s">
        <v>17564</v>
      </c>
      <c r="E2422" s="1" t="s">
        <v>5499</v>
      </c>
      <c r="F2422" s="1" t="s">
        <v>14</v>
      </c>
      <c r="G2422" s="27">
        <v>0.17713675213675215</v>
      </c>
      <c r="H2422" s="27">
        <v>0.91398332805740246</v>
      </c>
      <c r="I2422" s="28">
        <v>21.877072649572654</v>
      </c>
      <c r="J2422" s="27">
        <v>2.1153846153846155E-2</v>
      </c>
      <c r="K2422" s="27">
        <v>0.15320512820512822</v>
      </c>
      <c r="L2422" s="27">
        <v>1.0408357075023742E-2</v>
      </c>
      <c r="M2422" s="29">
        <v>15.812204622176065</v>
      </c>
      <c r="N2422" s="30">
        <v>49.615199034981906</v>
      </c>
      <c r="O2422" s="32">
        <v>0</v>
      </c>
      <c r="P2422" s="31">
        <v>0.98765432098765427</v>
      </c>
      <c r="Q2422" s="38">
        <v>6237</v>
      </c>
      <c r="R2422" s="38">
        <v>7621</v>
      </c>
      <c r="S2422" s="38">
        <v>7280</v>
      </c>
    </row>
    <row r="2423" spans="2:19" x14ac:dyDescent="0.2">
      <c r="B2423" s="1" t="s">
        <v>5580</v>
      </c>
      <c r="C2423" s="1" t="s">
        <v>5581</v>
      </c>
      <c r="D2423" s="1" t="s">
        <v>206</v>
      </c>
      <c r="E2423" s="1" t="s">
        <v>967</v>
      </c>
      <c r="F2423" s="1" t="s">
        <v>11</v>
      </c>
      <c r="G2423" s="27">
        <v>0.10926365795724466</v>
      </c>
      <c r="H2423" s="27">
        <v>0.35922551252847384</v>
      </c>
      <c r="I2423" s="28">
        <v>10.975771971496442</v>
      </c>
      <c r="J2423" s="27">
        <v>0.12589073634204276</v>
      </c>
      <c r="K2423" s="27">
        <v>0.84323040380047509</v>
      </c>
      <c r="L2423" s="27">
        <v>0.51079726651480639</v>
      </c>
      <c r="M2423" s="29">
        <v>5.8226666666666658</v>
      </c>
      <c r="N2423" s="30">
        <v>52.456521739130437</v>
      </c>
      <c r="O2423" s="32">
        <v>0</v>
      </c>
      <c r="P2423" s="31">
        <v>0.95899772209567202</v>
      </c>
      <c r="Q2423" s="38">
        <v>8424</v>
      </c>
      <c r="R2423" s="38">
        <v>8219</v>
      </c>
      <c r="S2423" s="38">
        <v>139</v>
      </c>
    </row>
    <row r="2424" spans="2:19" x14ac:dyDescent="0.2">
      <c r="B2424" s="1" t="s">
        <v>5536</v>
      </c>
      <c r="C2424" s="1" t="s">
        <v>5537</v>
      </c>
      <c r="D2424" s="1" t="s">
        <v>206</v>
      </c>
      <c r="E2424" s="1" t="s">
        <v>967</v>
      </c>
      <c r="F2424" s="1" t="s">
        <v>11</v>
      </c>
      <c r="G2424" s="27">
        <v>0.32051282051282054</v>
      </c>
      <c r="H2424" s="27">
        <v>0.78625998547567166</v>
      </c>
      <c r="I2424" s="28">
        <v>22.107371794871785</v>
      </c>
      <c r="J2424" s="27">
        <v>2.8846153846153848E-2</v>
      </c>
      <c r="K2424" s="27">
        <v>0.63782051282051277</v>
      </c>
      <c r="L2424" s="27">
        <v>0.12978939724037764</v>
      </c>
      <c r="M2424" s="29">
        <v>7.8327830188679277</v>
      </c>
      <c r="N2424" s="30">
        <v>51.96</v>
      </c>
      <c r="O2424" s="32">
        <v>0</v>
      </c>
      <c r="P2424" s="31">
        <v>0.90631808278867099</v>
      </c>
      <c r="Q2424" s="38">
        <v>6148</v>
      </c>
      <c r="R2424" s="38">
        <v>4974</v>
      </c>
      <c r="S2424" s="38">
        <v>700</v>
      </c>
    </row>
    <row r="2425" spans="2:19" x14ac:dyDescent="0.2">
      <c r="B2425" s="1" t="s">
        <v>5546</v>
      </c>
      <c r="C2425" s="1" t="s">
        <v>5547</v>
      </c>
      <c r="D2425" s="1" t="s">
        <v>206</v>
      </c>
      <c r="E2425" s="1" t="s">
        <v>967</v>
      </c>
      <c r="F2425" s="1" t="s">
        <v>11</v>
      </c>
      <c r="G2425" s="27">
        <v>0</v>
      </c>
      <c r="H2425" s="27">
        <v>2.4663677130044846E-3</v>
      </c>
      <c r="I2425" s="28">
        <v>2.7088942307692303</v>
      </c>
      <c r="J2425" s="27">
        <v>0.48076923076923078</v>
      </c>
      <c r="K2425" s="27">
        <v>1</v>
      </c>
      <c r="L2425" s="27">
        <v>0.98524663677130053</v>
      </c>
      <c r="M2425" s="29">
        <v>2.7088942307692303</v>
      </c>
      <c r="N2425" s="30" t="s">
        <v>17481</v>
      </c>
      <c r="O2425" s="32">
        <v>0</v>
      </c>
      <c r="P2425" s="31">
        <v>0.93273542600896864</v>
      </c>
      <c r="Q2425" s="38">
        <v>8668</v>
      </c>
      <c r="R2425" s="38">
        <v>8626</v>
      </c>
      <c r="S2425" s="38">
        <v>1</v>
      </c>
    </row>
    <row r="2426" spans="2:19" x14ac:dyDescent="0.2">
      <c r="B2426" s="1" t="s">
        <v>5550</v>
      </c>
      <c r="C2426" s="1" t="s">
        <v>5551</v>
      </c>
      <c r="D2426" s="1" t="s">
        <v>206</v>
      </c>
      <c r="E2426" s="1" t="s">
        <v>967</v>
      </c>
      <c r="F2426" s="1" t="s">
        <v>11</v>
      </c>
      <c r="G2426" s="27">
        <v>0.35645933014354064</v>
      </c>
      <c r="H2426" s="27">
        <v>0.87829799107142859</v>
      </c>
      <c r="I2426" s="28">
        <v>24.34461722488038</v>
      </c>
      <c r="J2426" s="27">
        <v>2.2727272727272728E-2</v>
      </c>
      <c r="K2426" s="27">
        <v>0.52511961722488043</v>
      </c>
      <c r="L2426" s="27">
        <v>8.751674107142858E-2</v>
      </c>
      <c r="M2426" s="29">
        <v>9.2578066914498169</v>
      </c>
      <c r="N2426" s="30">
        <v>50.983221476510067</v>
      </c>
      <c r="O2426" s="32">
        <v>0</v>
      </c>
      <c r="P2426" s="31">
        <v>0.9330357142857143</v>
      </c>
      <c r="Q2426" s="38">
        <v>5252</v>
      </c>
      <c r="R2426" s="38">
        <v>4374</v>
      </c>
      <c r="S2426" s="38">
        <v>1551</v>
      </c>
    </row>
    <row r="2427" spans="2:19" x14ac:dyDescent="0.2">
      <c r="B2427" s="1" t="s">
        <v>5590</v>
      </c>
      <c r="C2427" s="1" t="s">
        <v>5591</v>
      </c>
      <c r="D2427" s="1" t="s">
        <v>206</v>
      </c>
      <c r="E2427" s="1" t="s">
        <v>967</v>
      </c>
      <c r="F2427" s="1" t="s">
        <v>11</v>
      </c>
      <c r="G2427" s="27">
        <v>0.22994011976047904</v>
      </c>
      <c r="H2427" s="27">
        <v>0.78971714790807312</v>
      </c>
      <c r="I2427" s="28">
        <v>23.036646706586819</v>
      </c>
      <c r="J2427" s="27">
        <v>4.1916167664670656E-2</v>
      </c>
      <c r="K2427" s="27">
        <v>0.27544910179640719</v>
      </c>
      <c r="L2427" s="27">
        <v>5.9398939304655275E-3</v>
      </c>
      <c r="M2427" s="29">
        <v>14.373094867807154</v>
      </c>
      <c r="N2427" s="30">
        <v>51.614583333333336</v>
      </c>
      <c r="O2427" s="32">
        <v>1.1720683559222157E-2</v>
      </c>
      <c r="P2427" s="31">
        <v>0.98408956982911022</v>
      </c>
      <c r="Q2427" s="38">
        <v>5753</v>
      </c>
      <c r="R2427" s="38">
        <v>6890</v>
      </c>
      <c r="S2427" s="38">
        <v>5037</v>
      </c>
    </row>
    <row r="2428" spans="2:19" x14ac:dyDescent="0.2">
      <c r="B2428" s="1" t="s">
        <v>5588</v>
      </c>
      <c r="C2428" s="1" t="s">
        <v>5589</v>
      </c>
      <c r="D2428" s="1" t="s">
        <v>206</v>
      </c>
      <c r="E2428" s="1" t="s">
        <v>967</v>
      </c>
      <c r="F2428" s="1" t="s">
        <v>11</v>
      </c>
      <c r="G2428" s="27">
        <v>0.42061281337047352</v>
      </c>
      <c r="H2428" s="27">
        <v>0.86337662337662335</v>
      </c>
      <c r="I2428" s="28">
        <v>27.778272980501388</v>
      </c>
      <c r="J2428" s="27">
        <v>1.2534818941504178E-2</v>
      </c>
      <c r="K2428" s="27">
        <v>0.52506963788300831</v>
      </c>
      <c r="L2428" s="27">
        <v>0.11295967190704032</v>
      </c>
      <c r="M2428" s="29">
        <v>8.9175480769230759</v>
      </c>
      <c r="N2428" s="30">
        <v>53.26158940397351</v>
      </c>
      <c r="O2428" s="32">
        <v>0</v>
      </c>
      <c r="P2428" s="31">
        <v>0.98154477101845528</v>
      </c>
      <c r="Q2428" s="38">
        <v>4249</v>
      </c>
      <c r="R2428" s="38">
        <v>3512</v>
      </c>
      <c r="S2428" s="38">
        <v>1552</v>
      </c>
    </row>
    <row r="2429" spans="2:19" x14ac:dyDescent="0.2">
      <c r="B2429" s="1" t="s">
        <v>5540</v>
      </c>
      <c r="C2429" s="1" t="s">
        <v>5541</v>
      </c>
      <c r="D2429" s="1" t="s">
        <v>206</v>
      </c>
      <c r="E2429" s="1" t="s">
        <v>967</v>
      </c>
      <c r="F2429" s="1" t="s">
        <v>11</v>
      </c>
      <c r="G2429" s="27">
        <v>9.6096096096096095E-2</v>
      </c>
      <c r="H2429" s="27">
        <v>0.36684647302904566</v>
      </c>
      <c r="I2429" s="28">
        <v>11.926426426426426</v>
      </c>
      <c r="J2429" s="27">
        <v>0.14114114114114115</v>
      </c>
      <c r="K2429" s="27">
        <v>0.72072072072072069</v>
      </c>
      <c r="L2429" s="27">
        <v>0.40771784232365149</v>
      </c>
      <c r="M2429" s="29">
        <v>7.2461794019933548</v>
      </c>
      <c r="N2429" s="30">
        <v>55.40625</v>
      </c>
      <c r="O2429" s="32">
        <v>0</v>
      </c>
      <c r="P2429" s="31">
        <v>0.92116182572614103</v>
      </c>
      <c r="Q2429" s="38">
        <v>8356</v>
      </c>
      <c r="R2429" s="38">
        <v>8284</v>
      </c>
      <c r="S2429" s="38">
        <v>382</v>
      </c>
    </row>
    <row r="2430" spans="2:19" x14ac:dyDescent="0.2">
      <c r="B2430" s="1" t="s">
        <v>5520</v>
      </c>
      <c r="C2430" s="1" t="s">
        <v>5521</v>
      </c>
      <c r="D2430" s="1" t="s">
        <v>206</v>
      </c>
      <c r="E2430" s="1" t="s">
        <v>967</v>
      </c>
      <c r="F2430" s="1" t="s">
        <v>11</v>
      </c>
      <c r="G2430" s="27">
        <v>0.29296875</v>
      </c>
      <c r="H2430" s="27">
        <v>0.76126359832635981</v>
      </c>
      <c r="I2430" s="28">
        <v>23.383593749999996</v>
      </c>
      <c r="J2430" s="27">
        <v>1.3671875E-2</v>
      </c>
      <c r="K2430" s="27">
        <v>0.41796875</v>
      </c>
      <c r="L2430" s="27">
        <v>4.8761506276150626E-2</v>
      </c>
      <c r="M2430" s="29">
        <v>12.003038674033149</v>
      </c>
      <c r="N2430" s="30">
        <v>50.366666666666667</v>
      </c>
      <c r="O2430" s="32">
        <v>0</v>
      </c>
      <c r="P2430" s="31">
        <v>0.85690376569037652</v>
      </c>
      <c r="Q2430" s="38">
        <v>5620</v>
      </c>
      <c r="R2430" s="38">
        <v>5536</v>
      </c>
      <c r="S2430" s="38">
        <v>2658</v>
      </c>
    </row>
    <row r="2431" spans="2:19" x14ac:dyDescent="0.2">
      <c r="B2431" s="1" t="s">
        <v>5514</v>
      </c>
      <c r="C2431" s="1" t="s">
        <v>5515</v>
      </c>
      <c r="D2431" s="1" t="s">
        <v>206</v>
      </c>
      <c r="E2431" s="1" t="s">
        <v>967</v>
      </c>
      <c r="F2431" s="1" t="s">
        <v>11</v>
      </c>
      <c r="G2431" s="27">
        <v>4.7311827956989246E-2</v>
      </c>
      <c r="H2431" s="27">
        <v>0.11704663212435233</v>
      </c>
      <c r="I2431" s="28">
        <v>8.9161290322580644</v>
      </c>
      <c r="J2431" s="27">
        <v>0.12903225806451613</v>
      </c>
      <c r="K2431" s="27">
        <v>0.80430107526881722</v>
      </c>
      <c r="L2431" s="27">
        <v>0.73438687392055269</v>
      </c>
      <c r="M2431" s="29">
        <v>6.9814898419864564</v>
      </c>
      <c r="N2431" s="30">
        <v>47.772727272727273</v>
      </c>
      <c r="O2431" s="32">
        <v>0</v>
      </c>
      <c r="P2431" s="31">
        <v>0.80310880829015541</v>
      </c>
      <c r="Q2431" s="38">
        <v>8540</v>
      </c>
      <c r="R2431" s="38">
        <v>8479</v>
      </c>
      <c r="S2431" s="38">
        <v>222</v>
      </c>
    </row>
    <row r="2432" spans="2:19" x14ac:dyDescent="0.2">
      <c r="B2432" s="1" t="s">
        <v>5526</v>
      </c>
      <c r="C2432" s="1" t="s">
        <v>5527</v>
      </c>
      <c r="D2432" s="1" t="s">
        <v>206</v>
      </c>
      <c r="E2432" s="1" t="s">
        <v>967</v>
      </c>
      <c r="F2432" s="1" t="s">
        <v>11</v>
      </c>
      <c r="G2432" s="27">
        <v>0.29585798816568049</v>
      </c>
      <c r="H2432" s="27">
        <v>0.62905263157894731</v>
      </c>
      <c r="I2432" s="28">
        <v>20.455917159763313</v>
      </c>
      <c r="J2432" s="27">
        <v>7.1005917159763315E-2</v>
      </c>
      <c r="K2432" s="27">
        <v>0.68047337278106512</v>
      </c>
      <c r="L2432" s="27">
        <v>0.21294736842105264</v>
      </c>
      <c r="M2432" s="29">
        <v>5.7180672268907555</v>
      </c>
      <c r="N2432" s="30">
        <v>55.03</v>
      </c>
      <c r="O2432" s="32">
        <v>0</v>
      </c>
      <c r="P2432" s="31">
        <v>0.88947368421052631</v>
      </c>
      <c r="Q2432" s="38">
        <v>6789</v>
      </c>
      <c r="R2432" s="38">
        <v>5467</v>
      </c>
      <c r="S2432" s="38">
        <v>512</v>
      </c>
    </row>
    <row r="2433" spans="2:19" x14ac:dyDescent="0.2">
      <c r="B2433" s="1" t="s">
        <v>5534</v>
      </c>
      <c r="C2433" s="1" t="s">
        <v>5535</v>
      </c>
      <c r="D2433" s="1" t="s">
        <v>206</v>
      </c>
      <c r="E2433" s="1" t="s">
        <v>967</v>
      </c>
      <c r="F2433" s="1" t="s">
        <v>11</v>
      </c>
      <c r="G2433" s="27">
        <v>0.265993265993266</v>
      </c>
      <c r="H2433" s="27">
        <v>0.45440422322775259</v>
      </c>
      <c r="I2433" s="28">
        <v>17.072053872053875</v>
      </c>
      <c r="J2433" s="27">
        <v>0.19528619528619529</v>
      </c>
      <c r="K2433" s="27">
        <v>0.68013468013468015</v>
      </c>
      <c r="L2433" s="27">
        <v>0.40518853695324281</v>
      </c>
      <c r="M2433" s="29">
        <v>5.6114678899082557</v>
      </c>
      <c r="N2433" s="30">
        <v>48.101265822784811</v>
      </c>
      <c r="O2433" s="32">
        <v>0</v>
      </c>
      <c r="P2433" s="31">
        <v>0.89592760180995479</v>
      </c>
      <c r="Q2433" s="38">
        <v>7700</v>
      </c>
      <c r="R2433" s="38">
        <v>6128</v>
      </c>
      <c r="S2433" s="38">
        <v>514</v>
      </c>
    </row>
    <row r="2434" spans="2:19" x14ac:dyDescent="0.2">
      <c r="B2434" s="1" t="s">
        <v>5516</v>
      </c>
      <c r="C2434" s="1" t="s">
        <v>5517</v>
      </c>
      <c r="D2434" s="1" t="s">
        <v>206</v>
      </c>
      <c r="E2434" s="1" t="s">
        <v>967</v>
      </c>
      <c r="F2434" s="1" t="s">
        <v>11</v>
      </c>
      <c r="G2434" s="27">
        <v>0.14558472553699284</v>
      </c>
      <c r="H2434" s="27">
        <v>0.47410931174089072</v>
      </c>
      <c r="I2434" s="28">
        <v>14.293794749403339</v>
      </c>
      <c r="J2434" s="27">
        <v>0.10501193317422435</v>
      </c>
      <c r="K2434" s="27">
        <v>0.69928400954653935</v>
      </c>
      <c r="L2434" s="27">
        <v>0.41918016194331981</v>
      </c>
      <c r="M2434" s="29">
        <v>7.573743016759777</v>
      </c>
      <c r="N2434" s="30">
        <v>53.327868852459019</v>
      </c>
      <c r="O2434" s="32">
        <v>0.11390688259109311</v>
      </c>
      <c r="P2434" s="31">
        <v>0.84817813765182182</v>
      </c>
      <c r="Q2434" s="38">
        <v>8113</v>
      </c>
      <c r="R2434" s="38">
        <v>7947</v>
      </c>
      <c r="S2434" s="38">
        <v>447</v>
      </c>
    </row>
    <row r="2435" spans="2:19" x14ac:dyDescent="0.2">
      <c r="B2435" s="1" t="s">
        <v>5544</v>
      </c>
      <c r="C2435" s="1" t="s">
        <v>5545</v>
      </c>
      <c r="D2435" s="1" t="s">
        <v>206</v>
      </c>
      <c r="E2435" s="1" t="s">
        <v>967</v>
      </c>
      <c r="F2435" s="1" t="s">
        <v>11</v>
      </c>
      <c r="G2435" s="27">
        <v>0.36308623298033282</v>
      </c>
      <c r="H2435" s="27">
        <v>0.79411847672778557</v>
      </c>
      <c r="I2435" s="28">
        <v>24.259757942511346</v>
      </c>
      <c r="J2435" s="27">
        <v>1.3615733736762481E-2</v>
      </c>
      <c r="K2435" s="27">
        <v>0.48260211800302572</v>
      </c>
      <c r="L2435" s="27">
        <v>0.1716784203102962</v>
      </c>
      <c r="M2435" s="29">
        <v>10.138479809976248</v>
      </c>
      <c r="N2435" s="30">
        <v>48.545833333333334</v>
      </c>
      <c r="O2435" s="32">
        <v>0</v>
      </c>
      <c r="P2435" s="31">
        <v>0.93229901269393511</v>
      </c>
      <c r="Q2435" s="38">
        <v>5288</v>
      </c>
      <c r="R2435" s="38">
        <v>4288</v>
      </c>
      <c r="S2435" s="38">
        <v>1971</v>
      </c>
    </row>
    <row r="2436" spans="2:19" x14ac:dyDescent="0.2">
      <c r="B2436" s="1" t="s">
        <v>5530</v>
      </c>
      <c r="C2436" s="1" t="s">
        <v>5531</v>
      </c>
      <c r="D2436" s="1" t="s">
        <v>206</v>
      </c>
      <c r="E2436" s="1" t="s">
        <v>967</v>
      </c>
      <c r="F2436" s="1" t="s">
        <v>11</v>
      </c>
      <c r="G2436" s="27">
        <v>0.35514018691588783</v>
      </c>
      <c r="H2436" s="27">
        <v>0.97563458856345886</v>
      </c>
      <c r="I2436" s="28">
        <v>26.933021806853578</v>
      </c>
      <c r="J2436" s="27">
        <v>6.2305295950155761E-3</v>
      </c>
      <c r="K2436" s="27">
        <v>0.32398753894080995</v>
      </c>
      <c r="L2436" s="27">
        <v>0</v>
      </c>
      <c r="M2436" s="29">
        <v>12.866666666666669</v>
      </c>
      <c r="N2436" s="30">
        <v>52.035087719298247</v>
      </c>
      <c r="O2436" s="32">
        <v>0</v>
      </c>
      <c r="P2436" s="31">
        <v>0.89539748953974896</v>
      </c>
      <c r="Q2436" s="38">
        <v>4423</v>
      </c>
      <c r="R2436" s="38">
        <v>4392</v>
      </c>
      <c r="S2436" s="38">
        <v>4104</v>
      </c>
    </row>
    <row r="2437" spans="2:19" x14ac:dyDescent="0.2">
      <c r="B2437" s="1" t="s">
        <v>5548</v>
      </c>
      <c r="C2437" s="1" t="s">
        <v>5549</v>
      </c>
      <c r="D2437" s="1" t="s">
        <v>206</v>
      </c>
      <c r="E2437" s="1" t="s">
        <v>967</v>
      </c>
      <c r="F2437" s="1" t="s">
        <v>11</v>
      </c>
      <c r="G2437" s="27">
        <v>0.31117021276595747</v>
      </c>
      <c r="H2437" s="27">
        <v>0.47970223325062034</v>
      </c>
      <c r="I2437" s="28">
        <v>20.045744680851062</v>
      </c>
      <c r="J2437" s="27">
        <v>9.8404255319148939E-2</v>
      </c>
      <c r="K2437" s="27">
        <v>0.63563829787234039</v>
      </c>
      <c r="L2437" s="27">
        <v>0.48188585607940443</v>
      </c>
      <c r="M2437" s="29">
        <v>6.3428571428571425</v>
      </c>
      <c r="N2437" s="30">
        <v>49.974358974358971</v>
      </c>
      <c r="O2437" s="32">
        <v>1.6377171215880891E-3</v>
      </c>
      <c r="P2437" s="31">
        <v>0.9330024813895782</v>
      </c>
      <c r="Q2437" s="38">
        <v>6930</v>
      </c>
      <c r="R2437" s="38">
        <v>5170</v>
      </c>
      <c r="S2437" s="38">
        <v>714</v>
      </c>
    </row>
    <row r="2438" spans="2:19" x14ac:dyDescent="0.2">
      <c r="B2438" s="1" t="s">
        <v>5518</v>
      </c>
      <c r="C2438" s="1" t="s">
        <v>5519</v>
      </c>
      <c r="D2438" s="1" t="s">
        <v>206</v>
      </c>
      <c r="E2438" s="1" t="s">
        <v>967</v>
      </c>
      <c r="F2438" s="1" t="s">
        <v>11</v>
      </c>
      <c r="G2438" s="27">
        <v>0.22767857142857142</v>
      </c>
      <c r="H2438" s="27">
        <v>0.50703527168732121</v>
      </c>
      <c r="I2438" s="28">
        <v>22.907142857142865</v>
      </c>
      <c r="J2438" s="27">
        <v>2.0089285714285716E-2</v>
      </c>
      <c r="K2438" s="27">
        <v>0.296875</v>
      </c>
      <c r="L2438" s="27">
        <v>9.2230695900857973E-2</v>
      </c>
      <c r="M2438" s="29">
        <v>14.028901734104046</v>
      </c>
      <c r="N2438" s="30">
        <v>52.588235294117645</v>
      </c>
      <c r="O2438" s="32">
        <v>0</v>
      </c>
      <c r="P2438" s="31">
        <v>0.85414680648236418</v>
      </c>
      <c r="Q2438" s="38">
        <v>5808</v>
      </c>
      <c r="R2438" s="38">
        <v>6925</v>
      </c>
      <c r="S2438" s="38">
        <v>4627</v>
      </c>
    </row>
    <row r="2439" spans="2:19" x14ac:dyDescent="0.2">
      <c r="B2439" s="1" t="s">
        <v>5552</v>
      </c>
      <c r="C2439" s="1" t="s">
        <v>5553</v>
      </c>
      <c r="D2439" s="1" t="s">
        <v>206</v>
      </c>
      <c r="E2439" s="1" t="s">
        <v>967</v>
      </c>
      <c r="F2439" s="1" t="s">
        <v>11</v>
      </c>
      <c r="G2439" s="27">
        <v>6.1926605504587159E-2</v>
      </c>
      <c r="H2439" s="27">
        <v>0.47243272335844999</v>
      </c>
      <c r="I2439" s="28">
        <v>19.728211009174313</v>
      </c>
      <c r="J2439" s="27">
        <v>6.8807339449541288E-3</v>
      </c>
      <c r="K2439" s="27">
        <v>0.13302752293577982</v>
      </c>
      <c r="L2439" s="27">
        <v>1.7222820236813779E-3</v>
      </c>
      <c r="M2439" s="29">
        <v>17.603911980440099</v>
      </c>
      <c r="N2439" s="30">
        <v>51.518518518518519</v>
      </c>
      <c r="O2439" s="32">
        <v>0</v>
      </c>
      <c r="P2439" s="31">
        <v>0.93864370290635091</v>
      </c>
      <c r="Q2439" s="38">
        <v>7052</v>
      </c>
      <c r="R2439" s="38">
        <v>8428</v>
      </c>
      <c r="S2439" s="38">
        <v>7620</v>
      </c>
    </row>
    <row r="2440" spans="2:19" x14ac:dyDescent="0.2">
      <c r="B2440" s="1" t="s">
        <v>5562</v>
      </c>
      <c r="C2440" s="1" t="s">
        <v>5563</v>
      </c>
      <c r="D2440" s="1" t="s">
        <v>206</v>
      </c>
      <c r="E2440" s="1" t="s">
        <v>967</v>
      </c>
      <c r="F2440" s="1" t="s">
        <v>11</v>
      </c>
      <c r="G2440" s="27">
        <v>0.27903469079939669</v>
      </c>
      <c r="H2440" s="27">
        <v>0.50282655246252683</v>
      </c>
      <c r="I2440" s="28">
        <v>20.068627450980394</v>
      </c>
      <c r="J2440" s="27">
        <v>2.2624434389140271E-2</v>
      </c>
      <c r="K2440" s="27">
        <v>0.70135746606334837</v>
      </c>
      <c r="L2440" s="27">
        <v>0.47356174161313352</v>
      </c>
      <c r="M2440" s="29">
        <v>7.1987447698744758</v>
      </c>
      <c r="N2440" s="30">
        <v>52.924324324324324</v>
      </c>
      <c r="O2440" s="32">
        <v>0</v>
      </c>
      <c r="P2440" s="31">
        <v>0.94646680942184158</v>
      </c>
      <c r="Q2440" s="38">
        <v>6923</v>
      </c>
      <c r="R2440" s="38">
        <v>5851</v>
      </c>
      <c r="S2440" s="38">
        <v>437</v>
      </c>
    </row>
    <row r="2441" spans="2:19" x14ac:dyDescent="0.2">
      <c r="B2441" s="1" t="s">
        <v>5528</v>
      </c>
      <c r="C2441" s="1" t="s">
        <v>5529</v>
      </c>
      <c r="D2441" s="1" t="s">
        <v>206</v>
      </c>
      <c r="E2441" s="1" t="s">
        <v>967</v>
      </c>
      <c r="F2441" s="1" t="s">
        <v>11</v>
      </c>
      <c r="G2441" s="27">
        <v>4.7858942065491183E-2</v>
      </c>
      <c r="H2441" s="27">
        <v>0.11789887640449437</v>
      </c>
      <c r="I2441" s="28">
        <v>6.0884130982367752</v>
      </c>
      <c r="J2441" s="27">
        <v>0.26448362720403024</v>
      </c>
      <c r="K2441" s="27">
        <v>0.93450881612090675</v>
      </c>
      <c r="L2441" s="27">
        <v>0.84882022471910112</v>
      </c>
      <c r="M2441" s="29">
        <v>3.8738095238095238</v>
      </c>
      <c r="N2441" s="30">
        <v>49.473684210526315</v>
      </c>
      <c r="O2441" s="32">
        <v>0</v>
      </c>
      <c r="P2441" s="31">
        <v>0.89213483146067418</v>
      </c>
      <c r="Q2441" s="38">
        <v>8638</v>
      </c>
      <c r="R2441" s="38">
        <v>8476</v>
      </c>
      <c r="S2441" s="38">
        <v>41</v>
      </c>
    </row>
    <row r="2442" spans="2:19" x14ac:dyDescent="0.2">
      <c r="B2442" s="1" t="s">
        <v>5558</v>
      </c>
      <c r="C2442" s="1" t="s">
        <v>5559</v>
      </c>
      <c r="D2442" s="1" t="s">
        <v>206</v>
      </c>
      <c r="E2442" s="1" t="s">
        <v>967</v>
      </c>
      <c r="F2442" s="1" t="s">
        <v>11</v>
      </c>
      <c r="G2442" s="27">
        <v>0.30246913580246915</v>
      </c>
      <c r="H2442" s="27">
        <v>0.60991855730075628</v>
      </c>
      <c r="I2442" s="28">
        <v>20.090000000000003</v>
      </c>
      <c r="J2442" s="27">
        <v>5.6790123456790124E-2</v>
      </c>
      <c r="K2442" s="27">
        <v>0.5864197530864198</v>
      </c>
      <c r="L2442" s="27">
        <v>0.3047702152414194</v>
      </c>
      <c r="M2442" s="29">
        <v>8.7621238938053114</v>
      </c>
      <c r="N2442" s="30">
        <v>45.812244897959182</v>
      </c>
      <c r="O2442" s="32">
        <v>0</v>
      </c>
      <c r="P2442" s="31">
        <v>0.94240837696335078</v>
      </c>
      <c r="Q2442" s="38">
        <v>6909</v>
      </c>
      <c r="R2442" s="38">
        <v>5342</v>
      </c>
      <c r="S2442" s="38">
        <v>1033</v>
      </c>
    </row>
    <row r="2443" spans="2:19" x14ac:dyDescent="0.2">
      <c r="B2443" s="1" t="s">
        <v>5578</v>
      </c>
      <c r="C2443" s="1" t="s">
        <v>5579</v>
      </c>
      <c r="D2443" s="1" t="s">
        <v>206</v>
      </c>
      <c r="E2443" s="1" t="s">
        <v>967</v>
      </c>
      <c r="F2443" s="1" t="s">
        <v>11</v>
      </c>
      <c r="G2443" s="27">
        <v>0.35368043087971274</v>
      </c>
      <c r="H2443" s="27">
        <v>0.58030981067125653</v>
      </c>
      <c r="I2443" s="28">
        <v>21.797127468581685</v>
      </c>
      <c r="J2443" s="27">
        <v>0.15439856373429084</v>
      </c>
      <c r="K2443" s="27">
        <v>0.60502692998204666</v>
      </c>
      <c r="L2443" s="27">
        <v>0.37198795180722893</v>
      </c>
      <c r="M2443" s="29">
        <v>5.492222222222221</v>
      </c>
      <c r="N2443" s="30">
        <v>51.015228426395936</v>
      </c>
      <c r="O2443" s="32">
        <v>0</v>
      </c>
      <c r="P2443" s="31">
        <v>0.95869191049913938</v>
      </c>
      <c r="Q2443" s="38">
        <v>6274</v>
      </c>
      <c r="R2443" s="38">
        <v>4412</v>
      </c>
      <c r="S2443" s="38">
        <v>904</v>
      </c>
    </row>
    <row r="2444" spans="2:19" x14ac:dyDescent="0.2">
      <c r="B2444" s="1" t="s">
        <v>5532</v>
      </c>
      <c r="C2444" s="1" t="s">
        <v>5533</v>
      </c>
      <c r="D2444" s="1" t="s">
        <v>206</v>
      </c>
      <c r="E2444" s="1" t="s">
        <v>967</v>
      </c>
      <c r="F2444" s="1" t="s">
        <v>11</v>
      </c>
      <c r="G2444" s="27">
        <v>0.330188679245283</v>
      </c>
      <c r="H2444" s="27">
        <v>0.64425554382259764</v>
      </c>
      <c r="I2444" s="28">
        <v>21.906132075471699</v>
      </c>
      <c r="J2444" s="27">
        <v>3.7735849056603772E-2</v>
      </c>
      <c r="K2444" s="27">
        <v>0.58254716981132071</v>
      </c>
      <c r="L2444" s="27">
        <v>0.21045406546990497</v>
      </c>
      <c r="M2444" s="29">
        <v>7.9820422535211275</v>
      </c>
      <c r="N2444" s="30">
        <v>49.678571428571431</v>
      </c>
      <c r="O2444" s="32">
        <v>0</v>
      </c>
      <c r="P2444" s="31">
        <v>0.89545934530095039</v>
      </c>
      <c r="Q2444" s="38">
        <v>6225</v>
      </c>
      <c r="R2444" s="38">
        <v>4797</v>
      </c>
      <c r="S2444" s="38">
        <v>1070</v>
      </c>
    </row>
    <row r="2445" spans="2:19" x14ac:dyDescent="0.2">
      <c r="B2445" s="1" t="s">
        <v>5566</v>
      </c>
      <c r="C2445" s="1" t="s">
        <v>5567</v>
      </c>
      <c r="D2445" s="1" t="s">
        <v>206</v>
      </c>
      <c r="E2445" s="1" t="s">
        <v>967</v>
      </c>
      <c r="F2445" s="1" t="s">
        <v>11</v>
      </c>
      <c r="G2445" s="27">
        <v>0.43</v>
      </c>
      <c r="H2445" s="27">
        <v>0.87237187127532789</v>
      </c>
      <c r="I2445" s="28">
        <v>27.324500000000004</v>
      </c>
      <c r="J2445" s="27">
        <v>2.2499999999999999E-2</v>
      </c>
      <c r="K2445" s="27">
        <v>0.47749999999999998</v>
      </c>
      <c r="L2445" s="27">
        <v>2.6841477949940403E-2</v>
      </c>
      <c r="M2445" s="29">
        <v>9.5280701754385966</v>
      </c>
      <c r="N2445" s="30">
        <v>50.505813953488371</v>
      </c>
      <c r="O2445" s="32">
        <v>0</v>
      </c>
      <c r="P2445" s="31">
        <v>0.95351609058402864</v>
      </c>
      <c r="Q2445" s="38">
        <v>4332</v>
      </c>
      <c r="R2445" s="38">
        <v>3399</v>
      </c>
      <c r="S2445" s="38">
        <v>2029</v>
      </c>
    </row>
    <row r="2446" spans="2:19" x14ac:dyDescent="0.2">
      <c r="B2446" s="1" t="s">
        <v>5556</v>
      </c>
      <c r="C2446" s="1" t="s">
        <v>5557</v>
      </c>
      <c r="D2446" s="1" t="s">
        <v>206</v>
      </c>
      <c r="E2446" s="1" t="s">
        <v>967</v>
      </c>
      <c r="F2446" s="1" t="s">
        <v>11</v>
      </c>
      <c r="G2446" s="27">
        <v>0.1329243353783231</v>
      </c>
      <c r="H2446" s="27">
        <v>0.30195004803073966</v>
      </c>
      <c r="I2446" s="28">
        <v>12.018404907975459</v>
      </c>
      <c r="J2446" s="27">
        <v>0.19836400817995911</v>
      </c>
      <c r="K2446" s="27">
        <v>0.82822085889570551</v>
      </c>
      <c r="L2446" s="27">
        <v>0.60139289145052832</v>
      </c>
      <c r="M2446" s="29">
        <v>5.3247641509433965</v>
      </c>
      <c r="N2446" s="30">
        <v>55.015384615384619</v>
      </c>
      <c r="O2446" s="32">
        <v>0</v>
      </c>
      <c r="P2446" s="31">
        <v>0.93948126801152743</v>
      </c>
      <c r="Q2446" s="38">
        <v>8348</v>
      </c>
      <c r="R2446" s="38">
        <v>8051</v>
      </c>
      <c r="S2446" s="38">
        <v>162</v>
      </c>
    </row>
    <row r="2447" spans="2:19" x14ac:dyDescent="0.2">
      <c r="B2447" s="1" t="s">
        <v>5564</v>
      </c>
      <c r="C2447" s="1" t="s">
        <v>5565</v>
      </c>
      <c r="D2447" s="1" t="s">
        <v>206</v>
      </c>
      <c r="E2447" s="1" t="s">
        <v>967</v>
      </c>
      <c r="F2447" s="1" t="s">
        <v>11</v>
      </c>
      <c r="G2447" s="27">
        <v>0.22107438016528927</v>
      </c>
      <c r="H2447" s="27">
        <v>0.68984298331697735</v>
      </c>
      <c r="I2447" s="28">
        <v>17.498553719008264</v>
      </c>
      <c r="J2447" s="27">
        <v>6.8181818181818177E-2</v>
      </c>
      <c r="K2447" s="27">
        <v>0.55991735537190079</v>
      </c>
      <c r="L2447" s="27">
        <v>0.13653581943081455</v>
      </c>
      <c r="M2447" s="29">
        <v>8.4591511936339536</v>
      </c>
      <c r="N2447" s="30">
        <v>48.953271028037385</v>
      </c>
      <c r="O2447" s="32">
        <v>0.17779195289499508</v>
      </c>
      <c r="P2447" s="31">
        <v>0.94995093228655547</v>
      </c>
      <c r="Q2447" s="38">
        <v>7625</v>
      </c>
      <c r="R2447" s="38">
        <v>7028</v>
      </c>
      <c r="S2447" s="38">
        <v>1251</v>
      </c>
    </row>
    <row r="2448" spans="2:19" x14ac:dyDescent="0.2">
      <c r="B2448" s="1" t="s">
        <v>5524</v>
      </c>
      <c r="C2448" s="1" t="s">
        <v>5525</v>
      </c>
      <c r="D2448" s="1" t="s">
        <v>206</v>
      </c>
      <c r="E2448" s="1" t="s">
        <v>967</v>
      </c>
      <c r="F2448" s="1" t="s">
        <v>11</v>
      </c>
      <c r="G2448" s="27">
        <v>0.33516483516483514</v>
      </c>
      <c r="H2448" s="27">
        <v>0.62176613885505483</v>
      </c>
      <c r="I2448" s="28">
        <v>21.109890109890113</v>
      </c>
      <c r="J2448" s="27">
        <v>0.15796703296703296</v>
      </c>
      <c r="K2448" s="27">
        <v>0.62087912087912089</v>
      </c>
      <c r="L2448" s="27">
        <v>0.32092570036540807</v>
      </c>
      <c r="M2448" s="29">
        <v>5.4466942148760324</v>
      </c>
      <c r="N2448" s="30">
        <v>51.73770491803279</v>
      </c>
      <c r="O2448" s="32">
        <v>0</v>
      </c>
      <c r="P2448" s="31">
        <v>0.88672350791717414</v>
      </c>
      <c r="Q2448" s="38">
        <v>6549</v>
      </c>
      <c r="R2448" s="38">
        <v>4706</v>
      </c>
      <c r="S2448" s="38">
        <v>798</v>
      </c>
    </row>
    <row r="2449" spans="2:19" x14ac:dyDescent="0.2">
      <c r="B2449" s="1" t="s">
        <v>5538</v>
      </c>
      <c r="C2449" s="1" t="s">
        <v>5539</v>
      </c>
      <c r="D2449" s="1" t="s">
        <v>206</v>
      </c>
      <c r="E2449" s="1" t="s">
        <v>967</v>
      </c>
      <c r="F2449" s="1" t="s">
        <v>11</v>
      </c>
      <c r="G2449" s="27">
        <v>0.19817073170731708</v>
      </c>
      <c r="H2449" s="27">
        <v>0.37077138849929869</v>
      </c>
      <c r="I2449" s="28">
        <v>15.035670731707317</v>
      </c>
      <c r="J2449" s="27">
        <v>9.7560975609756101E-2</v>
      </c>
      <c r="K2449" s="27">
        <v>0.77439024390243905</v>
      </c>
      <c r="L2449" s="27">
        <v>0.53054698457222993</v>
      </c>
      <c r="M2449" s="29">
        <v>6.0874524714828908</v>
      </c>
      <c r="N2449" s="30">
        <v>50.861538461538458</v>
      </c>
      <c r="O2449" s="32">
        <v>0</v>
      </c>
      <c r="P2449" s="31">
        <v>0.92005610098176716</v>
      </c>
      <c r="Q2449" s="38">
        <v>8023</v>
      </c>
      <c r="R2449" s="38">
        <v>7378</v>
      </c>
      <c r="S2449" s="38">
        <v>269</v>
      </c>
    </row>
    <row r="2450" spans="2:19" x14ac:dyDescent="0.2">
      <c r="B2450" s="1" t="s">
        <v>5554</v>
      </c>
      <c r="C2450" s="1" t="s">
        <v>5555</v>
      </c>
      <c r="D2450" s="1" t="s">
        <v>206</v>
      </c>
      <c r="E2450" s="1" t="s">
        <v>967</v>
      </c>
      <c r="F2450" s="1" t="s">
        <v>11</v>
      </c>
      <c r="G2450" s="27">
        <v>0.14583333333333334</v>
      </c>
      <c r="H2450" s="27">
        <v>0.41636568848758465</v>
      </c>
      <c r="I2450" s="28">
        <v>12.245993589743588</v>
      </c>
      <c r="J2450" s="27">
        <v>0.11538461538461539</v>
      </c>
      <c r="K2450" s="27">
        <v>0.80608974358974361</v>
      </c>
      <c r="L2450" s="27">
        <v>0.53020316027088032</v>
      </c>
      <c r="M2450" s="29">
        <v>5.7953095684803007</v>
      </c>
      <c r="N2450" s="30">
        <v>49.637362637362635</v>
      </c>
      <c r="O2450" s="32">
        <v>0.1730474040632054</v>
      </c>
      <c r="P2450" s="31">
        <v>0.93905191873589167</v>
      </c>
      <c r="Q2450" s="38">
        <v>8320</v>
      </c>
      <c r="R2450" s="38">
        <v>7943</v>
      </c>
      <c r="S2450" s="38">
        <v>214</v>
      </c>
    </row>
    <row r="2451" spans="2:19" x14ac:dyDescent="0.2">
      <c r="B2451" s="1" t="s">
        <v>5582</v>
      </c>
      <c r="C2451" s="1" t="s">
        <v>5583</v>
      </c>
      <c r="D2451" s="1" t="s">
        <v>206</v>
      </c>
      <c r="E2451" s="1" t="s">
        <v>967</v>
      </c>
      <c r="F2451" s="1" t="s">
        <v>11</v>
      </c>
      <c r="G2451" s="27">
        <v>0.35672514619883039</v>
      </c>
      <c r="H2451" s="27">
        <v>0.84784644194756542</v>
      </c>
      <c r="I2451" s="28">
        <v>24.996686159844046</v>
      </c>
      <c r="J2451" s="27">
        <v>3.5087719298245612E-2</v>
      </c>
      <c r="K2451" s="27">
        <v>0.45614035087719296</v>
      </c>
      <c r="L2451" s="27">
        <v>6.453183520599251E-2</v>
      </c>
      <c r="M2451" s="29">
        <v>10.414242424242426</v>
      </c>
      <c r="N2451" s="30">
        <v>50.923497267759565</v>
      </c>
      <c r="O2451" s="32">
        <v>0</v>
      </c>
      <c r="P2451" s="31">
        <v>0.9606741573033708</v>
      </c>
      <c r="Q2451" s="38">
        <v>5018</v>
      </c>
      <c r="R2451" s="38">
        <v>4367</v>
      </c>
      <c r="S2451" s="38">
        <v>2256</v>
      </c>
    </row>
    <row r="2452" spans="2:19" x14ac:dyDescent="0.2">
      <c r="B2452" s="1" t="s">
        <v>5576</v>
      </c>
      <c r="C2452" s="1" t="s">
        <v>5577</v>
      </c>
      <c r="D2452" s="1" t="s">
        <v>206</v>
      </c>
      <c r="E2452" s="1" t="s">
        <v>967</v>
      </c>
      <c r="F2452" s="1" t="s">
        <v>11</v>
      </c>
      <c r="G2452" s="27">
        <v>0.3720430107526882</v>
      </c>
      <c r="H2452" s="27">
        <v>0.84085390946502059</v>
      </c>
      <c r="I2452" s="28">
        <v>25.267526881720428</v>
      </c>
      <c r="J2452" s="27">
        <v>3.6559139784946237E-2</v>
      </c>
      <c r="K2452" s="27">
        <v>0.45806451612903226</v>
      </c>
      <c r="L2452" s="27">
        <v>4.8703703703703707E-2</v>
      </c>
      <c r="M2452" s="29">
        <v>9.088698630136987</v>
      </c>
      <c r="N2452" s="30">
        <v>52.046242774566473</v>
      </c>
      <c r="O2452" s="32">
        <v>0</v>
      </c>
      <c r="P2452" s="31">
        <v>0.95679012345679015</v>
      </c>
      <c r="Q2452" s="38">
        <v>4929</v>
      </c>
      <c r="R2452" s="38">
        <v>4136</v>
      </c>
      <c r="S2452" s="38">
        <v>2232</v>
      </c>
    </row>
    <row r="2453" spans="2:19" x14ac:dyDescent="0.2">
      <c r="B2453" s="1" t="s">
        <v>5522</v>
      </c>
      <c r="C2453" s="1" t="s">
        <v>5523</v>
      </c>
      <c r="D2453" s="1" t="s">
        <v>206</v>
      </c>
      <c r="E2453" s="1" t="s">
        <v>967</v>
      </c>
      <c r="F2453" s="1" t="s">
        <v>11</v>
      </c>
      <c r="G2453" s="27">
        <v>0.47067039106145253</v>
      </c>
      <c r="H2453" s="27">
        <v>0.84225169648365172</v>
      </c>
      <c r="I2453" s="28">
        <v>29.285754189944129</v>
      </c>
      <c r="J2453" s="27">
        <v>4.3296089385474863E-2</v>
      </c>
      <c r="K2453" s="27">
        <v>0.42178770949720673</v>
      </c>
      <c r="L2453" s="27">
        <v>6.9987661937075868E-2</v>
      </c>
      <c r="M2453" s="29">
        <v>8.9957783641160987</v>
      </c>
      <c r="N2453" s="30">
        <v>51.706231454005938</v>
      </c>
      <c r="O2453" s="32">
        <v>0</v>
      </c>
      <c r="P2453" s="31">
        <v>0.88340530536705741</v>
      </c>
      <c r="Q2453" s="38">
        <v>4038</v>
      </c>
      <c r="R2453" s="38">
        <v>2784</v>
      </c>
      <c r="S2453" s="38">
        <v>2607</v>
      </c>
    </row>
    <row r="2454" spans="2:19" x14ac:dyDescent="0.2">
      <c r="B2454" s="1" t="s">
        <v>5570</v>
      </c>
      <c r="C2454" s="1" t="s">
        <v>5571</v>
      </c>
      <c r="D2454" s="1" t="s">
        <v>206</v>
      </c>
      <c r="E2454" s="1" t="s">
        <v>967</v>
      </c>
      <c r="F2454" s="1" t="s">
        <v>11</v>
      </c>
      <c r="G2454" s="27">
        <v>0.38879159369527144</v>
      </c>
      <c r="H2454" s="27">
        <v>0.99237458193979944</v>
      </c>
      <c r="I2454" s="28">
        <v>32.928721541155866</v>
      </c>
      <c r="J2454" s="27">
        <v>8.7565674255691769E-3</v>
      </c>
      <c r="K2454" s="27">
        <v>7.5306479859894915E-2</v>
      </c>
      <c r="L2454" s="27">
        <v>9.3645484949832789E-4</v>
      </c>
      <c r="M2454" s="29">
        <v>18.369914040114612</v>
      </c>
      <c r="N2454" s="30">
        <v>55.423423423423422</v>
      </c>
      <c r="O2454" s="32">
        <v>0</v>
      </c>
      <c r="P2454" s="31">
        <v>0.95484949832775923</v>
      </c>
      <c r="Q2454" s="38">
        <v>3769</v>
      </c>
      <c r="R2454" s="38">
        <v>3910</v>
      </c>
      <c r="S2454" s="38">
        <v>8502</v>
      </c>
    </row>
    <row r="2455" spans="2:19" x14ac:dyDescent="0.2">
      <c r="B2455" s="1" t="s">
        <v>5584</v>
      </c>
      <c r="C2455" s="1" t="s">
        <v>5585</v>
      </c>
      <c r="D2455" s="1" t="s">
        <v>206</v>
      </c>
      <c r="E2455" s="1" t="s">
        <v>967</v>
      </c>
      <c r="F2455" s="1" t="s">
        <v>11</v>
      </c>
      <c r="G2455" s="27">
        <v>0.36607142857142855</v>
      </c>
      <c r="H2455" s="27">
        <v>0.82835380835380845</v>
      </c>
      <c r="I2455" s="28">
        <v>25.875000000000004</v>
      </c>
      <c r="J2455" s="27">
        <v>3.826530612244898E-2</v>
      </c>
      <c r="K2455" s="27">
        <v>0.34948979591836737</v>
      </c>
      <c r="L2455" s="27">
        <v>1.8157248157248156E-2</v>
      </c>
      <c r="M2455" s="29">
        <v>11.330784708249494</v>
      </c>
      <c r="N2455" s="30">
        <v>50.567944250871079</v>
      </c>
      <c r="O2455" s="32">
        <v>0</v>
      </c>
      <c r="P2455" s="31">
        <v>0.96314496314496312</v>
      </c>
      <c r="Q2455" s="38">
        <v>4699</v>
      </c>
      <c r="R2455" s="38">
        <v>4233</v>
      </c>
      <c r="S2455" s="38">
        <v>3655</v>
      </c>
    </row>
    <row r="2456" spans="2:19" x14ac:dyDescent="0.2">
      <c r="B2456" s="1" t="s">
        <v>5586</v>
      </c>
      <c r="C2456" s="1" t="s">
        <v>5587</v>
      </c>
      <c r="D2456" s="1" t="s">
        <v>206</v>
      </c>
      <c r="E2456" s="1" t="s">
        <v>967</v>
      </c>
      <c r="F2456" s="1" t="s">
        <v>11</v>
      </c>
      <c r="G2456" s="27">
        <v>7.4626865671641784E-2</v>
      </c>
      <c r="H2456" s="27">
        <v>0.2618231046931408</v>
      </c>
      <c r="I2456" s="28">
        <v>12.233022388059705</v>
      </c>
      <c r="J2456" s="27">
        <v>7.6492537313432835E-2</v>
      </c>
      <c r="K2456" s="27">
        <v>0.61567164179104472</v>
      </c>
      <c r="L2456" s="27">
        <v>0.34111913357400725</v>
      </c>
      <c r="M2456" s="29">
        <v>9.0772177419354847</v>
      </c>
      <c r="N2456" s="30">
        <v>50.825000000000003</v>
      </c>
      <c r="O2456" s="32">
        <v>0</v>
      </c>
      <c r="P2456" s="31">
        <v>0.96750902527075811</v>
      </c>
      <c r="Q2456" s="38">
        <v>8322</v>
      </c>
      <c r="R2456" s="38">
        <v>8378</v>
      </c>
      <c r="S2456" s="38">
        <v>833</v>
      </c>
    </row>
    <row r="2457" spans="2:19" x14ac:dyDescent="0.2">
      <c r="B2457" s="1" t="s">
        <v>5574</v>
      </c>
      <c r="C2457" s="1" t="s">
        <v>5575</v>
      </c>
      <c r="D2457" s="1" t="s">
        <v>206</v>
      </c>
      <c r="E2457" s="1" t="s">
        <v>967</v>
      </c>
      <c r="F2457" s="1" t="s">
        <v>11</v>
      </c>
      <c r="G2457" s="27">
        <v>0.2064439140811456</v>
      </c>
      <c r="H2457" s="27">
        <v>0.7011858608893955</v>
      </c>
      <c r="I2457" s="28">
        <v>24.449761336515508</v>
      </c>
      <c r="J2457" s="27">
        <v>1.0739856801909307E-2</v>
      </c>
      <c r="K2457" s="27">
        <v>0.15990453460620524</v>
      </c>
      <c r="L2457" s="27">
        <v>7.4515393386545038E-3</v>
      </c>
      <c r="M2457" s="29">
        <v>16.454586466165413</v>
      </c>
      <c r="N2457" s="30">
        <v>54.710982658959537</v>
      </c>
      <c r="O2457" s="32">
        <v>1.0034207525655644E-3</v>
      </c>
      <c r="P2457" s="31">
        <v>0.95553021664766247</v>
      </c>
      <c r="Q2457" s="38">
        <v>5203</v>
      </c>
      <c r="R2457" s="38">
        <v>7270</v>
      </c>
      <c r="S2457" s="38">
        <v>7152</v>
      </c>
    </row>
    <row r="2458" spans="2:19" x14ac:dyDescent="0.2">
      <c r="B2458" s="1" t="s">
        <v>5592</v>
      </c>
      <c r="C2458" s="1" t="s">
        <v>5593</v>
      </c>
      <c r="D2458" s="1" t="s">
        <v>206</v>
      </c>
      <c r="E2458" s="1" t="s">
        <v>967</v>
      </c>
      <c r="F2458" s="1" t="s">
        <v>11</v>
      </c>
      <c r="G2458" s="27">
        <v>0.30718954248366015</v>
      </c>
      <c r="H2458" s="27">
        <v>0.97245954692556635</v>
      </c>
      <c r="I2458" s="28">
        <v>24.821241830065365</v>
      </c>
      <c r="J2458" s="27">
        <v>1.6339869281045753E-2</v>
      </c>
      <c r="K2458" s="27">
        <v>0.16339869281045752</v>
      </c>
      <c r="L2458" s="27">
        <v>1.1407766990291262E-2</v>
      </c>
      <c r="M2458" s="29">
        <v>14.237028301886795</v>
      </c>
      <c r="N2458" s="30">
        <v>48.25</v>
      </c>
      <c r="O2458" s="32">
        <v>0</v>
      </c>
      <c r="P2458" s="31">
        <v>0.99029126213592233</v>
      </c>
      <c r="Q2458" s="38">
        <v>5069</v>
      </c>
      <c r="R2458" s="38">
        <v>5245</v>
      </c>
      <c r="S2458" s="38">
        <v>7091</v>
      </c>
    </row>
    <row r="2459" spans="2:19" x14ac:dyDescent="0.2">
      <c r="B2459" s="1" t="s">
        <v>5560</v>
      </c>
      <c r="C2459" s="1" t="s">
        <v>5561</v>
      </c>
      <c r="D2459" s="1" t="s">
        <v>206</v>
      </c>
      <c r="E2459" s="1" t="s">
        <v>967</v>
      </c>
      <c r="F2459" s="1" t="s">
        <v>11</v>
      </c>
      <c r="G2459" s="27">
        <v>0.28764805414551609</v>
      </c>
      <c r="H2459" s="27">
        <v>0.78297448165869221</v>
      </c>
      <c r="I2459" s="28">
        <v>22.870896785109984</v>
      </c>
      <c r="J2459" s="27">
        <v>1.8612521150592216E-2</v>
      </c>
      <c r="K2459" s="27">
        <v>0.30118443316412857</v>
      </c>
      <c r="L2459" s="27">
        <v>5.1650717703349287E-2</v>
      </c>
      <c r="M2459" s="29">
        <v>13.185510688836109</v>
      </c>
      <c r="N2459" s="30">
        <v>46.476470588235294</v>
      </c>
      <c r="O2459" s="32">
        <v>0</v>
      </c>
      <c r="P2459" s="31">
        <v>0.9425837320574163</v>
      </c>
      <c r="Q2459" s="38">
        <v>5823</v>
      </c>
      <c r="R2459" s="38">
        <v>5673</v>
      </c>
      <c r="S2459" s="38">
        <v>4538</v>
      </c>
    </row>
    <row r="2460" spans="2:19" x14ac:dyDescent="0.2">
      <c r="B2460" s="1" t="s">
        <v>5542</v>
      </c>
      <c r="C2460" s="1" t="s">
        <v>5543</v>
      </c>
      <c r="D2460" s="1" t="s">
        <v>206</v>
      </c>
      <c r="E2460" s="1" t="s">
        <v>967</v>
      </c>
      <c r="F2460" s="1" t="s">
        <v>11</v>
      </c>
      <c r="G2460" s="27">
        <v>0.3253012048192771</v>
      </c>
      <c r="H2460" s="27">
        <v>0.63558960074280413</v>
      </c>
      <c r="I2460" s="28">
        <v>22.153413654618468</v>
      </c>
      <c r="J2460" s="27">
        <v>6.4257028112449793E-2</v>
      </c>
      <c r="K2460" s="27">
        <v>0.62048192771084343</v>
      </c>
      <c r="L2460" s="27">
        <v>0.34226555246053852</v>
      </c>
      <c r="M2460" s="29">
        <v>7.255059523809523</v>
      </c>
      <c r="N2460" s="30">
        <v>52.617283950617285</v>
      </c>
      <c r="O2460" s="32">
        <v>0</v>
      </c>
      <c r="P2460" s="31">
        <v>0.92479108635097496</v>
      </c>
      <c r="Q2460" s="38">
        <v>6125</v>
      </c>
      <c r="R2460" s="38">
        <v>4884</v>
      </c>
      <c r="S2460" s="38">
        <v>801</v>
      </c>
    </row>
    <row r="2461" spans="2:19" x14ac:dyDescent="0.2">
      <c r="B2461" s="1" t="s">
        <v>5568</v>
      </c>
      <c r="C2461" s="1" t="s">
        <v>5569</v>
      </c>
      <c r="D2461" s="1" t="s">
        <v>206</v>
      </c>
      <c r="E2461" s="1" t="s">
        <v>967</v>
      </c>
      <c r="F2461" s="1" t="s">
        <v>11</v>
      </c>
      <c r="G2461" s="27">
        <v>0</v>
      </c>
      <c r="H2461" s="27">
        <v>1.656534954407295E-2</v>
      </c>
      <c r="I2461" s="28">
        <v>4.6815286624203818</v>
      </c>
      <c r="J2461" s="27">
        <v>0.24522292993630573</v>
      </c>
      <c r="K2461" s="27">
        <v>0.93949044585987262</v>
      </c>
      <c r="L2461" s="27">
        <v>0.66633738601823711</v>
      </c>
      <c r="M2461" s="29">
        <v>4.6815286624203818</v>
      </c>
      <c r="N2461" s="30" t="s">
        <v>17481</v>
      </c>
      <c r="O2461" s="32">
        <v>0</v>
      </c>
      <c r="P2461" s="31">
        <v>0.95440729483282671</v>
      </c>
      <c r="Q2461" s="38">
        <v>8655</v>
      </c>
      <c r="R2461" s="38">
        <v>8626</v>
      </c>
      <c r="S2461" s="38">
        <v>37</v>
      </c>
    </row>
    <row r="2462" spans="2:19" x14ac:dyDescent="0.2">
      <c r="B2462" s="1" t="s">
        <v>5572</v>
      </c>
      <c r="C2462" s="1" t="s">
        <v>5573</v>
      </c>
      <c r="D2462" s="1" t="s">
        <v>206</v>
      </c>
      <c r="E2462" s="1" t="s">
        <v>967</v>
      </c>
      <c r="F2462" s="1" t="s">
        <v>11</v>
      </c>
      <c r="G2462" s="27">
        <v>0.34325889164598844</v>
      </c>
      <c r="H2462" s="27">
        <v>0.87051342812006316</v>
      </c>
      <c r="I2462" s="28">
        <v>28.91124896608768</v>
      </c>
      <c r="J2462" s="27">
        <v>1.7369727047146403E-2</v>
      </c>
      <c r="K2462" s="27">
        <v>0.15632754342431762</v>
      </c>
      <c r="L2462" s="27">
        <v>2.6070300157977878E-2</v>
      </c>
      <c r="M2462" s="29">
        <v>15.12493702770781</v>
      </c>
      <c r="N2462" s="30">
        <v>54.82168674698795</v>
      </c>
      <c r="O2462" s="32">
        <v>0</v>
      </c>
      <c r="P2462" s="31">
        <v>0.95497630331753558</v>
      </c>
      <c r="Q2462" s="38">
        <v>4094</v>
      </c>
      <c r="R2462" s="38">
        <v>4564</v>
      </c>
      <c r="S2462" s="38">
        <v>7214</v>
      </c>
    </row>
    <row r="2463" spans="2:19" x14ac:dyDescent="0.2">
      <c r="B2463" s="1" t="s">
        <v>5603</v>
      </c>
      <c r="C2463" s="1" t="s">
        <v>5604</v>
      </c>
      <c r="D2463" s="1" t="s">
        <v>235</v>
      </c>
      <c r="E2463" s="1" t="s">
        <v>5596</v>
      </c>
      <c r="F2463" s="1" t="s">
        <v>38</v>
      </c>
      <c r="G2463" s="27">
        <v>0.50550937560409825</v>
      </c>
      <c r="H2463" s="27">
        <v>0.98926421083004701</v>
      </c>
      <c r="I2463" s="28">
        <v>44.235588633288209</v>
      </c>
      <c r="J2463" s="27">
        <v>4.4461627682196017E-3</v>
      </c>
      <c r="K2463" s="27">
        <v>9.4915909530253237E-2</v>
      </c>
      <c r="L2463" s="27">
        <v>0</v>
      </c>
      <c r="M2463" s="29">
        <v>15.288702111024238</v>
      </c>
      <c r="N2463" s="30">
        <v>72.112810707456973</v>
      </c>
      <c r="O2463" s="32">
        <v>0</v>
      </c>
      <c r="P2463" s="31">
        <v>0.99509473886698085</v>
      </c>
      <c r="Q2463" s="38">
        <v>2700</v>
      </c>
      <c r="R2463" s="38">
        <v>2185</v>
      </c>
      <c r="S2463" s="38">
        <v>8270</v>
      </c>
    </row>
    <row r="2464" spans="2:19" x14ac:dyDescent="0.2">
      <c r="B2464" s="1" t="s">
        <v>5609</v>
      </c>
      <c r="C2464" s="1" t="s">
        <v>5610</v>
      </c>
      <c r="D2464" s="1" t="s">
        <v>235</v>
      </c>
      <c r="E2464" s="1" t="s">
        <v>5596</v>
      </c>
      <c r="F2464" s="1" t="s">
        <v>38</v>
      </c>
      <c r="G2464" s="27">
        <v>0.45737460685317</v>
      </c>
      <c r="H2464" s="27">
        <v>0.89674199934015164</v>
      </c>
      <c r="I2464" s="28">
        <v>41.692567455719264</v>
      </c>
      <c r="J2464" s="27">
        <v>4.4694586988909121E-3</v>
      </c>
      <c r="K2464" s="27">
        <v>0.11620592617116371</v>
      </c>
      <c r="L2464" s="27">
        <v>1.2141207522269879E-3</v>
      </c>
      <c r="M2464" s="29">
        <v>15.323093349603411</v>
      </c>
      <c r="N2464" s="30">
        <v>72.518277234889609</v>
      </c>
      <c r="O2464" s="32">
        <v>4.462223688551633E-2</v>
      </c>
      <c r="P2464" s="31">
        <v>0.99653579676674364</v>
      </c>
      <c r="Q2464" s="38">
        <v>3047</v>
      </c>
      <c r="R2464" s="38">
        <v>3009</v>
      </c>
      <c r="S2464" s="38">
        <v>7931</v>
      </c>
    </row>
    <row r="2465" spans="2:19" x14ac:dyDescent="0.2">
      <c r="B2465" s="1" t="s">
        <v>5607</v>
      </c>
      <c r="C2465" s="1" t="s">
        <v>5608</v>
      </c>
      <c r="D2465" s="1" t="s">
        <v>235</v>
      </c>
      <c r="E2465" s="1" t="s">
        <v>5596</v>
      </c>
      <c r="F2465" s="1" t="s">
        <v>38</v>
      </c>
      <c r="G2465" s="27">
        <v>0.55444785276073616</v>
      </c>
      <c r="H2465" s="27">
        <v>0.97670038167938911</v>
      </c>
      <c r="I2465" s="28">
        <v>46.556805981595097</v>
      </c>
      <c r="J2465" s="27">
        <v>6.5184049079754598E-3</v>
      </c>
      <c r="K2465" s="27">
        <v>0.12615030674846625</v>
      </c>
      <c r="L2465" s="27">
        <v>1.700381679389313E-3</v>
      </c>
      <c r="M2465" s="29">
        <v>13.998924268502577</v>
      </c>
      <c r="N2465" s="30">
        <v>72.286998616874129</v>
      </c>
      <c r="O2465" s="32">
        <v>0</v>
      </c>
      <c r="P2465" s="31">
        <v>0.99541984732824429</v>
      </c>
      <c r="Q2465" s="38">
        <v>2277</v>
      </c>
      <c r="R2465" s="38">
        <v>1271</v>
      </c>
      <c r="S2465" s="38">
        <v>7747</v>
      </c>
    </row>
    <row r="2466" spans="2:19" x14ac:dyDescent="0.2">
      <c r="B2466" s="1" t="s">
        <v>5594</v>
      </c>
      <c r="C2466" s="1" t="s">
        <v>5595</v>
      </c>
      <c r="D2466" s="1" t="s">
        <v>235</v>
      </c>
      <c r="E2466" s="1" t="s">
        <v>5596</v>
      </c>
      <c r="F2466" s="1" t="s">
        <v>38</v>
      </c>
      <c r="G2466" s="27">
        <v>0.34121572609894096</v>
      </c>
      <c r="H2466" s="27">
        <v>0.89476166547020797</v>
      </c>
      <c r="I2466" s="28">
        <v>30.366545771072097</v>
      </c>
      <c r="J2466" s="27">
        <v>1.7263890903815464E-2</v>
      </c>
      <c r="K2466" s="27">
        <v>0.41897577252284929</v>
      </c>
      <c r="L2466" s="27">
        <v>7.6237616654702078E-2</v>
      </c>
      <c r="M2466" s="29">
        <v>9.4201321585903095</v>
      </c>
      <c r="N2466" s="30">
        <v>70.232469188270287</v>
      </c>
      <c r="O2466" s="32">
        <v>0.15411486001435748</v>
      </c>
      <c r="P2466" s="31">
        <v>0.9896625987078248</v>
      </c>
      <c r="Q2466" s="38">
        <v>3925</v>
      </c>
      <c r="R2466" s="38">
        <v>4595</v>
      </c>
      <c r="S2466" s="38">
        <v>2644</v>
      </c>
    </row>
    <row r="2467" spans="2:19" x14ac:dyDescent="0.2">
      <c r="B2467" s="1" t="s">
        <v>5599</v>
      </c>
      <c r="C2467" s="1" t="s">
        <v>5600</v>
      </c>
      <c r="D2467" s="1" t="s">
        <v>235</v>
      </c>
      <c r="E2467" s="1" t="s">
        <v>5596</v>
      </c>
      <c r="F2467" s="1" t="s">
        <v>38</v>
      </c>
      <c r="G2467" s="27">
        <v>0.57210574293527805</v>
      </c>
      <c r="H2467" s="27">
        <v>0.97845046187284923</v>
      </c>
      <c r="I2467" s="28">
        <v>46.643391066545114</v>
      </c>
      <c r="J2467" s="27">
        <v>1.4038286235186874E-2</v>
      </c>
      <c r="K2467" s="27">
        <v>0.2534184138559708</v>
      </c>
      <c r="L2467" s="27">
        <v>1.8623437783010323E-2</v>
      </c>
      <c r="M2467" s="29">
        <v>9.9807413719642071</v>
      </c>
      <c r="N2467" s="30">
        <v>73.607393244104529</v>
      </c>
      <c r="O2467" s="32">
        <v>0</v>
      </c>
      <c r="P2467" s="31">
        <v>0.99347944213004891</v>
      </c>
      <c r="Q2467" s="38">
        <v>2255</v>
      </c>
      <c r="R2467" s="38">
        <v>989</v>
      </c>
      <c r="S2467" s="38">
        <v>5443</v>
      </c>
    </row>
    <row r="2468" spans="2:19" x14ac:dyDescent="0.2">
      <c r="B2468" s="1" t="s">
        <v>5597</v>
      </c>
      <c r="C2468" s="1" t="s">
        <v>5598</v>
      </c>
      <c r="D2468" s="1" t="s">
        <v>235</v>
      </c>
      <c r="E2468" s="1" t="s">
        <v>5596</v>
      </c>
      <c r="F2468" s="1" t="s">
        <v>38</v>
      </c>
      <c r="G2468" s="27">
        <v>0.43236623963828186</v>
      </c>
      <c r="H2468" s="27">
        <v>0.95902749205161752</v>
      </c>
      <c r="I2468" s="28">
        <v>39.537999246420497</v>
      </c>
      <c r="J2468" s="27">
        <v>5.0866616428033159E-3</v>
      </c>
      <c r="K2468" s="27">
        <v>0.11115297663903542</v>
      </c>
      <c r="L2468" s="27">
        <v>8.6403590798578647E-4</v>
      </c>
      <c r="M2468" s="29">
        <v>15.353800199137073</v>
      </c>
      <c r="N2468" s="30">
        <v>70.848366013071896</v>
      </c>
      <c r="O2468" s="32">
        <v>0</v>
      </c>
      <c r="P2468" s="31">
        <v>0.99270619038713293</v>
      </c>
      <c r="Q2468" s="38">
        <v>3294</v>
      </c>
      <c r="R2468" s="38">
        <v>3362</v>
      </c>
      <c r="S2468" s="38">
        <v>8011</v>
      </c>
    </row>
    <row r="2469" spans="2:19" x14ac:dyDescent="0.2">
      <c r="B2469" s="1" t="s">
        <v>5605</v>
      </c>
      <c r="C2469" s="1" t="s">
        <v>5606</v>
      </c>
      <c r="D2469" s="1" t="s">
        <v>235</v>
      </c>
      <c r="E2469" s="1" t="s">
        <v>5596</v>
      </c>
      <c r="F2469" s="1" t="s">
        <v>38</v>
      </c>
      <c r="G2469" s="27">
        <v>0.55004508566275923</v>
      </c>
      <c r="H2469" s="27">
        <v>0.96394382627422837</v>
      </c>
      <c r="I2469" s="28">
        <v>48.02622182146078</v>
      </c>
      <c r="J2469" s="27">
        <v>6.8530207394048694E-3</v>
      </c>
      <c r="K2469" s="27">
        <v>0.16555455365193869</v>
      </c>
      <c r="L2469" s="27">
        <v>1.185032304379038E-2</v>
      </c>
      <c r="M2469" s="29">
        <v>11.929699398797595</v>
      </c>
      <c r="N2469" s="30">
        <v>77.115081967213115</v>
      </c>
      <c r="O2469" s="32">
        <v>8.2555635319454413E-3</v>
      </c>
      <c r="P2469" s="31">
        <v>0.99515434314429285</v>
      </c>
      <c r="Q2469" s="38">
        <v>1995</v>
      </c>
      <c r="R2469" s="38">
        <v>1358</v>
      </c>
      <c r="S2469" s="38">
        <v>7056</v>
      </c>
    </row>
    <row r="2470" spans="2:19" x14ac:dyDescent="0.2">
      <c r="B2470" s="1" t="s">
        <v>5601</v>
      </c>
      <c r="C2470" s="1" t="s">
        <v>5602</v>
      </c>
      <c r="D2470" s="1" t="s">
        <v>235</v>
      </c>
      <c r="E2470" s="1" t="s">
        <v>5596</v>
      </c>
      <c r="F2470" s="1" t="s">
        <v>38</v>
      </c>
      <c r="G2470" s="27">
        <v>0.57481789802289285</v>
      </c>
      <c r="H2470" s="27">
        <v>0.99450745033112586</v>
      </c>
      <c r="I2470" s="28">
        <v>46.358147762747123</v>
      </c>
      <c r="J2470" s="27">
        <v>4.5785639958376692E-3</v>
      </c>
      <c r="K2470" s="27">
        <v>0.15275754422476587</v>
      </c>
      <c r="L2470" s="27">
        <v>0</v>
      </c>
      <c r="M2470" s="29">
        <v>12.846304454233971</v>
      </c>
      <c r="N2470" s="30">
        <v>70.685010861694423</v>
      </c>
      <c r="O2470" s="32">
        <v>0</v>
      </c>
      <c r="P2470" s="31">
        <v>0.99441225165562919</v>
      </c>
      <c r="Q2470" s="38">
        <v>2315</v>
      </c>
      <c r="R2470" s="38">
        <v>956</v>
      </c>
      <c r="S2470" s="38">
        <v>7290</v>
      </c>
    </row>
    <row r="2471" spans="2:19" x14ac:dyDescent="0.2">
      <c r="B2471" s="1" t="s">
        <v>5621</v>
      </c>
      <c r="C2471" s="1" t="s">
        <v>5622</v>
      </c>
      <c r="D2471" s="1" t="s">
        <v>249</v>
      </c>
      <c r="E2471" s="1" t="s">
        <v>5596</v>
      </c>
      <c r="F2471" s="1" t="s">
        <v>38</v>
      </c>
      <c r="G2471" s="27">
        <v>0.5414132941916544</v>
      </c>
      <c r="H2471" s="27">
        <v>0.9989548494983278</v>
      </c>
      <c r="I2471" s="28">
        <v>43.901530719228369</v>
      </c>
      <c r="J2471" s="27">
        <v>6.500314531348291E-3</v>
      </c>
      <c r="K2471" s="27">
        <v>0.19060599706437409</v>
      </c>
      <c r="L2471" s="27">
        <v>0</v>
      </c>
      <c r="M2471" s="29">
        <v>12.322450845907635</v>
      </c>
      <c r="N2471" s="30">
        <v>70.229279628195201</v>
      </c>
      <c r="O2471" s="32">
        <v>0</v>
      </c>
      <c r="P2471" s="31">
        <v>0.99686454849498329</v>
      </c>
      <c r="Q2471" s="38">
        <v>2734</v>
      </c>
      <c r="R2471" s="38">
        <v>1510</v>
      </c>
      <c r="S2471" s="38">
        <v>6627</v>
      </c>
    </row>
    <row r="2472" spans="2:19" x14ac:dyDescent="0.2">
      <c r="B2472" s="1" t="s">
        <v>5615</v>
      </c>
      <c r="C2472" s="1" t="s">
        <v>5616</v>
      </c>
      <c r="D2472" s="1" t="s">
        <v>249</v>
      </c>
      <c r="E2472" s="1" t="s">
        <v>5596</v>
      </c>
      <c r="F2472" s="1" t="s">
        <v>38</v>
      </c>
      <c r="G2472" s="27">
        <v>0.27763647035805128</v>
      </c>
      <c r="H2472" s="27">
        <v>0.93114152137917605</v>
      </c>
      <c r="I2472" s="28">
        <v>24.732576795147743</v>
      </c>
      <c r="J2472" s="27">
        <v>7.0436313832909414E-3</v>
      </c>
      <c r="K2472" s="27">
        <v>0.22343963999217376</v>
      </c>
      <c r="L2472" s="27">
        <v>4.7725723190805496E-4</v>
      </c>
      <c r="M2472" s="29">
        <v>13.454523293607807</v>
      </c>
      <c r="N2472" s="30">
        <v>53.587033121916846</v>
      </c>
      <c r="O2472" s="32">
        <v>4.8964644005064777E-2</v>
      </c>
      <c r="P2472" s="31">
        <v>0.99561702542125252</v>
      </c>
      <c r="Q2472" s="38">
        <v>5100</v>
      </c>
      <c r="R2472" s="38">
        <v>5876</v>
      </c>
      <c r="S2472" s="38">
        <v>6052</v>
      </c>
    </row>
    <row r="2473" spans="2:19" x14ac:dyDescent="0.2">
      <c r="B2473" s="1" t="s">
        <v>5617</v>
      </c>
      <c r="C2473" s="1" t="s">
        <v>5618</v>
      </c>
      <c r="D2473" s="1" t="s">
        <v>249</v>
      </c>
      <c r="E2473" s="1" t="s">
        <v>5596</v>
      </c>
      <c r="F2473" s="1" t="s">
        <v>38</v>
      </c>
      <c r="G2473" s="27">
        <v>0.46204331656092756</v>
      </c>
      <c r="H2473" s="27">
        <v>0.95141798365122621</v>
      </c>
      <c r="I2473" s="28">
        <v>35.709757164734192</v>
      </c>
      <c r="J2473" s="27">
        <v>2.4502297090352222E-2</v>
      </c>
      <c r="K2473" s="27">
        <v>0.33296871581710785</v>
      </c>
      <c r="L2473" s="27">
        <v>3.4029427792915533E-2</v>
      </c>
      <c r="M2473" s="29">
        <v>9.5819438796258645</v>
      </c>
      <c r="N2473" s="30">
        <v>65.664772727272734</v>
      </c>
      <c r="O2473" s="32">
        <v>0</v>
      </c>
      <c r="P2473" s="31">
        <v>0.99640326975476834</v>
      </c>
      <c r="Q2473" s="38">
        <v>3606</v>
      </c>
      <c r="R2473" s="38">
        <v>2918</v>
      </c>
      <c r="S2473" s="38">
        <v>3942</v>
      </c>
    </row>
    <row r="2474" spans="2:19" x14ac:dyDescent="0.2">
      <c r="B2474" s="1" t="s">
        <v>5623</v>
      </c>
      <c r="C2474" s="1" t="s">
        <v>5624</v>
      </c>
      <c r="D2474" s="1" t="s">
        <v>249</v>
      </c>
      <c r="E2474" s="1" t="s">
        <v>5596</v>
      </c>
      <c r="F2474" s="1" t="s">
        <v>38</v>
      </c>
      <c r="G2474" s="27">
        <v>0.55805498750284022</v>
      </c>
      <c r="H2474" s="27">
        <v>0.99966021066938493</v>
      </c>
      <c r="I2474" s="28">
        <v>44.050783912747114</v>
      </c>
      <c r="J2474" s="27">
        <v>1.5451033855941831E-2</v>
      </c>
      <c r="K2474" s="27">
        <v>0.25789593274255851</v>
      </c>
      <c r="L2474" s="27">
        <v>0</v>
      </c>
      <c r="M2474" s="29">
        <v>9.5721850899742975</v>
      </c>
      <c r="N2474" s="30">
        <v>70.906351791530938</v>
      </c>
      <c r="O2474" s="32">
        <v>0</v>
      </c>
      <c r="P2474" s="31">
        <v>0.99694189602446481</v>
      </c>
      <c r="Q2474" s="38">
        <v>2720</v>
      </c>
      <c r="R2474" s="38">
        <v>1219</v>
      </c>
      <c r="S2474" s="38">
        <v>5374</v>
      </c>
    </row>
    <row r="2475" spans="2:19" x14ac:dyDescent="0.2">
      <c r="B2475" s="1" t="s">
        <v>5625</v>
      </c>
      <c r="C2475" s="1" t="s">
        <v>5626</v>
      </c>
      <c r="D2475" s="1" t="s">
        <v>249</v>
      </c>
      <c r="E2475" s="1" t="s">
        <v>5596</v>
      </c>
      <c r="F2475" s="1" t="s">
        <v>38</v>
      </c>
      <c r="G2475" s="27">
        <v>0.55309303458353631</v>
      </c>
      <c r="H2475" s="27">
        <v>0.98202577821011672</v>
      </c>
      <c r="I2475" s="28">
        <v>45.18665367754506</v>
      </c>
      <c r="J2475" s="27">
        <v>2.1188504627374573E-2</v>
      </c>
      <c r="K2475" s="27">
        <v>0.38723818801753529</v>
      </c>
      <c r="L2475" s="27">
        <v>8.4265564202334643E-3</v>
      </c>
      <c r="M2475" s="29">
        <v>6.9839237057220709</v>
      </c>
      <c r="N2475" s="30">
        <v>75.642888595332451</v>
      </c>
      <c r="O2475" s="32">
        <v>0.10882538910505837</v>
      </c>
      <c r="P2475" s="31">
        <v>0.99854085603112841</v>
      </c>
      <c r="Q2475" s="38">
        <v>2541</v>
      </c>
      <c r="R2475" s="38">
        <v>1299</v>
      </c>
      <c r="S2475" s="38">
        <v>3080</v>
      </c>
    </row>
    <row r="2476" spans="2:19" x14ac:dyDescent="0.2">
      <c r="B2476" s="1" t="s">
        <v>5613</v>
      </c>
      <c r="C2476" s="1" t="s">
        <v>5614</v>
      </c>
      <c r="D2476" s="1" t="s">
        <v>249</v>
      </c>
      <c r="E2476" s="1" t="s">
        <v>5596</v>
      </c>
      <c r="F2476" s="1" t="s">
        <v>38</v>
      </c>
      <c r="G2476" s="27">
        <v>0.47105090670745031</v>
      </c>
      <c r="H2476" s="27">
        <v>0.92543714658547194</v>
      </c>
      <c r="I2476" s="28">
        <v>35.007515840069892</v>
      </c>
      <c r="J2476" s="27">
        <v>3.757920034957396E-2</v>
      </c>
      <c r="K2476" s="27">
        <v>0.44942101813414903</v>
      </c>
      <c r="L2476" s="27">
        <v>2.0010874293170944E-2</v>
      </c>
      <c r="M2476" s="29">
        <v>7.1382073523337475</v>
      </c>
      <c r="N2476" s="30">
        <v>65.899814471243047</v>
      </c>
      <c r="O2476" s="32">
        <v>0</v>
      </c>
      <c r="P2476" s="31">
        <v>0.99543279686820352</v>
      </c>
      <c r="Q2476" s="38">
        <v>3648</v>
      </c>
      <c r="R2476" s="38">
        <v>2776</v>
      </c>
      <c r="S2476" s="38">
        <v>2314</v>
      </c>
    </row>
    <row r="2477" spans="2:19" x14ac:dyDescent="0.2">
      <c r="B2477" s="1" t="s">
        <v>5611</v>
      </c>
      <c r="C2477" s="1" t="s">
        <v>5612</v>
      </c>
      <c r="D2477" s="1" t="s">
        <v>249</v>
      </c>
      <c r="E2477" s="1" t="s">
        <v>5596</v>
      </c>
      <c r="F2477" s="1" t="s">
        <v>38</v>
      </c>
      <c r="G2477" s="27">
        <v>0.4539118705035971</v>
      </c>
      <c r="H2477" s="27">
        <v>0.98732425797812984</v>
      </c>
      <c r="I2477" s="28">
        <v>40.972909172661886</v>
      </c>
      <c r="J2477" s="27">
        <v>5.3956834532374104E-3</v>
      </c>
      <c r="K2477" s="27">
        <v>0.11398381294964029</v>
      </c>
      <c r="L2477" s="27">
        <v>0</v>
      </c>
      <c r="M2477" s="29">
        <v>14.96179497735694</v>
      </c>
      <c r="N2477" s="30">
        <v>71.77365032194156</v>
      </c>
      <c r="O2477" s="32">
        <v>0</v>
      </c>
      <c r="P2477" s="31">
        <v>0.99263557241687128</v>
      </c>
      <c r="Q2477" s="38">
        <v>3130</v>
      </c>
      <c r="R2477" s="38">
        <v>3046</v>
      </c>
      <c r="S2477" s="38">
        <v>7963</v>
      </c>
    </row>
    <row r="2478" spans="2:19" x14ac:dyDescent="0.2">
      <c r="B2478" s="1" t="s">
        <v>5619</v>
      </c>
      <c r="C2478" s="1" t="s">
        <v>5620</v>
      </c>
      <c r="D2478" s="1" t="s">
        <v>249</v>
      </c>
      <c r="E2478" s="1" t="s">
        <v>5596</v>
      </c>
      <c r="F2478" s="1" t="s">
        <v>38</v>
      </c>
      <c r="G2478" s="27">
        <v>0.57251576429658624</v>
      </c>
      <c r="H2478" s="27">
        <v>0.97988296488946669</v>
      </c>
      <c r="I2478" s="28">
        <v>42.430050010871923</v>
      </c>
      <c r="J2478" s="27">
        <v>5.3055011959121545E-2</v>
      </c>
      <c r="K2478" s="27">
        <v>0.36855838225701237</v>
      </c>
      <c r="L2478" s="27">
        <v>1.6677503250975292E-2</v>
      </c>
      <c r="M2478" s="29">
        <v>6.0362849872773499</v>
      </c>
      <c r="N2478" s="30">
        <v>69.065299924069862</v>
      </c>
      <c r="O2478" s="32">
        <v>0</v>
      </c>
      <c r="P2478" s="31">
        <v>0.99674902470741222</v>
      </c>
      <c r="Q2478" s="38">
        <v>2943</v>
      </c>
      <c r="R2478" s="38">
        <v>984</v>
      </c>
      <c r="S2478" s="38">
        <v>3365</v>
      </c>
    </row>
    <row r="2479" spans="2:19" x14ac:dyDescent="0.2">
      <c r="B2479" s="1" t="s">
        <v>5627</v>
      </c>
      <c r="C2479" s="1" t="s">
        <v>5628</v>
      </c>
      <c r="D2479" s="1" t="s">
        <v>488</v>
      </c>
      <c r="E2479" s="1" t="s">
        <v>5596</v>
      </c>
      <c r="F2479" s="1" t="s">
        <v>38</v>
      </c>
      <c r="G2479" s="27">
        <v>0.26058041112454655</v>
      </c>
      <c r="H2479" s="27">
        <v>0.91721689634511683</v>
      </c>
      <c r="I2479" s="28">
        <v>22.63270858524788</v>
      </c>
      <c r="J2479" s="27">
        <v>2.1765417170495769E-2</v>
      </c>
      <c r="K2479" s="27">
        <v>0.34038694074969772</v>
      </c>
      <c r="L2479" s="27">
        <v>5.9925104853205513E-2</v>
      </c>
      <c r="M2479" s="29">
        <v>11.658053965658221</v>
      </c>
      <c r="N2479" s="30">
        <v>53.322505800464036</v>
      </c>
      <c r="O2479" s="32">
        <v>0</v>
      </c>
      <c r="P2479" s="31">
        <v>0.9910125823846615</v>
      </c>
      <c r="Q2479" s="38">
        <v>5913</v>
      </c>
      <c r="R2479" s="38">
        <v>6259</v>
      </c>
      <c r="S2479" s="38">
        <v>3804</v>
      </c>
    </row>
    <row r="2480" spans="2:19" x14ac:dyDescent="0.2">
      <c r="B2480" s="1" t="s">
        <v>5631</v>
      </c>
      <c r="C2480" s="1" t="s">
        <v>5632</v>
      </c>
      <c r="D2480" s="1" t="s">
        <v>488</v>
      </c>
      <c r="E2480" s="1" t="s">
        <v>5596</v>
      </c>
      <c r="F2480" s="1" t="s">
        <v>38</v>
      </c>
      <c r="G2480" s="27">
        <v>0.54463106246461601</v>
      </c>
      <c r="H2480" s="27">
        <v>0.96993824850299404</v>
      </c>
      <c r="I2480" s="28">
        <v>41.281487073032643</v>
      </c>
      <c r="J2480" s="27">
        <v>2.1513493111907908E-2</v>
      </c>
      <c r="K2480" s="27">
        <v>0.36365351953198716</v>
      </c>
      <c r="L2480" s="27">
        <v>2.1104041916167667E-2</v>
      </c>
      <c r="M2480" s="29">
        <v>7.5504351429755507</v>
      </c>
      <c r="N2480" s="30">
        <v>69.081774081774086</v>
      </c>
      <c r="O2480" s="32">
        <v>0</v>
      </c>
      <c r="P2480" s="31">
        <v>0.99157934131736525</v>
      </c>
      <c r="Q2480" s="38">
        <v>3100</v>
      </c>
      <c r="R2480" s="38">
        <v>1458</v>
      </c>
      <c r="S2480" s="38">
        <v>3427</v>
      </c>
    </row>
    <row r="2481" spans="2:19" x14ac:dyDescent="0.2">
      <c r="B2481" s="1" t="s">
        <v>5637</v>
      </c>
      <c r="C2481" s="1" t="s">
        <v>5638</v>
      </c>
      <c r="D2481" s="1" t="s">
        <v>488</v>
      </c>
      <c r="E2481" s="1" t="s">
        <v>5596</v>
      </c>
      <c r="F2481" s="1" t="s">
        <v>38</v>
      </c>
      <c r="G2481" s="27">
        <v>0.30745721271393645</v>
      </c>
      <c r="H2481" s="27">
        <v>0.98990856446205422</v>
      </c>
      <c r="I2481" s="28">
        <v>23.299847188264046</v>
      </c>
      <c r="J2481" s="27">
        <v>1.3753056234718826E-2</v>
      </c>
      <c r="K2481" s="27">
        <v>0.3591075794621027</v>
      </c>
      <c r="L2481" s="27">
        <v>0</v>
      </c>
      <c r="M2481" s="29">
        <v>10.907193292144749</v>
      </c>
      <c r="N2481" s="30">
        <v>50.720675944333998</v>
      </c>
      <c r="O2481" s="32">
        <v>0</v>
      </c>
      <c r="P2481" s="31">
        <v>0.9972569338616275</v>
      </c>
      <c r="Q2481" s="38">
        <v>5654</v>
      </c>
      <c r="R2481" s="38">
        <v>5239</v>
      </c>
      <c r="S2481" s="38">
        <v>3506</v>
      </c>
    </row>
    <row r="2482" spans="2:19" x14ac:dyDescent="0.2">
      <c r="B2482" s="1" t="s">
        <v>5639</v>
      </c>
      <c r="C2482" s="1" t="s">
        <v>1876</v>
      </c>
      <c r="D2482" s="1" t="s">
        <v>488</v>
      </c>
      <c r="E2482" s="1" t="s">
        <v>5596</v>
      </c>
      <c r="F2482" s="1" t="s">
        <v>38</v>
      </c>
      <c r="G2482" s="27">
        <v>0.57835981107771572</v>
      </c>
      <c r="H2482" s="27">
        <v>0.9600321302345507</v>
      </c>
      <c r="I2482" s="28">
        <v>45.773550880206102</v>
      </c>
      <c r="J2482" s="27">
        <v>1.6530699871189353E-2</v>
      </c>
      <c r="K2482" s="27">
        <v>0.29841133533705455</v>
      </c>
      <c r="L2482" s="27">
        <v>3.996786976544929E-2</v>
      </c>
      <c r="M2482" s="29">
        <v>8.570061099796332</v>
      </c>
      <c r="N2482" s="30">
        <v>72.413882702301407</v>
      </c>
      <c r="O2482" s="32">
        <v>0</v>
      </c>
      <c r="P2482" s="31">
        <v>0.99775088358145014</v>
      </c>
      <c r="Q2482" s="38">
        <v>2428</v>
      </c>
      <c r="R2482" s="38">
        <v>895</v>
      </c>
      <c r="S2482" s="38">
        <v>4592</v>
      </c>
    </row>
    <row r="2483" spans="2:19" x14ac:dyDescent="0.2">
      <c r="B2483" s="1" t="s">
        <v>5629</v>
      </c>
      <c r="C2483" s="1" t="s">
        <v>5630</v>
      </c>
      <c r="D2483" s="1" t="s">
        <v>488</v>
      </c>
      <c r="E2483" s="1" t="s">
        <v>5596</v>
      </c>
      <c r="F2483" s="1" t="s">
        <v>38</v>
      </c>
      <c r="G2483" s="27">
        <v>0.34751365334866341</v>
      </c>
      <c r="H2483" s="27">
        <v>0.9057722998005131</v>
      </c>
      <c r="I2483" s="28">
        <v>26.870307559643589</v>
      </c>
      <c r="J2483" s="27">
        <v>1.4946823799942513E-2</v>
      </c>
      <c r="K2483" s="27">
        <v>0.45185398102903135</v>
      </c>
      <c r="L2483" s="27">
        <v>1.9392989455685381E-2</v>
      </c>
      <c r="M2483" s="29">
        <v>8.9949779735682789</v>
      </c>
      <c r="N2483" s="30">
        <v>59.990901571546736</v>
      </c>
      <c r="O2483" s="32">
        <v>0</v>
      </c>
      <c r="P2483" s="31">
        <v>0.99145055571387863</v>
      </c>
      <c r="Q2483" s="38">
        <v>4437</v>
      </c>
      <c r="R2483" s="38">
        <v>4499</v>
      </c>
      <c r="S2483" s="38">
        <v>2300</v>
      </c>
    </row>
    <row r="2484" spans="2:19" x14ac:dyDescent="0.2">
      <c r="B2484" s="1" t="s">
        <v>5635</v>
      </c>
      <c r="C2484" s="1" t="s">
        <v>5636</v>
      </c>
      <c r="D2484" s="1" t="s">
        <v>488</v>
      </c>
      <c r="E2484" s="1" t="s">
        <v>5596</v>
      </c>
      <c r="F2484" s="1" t="s">
        <v>38</v>
      </c>
      <c r="G2484" s="27">
        <v>0.21118012422360249</v>
      </c>
      <c r="H2484" s="27">
        <v>0.89213327436237655</v>
      </c>
      <c r="I2484" s="28">
        <v>22.339840283939669</v>
      </c>
      <c r="J2484" s="27">
        <v>9.7604259094942331E-3</v>
      </c>
      <c r="K2484" s="27">
        <v>0.23425022182786157</v>
      </c>
      <c r="L2484" s="27">
        <v>3.815126050420168E-2</v>
      </c>
      <c r="M2484" s="29">
        <v>13.881439820022502</v>
      </c>
      <c r="N2484" s="30">
        <v>53.417366946778714</v>
      </c>
      <c r="O2484" s="32">
        <v>0</v>
      </c>
      <c r="P2484" s="31">
        <v>0.99690402476780182</v>
      </c>
      <c r="Q2484" s="38">
        <v>6040</v>
      </c>
      <c r="R2484" s="38">
        <v>7203</v>
      </c>
      <c r="S2484" s="38">
        <v>5812</v>
      </c>
    </row>
    <row r="2485" spans="2:19" x14ac:dyDescent="0.2">
      <c r="B2485" s="1" t="s">
        <v>5633</v>
      </c>
      <c r="C2485" s="1" t="s">
        <v>5634</v>
      </c>
      <c r="D2485" s="1" t="s">
        <v>488</v>
      </c>
      <c r="E2485" s="1" t="s">
        <v>5596</v>
      </c>
      <c r="F2485" s="1" t="s">
        <v>38</v>
      </c>
      <c r="G2485" s="27">
        <v>0.23737636647579385</v>
      </c>
      <c r="H2485" s="27">
        <v>0.94027450472614271</v>
      </c>
      <c r="I2485" s="28">
        <v>18.637168141592923</v>
      </c>
      <c r="J2485" s="27">
        <v>2.5247267048412285E-2</v>
      </c>
      <c r="K2485" s="27">
        <v>0.57626236335242065</v>
      </c>
      <c r="L2485" s="27">
        <v>5.2029004272950929E-2</v>
      </c>
      <c r="M2485" s="29">
        <v>8.0073720136518762</v>
      </c>
      <c r="N2485" s="30">
        <v>52.378289473684212</v>
      </c>
      <c r="O2485" s="32">
        <v>2.1675514696361517E-2</v>
      </c>
      <c r="P2485" s="31">
        <v>0.99495014890586564</v>
      </c>
      <c r="Q2485" s="38">
        <v>7359</v>
      </c>
      <c r="R2485" s="38">
        <v>6738</v>
      </c>
      <c r="S2485" s="38">
        <v>1122</v>
      </c>
    </row>
    <row r="2486" spans="2:19" x14ac:dyDescent="0.2">
      <c r="B2486" s="1" t="s">
        <v>5653</v>
      </c>
      <c r="C2486" s="1" t="s">
        <v>5654</v>
      </c>
      <c r="D2486" s="1" t="s">
        <v>210</v>
      </c>
      <c r="E2486" s="1" t="s">
        <v>1904</v>
      </c>
      <c r="F2486" s="1" t="s">
        <v>62</v>
      </c>
      <c r="G2486" s="27">
        <v>0.28383321141185075</v>
      </c>
      <c r="H2486" s="27">
        <v>0.98106153292551268</v>
      </c>
      <c r="I2486" s="28">
        <v>24.260497439648869</v>
      </c>
      <c r="J2486" s="27">
        <v>8.778346744696415E-3</v>
      </c>
      <c r="K2486" s="27">
        <v>0.26517922457937088</v>
      </c>
      <c r="L2486" s="27">
        <v>1.056854983807125E-2</v>
      </c>
      <c r="M2486" s="29">
        <v>13.133554647599588</v>
      </c>
      <c r="N2486" s="30">
        <v>51.890463917525771</v>
      </c>
      <c r="O2486" s="32">
        <v>0</v>
      </c>
      <c r="P2486" s="31">
        <v>0.98380712486505939</v>
      </c>
      <c r="Q2486" s="38">
        <v>5287</v>
      </c>
      <c r="R2486" s="38">
        <v>5759</v>
      </c>
      <c r="S2486" s="38">
        <v>5235</v>
      </c>
    </row>
    <row r="2487" spans="2:19" x14ac:dyDescent="0.2">
      <c r="B2487" s="1" t="s">
        <v>5655</v>
      </c>
      <c r="C2487" s="1" t="s">
        <v>5656</v>
      </c>
      <c r="D2487" s="1" t="s">
        <v>210</v>
      </c>
      <c r="E2487" s="1" t="s">
        <v>1904</v>
      </c>
      <c r="F2487" s="1" t="s">
        <v>62</v>
      </c>
      <c r="G2487" s="27">
        <v>0.28380315336837075</v>
      </c>
      <c r="H2487" s="27">
        <v>0.89859632595383898</v>
      </c>
      <c r="I2487" s="28">
        <v>20.506927854753947</v>
      </c>
      <c r="J2487" s="27">
        <v>1.9589106545628284E-2</v>
      </c>
      <c r="K2487" s="27">
        <v>0.46679407548972768</v>
      </c>
      <c r="L2487" s="27">
        <v>0.1007395195478097</v>
      </c>
      <c r="M2487" s="29">
        <v>9.4260840560373573</v>
      </c>
      <c r="N2487" s="30">
        <v>48.060606060606062</v>
      </c>
      <c r="O2487" s="32">
        <v>0</v>
      </c>
      <c r="P2487" s="31">
        <v>0.98586905322656615</v>
      </c>
      <c r="Q2487" s="38">
        <v>6775</v>
      </c>
      <c r="R2487" s="38">
        <v>5760</v>
      </c>
      <c r="S2487" s="38">
        <v>2147</v>
      </c>
    </row>
    <row r="2488" spans="2:19" x14ac:dyDescent="0.2">
      <c r="B2488" s="1" t="s">
        <v>5640</v>
      </c>
      <c r="C2488" s="1" t="s">
        <v>210</v>
      </c>
      <c r="D2488" s="1" t="s">
        <v>210</v>
      </c>
      <c r="E2488" s="1" t="s">
        <v>1904</v>
      </c>
      <c r="F2488" s="1" t="s">
        <v>62</v>
      </c>
      <c r="G2488" s="27">
        <v>0.2502262443438914</v>
      </c>
      <c r="H2488" s="27">
        <v>0.94619160387513468</v>
      </c>
      <c r="I2488" s="28">
        <v>24.936470588235299</v>
      </c>
      <c r="J2488" s="27">
        <v>7.6923076923076927E-3</v>
      </c>
      <c r="K2488" s="27">
        <v>0.13891402714932127</v>
      </c>
      <c r="L2488" s="27">
        <v>3.9332615715823461E-3</v>
      </c>
      <c r="M2488" s="29">
        <v>16.176222088111043</v>
      </c>
      <c r="N2488" s="30">
        <v>50.792043399638338</v>
      </c>
      <c r="O2488" s="32">
        <v>0</v>
      </c>
      <c r="P2488" s="31">
        <v>0.9515608180839612</v>
      </c>
      <c r="Q2488" s="38">
        <v>5026</v>
      </c>
      <c r="R2488" s="38">
        <v>6477</v>
      </c>
      <c r="S2488" s="38">
        <v>7520</v>
      </c>
    </row>
    <row r="2489" spans="2:19" x14ac:dyDescent="0.2">
      <c r="B2489" s="1" t="s">
        <v>5651</v>
      </c>
      <c r="C2489" s="1" t="s">
        <v>5652</v>
      </c>
      <c r="D2489" s="1" t="s">
        <v>210</v>
      </c>
      <c r="E2489" s="1" t="s">
        <v>1904</v>
      </c>
      <c r="F2489" s="1" t="s">
        <v>62</v>
      </c>
      <c r="G2489" s="27">
        <v>0.27127659574468083</v>
      </c>
      <c r="H2489" s="27">
        <v>0.96936673172847554</v>
      </c>
      <c r="I2489" s="28">
        <v>21.372695035460996</v>
      </c>
      <c r="J2489" s="27">
        <v>2.1719858156028369E-2</v>
      </c>
      <c r="K2489" s="27">
        <v>0.4153368794326241</v>
      </c>
      <c r="L2489" s="27">
        <v>7.3302971155931468E-4</v>
      </c>
      <c r="M2489" s="29">
        <v>9.7759124087591296</v>
      </c>
      <c r="N2489" s="30">
        <v>52.109477124183009</v>
      </c>
      <c r="O2489" s="32">
        <v>0</v>
      </c>
      <c r="P2489" s="31">
        <v>0.97852960312296677</v>
      </c>
      <c r="Q2489" s="38">
        <v>6448</v>
      </c>
      <c r="R2489" s="38">
        <v>6023</v>
      </c>
      <c r="S2489" s="38">
        <v>2687</v>
      </c>
    </row>
    <row r="2490" spans="2:19" x14ac:dyDescent="0.2">
      <c r="B2490" s="1" t="s">
        <v>5645</v>
      </c>
      <c r="C2490" s="1" t="s">
        <v>5646</v>
      </c>
      <c r="D2490" s="1" t="s">
        <v>210</v>
      </c>
      <c r="E2490" s="1" t="s">
        <v>1904</v>
      </c>
      <c r="F2490" s="1" t="s">
        <v>62</v>
      </c>
      <c r="G2490" s="27">
        <v>0.42029616724738678</v>
      </c>
      <c r="H2490" s="27">
        <v>0.93897495264154873</v>
      </c>
      <c r="I2490" s="28">
        <v>23.444817073170743</v>
      </c>
      <c r="J2490" s="27">
        <v>0.10975609756097561</v>
      </c>
      <c r="K2490" s="27">
        <v>0.52613240418118468</v>
      </c>
      <c r="L2490" s="27">
        <v>2.763839191749105E-2</v>
      </c>
      <c r="M2490" s="29">
        <v>5.3145755071374889</v>
      </c>
      <c r="N2490" s="30">
        <v>47.95958549222798</v>
      </c>
      <c r="O2490" s="32">
        <v>0</v>
      </c>
      <c r="P2490" s="31">
        <v>0.96653336139760049</v>
      </c>
      <c r="Q2490" s="38">
        <v>5597</v>
      </c>
      <c r="R2490" s="38">
        <v>3516</v>
      </c>
      <c r="S2490" s="38">
        <v>1542</v>
      </c>
    </row>
    <row r="2491" spans="2:19" x14ac:dyDescent="0.2">
      <c r="B2491" s="1" t="s">
        <v>5647</v>
      </c>
      <c r="C2491" s="1" t="s">
        <v>5648</v>
      </c>
      <c r="D2491" s="1" t="s">
        <v>210</v>
      </c>
      <c r="E2491" s="1" t="s">
        <v>1904</v>
      </c>
      <c r="F2491" s="1" t="s">
        <v>62</v>
      </c>
      <c r="G2491" s="27">
        <v>0.39928825622775799</v>
      </c>
      <c r="H2491" s="27">
        <v>0.99023916811091861</v>
      </c>
      <c r="I2491" s="28">
        <v>24.175231316725981</v>
      </c>
      <c r="J2491" s="27">
        <v>5.4092526690391461E-2</v>
      </c>
      <c r="K2491" s="27">
        <v>0.42277580071174375</v>
      </c>
      <c r="L2491" s="27">
        <v>0</v>
      </c>
      <c r="M2491" s="29">
        <v>8.0703791469194304</v>
      </c>
      <c r="N2491" s="30">
        <v>47.903743315508024</v>
      </c>
      <c r="O2491" s="32">
        <v>0</v>
      </c>
      <c r="P2491" s="31">
        <v>0.97400346620450606</v>
      </c>
      <c r="Q2491" s="38">
        <v>5310</v>
      </c>
      <c r="R2491" s="38">
        <v>3777</v>
      </c>
      <c r="S2491" s="38">
        <v>2598</v>
      </c>
    </row>
    <row r="2492" spans="2:19" x14ac:dyDescent="0.2">
      <c r="B2492" s="1" t="s">
        <v>5657</v>
      </c>
      <c r="C2492" s="1" t="s">
        <v>5658</v>
      </c>
      <c r="D2492" s="1" t="s">
        <v>210</v>
      </c>
      <c r="E2492" s="1" t="s">
        <v>1904</v>
      </c>
      <c r="F2492" s="1" t="s">
        <v>62</v>
      </c>
      <c r="G2492" s="27">
        <v>0.22381152713504418</v>
      </c>
      <c r="H2492" s="27">
        <v>0.90668466971333583</v>
      </c>
      <c r="I2492" s="28">
        <v>23.00172486327304</v>
      </c>
      <c r="J2492" s="27">
        <v>6.3104753891459822E-3</v>
      </c>
      <c r="K2492" s="27">
        <v>0.12957509465713082</v>
      </c>
      <c r="L2492" s="27">
        <v>0</v>
      </c>
      <c r="M2492" s="29">
        <v>15.467533875338749</v>
      </c>
      <c r="N2492" s="30">
        <v>48.689849624060152</v>
      </c>
      <c r="O2492" s="32">
        <v>0</v>
      </c>
      <c r="P2492" s="31">
        <v>0.98753635230577486</v>
      </c>
      <c r="Q2492" s="38">
        <v>5768</v>
      </c>
      <c r="R2492" s="38">
        <v>6979</v>
      </c>
      <c r="S2492" s="38">
        <v>7686</v>
      </c>
    </row>
    <row r="2493" spans="2:19" x14ac:dyDescent="0.2">
      <c r="B2493" s="1" t="s">
        <v>5659</v>
      </c>
      <c r="C2493" s="1" t="s">
        <v>5660</v>
      </c>
      <c r="D2493" s="1" t="s">
        <v>210</v>
      </c>
      <c r="E2493" s="1" t="s">
        <v>1904</v>
      </c>
      <c r="F2493" s="1" t="s">
        <v>62</v>
      </c>
      <c r="G2493" s="27">
        <v>0.28610038610038607</v>
      </c>
      <c r="H2493" s="27">
        <v>0.96860429447852758</v>
      </c>
      <c r="I2493" s="28">
        <v>20.598803088803084</v>
      </c>
      <c r="J2493" s="27">
        <v>1.2741312741312742E-2</v>
      </c>
      <c r="K2493" s="27">
        <v>0.43166023166023165</v>
      </c>
      <c r="L2493" s="27">
        <v>1.3880368098159509E-3</v>
      </c>
      <c r="M2493" s="29">
        <v>10.045321795565172</v>
      </c>
      <c r="N2493" s="30">
        <v>46.520917678812417</v>
      </c>
      <c r="O2493" s="32">
        <v>0</v>
      </c>
      <c r="P2493" s="31">
        <v>0.99309815950920244</v>
      </c>
      <c r="Q2493" s="38">
        <v>6748</v>
      </c>
      <c r="R2493" s="38">
        <v>5715</v>
      </c>
      <c r="S2493" s="38">
        <v>2516</v>
      </c>
    </row>
    <row r="2494" spans="2:19" x14ac:dyDescent="0.2">
      <c r="B2494" s="1" t="s">
        <v>5649</v>
      </c>
      <c r="C2494" s="1" t="s">
        <v>5650</v>
      </c>
      <c r="D2494" s="1" t="s">
        <v>210</v>
      </c>
      <c r="E2494" s="1" t="s">
        <v>1904</v>
      </c>
      <c r="F2494" s="1" t="s">
        <v>62</v>
      </c>
      <c r="G2494" s="27">
        <v>0.32246696035242289</v>
      </c>
      <c r="H2494" s="27">
        <v>0.96969879518072311</v>
      </c>
      <c r="I2494" s="28">
        <v>23.159911894273126</v>
      </c>
      <c r="J2494" s="27">
        <v>2.5110132158590308E-2</v>
      </c>
      <c r="K2494" s="27">
        <v>0.37577092511013216</v>
      </c>
      <c r="L2494" s="27">
        <v>8.1927710843373493E-3</v>
      </c>
      <c r="M2494" s="29">
        <v>9.9646944083225026</v>
      </c>
      <c r="N2494" s="30">
        <v>50.467213114754095</v>
      </c>
      <c r="O2494" s="32">
        <v>0</v>
      </c>
      <c r="P2494" s="31">
        <v>0.97676419965576589</v>
      </c>
      <c r="Q2494" s="38">
        <v>5701</v>
      </c>
      <c r="R2494" s="38">
        <v>4941</v>
      </c>
      <c r="S2494" s="38">
        <v>3262</v>
      </c>
    </row>
    <row r="2495" spans="2:19" x14ac:dyDescent="0.2">
      <c r="B2495" s="1" t="s">
        <v>5643</v>
      </c>
      <c r="C2495" s="1" t="s">
        <v>5644</v>
      </c>
      <c r="D2495" s="1" t="s">
        <v>210</v>
      </c>
      <c r="E2495" s="1" t="s">
        <v>1904</v>
      </c>
      <c r="F2495" s="1" t="s">
        <v>62</v>
      </c>
      <c r="G2495" s="27">
        <v>0.48720760233918131</v>
      </c>
      <c r="H2495" s="27">
        <v>0.95569290368022553</v>
      </c>
      <c r="I2495" s="28">
        <v>27.588742690058471</v>
      </c>
      <c r="J2495" s="27">
        <v>0.13742690058479531</v>
      </c>
      <c r="K2495" s="27">
        <v>0.41264619883040937</v>
      </c>
      <c r="L2495" s="27">
        <v>1.7492516288078887E-2</v>
      </c>
      <c r="M2495" s="29">
        <v>6.7565930149679243</v>
      </c>
      <c r="N2495" s="30">
        <v>49.072768192048009</v>
      </c>
      <c r="O2495" s="32">
        <v>0</v>
      </c>
      <c r="P2495" s="31">
        <v>0.96354992076069734</v>
      </c>
      <c r="Q2495" s="38">
        <v>4288</v>
      </c>
      <c r="R2495" s="38">
        <v>2491</v>
      </c>
      <c r="S2495" s="38">
        <v>2737</v>
      </c>
    </row>
    <row r="2496" spans="2:19" x14ac:dyDescent="0.2">
      <c r="B2496" s="1" t="s">
        <v>5641</v>
      </c>
      <c r="C2496" s="1" t="s">
        <v>5642</v>
      </c>
      <c r="D2496" s="1" t="s">
        <v>17565</v>
      </c>
      <c r="E2496" s="1" t="s">
        <v>1904</v>
      </c>
      <c r="F2496" s="1" t="s">
        <v>62</v>
      </c>
      <c r="G2496" s="27">
        <v>0.28096425602660019</v>
      </c>
      <c r="H2496" s="27">
        <v>0.75173524150268323</v>
      </c>
      <c r="I2496" s="28">
        <v>18.463757273482955</v>
      </c>
      <c r="J2496" s="27">
        <v>0.13923524522028263</v>
      </c>
      <c r="K2496" s="27">
        <v>0.62177888611803822</v>
      </c>
      <c r="L2496" s="27">
        <v>0.15096004770423374</v>
      </c>
      <c r="M2496" s="29">
        <v>5.68</v>
      </c>
      <c r="N2496" s="30">
        <v>50.812130177514796</v>
      </c>
      <c r="O2496" s="32">
        <v>0</v>
      </c>
      <c r="P2496" s="31">
        <v>0.95646988670244482</v>
      </c>
      <c r="Q2496" s="38">
        <v>7408</v>
      </c>
      <c r="R2496" s="38">
        <v>5814</v>
      </c>
      <c r="S2496" s="38">
        <v>790</v>
      </c>
    </row>
    <row r="2497" spans="2:19" x14ac:dyDescent="0.2">
      <c r="B2497" s="1" t="s">
        <v>5681</v>
      </c>
      <c r="C2497" s="1" t="s">
        <v>5682</v>
      </c>
      <c r="D2497" s="1" t="s">
        <v>212</v>
      </c>
      <c r="E2497" s="1" t="s">
        <v>212</v>
      </c>
      <c r="F2497" s="1" t="s">
        <v>48</v>
      </c>
      <c r="G2497" s="27">
        <v>0.39816091954022986</v>
      </c>
      <c r="H2497" s="27">
        <v>0.81289366391184559</v>
      </c>
      <c r="I2497" s="28">
        <v>189.52133333333333</v>
      </c>
      <c r="J2497" s="27">
        <v>4.4367816091954025E-2</v>
      </c>
      <c r="K2497" s="27">
        <v>0.23885057471264368</v>
      </c>
      <c r="L2497" s="27">
        <v>0.11241212121212121</v>
      </c>
      <c r="M2497" s="29">
        <v>6.7764296754250335</v>
      </c>
      <c r="N2497" s="30">
        <v>7.7643979057591626</v>
      </c>
      <c r="O2497" s="32">
        <v>0.55468539944903572</v>
      </c>
      <c r="P2497" s="31">
        <v>0.95867768595041325</v>
      </c>
      <c r="Q2497" s="38">
        <v>20</v>
      </c>
      <c r="R2497" s="38">
        <v>3791</v>
      </c>
      <c r="S2497" s="38">
        <v>5723</v>
      </c>
    </row>
    <row r="2498" spans="2:19" x14ac:dyDescent="0.2">
      <c r="B2498" s="1" t="s">
        <v>5679</v>
      </c>
      <c r="C2498" s="1" t="s">
        <v>5680</v>
      </c>
      <c r="D2498" s="1" t="s">
        <v>212</v>
      </c>
      <c r="E2498" s="1" t="s">
        <v>212</v>
      </c>
      <c r="F2498" s="1" t="s">
        <v>48</v>
      </c>
      <c r="G2498" s="27">
        <v>0.19561478933791918</v>
      </c>
      <c r="H2498" s="27">
        <v>0.9520152483000206</v>
      </c>
      <c r="I2498" s="28">
        <v>21.4963456577816</v>
      </c>
      <c r="J2498" s="27">
        <v>1.5477214101461736E-2</v>
      </c>
      <c r="K2498" s="27">
        <v>0.23344797936371453</v>
      </c>
      <c r="L2498" s="27">
        <v>3.7935297753966626E-3</v>
      </c>
      <c r="M2498" s="29">
        <v>14.336664885088181</v>
      </c>
      <c r="N2498" s="30">
        <v>50.46813186813187</v>
      </c>
      <c r="O2498" s="32">
        <v>0</v>
      </c>
      <c r="P2498" s="31">
        <v>0.95858232021430045</v>
      </c>
      <c r="Q2498" s="38">
        <v>6402</v>
      </c>
      <c r="R2498" s="38">
        <v>7410</v>
      </c>
      <c r="S2498" s="38">
        <v>5836</v>
      </c>
    </row>
    <row r="2499" spans="2:19" x14ac:dyDescent="0.2">
      <c r="B2499" s="1" t="s">
        <v>5665</v>
      </c>
      <c r="C2499" s="1" t="s">
        <v>5666</v>
      </c>
      <c r="D2499" s="1" t="s">
        <v>212</v>
      </c>
      <c r="E2499" s="1" t="s">
        <v>212</v>
      </c>
      <c r="F2499" s="1" t="s">
        <v>48</v>
      </c>
      <c r="G2499" s="27">
        <v>0.12669683257918551</v>
      </c>
      <c r="H2499" s="27">
        <v>0.51285487288135601</v>
      </c>
      <c r="I2499" s="28">
        <v>11.308144796380089</v>
      </c>
      <c r="J2499" s="27">
        <v>0.20588235294117646</v>
      </c>
      <c r="K2499" s="27">
        <v>0.70135746606334837</v>
      </c>
      <c r="L2499" s="27">
        <v>0.30038135593220339</v>
      </c>
      <c r="M2499" s="29">
        <v>6.4023316062176168</v>
      </c>
      <c r="N2499" s="30">
        <v>44.767857142857146</v>
      </c>
      <c r="O2499" s="32">
        <v>0</v>
      </c>
      <c r="P2499" s="31">
        <v>0.93644067796610164</v>
      </c>
      <c r="Q2499" s="38">
        <v>8394</v>
      </c>
      <c r="R2499" s="38">
        <v>8090</v>
      </c>
      <c r="S2499" s="38">
        <v>437</v>
      </c>
    </row>
    <row r="2500" spans="2:19" x14ac:dyDescent="0.2">
      <c r="B2500" s="1" t="s">
        <v>5697</v>
      </c>
      <c r="C2500" s="1" t="s">
        <v>5698</v>
      </c>
      <c r="D2500" s="1" t="s">
        <v>212</v>
      </c>
      <c r="E2500" s="1" t="s">
        <v>212</v>
      </c>
      <c r="F2500" s="1" t="s">
        <v>48</v>
      </c>
      <c r="G2500" s="27">
        <v>0.36276849642004771</v>
      </c>
      <c r="H2500" s="27">
        <v>0.87798627543776642</v>
      </c>
      <c r="I2500" s="28">
        <v>21.426873508353228</v>
      </c>
      <c r="J2500" s="27">
        <v>8.3532219570405727E-2</v>
      </c>
      <c r="K2500" s="27">
        <v>0.56801909307875897</v>
      </c>
      <c r="L2500" s="27">
        <v>9.8334122101277815E-2</v>
      </c>
      <c r="M2500" s="29">
        <v>6.0114606741573056</v>
      </c>
      <c r="N2500" s="30">
        <v>48.065789473684212</v>
      </c>
      <c r="O2500" s="32">
        <v>0</v>
      </c>
      <c r="P2500" s="31">
        <v>0.99148130619971608</v>
      </c>
      <c r="Q2500" s="38">
        <v>6424</v>
      </c>
      <c r="R2500" s="38">
        <v>4294</v>
      </c>
      <c r="S2500" s="38">
        <v>1174</v>
      </c>
    </row>
    <row r="2501" spans="2:19" x14ac:dyDescent="0.2">
      <c r="B2501" s="1" t="s">
        <v>5695</v>
      </c>
      <c r="C2501" s="1" t="s">
        <v>5696</v>
      </c>
      <c r="D2501" s="1" t="s">
        <v>212</v>
      </c>
      <c r="E2501" s="1" t="s">
        <v>212</v>
      </c>
      <c r="F2501" s="1" t="s">
        <v>48</v>
      </c>
      <c r="G2501" s="27">
        <v>0.34583515045791541</v>
      </c>
      <c r="H2501" s="27">
        <v>0.99166163141993946</v>
      </c>
      <c r="I2501" s="28">
        <v>22.911600523331899</v>
      </c>
      <c r="J2501" s="27">
        <v>5.5385957261229829E-2</v>
      </c>
      <c r="K2501" s="27">
        <v>0.45311818578281726</v>
      </c>
      <c r="L2501" s="27">
        <v>0</v>
      </c>
      <c r="M2501" s="29">
        <v>8.4665999999999997</v>
      </c>
      <c r="N2501" s="30">
        <v>49.778058007566202</v>
      </c>
      <c r="O2501" s="32">
        <v>0</v>
      </c>
      <c r="P2501" s="31">
        <v>0.98964177816141563</v>
      </c>
      <c r="Q2501" s="38">
        <v>5806</v>
      </c>
      <c r="R2501" s="38">
        <v>4526</v>
      </c>
      <c r="S2501" s="38">
        <v>2287</v>
      </c>
    </row>
    <row r="2502" spans="2:19" x14ac:dyDescent="0.2">
      <c r="B2502" s="1" t="s">
        <v>5693</v>
      </c>
      <c r="C2502" s="1" t="s">
        <v>5694</v>
      </c>
      <c r="D2502" s="1" t="s">
        <v>212</v>
      </c>
      <c r="E2502" s="1" t="s">
        <v>212</v>
      </c>
      <c r="F2502" s="1" t="s">
        <v>48</v>
      </c>
      <c r="G2502" s="27">
        <v>0.29061784897025172</v>
      </c>
      <c r="H2502" s="27">
        <v>0.88849014084507061</v>
      </c>
      <c r="I2502" s="28">
        <v>23.123798627002294</v>
      </c>
      <c r="J2502" s="27">
        <v>1.4874141876430207E-2</v>
      </c>
      <c r="K2502" s="27">
        <v>0.35163996948893972</v>
      </c>
      <c r="L2502" s="27">
        <v>6.816901408450704E-4</v>
      </c>
      <c r="M2502" s="29">
        <v>11.623978494623657</v>
      </c>
      <c r="N2502" s="30">
        <v>50.821522309711284</v>
      </c>
      <c r="O2502" s="32">
        <v>0</v>
      </c>
      <c r="P2502" s="31">
        <v>0.98478873239436615</v>
      </c>
      <c r="Q2502" s="38">
        <v>5713</v>
      </c>
      <c r="R2502" s="38">
        <v>5605</v>
      </c>
      <c r="S2502" s="38">
        <v>3625</v>
      </c>
    </row>
    <row r="2503" spans="2:19" x14ac:dyDescent="0.2">
      <c r="B2503" s="1" t="s">
        <v>5687</v>
      </c>
      <c r="C2503" s="1" t="s">
        <v>5688</v>
      </c>
      <c r="D2503" s="1" t="s">
        <v>212</v>
      </c>
      <c r="E2503" s="1" t="s">
        <v>212</v>
      </c>
      <c r="F2503" s="1" t="s">
        <v>48</v>
      </c>
      <c r="G2503" s="27">
        <v>0.23931324456902592</v>
      </c>
      <c r="H2503" s="27">
        <v>0.84529502838465509</v>
      </c>
      <c r="I2503" s="28">
        <v>26.5510511562719</v>
      </c>
      <c r="J2503" s="27">
        <v>8.0588647512263491E-3</v>
      </c>
      <c r="K2503" s="27">
        <v>8.6545199719691657E-2</v>
      </c>
      <c r="L2503" s="27">
        <v>4.7823843110270087E-4</v>
      </c>
      <c r="M2503" s="29">
        <v>17.375587286964532</v>
      </c>
      <c r="N2503" s="30">
        <v>55.310395314787698</v>
      </c>
      <c r="O2503" s="32">
        <v>0</v>
      </c>
      <c r="P2503" s="31">
        <v>0.98193703767417861</v>
      </c>
      <c r="Q2503" s="38">
        <v>4521</v>
      </c>
      <c r="R2503" s="38">
        <v>6691</v>
      </c>
      <c r="S2503" s="38">
        <v>8384</v>
      </c>
    </row>
    <row r="2504" spans="2:19" x14ac:dyDescent="0.2">
      <c r="B2504" s="1" t="s">
        <v>5691</v>
      </c>
      <c r="C2504" s="1" t="s">
        <v>5692</v>
      </c>
      <c r="D2504" s="1" t="s">
        <v>212</v>
      </c>
      <c r="E2504" s="1" t="s">
        <v>212</v>
      </c>
      <c r="F2504" s="1" t="s">
        <v>48</v>
      </c>
      <c r="G2504" s="27">
        <v>0.28536285362853631</v>
      </c>
      <c r="H2504" s="27">
        <v>0.87635593220338992</v>
      </c>
      <c r="I2504" s="28">
        <v>19.010209102091022</v>
      </c>
      <c r="J2504" s="27">
        <v>3.2390323903239031E-2</v>
      </c>
      <c r="K2504" s="27">
        <v>0.57769577695776952</v>
      </c>
      <c r="L2504" s="27">
        <v>2.3204196933010492E-2</v>
      </c>
      <c r="M2504" s="29">
        <v>7.7449225473321901</v>
      </c>
      <c r="N2504" s="30">
        <v>46.757183908045974</v>
      </c>
      <c r="O2504" s="32">
        <v>0</v>
      </c>
      <c r="P2504" s="31">
        <v>0.9842615012106537</v>
      </c>
      <c r="Q2504" s="38">
        <v>7266</v>
      </c>
      <c r="R2504" s="38">
        <v>5730</v>
      </c>
      <c r="S2504" s="38">
        <v>1109</v>
      </c>
    </row>
    <row r="2505" spans="2:19" x14ac:dyDescent="0.2">
      <c r="B2505" s="1" t="s">
        <v>5669</v>
      </c>
      <c r="C2505" s="1" t="s">
        <v>5670</v>
      </c>
      <c r="D2505" s="1" t="s">
        <v>212</v>
      </c>
      <c r="E2505" s="1" t="s">
        <v>212</v>
      </c>
      <c r="F2505" s="1" t="s">
        <v>48</v>
      </c>
      <c r="G2505" s="27">
        <v>0.21813031161473087</v>
      </c>
      <c r="H2505" s="27">
        <v>0.8400066577896137</v>
      </c>
      <c r="I2505" s="28">
        <v>16.039943342776208</v>
      </c>
      <c r="J2505" s="27">
        <v>5.6657223796033995E-2</v>
      </c>
      <c r="K2505" s="27">
        <v>0.64872521246458925</v>
      </c>
      <c r="L2505" s="27">
        <v>9.3475366178428776E-3</v>
      </c>
      <c r="M2505" s="29">
        <v>7.0784420289855072</v>
      </c>
      <c r="N2505" s="30">
        <v>47.811688311688314</v>
      </c>
      <c r="O2505" s="32">
        <v>0</v>
      </c>
      <c r="P2505" s="31">
        <v>0.94007989347536614</v>
      </c>
      <c r="Q2505" s="38">
        <v>7880</v>
      </c>
      <c r="R2505" s="38">
        <v>7078</v>
      </c>
      <c r="S2505" s="38">
        <v>643</v>
      </c>
    </row>
    <row r="2506" spans="2:19" x14ac:dyDescent="0.2">
      <c r="B2506" s="1" t="s">
        <v>5667</v>
      </c>
      <c r="C2506" s="1" t="s">
        <v>5668</v>
      </c>
      <c r="D2506" s="1" t="s">
        <v>212</v>
      </c>
      <c r="E2506" s="1" t="s">
        <v>212</v>
      </c>
      <c r="F2506" s="1" t="s">
        <v>48</v>
      </c>
      <c r="G2506" s="27">
        <v>0.23316796598157336</v>
      </c>
      <c r="H2506" s="27">
        <v>0.60475682878081261</v>
      </c>
      <c r="I2506" s="28">
        <v>16.327002126151676</v>
      </c>
      <c r="J2506" s="27">
        <v>0.12189936215450035</v>
      </c>
      <c r="K2506" s="27">
        <v>0.64138908575478382</v>
      </c>
      <c r="L2506" s="27">
        <v>0.23409726848767487</v>
      </c>
      <c r="M2506" s="29">
        <v>6.6058225508317925</v>
      </c>
      <c r="N2506" s="30">
        <v>47.863221884498479</v>
      </c>
      <c r="O2506" s="32">
        <v>0</v>
      </c>
      <c r="P2506" s="31">
        <v>0.94003997335109923</v>
      </c>
      <c r="Q2506" s="38">
        <v>7843</v>
      </c>
      <c r="R2506" s="38">
        <v>6829</v>
      </c>
      <c r="S2506" s="38">
        <v>683</v>
      </c>
    </row>
    <row r="2507" spans="2:19" x14ac:dyDescent="0.2">
      <c r="B2507" s="1" t="s">
        <v>5683</v>
      </c>
      <c r="C2507" s="1" t="s">
        <v>5684</v>
      </c>
      <c r="D2507" s="1" t="s">
        <v>212</v>
      </c>
      <c r="E2507" s="1" t="s">
        <v>212</v>
      </c>
      <c r="F2507" s="1" t="s">
        <v>48</v>
      </c>
      <c r="G2507" s="27">
        <v>0.22651006711409397</v>
      </c>
      <c r="H2507" s="27">
        <v>0.91349077090119413</v>
      </c>
      <c r="I2507" s="28">
        <v>24.7001677852349</v>
      </c>
      <c r="J2507" s="27">
        <v>8.389261744966443E-3</v>
      </c>
      <c r="K2507" s="27">
        <v>0.10570469798657718</v>
      </c>
      <c r="L2507" s="27">
        <v>9.0472312703583063E-3</v>
      </c>
      <c r="M2507" s="29">
        <v>16.783731019522772</v>
      </c>
      <c r="N2507" s="30">
        <v>51.308641975308639</v>
      </c>
      <c r="O2507" s="32">
        <v>0</v>
      </c>
      <c r="P2507" s="31">
        <v>0.97068403908794787</v>
      </c>
      <c r="Q2507" s="38">
        <v>5110</v>
      </c>
      <c r="R2507" s="38">
        <v>6949</v>
      </c>
      <c r="S2507" s="38">
        <v>8094</v>
      </c>
    </row>
    <row r="2508" spans="2:19" x14ac:dyDescent="0.2">
      <c r="B2508" s="1" t="s">
        <v>5661</v>
      </c>
      <c r="C2508" s="1" t="s">
        <v>5662</v>
      </c>
      <c r="D2508" s="1" t="s">
        <v>212</v>
      </c>
      <c r="E2508" s="1" t="s">
        <v>212</v>
      </c>
      <c r="F2508" s="1" t="s">
        <v>48</v>
      </c>
      <c r="G2508" s="27">
        <v>0.13365735115431349</v>
      </c>
      <c r="H2508" s="27">
        <v>0.62002261164499717</v>
      </c>
      <c r="I2508" s="28">
        <v>16.29295261239368</v>
      </c>
      <c r="J2508" s="27">
        <v>5.8323207776427702E-2</v>
      </c>
      <c r="K2508" s="27">
        <v>0.44714459295261239</v>
      </c>
      <c r="L2508" s="27">
        <v>0.21254946297343133</v>
      </c>
      <c r="M2508" s="29">
        <v>10.874193548387094</v>
      </c>
      <c r="N2508" s="30">
        <v>51.109090909090909</v>
      </c>
      <c r="O2508" s="32">
        <v>0</v>
      </c>
      <c r="P2508" s="31">
        <v>0.93046919163369135</v>
      </c>
      <c r="Q2508" s="38">
        <v>7845</v>
      </c>
      <c r="R2508" s="38">
        <v>8046</v>
      </c>
      <c r="S2508" s="38">
        <v>2337</v>
      </c>
    </row>
    <row r="2509" spans="2:19" x14ac:dyDescent="0.2">
      <c r="B2509" s="1" t="s">
        <v>5675</v>
      </c>
      <c r="C2509" s="1" t="s">
        <v>5676</v>
      </c>
      <c r="D2509" s="1" t="s">
        <v>212</v>
      </c>
      <c r="E2509" s="1" t="s">
        <v>212</v>
      </c>
      <c r="F2509" s="1" t="s">
        <v>48</v>
      </c>
      <c r="G2509" s="27">
        <v>0.19495412844036697</v>
      </c>
      <c r="H2509" s="27">
        <v>0.56600547945205482</v>
      </c>
      <c r="I2509" s="28">
        <v>18.285550458715594</v>
      </c>
      <c r="J2509" s="27">
        <v>2.7522935779816515E-2</v>
      </c>
      <c r="K2509" s="27">
        <v>0.5344036697247706</v>
      </c>
      <c r="L2509" s="27">
        <v>0.281545205479452</v>
      </c>
      <c r="M2509" s="29">
        <v>10.30982905982906</v>
      </c>
      <c r="N2509" s="30">
        <v>50.811764705882354</v>
      </c>
      <c r="O2509" s="32">
        <v>0</v>
      </c>
      <c r="P2509" s="31">
        <v>0.95561643835616439</v>
      </c>
      <c r="Q2509" s="38">
        <v>7440</v>
      </c>
      <c r="R2509" s="38">
        <v>7415</v>
      </c>
      <c r="S2509" s="38">
        <v>1451</v>
      </c>
    </row>
    <row r="2510" spans="2:19" x14ac:dyDescent="0.2">
      <c r="B2510" s="1" t="s">
        <v>5685</v>
      </c>
      <c r="C2510" s="1" t="s">
        <v>5686</v>
      </c>
      <c r="D2510" s="1" t="s">
        <v>212</v>
      </c>
      <c r="E2510" s="1" t="s">
        <v>212</v>
      </c>
      <c r="F2510" s="1" t="s">
        <v>48</v>
      </c>
      <c r="G2510" s="27">
        <v>0.35331098072087175</v>
      </c>
      <c r="H2510" s="27">
        <v>0.95147611269906085</v>
      </c>
      <c r="I2510" s="28">
        <v>23.997108130762783</v>
      </c>
      <c r="J2510" s="27">
        <v>1.550712489522213E-2</v>
      </c>
      <c r="K2510" s="27">
        <v>0.43378038558256499</v>
      </c>
      <c r="L2510" s="27">
        <v>8.2482645977950187E-4</v>
      </c>
      <c r="M2510" s="29">
        <v>9.707453013609852</v>
      </c>
      <c r="N2510" s="30">
        <v>49.708185053380781</v>
      </c>
      <c r="O2510" s="32">
        <v>0</v>
      </c>
      <c r="P2510" s="31">
        <v>0.97427521437321352</v>
      </c>
      <c r="Q2510" s="38">
        <v>5368</v>
      </c>
      <c r="R2510" s="38">
        <v>4419</v>
      </c>
      <c r="S2510" s="38">
        <v>2494</v>
      </c>
    </row>
    <row r="2511" spans="2:19" x14ac:dyDescent="0.2">
      <c r="B2511" s="1" t="s">
        <v>5673</v>
      </c>
      <c r="C2511" s="1" t="s">
        <v>5674</v>
      </c>
      <c r="D2511" s="1" t="s">
        <v>212</v>
      </c>
      <c r="E2511" s="1" t="s">
        <v>212</v>
      </c>
      <c r="F2511" s="1" t="s">
        <v>48</v>
      </c>
      <c r="G2511" s="27">
        <v>0.30847953216374269</v>
      </c>
      <c r="H2511" s="27">
        <v>0.89859418282548487</v>
      </c>
      <c r="I2511" s="28">
        <v>27.29639376218325</v>
      </c>
      <c r="J2511" s="27">
        <v>7.7972709551656916E-3</v>
      </c>
      <c r="K2511" s="27">
        <v>0.13791423001949318</v>
      </c>
      <c r="L2511" s="27">
        <v>3.878116343490305E-4</v>
      </c>
      <c r="M2511" s="29">
        <v>15.840662438336858</v>
      </c>
      <c r="N2511" s="30">
        <v>52.587677725118482</v>
      </c>
      <c r="O2511" s="32">
        <v>0</v>
      </c>
      <c r="P2511" s="31">
        <v>0.94736842105263153</v>
      </c>
      <c r="Q2511" s="38">
        <v>4340</v>
      </c>
      <c r="R2511" s="38">
        <v>5224</v>
      </c>
      <c r="S2511" s="38">
        <v>7538</v>
      </c>
    </row>
    <row r="2512" spans="2:19" x14ac:dyDescent="0.2">
      <c r="B2512" s="1" t="s">
        <v>5663</v>
      </c>
      <c r="C2512" s="1" t="s">
        <v>5664</v>
      </c>
      <c r="D2512" s="1" t="s">
        <v>212</v>
      </c>
      <c r="E2512" s="1" t="s">
        <v>212</v>
      </c>
      <c r="F2512" s="1" t="s">
        <v>48</v>
      </c>
      <c r="G2512" s="27">
        <v>0.18504435994930291</v>
      </c>
      <c r="H2512" s="27">
        <v>0.5746417998815867</v>
      </c>
      <c r="I2512" s="28">
        <v>17.281495564005073</v>
      </c>
      <c r="J2512" s="27">
        <v>0.10012674271229405</v>
      </c>
      <c r="K2512" s="27">
        <v>0.4435994930291508</v>
      </c>
      <c r="L2512" s="27">
        <v>0.28878034339846065</v>
      </c>
      <c r="M2512" s="29">
        <v>9.7307931570762083</v>
      </c>
      <c r="N2512" s="30">
        <v>50.184931506849317</v>
      </c>
      <c r="O2512" s="32">
        <v>0</v>
      </c>
      <c r="P2512" s="31">
        <v>0.93428063943161632</v>
      </c>
      <c r="Q2512" s="38">
        <v>7660</v>
      </c>
      <c r="R2512" s="38">
        <v>7523</v>
      </c>
      <c r="S2512" s="38">
        <v>2380</v>
      </c>
    </row>
    <row r="2513" spans="2:19" x14ac:dyDescent="0.2">
      <c r="B2513" s="1" t="s">
        <v>5671</v>
      </c>
      <c r="C2513" s="1" t="s">
        <v>5672</v>
      </c>
      <c r="D2513" s="1" t="s">
        <v>212</v>
      </c>
      <c r="E2513" s="1" t="s">
        <v>212</v>
      </c>
      <c r="F2513" s="1" t="s">
        <v>48</v>
      </c>
      <c r="G2513" s="27">
        <v>0.2929936305732484</v>
      </c>
      <c r="H2513" s="27">
        <v>0.87323183599638221</v>
      </c>
      <c r="I2513" s="28">
        <v>21.130445859872609</v>
      </c>
      <c r="J2513" s="27">
        <v>8.5350318471337575E-2</v>
      </c>
      <c r="K2513" s="27">
        <v>0.42420382165605097</v>
      </c>
      <c r="L2513" s="27">
        <v>2.2131444075972263E-2</v>
      </c>
      <c r="M2513" s="29">
        <v>8.8365765765765776</v>
      </c>
      <c r="N2513" s="30">
        <v>50.371739130434783</v>
      </c>
      <c r="O2513" s="32">
        <v>0</v>
      </c>
      <c r="P2513" s="31">
        <v>0.94663852879107624</v>
      </c>
      <c r="Q2513" s="38">
        <v>6543</v>
      </c>
      <c r="R2513" s="38">
        <v>5535</v>
      </c>
      <c r="S2513" s="38">
        <v>2582</v>
      </c>
    </row>
    <row r="2514" spans="2:19" x14ac:dyDescent="0.2">
      <c r="B2514" s="1" t="s">
        <v>5689</v>
      </c>
      <c r="C2514" s="1" t="s">
        <v>5690</v>
      </c>
      <c r="D2514" s="1" t="s">
        <v>17567</v>
      </c>
      <c r="E2514" s="1" t="s">
        <v>242</v>
      </c>
      <c r="F2514" s="1" t="s">
        <v>48</v>
      </c>
      <c r="G2514" s="27">
        <v>0.30357142857142855</v>
      </c>
      <c r="H2514" s="27">
        <v>0.75619479553903335</v>
      </c>
      <c r="I2514" s="28">
        <v>33.832445520581111</v>
      </c>
      <c r="J2514" s="27">
        <v>0.11228813559322035</v>
      </c>
      <c r="K2514" s="27">
        <v>0.37742130750605329</v>
      </c>
      <c r="L2514" s="27">
        <v>8.8901115241635686E-2</v>
      </c>
      <c r="M2514" s="29">
        <v>10.7954347826087</v>
      </c>
      <c r="N2514" s="30">
        <v>86.055776892430274</v>
      </c>
      <c r="O2514" s="32">
        <v>0</v>
      </c>
      <c r="P2514" s="31">
        <v>0.98260223048327133</v>
      </c>
      <c r="Q2514" s="38">
        <v>3722</v>
      </c>
      <c r="R2514" s="38">
        <v>5328</v>
      </c>
      <c r="S2514" s="38">
        <v>3223</v>
      </c>
    </row>
    <row r="2515" spans="2:19" x14ac:dyDescent="0.2">
      <c r="B2515" s="1" t="s">
        <v>5677</v>
      </c>
      <c r="C2515" s="1" t="s">
        <v>5678</v>
      </c>
      <c r="D2515" s="1" t="s">
        <v>17566</v>
      </c>
      <c r="E2515" s="1" t="s">
        <v>212</v>
      </c>
      <c r="F2515" s="1" t="s">
        <v>48</v>
      </c>
      <c r="G2515" s="27">
        <v>0.35270805812417438</v>
      </c>
      <c r="H2515" s="27">
        <v>0.79066329753632347</v>
      </c>
      <c r="I2515" s="28">
        <v>22.960237780713339</v>
      </c>
      <c r="J2515" s="27">
        <v>1.8494055482166448E-2</v>
      </c>
      <c r="K2515" s="27">
        <v>0.55217965653896961</v>
      </c>
      <c r="L2515" s="27">
        <v>0.16176879343019582</v>
      </c>
      <c r="M2515" s="29">
        <v>8.1728571428571435</v>
      </c>
      <c r="N2515" s="30">
        <v>49.644194756554306</v>
      </c>
      <c r="O2515" s="32">
        <v>0</v>
      </c>
      <c r="P2515" s="31">
        <v>0.95641187618445989</v>
      </c>
      <c r="Q2515" s="38">
        <v>5788</v>
      </c>
      <c r="R2515" s="38">
        <v>4433</v>
      </c>
      <c r="S2515" s="38">
        <v>1310</v>
      </c>
    </row>
    <row r="2516" spans="2:19" x14ac:dyDescent="0.2">
      <c r="B2516" s="1" t="s">
        <v>5701</v>
      </c>
      <c r="C2516" s="1" t="s">
        <v>5702</v>
      </c>
      <c r="D2516" s="1" t="s">
        <v>213</v>
      </c>
      <c r="E2516" s="1" t="s">
        <v>213</v>
      </c>
      <c r="F2516" s="1" t="s">
        <v>14</v>
      </c>
      <c r="G2516" s="27">
        <v>0.53808498139808103</v>
      </c>
      <c r="H2516" s="27">
        <v>0.94176838659992279</v>
      </c>
      <c r="I2516" s="28">
        <v>59.181241433326846</v>
      </c>
      <c r="J2516" s="27">
        <v>1.2923438417857843E-2</v>
      </c>
      <c r="K2516" s="27">
        <v>0.2880360289798316</v>
      </c>
      <c r="L2516" s="27">
        <v>3.3660954948016943E-2</v>
      </c>
      <c r="M2516" s="29">
        <v>9.6895250212044104</v>
      </c>
      <c r="N2516" s="30">
        <v>101.16369588941433</v>
      </c>
      <c r="O2516" s="32">
        <v>0</v>
      </c>
      <c r="P2516" s="31">
        <v>0.98324990373507892</v>
      </c>
      <c r="Q2516" s="38">
        <v>345</v>
      </c>
      <c r="R2516" s="38">
        <v>1581</v>
      </c>
      <c r="S2516" s="38">
        <v>4792</v>
      </c>
    </row>
    <row r="2517" spans="2:19" x14ac:dyDescent="0.2">
      <c r="B2517" s="1" t="s">
        <v>5703</v>
      </c>
      <c r="C2517" s="1" t="s">
        <v>5704</v>
      </c>
      <c r="D2517" s="1" t="s">
        <v>213</v>
      </c>
      <c r="E2517" s="1" t="s">
        <v>213</v>
      </c>
      <c r="F2517" s="1" t="s">
        <v>14</v>
      </c>
      <c r="G2517" s="27">
        <v>0.49859154929577465</v>
      </c>
      <c r="H2517" s="27">
        <v>0.93506093332012297</v>
      </c>
      <c r="I2517" s="28">
        <v>58.168591549295755</v>
      </c>
      <c r="J2517" s="27">
        <v>7.6458752515090539E-3</v>
      </c>
      <c r="K2517" s="27">
        <v>0.17203219315895371</v>
      </c>
      <c r="L2517" s="27">
        <v>3.2428415733676808E-3</v>
      </c>
      <c r="M2517" s="29">
        <v>12.966171749598724</v>
      </c>
      <c r="N2517" s="30">
        <v>103.26957223567393</v>
      </c>
      <c r="O2517" s="32">
        <v>0</v>
      </c>
      <c r="P2517" s="31">
        <v>0.98484097889626476</v>
      </c>
      <c r="Q2517" s="38">
        <v>436</v>
      </c>
      <c r="R2517" s="38">
        <v>2297</v>
      </c>
      <c r="S2517" s="38">
        <v>6947</v>
      </c>
    </row>
    <row r="2518" spans="2:19" x14ac:dyDescent="0.2">
      <c r="B2518" s="1" t="s">
        <v>5699</v>
      </c>
      <c r="C2518" s="1" t="s">
        <v>5700</v>
      </c>
      <c r="D2518" s="1" t="s">
        <v>213</v>
      </c>
      <c r="E2518" s="1" t="s">
        <v>213</v>
      </c>
      <c r="F2518" s="1" t="s">
        <v>14</v>
      </c>
      <c r="G2518" s="27">
        <v>0.39922083247898299</v>
      </c>
      <c r="H2518" s="27">
        <v>0.83876533279710441</v>
      </c>
      <c r="I2518" s="28">
        <v>48.004654500717656</v>
      </c>
      <c r="J2518" s="27">
        <v>8.4068074636046743E-3</v>
      </c>
      <c r="K2518" s="27">
        <v>0.17346729546852574</v>
      </c>
      <c r="L2518" s="27">
        <v>4.8401367383872915E-3</v>
      </c>
      <c r="M2518" s="29">
        <v>14.353567770570173</v>
      </c>
      <c r="N2518" s="30">
        <v>98.109856262833674</v>
      </c>
      <c r="O2518" s="32">
        <v>0</v>
      </c>
      <c r="P2518" s="31">
        <v>0.98069575708827672</v>
      </c>
      <c r="Q2518" s="38">
        <v>1998</v>
      </c>
      <c r="R2518" s="38">
        <v>3778</v>
      </c>
      <c r="S2518" s="38">
        <v>6921</v>
      </c>
    </row>
    <row r="2519" spans="2:19" x14ac:dyDescent="0.2">
      <c r="B2519" s="1" t="s">
        <v>5705</v>
      </c>
      <c r="C2519" s="1" t="s">
        <v>62</v>
      </c>
      <c r="D2519" s="1" t="s">
        <v>17568</v>
      </c>
      <c r="E2519" s="1" t="s">
        <v>5706</v>
      </c>
      <c r="F2519" s="1" t="s">
        <v>14</v>
      </c>
      <c r="G2519" s="27">
        <v>0.36283587509077703</v>
      </c>
      <c r="H2519" s="27">
        <v>0.94448501998832157</v>
      </c>
      <c r="I2519" s="28">
        <v>30.378204429920093</v>
      </c>
      <c r="J2519" s="27">
        <v>6.6630355846042127E-2</v>
      </c>
      <c r="K2519" s="27">
        <v>0.52432824981844595</v>
      </c>
      <c r="L2519" s="27">
        <v>3.5537887975564841E-2</v>
      </c>
      <c r="M2519" s="29">
        <v>6.8030208036477671</v>
      </c>
      <c r="N2519" s="30">
        <v>71.30740370185093</v>
      </c>
      <c r="O2519" s="32">
        <v>0</v>
      </c>
      <c r="P2519" s="31">
        <v>0.98962403988680769</v>
      </c>
      <c r="Q2519" s="38">
        <v>3923</v>
      </c>
      <c r="R2519" s="38">
        <v>4293</v>
      </c>
      <c r="S2519" s="38">
        <v>1559</v>
      </c>
    </row>
    <row r="2520" spans="2:19" x14ac:dyDescent="0.2">
      <c r="B2520" s="1" t="s">
        <v>5707</v>
      </c>
      <c r="C2520" s="1" t="s">
        <v>5708</v>
      </c>
      <c r="D2520" s="1" t="s">
        <v>17569</v>
      </c>
      <c r="E2520" s="1" t="s">
        <v>213</v>
      </c>
      <c r="F2520" s="1" t="s">
        <v>14</v>
      </c>
      <c r="G2520" s="27">
        <v>0.51835853131749465</v>
      </c>
      <c r="H2520" s="27">
        <v>0.96137357924083211</v>
      </c>
      <c r="I2520" s="28">
        <v>56.609632829373659</v>
      </c>
      <c r="J2520" s="27">
        <v>1.2958963282937365E-2</v>
      </c>
      <c r="K2520" s="27">
        <v>0.21166306695464362</v>
      </c>
      <c r="L2520" s="27">
        <v>3.0360283079562511E-2</v>
      </c>
      <c r="M2520" s="29">
        <v>11.835067264573985</v>
      </c>
      <c r="N2520" s="30">
        <v>97.783749999999998</v>
      </c>
      <c r="O2520" s="32">
        <v>0</v>
      </c>
      <c r="P2520" s="31">
        <v>0.99292301093716495</v>
      </c>
      <c r="Q2520" s="38">
        <v>599</v>
      </c>
      <c r="R2520" s="38">
        <v>1946</v>
      </c>
      <c r="S2520" s="38">
        <v>6260</v>
      </c>
    </row>
    <row r="2521" spans="2:19" x14ac:dyDescent="0.2">
      <c r="B2521" s="1" t="s">
        <v>5712</v>
      </c>
      <c r="C2521" s="1" t="s">
        <v>5713</v>
      </c>
      <c r="D2521" s="1" t="s">
        <v>576</v>
      </c>
      <c r="E2521" s="1" t="s">
        <v>5711</v>
      </c>
      <c r="F2521" s="1" t="s">
        <v>38</v>
      </c>
      <c r="G2521" s="27">
        <v>0.48037166085946575</v>
      </c>
      <c r="H2521" s="27">
        <v>0.9635288672914496</v>
      </c>
      <c r="I2521" s="28">
        <v>35.934982578397211</v>
      </c>
      <c r="J2521" s="27">
        <v>7.0383275261324041E-2</v>
      </c>
      <c r="K2521" s="27">
        <v>0.50406504065040647</v>
      </c>
      <c r="L2521" s="27">
        <v>2.8716880712715491E-2</v>
      </c>
      <c r="M2521" s="29">
        <v>4.8847116674117137</v>
      </c>
      <c r="N2521" s="30">
        <v>69.039168278529985</v>
      </c>
      <c r="O2521" s="32">
        <v>3.5034131667245172E-2</v>
      </c>
      <c r="P2521" s="31">
        <v>0.99618188129121832</v>
      </c>
      <c r="Q2521" s="38">
        <v>3584</v>
      </c>
      <c r="R2521" s="38">
        <v>2615</v>
      </c>
      <c r="S2521" s="38">
        <v>1742</v>
      </c>
    </row>
    <row r="2522" spans="2:19" x14ac:dyDescent="0.2">
      <c r="B2522" s="1" t="s">
        <v>5720</v>
      </c>
      <c r="C2522" s="1" t="s">
        <v>5721</v>
      </c>
      <c r="D2522" s="1" t="s">
        <v>576</v>
      </c>
      <c r="E2522" s="1" t="s">
        <v>5711</v>
      </c>
      <c r="F2522" s="1" t="s">
        <v>38</v>
      </c>
      <c r="G2522" s="27">
        <v>0.31786897782309459</v>
      </c>
      <c r="H2522" s="27">
        <v>1</v>
      </c>
      <c r="I2522" s="28">
        <v>30.575758348202896</v>
      </c>
      <c r="J2522" s="27">
        <v>6.117767015039511E-3</v>
      </c>
      <c r="K2522" s="27">
        <v>0.1414733622227887</v>
      </c>
      <c r="L2522" s="27">
        <v>0</v>
      </c>
      <c r="M2522" s="29">
        <v>15.178475336322869</v>
      </c>
      <c r="N2522" s="30">
        <v>63.18203688853248</v>
      </c>
      <c r="O2522" s="32">
        <v>0</v>
      </c>
      <c r="P2522" s="31">
        <v>0.9984728938661237</v>
      </c>
      <c r="Q2522" s="38">
        <v>3903</v>
      </c>
      <c r="R2522" s="38">
        <v>5028</v>
      </c>
      <c r="S2522" s="38">
        <v>7480</v>
      </c>
    </row>
    <row r="2523" spans="2:19" x14ac:dyDescent="0.2">
      <c r="B2523" s="1" t="s">
        <v>5716</v>
      </c>
      <c r="C2523" s="1" t="s">
        <v>5717</v>
      </c>
      <c r="D2523" s="1" t="s">
        <v>576</v>
      </c>
      <c r="E2523" s="1" t="s">
        <v>5711</v>
      </c>
      <c r="F2523" s="1" t="s">
        <v>38</v>
      </c>
      <c r="G2523" s="27">
        <v>0.35853909465020578</v>
      </c>
      <c r="H2523" s="27">
        <v>0.99961010645119908</v>
      </c>
      <c r="I2523" s="28">
        <v>28.731481481481481</v>
      </c>
      <c r="J2523" s="27">
        <v>1.5689300411522635E-2</v>
      </c>
      <c r="K2523" s="27">
        <v>0.36908436213991769</v>
      </c>
      <c r="L2523" s="27">
        <v>1.9494677440041043E-4</v>
      </c>
      <c r="M2523" s="29">
        <v>9.7353247794707283</v>
      </c>
      <c r="N2523" s="30">
        <v>62.276901004304158</v>
      </c>
      <c r="O2523" s="32">
        <v>0</v>
      </c>
      <c r="P2523" s="31">
        <v>0.99730665640631011</v>
      </c>
      <c r="Q2523" s="38">
        <v>4118</v>
      </c>
      <c r="R2523" s="38">
        <v>4347</v>
      </c>
      <c r="S2523" s="38">
        <v>3357</v>
      </c>
    </row>
    <row r="2524" spans="2:19" x14ac:dyDescent="0.2">
      <c r="B2524" s="1" t="s">
        <v>5723</v>
      </c>
      <c r="C2524" s="1" t="s">
        <v>5724</v>
      </c>
      <c r="D2524" s="1" t="s">
        <v>576</v>
      </c>
      <c r="E2524" s="1" t="s">
        <v>5711</v>
      </c>
      <c r="F2524" s="1" t="s">
        <v>38</v>
      </c>
      <c r="G2524" s="27">
        <v>0.50390370852309696</v>
      </c>
      <c r="H2524" s="27">
        <v>1</v>
      </c>
      <c r="I2524" s="28">
        <v>38.867761873780097</v>
      </c>
      <c r="J2524" s="27">
        <v>2.2446324007807418E-2</v>
      </c>
      <c r="K2524" s="27">
        <v>0.3601171112556929</v>
      </c>
      <c r="L2524" s="27">
        <v>0</v>
      </c>
      <c r="M2524" s="29">
        <v>7.9902230971128603</v>
      </c>
      <c r="N2524" s="30">
        <v>68.678064516129027</v>
      </c>
      <c r="O2524" s="32">
        <v>0</v>
      </c>
      <c r="P2524" s="31">
        <v>0.99951227442692248</v>
      </c>
      <c r="Q2524" s="38">
        <v>3353</v>
      </c>
      <c r="R2524" s="38">
        <v>2216</v>
      </c>
      <c r="S2524" s="38">
        <v>3496</v>
      </c>
    </row>
    <row r="2525" spans="2:19" x14ac:dyDescent="0.2">
      <c r="B2525" s="1" t="s">
        <v>5714</v>
      </c>
      <c r="C2525" s="1" t="s">
        <v>5715</v>
      </c>
      <c r="D2525" s="1" t="s">
        <v>576</v>
      </c>
      <c r="E2525" s="1" t="s">
        <v>5711</v>
      </c>
      <c r="F2525" s="1" t="s">
        <v>38</v>
      </c>
      <c r="G2525" s="27">
        <v>0.38950208486632326</v>
      </c>
      <c r="H2525" s="27">
        <v>0.99932012717045726</v>
      </c>
      <c r="I2525" s="28">
        <v>29.892568064753483</v>
      </c>
      <c r="J2525" s="27">
        <v>1.3735589894530291E-2</v>
      </c>
      <c r="K2525" s="27">
        <v>0.51385822909001722</v>
      </c>
      <c r="L2525" s="27">
        <v>1.4428955734898508E-4</v>
      </c>
      <c r="M2525" s="29">
        <v>7.523222177581359</v>
      </c>
      <c r="N2525" s="30">
        <v>64.500629722921914</v>
      </c>
      <c r="O2525" s="32">
        <v>0</v>
      </c>
      <c r="P2525" s="31">
        <v>0.99706529713866476</v>
      </c>
      <c r="Q2525" s="38">
        <v>3968</v>
      </c>
      <c r="R2525" s="38">
        <v>3900</v>
      </c>
      <c r="S2525" s="38">
        <v>1658</v>
      </c>
    </row>
    <row r="2526" spans="2:19" x14ac:dyDescent="0.2">
      <c r="B2526" s="1" t="s">
        <v>5727</v>
      </c>
      <c r="C2526" s="1" t="s">
        <v>5728</v>
      </c>
      <c r="D2526" s="1" t="s">
        <v>576</v>
      </c>
      <c r="E2526" s="1" t="s">
        <v>5711</v>
      </c>
      <c r="F2526" s="1" t="s">
        <v>38</v>
      </c>
      <c r="G2526" s="27">
        <v>0.33633549113425276</v>
      </c>
      <c r="H2526" s="27">
        <v>1</v>
      </c>
      <c r="I2526" s="28">
        <v>28.156290458767248</v>
      </c>
      <c r="J2526" s="27">
        <v>1.0132282578103011E-2</v>
      </c>
      <c r="K2526" s="27">
        <v>0.21362229102167182</v>
      </c>
      <c r="L2526" s="27">
        <v>0</v>
      </c>
      <c r="M2526" s="29">
        <v>12.456955046649707</v>
      </c>
      <c r="N2526" s="30">
        <v>58.711297071129707</v>
      </c>
      <c r="O2526" s="32">
        <v>0</v>
      </c>
      <c r="P2526" s="31">
        <v>1</v>
      </c>
      <c r="Q2526" s="38">
        <v>4188</v>
      </c>
      <c r="R2526" s="38">
        <v>4684</v>
      </c>
      <c r="S2526" s="38">
        <v>6226</v>
      </c>
    </row>
    <row r="2527" spans="2:19" x14ac:dyDescent="0.2">
      <c r="B2527" s="1" t="s">
        <v>5718</v>
      </c>
      <c r="C2527" s="1" t="s">
        <v>5719</v>
      </c>
      <c r="D2527" s="1" t="s">
        <v>576</v>
      </c>
      <c r="E2527" s="1" t="s">
        <v>5711</v>
      </c>
      <c r="F2527" s="1" t="s">
        <v>38</v>
      </c>
      <c r="G2527" s="27">
        <v>0.18768115942028984</v>
      </c>
      <c r="H2527" s="27">
        <v>0.85853767329716679</v>
      </c>
      <c r="I2527" s="28">
        <v>24.314057971014499</v>
      </c>
      <c r="J2527" s="27">
        <v>1.2318840579710146E-2</v>
      </c>
      <c r="K2527" s="27">
        <v>0.39613526570048307</v>
      </c>
      <c r="L2527" s="27">
        <v>1.8608800482218201E-2</v>
      </c>
      <c r="M2527" s="29">
        <v>10.79875111507582</v>
      </c>
      <c r="N2527" s="30">
        <v>82.46203346203346</v>
      </c>
      <c r="O2527" s="32">
        <v>0.36931645569620253</v>
      </c>
      <c r="P2527" s="31">
        <v>0.99819168173598549</v>
      </c>
      <c r="Q2527" s="38">
        <v>5262</v>
      </c>
      <c r="R2527" s="38">
        <v>7495</v>
      </c>
      <c r="S2527" s="38">
        <v>2956</v>
      </c>
    </row>
    <row r="2528" spans="2:19" x14ac:dyDescent="0.2">
      <c r="B2528" s="1" t="s">
        <v>5722</v>
      </c>
      <c r="C2528" s="1" t="s">
        <v>827</v>
      </c>
      <c r="D2528" s="1" t="s">
        <v>576</v>
      </c>
      <c r="E2528" s="1" t="s">
        <v>5711</v>
      </c>
      <c r="F2528" s="1" t="s">
        <v>38</v>
      </c>
      <c r="G2528" s="27">
        <v>0.24312783560181478</v>
      </c>
      <c r="H2528" s="27">
        <v>0.9066533386645339</v>
      </c>
      <c r="I2528" s="28">
        <v>19.234614358153191</v>
      </c>
      <c r="J2528" s="27">
        <v>2.3752335201494529E-2</v>
      </c>
      <c r="K2528" s="27">
        <v>0.61008807045636504</v>
      </c>
      <c r="L2528" s="27">
        <v>6.2934826069572181E-2</v>
      </c>
      <c r="M2528" s="29">
        <v>7.8093794076163645</v>
      </c>
      <c r="N2528" s="30">
        <v>54.369923161361143</v>
      </c>
      <c r="O2528" s="32">
        <v>0.18975343196054914</v>
      </c>
      <c r="P2528" s="31">
        <v>0.99880047980807674</v>
      </c>
      <c r="Q2528" s="38">
        <v>7205</v>
      </c>
      <c r="R2528" s="38">
        <v>6610</v>
      </c>
      <c r="S2528" s="38">
        <v>865</v>
      </c>
    </row>
    <row r="2529" spans="2:19" x14ac:dyDescent="0.2">
      <c r="B2529" s="1" t="s">
        <v>5709</v>
      </c>
      <c r="C2529" s="1" t="s">
        <v>5710</v>
      </c>
      <c r="D2529" s="1" t="s">
        <v>576</v>
      </c>
      <c r="E2529" s="1" t="s">
        <v>5711</v>
      </c>
      <c r="F2529" s="1" t="s">
        <v>38</v>
      </c>
      <c r="G2529" s="27">
        <v>0.4470931646801265</v>
      </c>
      <c r="H2529" s="27">
        <v>0.96206483609531901</v>
      </c>
      <c r="I2529" s="28">
        <v>35.873096570177587</v>
      </c>
      <c r="J2529" s="27">
        <v>7.0542447093164679E-2</v>
      </c>
      <c r="K2529" s="27">
        <v>0.48139138895645828</v>
      </c>
      <c r="L2529" s="27">
        <v>2.5655013910729402E-2</v>
      </c>
      <c r="M2529" s="29">
        <v>6.3085789705235396</v>
      </c>
      <c r="N2529" s="30">
        <v>72.014145810663763</v>
      </c>
      <c r="O2529" s="32">
        <v>0.25437280754808272</v>
      </c>
      <c r="P2529" s="31">
        <v>0.99455667110197166</v>
      </c>
      <c r="Q2529" s="38">
        <v>3588</v>
      </c>
      <c r="R2529" s="38">
        <v>3152</v>
      </c>
      <c r="S2529" s="38">
        <v>1981</v>
      </c>
    </row>
    <row r="2530" spans="2:19" x14ac:dyDescent="0.2">
      <c r="B2530" s="1" t="s">
        <v>5725</v>
      </c>
      <c r="C2530" s="1" t="s">
        <v>5726</v>
      </c>
      <c r="D2530" s="1" t="s">
        <v>576</v>
      </c>
      <c r="E2530" s="1" t="s">
        <v>5711</v>
      </c>
      <c r="F2530" s="1" t="s">
        <v>38</v>
      </c>
      <c r="G2530" s="27">
        <v>0.41903940178314641</v>
      </c>
      <c r="H2530" s="27">
        <v>0.99937041828374296</v>
      </c>
      <c r="I2530" s="28">
        <v>31.365113603681333</v>
      </c>
      <c r="J2530" s="27">
        <v>1.4667817083692839E-2</v>
      </c>
      <c r="K2530" s="27">
        <v>0.50905953408110438</v>
      </c>
      <c r="L2530" s="27">
        <v>0</v>
      </c>
      <c r="M2530" s="29">
        <v>7.1740336967294329</v>
      </c>
      <c r="N2530" s="30">
        <v>64.093899931459902</v>
      </c>
      <c r="O2530" s="32">
        <v>0</v>
      </c>
      <c r="P2530" s="31">
        <v>0.99956877964639934</v>
      </c>
      <c r="Q2530" s="38">
        <v>3845</v>
      </c>
      <c r="R2530" s="38">
        <v>3533</v>
      </c>
      <c r="S2530" s="38">
        <v>1700</v>
      </c>
    </row>
    <row r="2531" spans="2:19" x14ac:dyDescent="0.2">
      <c r="B2531" s="1" t="s">
        <v>5787</v>
      </c>
      <c r="C2531" s="1" t="s">
        <v>5788</v>
      </c>
      <c r="D2531" s="1" t="s">
        <v>215</v>
      </c>
      <c r="E2531" s="1" t="s">
        <v>215</v>
      </c>
      <c r="F2531" s="1" t="s">
        <v>18</v>
      </c>
      <c r="G2531" s="27">
        <v>0.39350180505415161</v>
      </c>
      <c r="H2531" s="27">
        <v>0.99678037103530825</v>
      </c>
      <c r="I2531" s="28">
        <v>27.900240673886884</v>
      </c>
      <c r="J2531" s="27">
        <v>3.6101083032490976E-3</v>
      </c>
      <c r="K2531" s="27">
        <v>0.13477737665463296</v>
      </c>
      <c r="L2531" s="27">
        <v>0</v>
      </c>
      <c r="M2531" s="29">
        <v>13.172222222222221</v>
      </c>
      <c r="N2531" s="30">
        <v>50.067278287461775</v>
      </c>
      <c r="O2531" s="32">
        <v>0</v>
      </c>
      <c r="P2531" s="31">
        <v>0.99461400359066432</v>
      </c>
      <c r="Q2531" s="38">
        <v>4222</v>
      </c>
      <c r="R2531" s="38">
        <v>3848</v>
      </c>
      <c r="S2531" s="38">
        <v>7587</v>
      </c>
    </row>
    <row r="2532" spans="2:19" x14ac:dyDescent="0.2">
      <c r="B2532" s="1" t="s">
        <v>5755</v>
      </c>
      <c r="C2532" s="1" t="s">
        <v>5756</v>
      </c>
      <c r="D2532" s="1" t="s">
        <v>215</v>
      </c>
      <c r="E2532" s="1" t="s">
        <v>215</v>
      </c>
      <c r="F2532" s="1" t="s">
        <v>18</v>
      </c>
      <c r="G2532" s="27">
        <v>0.38747553816046965</v>
      </c>
      <c r="H2532" s="27">
        <v>0.89558161799904268</v>
      </c>
      <c r="I2532" s="28">
        <v>30.242661448140897</v>
      </c>
      <c r="J2532" s="27">
        <v>1.3698630136986301E-2</v>
      </c>
      <c r="K2532" s="27">
        <v>0.16731898238747553</v>
      </c>
      <c r="L2532" s="27">
        <v>1.7237912876974629E-2</v>
      </c>
      <c r="M2532" s="29">
        <v>14.037060702875396</v>
      </c>
      <c r="N2532" s="30">
        <v>55.348484848484851</v>
      </c>
      <c r="O2532" s="32">
        <v>0</v>
      </c>
      <c r="P2532" s="31">
        <v>0.97845859262805168</v>
      </c>
      <c r="Q2532" s="38">
        <v>3933</v>
      </c>
      <c r="R2532" s="38">
        <v>3924</v>
      </c>
      <c r="S2532" s="38">
        <v>7030</v>
      </c>
    </row>
    <row r="2533" spans="2:19" x14ac:dyDescent="0.2">
      <c r="B2533" s="1" t="s">
        <v>5759</v>
      </c>
      <c r="C2533" s="1" t="s">
        <v>5760</v>
      </c>
      <c r="D2533" s="1" t="s">
        <v>215</v>
      </c>
      <c r="E2533" s="1" t="s">
        <v>215</v>
      </c>
      <c r="F2533" s="1" t="s">
        <v>18</v>
      </c>
      <c r="G2533" s="27">
        <v>0.33084311632870866</v>
      </c>
      <c r="H2533" s="27">
        <v>0.9725537493445201</v>
      </c>
      <c r="I2533" s="28">
        <v>30.425720384204901</v>
      </c>
      <c r="J2533" s="27">
        <v>7.470651013874066E-3</v>
      </c>
      <c r="K2533" s="27">
        <v>7.2572038420490925E-2</v>
      </c>
      <c r="L2533" s="27">
        <v>0</v>
      </c>
      <c r="M2533" s="29">
        <v>17.83588516746412</v>
      </c>
      <c r="N2533" s="30">
        <v>55.409677419354836</v>
      </c>
      <c r="O2533" s="32">
        <v>0</v>
      </c>
      <c r="P2533" s="31">
        <v>0.98269533298374412</v>
      </c>
      <c r="Q2533" s="38">
        <v>3918</v>
      </c>
      <c r="R2533" s="38">
        <v>4787</v>
      </c>
      <c r="S2533" s="38">
        <v>8526</v>
      </c>
    </row>
    <row r="2534" spans="2:19" x14ac:dyDescent="0.2">
      <c r="B2534" s="1" t="s">
        <v>5749</v>
      </c>
      <c r="C2534" s="1" t="s">
        <v>5750</v>
      </c>
      <c r="D2534" s="1" t="s">
        <v>215</v>
      </c>
      <c r="E2534" s="1" t="s">
        <v>215</v>
      </c>
      <c r="F2534" s="1" t="s">
        <v>18</v>
      </c>
      <c r="G2534" s="27">
        <v>0.33257575757575758</v>
      </c>
      <c r="H2534" s="27">
        <v>0.99251925192519252</v>
      </c>
      <c r="I2534" s="28">
        <v>29.443409090909089</v>
      </c>
      <c r="J2534" s="27">
        <v>9.8484848484848477E-3</v>
      </c>
      <c r="K2534" s="27">
        <v>0.12348484848484849</v>
      </c>
      <c r="L2534" s="27">
        <v>9.534286762009535E-4</v>
      </c>
      <c r="M2534" s="29">
        <v>15.42270147559592</v>
      </c>
      <c r="N2534" s="30">
        <v>57.04783599088838</v>
      </c>
      <c r="O2534" s="32">
        <v>0</v>
      </c>
      <c r="P2534" s="31">
        <v>0.96809680968096812</v>
      </c>
      <c r="Q2534" s="38">
        <v>4012</v>
      </c>
      <c r="R2534" s="38">
        <v>4750</v>
      </c>
      <c r="S2534" s="38">
        <v>7789</v>
      </c>
    </row>
    <row r="2535" spans="2:19" x14ac:dyDescent="0.2">
      <c r="B2535" s="1" t="s">
        <v>5783</v>
      </c>
      <c r="C2535" s="1" t="s">
        <v>5784</v>
      </c>
      <c r="D2535" s="1" t="s">
        <v>215</v>
      </c>
      <c r="E2535" s="1" t="s">
        <v>215</v>
      </c>
      <c r="F2535" s="1" t="s">
        <v>18</v>
      </c>
      <c r="G2535" s="27">
        <v>0.36260623229461758</v>
      </c>
      <c r="H2535" s="27">
        <v>0.97210674157303378</v>
      </c>
      <c r="I2535" s="28">
        <v>25.171293673276679</v>
      </c>
      <c r="J2535" s="27">
        <v>6.6100094428706326E-3</v>
      </c>
      <c r="K2535" s="27">
        <v>0.34183191690273845</v>
      </c>
      <c r="L2535" s="27">
        <v>0</v>
      </c>
      <c r="M2535" s="29">
        <v>11.42948148148148</v>
      </c>
      <c r="N2535" s="30">
        <v>48.911458333333336</v>
      </c>
      <c r="O2535" s="32">
        <v>0</v>
      </c>
      <c r="P2535" s="31">
        <v>0.9915730337078652</v>
      </c>
      <c r="Q2535" s="38">
        <v>4958</v>
      </c>
      <c r="R2535" s="38">
        <v>4295</v>
      </c>
      <c r="S2535" s="38">
        <v>3779</v>
      </c>
    </row>
    <row r="2536" spans="2:19" x14ac:dyDescent="0.2">
      <c r="B2536" s="1" t="s">
        <v>5775</v>
      </c>
      <c r="C2536" s="1" t="s">
        <v>5776</v>
      </c>
      <c r="D2536" s="1" t="s">
        <v>215</v>
      </c>
      <c r="E2536" s="1" t="s">
        <v>215</v>
      </c>
      <c r="F2536" s="1" t="s">
        <v>18</v>
      </c>
      <c r="G2536" s="27">
        <v>0.36540962288686607</v>
      </c>
      <c r="H2536" s="27">
        <v>0.99703084832904887</v>
      </c>
      <c r="I2536" s="28">
        <v>27.651885565669701</v>
      </c>
      <c r="J2536" s="27">
        <v>6.5019505851755524E-3</v>
      </c>
      <c r="K2536" s="27">
        <v>0.15734720416124837</v>
      </c>
      <c r="L2536" s="27">
        <v>1.1568123393316193E-3</v>
      </c>
      <c r="M2536" s="29">
        <v>12.743032786885248</v>
      </c>
      <c r="N2536" s="30">
        <v>53.010676156583628</v>
      </c>
      <c r="O2536" s="32">
        <v>0</v>
      </c>
      <c r="P2536" s="31">
        <v>0.98843187660668386</v>
      </c>
      <c r="Q2536" s="38">
        <v>4276</v>
      </c>
      <c r="R2536" s="38">
        <v>4248</v>
      </c>
      <c r="S2536" s="38">
        <v>7199</v>
      </c>
    </row>
    <row r="2537" spans="2:19" x14ac:dyDescent="0.2">
      <c r="B2537" s="1" t="s">
        <v>5743</v>
      </c>
      <c r="C2537" s="1" t="s">
        <v>5744</v>
      </c>
      <c r="D2537" s="1" t="s">
        <v>215</v>
      </c>
      <c r="E2537" s="1" t="s">
        <v>215</v>
      </c>
      <c r="F2537" s="1" t="s">
        <v>18</v>
      </c>
      <c r="G2537" s="27">
        <v>0.16129032258064516</v>
      </c>
      <c r="H2537" s="27">
        <v>0.42063410454155942</v>
      </c>
      <c r="I2537" s="28">
        <v>15.516935483870975</v>
      </c>
      <c r="J2537" s="27">
        <v>0.1003584229390681</v>
      </c>
      <c r="K2537" s="27">
        <v>0.53584229390681004</v>
      </c>
      <c r="L2537" s="27">
        <v>0.34904027420736933</v>
      </c>
      <c r="M2537" s="29">
        <v>9.1939102564102591</v>
      </c>
      <c r="N2537" s="30">
        <v>47.9</v>
      </c>
      <c r="O2537" s="32">
        <v>0</v>
      </c>
      <c r="P2537" s="31">
        <v>0.95629820051413883</v>
      </c>
      <c r="Q2537" s="38">
        <v>7964</v>
      </c>
      <c r="R2537" s="38">
        <v>7797</v>
      </c>
      <c r="S2537" s="38">
        <v>1440</v>
      </c>
    </row>
    <row r="2538" spans="2:19" x14ac:dyDescent="0.2">
      <c r="B2538" s="1" t="s">
        <v>5779</v>
      </c>
      <c r="C2538" s="1" t="s">
        <v>5780</v>
      </c>
      <c r="D2538" s="1" t="s">
        <v>215</v>
      </c>
      <c r="E2538" s="1" t="s">
        <v>215</v>
      </c>
      <c r="F2538" s="1" t="s">
        <v>18</v>
      </c>
      <c r="G2538" s="27">
        <v>0.20460584588131089</v>
      </c>
      <c r="H2538" s="27">
        <v>0.6898144088849919</v>
      </c>
      <c r="I2538" s="28">
        <v>21.315913788013003</v>
      </c>
      <c r="J2538" s="27">
        <v>1.1809861234130499E-2</v>
      </c>
      <c r="K2538" s="27">
        <v>0.28491290227339827</v>
      </c>
      <c r="L2538" s="27">
        <v>0.15926348092941695</v>
      </c>
      <c r="M2538" s="29">
        <v>13.520044543429842</v>
      </c>
      <c r="N2538" s="30">
        <v>51.128427128427127</v>
      </c>
      <c r="O2538" s="32">
        <v>0</v>
      </c>
      <c r="P2538" s="31">
        <v>0.98991670320035074</v>
      </c>
      <c r="Q2538" s="38">
        <v>6473</v>
      </c>
      <c r="R2538" s="38">
        <v>7302</v>
      </c>
      <c r="S2538" s="38">
        <v>4851</v>
      </c>
    </row>
    <row r="2539" spans="2:19" x14ac:dyDescent="0.2">
      <c r="B2539" s="1" t="s">
        <v>5733</v>
      </c>
      <c r="C2539" s="1" t="s">
        <v>5734</v>
      </c>
      <c r="D2539" s="1" t="s">
        <v>215</v>
      </c>
      <c r="E2539" s="1" t="s">
        <v>215</v>
      </c>
      <c r="F2539" s="1" t="s">
        <v>18</v>
      </c>
      <c r="G2539" s="27">
        <v>0.16799091940976163</v>
      </c>
      <c r="H2539" s="27">
        <v>0.45011671087533139</v>
      </c>
      <c r="I2539" s="28">
        <v>15.05062429057889</v>
      </c>
      <c r="J2539" s="27">
        <v>0.12258796821793416</v>
      </c>
      <c r="K2539" s="27">
        <v>0.65493757094211125</v>
      </c>
      <c r="L2539" s="27">
        <v>0.39032360742705569</v>
      </c>
      <c r="M2539" s="29">
        <v>7.8491132332878575</v>
      </c>
      <c r="N2539" s="30">
        <v>50.263513513513516</v>
      </c>
      <c r="O2539" s="32">
        <v>0</v>
      </c>
      <c r="P2539" s="31">
        <v>0.93474801061007962</v>
      </c>
      <c r="Q2539" s="38">
        <v>8019</v>
      </c>
      <c r="R2539" s="38">
        <v>7728</v>
      </c>
      <c r="S2539" s="38">
        <v>622</v>
      </c>
    </row>
    <row r="2540" spans="2:19" x14ac:dyDescent="0.2">
      <c r="B2540" s="1" t="s">
        <v>5729</v>
      </c>
      <c r="C2540" s="1" t="s">
        <v>5730</v>
      </c>
      <c r="D2540" s="1" t="s">
        <v>215</v>
      </c>
      <c r="E2540" s="1" t="s">
        <v>215</v>
      </c>
      <c r="F2540" s="1" t="s">
        <v>18</v>
      </c>
      <c r="G2540" s="27">
        <v>0.10856453558504221</v>
      </c>
      <c r="H2540" s="27">
        <v>0.21601108033240995</v>
      </c>
      <c r="I2540" s="28">
        <v>15.344028950542826</v>
      </c>
      <c r="J2540" s="27">
        <v>6.3932448733413749E-2</v>
      </c>
      <c r="K2540" s="27">
        <v>0.49698431845597107</v>
      </c>
      <c r="L2540" s="27">
        <v>0.27407202216066484</v>
      </c>
      <c r="M2540" s="29">
        <v>10.853721244925579</v>
      </c>
      <c r="N2540" s="30">
        <v>51.7</v>
      </c>
      <c r="O2540" s="32">
        <v>0</v>
      </c>
      <c r="P2540" s="31">
        <v>0.91855955678670365</v>
      </c>
      <c r="Q2540" s="38">
        <v>7980</v>
      </c>
      <c r="R2540" s="38">
        <v>8224</v>
      </c>
      <c r="S2540" s="38">
        <v>1818</v>
      </c>
    </row>
    <row r="2541" spans="2:19" x14ac:dyDescent="0.2">
      <c r="B2541" s="1" t="s">
        <v>5773</v>
      </c>
      <c r="C2541" s="1" t="s">
        <v>5774</v>
      </c>
      <c r="D2541" s="1" t="s">
        <v>215</v>
      </c>
      <c r="E2541" s="1" t="s">
        <v>215</v>
      </c>
      <c r="F2541" s="1" t="s">
        <v>18</v>
      </c>
      <c r="G2541" s="27">
        <v>0.27422680412371137</v>
      </c>
      <c r="H2541" s="27">
        <v>0.76382514774811505</v>
      </c>
      <c r="I2541" s="28">
        <v>22.671010309278348</v>
      </c>
      <c r="J2541" s="27">
        <v>1.9381443298969073E-2</v>
      </c>
      <c r="K2541" s="27">
        <v>0.30515463917525776</v>
      </c>
      <c r="L2541" s="27">
        <v>8.5763195435092726E-2</v>
      </c>
      <c r="M2541" s="29">
        <v>11.845909090909091</v>
      </c>
      <c r="N2541" s="30">
        <v>50.863157894736844</v>
      </c>
      <c r="O2541" s="32">
        <v>0</v>
      </c>
      <c r="P2541" s="31">
        <v>0.98838394130833507</v>
      </c>
      <c r="Q2541" s="38">
        <v>5897</v>
      </c>
      <c r="R2541" s="38">
        <v>5951</v>
      </c>
      <c r="S2541" s="38">
        <v>4479</v>
      </c>
    </row>
    <row r="2542" spans="2:19" x14ac:dyDescent="0.2">
      <c r="B2542" s="1" t="s">
        <v>5735</v>
      </c>
      <c r="C2542" s="1" t="s">
        <v>5736</v>
      </c>
      <c r="D2542" s="1" t="s">
        <v>215</v>
      </c>
      <c r="E2542" s="1" t="s">
        <v>215</v>
      </c>
      <c r="F2542" s="1" t="s">
        <v>18</v>
      </c>
      <c r="G2542" s="27">
        <v>0.14058956916099774</v>
      </c>
      <c r="H2542" s="27">
        <v>0.29242424242424242</v>
      </c>
      <c r="I2542" s="28">
        <v>13.36678004535147</v>
      </c>
      <c r="J2542" s="27">
        <v>9.4104308390022678E-2</v>
      </c>
      <c r="K2542" s="27">
        <v>0.71315192743764177</v>
      </c>
      <c r="L2542" s="27">
        <v>0.48749069643806486</v>
      </c>
      <c r="M2542" s="29">
        <v>7.2283641160949861</v>
      </c>
      <c r="N2542" s="30">
        <v>50.37903225806452</v>
      </c>
      <c r="O2542" s="32">
        <v>0</v>
      </c>
      <c r="P2542" s="31">
        <v>0.93779904306220097</v>
      </c>
      <c r="Q2542" s="38">
        <v>8211</v>
      </c>
      <c r="R2542" s="38">
        <v>7989</v>
      </c>
      <c r="S2542" s="38">
        <v>405</v>
      </c>
    </row>
    <row r="2543" spans="2:19" x14ac:dyDescent="0.2">
      <c r="B2543" s="1" t="s">
        <v>5747</v>
      </c>
      <c r="C2543" s="1" t="s">
        <v>5748</v>
      </c>
      <c r="D2543" s="1" t="s">
        <v>215</v>
      </c>
      <c r="E2543" s="1" t="s">
        <v>215</v>
      </c>
      <c r="F2543" s="1" t="s">
        <v>18</v>
      </c>
      <c r="G2543" s="27">
        <v>0.34922279792746114</v>
      </c>
      <c r="H2543" s="27">
        <v>0.82502505010020044</v>
      </c>
      <c r="I2543" s="28">
        <v>24.999481865284974</v>
      </c>
      <c r="J2543" s="27">
        <v>1.3471502590673576E-2</v>
      </c>
      <c r="K2543" s="27">
        <v>0.34715025906735753</v>
      </c>
      <c r="L2543" s="27">
        <v>1.8176352705410823E-2</v>
      </c>
      <c r="M2543" s="29">
        <v>10.947452229299364</v>
      </c>
      <c r="N2543" s="30">
        <v>50.664688427299701</v>
      </c>
      <c r="O2543" s="32">
        <v>0</v>
      </c>
      <c r="P2543" s="31">
        <v>0.96693386773547096</v>
      </c>
      <c r="Q2543" s="38">
        <v>5015</v>
      </c>
      <c r="R2543" s="38">
        <v>4480</v>
      </c>
      <c r="S2543" s="38">
        <v>3696</v>
      </c>
    </row>
    <row r="2544" spans="2:19" x14ac:dyDescent="0.2">
      <c r="B2544" s="1" t="s">
        <v>5741</v>
      </c>
      <c r="C2544" s="1" t="s">
        <v>5742</v>
      </c>
      <c r="D2544" s="1" t="s">
        <v>215</v>
      </c>
      <c r="E2544" s="1" t="s">
        <v>215</v>
      </c>
      <c r="F2544" s="1" t="s">
        <v>18</v>
      </c>
      <c r="G2544" s="27">
        <v>0.25929752066115702</v>
      </c>
      <c r="H2544" s="27">
        <v>0.77431958508273646</v>
      </c>
      <c r="I2544" s="28">
        <v>23.05790289256198</v>
      </c>
      <c r="J2544" s="27">
        <v>1.2396694214876033E-2</v>
      </c>
      <c r="K2544" s="27">
        <v>0.26911157024793386</v>
      </c>
      <c r="L2544" s="27">
        <v>7.4388737959990112E-2</v>
      </c>
      <c r="M2544" s="29">
        <v>13.166736401673633</v>
      </c>
      <c r="N2544" s="30">
        <v>50.930278884462155</v>
      </c>
      <c r="O2544" s="32">
        <v>0</v>
      </c>
      <c r="P2544" s="31">
        <v>0.95628550259323286</v>
      </c>
      <c r="Q2544" s="38">
        <v>5743</v>
      </c>
      <c r="R2544" s="38">
        <v>6289</v>
      </c>
      <c r="S2544" s="38">
        <v>5144</v>
      </c>
    </row>
    <row r="2545" spans="2:19" x14ac:dyDescent="0.2">
      <c r="B2545" s="1" t="s">
        <v>5737</v>
      </c>
      <c r="C2545" s="1" t="s">
        <v>5738</v>
      </c>
      <c r="D2545" s="1" t="s">
        <v>215</v>
      </c>
      <c r="E2545" s="1" t="s">
        <v>215</v>
      </c>
      <c r="F2545" s="1" t="s">
        <v>18</v>
      </c>
      <c r="G2545" s="27">
        <v>0.17284991568296795</v>
      </c>
      <c r="H2545" s="27">
        <v>0.48782087165133947</v>
      </c>
      <c r="I2545" s="28">
        <v>16.789797639123112</v>
      </c>
      <c r="J2545" s="27">
        <v>6.2394603709949412E-2</v>
      </c>
      <c r="K2545" s="27">
        <v>0.48650927487352447</v>
      </c>
      <c r="L2545" s="27">
        <v>0.26962415033986403</v>
      </c>
      <c r="M2545" s="29">
        <v>9.6588175331294579</v>
      </c>
      <c r="N2545" s="30">
        <v>50.395121951219515</v>
      </c>
      <c r="O2545" s="32">
        <v>0</v>
      </c>
      <c r="P2545" s="31">
        <v>0.94842063174730107</v>
      </c>
      <c r="Q2545" s="38">
        <v>7765</v>
      </c>
      <c r="R2545" s="38">
        <v>7670</v>
      </c>
      <c r="S2545" s="38">
        <v>1931</v>
      </c>
    </row>
    <row r="2546" spans="2:19" x14ac:dyDescent="0.2">
      <c r="B2546" s="1" t="s">
        <v>5767</v>
      </c>
      <c r="C2546" s="1" t="s">
        <v>5768</v>
      </c>
      <c r="D2546" s="1" t="s">
        <v>215</v>
      </c>
      <c r="E2546" s="1" t="s">
        <v>215</v>
      </c>
      <c r="F2546" s="1" t="s">
        <v>18</v>
      </c>
      <c r="G2546" s="27">
        <v>0.42930856553147573</v>
      </c>
      <c r="H2546" s="27">
        <v>0.97825954198473286</v>
      </c>
      <c r="I2546" s="28">
        <v>25.59762641898865</v>
      </c>
      <c r="J2546" s="27">
        <v>2.063983488132095E-2</v>
      </c>
      <c r="K2546" s="27">
        <v>0.47368421052631576</v>
      </c>
      <c r="L2546" s="27">
        <v>7.7353689567430026E-4</v>
      </c>
      <c r="M2546" s="29">
        <v>7.9065099457504511</v>
      </c>
      <c r="N2546" s="30">
        <v>48.6875</v>
      </c>
      <c r="O2546" s="32">
        <v>0</v>
      </c>
      <c r="P2546" s="31">
        <v>0.98625954198473287</v>
      </c>
      <c r="Q2546" s="38">
        <v>4788</v>
      </c>
      <c r="R2546" s="38">
        <v>3414</v>
      </c>
      <c r="S2546" s="38">
        <v>2082</v>
      </c>
    </row>
    <row r="2547" spans="2:19" x14ac:dyDescent="0.2">
      <c r="B2547" s="1" t="s">
        <v>5751</v>
      </c>
      <c r="C2547" s="1" t="s">
        <v>5752</v>
      </c>
      <c r="D2547" s="1" t="s">
        <v>215</v>
      </c>
      <c r="E2547" s="1" t="s">
        <v>215</v>
      </c>
      <c r="F2547" s="1" t="s">
        <v>18</v>
      </c>
      <c r="G2547" s="27">
        <v>0.34394904458598724</v>
      </c>
      <c r="H2547" s="27">
        <v>0.820139318885449</v>
      </c>
      <c r="I2547" s="28">
        <v>40.44824840764332</v>
      </c>
      <c r="J2547" s="27">
        <v>1.326963906581741E-2</v>
      </c>
      <c r="K2547" s="27">
        <v>0.14118895966029724</v>
      </c>
      <c r="L2547" s="27">
        <v>2.7337461300309597E-2</v>
      </c>
      <c r="M2547" s="29">
        <v>15.951618122977349</v>
      </c>
      <c r="N2547" s="30">
        <v>86.796296296296291</v>
      </c>
      <c r="O2547" s="32">
        <v>0</v>
      </c>
      <c r="P2547" s="31">
        <v>0.97213622291021673</v>
      </c>
      <c r="Q2547" s="38">
        <v>3201</v>
      </c>
      <c r="R2547" s="38">
        <v>4555</v>
      </c>
      <c r="S2547" s="38">
        <v>7485</v>
      </c>
    </row>
    <row r="2548" spans="2:19" x14ac:dyDescent="0.2">
      <c r="B2548" s="1" t="s">
        <v>5761</v>
      </c>
      <c r="C2548" s="1" t="s">
        <v>5762</v>
      </c>
      <c r="D2548" s="1" t="s">
        <v>215</v>
      </c>
      <c r="E2548" s="1" t="s">
        <v>215</v>
      </c>
      <c r="F2548" s="1" t="s">
        <v>18</v>
      </c>
      <c r="G2548" s="27">
        <v>0.59408033826638473</v>
      </c>
      <c r="H2548" s="27">
        <v>0.95031688311688312</v>
      </c>
      <c r="I2548" s="28">
        <v>55.318604651162794</v>
      </c>
      <c r="J2548" s="27">
        <v>4.2283298097251587E-3</v>
      </c>
      <c r="K2548" s="27">
        <v>4.7568710359408031E-2</v>
      </c>
      <c r="L2548" s="27">
        <v>0</v>
      </c>
      <c r="M2548" s="29">
        <v>17.634895833333335</v>
      </c>
      <c r="N2548" s="30">
        <v>80.644128113879006</v>
      </c>
      <c r="O2548" s="32">
        <v>0</v>
      </c>
      <c r="P2548" s="31">
        <v>0.98285714285714287</v>
      </c>
      <c r="Q2548" s="38">
        <v>758</v>
      </c>
      <c r="R2548" s="38">
        <v>679</v>
      </c>
      <c r="S2548" s="38">
        <v>8653</v>
      </c>
    </row>
    <row r="2549" spans="2:19" x14ac:dyDescent="0.2">
      <c r="B2549" s="1" t="s">
        <v>5781</v>
      </c>
      <c r="C2549" s="1" t="s">
        <v>5782</v>
      </c>
      <c r="D2549" s="1" t="s">
        <v>215</v>
      </c>
      <c r="E2549" s="1" t="s">
        <v>215</v>
      </c>
      <c r="F2549" s="1" t="s">
        <v>18</v>
      </c>
      <c r="G2549" s="27">
        <v>0.45664739884393063</v>
      </c>
      <c r="H2549" s="27">
        <v>0.96463228271251189</v>
      </c>
      <c r="I2549" s="28">
        <v>47.064643545279374</v>
      </c>
      <c r="J2549" s="27">
        <v>9.6339113680154141E-4</v>
      </c>
      <c r="K2549" s="27">
        <v>0.13102119460500963</v>
      </c>
      <c r="L2549" s="27">
        <v>0</v>
      </c>
      <c r="M2549" s="29">
        <v>14.37854609929078</v>
      </c>
      <c r="N2549" s="30">
        <v>85.516877637130804</v>
      </c>
      <c r="O2549" s="32">
        <v>0</v>
      </c>
      <c r="P2549" s="31">
        <v>0.99140401146131807</v>
      </c>
      <c r="Q2549" s="38">
        <v>2170</v>
      </c>
      <c r="R2549" s="38">
        <v>3021</v>
      </c>
      <c r="S2549" s="38">
        <v>7662</v>
      </c>
    </row>
    <row r="2550" spans="2:19" x14ac:dyDescent="0.2">
      <c r="B2550" s="1" t="s">
        <v>5785</v>
      </c>
      <c r="C2550" s="1" t="s">
        <v>5786</v>
      </c>
      <c r="D2550" s="1" t="s">
        <v>215</v>
      </c>
      <c r="E2550" s="1" t="s">
        <v>215</v>
      </c>
      <c r="F2550" s="1" t="s">
        <v>18</v>
      </c>
      <c r="G2550" s="27">
        <v>0.52496954933008522</v>
      </c>
      <c r="H2550" s="27">
        <v>0.97144760751059955</v>
      </c>
      <c r="I2550" s="28">
        <v>51.120462850182697</v>
      </c>
      <c r="J2550" s="27">
        <v>9.7442143727161992E-3</v>
      </c>
      <c r="K2550" s="27">
        <v>0.21680876979293545</v>
      </c>
      <c r="L2550" s="27">
        <v>6.0569351907934586E-3</v>
      </c>
      <c r="M2550" s="29">
        <v>11.611025641025641</v>
      </c>
      <c r="N2550" s="30">
        <v>86.399071925754058</v>
      </c>
      <c r="O2550" s="32">
        <v>0</v>
      </c>
      <c r="P2550" s="31">
        <v>0.99454875832828593</v>
      </c>
      <c r="Q2550" s="38">
        <v>1392</v>
      </c>
      <c r="R2550" s="38">
        <v>1825</v>
      </c>
      <c r="S2550" s="38">
        <v>6166</v>
      </c>
    </row>
    <row r="2551" spans="2:19" x14ac:dyDescent="0.2">
      <c r="B2551" s="1" t="s">
        <v>5777</v>
      </c>
      <c r="C2551" s="1" t="s">
        <v>5778</v>
      </c>
      <c r="D2551" s="1" t="s">
        <v>215</v>
      </c>
      <c r="E2551" s="1" t="s">
        <v>215</v>
      </c>
      <c r="F2551" s="1" t="s">
        <v>18</v>
      </c>
      <c r="G2551" s="27">
        <v>0.58111111111111113</v>
      </c>
      <c r="H2551" s="27">
        <v>0.98723778143876995</v>
      </c>
      <c r="I2551" s="28">
        <v>51.976333333333322</v>
      </c>
      <c r="J2551" s="27">
        <v>7.7777777777777776E-3</v>
      </c>
      <c r="K2551" s="27">
        <v>0.18888888888888888</v>
      </c>
      <c r="L2551" s="27">
        <v>1.6474464579901153E-3</v>
      </c>
      <c r="M2551" s="29">
        <v>12.571352785145891</v>
      </c>
      <c r="N2551" s="30">
        <v>80.013384321223711</v>
      </c>
      <c r="O2551" s="32">
        <v>0</v>
      </c>
      <c r="P2551" s="31">
        <v>0.98846787479406917</v>
      </c>
      <c r="Q2551" s="38">
        <v>1248</v>
      </c>
      <c r="R2551" s="38">
        <v>854</v>
      </c>
      <c r="S2551" s="38">
        <v>6658</v>
      </c>
    </row>
    <row r="2552" spans="2:19" x14ac:dyDescent="0.2">
      <c r="B2552" s="1" t="s">
        <v>5753</v>
      </c>
      <c r="C2552" s="1" t="s">
        <v>5754</v>
      </c>
      <c r="D2552" s="1" t="s">
        <v>215</v>
      </c>
      <c r="E2552" s="1" t="s">
        <v>215</v>
      </c>
      <c r="F2552" s="1" t="s">
        <v>18</v>
      </c>
      <c r="G2552" s="27">
        <v>0.50470219435736674</v>
      </c>
      <c r="H2552" s="27">
        <v>0.98493638676844775</v>
      </c>
      <c r="I2552" s="28">
        <v>46.685788923719954</v>
      </c>
      <c r="J2552" s="27">
        <v>7.3145245559038665E-3</v>
      </c>
      <c r="K2552" s="27">
        <v>0.17972831765935215</v>
      </c>
      <c r="L2552" s="27">
        <v>1.6743002544529263E-3</v>
      </c>
      <c r="M2552" s="29">
        <v>13.039029535864977</v>
      </c>
      <c r="N2552" s="30">
        <v>79.316770186335404</v>
      </c>
      <c r="O2552" s="32">
        <v>0</v>
      </c>
      <c r="P2552" s="31">
        <v>0.9740458015267176</v>
      </c>
      <c r="Q2552" s="38">
        <v>2246</v>
      </c>
      <c r="R2552" s="38">
        <v>2202</v>
      </c>
      <c r="S2552" s="38">
        <v>6819</v>
      </c>
    </row>
    <row r="2553" spans="2:19" x14ac:dyDescent="0.2">
      <c r="B2553" s="1" t="s">
        <v>5769</v>
      </c>
      <c r="C2553" s="1" t="s">
        <v>5770</v>
      </c>
      <c r="D2553" s="1" t="s">
        <v>215</v>
      </c>
      <c r="E2553" s="1" t="s">
        <v>215</v>
      </c>
      <c r="F2553" s="1" t="s">
        <v>18</v>
      </c>
      <c r="G2553" s="27">
        <v>0.38972332015810279</v>
      </c>
      <c r="H2553" s="27">
        <v>0.9452126414358174</v>
      </c>
      <c r="I2553" s="28">
        <v>41.881501976284575</v>
      </c>
      <c r="J2553" s="27">
        <v>5.5335968379446642E-3</v>
      </c>
      <c r="K2553" s="27">
        <v>6.2450592885375494E-2</v>
      </c>
      <c r="L2553" s="27">
        <v>0</v>
      </c>
      <c r="M2553" s="29">
        <v>19.010880829015544</v>
      </c>
      <c r="N2553" s="30">
        <v>77.387423935091277</v>
      </c>
      <c r="O2553" s="32">
        <v>0</v>
      </c>
      <c r="P2553" s="31">
        <v>0.98712446351931327</v>
      </c>
      <c r="Q2553" s="38">
        <v>3014</v>
      </c>
      <c r="R2553" s="38">
        <v>3897</v>
      </c>
      <c r="S2553" s="38">
        <v>8600</v>
      </c>
    </row>
    <row r="2554" spans="2:19" x14ac:dyDescent="0.2">
      <c r="B2554" s="1" t="s">
        <v>5739</v>
      </c>
      <c r="C2554" s="1" t="s">
        <v>5740</v>
      </c>
      <c r="D2554" s="1" t="s">
        <v>215</v>
      </c>
      <c r="E2554" s="1" t="s">
        <v>215</v>
      </c>
      <c r="F2554" s="1" t="s">
        <v>18</v>
      </c>
      <c r="G2554" s="27">
        <v>9.557945041816009E-3</v>
      </c>
      <c r="H2554" s="27">
        <v>8.1025641025641013E-2</v>
      </c>
      <c r="I2554" s="28">
        <v>10.828793309438472</v>
      </c>
      <c r="J2554" s="27">
        <v>2.8673835125448029E-2</v>
      </c>
      <c r="K2554" s="27">
        <v>0.61409796893667856</v>
      </c>
      <c r="L2554" s="27">
        <v>0.3762905982905983</v>
      </c>
      <c r="M2554" s="29">
        <v>10.479975874547648</v>
      </c>
      <c r="N2554" s="30">
        <v>46.625</v>
      </c>
      <c r="O2554" s="32">
        <v>0</v>
      </c>
      <c r="P2554" s="31">
        <v>0.9538461538461539</v>
      </c>
      <c r="Q2554" s="38">
        <v>8429</v>
      </c>
      <c r="R2554" s="38">
        <v>8582</v>
      </c>
      <c r="S2554" s="38">
        <v>843</v>
      </c>
    </row>
    <row r="2555" spans="2:19" x14ac:dyDescent="0.2">
      <c r="B2555" s="1" t="s">
        <v>5731</v>
      </c>
      <c r="C2555" s="1" t="s">
        <v>5732</v>
      </c>
      <c r="D2555" s="1" t="s">
        <v>215</v>
      </c>
      <c r="E2555" s="1" t="s">
        <v>215</v>
      </c>
      <c r="F2555" s="1" t="s">
        <v>18</v>
      </c>
      <c r="G2555" s="27">
        <v>0.13218390804597702</v>
      </c>
      <c r="H2555" s="27">
        <v>0.2738835978835979</v>
      </c>
      <c r="I2555" s="28">
        <v>11.530229885057466</v>
      </c>
      <c r="J2555" s="27">
        <v>0.15517241379310345</v>
      </c>
      <c r="K2555" s="27">
        <v>0.7919540229885057</v>
      </c>
      <c r="L2555" s="27">
        <v>0.45382010582010585</v>
      </c>
      <c r="M2555" s="29">
        <v>5.7884768211920523</v>
      </c>
      <c r="N2555" s="30">
        <v>48.652173913043477</v>
      </c>
      <c r="O2555" s="32">
        <v>0</v>
      </c>
      <c r="P2555" s="31">
        <v>0.92063492063492058</v>
      </c>
      <c r="Q2555" s="38">
        <v>8381</v>
      </c>
      <c r="R2555" s="38">
        <v>8054</v>
      </c>
      <c r="S2555" s="38">
        <v>247</v>
      </c>
    </row>
    <row r="2556" spans="2:19" x14ac:dyDescent="0.2">
      <c r="B2556" s="1" t="s">
        <v>5745</v>
      </c>
      <c r="C2556" s="1" t="s">
        <v>5746</v>
      </c>
      <c r="D2556" s="1" t="s">
        <v>215</v>
      </c>
      <c r="E2556" s="1" t="s">
        <v>215</v>
      </c>
      <c r="F2556" s="1" t="s">
        <v>18</v>
      </c>
      <c r="G2556" s="27">
        <v>0.29257641921397382</v>
      </c>
      <c r="H2556" s="27">
        <v>0.66415570752235664</v>
      </c>
      <c r="I2556" s="28">
        <v>30.095633187772929</v>
      </c>
      <c r="J2556" s="27">
        <v>1.5283842794759825E-2</v>
      </c>
      <c r="K2556" s="27">
        <v>0.48908296943231439</v>
      </c>
      <c r="L2556" s="27">
        <v>0.21840084166228299</v>
      </c>
      <c r="M2556" s="29">
        <v>9.5354938271604937</v>
      </c>
      <c r="N2556" s="30">
        <v>79.332089552238813</v>
      </c>
      <c r="O2556" s="32">
        <v>0</v>
      </c>
      <c r="P2556" s="31">
        <v>0.96370331404523935</v>
      </c>
      <c r="Q2556" s="38">
        <v>3941</v>
      </c>
      <c r="R2556" s="38">
        <v>5548</v>
      </c>
      <c r="S2556" s="38">
        <v>1904</v>
      </c>
    </row>
    <row r="2557" spans="2:19" x14ac:dyDescent="0.2">
      <c r="B2557" s="1" t="s">
        <v>5765</v>
      </c>
      <c r="C2557" s="1" t="s">
        <v>5766</v>
      </c>
      <c r="D2557" s="1" t="s">
        <v>215</v>
      </c>
      <c r="E2557" s="1" t="s">
        <v>215</v>
      </c>
      <c r="F2557" s="1" t="s">
        <v>18</v>
      </c>
      <c r="G2557" s="27">
        <v>0.2879581151832461</v>
      </c>
      <c r="H2557" s="27">
        <v>0.94200826019617967</v>
      </c>
      <c r="I2557" s="28">
        <v>27.804397905759167</v>
      </c>
      <c r="J2557" s="27">
        <v>8.3769633507853412E-3</v>
      </c>
      <c r="K2557" s="27">
        <v>9.947643979057591E-2</v>
      </c>
      <c r="L2557" s="27">
        <v>0</v>
      </c>
      <c r="M2557" s="29">
        <v>16.080882352941178</v>
      </c>
      <c r="N2557" s="30">
        <v>56.24727272727273</v>
      </c>
      <c r="O2557" s="32">
        <v>0</v>
      </c>
      <c r="P2557" s="31">
        <v>0.98606091894682502</v>
      </c>
      <c r="Q2557" s="38">
        <v>4241</v>
      </c>
      <c r="R2557" s="38">
        <v>5664</v>
      </c>
      <c r="S2557" s="38">
        <v>8210</v>
      </c>
    </row>
    <row r="2558" spans="2:19" x14ac:dyDescent="0.2">
      <c r="B2558" s="1" t="s">
        <v>5789</v>
      </c>
      <c r="C2558" s="1" t="s">
        <v>5790</v>
      </c>
      <c r="D2558" s="1" t="s">
        <v>215</v>
      </c>
      <c r="E2558" s="1" t="s">
        <v>215</v>
      </c>
      <c r="F2558" s="1" t="s">
        <v>18</v>
      </c>
      <c r="G2558" s="27">
        <v>0.30750893921334921</v>
      </c>
      <c r="H2558" s="27">
        <v>0.99596199524940621</v>
      </c>
      <c r="I2558" s="28">
        <v>25.673063170440997</v>
      </c>
      <c r="J2558" s="27">
        <v>7.1513706793802142E-3</v>
      </c>
      <c r="K2558" s="27">
        <v>9.6543504171632891E-2</v>
      </c>
      <c r="L2558" s="27">
        <v>0</v>
      </c>
      <c r="M2558" s="29">
        <v>15.147160068846812</v>
      </c>
      <c r="N2558" s="30">
        <v>48.972868217054263</v>
      </c>
      <c r="O2558" s="32">
        <v>0</v>
      </c>
      <c r="P2558" s="31">
        <v>0.99643705463182897</v>
      </c>
      <c r="Q2558" s="38">
        <v>4755</v>
      </c>
      <c r="R2558" s="38">
        <v>5236</v>
      </c>
      <c r="S2558" s="38">
        <v>8248</v>
      </c>
    </row>
    <row r="2559" spans="2:19" x14ac:dyDescent="0.2">
      <c r="B2559" s="1" t="s">
        <v>5763</v>
      </c>
      <c r="C2559" s="1" t="s">
        <v>5764</v>
      </c>
      <c r="D2559" s="1" t="s">
        <v>215</v>
      </c>
      <c r="E2559" s="1" t="s">
        <v>215</v>
      </c>
      <c r="F2559" s="1" t="s">
        <v>18</v>
      </c>
      <c r="G2559" s="27">
        <v>0.21420518602029312</v>
      </c>
      <c r="H2559" s="27">
        <v>0.57284841754580795</v>
      </c>
      <c r="I2559" s="28">
        <v>20.035400225479147</v>
      </c>
      <c r="J2559" s="27">
        <v>7.8917700112739568E-3</v>
      </c>
      <c r="K2559" s="27">
        <v>0.36527621195039461</v>
      </c>
      <c r="L2559" s="27">
        <v>1.2615213770127707E-2</v>
      </c>
      <c r="M2559" s="29">
        <v>12.173744619799137</v>
      </c>
      <c r="N2559" s="30">
        <v>48.557894736842108</v>
      </c>
      <c r="O2559" s="32">
        <v>0</v>
      </c>
      <c r="P2559" s="31">
        <v>0.98500832870627431</v>
      </c>
      <c r="Q2559" s="38">
        <v>6935</v>
      </c>
      <c r="R2559" s="38">
        <v>7149</v>
      </c>
      <c r="S2559" s="38">
        <v>3408</v>
      </c>
    </row>
    <row r="2560" spans="2:19" x14ac:dyDescent="0.2">
      <c r="B2560" s="1" t="s">
        <v>5757</v>
      </c>
      <c r="C2560" s="1" t="s">
        <v>5758</v>
      </c>
      <c r="D2560" s="1" t="s">
        <v>215</v>
      </c>
      <c r="E2560" s="1" t="s">
        <v>215</v>
      </c>
      <c r="F2560" s="1" t="s">
        <v>18</v>
      </c>
      <c r="G2560" s="27">
        <v>0.30181818181818182</v>
      </c>
      <c r="H2560" s="27">
        <v>0.92163701067615666</v>
      </c>
      <c r="I2560" s="28">
        <v>27.736727272727276</v>
      </c>
      <c r="J2560" s="27">
        <v>6.0606060606060606E-3</v>
      </c>
      <c r="K2560" s="27">
        <v>0.10666666666666667</v>
      </c>
      <c r="L2560" s="27">
        <v>0</v>
      </c>
      <c r="M2560" s="29">
        <v>15.831423611111108</v>
      </c>
      <c r="N2560" s="30">
        <v>54.839357429718874</v>
      </c>
      <c r="O2560" s="32">
        <v>0</v>
      </c>
      <c r="P2560" s="31">
        <v>0.97864768683274017</v>
      </c>
      <c r="Q2560" s="38">
        <v>4257</v>
      </c>
      <c r="R2560" s="38">
        <v>5356</v>
      </c>
      <c r="S2560" s="38">
        <v>8080</v>
      </c>
    </row>
    <row r="2561" spans="2:19" x14ac:dyDescent="0.2">
      <c r="B2561" s="1" t="s">
        <v>5771</v>
      </c>
      <c r="C2561" s="1" t="s">
        <v>5772</v>
      </c>
      <c r="D2561" s="1" t="s">
        <v>215</v>
      </c>
      <c r="E2561" s="1" t="s">
        <v>215</v>
      </c>
      <c r="F2561" s="1" t="s">
        <v>18</v>
      </c>
      <c r="G2561" s="27">
        <v>0.2961630695443645</v>
      </c>
      <c r="H2561" s="27">
        <v>0.86917702782711659</v>
      </c>
      <c r="I2561" s="28">
        <v>23.400959232613914</v>
      </c>
      <c r="J2561" s="27">
        <v>1.3189448441247002E-2</v>
      </c>
      <c r="K2561" s="27">
        <v>0.2446043165467626</v>
      </c>
      <c r="L2561" s="27">
        <v>7.4446417998815864E-2</v>
      </c>
      <c r="M2561" s="29">
        <v>12.143781942078364</v>
      </c>
      <c r="N2561" s="30">
        <v>49.570850202429149</v>
      </c>
      <c r="O2561" s="32">
        <v>0</v>
      </c>
      <c r="P2561" s="31">
        <v>0.98756660746003555</v>
      </c>
      <c r="Q2561" s="38">
        <v>5614</v>
      </c>
      <c r="R2561" s="38">
        <v>5461</v>
      </c>
      <c r="S2561" s="38">
        <v>5615</v>
      </c>
    </row>
    <row r="2562" spans="2:19" x14ac:dyDescent="0.2">
      <c r="B2562" s="1" t="s">
        <v>5799</v>
      </c>
      <c r="C2562" s="1" t="s">
        <v>5800</v>
      </c>
      <c r="D2562" s="1" t="s">
        <v>216</v>
      </c>
      <c r="E2562" s="1" t="s">
        <v>5475</v>
      </c>
      <c r="F2562" s="1" t="s">
        <v>14</v>
      </c>
      <c r="G2562" s="27">
        <v>0.56208875822483551</v>
      </c>
      <c r="H2562" s="27">
        <v>0.9492380160709335</v>
      </c>
      <c r="I2562" s="28">
        <v>60.365532689346232</v>
      </c>
      <c r="J2562" s="27">
        <v>8.1198376032479355E-3</v>
      </c>
      <c r="K2562" s="27">
        <v>0.17723645527089457</v>
      </c>
      <c r="L2562" s="27">
        <v>1.1692297035189805E-2</v>
      </c>
      <c r="M2562" s="29">
        <v>12.547794117647056</v>
      </c>
      <c r="N2562" s="30">
        <v>97.195765877957655</v>
      </c>
      <c r="O2562" s="32">
        <v>0</v>
      </c>
      <c r="P2562" s="31">
        <v>0.98960931005818786</v>
      </c>
      <c r="Q2562" s="38">
        <v>267</v>
      </c>
      <c r="R2562" s="38">
        <v>1144</v>
      </c>
      <c r="S2562" s="38">
        <v>6865</v>
      </c>
    </row>
    <row r="2563" spans="2:19" x14ac:dyDescent="0.2">
      <c r="B2563" s="1" t="s">
        <v>5803</v>
      </c>
      <c r="C2563" s="1" t="s">
        <v>5804</v>
      </c>
      <c r="D2563" s="1" t="s">
        <v>216</v>
      </c>
      <c r="E2563" s="1" t="s">
        <v>5475</v>
      </c>
      <c r="F2563" s="1" t="s">
        <v>14</v>
      </c>
      <c r="G2563" s="27">
        <v>0.63266443701226305</v>
      </c>
      <c r="H2563" s="27">
        <v>0.98105863941820859</v>
      </c>
      <c r="I2563" s="28">
        <v>66.496246748420674</v>
      </c>
      <c r="J2563" s="27">
        <v>7.803790412486065E-3</v>
      </c>
      <c r="K2563" s="27">
        <v>0.16963953920475661</v>
      </c>
      <c r="L2563" s="27">
        <v>4.0909509343643562E-3</v>
      </c>
      <c r="M2563" s="29">
        <v>11.718025316455694</v>
      </c>
      <c r="N2563" s="30">
        <v>97.724390959788664</v>
      </c>
      <c r="O2563" s="32">
        <v>0</v>
      </c>
      <c r="P2563" s="31">
        <v>0.99088649544324769</v>
      </c>
      <c r="Q2563" s="38">
        <v>97</v>
      </c>
      <c r="R2563" s="38">
        <v>302</v>
      </c>
      <c r="S2563" s="38">
        <v>6980</v>
      </c>
    </row>
    <row r="2564" spans="2:19" x14ac:dyDescent="0.2">
      <c r="B2564" s="1" t="s">
        <v>5809</v>
      </c>
      <c r="C2564" s="1" t="s">
        <v>5810</v>
      </c>
      <c r="D2564" s="1" t="s">
        <v>216</v>
      </c>
      <c r="E2564" s="1" t="s">
        <v>5475</v>
      </c>
      <c r="F2564" s="1" t="s">
        <v>14</v>
      </c>
      <c r="G2564" s="27">
        <v>0.6035258139953229</v>
      </c>
      <c r="H2564" s="27">
        <v>0.94382556363963011</v>
      </c>
      <c r="I2564" s="28">
        <v>59.914570966001065</v>
      </c>
      <c r="J2564" s="27">
        <v>7.0516279906457993E-2</v>
      </c>
      <c r="K2564" s="27">
        <v>0.34754452239611439</v>
      </c>
      <c r="L2564" s="27">
        <v>3.6686427737357405E-2</v>
      </c>
      <c r="M2564" s="29">
        <v>5.5847549909255916</v>
      </c>
      <c r="N2564" s="30">
        <v>95.150819672131149</v>
      </c>
      <c r="O2564" s="32">
        <v>0</v>
      </c>
      <c r="P2564" s="31">
        <v>0.99865265427108596</v>
      </c>
      <c r="Q2564" s="38">
        <v>296</v>
      </c>
      <c r="R2564" s="38">
        <v>559</v>
      </c>
      <c r="S2564" s="38">
        <v>3691</v>
      </c>
    </row>
    <row r="2565" spans="2:19" x14ac:dyDescent="0.2">
      <c r="B2565" s="1" t="s">
        <v>5801</v>
      </c>
      <c r="C2565" s="1" t="s">
        <v>5802</v>
      </c>
      <c r="D2565" s="1" t="s">
        <v>216</v>
      </c>
      <c r="E2565" s="1" t="s">
        <v>5475</v>
      </c>
      <c r="F2565" s="1" t="s">
        <v>14</v>
      </c>
      <c r="G2565" s="27">
        <v>0.48326180257510731</v>
      </c>
      <c r="H2565" s="27">
        <v>0.81070791195716818</v>
      </c>
      <c r="I2565" s="28">
        <v>41.978866952789708</v>
      </c>
      <c r="J2565" s="27">
        <v>9.5278969957081544E-2</v>
      </c>
      <c r="K2565" s="27">
        <v>0.46317596566523606</v>
      </c>
      <c r="L2565" s="27">
        <v>0.10791025749978755</v>
      </c>
      <c r="M2565" s="29">
        <v>5.6260638297872338</v>
      </c>
      <c r="N2565" s="30">
        <v>80.228257011004615</v>
      </c>
      <c r="O2565" s="32">
        <v>0</v>
      </c>
      <c r="P2565" s="31">
        <v>0.99005693889691515</v>
      </c>
      <c r="Q2565" s="38">
        <v>3004</v>
      </c>
      <c r="R2565" s="38">
        <v>2564</v>
      </c>
      <c r="S2565" s="38">
        <v>2175</v>
      </c>
    </row>
    <row r="2566" spans="2:19" x14ac:dyDescent="0.2">
      <c r="B2566" s="1" t="s">
        <v>5795</v>
      </c>
      <c r="C2566" s="1" t="s">
        <v>5796</v>
      </c>
      <c r="D2566" s="1" t="s">
        <v>17570</v>
      </c>
      <c r="E2566" s="1" t="s">
        <v>5475</v>
      </c>
      <c r="F2566" s="1" t="s">
        <v>14</v>
      </c>
      <c r="G2566" s="27">
        <v>0.2355881372875708</v>
      </c>
      <c r="H2566" s="27">
        <v>0.69877930410463085</v>
      </c>
      <c r="I2566" s="28">
        <v>21.878223925358192</v>
      </c>
      <c r="J2566" s="27">
        <v>4.7150949683438852E-2</v>
      </c>
      <c r="K2566" s="27">
        <v>0.281406197934022</v>
      </c>
      <c r="L2566" s="27">
        <v>0.12413177593156206</v>
      </c>
      <c r="M2566" s="29">
        <v>13.185069747166517</v>
      </c>
      <c r="N2566" s="30">
        <v>49.642857142857146</v>
      </c>
      <c r="O2566" s="32">
        <v>0</v>
      </c>
      <c r="P2566" s="31">
        <v>0.98741465822160068</v>
      </c>
      <c r="Q2566" s="38">
        <v>6236</v>
      </c>
      <c r="R2566" s="38">
        <v>6776</v>
      </c>
      <c r="S2566" s="38">
        <v>4929</v>
      </c>
    </row>
    <row r="2567" spans="2:19" x14ac:dyDescent="0.2">
      <c r="B2567" s="1" t="s">
        <v>5793</v>
      </c>
      <c r="C2567" s="1" t="s">
        <v>5794</v>
      </c>
      <c r="D2567" s="1" t="s">
        <v>17570</v>
      </c>
      <c r="E2567" s="1" t="s">
        <v>5475</v>
      </c>
      <c r="F2567" s="1" t="s">
        <v>14</v>
      </c>
      <c r="G2567" s="27">
        <v>0.19904076738609114</v>
      </c>
      <c r="H2567" s="27">
        <v>0.77511044722071309</v>
      </c>
      <c r="I2567" s="28">
        <v>19.347352886921225</v>
      </c>
      <c r="J2567" s="27">
        <v>4.5379081350304371E-2</v>
      </c>
      <c r="K2567" s="27">
        <v>0.39402324294410623</v>
      </c>
      <c r="L2567" s="27">
        <v>0.14639960166576135</v>
      </c>
      <c r="M2567" s="29">
        <v>11.619691386457857</v>
      </c>
      <c r="N2567" s="30">
        <v>50.023169601482856</v>
      </c>
      <c r="O2567" s="32">
        <v>0</v>
      </c>
      <c r="P2567" s="31">
        <v>0.98153177620858234</v>
      </c>
      <c r="Q2567" s="38">
        <v>7165</v>
      </c>
      <c r="R2567" s="38">
        <v>7364</v>
      </c>
      <c r="S2567" s="38">
        <v>2981</v>
      </c>
    </row>
    <row r="2568" spans="2:19" x14ac:dyDescent="0.2">
      <c r="B2568" s="1" t="s">
        <v>5791</v>
      </c>
      <c r="C2568" s="1" t="s">
        <v>5792</v>
      </c>
      <c r="D2568" s="1" t="s">
        <v>17570</v>
      </c>
      <c r="E2568" s="1" t="s">
        <v>5475</v>
      </c>
      <c r="F2568" s="1" t="s">
        <v>14</v>
      </c>
      <c r="G2568" s="27">
        <v>0.51444099378881991</v>
      </c>
      <c r="H2568" s="27">
        <v>0.96018259281801555</v>
      </c>
      <c r="I2568" s="28">
        <v>50.788944099378881</v>
      </c>
      <c r="J2568" s="27">
        <v>2.8416149068322981E-2</v>
      </c>
      <c r="K2568" s="27">
        <v>0.19596273291925465</v>
      </c>
      <c r="L2568" s="27">
        <v>1.9792300669506997E-2</v>
      </c>
      <c r="M2568" s="29">
        <v>12.664406779661009</v>
      </c>
      <c r="N2568" s="30">
        <v>86.342589797766379</v>
      </c>
      <c r="O2568" s="32">
        <v>0</v>
      </c>
      <c r="P2568" s="31">
        <v>0.97991479001825932</v>
      </c>
      <c r="Q2568" s="38">
        <v>1445</v>
      </c>
      <c r="R2568" s="38">
        <v>2023</v>
      </c>
      <c r="S2568" s="38">
        <v>6523</v>
      </c>
    </row>
    <row r="2569" spans="2:19" x14ac:dyDescent="0.2">
      <c r="B2569" s="1" t="s">
        <v>5805</v>
      </c>
      <c r="C2569" s="1" t="s">
        <v>5806</v>
      </c>
      <c r="D2569" s="1" t="s">
        <v>17572</v>
      </c>
      <c r="E2569" s="1" t="s">
        <v>5475</v>
      </c>
      <c r="F2569" s="1" t="s">
        <v>14</v>
      </c>
      <c r="G2569" s="27">
        <v>0.57680389552899514</v>
      </c>
      <c r="H2569" s="27">
        <v>0.97697396406307313</v>
      </c>
      <c r="I2569" s="28">
        <v>54.11273424819241</v>
      </c>
      <c r="J2569" s="27">
        <v>2.9068909546997198E-2</v>
      </c>
      <c r="K2569" s="27">
        <v>0.34838424081451969</v>
      </c>
      <c r="L2569" s="27">
        <v>1.8136413641364136E-2</v>
      </c>
      <c r="M2569" s="29">
        <v>7.1053347280334727</v>
      </c>
      <c r="N2569" s="30">
        <v>88.196725505244302</v>
      </c>
      <c r="O2569" s="32">
        <v>0</v>
      </c>
      <c r="P2569" s="31">
        <v>0.99405940594059405</v>
      </c>
      <c r="Q2569" s="38">
        <v>903</v>
      </c>
      <c r="R2569" s="38">
        <v>911</v>
      </c>
      <c r="S2569" s="38">
        <v>3670</v>
      </c>
    </row>
    <row r="2570" spans="2:19" x14ac:dyDescent="0.2">
      <c r="B2570" s="1" t="s">
        <v>5797</v>
      </c>
      <c r="C2570" s="1" t="s">
        <v>5798</v>
      </c>
      <c r="D2570" s="1" t="s">
        <v>17571</v>
      </c>
      <c r="E2570" s="1" t="s">
        <v>5475</v>
      </c>
      <c r="F2570" s="1" t="s">
        <v>14</v>
      </c>
      <c r="G2570" s="27">
        <v>0.43399512365029608</v>
      </c>
      <c r="H2570" s="27">
        <v>0.85779154832601745</v>
      </c>
      <c r="I2570" s="28">
        <v>47.800470219435752</v>
      </c>
      <c r="J2570" s="27">
        <v>8.7077673284569838E-3</v>
      </c>
      <c r="K2570" s="27">
        <v>0.25008707767328459</v>
      </c>
      <c r="L2570" s="27">
        <v>2.579395817195972E-2</v>
      </c>
      <c r="M2570" s="29">
        <v>12.139378078817732</v>
      </c>
      <c r="N2570" s="30">
        <v>93.624298315958299</v>
      </c>
      <c r="O2570" s="32">
        <v>0</v>
      </c>
      <c r="P2570" s="31">
        <v>0.98838109992254064</v>
      </c>
      <c r="Q2570" s="38">
        <v>2035</v>
      </c>
      <c r="R2570" s="38">
        <v>3332</v>
      </c>
      <c r="S2570" s="38">
        <v>5498</v>
      </c>
    </row>
    <row r="2571" spans="2:19" x14ac:dyDescent="0.2">
      <c r="B2571" s="1" t="s">
        <v>5807</v>
      </c>
      <c r="C2571" s="1" t="s">
        <v>5808</v>
      </c>
      <c r="D2571" s="1" t="s">
        <v>17571</v>
      </c>
      <c r="E2571" s="1" t="s">
        <v>5475</v>
      </c>
      <c r="F2571" s="1" t="s">
        <v>14</v>
      </c>
      <c r="G2571" s="27">
        <v>0.62925170068027214</v>
      </c>
      <c r="H2571" s="27">
        <v>0.96893472971543426</v>
      </c>
      <c r="I2571" s="28">
        <v>63.448299319727923</v>
      </c>
      <c r="J2571" s="27">
        <v>2.2321428571428572E-2</v>
      </c>
      <c r="K2571" s="27">
        <v>0.31760204081632654</v>
      </c>
      <c r="L2571" s="27">
        <v>1.9903734264254735E-2</v>
      </c>
      <c r="M2571" s="29">
        <v>7.2487385321100914</v>
      </c>
      <c r="N2571" s="30">
        <v>96.119256756756755</v>
      </c>
      <c r="O2571" s="32">
        <v>0</v>
      </c>
      <c r="P2571" s="31">
        <v>0.99523960647413523</v>
      </c>
      <c r="Q2571" s="38">
        <v>144</v>
      </c>
      <c r="R2571" s="38">
        <v>328</v>
      </c>
      <c r="S2571" s="38">
        <v>4234</v>
      </c>
    </row>
    <row r="2572" spans="2:19" x14ac:dyDescent="0.2">
      <c r="B2572" s="1" t="s">
        <v>5821</v>
      </c>
      <c r="C2572" s="1" t="s">
        <v>5822</v>
      </c>
      <c r="D2572" s="1" t="s">
        <v>218</v>
      </c>
      <c r="E2572" s="1" t="s">
        <v>218</v>
      </c>
      <c r="F2572" s="1" t="s">
        <v>14</v>
      </c>
      <c r="G2572" s="27">
        <v>0.12516875602700098</v>
      </c>
      <c r="H2572" s="27">
        <v>0.47969289099526086</v>
      </c>
      <c r="I2572" s="28">
        <v>18.055216972034717</v>
      </c>
      <c r="J2572" s="27">
        <v>2.3722275795564126E-2</v>
      </c>
      <c r="K2572" s="27">
        <v>0.3429122468659595</v>
      </c>
      <c r="L2572" s="27">
        <v>0.14858009478672984</v>
      </c>
      <c r="M2572" s="29">
        <v>13.084479717813055</v>
      </c>
      <c r="N2572" s="30">
        <v>52.374422187981509</v>
      </c>
      <c r="O2572" s="32">
        <v>0</v>
      </c>
      <c r="P2572" s="31">
        <v>0.98293838862559246</v>
      </c>
      <c r="Q2572" s="38">
        <v>7503</v>
      </c>
      <c r="R2572" s="38">
        <v>8103</v>
      </c>
      <c r="S2572" s="38">
        <v>3766</v>
      </c>
    </row>
    <row r="2573" spans="2:19" x14ac:dyDescent="0.2">
      <c r="B2573" s="1" t="s">
        <v>5817</v>
      </c>
      <c r="C2573" s="1" t="s">
        <v>5818</v>
      </c>
      <c r="D2573" s="1" t="s">
        <v>218</v>
      </c>
      <c r="E2573" s="1" t="s">
        <v>218</v>
      </c>
      <c r="F2573" s="1" t="s">
        <v>14</v>
      </c>
      <c r="G2573" s="27">
        <v>0.23695098663271802</v>
      </c>
      <c r="H2573" s="27">
        <v>0.86846730138910577</v>
      </c>
      <c r="I2573" s="28">
        <v>20.946021642266057</v>
      </c>
      <c r="J2573" s="27">
        <v>3.3418204964990449E-2</v>
      </c>
      <c r="K2573" s="27">
        <v>0.35152768936982814</v>
      </c>
      <c r="L2573" s="27">
        <v>4.2986577181208054E-2</v>
      </c>
      <c r="M2573" s="29">
        <v>11.569781021897816</v>
      </c>
      <c r="N2573" s="30">
        <v>50.744123572867693</v>
      </c>
      <c r="O2573" s="32">
        <v>0</v>
      </c>
      <c r="P2573" s="31">
        <v>0.98080224754175116</v>
      </c>
      <c r="Q2573" s="38">
        <v>6624</v>
      </c>
      <c r="R2573" s="38">
        <v>6746</v>
      </c>
      <c r="S2573" s="38">
        <v>3628</v>
      </c>
    </row>
    <row r="2574" spans="2:19" x14ac:dyDescent="0.2">
      <c r="B2574" s="1" t="s">
        <v>5813</v>
      </c>
      <c r="C2574" s="1" t="s">
        <v>5814</v>
      </c>
      <c r="D2574" s="1" t="s">
        <v>218</v>
      </c>
      <c r="E2574" s="1" t="s">
        <v>218</v>
      </c>
      <c r="F2574" s="1" t="s">
        <v>14</v>
      </c>
      <c r="G2574" s="27">
        <v>0.13618925831202047</v>
      </c>
      <c r="H2574" s="27">
        <v>0.59826484018264825</v>
      </c>
      <c r="I2574" s="28">
        <v>16.804667519181589</v>
      </c>
      <c r="J2574" s="27">
        <v>4.8167092924126173E-2</v>
      </c>
      <c r="K2574" s="27">
        <v>0.41410912190963339</v>
      </c>
      <c r="L2574" s="27">
        <v>0.18259755085097551</v>
      </c>
      <c r="M2574" s="29">
        <v>11.414038983469041</v>
      </c>
      <c r="N2574" s="30">
        <v>50.533646322378715</v>
      </c>
      <c r="O2574" s="32">
        <v>0</v>
      </c>
      <c r="P2574" s="31">
        <v>0.9738480697384807</v>
      </c>
      <c r="Q2574" s="38">
        <v>7761</v>
      </c>
      <c r="R2574" s="38">
        <v>8021</v>
      </c>
      <c r="S2574" s="38">
        <v>2713</v>
      </c>
    </row>
    <row r="2575" spans="2:19" x14ac:dyDescent="0.2">
      <c r="B2575" s="1" t="s">
        <v>5815</v>
      </c>
      <c r="C2575" s="1" t="s">
        <v>5816</v>
      </c>
      <c r="D2575" s="1" t="s">
        <v>218</v>
      </c>
      <c r="E2575" s="1" t="s">
        <v>218</v>
      </c>
      <c r="F2575" s="1" t="s">
        <v>14</v>
      </c>
      <c r="G2575" s="27">
        <v>0.25189553496208927</v>
      </c>
      <c r="H2575" s="27">
        <v>0.87848153497008463</v>
      </c>
      <c r="I2575" s="28">
        <v>21.29587194608256</v>
      </c>
      <c r="J2575" s="27">
        <v>3.0960404380791912E-2</v>
      </c>
      <c r="K2575" s="27">
        <v>0.36225779275484415</v>
      </c>
      <c r="L2575" s="27">
        <v>2.0023726016092428E-2</v>
      </c>
      <c r="M2575" s="29">
        <v>11.428659909909912</v>
      </c>
      <c r="N2575" s="30">
        <v>50.133779264214049</v>
      </c>
      <c r="O2575" s="32">
        <v>0</v>
      </c>
      <c r="P2575" s="31">
        <v>0.97957499484217037</v>
      </c>
      <c r="Q2575" s="38">
        <v>6479</v>
      </c>
      <c r="R2575" s="38">
        <v>6441</v>
      </c>
      <c r="S2575" s="38">
        <v>3462</v>
      </c>
    </row>
    <row r="2576" spans="2:19" x14ac:dyDescent="0.2">
      <c r="B2576" s="1" t="s">
        <v>5823</v>
      </c>
      <c r="C2576" s="1" t="s">
        <v>5824</v>
      </c>
      <c r="D2576" s="1" t="s">
        <v>218</v>
      </c>
      <c r="E2576" s="1" t="s">
        <v>218</v>
      </c>
      <c r="F2576" s="1" t="s">
        <v>14</v>
      </c>
      <c r="G2576" s="27">
        <v>0.29448169159360493</v>
      </c>
      <c r="H2576" s="27">
        <v>0.96320030600535511</v>
      </c>
      <c r="I2576" s="28">
        <v>24.343347086126862</v>
      </c>
      <c r="J2576" s="27">
        <v>1.0572460030943786E-2</v>
      </c>
      <c r="K2576" s="27">
        <v>0.23104693140794225</v>
      </c>
      <c r="L2576" s="27">
        <v>3.1238046665816653E-3</v>
      </c>
      <c r="M2576" s="29">
        <v>12.582529239766078</v>
      </c>
      <c r="N2576" s="30">
        <v>52.10332749562172</v>
      </c>
      <c r="O2576" s="32">
        <v>0</v>
      </c>
      <c r="P2576" s="31">
        <v>0.98890730587785292</v>
      </c>
      <c r="Q2576" s="38">
        <v>5253</v>
      </c>
      <c r="R2576" s="38">
        <v>5508</v>
      </c>
      <c r="S2576" s="38">
        <v>5888</v>
      </c>
    </row>
    <row r="2577" spans="2:19" x14ac:dyDescent="0.2">
      <c r="B2577" s="1" t="s">
        <v>5811</v>
      </c>
      <c r="C2577" s="1" t="s">
        <v>5812</v>
      </c>
      <c r="D2577" s="1" t="s">
        <v>218</v>
      </c>
      <c r="E2577" s="1" t="s">
        <v>218</v>
      </c>
      <c r="F2577" s="1" t="s">
        <v>14</v>
      </c>
      <c r="G2577" s="27">
        <v>6.9295558958652373E-2</v>
      </c>
      <c r="H2577" s="27">
        <v>0.36166030711959052</v>
      </c>
      <c r="I2577" s="28">
        <v>15.723143185298618</v>
      </c>
      <c r="J2577" s="27">
        <v>2.6990811638591117E-2</v>
      </c>
      <c r="K2577" s="27">
        <v>0.35872894333843797</v>
      </c>
      <c r="L2577" s="27">
        <v>0.1862894369474174</v>
      </c>
      <c r="M2577" s="29">
        <v>13.258946935417525</v>
      </c>
      <c r="N2577" s="30">
        <v>48.381215469613259</v>
      </c>
      <c r="O2577" s="32">
        <v>0</v>
      </c>
      <c r="P2577" s="31">
        <v>0.97235923685435088</v>
      </c>
      <c r="Q2577" s="38">
        <v>7925</v>
      </c>
      <c r="R2577" s="38">
        <v>8396</v>
      </c>
      <c r="S2577" s="38">
        <v>3511</v>
      </c>
    </row>
    <row r="2578" spans="2:19" x14ac:dyDescent="0.2">
      <c r="B2578" s="1" t="s">
        <v>5819</v>
      </c>
      <c r="C2578" s="1" t="s">
        <v>5820</v>
      </c>
      <c r="D2578" s="1" t="s">
        <v>218</v>
      </c>
      <c r="E2578" s="1" t="s">
        <v>218</v>
      </c>
      <c r="F2578" s="1" t="s">
        <v>14</v>
      </c>
      <c r="G2578" s="27">
        <v>0.21182342848229604</v>
      </c>
      <c r="H2578" s="27">
        <v>0.94971303948576669</v>
      </c>
      <c r="I2578" s="28">
        <v>20.784900951489639</v>
      </c>
      <c r="J2578" s="27">
        <v>1.4662299173295897E-2</v>
      </c>
      <c r="K2578" s="27">
        <v>0.29792544064888471</v>
      </c>
      <c r="L2578" s="27">
        <v>1.2188552188552188E-2</v>
      </c>
      <c r="M2578" s="29">
        <v>12.563487037403521</v>
      </c>
      <c r="N2578" s="30">
        <v>50.964653902798233</v>
      </c>
      <c r="O2578" s="32">
        <v>0</v>
      </c>
      <c r="P2578" s="31">
        <v>0.98117539026629941</v>
      </c>
      <c r="Q2578" s="38">
        <v>6673</v>
      </c>
      <c r="R2578" s="38">
        <v>7191</v>
      </c>
      <c r="S2578" s="38">
        <v>4599</v>
      </c>
    </row>
    <row r="2579" spans="2:19" x14ac:dyDescent="0.2">
      <c r="B2579" s="1" t="s">
        <v>5829</v>
      </c>
      <c r="C2579" s="1" t="s">
        <v>5830</v>
      </c>
      <c r="D2579" s="1" t="s">
        <v>219</v>
      </c>
      <c r="E2579" s="1" t="s">
        <v>219</v>
      </c>
      <c r="F2579" s="1" t="s">
        <v>14</v>
      </c>
      <c r="G2579" s="27">
        <v>0.48609763983187843</v>
      </c>
      <c r="H2579" s="27">
        <v>0.90880270485282388</v>
      </c>
      <c r="I2579" s="28">
        <v>55.180795344325894</v>
      </c>
      <c r="J2579" s="27">
        <v>6.1429033301002266E-3</v>
      </c>
      <c r="K2579" s="27">
        <v>0.15632072421597154</v>
      </c>
      <c r="L2579" s="27">
        <v>4.8782816229116944E-3</v>
      </c>
      <c r="M2579" s="29">
        <v>13.756999056307015</v>
      </c>
      <c r="N2579" s="30">
        <v>98.557698703026276</v>
      </c>
      <c r="O2579" s="32">
        <v>0</v>
      </c>
      <c r="P2579" s="31">
        <v>0.98424821002386631</v>
      </c>
      <c r="Q2579" s="38">
        <v>772</v>
      </c>
      <c r="R2579" s="38">
        <v>2517</v>
      </c>
      <c r="S2579" s="38">
        <v>7215</v>
      </c>
    </row>
    <row r="2580" spans="2:19" x14ac:dyDescent="0.2">
      <c r="B2580" s="1" t="s">
        <v>5827</v>
      </c>
      <c r="C2580" s="1" t="s">
        <v>5828</v>
      </c>
      <c r="D2580" s="1" t="s">
        <v>219</v>
      </c>
      <c r="E2580" s="1" t="s">
        <v>219</v>
      </c>
      <c r="F2580" s="1" t="s">
        <v>14</v>
      </c>
      <c r="G2580" s="27">
        <v>0.40432345876701359</v>
      </c>
      <c r="H2580" s="27">
        <v>0.80199236342275315</v>
      </c>
      <c r="I2580" s="28">
        <v>43.463871096877504</v>
      </c>
      <c r="J2580" s="27">
        <v>1.1609287429943955E-2</v>
      </c>
      <c r="K2580" s="27">
        <v>0.19375500400320256</v>
      </c>
      <c r="L2580" s="27">
        <v>7.4623066379479143E-3</v>
      </c>
      <c r="M2580" s="29">
        <v>13.889613445378156</v>
      </c>
      <c r="N2580" s="30">
        <v>86.524987629886198</v>
      </c>
      <c r="O2580" s="32">
        <v>0</v>
      </c>
      <c r="P2580" s="31">
        <v>0.97826512629723905</v>
      </c>
      <c r="Q2580" s="38">
        <v>2802</v>
      </c>
      <c r="R2580" s="38">
        <v>3716</v>
      </c>
      <c r="S2580" s="38">
        <v>6561</v>
      </c>
    </row>
    <row r="2581" spans="2:19" x14ac:dyDescent="0.2">
      <c r="B2581" s="1" t="s">
        <v>5835</v>
      </c>
      <c r="C2581" s="1" t="s">
        <v>5836</v>
      </c>
      <c r="D2581" s="1" t="s">
        <v>219</v>
      </c>
      <c r="E2581" s="1" t="s">
        <v>219</v>
      </c>
      <c r="F2581" s="1" t="s">
        <v>14</v>
      </c>
      <c r="G2581" s="27">
        <v>0.49240481357269678</v>
      </c>
      <c r="H2581" s="27">
        <v>0.9665702560093804</v>
      </c>
      <c r="I2581" s="28">
        <v>50.517360426119545</v>
      </c>
      <c r="J2581" s="27">
        <v>1.2428486881041626E-2</v>
      </c>
      <c r="K2581" s="27">
        <v>0.24344052081278358</v>
      </c>
      <c r="L2581" s="27">
        <v>4.7703732655853042E-3</v>
      </c>
      <c r="M2581" s="29">
        <v>11.506143079315702</v>
      </c>
      <c r="N2581" s="30">
        <v>90.256708049659593</v>
      </c>
      <c r="O2581" s="32">
        <v>0</v>
      </c>
      <c r="P2581" s="31">
        <v>0.99061950361539963</v>
      </c>
      <c r="Q2581" s="38">
        <v>1501</v>
      </c>
      <c r="R2581" s="38">
        <v>2398</v>
      </c>
      <c r="S2581" s="38">
        <v>5641</v>
      </c>
    </row>
    <row r="2582" spans="2:19" x14ac:dyDescent="0.2">
      <c r="B2582" s="1" t="s">
        <v>5825</v>
      </c>
      <c r="C2582" s="1" t="s">
        <v>5826</v>
      </c>
      <c r="D2582" s="1" t="s">
        <v>219</v>
      </c>
      <c r="E2582" s="1" t="s">
        <v>219</v>
      </c>
      <c r="F2582" s="1" t="s">
        <v>14</v>
      </c>
      <c r="G2582" s="27">
        <v>0.37039293329272005</v>
      </c>
      <c r="H2582" s="27">
        <v>0.76182595124851393</v>
      </c>
      <c r="I2582" s="28">
        <v>36.292202254035935</v>
      </c>
      <c r="J2582" s="27">
        <v>2.3149558330795003E-2</v>
      </c>
      <c r="K2582" s="27">
        <v>0.42720073103868411</v>
      </c>
      <c r="L2582" s="27">
        <v>0.12404800832342448</v>
      </c>
      <c r="M2582" s="29">
        <v>9.2656665860150014</v>
      </c>
      <c r="N2582" s="30">
        <v>81.724208795725445</v>
      </c>
      <c r="O2582" s="32">
        <v>0</v>
      </c>
      <c r="P2582" s="31">
        <v>0.97592152199762183</v>
      </c>
      <c r="Q2582" s="38">
        <v>3552</v>
      </c>
      <c r="R2582" s="38">
        <v>4162</v>
      </c>
      <c r="S2582" s="38">
        <v>2563</v>
      </c>
    </row>
    <row r="2583" spans="2:19" x14ac:dyDescent="0.2">
      <c r="B2583" s="1" t="s">
        <v>5833</v>
      </c>
      <c r="C2583" s="1" t="s">
        <v>5834</v>
      </c>
      <c r="D2583" s="1" t="s">
        <v>219</v>
      </c>
      <c r="E2583" s="1" t="s">
        <v>219</v>
      </c>
      <c r="F2583" s="1" t="s">
        <v>14</v>
      </c>
      <c r="G2583" s="27">
        <v>0.58111276913238119</v>
      </c>
      <c r="H2583" s="27">
        <v>0.98410099947396101</v>
      </c>
      <c r="I2583" s="28">
        <v>64.450522276700042</v>
      </c>
      <c r="J2583" s="27">
        <v>1.0019185674696228E-2</v>
      </c>
      <c r="K2583" s="27">
        <v>0.16798124067363035</v>
      </c>
      <c r="L2583" s="27">
        <v>4.4187269857969489E-5</v>
      </c>
      <c r="M2583" s="29">
        <v>12.696335877862598</v>
      </c>
      <c r="N2583" s="30">
        <v>101.30337490829054</v>
      </c>
      <c r="O2583" s="32">
        <v>0</v>
      </c>
      <c r="P2583" s="31">
        <v>0.98705944239873755</v>
      </c>
      <c r="Q2583" s="38">
        <v>119</v>
      </c>
      <c r="R2583" s="38">
        <v>853</v>
      </c>
      <c r="S2583" s="38">
        <v>7012</v>
      </c>
    </row>
    <row r="2584" spans="2:19" x14ac:dyDescent="0.2">
      <c r="B2584" s="1" t="s">
        <v>5831</v>
      </c>
      <c r="C2584" s="1" t="s">
        <v>5832</v>
      </c>
      <c r="D2584" s="1" t="s">
        <v>219</v>
      </c>
      <c r="E2584" s="1" t="s">
        <v>219</v>
      </c>
      <c r="F2584" s="1" t="s">
        <v>14</v>
      </c>
      <c r="G2584" s="27">
        <v>0.40922063666300768</v>
      </c>
      <c r="H2584" s="27">
        <v>0.87186504927975728</v>
      </c>
      <c r="I2584" s="28">
        <v>44.770998902305173</v>
      </c>
      <c r="J2584" s="27">
        <v>1.3830954994511526E-2</v>
      </c>
      <c r="K2584" s="27">
        <v>0.27376509330406146</v>
      </c>
      <c r="L2584" s="27">
        <v>3.1915953644535908E-2</v>
      </c>
      <c r="M2584" s="29">
        <v>11.749201040505387</v>
      </c>
      <c r="N2584" s="30">
        <v>92.009656652360519</v>
      </c>
      <c r="O2584" s="32">
        <v>0</v>
      </c>
      <c r="P2584" s="31">
        <v>0.98667821943030432</v>
      </c>
      <c r="Q2584" s="38">
        <v>2611</v>
      </c>
      <c r="R2584" s="38">
        <v>3655</v>
      </c>
      <c r="S2584" s="38">
        <v>5073</v>
      </c>
    </row>
    <row r="2585" spans="2:19" x14ac:dyDescent="0.2">
      <c r="B2585" s="1" t="s">
        <v>5854</v>
      </c>
      <c r="C2585" s="1" t="s">
        <v>5855</v>
      </c>
      <c r="D2585" s="1" t="s">
        <v>220</v>
      </c>
      <c r="E2585" s="1" t="s">
        <v>5839</v>
      </c>
      <c r="F2585" s="1" t="s">
        <v>18</v>
      </c>
      <c r="G2585" s="27">
        <v>0.43241965973534974</v>
      </c>
      <c r="H2585" s="27">
        <v>0.8368940628637952</v>
      </c>
      <c r="I2585" s="28">
        <v>27.194990548204157</v>
      </c>
      <c r="J2585" s="27">
        <v>3.0245746691871456E-2</v>
      </c>
      <c r="K2585" s="27">
        <v>0.43005671077504726</v>
      </c>
      <c r="L2585" s="27">
        <v>6.1629802095459832E-2</v>
      </c>
      <c r="M2585" s="29">
        <v>9.100166527893423</v>
      </c>
      <c r="N2585" s="30">
        <v>50.466666666666669</v>
      </c>
      <c r="O2585" s="32">
        <v>8.3958090803259618E-3</v>
      </c>
      <c r="P2585" s="31">
        <v>0.98533178114086151</v>
      </c>
      <c r="Q2585" s="38">
        <v>4360</v>
      </c>
      <c r="R2585" s="38">
        <v>3359</v>
      </c>
      <c r="S2585" s="38">
        <v>2533</v>
      </c>
    </row>
    <row r="2586" spans="2:19" x14ac:dyDescent="0.2">
      <c r="B2586" s="1" t="s">
        <v>5846</v>
      </c>
      <c r="C2586" s="1" t="s">
        <v>5847</v>
      </c>
      <c r="D2586" s="1" t="s">
        <v>220</v>
      </c>
      <c r="E2586" s="1" t="s">
        <v>5839</v>
      </c>
      <c r="F2586" s="1" t="s">
        <v>18</v>
      </c>
      <c r="G2586" s="27">
        <v>0.26749888542131073</v>
      </c>
      <c r="H2586" s="27">
        <v>0.77736105032822755</v>
      </c>
      <c r="I2586" s="28">
        <v>23.980160499331255</v>
      </c>
      <c r="J2586" s="27">
        <v>3.1208203299152922E-2</v>
      </c>
      <c r="K2586" s="27">
        <v>0.29915292019616585</v>
      </c>
      <c r="L2586" s="27">
        <v>7.7021881838074416E-2</v>
      </c>
      <c r="M2586" s="29">
        <v>13.214607425441265</v>
      </c>
      <c r="N2586" s="30">
        <v>52.99</v>
      </c>
      <c r="O2586" s="32">
        <v>7.4881838074398244E-2</v>
      </c>
      <c r="P2586" s="31">
        <v>0.98161925601750544</v>
      </c>
      <c r="Q2586" s="38">
        <v>5379</v>
      </c>
      <c r="R2586" s="38">
        <v>6096</v>
      </c>
      <c r="S2586" s="38">
        <v>4577</v>
      </c>
    </row>
    <row r="2587" spans="2:19" x14ac:dyDescent="0.2">
      <c r="B2587" s="1" t="s">
        <v>5848</v>
      </c>
      <c r="C2587" s="1" t="s">
        <v>5849</v>
      </c>
      <c r="D2587" s="1" t="s">
        <v>220</v>
      </c>
      <c r="E2587" s="1" t="s">
        <v>5839</v>
      </c>
      <c r="F2587" s="1" t="s">
        <v>18</v>
      </c>
      <c r="G2587" s="27">
        <v>0.34956521739130436</v>
      </c>
      <c r="H2587" s="27">
        <v>0.72000853970964995</v>
      </c>
      <c r="I2587" s="28">
        <v>29.705391304347831</v>
      </c>
      <c r="J2587" s="27">
        <v>5.9130434782608696E-2</v>
      </c>
      <c r="K2587" s="27">
        <v>0.39826086956521739</v>
      </c>
      <c r="L2587" s="27">
        <v>8.2006831767719904E-2</v>
      </c>
      <c r="M2587" s="29">
        <v>9.7532085561497315</v>
      </c>
      <c r="N2587" s="30">
        <v>66.353233830845767</v>
      </c>
      <c r="O2587" s="32">
        <v>0</v>
      </c>
      <c r="P2587" s="31">
        <v>0.98206660973526905</v>
      </c>
      <c r="Q2587" s="38">
        <v>3988</v>
      </c>
      <c r="R2587" s="38">
        <v>4474</v>
      </c>
      <c r="S2587" s="38">
        <v>2934</v>
      </c>
    </row>
    <row r="2588" spans="2:19" x14ac:dyDescent="0.2">
      <c r="B2588" s="1" t="s">
        <v>5842</v>
      </c>
      <c r="C2588" s="1" t="s">
        <v>5843</v>
      </c>
      <c r="D2588" s="1" t="s">
        <v>220</v>
      </c>
      <c r="E2588" s="1" t="s">
        <v>5839</v>
      </c>
      <c r="F2588" s="1" t="s">
        <v>18</v>
      </c>
      <c r="G2588" s="27">
        <v>0.28603104212860309</v>
      </c>
      <c r="H2588" s="27">
        <v>0.76654749006861689</v>
      </c>
      <c r="I2588" s="28">
        <v>21.24478935698448</v>
      </c>
      <c r="J2588" s="27">
        <v>3.9172209903917218E-2</v>
      </c>
      <c r="K2588" s="27">
        <v>0.53067257945306723</v>
      </c>
      <c r="L2588" s="27">
        <v>7.4178403755868552E-2</v>
      </c>
      <c r="M2588" s="29">
        <v>8.9525879917184241</v>
      </c>
      <c r="N2588" s="30">
        <v>51.521963824289408</v>
      </c>
      <c r="O2588" s="32">
        <v>0.10481401227880102</v>
      </c>
      <c r="P2588" s="31">
        <v>0.97724810400866735</v>
      </c>
      <c r="Q2588" s="38">
        <v>6495</v>
      </c>
      <c r="R2588" s="38">
        <v>5717</v>
      </c>
      <c r="S2588" s="38">
        <v>1491</v>
      </c>
    </row>
    <row r="2589" spans="2:19" x14ac:dyDescent="0.2">
      <c r="B2589" s="1" t="s">
        <v>5852</v>
      </c>
      <c r="C2589" s="1" t="s">
        <v>5853</v>
      </c>
      <c r="D2589" s="1" t="s">
        <v>220</v>
      </c>
      <c r="E2589" s="1" t="s">
        <v>5839</v>
      </c>
      <c r="F2589" s="1" t="s">
        <v>18</v>
      </c>
      <c r="G2589" s="27">
        <v>0.30229746070133012</v>
      </c>
      <c r="H2589" s="27">
        <v>0.76075550267697822</v>
      </c>
      <c r="I2589" s="28">
        <v>20.715719467956472</v>
      </c>
      <c r="J2589" s="27">
        <v>3.9903264812575577E-2</v>
      </c>
      <c r="K2589" s="27">
        <v>0.43772672309552602</v>
      </c>
      <c r="L2589" s="27">
        <v>1.7073170731707318E-2</v>
      </c>
      <c r="M2589" s="29">
        <v>10.357538994800692</v>
      </c>
      <c r="N2589" s="30">
        <v>44.14</v>
      </c>
      <c r="O2589" s="32">
        <v>0</v>
      </c>
      <c r="P2589" s="31">
        <v>0.98393813206424752</v>
      </c>
      <c r="Q2589" s="38">
        <v>6699</v>
      </c>
      <c r="R2589" s="38">
        <v>5346</v>
      </c>
      <c r="S2589" s="38">
        <v>2444</v>
      </c>
    </row>
    <row r="2590" spans="2:19" x14ac:dyDescent="0.2">
      <c r="B2590" s="1" t="s">
        <v>5858</v>
      </c>
      <c r="C2590" s="1" t="s">
        <v>5859</v>
      </c>
      <c r="D2590" s="1" t="s">
        <v>220</v>
      </c>
      <c r="E2590" s="1" t="s">
        <v>5839</v>
      </c>
      <c r="F2590" s="1" t="s">
        <v>18</v>
      </c>
      <c r="G2590" s="27">
        <v>0.28941491737382763</v>
      </c>
      <c r="H2590" s="27">
        <v>0.84920965242417512</v>
      </c>
      <c r="I2590" s="28">
        <v>24.483876730683352</v>
      </c>
      <c r="J2590" s="27">
        <v>1.4738722644037517E-2</v>
      </c>
      <c r="K2590" s="27">
        <v>0.2201875837427423</v>
      </c>
      <c r="L2590" s="27">
        <v>1.1140137259242859E-2</v>
      </c>
      <c r="M2590" s="29">
        <v>14.26360779384035</v>
      </c>
      <c r="N2590" s="30">
        <v>49.165123456790127</v>
      </c>
      <c r="O2590" s="32">
        <v>3.7285809165375244E-2</v>
      </c>
      <c r="P2590" s="31">
        <v>0.99136595085233559</v>
      </c>
      <c r="Q2590" s="38">
        <v>5192</v>
      </c>
      <c r="R2590" s="38">
        <v>5636</v>
      </c>
      <c r="S2590" s="38">
        <v>6102</v>
      </c>
    </row>
    <row r="2591" spans="2:19" x14ac:dyDescent="0.2">
      <c r="B2591" s="1" t="s">
        <v>5870</v>
      </c>
      <c r="C2591" s="1" t="s">
        <v>5871</v>
      </c>
      <c r="D2591" s="1" t="s">
        <v>220</v>
      </c>
      <c r="E2591" s="1" t="s">
        <v>5839</v>
      </c>
      <c r="F2591" s="1" t="s">
        <v>18</v>
      </c>
      <c r="G2591" s="27">
        <v>0.45749235474006117</v>
      </c>
      <c r="H2591" s="27">
        <v>0.90932543299908841</v>
      </c>
      <c r="I2591" s="28">
        <v>42.906972477064222</v>
      </c>
      <c r="J2591" s="27">
        <v>3.669724770642202E-3</v>
      </c>
      <c r="K2591" s="27">
        <v>0.10519877675840979</v>
      </c>
      <c r="L2591" s="27">
        <v>5.3977514433302946E-2</v>
      </c>
      <c r="M2591" s="29">
        <v>16.111273957158961</v>
      </c>
      <c r="N2591" s="30">
        <v>74.286096256684488</v>
      </c>
      <c r="O2591" s="32">
        <v>0</v>
      </c>
      <c r="P2591" s="31">
        <v>0.99361896080218781</v>
      </c>
      <c r="Q2591" s="38">
        <v>2875</v>
      </c>
      <c r="R2591" s="38">
        <v>3005</v>
      </c>
      <c r="S2591" s="38">
        <v>8105</v>
      </c>
    </row>
    <row r="2592" spans="2:19" x14ac:dyDescent="0.2">
      <c r="B2592" s="1" t="s">
        <v>5865</v>
      </c>
      <c r="C2592" s="1" t="s">
        <v>5866</v>
      </c>
      <c r="D2592" s="1" t="s">
        <v>220</v>
      </c>
      <c r="E2592" s="1" t="s">
        <v>5867</v>
      </c>
      <c r="F2592" s="1" t="s">
        <v>18</v>
      </c>
      <c r="G2592" s="27">
        <v>0.49228908376171759</v>
      </c>
      <c r="H2592" s="27">
        <v>0.99204385042799215</v>
      </c>
      <c r="I2592" s="28">
        <v>46.225733293014841</v>
      </c>
      <c r="J2592" s="27">
        <v>6.3501663138796488E-3</v>
      </c>
      <c r="K2592" s="27">
        <v>8.6483217417599026E-2</v>
      </c>
      <c r="L2592" s="27">
        <v>2.7391500225259044E-3</v>
      </c>
      <c r="M2592" s="29">
        <v>16.203216200119122</v>
      </c>
      <c r="N2592" s="30">
        <v>76.790540540540547</v>
      </c>
      <c r="O2592" s="32">
        <v>0</v>
      </c>
      <c r="P2592" s="31">
        <v>0.99324222856284727</v>
      </c>
      <c r="Q2592" s="38">
        <v>2338</v>
      </c>
      <c r="R2592" s="38">
        <v>2399</v>
      </c>
      <c r="S2592" s="38">
        <v>8385</v>
      </c>
    </row>
    <row r="2593" spans="2:19" x14ac:dyDescent="0.2">
      <c r="B2593" s="1" t="s">
        <v>5877</v>
      </c>
      <c r="C2593" s="1" t="s">
        <v>5878</v>
      </c>
      <c r="D2593" s="1" t="s">
        <v>220</v>
      </c>
      <c r="E2593" s="1" t="s">
        <v>5867</v>
      </c>
      <c r="F2593" s="1" t="s">
        <v>18</v>
      </c>
      <c r="G2593" s="27">
        <v>0.4321138211382114</v>
      </c>
      <c r="H2593" s="27">
        <v>0.9381895504252733</v>
      </c>
      <c r="I2593" s="28">
        <v>38.297764227642261</v>
      </c>
      <c r="J2593" s="27">
        <v>1.5447154471544716E-2</v>
      </c>
      <c r="K2593" s="27">
        <v>0.29878048780487804</v>
      </c>
      <c r="L2593" s="27">
        <v>2.1158363710004055E-2</v>
      </c>
      <c r="M2593" s="29">
        <v>10.239727988546885</v>
      </c>
      <c r="N2593" s="30">
        <v>74.754468485418627</v>
      </c>
      <c r="O2593" s="32">
        <v>0.13765897124341839</v>
      </c>
      <c r="P2593" s="31">
        <v>0.99635479951397332</v>
      </c>
      <c r="Q2593" s="38">
        <v>3397</v>
      </c>
      <c r="R2593" s="38">
        <v>3369</v>
      </c>
      <c r="S2593" s="38">
        <v>4586</v>
      </c>
    </row>
    <row r="2594" spans="2:19" x14ac:dyDescent="0.2">
      <c r="B2594" s="1" t="s">
        <v>5874</v>
      </c>
      <c r="C2594" s="1" t="s">
        <v>5875</v>
      </c>
      <c r="D2594" s="1" t="s">
        <v>220</v>
      </c>
      <c r="E2594" s="1" t="s">
        <v>5867</v>
      </c>
      <c r="F2594" s="1" t="s">
        <v>18</v>
      </c>
      <c r="G2594" s="27">
        <v>0.54833948339483396</v>
      </c>
      <c r="H2594" s="27">
        <v>0.99073027522935775</v>
      </c>
      <c r="I2594" s="28">
        <v>49.316346863468631</v>
      </c>
      <c r="J2594" s="27">
        <v>2.2140221402214021E-3</v>
      </c>
      <c r="K2594" s="27">
        <v>0.12361623616236163</v>
      </c>
      <c r="L2594" s="27">
        <v>0</v>
      </c>
      <c r="M2594" s="29">
        <v>13.746160130718957</v>
      </c>
      <c r="N2594" s="30">
        <v>78.213997308209954</v>
      </c>
      <c r="O2594" s="32">
        <v>0</v>
      </c>
      <c r="P2594" s="31">
        <v>0.99449541284403675</v>
      </c>
      <c r="Q2594" s="38">
        <v>1749</v>
      </c>
      <c r="R2594" s="38">
        <v>1385</v>
      </c>
      <c r="S2594" s="38">
        <v>7786</v>
      </c>
    </row>
    <row r="2595" spans="2:19" x14ac:dyDescent="0.2">
      <c r="B2595" s="1" t="s">
        <v>5844</v>
      </c>
      <c r="C2595" s="1" t="s">
        <v>5845</v>
      </c>
      <c r="D2595" s="1" t="s">
        <v>220</v>
      </c>
      <c r="E2595" s="1" t="s">
        <v>5839</v>
      </c>
      <c r="F2595" s="1" t="s">
        <v>18</v>
      </c>
      <c r="G2595" s="27">
        <v>0.45570630486831604</v>
      </c>
      <c r="H2595" s="27">
        <v>0.8926015625</v>
      </c>
      <c r="I2595" s="28">
        <v>35.332881085395051</v>
      </c>
      <c r="J2595" s="27">
        <v>4.7885075818036714E-2</v>
      </c>
      <c r="K2595" s="27">
        <v>0.28092577813248204</v>
      </c>
      <c r="L2595" s="27">
        <v>2.2957031250000003E-2</v>
      </c>
      <c r="M2595" s="29">
        <v>11.01158357771261</v>
      </c>
      <c r="N2595" s="30">
        <v>63.987740805604204</v>
      </c>
      <c r="O2595" s="32">
        <v>0</v>
      </c>
      <c r="P2595" s="31">
        <v>0.97890624999999998</v>
      </c>
      <c r="Q2595" s="38">
        <v>3629</v>
      </c>
      <c r="R2595" s="38">
        <v>3029</v>
      </c>
      <c r="S2595" s="38">
        <v>4936</v>
      </c>
    </row>
    <row r="2596" spans="2:19" x14ac:dyDescent="0.2">
      <c r="B2596" s="1" t="s">
        <v>5850</v>
      </c>
      <c r="C2596" s="1" t="s">
        <v>5851</v>
      </c>
      <c r="D2596" s="1" t="s">
        <v>220</v>
      </c>
      <c r="E2596" s="1" t="s">
        <v>5839</v>
      </c>
      <c r="F2596" s="1" t="s">
        <v>18</v>
      </c>
      <c r="G2596" s="27">
        <v>0.31694695989650712</v>
      </c>
      <c r="H2596" s="27">
        <v>0.90425937698664982</v>
      </c>
      <c r="I2596" s="28">
        <v>27.474450194049158</v>
      </c>
      <c r="J2596" s="27">
        <v>1.8758085381630013E-2</v>
      </c>
      <c r="K2596" s="27">
        <v>0.17723156532988357</v>
      </c>
      <c r="L2596" s="27">
        <v>5.6643356643356638E-2</v>
      </c>
      <c r="M2596" s="29">
        <v>15.327272727272726</v>
      </c>
      <c r="N2596" s="30">
        <v>53.126530612244899</v>
      </c>
      <c r="O2596" s="32">
        <v>9.3134138588684048E-3</v>
      </c>
      <c r="P2596" s="31">
        <v>0.98283534647171011</v>
      </c>
      <c r="Q2596" s="38">
        <v>4303</v>
      </c>
      <c r="R2596" s="38">
        <v>5052</v>
      </c>
      <c r="S2596" s="38">
        <v>6866</v>
      </c>
    </row>
    <row r="2597" spans="2:19" x14ac:dyDescent="0.2">
      <c r="B2597" s="1" t="s">
        <v>5868</v>
      </c>
      <c r="C2597" s="1" t="s">
        <v>5869</v>
      </c>
      <c r="D2597" s="1" t="s">
        <v>220</v>
      </c>
      <c r="E2597" s="1" t="s">
        <v>5839</v>
      </c>
      <c r="F2597" s="1" t="s">
        <v>18</v>
      </c>
      <c r="G2597" s="27">
        <v>0.48012505582849485</v>
      </c>
      <c r="H2597" s="27">
        <v>0.91890417036379768</v>
      </c>
      <c r="I2597" s="28">
        <v>44.44908441268425</v>
      </c>
      <c r="J2597" s="27">
        <v>1.7418490397498883E-2</v>
      </c>
      <c r="K2597" s="27">
        <v>0.18088432335864224</v>
      </c>
      <c r="L2597" s="27">
        <v>6.4117125110913928E-2</v>
      </c>
      <c r="M2597" s="29">
        <v>14.076546391752576</v>
      </c>
      <c r="N2597" s="30">
        <v>76.892093023255811</v>
      </c>
      <c r="O2597" s="32">
        <v>3.2546583850931683E-2</v>
      </c>
      <c r="P2597" s="31">
        <v>0.99334516415261753</v>
      </c>
      <c r="Q2597" s="38">
        <v>2676</v>
      </c>
      <c r="R2597" s="38">
        <v>2620</v>
      </c>
      <c r="S2597" s="38">
        <v>6805</v>
      </c>
    </row>
    <row r="2598" spans="2:19" x14ac:dyDescent="0.2">
      <c r="B2598" s="1" t="s">
        <v>5862</v>
      </c>
      <c r="C2598" s="1" t="s">
        <v>5863</v>
      </c>
      <c r="D2598" s="1" t="s">
        <v>220</v>
      </c>
      <c r="E2598" s="1" t="s">
        <v>5839</v>
      </c>
      <c r="F2598" s="1" t="s">
        <v>18</v>
      </c>
      <c r="G2598" s="27">
        <v>0.5683033543996111</v>
      </c>
      <c r="H2598" s="27">
        <v>0.92503496503496507</v>
      </c>
      <c r="I2598" s="28">
        <v>45.604910063198822</v>
      </c>
      <c r="J2598" s="27">
        <v>2.7224112785610113E-2</v>
      </c>
      <c r="K2598" s="27">
        <v>0.32814778804083616</v>
      </c>
      <c r="L2598" s="27">
        <v>5.7969616590306241E-3</v>
      </c>
      <c r="M2598" s="29">
        <v>8.1305180180180194</v>
      </c>
      <c r="N2598" s="30">
        <v>73.613344739093236</v>
      </c>
      <c r="O2598" s="32">
        <v>0</v>
      </c>
      <c r="P2598" s="31">
        <v>0.99204244031830235</v>
      </c>
      <c r="Q2598" s="38">
        <v>2462</v>
      </c>
      <c r="R2598" s="38">
        <v>1048</v>
      </c>
      <c r="S2598" s="38">
        <v>4031</v>
      </c>
    </row>
    <row r="2599" spans="2:19" x14ac:dyDescent="0.2">
      <c r="B2599" s="1" t="s">
        <v>5872</v>
      </c>
      <c r="C2599" s="1" t="s">
        <v>5873</v>
      </c>
      <c r="D2599" s="1" t="s">
        <v>220</v>
      </c>
      <c r="E2599" s="1" t="s">
        <v>5839</v>
      </c>
      <c r="F2599" s="1" t="s">
        <v>18</v>
      </c>
      <c r="G2599" s="27">
        <v>0.57619359058207975</v>
      </c>
      <c r="H2599" s="27">
        <v>0.98486345903771122</v>
      </c>
      <c r="I2599" s="28">
        <v>47.923610202746879</v>
      </c>
      <c r="J2599" s="27">
        <v>2.6160889470241987E-2</v>
      </c>
      <c r="K2599" s="27">
        <v>0.31523871811641596</v>
      </c>
      <c r="L2599" s="27">
        <v>1.1248374512353705E-3</v>
      </c>
      <c r="M2599" s="29">
        <v>8.3317901234567913</v>
      </c>
      <c r="N2599" s="30">
        <v>76.557321225879676</v>
      </c>
      <c r="O2599" s="32">
        <v>0</v>
      </c>
      <c r="P2599" s="31">
        <v>0.99414824447334205</v>
      </c>
      <c r="Q2599" s="38">
        <v>2014</v>
      </c>
      <c r="R2599" s="38">
        <v>921</v>
      </c>
      <c r="S2599" s="38">
        <v>4279</v>
      </c>
    </row>
    <row r="2600" spans="2:19" x14ac:dyDescent="0.2">
      <c r="B2600" s="1" t="s">
        <v>5864</v>
      </c>
      <c r="C2600" s="1" t="s">
        <v>1646</v>
      </c>
      <c r="D2600" s="1" t="s">
        <v>220</v>
      </c>
      <c r="E2600" s="1" t="s">
        <v>5839</v>
      </c>
      <c r="F2600" s="1" t="s">
        <v>18</v>
      </c>
      <c r="G2600" s="27">
        <v>0.51753758052970655</v>
      </c>
      <c r="H2600" s="27">
        <v>1</v>
      </c>
      <c r="I2600" s="28">
        <v>45.209090909090911</v>
      </c>
      <c r="J2600" s="27">
        <v>5.7265569076592696E-3</v>
      </c>
      <c r="K2600" s="27">
        <v>0.17967072297780959</v>
      </c>
      <c r="L2600" s="27">
        <v>0</v>
      </c>
      <c r="M2600" s="29">
        <v>12.08026706231454</v>
      </c>
      <c r="N2600" s="30">
        <v>75.661134163208857</v>
      </c>
      <c r="O2600" s="32">
        <v>0</v>
      </c>
      <c r="P2600" s="31">
        <v>0.99253996447602133</v>
      </c>
      <c r="Q2600" s="38">
        <v>2533</v>
      </c>
      <c r="R2600" s="38">
        <v>1959</v>
      </c>
      <c r="S2600" s="38">
        <v>6820</v>
      </c>
    </row>
    <row r="2601" spans="2:19" x14ac:dyDescent="0.2">
      <c r="B2601" s="1" t="s">
        <v>5840</v>
      </c>
      <c r="C2601" s="1" t="s">
        <v>5841</v>
      </c>
      <c r="D2601" s="1" t="s">
        <v>220</v>
      </c>
      <c r="E2601" s="1" t="s">
        <v>5839</v>
      </c>
      <c r="F2601" s="1" t="s">
        <v>18</v>
      </c>
      <c r="G2601" s="27">
        <v>0.4325581395348837</v>
      </c>
      <c r="H2601" s="27">
        <v>0.82610119047619046</v>
      </c>
      <c r="I2601" s="28">
        <v>27.083720930232559</v>
      </c>
      <c r="J2601" s="27">
        <v>0.10077519379844961</v>
      </c>
      <c r="K2601" s="27">
        <v>0.46511627906976744</v>
      </c>
      <c r="L2601" s="27">
        <v>6.4523809523809525E-2</v>
      </c>
      <c r="M2601" s="29">
        <v>6.6953551912568328</v>
      </c>
      <c r="N2601" s="30">
        <v>53.351254480286741</v>
      </c>
      <c r="O2601" s="32">
        <v>0</v>
      </c>
      <c r="P2601" s="31">
        <v>0.9598214285714286</v>
      </c>
      <c r="Q2601" s="38">
        <v>4386</v>
      </c>
      <c r="R2601" s="38">
        <v>3357</v>
      </c>
      <c r="S2601" s="38">
        <v>2159</v>
      </c>
    </row>
    <row r="2602" spans="2:19" x14ac:dyDescent="0.2">
      <c r="B2602" s="1" t="s">
        <v>5876</v>
      </c>
      <c r="C2602" s="1" t="s">
        <v>4239</v>
      </c>
      <c r="D2602" s="1" t="s">
        <v>220</v>
      </c>
      <c r="E2602" s="1" t="s">
        <v>5839</v>
      </c>
      <c r="F2602" s="1" t="s">
        <v>18</v>
      </c>
      <c r="G2602" s="27">
        <v>0.46420047732696895</v>
      </c>
      <c r="H2602" s="27">
        <v>0.98877932877932873</v>
      </c>
      <c r="I2602" s="28">
        <v>45.341288782816235</v>
      </c>
      <c r="J2602" s="27">
        <v>5.3699284009546535E-3</v>
      </c>
      <c r="K2602" s="27">
        <v>9.0692124105011929E-2</v>
      </c>
      <c r="L2602" s="27">
        <v>5.868725868725869E-3</v>
      </c>
      <c r="M2602" s="29">
        <v>15.861469933184855</v>
      </c>
      <c r="N2602" s="30">
        <v>78.845758354755787</v>
      </c>
      <c r="O2602" s="32">
        <v>0</v>
      </c>
      <c r="P2602" s="31">
        <v>0.99554499554499554</v>
      </c>
      <c r="Q2602" s="38">
        <v>2508</v>
      </c>
      <c r="R2602" s="38">
        <v>2882</v>
      </c>
      <c r="S2602" s="38">
        <v>8332</v>
      </c>
    </row>
    <row r="2603" spans="2:19" x14ac:dyDescent="0.2">
      <c r="B2603" s="1" t="s">
        <v>5856</v>
      </c>
      <c r="C2603" s="1" t="s">
        <v>5857</v>
      </c>
      <c r="D2603" s="1" t="s">
        <v>220</v>
      </c>
      <c r="E2603" s="1" t="s">
        <v>5839</v>
      </c>
      <c r="F2603" s="1" t="s">
        <v>18</v>
      </c>
      <c r="G2603" s="27">
        <v>0.45766129032258063</v>
      </c>
      <c r="H2603" s="27">
        <v>0.9200898427751435</v>
      </c>
      <c r="I2603" s="28">
        <v>43.944002016129041</v>
      </c>
      <c r="J2603" s="27">
        <v>1.4616935483870967E-2</v>
      </c>
      <c r="K2603" s="27">
        <v>0.16028225806451613</v>
      </c>
      <c r="L2603" s="27">
        <v>2.4322435737459448E-2</v>
      </c>
      <c r="M2603" s="29">
        <v>14.957992565055759</v>
      </c>
      <c r="N2603" s="30">
        <v>77.848017621145374</v>
      </c>
      <c r="O2603" s="32">
        <v>0</v>
      </c>
      <c r="P2603" s="31">
        <v>0.9902670326927876</v>
      </c>
      <c r="Q2603" s="38">
        <v>2730</v>
      </c>
      <c r="R2603" s="38">
        <v>3004</v>
      </c>
      <c r="S2603" s="38">
        <v>7144</v>
      </c>
    </row>
    <row r="2604" spans="2:19" x14ac:dyDescent="0.2">
      <c r="B2604" s="1" t="s">
        <v>5860</v>
      </c>
      <c r="C2604" s="1" t="s">
        <v>5861</v>
      </c>
      <c r="D2604" s="1" t="s">
        <v>220</v>
      </c>
      <c r="E2604" s="1" t="s">
        <v>5839</v>
      </c>
      <c r="F2604" s="1" t="s">
        <v>18</v>
      </c>
      <c r="G2604" s="27">
        <v>0.42319749216300939</v>
      </c>
      <c r="H2604" s="27">
        <v>0.90011659541391376</v>
      </c>
      <c r="I2604" s="28">
        <v>40.704858934169295</v>
      </c>
      <c r="J2604" s="27">
        <v>7.8369905956112845E-3</v>
      </c>
      <c r="K2604" s="27">
        <v>0.18181818181818182</v>
      </c>
      <c r="L2604" s="27">
        <v>4.757092887679751E-3</v>
      </c>
      <c r="M2604" s="29">
        <v>13.911684782608695</v>
      </c>
      <c r="N2604" s="30">
        <v>76.853703703703701</v>
      </c>
      <c r="O2604" s="32">
        <v>2.0831713952584531E-3</v>
      </c>
      <c r="P2604" s="31">
        <v>0.99183832102603964</v>
      </c>
      <c r="Q2604" s="38">
        <v>3167</v>
      </c>
      <c r="R2604" s="38">
        <v>3491</v>
      </c>
      <c r="S2604" s="38">
        <v>6788</v>
      </c>
    </row>
    <row r="2605" spans="2:19" x14ac:dyDescent="0.2">
      <c r="B2605" s="1" t="s">
        <v>5881</v>
      </c>
      <c r="C2605" s="1" t="s">
        <v>5882</v>
      </c>
      <c r="D2605" s="1" t="s">
        <v>220</v>
      </c>
      <c r="E2605" s="1" t="s">
        <v>5839</v>
      </c>
      <c r="F2605" s="1" t="s">
        <v>18</v>
      </c>
      <c r="G2605" s="27">
        <v>0.52191943127962082</v>
      </c>
      <c r="H2605" s="27">
        <v>0.97775480059084185</v>
      </c>
      <c r="I2605" s="28">
        <v>45.487440758293829</v>
      </c>
      <c r="J2605" s="27">
        <v>1.9549763033175356E-2</v>
      </c>
      <c r="K2605" s="27">
        <v>0.39336492890995262</v>
      </c>
      <c r="L2605" s="27">
        <v>0</v>
      </c>
      <c r="M2605" s="29">
        <v>8.0488228004956603</v>
      </c>
      <c r="N2605" s="30">
        <v>79.360953461975029</v>
      </c>
      <c r="O2605" s="32">
        <v>0</v>
      </c>
      <c r="P2605" s="31">
        <v>0.99734121122599706</v>
      </c>
      <c r="Q2605" s="38">
        <v>2479</v>
      </c>
      <c r="R2605" s="38">
        <v>1879</v>
      </c>
      <c r="S2605" s="38">
        <v>2992</v>
      </c>
    </row>
    <row r="2606" spans="2:19" x14ac:dyDescent="0.2">
      <c r="B2606" s="1" t="s">
        <v>5879</v>
      </c>
      <c r="C2606" s="1" t="s">
        <v>5880</v>
      </c>
      <c r="D2606" s="1" t="s">
        <v>220</v>
      </c>
      <c r="E2606" s="1" t="s">
        <v>5839</v>
      </c>
      <c r="F2606" s="1" t="s">
        <v>18</v>
      </c>
      <c r="G2606" s="27">
        <v>0.45488029465930019</v>
      </c>
      <c r="H2606" s="27">
        <v>0.89388123660850904</v>
      </c>
      <c r="I2606" s="28">
        <v>36.767096378146107</v>
      </c>
      <c r="J2606" s="27">
        <v>6.1387354205033766E-2</v>
      </c>
      <c r="K2606" s="27">
        <v>0.39963167587476978</v>
      </c>
      <c r="L2606" s="27">
        <v>1.0700948882767064E-2</v>
      </c>
      <c r="M2606" s="29">
        <v>8.3050675675675674</v>
      </c>
      <c r="N2606" s="30">
        <v>70.425101214574894</v>
      </c>
      <c r="O2606" s="32">
        <v>0</v>
      </c>
      <c r="P2606" s="31">
        <v>0.99724517906336085</v>
      </c>
      <c r="Q2606" s="38">
        <v>3526</v>
      </c>
      <c r="R2606" s="38">
        <v>3035</v>
      </c>
      <c r="S2606" s="38">
        <v>2914</v>
      </c>
    </row>
    <row r="2607" spans="2:19" x14ac:dyDescent="0.2">
      <c r="B2607" s="1" t="s">
        <v>5837</v>
      </c>
      <c r="C2607" s="1" t="s">
        <v>5838</v>
      </c>
      <c r="D2607" s="1" t="s">
        <v>220</v>
      </c>
      <c r="E2607" s="1" t="s">
        <v>5839</v>
      </c>
      <c r="F2607" s="1" t="s">
        <v>18</v>
      </c>
      <c r="G2607" s="27">
        <v>0.22765598650927488</v>
      </c>
      <c r="H2607" s="27">
        <v>0.68096308186195831</v>
      </c>
      <c r="I2607" s="28">
        <v>19.689713322091066</v>
      </c>
      <c r="J2607" s="27">
        <v>1.5177065767284991E-2</v>
      </c>
      <c r="K2607" s="27">
        <v>0.54131534569983142</v>
      </c>
      <c r="L2607" s="27">
        <v>3.1428571428571424E-2</v>
      </c>
      <c r="M2607" s="29">
        <v>10.550436681222706</v>
      </c>
      <c r="N2607" s="30">
        <v>50.222222222222221</v>
      </c>
      <c r="O2607" s="32">
        <v>0.27200642054574636</v>
      </c>
      <c r="P2607" s="31">
        <v>0.9518459069020867</v>
      </c>
      <c r="Q2607" s="38">
        <v>7066</v>
      </c>
      <c r="R2607" s="38">
        <v>6926</v>
      </c>
      <c r="S2607" s="38">
        <v>1395</v>
      </c>
    </row>
    <row r="2608" spans="2:19" x14ac:dyDescent="0.2">
      <c r="B2608" s="1" t="s">
        <v>5901</v>
      </c>
      <c r="C2608" s="1" t="s">
        <v>5902</v>
      </c>
      <c r="D2608" s="1" t="s">
        <v>221</v>
      </c>
      <c r="E2608" s="1" t="s">
        <v>5888</v>
      </c>
      <c r="F2608" s="1" t="s">
        <v>18</v>
      </c>
      <c r="G2608" s="27">
        <v>0.57421150278293132</v>
      </c>
      <c r="H2608" s="27">
        <v>0.98310620012277472</v>
      </c>
      <c r="I2608" s="28">
        <v>58.053834260977126</v>
      </c>
      <c r="J2608" s="27">
        <v>5.2566481137909706E-3</v>
      </c>
      <c r="K2608" s="27">
        <v>0.13234384662956092</v>
      </c>
      <c r="L2608" s="27">
        <v>8.7170042971147939E-4</v>
      </c>
      <c r="M2608" s="29">
        <v>13.237063953488375</v>
      </c>
      <c r="N2608" s="30">
        <v>90.741657696447788</v>
      </c>
      <c r="O2608" s="32">
        <v>0</v>
      </c>
      <c r="P2608" s="31">
        <v>0.99263351749539597</v>
      </c>
      <c r="Q2608" s="38">
        <v>453</v>
      </c>
      <c r="R2608" s="38">
        <v>965</v>
      </c>
      <c r="S2608" s="38">
        <v>7634</v>
      </c>
    </row>
    <row r="2609" spans="2:19" x14ac:dyDescent="0.2">
      <c r="B2609" s="1" t="s">
        <v>5897</v>
      </c>
      <c r="C2609" s="1" t="s">
        <v>119</v>
      </c>
      <c r="D2609" s="1" t="s">
        <v>221</v>
      </c>
      <c r="E2609" s="1" t="s">
        <v>5885</v>
      </c>
      <c r="F2609" s="1" t="s">
        <v>18</v>
      </c>
      <c r="G2609" s="27">
        <v>0.53910034602076129</v>
      </c>
      <c r="H2609" s="27">
        <v>0.98581331503088532</v>
      </c>
      <c r="I2609" s="28">
        <v>55.255363321799315</v>
      </c>
      <c r="J2609" s="27">
        <v>2.0761245674740486E-3</v>
      </c>
      <c r="K2609" s="27">
        <v>0.19653979238754327</v>
      </c>
      <c r="L2609" s="27">
        <v>8.5449553877831163E-3</v>
      </c>
      <c r="M2609" s="29">
        <v>12.65960960960961</v>
      </c>
      <c r="N2609" s="30">
        <v>91.129653401797171</v>
      </c>
      <c r="O2609" s="32">
        <v>0</v>
      </c>
      <c r="P2609" s="31">
        <v>0.99176389842141388</v>
      </c>
      <c r="Q2609" s="38">
        <v>766</v>
      </c>
      <c r="R2609" s="38">
        <v>1559</v>
      </c>
      <c r="S2609" s="38">
        <v>6510</v>
      </c>
    </row>
    <row r="2610" spans="2:19" x14ac:dyDescent="0.2">
      <c r="B2610" s="1" t="s">
        <v>5889</v>
      </c>
      <c r="C2610" s="1" t="s">
        <v>4435</v>
      </c>
      <c r="D2610" s="1" t="s">
        <v>221</v>
      </c>
      <c r="E2610" s="1" t="s">
        <v>5885</v>
      </c>
      <c r="F2610" s="1" t="s">
        <v>18</v>
      </c>
      <c r="G2610" s="27">
        <v>0.48726655348047537</v>
      </c>
      <c r="H2610" s="27">
        <v>0.99368907563025199</v>
      </c>
      <c r="I2610" s="28">
        <v>50.610130164119987</v>
      </c>
      <c r="J2610" s="27">
        <v>5.6593095642331632E-3</v>
      </c>
      <c r="K2610" s="27">
        <v>9.0548953027730611E-2</v>
      </c>
      <c r="L2610" s="27">
        <v>0</v>
      </c>
      <c r="M2610" s="29">
        <v>16.319558011049722</v>
      </c>
      <c r="N2610" s="30">
        <v>85.954756380510446</v>
      </c>
      <c r="O2610" s="32">
        <v>0</v>
      </c>
      <c r="P2610" s="31">
        <v>0.98991596638655466</v>
      </c>
      <c r="Q2610" s="38">
        <v>1487</v>
      </c>
      <c r="R2610" s="38">
        <v>2489</v>
      </c>
      <c r="S2610" s="38">
        <v>8334</v>
      </c>
    </row>
    <row r="2611" spans="2:19" x14ac:dyDescent="0.2">
      <c r="B2611" s="1" t="s">
        <v>5899</v>
      </c>
      <c r="C2611" s="1" t="s">
        <v>5900</v>
      </c>
      <c r="D2611" s="1" t="s">
        <v>221</v>
      </c>
      <c r="E2611" s="1" t="s">
        <v>5885</v>
      </c>
      <c r="F2611" s="1" t="s">
        <v>18</v>
      </c>
      <c r="G2611" s="27">
        <v>0.57056451612903225</v>
      </c>
      <c r="H2611" s="27">
        <v>0.98676666666666657</v>
      </c>
      <c r="I2611" s="28">
        <v>55.486827956989231</v>
      </c>
      <c r="J2611" s="27">
        <v>1.4112903225806451E-2</v>
      </c>
      <c r="K2611" s="27">
        <v>0.24059139784946237</v>
      </c>
      <c r="L2611" s="27">
        <v>0</v>
      </c>
      <c r="M2611" s="29">
        <v>10.478716744913928</v>
      </c>
      <c r="N2611" s="30">
        <v>88.959952885747938</v>
      </c>
      <c r="O2611" s="32">
        <v>0</v>
      </c>
      <c r="P2611" s="31">
        <v>0.99199999999999999</v>
      </c>
      <c r="Q2611" s="38">
        <v>730</v>
      </c>
      <c r="R2611" s="38">
        <v>1014</v>
      </c>
      <c r="S2611" s="38">
        <v>5693</v>
      </c>
    </row>
    <row r="2612" spans="2:19" x14ac:dyDescent="0.2">
      <c r="B2612" s="1" t="s">
        <v>5903</v>
      </c>
      <c r="C2612" s="1" t="s">
        <v>5026</v>
      </c>
      <c r="D2612" s="1" t="s">
        <v>221</v>
      </c>
      <c r="E2612" s="1" t="s">
        <v>5885</v>
      </c>
      <c r="F2612" s="1" t="s">
        <v>18</v>
      </c>
      <c r="G2612" s="27">
        <v>0.5564466378778532</v>
      </c>
      <c r="H2612" s="27">
        <v>0.97447030006123692</v>
      </c>
      <c r="I2612" s="28">
        <v>61.237507711289318</v>
      </c>
      <c r="J2612" s="27">
        <v>7.4028377544725476E-3</v>
      </c>
      <c r="K2612" s="27">
        <v>0.10610734114743985</v>
      </c>
      <c r="L2612" s="27">
        <v>8.6344151867728102E-3</v>
      </c>
      <c r="M2612" s="29">
        <v>15.108507670850768</v>
      </c>
      <c r="N2612" s="30">
        <v>97.137168141592923</v>
      </c>
      <c r="O2612" s="32">
        <v>0</v>
      </c>
      <c r="P2612" s="31">
        <v>0.99265156154317202</v>
      </c>
      <c r="Q2612" s="38">
        <v>223</v>
      </c>
      <c r="R2612" s="38">
        <v>1242</v>
      </c>
      <c r="S2612" s="38">
        <v>8085</v>
      </c>
    </row>
    <row r="2613" spans="2:19" x14ac:dyDescent="0.2">
      <c r="B2613" s="1" t="s">
        <v>5908</v>
      </c>
      <c r="C2613" s="1" t="s">
        <v>5909</v>
      </c>
      <c r="D2613" s="1" t="s">
        <v>221</v>
      </c>
      <c r="E2613" s="1" t="s">
        <v>5888</v>
      </c>
      <c r="F2613" s="1" t="s">
        <v>18</v>
      </c>
      <c r="G2613" s="27">
        <v>0.58228228228228229</v>
      </c>
      <c r="H2613" s="27">
        <v>1</v>
      </c>
      <c r="I2613" s="28">
        <v>57.942912912912909</v>
      </c>
      <c r="J2613" s="27">
        <v>4.5045045045045045E-3</v>
      </c>
      <c r="K2613" s="27">
        <v>8.7387387387387383E-2</v>
      </c>
      <c r="L2613" s="27">
        <v>0</v>
      </c>
      <c r="M2613" s="29">
        <v>15.522142343637668</v>
      </c>
      <c r="N2613" s="30">
        <v>87.936565239814342</v>
      </c>
      <c r="O2613" s="32">
        <v>0</v>
      </c>
      <c r="P2613" s="31">
        <v>0.99373321396598036</v>
      </c>
      <c r="Q2613" s="38">
        <v>466</v>
      </c>
      <c r="R2613" s="38">
        <v>844</v>
      </c>
      <c r="S2613" s="38">
        <v>8375</v>
      </c>
    </row>
    <row r="2614" spans="2:19" x14ac:dyDescent="0.2">
      <c r="B2614" s="1" t="s">
        <v>5914</v>
      </c>
      <c r="C2614" s="1" t="s">
        <v>5915</v>
      </c>
      <c r="D2614" s="1" t="s">
        <v>221</v>
      </c>
      <c r="E2614" s="1" t="s">
        <v>5885</v>
      </c>
      <c r="F2614" s="1" t="s">
        <v>18</v>
      </c>
      <c r="G2614" s="27">
        <v>0.63096862210095495</v>
      </c>
      <c r="H2614" s="27">
        <v>0.99895847515316549</v>
      </c>
      <c r="I2614" s="28">
        <v>64.276261937244229</v>
      </c>
      <c r="J2614" s="27">
        <v>4.7748976807639835E-3</v>
      </c>
      <c r="K2614" s="27">
        <v>0.13506139154160982</v>
      </c>
      <c r="L2614" s="27">
        <v>0</v>
      </c>
      <c r="M2614" s="29">
        <v>12.483148148148144</v>
      </c>
      <c r="N2614" s="30">
        <v>93.814254859611225</v>
      </c>
      <c r="O2614" s="32">
        <v>0</v>
      </c>
      <c r="P2614" s="31">
        <v>0.99795779441797139</v>
      </c>
      <c r="Q2614" s="38">
        <v>122</v>
      </c>
      <c r="R2614" s="38">
        <v>314</v>
      </c>
      <c r="S2614" s="38">
        <v>7586</v>
      </c>
    </row>
    <row r="2615" spans="2:19" x14ac:dyDescent="0.2">
      <c r="B2615" s="1" t="s">
        <v>5883</v>
      </c>
      <c r="C2615" s="1" t="s">
        <v>5884</v>
      </c>
      <c r="D2615" s="1" t="s">
        <v>221</v>
      </c>
      <c r="E2615" s="1" t="s">
        <v>5885</v>
      </c>
      <c r="F2615" s="1" t="s">
        <v>18</v>
      </c>
      <c r="G2615" s="27">
        <v>0.53637660485021399</v>
      </c>
      <c r="H2615" s="27">
        <v>0.96752725993668653</v>
      </c>
      <c r="I2615" s="28">
        <v>52.427104136947229</v>
      </c>
      <c r="J2615" s="27">
        <v>1.4265335235378032E-2</v>
      </c>
      <c r="K2615" s="27">
        <v>0.26747503566333808</v>
      </c>
      <c r="L2615" s="27">
        <v>1.4569117129792473E-2</v>
      </c>
      <c r="M2615" s="29">
        <v>10.599846153846158</v>
      </c>
      <c r="N2615" s="30">
        <v>88.138297872340431</v>
      </c>
      <c r="O2615" s="32">
        <v>0</v>
      </c>
      <c r="P2615" s="31">
        <v>0.98628209637706643</v>
      </c>
      <c r="Q2615" s="38">
        <v>1169</v>
      </c>
      <c r="R2615" s="38">
        <v>1615</v>
      </c>
      <c r="S2615" s="38">
        <v>5181</v>
      </c>
    </row>
    <row r="2616" spans="2:19" x14ac:dyDescent="0.2">
      <c r="B2616" s="1" t="s">
        <v>5898</v>
      </c>
      <c r="C2616" s="1" t="s">
        <v>2115</v>
      </c>
      <c r="D2616" s="1" t="s">
        <v>221</v>
      </c>
      <c r="E2616" s="1" t="s">
        <v>5885</v>
      </c>
      <c r="F2616" s="1" t="s">
        <v>18</v>
      </c>
      <c r="G2616" s="27">
        <v>0.595290251916758</v>
      </c>
      <c r="H2616" s="27">
        <v>0.99958718087995657</v>
      </c>
      <c r="I2616" s="28">
        <v>53.559638554216875</v>
      </c>
      <c r="J2616" s="27">
        <v>1.7524644030668127E-2</v>
      </c>
      <c r="K2616" s="27">
        <v>0.21851040525739321</v>
      </c>
      <c r="L2616" s="27">
        <v>0</v>
      </c>
      <c r="M2616" s="29">
        <v>10.197964721845318</v>
      </c>
      <c r="N2616" s="30">
        <v>82.117539026629942</v>
      </c>
      <c r="O2616" s="32">
        <v>0</v>
      </c>
      <c r="P2616" s="31">
        <v>0.9918522542096686</v>
      </c>
      <c r="Q2616" s="38">
        <v>986</v>
      </c>
      <c r="R2616" s="38">
        <v>671</v>
      </c>
      <c r="S2616" s="38">
        <v>6136</v>
      </c>
    </row>
    <row r="2617" spans="2:19" x14ac:dyDescent="0.2">
      <c r="B2617" s="1" t="s">
        <v>5893</v>
      </c>
      <c r="C2617" s="1" t="s">
        <v>5894</v>
      </c>
      <c r="D2617" s="1" t="s">
        <v>221</v>
      </c>
      <c r="E2617" s="1" t="s">
        <v>5885</v>
      </c>
      <c r="F2617" s="1" t="s">
        <v>18</v>
      </c>
      <c r="G2617" s="27">
        <v>0.54981084489281207</v>
      </c>
      <c r="H2617" s="27">
        <v>0.97269831355402869</v>
      </c>
      <c r="I2617" s="28">
        <v>56.598612862547292</v>
      </c>
      <c r="J2617" s="27">
        <v>4.4136191677175288E-3</v>
      </c>
      <c r="K2617" s="27">
        <v>7.8184110970996215E-2</v>
      </c>
      <c r="L2617" s="27">
        <v>5.7901311680199873E-3</v>
      </c>
      <c r="M2617" s="29">
        <v>15.233380084151472</v>
      </c>
      <c r="N2617" s="30">
        <v>89.819014891179833</v>
      </c>
      <c r="O2617" s="32">
        <v>0</v>
      </c>
      <c r="P2617" s="31">
        <v>0.99063085571517806</v>
      </c>
      <c r="Q2617" s="38">
        <v>600</v>
      </c>
      <c r="R2617" s="38">
        <v>1364</v>
      </c>
      <c r="S2617" s="38">
        <v>8479</v>
      </c>
    </row>
    <row r="2618" spans="2:19" x14ac:dyDescent="0.2">
      <c r="B2618" s="1" t="s">
        <v>5886</v>
      </c>
      <c r="C2618" s="1" t="s">
        <v>5887</v>
      </c>
      <c r="D2618" s="1" t="s">
        <v>221</v>
      </c>
      <c r="E2618" s="1" t="s">
        <v>5888</v>
      </c>
      <c r="F2618" s="1" t="s">
        <v>18</v>
      </c>
      <c r="G2618" s="27">
        <v>0.54425410421127762</v>
      </c>
      <c r="H2618" s="27">
        <v>0.97664018361581895</v>
      </c>
      <c r="I2618" s="28">
        <v>54.948179871520367</v>
      </c>
      <c r="J2618" s="27">
        <v>5.7102069950035689E-3</v>
      </c>
      <c r="K2618" s="27">
        <v>0.21698786581013563</v>
      </c>
      <c r="L2618" s="27">
        <v>0</v>
      </c>
      <c r="M2618" s="29">
        <v>11.696711041503526</v>
      </c>
      <c r="N2618" s="30">
        <v>90.71409836065574</v>
      </c>
      <c r="O2618" s="32">
        <v>5.6497175141242938E-3</v>
      </c>
      <c r="P2618" s="31">
        <v>0.98940677966101698</v>
      </c>
      <c r="Q2618" s="38">
        <v>803</v>
      </c>
      <c r="R2618" s="38">
        <v>1466</v>
      </c>
      <c r="S2618" s="38">
        <v>6162</v>
      </c>
    </row>
    <row r="2619" spans="2:19" x14ac:dyDescent="0.2">
      <c r="B2619" s="1" t="s">
        <v>5895</v>
      </c>
      <c r="C2619" s="1" t="s">
        <v>5896</v>
      </c>
      <c r="D2619" s="1" t="s">
        <v>221</v>
      </c>
      <c r="E2619" s="1" t="s">
        <v>5885</v>
      </c>
      <c r="F2619" s="1" t="s">
        <v>18</v>
      </c>
      <c r="G2619" s="27">
        <v>0.54438237119801369</v>
      </c>
      <c r="H2619" s="27">
        <v>0.99193290243151755</v>
      </c>
      <c r="I2619" s="28">
        <v>55.507324643078825</v>
      </c>
      <c r="J2619" s="27">
        <v>1.86219739292365E-2</v>
      </c>
      <c r="K2619" s="27">
        <v>0.23215394165114836</v>
      </c>
      <c r="L2619" s="27">
        <v>3.2317636195752539E-3</v>
      </c>
      <c r="M2619" s="29">
        <v>10.537329700272478</v>
      </c>
      <c r="N2619" s="30">
        <v>92.716077537058155</v>
      </c>
      <c r="O2619" s="32">
        <v>0</v>
      </c>
      <c r="P2619" s="31">
        <v>0.99168975069252074</v>
      </c>
      <c r="Q2619" s="38">
        <v>726</v>
      </c>
      <c r="R2619" s="38">
        <v>1464</v>
      </c>
      <c r="S2619" s="38">
        <v>5859</v>
      </c>
    </row>
    <row r="2620" spans="2:19" x14ac:dyDescent="0.2">
      <c r="B2620" s="1" t="s">
        <v>5904</v>
      </c>
      <c r="C2620" s="1" t="s">
        <v>5905</v>
      </c>
      <c r="D2620" s="1" t="s">
        <v>221</v>
      </c>
      <c r="E2620" s="1" t="s">
        <v>5888</v>
      </c>
      <c r="F2620" s="1" t="s">
        <v>18</v>
      </c>
      <c r="G2620" s="27">
        <v>0.57920629714660543</v>
      </c>
      <c r="H2620" s="27">
        <v>0.99917629822562259</v>
      </c>
      <c r="I2620" s="28">
        <v>54.300524762217094</v>
      </c>
      <c r="J2620" s="27">
        <v>1.0495244342407346E-2</v>
      </c>
      <c r="K2620" s="27">
        <v>0.24795014758937356</v>
      </c>
      <c r="L2620" s="27">
        <v>0</v>
      </c>
      <c r="M2620" s="29">
        <v>9.9000781249999967</v>
      </c>
      <c r="N2620" s="30">
        <v>85.693046919163365</v>
      </c>
      <c r="O2620" s="32">
        <v>0</v>
      </c>
      <c r="P2620" s="31">
        <v>0.99267458896304739</v>
      </c>
      <c r="Q2620" s="38">
        <v>884</v>
      </c>
      <c r="R2620" s="38">
        <v>878</v>
      </c>
      <c r="S2620" s="38">
        <v>5532</v>
      </c>
    </row>
    <row r="2621" spans="2:19" x14ac:dyDescent="0.2">
      <c r="B2621" s="1" t="s">
        <v>5912</v>
      </c>
      <c r="C2621" s="1" t="s">
        <v>5913</v>
      </c>
      <c r="D2621" s="1" t="s">
        <v>221</v>
      </c>
      <c r="E2621" s="1" t="s">
        <v>5885</v>
      </c>
      <c r="F2621" s="1" t="s">
        <v>18</v>
      </c>
      <c r="G2621" s="27">
        <v>0.60423197492163006</v>
      </c>
      <c r="H2621" s="27">
        <v>0.99322139789144859</v>
      </c>
      <c r="I2621" s="28">
        <v>58.691536050156749</v>
      </c>
      <c r="J2621" s="27">
        <v>4.7021943573667714E-3</v>
      </c>
      <c r="K2621" s="27">
        <v>0.2115987460815047</v>
      </c>
      <c r="L2621" s="27">
        <v>0</v>
      </c>
      <c r="M2621" s="29">
        <v>10.908316831683166</v>
      </c>
      <c r="N2621" s="30">
        <v>89.612191958495458</v>
      </c>
      <c r="O2621" s="32">
        <v>0</v>
      </c>
      <c r="P2621" s="31">
        <v>0.99648574775478327</v>
      </c>
      <c r="Q2621" s="38">
        <v>388</v>
      </c>
      <c r="R2621" s="38">
        <v>554</v>
      </c>
      <c r="S2621" s="38">
        <v>6263</v>
      </c>
    </row>
    <row r="2622" spans="2:19" x14ac:dyDescent="0.2">
      <c r="B2622" s="1" t="s">
        <v>5910</v>
      </c>
      <c r="C2622" s="1" t="s">
        <v>5911</v>
      </c>
      <c r="D2622" s="1" t="s">
        <v>221</v>
      </c>
      <c r="E2622" s="1" t="s">
        <v>5885</v>
      </c>
      <c r="F2622" s="1" t="s">
        <v>18</v>
      </c>
      <c r="G2622" s="27">
        <v>0.54805491990846678</v>
      </c>
      <c r="H2622" s="27">
        <v>0.98127949957350025</v>
      </c>
      <c r="I2622" s="28">
        <v>56.937356979405052</v>
      </c>
      <c r="J2622" s="27">
        <v>8.0091533180778034E-3</v>
      </c>
      <c r="K2622" s="27">
        <v>7.5514874141876437E-2</v>
      </c>
      <c r="L2622" s="27">
        <v>8.5299971566676143E-4</v>
      </c>
      <c r="M2622" s="29">
        <v>16.213417721519001</v>
      </c>
      <c r="N2622" s="30">
        <v>90.11273486430062</v>
      </c>
      <c r="O2622" s="32">
        <v>0</v>
      </c>
      <c r="P2622" s="31">
        <v>0.99402900199033262</v>
      </c>
      <c r="Q2622" s="38">
        <v>561</v>
      </c>
      <c r="R2622" s="38">
        <v>1393</v>
      </c>
      <c r="S2622" s="38">
        <v>8500</v>
      </c>
    </row>
    <row r="2623" spans="2:19" x14ac:dyDescent="0.2">
      <c r="B2623" s="1" t="s">
        <v>5890</v>
      </c>
      <c r="C2623" s="1" t="s">
        <v>861</v>
      </c>
      <c r="D2623" s="1" t="s">
        <v>221</v>
      </c>
      <c r="E2623" s="1" t="s">
        <v>5885</v>
      </c>
      <c r="F2623" s="1" t="s">
        <v>18</v>
      </c>
      <c r="G2623" s="27">
        <v>0.45899280575539569</v>
      </c>
      <c r="H2623" s="27">
        <v>0.98478632478632455</v>
      </c>
      <c r="I2623" s="28">
        <v>47.705755395683461</v>
      </c>
      <c r="J2623" s="27">
        <v>5.7553956834532375E-3</v>
      </c>
      <c r="K2623" s="27">
        <v>0.12086330935251799</v>
      </c>
      <c r="L2623" s="27">
        <v>0</v>
      </c>
      <c r="M2623" s="29">
        <v>15.986779059449866</v>
      </c>
      <c r="N2623" s="30">
        <v>84.304801670146134</v>
      </c>
      <c r="O2623" s="32">
        <v>0</v>
      </c>
      <c r="P2623" s="31">
        <v>0.99002849002849003</v>
      </c>
      <c r="Q2623" s="38">
        <v>2052</v>
      </c>
      <c r="R2623" s="38">
        <v>2980</v>
      </c>
      <c r="S2623" s="38">
        <v>7835</v>
      </c>
    </row>
    <row r="2624" spans="2:19" x14ac:dyDescent="0.2">
      <c r="B2624" s="1" t="s">
        <v>5906</v>
      </c>
      <c r="C2624" s="1" t="s">
        <v>5907</v>
      </c>
      <c r="D2624" s="1" t="s">
        <v>221</v>
      </c>
      <c r="E2624" s="1" t="s">
        <v>5885</v>
      </c>
      <c r="F2624" s="1" t="s">
        <v>18</v>
      </c>
      <c r="G2624" s="27">
        <v>0.55329593267882193</v>
      </c>
      <c r="H2624" s="27">
        <v>0.96991646362687078</v>
      </c>
      <c r="I2624" s="28">
        <v>52.57117812061712</v>
      </c>
      <c r="J2624" s="27">
        <v>8.4151472650771386E-3</v>
      </c>
      <c r="K2624" s="27">
        <v>8.5553997194950909E-2</v>
      </c>
      <c r="L2624" s="27">
        <v>0</v>
      </c>
      <c r="M2624" s="29">
        <v>15.51053459119497</v>
      </c>
      <c r="N2624" s="30">
        <v>81.675949367088606</v>
      </c>
      <c r="O2624" s="32">
        <v>0</v>
      </c>
      <c r="P2624" s="31">
        <v>0.99269056735120087</v>
      </c>
      <c r="Q2624" s="38">
        <v>1148</v>
      </c>
      <c r="R2624" s="38">
        <v>1296</v>
      </c>
      <c r="S2624" s="38">
        <v>8399</v>
      </c>
    </row>
    <row r="2625" spans="2:19" x14ac:dyDescent="0.2">
      <c r="B2625" s="1" t="s">
        <v>5891</v>
      </c>
      <c r="C2625" s="1" t="s">
        <v>5892</v>
      </c>
      <c r="D2625" s="1" t="s">
        <v>221</v>
      </c>
      <c r="E2625" s="1" t="s">
        <v>5885</v>
      </c>
      <c r="F2625" s="1" t="s">
        <v>18</v>
      </c>
      <c r="G2625" s="27">
        <v>0.48811700182815354</v>
      </c>
      <c r="H2625" s="27">
        <v>0.99497510185604354</v>
      </c>
      <c r="I2625" s="28">
        <v>47.489945155393066</v>
      </c>
      <c r="J2625" s="27">
        <v>9.5978062157221211E-3</v>
      </c>
      <c r="K2625" s="27">
        <v>0.19424131627056673</v>
      </c>
      <c r="L2625" s="27">
        <v>0</v>
      </c>
      <c r="M2625" s="29">
        <v>13.674441465594285</v>
      </c>
      <c r="N2625" s="30">
        <v>82.231057062675404</v>
      </c>
      <c r="O2625" s="32">
        <v>0</v>
      </c>
      <c r="P2625" s="31">
        <v>0.99049343594386596</v>
      </c>
      <c r="Q2625" s="38">
        <v>2100</v>
      </c>
      <c r="R2625" s="38">
        <v>2474</v>
      </c>
      <c r="S2625" s="38">
        <v>6552</v>
      </c>
    </row>
    <row r="2626" spans="2:19" x14ac:dyDescent="0.2">
      <c r="B2626" s="1" t="s">
        <v>5924</v>
      </c>
      <c r="C2626" s="1" t="s">
        <v>5925</v>
      </c>
      <c r="D2626" s="1" t="s">
        <v>222</v>
      </c>
      <c r="E2626" s="1" t="s">
        <v>1744</v>
      </c>
      <c r="F2626" s="1" t="s">
        <v>40</v>
      </c>
      <c r="G2626" s="27">
        <v>0.26051729510751015</v>
      </c>
      <c r="H2626" s="27">
        <v>0.90946073218897117</v>
      </c>
      <c r="I2626" s="28">
        <v>20.839326893113128</v>
      </c>
      <c r="J2626" s="27">
        <v>4.6120286693674045E-2</v>
      </c>
      <c r="K2626" s="27">
        <v>0.39015269554378312</v>
      </c>
      <c r="L2626" s="27">
        <v>2.8370044052863436E-2</v>
      </c>
      <c r="M2626" s="29">
        <v>10.105394016013491</v>
      </c>
      <c r="N2626" s="30">
        <v>50.875598086124398</v>
      </c>
      <c r="O2626" s="32">
        <v>0</v>
      </c>
      <c r="P2626" s="31">
        <v>0.97493543976910224</v>
      </c>
      <c r="Q2626" s="38">
        <v>6656</v>
      </c>
      <c r="R2626" s="38">
        <v>6260</v>
      </c>
      <c r="S2626" s="38">
        <v>3047</v>
      </c>
    </row>
    <row r="2627" spans="2:19" x14ac:dyDescent="0.2">
      <c r="B2627" s="1" t="s">
        <v>5928</v>
      </c>
      <c r="C2627" s="1" t="s">
        <v>5929</v>
      </c>
      <c r="D2627" s="1" t="s">
        <v>222</v>
      </c>
      <c r="E2627" s="1" t="s">
        <v>1744</v>
      </c>
      <c r="F2627" s="1" t="s">
        <v>40</v>
      </c>
      <c r="G2627" s="27">
        <v>0.2953549517966696</v>
      </c>
      <c r="H2627" s="27">
        <v>0.9074790367662865</v>
      </c>
      <c r="I2627" s="28">
        <v>21.889614373356693</v>
      </c>
      <c r="J2627" s="27">
        <v>4.2287467134092899E-2</v>
      </c>
      <c r="K2627" s="27">
        <v>0.45968448729184924</v>
      </c>
      <c r="L2627" s="27">
        <v>1.2754246398623952E-2</v>
      </c>
      <c r="M2627" s="29">
        <v>9.3874378109452721</v>
      </c>
      <c r="N2627" s="30">
        <v>51.289317507418396</v>
      </c>
      <c r="O2627" s="32">
        <v>0</v>
      </c>
      <c r="P2627" s="31">
        <v>0.98129434530208559</v>
      </c>
      <c r="Q2627" s="38">
        <v>6231</v>
      </c>
      <c r="R2627" s="38">
        <v>5480</v>
      </c>
      <c r="S2627" s="38">
        <v>2210</v>
      </c>
    </row>
    <row r="2628" spans="2:19" x14ac:dyDescent="0.2">
      <c r="B2628" s="1" t="s">
        <v>5926</v>
      </c>
      <c r="C2628" s="1" t="s">
        <v>5927</v>
      </c>
      <c r="D2628" s="1" t="s">
        <v>222</v>
      </c>
      <c r="E2628" s="1" t="s">
        <v>1744</v>
      </c>
      <c r="F2628" s="1" t="s">
        <v>40</v>
      </c>
      <c r="G2628" s="27">
        <v>0.25499777876499335</v>
      </c>
      <c r="H2628" s="27">
        <v>0.96334712093175123</v>
      </c>
      <c r="I2628" s="28">
        <v>25.665037760995109</v>
      </c>
      <c r="J2628" s="27">
        <v>4.8867170146601512E-3</v>
      </c>
      <c r="K2628" s="27">
        <v>0.17303420701910263</v>
      </c>
      <c r="L2628" s="27">
        <v>6.1434635898552307E-3</v>
      </c>
      <c r="M2628" s="29">
        <v>15.308079904591532</v>
      </c>
      <c r="N2628" s="30">
        <v>55.490418118466899</v>
      </c>
      <c r="O2628" s="32">
        <v>0</v>
      </c>
      <c r="P2628" s="31">
        <v>0.98008054860128446</v>
      </c>
      <c r="Q2628" s="38">
        <v>4759</v>
      </c>
      <c r="R2628" s="38">
        <v>6392</v>
      </c>
      <c r="S2628" s="38">
        <v>6931</v>
      </c>
    </row>
    <row r="2629" spans="2:19" x14ac:dyDescent="0.2">
      <c r="B2629" s="1" t="s">
        <v>5920</v>
      </c>
      <c r="C2629" s="1" t="s">
        <v>5921</v>
      </c>
      <c r="D2629" s="1" t="s">
        <v>222</v>
      </c>
      <c r="E2629" s="1" t="s">
        <v>1744</v>
      </c>
      <c r="F2629" s="1" t="s">
        <v>40</v>
      </c>
      <c r="G2629" s="27">
        <v>0.25620347394540943</v>
      </c>
      <c r="H2629" s="27">
        <v>0.72954499899779479</v>
      </c>
      <c r="I2629" s="28">
        <v>23.702440033085196</v>
      </c>
      <c r="J2629" s="27">
        <v>2.3366418527708849E-2</v>
      </c>
      <c r="K2629" s="27">
        <v>0.2380066170388751</v>
      </c>
      <c r="L2629" s="27">
        <v>6.8053718179995989E-2</v>
      </c>
      <c r="M2629" s="29">
        <v>13.841896024464829</v>
      </c>
      <c r="N2629" s="30">
        <v>51.899112187247781</v>
      </c>
      <c r="O2629" s="32">
        <v>2.9464822609741432E-3</v>
      </c>
      <c r="P2629" s="31">
        <v>0.96933253156945276</v>
      </c>
      <c r="Q2629" s="38">
        <v>5488</v>
      </c>
      <c r="R2629" s="38">
        <v>6364</v>
      </c>
      <c r="S2629" s="38">
        <v>5745</v>
      </c>
    </row>
    <row r="2630" spans="2:19" x14ac:dyDescent="0.2">
      <c r="B2630" s="1" t="s">
        <v>5918</v>
      </c>
      <c r="C2630" s="1" t="s">
        <v>5919</v>
      </c>
      <c r="D2630" s="1" t="s">
        <v>222</v>
      </c>
      <c r="E2630" s="1" t="s">
        <v>1744</v>
      </c>
      <c r="F2630" s="1" t="s">
        <v>40</v>
      </c>
      <c r="G2630" s="27">
        <v>0.30988706162076479</v>
      </c>
      <c r="H2630" s="27">
        <v>0.66100272787132008</v>
      </c>
      <c r="I2630" s="28">
        <v>20.99619575985734</v>
      </c>
      <c r="J2630" s="27">
        <v>7.5292252823459485E-2</v>
      </c>
      <c r="K2630" s="27">
        <v>0.53794333267287497</v>
      </c>
      <c r="L2630" s="27">
        <v>0.2139017966324899</v>
      </c>
      <c r="M2630" s="29">
        <v>8.0267011197243772</v>
      </c>
      <c r="N2630" s="30">
        <v>49.42071611253197</v>
      </c>
      <c r="O2630" s="32">
        <v>8.1873765403066498E-3</v>
      </c>
      <c r="P2630" s="31">
        <v>0.94948734832094817</v>
      </c>
      <c r="Q2630" s="38">
        <v>6601</v>
      </c>
      <c r="R2630" s="38">
        <v>5192</v>
      </c>
      <c r="S2630" s="38">
        <v>1421</v>
      </c>
    </row>
    <row r="2631" spans="2:19" x14ac:dyDescent="0.2">
      <c r="B2631" s="1" t="s">
        <v>5922</v>
      </c>
      <c r="C2631" s="1" t="s">
        <v>5923</v>
      </c>
      <c r="D2631" s="1" t="s">
        <v>222</v>
      </c>
      <c r="E2631" s="1" t="s">
        <v>1744</v>
      </c>
      <c r="F2631" s="1" t="s">
        <v>40</v>
      </c>
      <c r="G2631" s="27">
        <v>0.28583646938077317</v>
      </c>
      <c r="H2631" s="27">
        <v>0.88524015649712795</v>
      </c>
      <c r="I2631" s="28">
        <v>25.37283612726651</v>
      </c>
      <c r="J2631" s="27">
        <v>1.7105713308244955E-2</v>
      </c>
      <c r="K2631" s="27">
        <v>0.21279507355456723</v>
      </c>
      <c r="L2631" s="27">
        <v>4.6309831016398906E-2</v>
      </c>
      <c r="M2631" s="29">
        <v>14.870059880239527</v>
      </c>
      <c r="N2631" s="30">
        <v>51.175942549371634</v>
      </c>
      <c r="O2631" s="32">
        <v>2.3491217847332055E-3</v>
      </c>
      <c r="P2631" s="31">
        <v>0.97327894780654289</v>
      </c>
      <c r="Q2631" s="38">
        <v>4891</v>
      </c>
      <c r="R2631" s="38">
        <v>5721</v>
      </c>
      <c r="S2631" s="38">
        <v>6237</v>
      </c>
    </row>
    <row r="2632" spans="2:19" x14ac:dyDescent="0.2">
      <c r="B2632" s="1" t="s">
        <v>5916</v>
      </c>
      <c r="C2632" s="1" t="s">
        <v>5917</v>
      </c>
      <c r="D2632" s="1" t="s">
        <v>222</v>
      </c>
      <c r="E2632" s="1" t="s">
        <v>1744</v>
      </c>
      <c r="F2632" s="1" t="s">
        <v>40</v>
      </c>
      <c r="G2632" s="27">
        <v>0.21633294071456616</v>
      </c>
      <c r="H2632" s="27">
        <v>0.62129829414476712</v>
      </c>
      <c r="I2632" s="28">
        <v>20.509501374165676</v>
      </c>
      <c r="J2632" s="27">
        <v>7.2830781311346682E-2</v>
      </c>
      <c r="K2632" s="27">
        <v>0.37534354142127996</v>
      </c>
      <c r="L2632" s="27">
        <v>0.1857989857076994</v>
      </c>
      <c r="M2632" s="29">
        <v>11.926077154308604</v>
      </c>
      <c r="N2632" s="30">
        <v>51.150635208711435</v>
      </c>
      <c r="O2632" s="32">
        <v>1.4568925772245275E-3</v>
      </c>
      <c r="P2632" s="31">
        <v>0.93941908713692945</v>
      </c>
      <c r="Q2632" s="38">
        <v>6774</v>
      </c>
      <c r="R2632" s="38">
        <v>7108</v>
      </c>
      <c r="S2632" s="38">
        <v>3268</v>
      </c>
    </row>
    <row r="2633" spans="2:19" x14ac:dyDescent="0.2">
      <c r="B2633" s="1" t="s">
        <v>5939</v>
      </c>
      <c r="C2633" s="1" t="s">
        <v>5940</v>
      </c>
      <c r="D2633" s="1" t="s">
        <v>223</v>
      </c>
      <c r="E2633" s="1" t="s">
        <v>223</v>
      </c>
      <c r="F2633" s="1" t="s">
        <v>18</v>
      </c>
      <c r="G2633" s="27">
        <v>0.31183869035735678</v>
      </c>
      <c r="H2633" s="27">
        <v>0.99901273570934934</v>
      </c>
      <c r="I2633" s="28">
        <v>22.615012976642049</v>
      </c>
      <c r="J2633" s="27">
        <v>2.0762627270912357E-2</v>
      </c>
      <c r="K2633" s="27">
        <v>0.45298462767019365</v>
      </c>
      <c r="L2633" s="27">
        <v>0</v>
      </c>
      <c r="M2633" s="29">
        <v>8.5950681752248244</v>
      </c>
      <c r="N2633" s="30">
        <v>53.114596670934702</v>
      </c>
      <c r="O2633" s="32">
        <v>6.429065060716754E-3</v>
      </c>
      <c r="P2633" s="31">
        <v>0.98904136637377826</v>
      </c>
      <c r="Q2633" s="38">
        <v>5920</v>
      </c>
      <c r="R2633" s="38">
        <v>5156</v>
      </c>
      <c r="S2633" s="38">
        <v>2288</v>
      </c>
    </row>
    <row r="2634" spans="2:19" x14ac:dyDescent="0.2">
      <c r="B2634" s="1" t="s">
        <v>5945</v>
      </c>
      <c r="C2634" s="1" t="s">
        <v>5946</v>
      </c>
      <c r="D2634" s="1" t="s">
        <v>223</v>
      </c>
      <c r="E2634" s="1" t="s">
        <v>223</v>
      </c>
      <c r="F2634" s="1" t="s">
        <v>18</v>
      </c>
      <c r="G2634" s="27">
        <v>0.3300477897252091</v>
      </c>
      <c r="H2634" s="27">
        <v>0.99683162431267647</v>
      </c>
      <c r="I2634" s="28">
        <v>23.449641577060927</v>
      </c>
      <c r="J2634" s="27">
        <v>3.4647550776583033E-2</v>
      </c>
      <c r="K2634" s="27">
        <v>0.41636798088410992</v>
      </c>
      <c r="L2634" s="27">
        <v>3.1683756873235251E-3</v>
      </c>
      <c r="M2634" s="29">
        <v>9.1043691484618794</v>
      </c>
      <c r="N2634" s="30">
        <v>52.094117647058823</v>
      </c>
      <c r="O2634" s="32">
        <v>0</v>
      </c>
      <c r="P2634" s="31">
        <v>0.99509585376727594</v>
      </c>
      <c r="Q2634" s="38">
        <v>5593</v>
      </c>
      <c r="R2634" s="38">
        <v>4801</v>
      </c>
      <c r="S2634" s="38">
        <v>2676</v>
      </c>
    </row>
    <row r="2635" spans="2:19" x14ac:dyDescent="0.2">
      <c r="B2635" s="1" t="s">
        <v>5941</v>
      </c>
      <c r="C2635" s="1" t="s">
        <v>5942</v>
      </c>
      <c r="D2635" s="1" t="s">
        <v>223</v>
      </c>
      <c r="E2635" s="1" t="s">
        <v>223</v>
      </c>
      <c r="F2635" s="1" t="s">
        <v>18</v>
      </c>
      <c r="G2635" s="27">
        <v>0.35322777101096225</v>
      </c>
      <c r="H2635" s="27">
        <v>0.97447547169811355</v>
      </c>
      <c r="I2635" s="28">
        <v>21.793544457978072</v>
      </c>
      <c r="J2635" s="27">
        <v>5.2375152253349572E-2</v>
      </c>
      <c r="K2635" s="27">
        <v>0.54171741778319127</v>
      </c>
      <c r="L2635" s="27">
        <v>1.8113207547169811E-3</v>
      </c>
      <c r="M2635" s="29">
        <v>6.7969397363465163</v>
      </c>
      <c r="N2635" s="30">
        <v>48.781896551724138</v>
      </c>
      <c r="O2635" s="32">
        <v>0</v>
      </c>
      <c r="P2635" s="31">
        <v>0.99139622641509439</v>
      </c>
      <c r="Q2635" s="38">
        <v>6276</v>
      </c>
      <c r="R2635" s="38">
        <v>4422</v>
      </c>
      <c r="S2635" s="38">
        <v>1393</v>
      </c>
    </row>
    <row r="2636" spans="2:19" x14ac:dyDescent="0.2">
      <c r="B2636" s="1" t="s">
        <v>5930</v>
      </c>
      <c r="C2636" s="1" t="s">
        <v>5931</v>
      </c>
      <c r="D2636" s="1" t="s">
        <v>223</v>
      </c>
      <c r="E2636" s="1" t="s">
        <v>223</v>
      </c>
      <c r="F2636" s="1" t="s">
        <v>18</v>
      </c>
      <c r="G2636" s="27">
        <v>0.3402085222121487</v>
      </c>
      <c r="H2636" s="27">
        <v>0.96284766747733785</v>
      </c>
      <c r="I2636" s="28">
        <v>24.881300997280121</v>
      </c>
      <c r="J2636" s="27">
        <v>1.926563916591115E-2</v>
      </c>
      <c r="K2636" s="27">
        <v>0.38644605621033545</v>
      </c>
      <c r="L2636" s="27">
        <v>6.4370992703957552E-3</v>
      </c>
      <c r="M2636" s="29">
        <v>9.8689110271384415</v>
      </c>
      <c r="N2636" s="30">
        <v>53.562958027981345</v>
      </c>
      <c r="O2636" s="32">
        <v>0</v>
      </c>
      <c r="P2636" s="31">
        <v>0.9754587663055494</v>
      </c>
      <c r="Q2636" s="38">
        <v>5048</v>
      </c>
      <c r="R2636" s="38">
        <v>4612</v>
      </c>
      <c r="S2636" s="38">
        <v>3089</v>
      </c>
    </row>
    <row r="2637" spans="2:19" x14ac:dyDescent="0.2">
      <c r="B2637" s="1" t="s">
        <v>5936</v>
      </c>
      <c r="C2637" s="1" t="s">
        <v>1340</v>
      </c>
      <c r="D2637" s="1" t="s">
        <v>223</v>
      </c>
      <c r="E2637" s="1" t="s">
        <v>223</v>
      </c>
      <c r="F2637" s="1" t="s">
        <v>18</v>
      </c>
      <c r="G2637" s="27">
        <v>0.37595907928388744</v>
      </c>
      <c r="H2637" s="27">
        <v>0.99341442953020143</v>
      </c>
      <c r="I2637" s="28">
        <v>26.335976129582278</v>
      </c>
      <c r="J2637" s="27">
        <v>1.1366865586814436E-2</v>
      </c>
      <c r="K2637" s="27">
        <v>0.33503836317135549</v>
      </c>
      <c r="L2637" s="27">
        <v>4.1946308724832214E-4</v>
      </c>
      <c r="M2637" s="29">
        <v>10.547131147540988</v>
      </c>
      <c r="N2637" s="30">
        <v>52.125472411186699</v>
      </c>
      <c r="O2637" s="32">
        <v>0</v>
      </c>
      <c r="P2637" s="31">
        <v>0.98406040268456374</v>
      </c>
      <c r="Q2637" s="38">
        <v>4572</v>
      </c>
      <c r="R2637" s="38">
        <v>4064</v>
      </c>
      <c r="S2637" s="38">
        <v>3899</v>
      </c>
    </row>
    <row r="2638" spans="2:19" x14ac:dyDescent="0.2">
      <c r="B2638" s="1" t="s">
        <v>5932</v>
      </c>
      <c r="C2638" s="1" t="s">
        <v>5933</v>
      </c>
      <c r="D2638" s="1" t="s">
        <v>223</v>
      </c>
      <c r="E2638" s="1" t="s">
        <v>223</v>
      </c>
      <c r="F2638" s="1" t="s">
        <v>18</v>
      </c>
      <c r="G2638" s="27">
        <v>0.29777777777777775</v>
      </c>
      <c r="H2638" s="27">
        <v>0.96432012432012437</v>
      </c>
      <c r="I2638" s="28">
        <v>24.222222222222221</v>
      </c>
      <c r="J2638" s="27">
        <v>9.8412698412698417E-3</v>
      </c>
      <c r="K2638" s="27">
        <v>0.27015873015873015</v>
      </c>
      <c r="L2638" s="27">
        <v>3.9471639471639475E-4</v>
      </c>
      <c r="M2638" s="29">
        <v>12.850994575045206</v>
      </c>
      <c r="N2638" s="30">
        <v>50.611940298507463</v>
      </c>
      <c r="O2638" s="32">
        <v>0</v>
      </c>
      <c r="P2638" s="31">
        <v>0.97902097902097907</v>
      </c>
      <c r="Q2638" s="38">
        <v>5295</v>
      </c>
      <c r="R2638" s="38">
        <v>5423</v>
      </c>
      <c r="S2638" s="38">
        <v>5124</v>
      </c>
    </row>
    <row r="2639" spans="2:19" x14ac:dyDescent="0.2">
      <c r="B2639" s="1" t="s">
        <v>5943</v>
      </c>
      <c r="C2639" s="1" t="s">
        <v>5944</v>
      </c>
      <c r="D2639" s="1" t="s">
        <v>223</v>
      </c>
      <c r="E2639" s="1" t="s">
        <v>223</v>
      </c>
      <c r="F2639" s="1" t="s">
        <v>18</v>
      </c>
      <c r="G2639" s="27">
        <v>0.46889191643960038</v>
      </c>
      <c r="H2639" s="27">
        <v>0.99132725430597757</v>
      </c>
      <c r="I2639" s="28">
        <v>29.656902815622153</v>
      </c>
      <c r="J2639" s="27">
        <v>4.7229791099000905E-2</v>
      </c>
      <c r="K2639" s="27">
        <v>0.3401453224341508</v>
      </c>
      <c r="L2639" s="27">
        <v>4.9195091748283244E-3</v>
      </c>
      <c r="M2639" s="29">
        <v>8.9962804617357914</v>
      </c>
      <c r="N2639" s="30">
        <v>52.624697336561745</v>
      </c>
      <c r="O2639" s="32">
        <v>0</v>
      </c>
      <c r="P2639" s="31">
        <v>0.99155690645052352</v>
      </c>
      <c r="Q2639" s="38">
        <v>3994</v>
      </c>
      <c r="R2639" s="38">
        <v>2821</v>
      </c>
      <c r="S2639" s="38">
        <v>3809</v>
      </c>
    </row>
    <row r="2640" spans="2:19" x14ac:dyDescent="0.2">
      <c r="B2640" s="1" t="s">
        <v>5937</v>
      </c>
      <c r="C2640" s="1" t="s">
        <v>5938</v>
      </c>
      <c r="D2640" s="1" t="s">
        <v>223</v>
      </c>
      <c r="E2640" s="1" t="s">
        <v>223</v>
      </c>
      <c r="F2640" s="1" t="s">
        <v>18</v>
      </c>
      <c r="G2640" s="27">
        <v>0.37234328759752489</v>
      </c>
      <c r="H2640" s="27">
        <v>0.92146894904458598</v>
      </c>
      <c r="I2640" s="28">
        <v>22.967393058918471</v>
      </c>
      <c r="J2640" s="27">
        <v>4.4390637610976592E-2</v>
      </c>
      <c r="K2640" s="27">
        <v>0.5482916330373957</v>
      </c>
      <c r="L2640" s="27">
        <v>2.9592622080679407E-2</v>
      </c>
      <c r="M2640" s="29">
        <v>6.1231033004714961</v>
      </c>
      <c r="N2640" s="30">
        <v>50.931358381502889</v>
      </c>
      <c r="O2640" s="32">
        <v>1.476247346072187E-2</v>
      </c>
      <c r="P2640" s="31">
        <v>0.98646496815286622</v>
      </c>
      <c r="Q2640" s="38">
        <v>5786</v>
      </c>
      <c r="R2640" s="38">
        <v>4131</v>
      </c>
      <c r="S2640" s="38">
        <v>1341</v>
      </c>
    </row>
    <row r="2641" spans="2:19" x14ac:dyDescent="0.2">
      <c r="B2641" s="1" t="s">
        <v>5934</v>
      </c>
      <c r="C2641" s="1" t="s">
        <v>5935</v>
      </c>
      <c r="D2641" s="1" t="s">
        <v>223</v>
      </c>
      <c r="E2641" s="1" t="s">
        <v>223</v>
      </c>
      <c r="F2641" s="1" t="s">
        <v>18</v>
      </c>
      <c r="G2641" s="27">
        <v>0.30624682579989843</v>
      </c>
      <c r="H2641" s="27">
        <v>0.97960349127182045</v>
      </c>
      <c r="I2641" s="28">
        <v>28.144946673438287</v>
      </c>
      <c r="J2641" s="27">
        <v>7.1102082275266631E-3</v>
      </c>
      <c r="K2641" s="27">
        <v>0.1015744032503809</v>
      </c>
      <c r="L2641" s="27">
        <v>3.7157107231920202E-4</v>
      </c>
      <c r="M2641" s="29">
        <v>16.251427525622255</v>
      </c>
      <c r="N2641" s="30">
        <v>54.660862354892203</v>
      </c>
      <c r="O2641" s="32">
        <v>7.6857855361596008E-3</v>
      </c>
      <c r="P2641" s="31">
        <v>0.98204488778054866</v>
      </c>
      <c r="Q2641" s="38">
        <v>4190</v>
      </c>
      <c r="R2641" s="38">
        <v>5266</v>
      </c>
      <c r="S2641" s="38">
        <v>8169</v>
      </c>
    </row>
    <row r="2642" spans="2:19" x14ac:dyDescent="0.2">
      <c r="B2642" s="1" t="s">
        <v>5957</v>
      </c>
      <c r="C2642" s="1" t="s">
        <v>5958</v>
      </c>
      <c r="D2642" s="1" t="s">
        <v>224</v>
      </c>
      <c r="E2642" s="1" t="s">
        <v>224</v>
      </c>
      <c r="F2642" s="1" t="s">
        <v>18</v>
      </c>
      <c r="G2642" s="27">
        <v>0.3598233995584989</v>
      </c>
      <c r="H2642" s="27">
        <v>0.96228243021346449</v>
      </c>
      <c r="I2642" s="28">
        <v>26.455518763796903</v>
      </c>
      <c r="J2642" s="27">
        <v>9.9337748344370865E-3</v>
      </c>
      <c r="K2642" s="27">
        <v>0.29966887417218541</v>
      </c>
      <c r="L2642" s="27">
        <v>0</v>
      </c>
      <c r="M2642" s="29">
        <v>11.659741379310342</v>
      </c>
      <c r="N2642" s="30">
        <v>52.338957055214721</v>
      </c>
      <c r="O2642" s="32">
        <v>0</v>
      </c>
      <c r="P2642" s="31">
        <v>0.99178981937602628</v>
      </c>
      <c r="Q2642" s="38">
        <v>4539</v>
      </c>
      <c r="R2642" s="38">
        <v>4329</v>
      </c>
      <c r="S2642" s="38">
        <v>4571</v>
      </c>
    </row>
    <row r="2643" spans="2:19" x14ac:dyDescent="0.2">
      <c r="B2643" s="1" t="s">
        <v>5947</v>
      </c>
      <c r="C2643" s="1" t="s">
        <v>5948</v>
      </c>
      <c r="D2643" s="1" t="s">
        <v>224</v>
      </c>
      <c r="E2643" s="1" t="s">
        <v>224</v>
      </c>
      <c r="F2643" s="1" t="s">
        <v>18</v>
      </c>
      <c r="G2643" s="27">
        <v>0.35388263189093067</v>
      </c>
      <c r="H2643" s="27">
        <v>0.9262842166569597</v>
      </c>
      <c r="I2643" s="28">
        <v>23.095791345583887</v>
      </c>
      <c r="J2643" s="27">
        <v>4.5643153526970952E-2</v>
      </c>
      <c r="K2643" s="27">
        <v>0.51274451689389444</v>
      </c>
      <c r="L2643" s="27">
        <v>9.5515433896330821E-4</v>
      </c>
      <c r="M2643" s="29">
        <v>8.022660550458717</v>
      </c>
      <c r="N2643" s="30">
        <v>50.144053601340033</v>
      </c>
      <c r="O2643" s="32">
        <v>0</v>
      </c>
      <c r="P2643" s="31">
        <v>0.98252766453115903</v>
      </c>
      <c r="Q2643" s="38">
        <v>5728</v>
      </c>
      <c r="R2643" s="38">
        <v>4407</v>
      </c>
      <c r="S2643" s="38">
        <v>1664</v>
      </c>
    </row>
    <row r="2644" spans="2:19" x14ac:dyDescent="0.2">
      <c r="B2644" s="1" t="s">
        <v>5973</v>
      </c>
      <c r="C2644" s="1" t="s">
        <v>5974</v>
      </c>
      <c r="D2644" s="1" t="s">
        <v>224</v>
      </c>
      <c r="E2644" s="1" t="s">
        <v>224</v>
      </c>
      <c r="F2644" s="1" t="s">
        <v>18</v>
      </c>
      <c r="G2644" s="27">
        <v>0.44625573102394295</v>
      </c>
      <c r="H2644" s="27">
        <v>0.97314358322744587</v>
      </c>
      <c r="I2644" s="28">
        <v>44.152572592969946</v>
      </c>
      <c r="J2644" s="27">
        <v>7.641365257259297E-3</v>
      </c>
      <c r="K2644" s="27">
        <v>0.19510952623535405</v>
      </c>
      <c r="L2644" s="27">
        <v>9.0978398983481573E-4</v>
      </c>
      <c r="M2644" s="29">
        <v>14.145170193192271</v>
      </c>
      <c r="N2644" s="30">
        <v>80.952054794520549</v>
      </c>
      <c r="O2644" s="32">
        <v>0</v>
      </c>
      <c r="P2644" s="31">
        <v>0.99771283354510798</v>
      </c>
      <c r="Q2644" s="38">
        <v>2710</v>
      </c>
      <c r="R2644" s="38">
        <v>3168</v>
      </c>
      <c r="S2644" s="38">
        <v>6540</v>
      </c>
    </row>
    <row r="2645" spans="2:19" x14ac:dyDescent="0.2">
      <c r="B2645" s="1" t="s">
        <v>5967</v>
      </c>
      <c r="C2645" s="1" t="s">
        <v>5968</v>
      </c>
      <c r="D2645" s="1" t="s">
        <v>224</v>
      </c>
      <c r="E2645" s="1" t="s">
        <v>224</v>
      </c>
      <c r="F2645" s="1" t="s">
        <v>18</v>
      </c>
      <c r="G2645" s="27">
        <v>0.43716433941997851</v>
      </c>
      <c r="H2645" s="27">
        <v>0.9242440412664531</v>
      </c>
      <c r="I2645" s="28">
        <v>45.386860007160749</v>
      </c>
      <c r="J2645" s="27">
        <v>7.8768349445041182E-3</v>
      </c>
      <c r="K2645" s="27">
        <v>0.14464733261725743</v>
      </c>
      <c r="L2645" s="27">
        <v>9.8363571682675219E-3</v>
      </c>
      <c r="M2645" s="29">
        <v>14.035073201782298</v>
      </c>
      <c r="N2645" s="30">
        <v>85.123567921440255</v>
      </c>
      <c r="O2645" s="32">
        <v>0</v>
      </c>
      <c r="P2645" s="31">
        <v>0.99359658484525082</v>
      </c>
      <c r="Q2645" s="38">
        <v>2500</v>
      </c>
      <c r="R2645" s="38">
        <v>3285</v>
      </c>
      <c r="S2645" s="38">
        <v>7423</v>
      </c>
    </row>
    <row r="2646" spans="2:19" x14ac:dyDescent="0.2">
      <c r="B2646" s="1" t="s">
        <v>5951</v>
      </c>
      <c r="C2646" s="1" t="s">
        <v>5952</v>
      </c>
      <c r="D2646" s="1" t="s">
        <v>224</v>
      </c>
      <c r="E2646" s="1" t="s">
        <v>224</v>
      </c>
      <c r="F2646" s="1" t="s">
        <v>18</v>
      </c>
      <c r="G2646" s="27">
        <v>0.34319787985865724</v>
      </c>
      <c r="H2646" s="27">
        <v>0.87410301178524663</v>
      </c>
      <c r="I2646" s="28">
        <v>38.294500883392196</v>
      </c>
      <c r="J2646" s="27">
        <v>5.9628975265017667E-3</v>
      </c>
      <c r="K2646" s="27">
        <v>0.10755300353356891</v>
      </c>
      <c r="L2646" s="27">
        <v>1.0295722391968572E-2</v>
      </c>
      <c r="M2646" s="29">
        <v>16.864088769334234</v>
      </c>
      <c r="N2646" s="30">
        <v>78.871943371943374</v>
      </c>
      <c r="O2646" s="32">
        <v>0</v>
      </c>
      <c r="P2646" s="31">
        <v>0.98821475338280229</v>
      </c>
      <c r="Q2646" s="38">
        <v>3398</v>
      </c>
      <c r="R2646" s="38">
        <v>4566</v>
      </c>
      <c r="S2646" s="38">
        <v>8067</v>
      </c>
    </row>
    <row r="2647" spans="2:19" x14ac:dyDescent="0.2">
      <c r="B2647" s="1" t="s">
        <v>5965</v>
      </c>
      <c r="C2647" s="1" t="s">
        <v>5966</v>
      </c>
      <c r="D2647" s="1" t="s">
        <v>224</v>
      </c>
      <c r="E2647" s="1" t="s">
        <v>224</v>
      </c>
      <c r="F2647" s="1" t="s">
        <v>18</v>
      </c>
      <c r="G2647" s="27">
        <v>0.47833389318105474</v>
      </c>
      <c r="H2647" s="27">
        <v>0.92813615885199408</v>
      </c>
      <c r="I2647" s="28">
        <v>44.600738998992291</v>
      </c>
      <c r="J2647" s="27">
        <v>2.2169969768223042E-2</v>
      </c>
      <c r="K2647" s="27">
        <v>0.36278132348001346</v>
      </c>
      <c r="L2647" s="27">
        <v>3.4680460537293505E-2</v>
      </c>
      <c r="M2647" s="29">
        <v>8.6506761107533805</v>
      </c>
      <c r="N2647" s="30">
        <v>83.394662921348313</v>
      </c>
      <c r="O2647" s="32">
        <v>0</v>
      </c>
      <c r="P2647" s="31">
        <v>0.99349240780911063</v>
      </c>
      <c r="Q2647" s="38">
        <v>2649</v>
      </c>
      <c r="R2647" s="38">
        <v>2645</v>
      </c>
      <c r="S2647" s="38">
        <v>3450</v>
      </c>
    </row>
    <row r="2648" spans="2:19" x14ac:dyDescent="0.2">
      <c r="B2648" s="1" t="s">
        <v>5949</v>
      </c>
      <c r="C2648" s="1" t="s">
        <v>5950</v>
      </c>
      <c r="D2648" s="1" t="s">
        <v>224</v>
      </c>
      <c r="E2648" s="1" t="s">
        <v>224</v>
      </c>
      <c r="F2648" s="1" t="s">
        <v>18</v>
      </c>
      <c r="G2648" s="27">
        <v>0.41211180124223601</v>
      </c>
      <c r="H2648" s="27">
        <v>0.9718921403401255</v>
      </c>
      <c r="I2648" s="28">
        <v>40.287236024844731</v>
      </c>
      <c r="J2648" s="27">
        <v>2.0807453416149067E-2</v>
      </c>
      <c r="K2648" s="27">
        <v>0.28229813664596276</v>
      </c>
      <c r="L2648" s="27">
        <v>2.2766967979163475E-2</v>
      </c>
      <c r="M2648" s="29">
        <v>11.244585314315895</v>
      </c>
      <c r="N2648" s="30">
        <v>81.330067822155243</v>
      </c>
      <c r="O2648" s="32">
        <v>0</v>
      </c>
      <c r="P2648" s="31">
        <v>0.98667075225984369</v>
      </c>
      <c r="Q2648" s="38">
        <v>3221</v>
      </c>
      <c r="R2648" s="38">
        <v>3620</v>
      </c>
      <c r="S2648" s="38">
        <v>4911</v>
      </c>
    </row>
    <row r="2649" spans="2:19" x14ac:dyDescent="0.2">
      <c r="B2649" s="1" t="s">
        <v>5963</v>
      </c>
      <c r="C2649" s="1" t="s">
        <v>5964</v>
      </c>
      <c r="D2649" s="1" t="s">
        <v>224</v>
      </c>
      <c r="E2649" s="1" t="s">
        <v>224</v>
      </c>
      <c r="F2649" s="1" t="s">
        <v>18</v>
      </c>
      <c r="G2649" s="27">
        <v>0.26345514950166116</v>
      </c>
      <c r="H2649" s="27">
        <v>0.62269877928076534</v>
      </c>
      <c r="I2649" s="28">
        <v>25.363255813953497</v>
      </c>
      <c r="J2649" s="27">
        <v>5.3156146179401996E-3</v>
      </c>
      <c r="K2649" s="27">
        <v>0.1564784053156146</v>
      </c>
      <c r="L2649" s="27">
        <v>1.2612999010227647E-2</v>
      </c>
      <c r="M2649" s="29">
        <v>15.725755525484889</v>
      </c>
      <c r="N2649" s="30">
        <v>51.834804539722569</v>
      </c>
      <c r="O2649" s="32">
        <v>0</v>
      </c>
      <c r="P2649" s="31">
        <v>0.99307159353348728</v>
      </c>
      <c r="Q2649" s="38">
        <v>4894</v>
      </c>
      <c r="R2649" s="38">
        <v>6194</v>
      </c>
      <c r="S2649" s="38">
        <v>7213</v>
      </c>
    </row>
    <row r="2650" spans="2:19" x14ac:dyDescent="0.2">
      <c r="B2650" s="1" t="s">
        <v>5959</v>
      </c>
      <c r="C2650" s="1" t="s">
        <v>5960</v>
      </c>
      <c r="D2650" s="1" t="s">
        <v>224</v>
      </c>
      <c r="E2650" s="1" t="s">
        <v>224</v>
      </c>
      <c r="F2650" s="1" t="s">
        <v>18</v>
      </c>
      <c r="G2650" s="27">
        <v>0.38949124270225188</v>
      </c>
      <c r="H2650" s="27">
        <v>0.92835987590486035</v>
      </c>
      <c r="I2650" s="28">
        <v>36.265179316096756</v>
      </c>
      <c r="J2650" s="27">
        <v>2.7105921601334446E-2</v>
      </c>
      <c r="K2650" s="27">
        <v>0.41576313594662218</v>
      </c>
      <c r="L2650" s="27">
        <v>3.5164426059979319E-2</v>
      </c>
      <c r="M2650" s="29">
        <v>9.1387559808612444</v>
      </c>
      <c r="N2650" s="30">
        <v>78.044919786096258</v>
      </c>
      <c r="O2650" s="32">
        <v>0</v>
      </c>
      <c r="P2650" s="31">
        <v>0.99193381592554286</v>
      </c>
      <c r="Q2650" s="38">
        <v>3554</v>
      </c>
      <c r="R2650" s="38">
        <v>3901</v>
      </c>
      <c r="S2650" s="38">
        <v>2682</v>
      </c>
    </row>
    <row r="2651" spans="2:19" x14ac:dyDescent="0.2">
      <c r="B2651" s="1" t="s">
        <v>5975</v>
      </c>
      <c r="C2651" s="1" t="s">
        <v>5976</v>
      </c>
      <c r="D2651" s="1" t="s">
        <v>224</v>
      </c>
      <c r="E2651" s="1" t="s">
        <v>224</v>
      </c>
      <c r="F2651" s="1" t="s">
        <v>18</v>
      </c>
      <c r="G2651" s="27">
        <v>0.52175476447321112</v>
      </c>
      <c r="H2651" s="27">
        <v>0.96099191374663073</v>
      </c>
      <c r="I2651" s="28">
        <v>35.615318230852225</v>
      </c>
      <c r="J2651" s="27">
        <v>4.3869111830276877E-2</v>
      </c>
      <c r="K2651" s="27">
        <v>0.45954692556634302</v>
      </c>
      <c r="L2651" s="27">
        <v>3.4501347708894882E-2</v>
      </c>
      <c r="M2651" s="29">
        <v>4.7060150375939864</v>
      </c>
      <c r="N2651" s="30">
        <v>63.535492763611302</v>
      </c>
      <c r="O2651" s="32">
        <v>0</v>
      </c>
      <c r="P2651" s="31">
        <v>0.99946091644204849</v>
      </c>
      <c r="Q2651" s="38">
        <v>3612</v>
      </c>
      <c r="R2651" s="38">
        <v>1884</v>
      </c>
      <c r="S2651" s="38">
        <v>2214</v>
      </c>
    </row>
    <row r="2652" spans="2:19" x14ac:dyDescent="0.2">
      <c r="B2652" s="1" t="s">
        <v>5969</v>
      </c>
      <c r="C2652" s="1" t="s">
        <v>5970</v>
      </c>
      <c r="D2652" s="1" t="s">
        <v>224</v>
      </c>
      <c r="E2652" s="1" t="s">
        <v>224</v>
      </c>
      <c r="F2652" s="1" t="s">
        <v>18</v>
      </c>
      <c r="G2652" s="27">
        <v>0.52296296296296296</v>
      </c>
      <c r="H2652" s="27">
        <v>0.98381741211117224</v>
      </c>
      <c r="I2652" s="28">
        <v>47.809000000000005</v>
      </c>
      <c r="J2652" s="27">
        <v>1.8518518518518517E-2</v>
      </c>
      <c r="K2652" s="27">
        <v>0.33777777777777779</v>
      </c>
      <c r="L2652" s="27">
        <v>1.6436591201914228E-3</v>
      </c>
      <c r="M2652" s="29">
        <v>8.9586180124223613</v>
      </c>
      <c r="N2652" s="30">
        <v>82.860481586402273</v>
      </c>
      <c r="O2652" s="32">
        <v>0</v>
      </c>
      <c r="P2652" s="31">
        <v>0.99392600773053563</v>
      </c>
      <c r="Q2652" s="38">
        <v>2033</v>
      </c>
      <c r="R2652" s="38">
        <v>1862</v>
      </c>
      <c r="S2652" s="38">
        <v>3848</v>
      </c>
    </row>
    <row r="2653" spans="2:19" x14ac:dyDescent="0.2">
      <c r="B2653" s="1" t="s">
        <v>5961</v>
      </c>
      <c r="C2653" s="1" t="s">
        <v>5962</v>
      </c>
      <c r="D2653" s="1" t="s">
        <v>224</v>
      </c>
      <c r="E2653" s="1" t="s">
        <v>224</v>
      </c>
      <c r="F2653" s="1" t="s">
        <v>18</v>
      </c>
      <c r="G2653" s="27">
        <v>0.47233009708737866</v>
      </c>
      <c r="H2653" s="27">
        <v>0.88586506024096379</v>
      </c>
      <c r="I2653" s="28">
        <v>42.257524271844652</v>
      </c>
      <c r="J2653" s="27">
        <v>2.0873786407766989E-2</v>
      </c>
      <c r="K2653" s="27">
        <v>0.4344660194174757</v>
      </c>
      <c r="L2653" s="27">
        <v>0.10680963855421687</v>
      </c>
      <c r="M2653" s="29">
        <v>7.4655013799448016</v>
      </c>
      <c r="N2653" s="30">
        <v>80.694758478931135</v>
      </c>
      <c r="O2653" s="32">
        <v>0</v>
      </c>
      <c r="P2653" s="31">
        <v>0.9927710843373494</v>
      </c>
      <c r="Q2653" s="38">
        <v>2966</v>
      </c>
      <c r="R2653" s="38">
        <v>2752</v>
      </c>
      <c r="S2653" s="38">
        <v>2484</v>
      </c>
    </row>
    <row r="2654" spans="2:19" x14ac:dyDescent="0.2">
      <c r="B2654" s="1" t="s">
        <v>5971</v>
      </c>
      <c r="C2654" s="1" t="s">
        <v>5972</v>
      </c>
      <c r="D2654" s="1" t="s">
        <v>224</v>
      </c>
      <c r="E2654" s="1" t="s">
        <v>224</v>
      </c>
      <c r="F2654" s="1" t="s">
        <v>18</v>
      </c>
      <c r="G2654" s="27">
        <v>0.39303238469087343</v>
      </c>
      <c r="H2654" s="27">
        <v>0.95155349291646318</v>
      </c>
      <c r="I2654" s="28">
        <v>45.270117762512271</v>
      </c>
      <c r="J2654" s="27">
        <v>1.2757605495583905E-2</v>
      </c>
      <c r="K2654" s="27">
        <v>0.31354268891069675</v>
      </c>
      <c r="L2654" s="27">
        <v>3.3580850024425984E-2</v>
      </c>
      <c r="M2654" s="29">
        <v>10.553678253839935</v>
      </c>
      <c r="N2654" s="30">
        <v>98.530586766541816</v>
      </c>
      <c r="O2654" s="32">
        <v>0</v>
      </c>
      <c r="P2654" s="31">
        <v>0.99560332193453838</v>
      </c>
      <c r="Q2654" s="38">
        <v>2520</v>
      </c>
      <c r="R2654" s="38">
        <v>3855</v>
      </c>
      <c r="S2654" s="38">
        <v>4327</v>
      </c>
    </row>
    <row r="2655" spans="2:19" x14ac:dyDescent="0.2">
      <c r="B2655" s="1" t="s">
        <v>5953</v>
      </c>
      <c r="C2655" s="1" t="s">
        <v>5954</v>
      </c>
      <c r="D2655" s="1" t="s">
        <v>224</v>
      </c>
      <c r="E2655" s="1" t="s">
        <v>224</v>
      </c>
      <c r="F2655" s="1" t="s">
        <v>18</v>
      </c>
      <c r="G2655" s="27">
        <v>0.35431841831425598</v>
      </c>
      <c r="H2655" s="27">
        <v>0.8170480843404474</v>
      </c>
      <c r="I2655" s="28">
        <v>34.355983350676382</v>
      </c>
      <c r="J2655" s="27">
        <v>1.6649323621227889E-2</v>
      </c>
      <c r="K2655" s="27">
        <v>0.31581685744016652</v>
      </c>
      <c r="L2655" s="27">
        <v>5.9120596554384168E-2</v>
      </c>
      <c r="M2655" s="29">
        <v>11.021273166800967</v>
      </c>
      <c r="N2655" s="30">
        <v>76.458149779735677</v>
      </c>
      <c r="O2655" s="32">
        <v>0</v>
      </c>
      <c r="P2655" s="31">
        <v>0.98842890203137057</v>
      </c>
      <c r="Q2655" s="38">
        <v>3679</v>
      </c>
      <c r="R2655" s="38">
        <v>4401</v>
      </c>
      <c r="S2655" s="38">
        <v>4266</v>
      </c>
    </row>
    <row r="2656" spans="2:19" x14ac:dyDescent="0.2">
      <c r="B2656" s="1" t="s">
        <v>5955</v>
      </c>
      <c r="C2656" s="1" t="s">
        <v>5956</v>
      </c>
      <c r="D2656" s="1" t="s">
        <v>224</v>
      </c>
      <c r="E2656" s="1" t="s">
        <v>224</v>
      </c>
      <c r="F2656" s="1" t="s">
        <v>18</v>
      </c>
      <c r="G2656" s="27">
        <v>0.47549244159413651</v>
      </c>
      <c r="H2656" s="27">
        <v>0.99512460353420928</v>
      </c>
      <c r="I2656" s="28">
        <v>42.503893724232697</v>
      </c>
      <c r="J2656" s="27">
        <v>7.7874484654145669E-3</v>
      </c>
      <c r="K2656" s="27">
        <v>0.28950984883188274</v>
      </c>
      <c r="L2656" s="27">
        <v>4.168554599003172E-4</v>
      </c>
      <c r="M2656" s="29">
        <v>10.818340611353713</v>
      </c>
      <c r="N2656" s="30">
        <v>76.98940269749518</v>
      </c>
      <c r="O2656" s="32">
        <v>0</v>
      </c>
      <c r="P2656" s="31">
        <v>0.98912550974173086</v>
      </c>
      <c r="Q2656" s="38">
        <v>2935</v>
      </c>
      <c r="R2656" s="38">
        <v>2686</v>
      </c>
      <c r="S2656" s="38">
        <v>4762</v>
      </c>
    </row>
    <row r="2657" spans="2:19" x14ac:dyDescent="0.2">
      <c r="B2657" s="1" t="s">
        <v>5987</v>
      </c>
      <c r="C2657" s="1" t="s">
        <v>5988</v>
      </c>
      <c r="D2657" s="1" t="s">
        <v>225</v>
      </c>
      <c r="E2657" s="1" t="s">
        <v>4698</v>
      </c>
      <c r="F2657" s="1" t="s">
        <v>22</v>
      </c>
      <c r="G2657" s="27">
        <v>0.22174969623329283</v>
      </c>
      <c r="H2657" s="27">
        <v>0.57034381428151626</v>
      </c>
      <c r="I2657" s="28">
        <v>19.039611178614823</v>
      </c>
      <c r="J2657" s="27">
        <v>6.0145808019441069E-2</v>
      </c>
      <c r="K2657" s="27">
        <v>0.50182260024301339</v>
      </c>
      <c r="L2657" s="27">
        <v>0.23061710255656775</v>
      </c>
      <c r="M2657" s="29">
        <v>10.012099921935992</v>
      </c>
      <c r="N2657" s="30">
        <v>50.273972602739725</v>
      </c>
      <c r="O2657" s="32">
        <v>6.1710255656773441E-4</v>
      </c>
      <c r="P2657" s="31">
        <v>0.96738172200999117</v>
      </c>
      <c r="Q2657" s="38">
        <v>7258</v>
      </c>
      <c r="R2657" s="38">
        <v>7016</v>
      </c>
      <c r="S2657" s="38">
        <v>1767</v>
      </c>
    </row>
    <row r="2658" spans="2:19" x14ac:dyDescent="0.2">
      <c r="B2658" s="1" t="s">
        <v>5983</v>
      </c>
      <c r="C2658" s="1" t="s">
        <v>5984</v>
      </c>
      <c r="D2658" s="1" t="s">
        <v>225</v>
      </c>
      <c r="E2658" s="1" t="s">
        <v>4698</v>
      </c>
      <c r="F2658" s="1" t="s">
        <v>22</v>
      </c>
      <c r="G2658" s="27">
        <v>0.10097087378640776</v>
      </c>
      <c r="H2658" s="27">
        <v>0.34798204890126899</v>
      </c>
      <c r="I2658" s="28">
        <v>13.098317152103556</v>
      </c>
      <c r="J2658" s="27">
        <v>0.11585760517799353</v>
      </c>
      <c r="K2658" s="27">
        <v>0.59935275080906147</v>
      </c>
      <c r="L2658" s="27">
        <v>0.34227793252862881</v>
      </c>
      <c r="M2658" s="29">
        <v>9.0812814974802034</v>
      </c>
      <c r="N2658" s="30">
        <v>48.320512820512818</v>
      </c>
      <c r="O2658" s="32">
        <v>5.2519343856391211E-2</v>
      </c>
      <c r="P2658" s="31">
        <v>0.95636025998142993</v>
      </c>
      <c r="Q2658" s="38">
        <v>8242</v>
      </c>
      <c r="R2658" s="38">
        <v>8262</v>
      </c>
      <c r="S2658" s="38">
        <v>947</v>
      </c>
    </row>
    <row r="2659" spans="2:19" x14ac:dyDescent="0.2">
      <c r="B2659" s="1" t="s">
        <v>5979</v>
      </c>
      <c r="C2659" s="1" t="s">
        <v>5980</v>
      </c>
      <c r="D2659" s="1" t="s">
        <v>225</v>
      </c>
      <c r="E2659" s="1" t="s">
        <v>4442</v>
      </c>
      <c r="F2659" s="1" t="s">
        <v>22</v>
      </c>
      <c r="G2659" s="27">
        <v>0.23364485981308411</v>
      </c>
      <c r="H2659" s="27">
        <v>0.59574827802128993</v>
      </c>
      <c r="I2659" s="28">
        <v>19.048731642189583</v>
      </c>
      <c r="J2659" s="27">
        <v>5.4072096128170898E-2</v>
      </c>
      <c r="K2659" s="27">
        <v>0.50534045393858473</v>
      </c>
      <c r="L2659" s="27">
        <v>0.25750469630557293</v>
      </c>
      <c r="M2659" s="29">
        <v>9.9943379790940732</v>
      </c>
      <c r="N2659" s="30">
        <v>48.362857142857145</v>
      </c>
      <c r="O2659" s="32">
        <v>0</v>
      </c>
      <c r="P2659" s="31">
        <v>0.93800876643706954</v>
      </c>
      <c r="Q2659" s="38">
        <v>7256</v>
      </c>
      <c r="R2659" s="38">
        <v>6821</v>
      </c>
      <c r="S2659" s="38">
        <v>1732</v>
      </c>
    </row>
    <row r="2660" spans="2:19" x14ac:dyDescent="0.2">
      <c r="B2660" s="1" t="s">
        <v>5985</v>
      </c>
      <c r="C2660" s="1" t="s">
        <v>5986</v>
      </c>
      <c r="D2660" s="1" t="s">
        <v>225</v>
      </c>
      <c r="E2660" s="1" t="s">
        <v>4442</v>
      </c>
      <c r="F2660" s="1" t="s">
        <v>22</v>
      </c>
      <c r="G2660" s="27">
        <v>0.28988764044943821</v>
      </c>
      <c r="H2660" s="27">
        <v>0.72265063496352355</v>
      </c>
      <c r="I2660" s="28">
        <v>23.715224719101116</v>
      </c>
      <c r="J2660" s="27">
        <v>3.707865168539326E-2</v>
      </c>
      <c r="K2660" s="27">
        <v>0.30224719101123598</v>
      </c>
      <c r="L2660" s="27">
        <v>0.19742231829235343</v>
      </c>
      <c r="M2660" s="29">
        <v>12.872231012658233</v>
      </c>
      <c r="N2660" s="30">
        <v>49.827519379844958</v>
      </c>
      <c r="O2660" s="32">
        <v>0</v>
      </c>
      <c r="P2660" s="31">
        <v>0.96190218859767629</v>
      </c>
      <c r="Q2660" s="38">
        <v>5482</v>
      </c>
      <c r="R2660" s="38">
        <v>5624</v>
      </c>
      <c r="S2660" s="38">
        <v>4525</v>
      </c>
    </row>
    <row r="2661" spans="2:19" x14ac:dyDescent="0.2">
      <c r="B2661" s="1" t="s">
        <v>5989</v>
      </c>
      <c r="C2661" s="1" t="s">
        <v>5990</v>
      </c>
      <c r="D2661" s="1" t="s">
        <v>225</v>
      </c>
      <c r="E2661" s="1" t="s">
        <v>4442</v>
      </c>
      <c r="F2661" s="1" t="s">
        <v>22</v>
      </c>
      <c r="G2661" s="27">
        <v>0.26023391812865498</v>
      </c>
      <c r="H2661" s="27">
        <v>0.73008187686978443</v>
      </c>
      <c r="I2661" s="28">
        <v>21.43957115009745</v>
      </c>
      <c r="J2661" s="27">
        <v>4.2560103963612733E-2</v>
      </c>
      <c r="K2661" s="27">
        <v>0.43274853801169588</v>
      </c>
      <c r="L2661" s="27">
        <v>0.14897496457250828</v>
      </c>
      <c r="M2661" s="29">
        <v>10.575625823451915</v>
      </c>
      <c r="N2661" s="30">
        <v>51.842696629213485</v>
      </c>
      <c r="O2661" s="32">
        <v>0</v>
      </c>
      <c r="P2661" s="31">
        <v>0.96929617383089273</v>
      </c>
      <c r="Q2661" s="38">
        <v>6421</v>
      </c>
      <c r="R2661" s="38">
        <v>6268</v>
      </c>
      <c r="S2661" s="38">
        <v>2502</v>
      </c>
    </row>
    <row r="2662" spans="2:19" x14ac:dyDescent="0.2">
      <c r="B2662" s="1" t="s">
        <v>5977</v>
      </c>
      <c r="C2662" s="1" t="s">
        <v>5978</v>
      </c>
      <c r="D2662" s="1" t="s">
        <v>225</v>
      </c>
      <c r="E2662" s="1" t="s">
        <v>4442</v>
      </c>
      <c r="F2662" s="1" t="s">
        <v>22</v>
      </c>
      <c r="G2662" s="27">
        <v>0.22790138304269392</v>
      </c>
      <c r="H2662" s="27">
        <v>0.47892977528089881</v>
      </c>
      <c r="I2662" s="28">
        <v>18.519302465423927</v>
      </c>
      <c r="J2662" s="27">
        <v>7.0956103427540593E-2</v>
      </c>
      <c r="K2662" s="27">
        <v>0.49549007817197838</v>
      </c>
      <c r="L2662" s="27">
        <v>0.34459831460674151</v>
      </c>
      <c r="M2662" s="29">
        <v>9.0654984423676073</v>
      </c>
      <c r="N2662" s="30">
        <v>50.042216358839049</v>
      </c>
      <c r="O2662" s="32">
        <v>0</v>
      </c>
      <c r="P2662" s="31">
        <v>0.93426966292134828</v>
      </c>
      <c r="Q2662" s="38">
        <v>7393</v>
      </c>
      <c r="R2662" s="38">
        <v>6921</v>
      </c>
      <c r="S2662" s="38">
        <v>1838</v>
      </c>
    </row>
    <row r="2663" spans="2:19" x14ac:dyDescent="0.2">
      <c r="B2663" s="1" t="s">
        <v>5999</v>
      </c>
      <c r="C2663" s="1" t="s">
        <v>6000</v>
      </c>
      <c r="D2663" s="1" t="s">
        <v>225</v>
      </c>
      <c r="E2663" s="1" t="s">
        <v>4442</v>
      </c>
      <c r="F2663" s="1" t="s">
        <v>22</v>
      </c>
      <c r="G2663" s="27">
        <v>0.22532839339845065</v>
      </c>
      <c r="H2663" s="27">
        <v>0.8760831946755403</v>
      </c>
      <c r="I2663" s="28">
        <v>22.588582014146173</v>
      </c>
      <c r="J2663" s="27">
        <v>8.4203435500168414E-3</v>
      </c>
      <c r="K2663" s="27">
        <v>0.16941731222633882</v>
      </c>
      <c r="L2663" s="27">
        <v>1.3895174708818637E-2</v>
      </c>
      <c r="M2663" s="29">
        <v>14.70039130434783</v>
      </c>
      <c r="N2663" s="30">
        <v>49.267563527653216</v>
      </c>
      <c r="O2663" s="32">
        <v>0</v>
      </c>
      <c r="P2663" s="31">
        <v>0.98801996672212977</v>
      </c>
      <c r="Q2663" s="38">
        <v>5934</v>
      </c>
      <c r="R2663" s="38">
        <v>6962</v>
      </c>
      <c r="S2663" s="38">
        <v>6984</v>
      </c>
    </row>
    <row r="2664" spans="2:19" x14ac:dyDescent="0.2">
      <c r="B2664" s="1" t="s">
        <v>5993</v>
      </c>
      <c r="C2664" s="1" t="s">
        <v>5994</v>
      </c>
      <c r="D2664" s="1" t="s">
        <v>225</v>
      </c>
      <c r="E2664" s="1" t="s">
        <v>4442</v>
      </c>
      <c r="F2664" s="1" t="s">
        <v>22</v>
      </c>
      <c r="G2664" s="27">
        <v>0.31889637471928134</v>
      </c>
      <c r="H2664" s="27">
        <v>0.93948049897363028</v>
      </c>
      <c r="I2664" s="28">
        <v>22.791337824831572</v>
      </c>
      <c r="J2664" s="27">
        <v>2.8553095925569458E-2</v>
      </c>
      <c r="K2664" s="27">
        <v>0.41225537375681748</v>
      </c>
      <c r="L2664" s="27">
        <v>2.354334438654666E-2</v>
      </c>
      <c r="M2664" s="29">
        <v>9.5385303815355567</v>
      </c>
      <c r="N2664" s="30">
        <v>50.617706237424549</v>
      </c>
      <c r="O2664" s="32">
        <v>1.2329069951050054E-2</v>
      </c>
      <c r="P2664" s="31">
        <v>0.98436759829464704</v>
      </c>
      <c r="Q2664" s="38">
        <v>5854</v>
      </c>
      <c r="R2664" s="38">
        <v>5003</v>
      </c>
      <c r="S2664" s="38">
        <v>2744</v>
      </c>
    </row>
    <row r="2665" spans="2:19" x14ac:dyDescent="0.2">
      <c r="B2665" s="1" t="s">
        <v>5981</v>
      </c>
      <c r="C2665" s="1" t="s">
        <v>5982</v>
      </c>
      <c r="D2665" s="1" t="s">
        <v>225</v>
      </c>
      <c r="E2665" s="1" t="s">
        <v>4698</v>
      </c>
      <c r="F2665" s="1" t="s">
        <v>22</v>
      </c>
      <c r="G2665" s="27">
        <v>0.11211924821775761</v>
      </c>
      <c r="H2665" s="27">
        <v>0.23247328244274801</v>
      </c>
      <c r="I2665" s="28">
        <v>9.9462734931950756</v>
      </c>
      <c r="J2665" s="27">
        <v>0.16461438755670771</v>
      </c>
      <c r="K2665" s="27">
        <v>0.81205443940375888</v>
      </c>
      <c r="L2665" s="27">
        <v>0.60597862595419849</v>
      </c>
      <c r="M2665" s="29">
        <v>5.1567883211678858</v>
      </c>
      <c r="N2665" s="30">
        <v>47.427745664739888</v>
      </c>
      <c r="O2665" s="32">
        <v>0</v>
      </c>
      <c r="P2665" s="31">
        <v>0.94229007633587791</v>
      </c>
      <c r="Q2665" s="38">
        <v>8479</v>
      </c>
      <c r="R2665" s="38">
        <v>8198</v>
      </c>
      <c r="S2665" s="38">
        <v>203</v>
      </c>
    </row>
    <row r="2666" spans="2:19" x14ac:dyDescent="0.2">
      <c r="B2666" s="1" t="s">
        <v>5995</v>
      </c>
      <c r="C2666" s="1" t="s">
        <v>5996</v>
      </c>
      <c r="D2666" s="1" t="s">
        <v>17573</v>
      </c>
      <c r="E2666" s="1" t="s">
        <v>4442</v>
      </c>
      <c r="F2666" s="1" t="s">
        <v>22</v>
      </c>
      <c r="G2666" s="27">
        <v>0.54881325570980743</v>
      </c>
      <c r="H2666" s="27">
        <v>0.97536561155839829</v>
      </c>
      <c r="I2666" s="28">
        <v>30.376936856247212</v>
      </c>
      <c r="J2666" s="27">
        <v>0.10859829825347067</v>
      </c>
      <c r="K2666" s="27">
        <v>0.40214957456336764</v>
      </c>
      <c r="L2666" s="27">
        <v>9.5709716554538433E-3</v>
      </c>
      <c r="M2666" s="29">
        <v>5.4162779156327554</v>
      </c>
      <c r="N2666" s="30">
        <v>50.454100367197064</v>
      </c>
      <c r="O2666" s="32">
        <v>7.4886952685563023E-3</v>
      </c>
      <c r="P2666" s="31">
        <v>0.98511084151317962</v>
      </c>
      <c r="Q2666" s="38">
        <v>3924</v>
      </c>
      <c r="R2666" s="38">
        <v>1377</v>
      </c>
      <c r="S2666" s="38">
        <v>2882</v>
      </c>
    </row>
    <row r="2667" spans="2:19" x14ac:dyDescent="0.2">
      <c r="B2667" s="1" t="s">
        <v>5991</v>
      </c>
      <c r="C2667" s="1" t="s">
        <v>5992</v>
      </c>
      <c r="D2667" s="1" t="s">
        <v>17573</v>
      </c>
      <c r="E2667" s="1" t="s">
        <v>4442</v>
      </c>
      <c r="F2667" s="1" t="s">
        <v>22</v>
      </c>
      <c r="G2667" s="27">
        <v>0.22604588394062078</v>
      </c>
      <c r="H2667" s="27">
        <v>0.85328722002635038</v>
      </c>
      <c r="I2667" s="28">
        <v>22.5087044534413</v>
      </c>
      <c r="J2667" s="27">
        <v>2.1142600089968509E-2</v>
      </c>
      <c r="K2667" s="27">
        <v>0.21547458389563653</v>
      </c>
      <c r="L2667" s="27">
        <v>3.8098375054896792E-2</v>
      </c>
      <c r="M2667" s="29">
        <v>14.792909038070318</v>
      </c>
      <c r="N2667" s="30">
        <v>48.449751243781094</v>
      </c>
      <c r="O2667" s="32">
        <v>0</v>
      </c>
      <c r="P2667" s="31">
        <v>0.97628458498023718</v>
      </c>
      <c r="Q2667" s="38">
        <v>5960</v>
      </c>
      <c r="R2667" s="38">
        <v>6952</v>
      </c>
      <c r="S2667" s="38">
        <v>6192</v>
      </c>
    </row>
    <row r="2668" spans="2:19" x14ac:dyDescent="0.2">
      <c r="B2668" s="1" t="s">
        <v>5997</v>
      </c>
      <c r="C2668" s="1" t="s">
        <v>5998</v>
      </c>
      <c r="D2668" s="1" t="s">
        <v>17573</v>
      </c>
      <c r="E2668" s="1" t="s">
        <v>4442</v>
      </c>
      <c r="F2668" s="1" t="s">
        <v>22</v>
      </c>
      <c r="G2668" s="27">
        <v>0.29287178319289453</v>
      </c>
      <c r="H2668" s="27">
        <v>0.89053340819764193</v>
      </c>
      <c r="I2668" s="28">
        <v>22.182600774311094</v>
      </c>
      <c r="J2668" s="27">
        <v>1.5941698929628788E-2</v>
      </c>
      <c r="K2668" s="27">
        <v>0.35071737645183332</v>
      </c>
      <c r="L2668" s="27">
        <v>4.3156653565412685E-2</v>
      </c>
      <c r="M2668" s="29">
        <v>10.551561996779387</v>
      </c>
      <c r="N2668" s="30">
        <v>49.782270606531881</v>
      </c>
      <c r="O2668" s="32">
        <v>0</v>
      </c>
      <c r="P2668" s="31">
        <v>0.98618753509264456</v>
      </c>
      <c r="Q2668" s="38">
        <v>6106</v>
      </c>
      <c r="R2668" s="38">
        <v>5538</v>
      </c>
      <c r="S2668" s="38">
        <v>3638</v>
      </c>
    </row>
    <row r="2669" spans="2:19" x14ac:dyDescent="0.2">
      <c r="B2669" s="1" t="s">
        <v>6008</v>
      </c>
      <c r="C2669" s="1" t="s">
        <v>6009</v>
      </c>
      <c r="D2669" s="1" t="s">
        <v>226</v>
      </c>
      <c r="E2669" s="1" t="s">
        <v>6003</v>
      </c>
      <c r="F2669" s="1" t="s">
        <v>14</v>
      </c>
      <c r="G2669" s="27">
        <v>0.5683756678226638</v>
      </c>
      <c r="H2669" s="27">
        <v>0.97861147266641857</v>
      </c>
      <c r="I2669" s="28">
        <v>52.965376323929171</v>
      </c>
      <c r="J2669" s="27">
        <v>5.4363108070109665E-3</v>
      </c>
      <c r="K2669" s="27">
        <v>0.13806354859874403</v>
      </c>
      <c r="L2669" s="27">
        <v>3.3051320193380443E-3</v>
      </c>
      <c r="M2669" s="29">
        <v>14.039574283231971</v>
      </c>
      <c r="N2669" s="30">
        <v>82.050123660346244</v>
      </c>
      <c r="O2669" s="32">
        <v>0</v>
      </c>
      <c r="P2669" s="31">
        <v>0.99191149126069167</v>
      </c>
      <c r="Q2669" s="38">
        <v>1083</v>
      </c>
      <c r="R2669" s="38">
        <v>1047</v>
      </c>
      <c r="S2669" s="38">
        <v>7534</v>
      </c>
    </row>
    <row r="2670" spans="2:19" x14ac:dyDescent="0.2">
      <c r="B2670" s="1" t="s">
        <v>6001</v>
      </c>
      <c r="C2670" s="1" t="s">
        <v>6002</v>
      </c>
      <c r="D2670" s="1" t="s">
        <v>226</v>
      </c>
      <c r="E2670" s="1" t="s">
        <v>6003</v>
      </c>
      <c r="F2670" s="1" t="s">
        <v>14</v>
      </c>
      <c r="G2670" s="27">
        <v>0.5018613542609921</v>
      </c>
      <c r="H2670" s="27">
        <v>0.92889583953927113</v>
      </c>
      <c r="I2670" s="28">
        <v>46.600965891940831</v>
      </c>
      <c r="J2670" s="27">
        <v>2.7366938323775028E-2</v>
      </c>
      <c r="K2670" s="27">
        <v>0.26461414629238356</v>
      </c>
      <c r="L2670" s="27">
        <v>1.4762188461920367E-2</v>
      </c>
      <c r="M2670" s="29">
        <v>10.91464350636234</v>
      </c>
      <c r="N2670" s="30">
        <v>81.556535685645542</v>
      </c>
      <c r="O2670" s="32">
        <v>0</v>
      </c>
      <c r="P2670" s="31">
        <v>0.9868930592791183</v>
      </c>
      <c r="Q2670" s="38">
        <v>2265</v>
      </c>
      <c r="R2670" s="38">
        <v>2240</v>
      </c>
      <c r="S2670" s="38">
        <v>5248</v>
      </c>
    </row>
    <row r="2671" spans="2:19" x14ac:dyDescent="0.2">
      <c r="B2671" s="1" t="s">
        <v>6012</v>
      </c>
      <c r="C2671" s="1" t="s">
        <v>6013</v>
      </c>
      <c r="D2671" s="1" t="s">
        <v>17576</v>
      </c>
      <c r="E2671" s="1" t="s">
        <v>6003</v>
      </c>
      <c r="F2671" s="1" t="s">
        <v>14</v>
      </c>
      <c r="G2671" s="27">
        <v>0.47324593948388161</v>
      </c>
      <c r="H2671" s="27">
        <v>0.86088422001064768</v>
      </c>
      <c r="I2671" s="28">
        <v>44.294550251463441</v>
      </c>
      <c r="J2671" s="27">
        <v>5.6063978893560887E-3</v>
      </c>
      <c r="K2671" s="27">
        <v>0.19828510182207931</v>
      </c>
      <c r="L2671" s="27">
        <v>5.1445304500962449E-2</v>
      </c>
      <c r="M2671" s="29">
        <v>12.492110206637451</v>
      </c>
      <c r="N2671" s="30">
        <v>79.215990245601816</v>
      </c>
      <c r="O2671" s="32">
        <v>4.1446533153131015E-2</v>
      </c>
      <c r="P2671" s="31">
        <v>0.99348814350657333</v>
      </c>
      <c r="Q2671" s="38">
        <v>2696</v>
      </c>
      <c r="R2671" s="38">
        <v>2736</v>
      </c>
      <c r="S2671" s="38">
        <v>6488</v>
      </c>
    </row>
    <row r="2672" spans="2:19" x14ac:dyDescent="0.2">
      <c r="B2672" s="1" t="s">
        <v>6014</v>
      </c>
      <c r="C2672" s="1" t="s">
        <v>6015</v>
      </c>
      <c r="D2672" s="1" t="s">
        <v>17576</v>
      </c>
      <c r="E2672" s="1" t="s">
        <v>6003</v>
      </c>
      <c r="F2672" s="1" t="s">
        <v>14</v>
      </c>
      <c r="G2672" s="27">
        <v>0.53857509627727851</v>
      </c>
      <c r="H2672" s="27">
        <v>0.94677277962631123</v>
      </c>
      <c r="I2672" s="28">
        <v>46.944518613607244</v>
      </c>
      <c r="J2672" s="27">
        <v>2.9525032092426189E-3</v>
      </c>
      <c r="K2672" s="27">
        <v>7.1951219512195116E-2</v>
      </c>
      <c r="L2672" s="27">
        <v>6.0148451497312519E-5</v>
      </c>
      <c r="M2672" s="29">
        <v>15.677006537766026</v>
      </c>
      <c r="N2672" s="30">
        <v>73.272196400905727</v>
      </c>
      <c r="O2672" s="32">
        <v>0</v>
      </c>
      <c r="P2672" s="31">
        <v>0.99692858971077558</v>
      </c>
      <c r="Q2672" s="38">
        <v>2193</v>
      </c>
      <c r="R2672" s="38">
        <v>1573</v>
      </c>
      <c r="S2672" s="38">
        <v>8534</v>
      </c>
    </row>
    <row r="2673" spans="2:19" x14ac:dyDescent="0.2">
      <c r="B2673" s="1" t="s">
        <v>6004</v>
      </c>
      <c r="C2673" s="1" t="s">
        <v>6005</v>
      </c>
      <c r="D2673" s="1" t="s">
        <v>17574</v>
      </c>
      <c r="E2673" s="1" t="s">
        <v>6003</v>
      </c>
      <c r="F2673" s="1" t="s">
        <v>14</v>
      </c>
      <c r="G2673" s="27">
        <v>0.54192097654995186</v>
      </c>
      <c r="H2673" s="27">
        <v>0.9505140520800256</v>
      </c>
      <c r="I2673" s="28">
        <v>52.41999678766463</v>
      </c>
      <c r="J2673" s="27">
        <v>5.5412785094763892E-3</v>
      </c>
      <c r="K2673" s="27">
        <v>0.20976549951814968</v>
      </c>
      <c r="L2673" s="27">
        <v>1.595585900285805E-2</v>
      </c>
      <c r="M2673" s="29">
        <v>12.243819042609157</v>
      </c>
      <c r="N2673" s="30">
        <v>85.909912579641428</v>
      </c>
      <c r="O2673" s="32">
        <v>0</v>
      </c>
      <c r="P2673" s="31">
        <v>0.98856779930136551</v>
      </c>
      <c r="Q2673" s="38">
        <v>1170</v>
      </c>
      <c r="R2673" s="38">
        <v>1498</v>
      </c>
      <c r="S2673" s="38">
        <v>6296</v>
      </c>
    </row>
    <row r="2674" spans="2:19" x14ac:dyDescent="0.2">
      <c r="B2674" s="1" t="s">
        <v>6006</v>
      </c>
      <c r="C2674" s="1" t="s">
        <v>6007</v>
      </c>
      <c r="D2674" s="1" t="s">
        <v>17574</v>
      </c>
      <c r="E2674" s="1" t="s">
        <v>6003</v>
      </c>
      <c r="F2674" s="1" t="s">
        <v>14</v>
      </c>
      <c r="G2674" s="27">
        <v>0.38005668642102552</v>
      </c>
      <c r="H2674" s="27">
        <v>0.78835182115687075</v>
      </c>
      <c r="I2674" s="28">
        <v>37.751163789401375</v>
      </c>
      <c r="J2674" s="27">
        <v>7.1287468865412693E-3</v>
      </c>
      <c r="K2674" s="27">
        <v>0.12737267027398436</v>
      </c>
      <c r="L2674" s="27">
        <v>3.8420672361766335E-4</v>
      </c>
      <c r="M2674" s="29">
        <v>14.893944013303775</v>
      </c>
      <c r="N2674" s="30">
        <v>74.488592726451316</v>
      </c>
      <c r="O2674" s="32">
        <v>0</v>
      </c>
      <c r="P2674" s="31">
        <v>0.98967231926558719</v>
      </c>
      <c r="Q2674" s="38">
        <v>3452</v>
      </c>
      <c r="R2674" s="38">
        <v>4026</v>
      </c>
      <c r="S2674" s="38">
        <v>7718</v>
      </c>
    </row>
    <row r="2675" spans="2:19" x14ac:dyDescent="0.2">
      <c r="B2675" s="1" t="s">
        <v>6010</v>
      </c>
      <c r="C2675" s="1" t="s">
        <v>6011</v>
      </c>
      <c r="D2675" s="1" t="s">
        <v>17575</v>
      </c>
      <c r="E2675" s="1" t="s">
        <v>6003</v>
      </c>
      <c r="F2675" s="1" t="s">
        <v>14</v>
      </c>
      <c r="G2675" s="27">
        <v>0.54638273045507579</v>
      </c>
      <c r="H2675" s="27">
        <v>0.92963768640509614</v>
      </c>
      <c r="I2675" s="28">
        <v>48.23536318553095</v>
      </c>
      <c r="J2675" s="27">
        <v>4.4486581096849472E-3</v>
      </c>
      <c r="K2675" s="27">
        <v>0.10983080513418902</v>
      </c>
      <c r="L2675" s="27">
        <v>3.6629506297958594E-4</v>
      </c>
      <c r="M2675" s="29">
        <v>15.029731468081696</v>
      </c>
      <c r="N2675" s="30">
        <v>75.290137461630849</v>
      </c>
      <c r="O2675" s="32">
        <v>0</v>
      </c>
      <c r="P2675" s="31">
        <v>0.99261618647748662</v>
      </c>
      <c r="Q2675" s="38">
        <v>1952</v>
      </c>
      <c r="R2675" s="38">
        <v>1422</v>
      </c>
      <c r="S2675" s="38">
        <v>8030</v>
      </c>
    </row>
    <row r="2676" spans="2:19" x14ac:dyDescent="0.2">
      <c r="B2676" s="1" t="s">
        <v>6018</v>
      </c>
      <c r="C2676" s="1" t="s">
        <v>6019</v>
      </c>
      <c r="D2676" s="1" t="s">
        <v>17577</v>
      </c>
      <c r="E2676" s="1" t="s">
        <v>6003</v>
      </c>
      <c r="F2676" s="1" t="s">
        <v>14</v>
      </c>
      <c r="G2676" s="27">
        <v>0.51060004494718703</v>
      </c>
      <c r="H2676" s="27">
        <v>0.90996029684601099</v>
      </c>
      <c r="I2676" s="28">
        <v>47.815881339426191</v>
      </c>
      <c r="J2676" s="27">
        <v>2.2773241441306463E-2</v>
      </c>
      <c r="K2676" s="27">
        <v>0.30668963967338375</v>
      </c>
      <c r="L2676" s="27">
        <v>6.1435250463821894E-2</v>
      </c>
      <c r="M2676" s="29">
        <v>9.5257615184448206</v>
      </c>
      <c r="N2676" s="30">
        <v>84.094630281690144</v>
      </c>
      <c r="O2676" s="32">
        <v>0</v>
      </c>
      <c r="P2676" s="31">
        <v>0.99064935064935067</v>
      </c>
      <c r="Q2676" s="38">
        <v>2031</v>
      </c>
      <c r="R2676" s="38">
        <v>2092</v>
      </c>
      <c r="S2676" s="38">
        <v>4450</v>
      </c>
    </row>
    <row r="2677" spans="2:19" x14ac:dyDescent="0.2">
      <c r="B2677" s="1" t="s">
        <v>6016</v>
      </c>
      <c r="C2677" s="1" t="s">
        <v>6017</v>
      </c>
      <c r="D2677" s="1" t="s">
        <v>17577</v>
      </c>
      <c r="E2677" s="1" t="s">
        <v>6003</v>
      </c>
      <c r="F2677" s="1" t="s">
        <v>14</v>
      </c>
      <c r="G2677" s="27">
        <v>0.46809744779582368</v>
      </c>
      <c r="H2677" s="27">
        <v>0.88306263003084895</v>
      </c>
      <c r="I2677" s="28">
        <v>44.703095997679853</v>
      </c>
      <c r="J2677" s="27">
        <v>5.5104408352668211E-3</v>
      </c>
      <c r="K2677" s="27">
        <v>0.12347737819025523</v>
      </c>
      <c r="L2677" s="27">
        <v>1.483607145419327E-3</v>
      </c>
      <c r="M2677" s="29">
        <v>14.446646673936742</v>
      </c>
      <c r="N2677" s="30">
        <v>78.650092936802977</v>
      </c>
      <c r="O2677" s="32">
        <v>0</v>
      </c>
      <c r="P2677" s="31">
        <v>0.9894540497883636</v>
      </c>
      <c r="Q2677" s="38">
        <v>2626</v>
      </c>
      <c r="R2677" s="38">
        <v>2830</v>
      </c>
      <c r="S2677" s="38">
        <v>7790</v>
      </c>
    </row>
    <row r="2678" spans="2:19" x14ac:dyDescent="0.2">
      <c r="B2678" s="1" t="s">
        <v>6020</v>
      </c>
      <c r="C2678" s="1" t="s">
        <v>6021</v>
      </c>
      <c r="D2678" s="1" t="s">
        <v>17578</v>
      </c>
      <c r="E2678" s="1" t="s">
        <v>6003</v>
      </c>
      <c r="F2678" s="1" t="s">
        <v>14</v>
      </c>
      <c r="G2678" s="27">
        <v>0.532046332046332</v>
      </c>
      <c r="H2678" s="27">
        <v>0.95287319947621119</v>
      </c>
      <c r="I2678" s="28">
        <v>55.015168229453955</v>
      </c>
      <c r="J2678" s="27">
        <v>5.2950910093767234E-3</v>
      </c>
      <c r="K2678" s="27">
        <v>0.12906784335355764</v>
      </c>
      <c r="L2678" s="27">
        <v>1.2138258402444348E-2</v>
      </c>
      <c r="M2678" s="29">
        <v>14.32373880245167</v>
      </c>
      <c r="N2678" s="30">
        <v>90.415094339622641</v>
      </c>
      <c r="O2678" s="32">
        <v>0</v>
      </c>
      <c r="P2678" s="31">
        <v>0.98919685726756879</v>
      </c>
      <c r="Q2678" s="38">
        <v>794</v>
      </c>
      <c r="R2678" s="38">
        <v>1692</v>
      </c>
      <c r="S2678" s="38">
        <v>7692</v>
      </c>
    </row>
    <row r="2679" spans="2:19" x14ac:dyDescent="0.2">
      <c r="B2679" s="1" t="s">
        <v>6022</v>
      </c>
      <c r="C2679" s="1" t="s">
        <v>6023</v>
      </c>
      <c r="D2679" s="1" t="s">
        <v>17578</v>
      </c>
      <c r="E2679" s="1" t="s">
        <v>6003</v>
      </c>
      <c r="F2679" s="1" t="s">
        <v>14</v>
      </c>
      <c r="G2679" s="27">
        <v>0.53817504655493487</v>
      </c>
      <c r="H2679" s="27">
        <v>0.90953892353892329</v>
      </c>
      <c r="I2679" s="28">
        <v>46.78275605214148</v>
      </c>
      <c r="J2679" s="27">
        <v>3.910614525139665E-3</v>
      </c>
      <c r="K2679" s="27">
        <v>0.1005586592178771</v>
      </c>
      <c r="L2679" s="27">
        <v>0</v>
      </c>
      <c r="M2679" s="29">
        <v>15.112822580645169</v>
      </c>
      <c r="N2679" s="30">
        <v>73.503460207612463</v>
      </c>
      <c r="O2679" s="32">
        <v>0</v>
      </c>
      <c r="P2679" s="31">
        <v>0.9923769923769924</v>
      </c>
      <c r="Q2679" s="38">
        <v>2230</v>
      </c>
      <c r="R2679" s="38">
        <v>1579</v>
      </c>
      <c r="S2679" s="38">
        <v>8187</v>
      </c>
    </row>
    <row r="2680" spans="2:19" x14ac:dyDescent="0.2">
      <c r="B2680" s="1" t="s">
        <v>6024</v>
      </c>
      <c r="C2680" s="1" t="s">
        <v>6025</v>
      </c>
      <c r="D2680" s="1" t="s">
        <v>17579</v>
      </c>
      <c r="E2680" s="1" t="s">
        <v>6003</v>
      </c>
      <c r="F2680" s="1" t="s">
        <v>14</v>
      </c>
      <c r="G2680" s="27">
        <v>0.25224869032321834</v>
      </c>
      <c r="H2680" s="27">
        <v>0.57562970832528459</v>
      </c>
      <c r="I2680" s="28">
        <v>28.440338044874952</v>
      </c>
      <c r="J2680" s="27">
        <v>3.5188296925966193E-2</v>
      </c>
      <c r="K2680" s="27">
        <v>0.42146881486606702</v>
      </c>
      <c r="L2680" s="27">
        <v>0.24235754297855899</v>
      </c>
      <c r="M2680" s="29">
        <v>10.167217448777267</v>
      </c>
      <c r="N2680" s="30">
        <v>82.214341692789972</v>
      </c>
      <c r="O2680" s="32">
        <v>4.3026849526752944E-4</v>
      </c>
      <c r="P2680" s="31">
        <v>0.97711029553795636</v>
      </c>
      <c r="Q2680" s="38">
        <v>4154</v>
      </c>
      <c r="R2680" s="38">
        <v>6433</v>
      </c>
      <c r="S2680" s="38">
        <v>2608</v>
      </c>
    </row>
    <row r="2681" spans="2:19" x14ac:dyDescent="0.2">
      <c r="B2681" s="1" t="s">
        <v>6026</v>
      </c>
      <c r="C2681" s="1" t="s">
        <v>6027</v>
      </c>
      <c r="D2681" s="1" t="s">
        <v>17579</v>
      </c>
      <c r="E2681" s="1" t="s">
        <v>6003</v>
      </c>
      <c r="F2681" s="1" t="s">
        <v>14</v>
      </c>
      <c r="G2681" s="27">
        <v>0.597381161971831</v>
      </c>
      <c r="H2681" s="27">
        <v>0.96184149310251554</v>
      </c>
      <c r="I2681" s="28">
        <v>54.688259242957784</v>
      </c>
      <c r="J2681" s="27">
        <v>4.731514084507042E-3</v>
      </c>
      <c r="K2681" s="27">
        <v>9.9251760563380281E-2</v>
      </c>
      <c r="L2681" s="27">
        <v>3.7327562888828781E-4</v>
      </c>
      <c r="M2681" s="29">
        <v>14.965263733260443</v>
      </c>
      <c r="N2681" s="30">
        <v>81.033155277214959</v>
      </c>
      <c r="O2681" s="32">
        <v>0</v>
      </c>
      <c r="P2681" s="31">
        <v>0.98328374357587234</v>
      </c>
      <c r="Q2681" s="38">
        <v>839</v>
      </c>
      <c r="R2681" s="38">
        <v>637</v>
      </c>
      <c r="S2681" s="38">
        <v>8212</v>
      </c>
    </row>
    <row r="2682" spans="2:19" x14ac:dyDescent="0.2">
      <c r="B2682" s="1" t="s">
        <v>6030</v>
      </c>
      <c r="C2682" s="1" t="s">
        <v>6031</v>
      </c>
      <c r="D2682" s="1" t="s">
        <v>17579</v>
      </c>
      <c r="E2682" s="1" t="s">
        <v>6003</v>
      </c>
      <c r="F2682" s="1" t="s">
        <v>14</v>
      </c>
      <c r="G2682" s="27">
        <v>0.58563835557001842</v>
      </c>
      <c r="H2682" s="27">
        <v>0.93920973782771522</v>
      </c>
      <c r="I2682" s="28">
        <v>58.469020501138928</v>
      </c>
      <c r="J2682" s="27">
        <v>6.616769714719601E-3</v>
      </c>
      <c r="K2682" s="27">
        <v>0.17377155873739017</v>
      </c>
      <c r="L2682" s="27">
        <v>2.2651685393258427E-2</v>
      </c>
      <c r="M2682" s="29">
        <v>12.046780104712044</v>
      </c>
      <c r="N2682" s="30">
        <v>90.915539914799041</v>
      </c>
      <c r="O2682" s="32">
        <v>0</v>
      </c>
      <c r="P2682" s="31">
        <v>0.98651685393258426</v>
      </c>
      <c r="Q2682" s="38">
        <v>417</v>
      </c>
      <c r="R2682" s="38">
        <v>791</v>
      </c>
      <c r="S2682" s="38">
        <v>6914</v>
      </c>
    </row>
    <row r="2683" spans="2:19" x14ac:dyDescent="0.2">
      <c r="B2683" s="1" t="s">
        <v>6028</v>
      </c>
      <c r="C2683" s="1" t="s">
        <v>6029</v>
      </c>
      <c r="D2683" s="1" t="s">
        <v>17579</v>
      </c>
      <c r="E2683" s="1" t="s">
        <v>6003</v>
      </c>
      <c r="F2683" s="1" t="s">
        <v>14</v>
      </c>
      <c r="G2683" s="27">
        <v>0.49448464001897757</v>
      </c>
      <c r="H2683" s="27">
        <v>0.8699006487055112</v>
      </c>
      <c r="I2683" s="28">
        <v>50.860835013640184</v>
      </c>
      <c r="J2683" s="27">
        <v>2.4789467441584629E-2</v>
      </c>
      <c r="K2683" s="27">
        <v>0.26592337800972599</v>
      </c>
      <c r="L2683" s="27">
        <v>9.1390918122844958E-2</v>
      </c>
      <c r="M2683" s="29">
        <v>11.091529798216788</v>
      </c>
      <c r="N2683" s="30">
        <v>91.094746941712643</v>
      </c>
      <c r="O2683" s="32">
        <v>0</v>
      </c>
      <c r="P2683" s="31">
        <v>0.98544795745426916</v>
      </c>
      <c r="Q2683" s="38">
        <v>1432</v>
      </c>
      <c r="R2683" s="38">
        <v>2359</v>
      </c>
      <c r="S2683" s="38">
        <v>5214</v>
      </c>
    </row>
    <row r="2684" spans="2:19" x14ac:dyDescent="0.2">
      <c r="B2684" s="1" t="s">
        <v>6034</v>
      </c>
      <c r="C2684" s="1" t="s">
        <v>6035</v>
      </c>
      <c r="D2684" s="1" t="s">
        <v>17579</v>
      </c>
      <c r="E2684" s="1" t="s">
        <v>6003</v>
      </c>
      <c r="F2684" s="1" t="s">
        <v>14</v>
      </c>
      <c r="G2684" s="27">
        <v>0.60222593926917134</v>
      </c>
      <c r="H2684" s="27">
        <v>0.9770873135043614</v>
      </c>
      <c r="I2684" s="28">
        <v>53.912210499227939</v>
      </c>
      <c r="J2684" s="27">
        <v>5.1466803911477095E-3</v>
      </c>
      <c r="K2684" s="27">
        <v>0.15349974266598043</v>
      </c>
      <c r="L2684" s="27">
        <v>1.0630331299319512E-2</v>
      </c>
      <c r="M2684" s="29">
        <v>12.766634319909437</v>
      </c>
      <c r="N2684" s="30">
        <v>80.634440764875549</v>
      </c>
      <c r="O2684" s="32">
        <v>0</v>
      </c>
      <c r="P2684" s="31">
        <v>0.99319510558768087</v>
      </c>
      <c r="Q2684" s="38">
        <v>932</v>
      </c>
      <c r="R2684" s="38">
        <v>574</v>
      </c>
      <c r="S2684" s="38">
        <v>7275</v>
      </c>
    </row>
    <row r="2685" spans="2:19" x14ac:dyDescent="0.2">
      <c r="B2685" s="1" t="s">
        <v>6032</v>
      </c>
      <c r="C2685" s="1" t="s">
        <v>6033</v>
      </c>
      <c r="D2685" s="1" t="s">
        <v>17580</v>
      </c>
      <c r="E2685" s="1" t="s">
        <v>6003</v>
      </c>
      <c r="F2685" s="1" t="s">
        <v>14</v>
      </c>
      <c r="G2685" s="27">
        <v>0.35307648073605519</v>
      </c>
      <c r="H2685" s="27">
        <v>0.76971661214620879</v>
      </c>
      <c r="I2685" s="28">
        <v>37.341784071305376</v>
      </c>
      <c r="J2685" s="27">
        <v>6.9723979298447385E-3</v>
      </c>
      <c r="K2685" s="27">
        <v>0.19501150086256469</v>
      </c>
      <c r="L2685" s="27">
        <v>1.395889631631347E-2</v>
      </c>
      <c r="M2685" s="29">
        <v>14.212000000000005</v>
      </c>
      <c r="N2685" s="30">
        <v>79.32776872964169</v>
      </c>
      <c r="O2685" s="32">
        <v>0</v>
      </c>
      <c r="P2685" s="31">
        <v>0.98933295406058885</v>
      </c>
      <c r="Q2685" s="38">
        <v>3482</v>
      </c>
      <c r="R2685" s="38">
        <v>4426</v>
      </c>
      <c r="S2685" s="38">
        <v>6542</v>
      </c>
    </row>
    <row r="2686" spans="2:19" x14ac:dyDescent="0.2">
      <c r="B2686" s="1" t="s">
        <v>6046</v>
      </c>
      <c r="C2686" s="1" t="s">
        <v>6047</v>
      </c>
      <c r="D2686" s="1" t="s">
        <v>231</v>
      </c>
      <c r="E2686" s="1" t="s">
        <v>6038</v>
      </c>
      <c r="F2686" s="1" t="s">
        <v>38</v>
      </c>
      <c r="G2686" s="27">
        <v>0.56953359007274285</v>
      </c>
      <c r="H2686" s="27">
        <v>0.98312546636819087</v>
      </c>
      <c r="I2686" s="28">
        <v>51.413286264441595</v>
      </c>
      <c r="J2686" s="27">
        <v>7.0603337612323491E-3</v>
      </c>
      <c r="K2686" s="27">
        <v>0.18913136499786051</v>
      </c>
      <c r="L2686" s="27">
        <v>0</v>
      </c>
      <c r="M2686" s="29">
        <v>12.200497017892646</v>
      </c>
      <c r="N2686" s="30">
        <v>80.643501126972197</v>
      </c>
      <c r="O2686" s="32">
        <v>0</v>
      </c>
      <c r="P2686" s="31">
        <v>0.99648225135913016</v>
      </c>
      <c r="Q2686" s="38">
        <v>1344</v>
      </c>
      <c r="R2686" s="38">
        <v>1029</v>
      </c>
      <c r="S2686" s="38">
        <v>6652</v>
      </c>
    </row>
    <row r="2687" spans="2:19" x14ac:dyDescent="0.2">
      <c r="B2687" s="1" t="s">
        <v>6036</v>
      </c>
      <c r="C2687" s="1" t="s">
        <v>6037</v>
      </c>
      <c r="D2687" s="1" t="s">
        <v>231</v>
      </c>
      <c r="E2687" s="1" t="s">
        <v>6038</v>
      </c>
      <c r="F2687" s="1" t="s">
        <v>38</v>
      </c>
      <c r="G2687" s="27">
        <v>0.46608759933468857</v>
      </c>
      <c r="H2687" s="27">
        <v>0.96633083668249919</v>
      </c>
      <c r="I2687" s="28">
        <v>40.790168175937879</v>
      </c>
      <c r="J2687" s="27">
        <v>1.1827758270190353E-2</v>
      </c>
      <c r="K2687" s="27">
        <v>0.20162631676215118</v>
      </c>
      <c r="L2687" s="27">
        <v>2.1929119473876504E-2</v>
      </c>
      <c r="M2687" s="29">
        <v>12.406922810661136</v>
      </c>
      <c r="N2687" s="30">
        <v>72.861221252973834</v>
      </c>
      <c r="O2687" s="32">
        <v>3.2517354767994153E-2</v>
      </c>
      <c r="P2687" s="31">
        <v>0.98849104859335035</v>
      </c>
      <c r="Q2687" s="38">
        <v>3155</v>
      </c>
      <c r="R2687" s="38">
        <v>2854</v>
      </c>
      <c r="S2687" s="38">
        <v>6429</v>
      </c>
    </row>
    <row r="2688" spans="2:19" x14ac:dyDescent="0.2">
      <c r="B2688" s="1" t="s">
        <v>6048</v>
      </c>
      <c r="C2688" s="1" t="s">
        <v>6049</v>
      </c>
      <c r="D2688" s="1" t="s">
        <v>231</v>
      </c>
      <c r="E2688" s="1" t="s">
        <v>6038</v>
      </c>
      <c r="F2688" s="1" t="s">
        <v>38</v>
      </c>
      <c r="G2688" s="27">
        <v>0.52653327533710303</v>
      </c>
      <c r="H2688" s="27">
        <v>0.99956832971800413</v>
      </c>
      <c r="I2688" s="28">
        <v>44.524575902566355</v>
      </c>
      <c r="J2688" s="27">
        <v>7.1770334928229667E-3</v>
      </c>
      <c r="K2688" s="27">
        <v>0.22836015658982167</v>
      </c>
      <c r="L2688" s="27">
        <v>0</v>
      </c>
      <c r="M2688" s="29">
        <v>11.507211759301786</v>
      </c>
      <c r="N2688" s="30">
        <v>73.779843040066083</v>
      </c>
      <c r="O2688" s="32">
        <v>0</v>
      </c>
      <c r="P2688" s="31">
        <v>0.99739696312364423</v>
      </c>
      <c r="Q2688" s="38">
        <v>2663</v>
      </c>
      <c r="R2688" s="38">
        <v>1803</v>
      </c>
      <c r="S2688" s="38">
        <v>5934</v>
      </c>
    </row>
    <row r="2689" spans="2:19" x14ac:dyDescent="0.2">
      <c r="B2689" s="1" t="s">
        <v>6045</v>
      </c>
      <c r="C2689" s="1" t="s">
        <v>1975</v>
      </c>
      <c r="D2689" s="1" t="s">
        <v>231</v>
      </c>
      <c r="E2689" s="1" t="s">
        <v>6038</v>
      </c>
      <c r="F2689" s="1" t="s">
        <v>38</v>
      </c>
      <c r="G2689" s="27">
        <v>0.50632318501170959</v>
      </c>
      <c r="H2689" s="27">
        <v>0.98476046159226038</v>
      </c>
      <c r="I2689" s="28">
        <v>45.263536299765825</v>
      </c>
      <c r="J2689" s="27">
        <v>7.2599531615925063E-3</v>
      </c>
      <c r="K2689" s="27">
        <v>0.13911007025761124</v>
      </c>
      <c r="L2689" s="27">
        <v>7.0311225084508681E-3</v>
      </c>
      <c r="M2689" s="29">
        <v>13.658681214421254</v>
      </c>
      <c r="N2689" s="30">
        <v>75.654486586493988</v>
      </c>
      <c r="O2689" s="32">
        <v>0</v>
      </c>
      <c r="P2689" s="31">
        <v>0.99545401561953606</v>
      </c>
      <c r="Q2689" s="38">
        <v>2521</v>
      </c>
      <c r="R2689" s="38">
        <v>2172</v>
      </c>
      <c r="S2689" s="38">
        <v>7517</v>
      </c>
    </row>
    <row r="2690" spans="2:19" x14ac:dyDescent="0.2">
      <c r="B2690" s="1" t="s">
        <v>6041</v>
      </c>
      <c r="C2690" s="1" t="s">
        <v>6042</v>
      </c>
      <c r="D2690" s="1" t="s">
        <v>231</v>
      </c>
      <c r="E2690" s="1" t="s">
        <v>6038</v>
      </c>
      <c r="F2690" s="1" t="s">
        <v>38</v>
      </c>
      <c r="G2690" s="27">
        <v>0.53595713991345562</v>
      </c>
      <c r="H2690" s="27">
        <v>0.99242036259346511</v>
      </c>
      <c r="I2690" s="28">
        <v>43.275829383886247</v>
      </c>
      <c r="J2690" s="27">
        <v>1.8751287863177417E-2</v>
      </c>
      <c r="K2690" s="27">
        <v>0.35833505048423653</v>
      </c>
      <c r="L2690" s="27">
        <v>7.5796374065348763E-3</v>
      </c>
      <c r="M2690" s="29">
        <v>7.9924955595026637</v>
      </c>
      <c r="N2690" s="30">
        <v>73.449058054594389</v>
      </c>
      <c r="O2690" s="32">
        <v>0</v>
      </c>
      <c r="P2690" s="31">
        <v>0.99416163064631768</v>
      </c>
      <c r="Q2690" s="38">
        <v>2827</v>
      </c>
      <c r="R2690" s="38">
        <v>1622</v>
      </c>
      <c r="S2690" s="38">
        <v>3518</v>
      </c>
    </row>
    <row r="2691" spans="2:19" x14ac:dyDescent="0.2">
      <c r="B2691" s="1" t="s">
        <v>6039</v>
      </c>
      <c r="C2691" s="1" t="s">
        <v>6040</v>
      </c>
      <c r="D2691" s="1" t="s">
        <v>231</v>
      </c>
      <c r="E2691" s="1" t="s">
        <v>6038</v>
      </c>
      <c r="F2691" s="1" t="s">
        <v>38</v>
      </c>
      <c r="G2691" s="27">
        <v>0.44849977608598296</v>
      </c>
      <c r="H2691" s="27">
        <v>0.96148773176418345</v>
      </c>
      <c r="I2691" s="28">
        <v>42.568562472010747</v>
      </c>
      <c r="J2691" s="27">
        <v>6.4935064935064939E-3</v>
      </c>
      <c r="K2691" s="27">
        <v>0.11262875055978504</v>
      </c>
      <c r="L2691" s="27">
        <v>4.4409903408460086E-4</v>
      </c>
      <c r="M2691" s="29">
        <v>15.015550142103121</v>
      </c>
      <c r="N2691" s="30">
        <v>76.022965551672485</v>
      </c>
      <c r="O2691" s="32">
        <v>0</v>
      </c>
      <c r="P2691" s="31">
        <v>0.9916731431109137</v>
      </c>
      <c r="Q2691" s="38">
        <v>2928</v>
      </c>
      <c r="R2691" s="38">
        <v>3134</v>
      </c>
      <c r="S2691" s="38">
        <v>7986</v>
      </c>
    </row>
    <row r="2692" spans="2:19" x14ac:dyDescent="0.2">
      <c r="B2692" s="1" t="s">
        <v>6043</v>
      </c>
      <c r="C2692" s="1" t="s">
        <v>6044</v>
      </c>
      <c r="D2692" s="1" t="s">
        <v>231</v>
      </c>
      <c r="E2692" s="1" t="s">
        <v>6038</v>
      </c>
      <c r="F2692" s="1" t="s">
        <v>38</v>
      </c>
      <c r="G2692" s="27">
        <v>0.45619678334910124</v>
      </c>
      <c r="H2692" s="27">
        <v>0.96747387251671213</v>
      </c>
      <c r="I2692" s="28">
        <v>40.431050141911072</v>
      </c>
      <c r="J2692" s="27">
        <v>9.4607379375591296E-3</v>
      </c>
      <c r="K2692" s="27">
        <v>0.18997161778618732</v>
      </c>
      <c r="L2692" s="27">
        <v>1.5889275962715377E-2</v>
      </c>
      <c r="M2692" s="29">
        <v>13.245789839944335</v>
      </c>
      <c r="N2692" s="30">
        <v>72.384487764413109</v>
      </c>
      <c r="O2692" s="32">
        <v>0</v>
      </c>
      <c r="P2692" s="31">
        <v>0.99519819226061579</v>
      </c>
      <c r="Q2692" s="38">
        <v>3207</v>
      </c>
      <c r="R2692" s="38">
        <v>3024</v>
      </c>
      <c r="S2692" s="38">
        <v>6640</v>
      </c>
    </row>
    <row r="2693" spans="2:19" x14ac:dyDescent="0.2">
      <c r="B2693" s="1" t="s">
        <v>6059</v>
      </c>
      <c r="C2693" s="1" t="s">
        <v>6060</v>
      </c>
      <c r="D2693" s="1" t="s">
        <v>232</v>
      </c>
      <c r="E2693" s="1" t="s">
        <v>4442</v>
      </c>
      <c r="F2693" s="1" t="s">
        <v>22</v>
      </c>
      <c r="G2693" s="27">
        <v>0.40762463343108507</v>
      </c>
      <c r="H2693" s="27">
        <v>0.82772781221152569</v>
      </c>
      <c r="I2693" s="28">
        <v>44.588776326312988</v>
      </c>
      <c r="J2693" s="27">
        <v>3.1191682218075181E-2</v>
      </c>
      <c r="K2693" s="27">
        <v>0.31884830711810186</v>
      </c>
      <c r="L2693" s="27">
        <v>7.1205327706712396E-2</v>
      </c>
      <c r="M2693" s="29">
        <v>10.42583258325833</v>
      </c>
      <c r="N2693" s="30">
        <v>93.845650752125579</v>
      </c>
      <c r="O2693" s="32">
        <v>0</v>
      </c>
      <c r="P2693" s="31">
        <v>0.98931821178952917</v>
      </c>
      <c r="Q2693" s="38">
        <v>2650</v>
      </c>
      <c r="R2693" s="38">
        <v>3672</v>
      </c>
      <c r="S2693" s="38">
        <v>4202</v>
      </c>
    </row>
    <row r="2694" spans="2:19" x14ac:dyDescent="0.2">
      <c r="B2694" s="1" t="s">
        <v>6052</v>
      </c>
      <c r="C2694" s="1" t="s">
        <v>3184</v>
      </c>
      <c r="D2694" s="1" t="s">
        <v>232</v>
      </c>
      <c r="E2694" s="1" t="s">
        <v>4442</v>
      </c>
      <c r="F2694" s="1" t="s">
        <v>22</v>
      </c>
      <c r="G2694" s="27">
        <v>0.39022711631108054</v>
      </c>
      <c r="H2694" s="27">
        <v>0.89302184873949575</v>
      </c>
      <c r="I2694" s="28">
        <v>22.495595320027526</v>
      </c>
      <c r="J2694" s="27">
        <v>8.6028905712319345E-2</v>
      </c>
      <c r="K2694" s="27">
        <v>0.54989676531314524</v>
      </c>
      <c r="L2694" s="27">
        <v>2.5549579831932775E-2</v>
      </c>
      <c r="M2694" s="29">
        <v>5.1563205417607216</v>
      </c>
      <c r="N2694" s="30">
        <v>49.158730158730158</v>
      </c>
      <c r="O2694" s="32">
        <v>0</v>
      </c>
      <c r="P2694" s="31">
        <v>0.97680672268907565</v>
      </c>
      <c r="Q2694" s="38">
        <v>5967</v>
      </c>
      <c r="R2694" s="38">
        <v>3886</v>
      </c>
      <c r="S2694" s="38">
        <v>1328</v>
      </c>
    </row>
    <row r="2695" spans="2:19" x14ac:dyDescent="0.2">
      <c r="B2695" s="1" t="s">
        <v>6071</v>
      </c>
      <c r="C2695" s="1" t="s">
        <v>1663</v>
      </c>
      <c r="D2695" s="1" t="s">
        <v>232</v>
      </c>
      <c r="E2695" s="1" t="s">
        <v>4442</v>
      </c>
      <c r="F2695" s="1" t="s">
        <v>22</v>
      </c>
      <c r="G2695" s="27">
        <v>0.56350741457124431</v>
      </c>
      <c r="H2695" s="27">
        <v>0.99720077220077208</v>
      </c>
      <c r="I2695" s="28">
        <v>54.746872985170853</v>
      </c>
      <c r="J2695" s="27">
        <v>1.096067053513862E-2</v>
      </c>
      <c r="K2695" s="27">
        <v>0.28110896196002577</v>
      </c>
      <c r="L2695" s="27">
        <v>0</v>
      </c>
      <c r="M2695" s="29">
        <v>9.5147710487444623</v>
      </c>
      <c r="N2695" s="30">
        <v>89.344393592677349</v>
      </c>
      <c r="O2695" s="32">
        <v>0</v>
      </c>
      <c r="P2695" s="31">
        <v>0.99806949806949807</v>
      </c>
      <c r="Q2695" s="38">
        <v>829</v>
      </c>
      <c r="R2695" s="38">
        <v>1126</v>
      </c>
      <c r="S2695" s="38">
        <v>4934</v>
      </c>
    </row>
    <row r="2696" spans="2:19" x14ac:dyDescent="0.2">
      <c r="B2696" s="1" t="s">
        <v>6064</v>
      </c>
      <c r="C2696" s="1" t="s">
        <v>6065</v>
      </c>
      <c r="D2696" s="1" t="s">
        <v>232</v>
      </c>
      <c r="E2696" s="1" t="s">
        <v>4442</v>
      </c>
      <c r="F2696" s="1" t="s">
        <v>22</v>
      </c>
      <c r="G2696" s="27">
        <v>0.51716814159292035</v>
      </c>
      <c r="H2696" s="27">
        <v>0.99556338028169022</v>
      </c>
      <c r="I2696" s="28">
        <v>52.243610619468988</v>
      </c>
      <c r="J2696" s="27">
        <v>6.0176991150442481E-3</v>
      </c>
      <c r="K2696" s="27">
        <v>0.17557522123893804</v>
      </c>
      <c r="L2696" s="27">
        <v>0</v>
      </c>
      <c r="M2696" s="29">
        <v>13.381158357771259</v>
      </c>
      <c r="N2696" s="30">
        <v>88.076659822039701</v>
      </c>
      <c r="O2696" s="32">
        <v>0</v>
      </c>
      <c r="P2696" s="31">
        <v>0.99471830985915488</v>
      </c>
      <c r="Q2696" s="38">
        <v>1194</v>
      </c>
      <c r="R2696" s="38">
        <v>1970</v>
      </c>
      <c r="S2696" s="38">
        <v>6892</v>
      </c>
    </row>
    <row r="2697" spans="2:19" x14ac:dyDescent="0.2">
      <c r="B2697" s="1" t="s">
        <v>6053</v>
      </c>
      <c r="C2697" s="1" t="s">
        <v>6054</v>
      </c>
      <c r="D2697" s="1" t="s">
        <v>232</v>
      </c>
      <c r="E2697" s="1" t="s">
        <v>4442</v>
      </c>
      <c r="F2697" s="1" t="s">
        <v>22</v>
      </c>
      <c r="G2697" s="27">
        <v>0.29639175257731959</v>
      </c>
      <c r="H2697" s="27">
        <v>0.82219450584149056</v>
      </c>
      <c r="I2697" s="28">
        <v>38.880863402061848</v>
      </c>
      <c r="J2697" s="27">
        <v>3.8659793814432991E-3</v>
      </c>
      <c r="K2697" s="27">
        <v>9.3427835051546393E-2</v>
      </c>
      <c r="L2697" s="27">
        <v>5.3047047679191653E-3</v>
      </c>
      <c r="M2697" s="29">
        <v>16.598076923076921</v>
      </c>
      <c r="N2697" s="30">
        <v>91.397826086956528</v>
      </c>
      <c r="O2697" s="32">
        <v>0</v>
      </c>
      <c r="P2697" s="31">
        <v>0.98010735712030317</v>
      </c>
      <c r="Q2697" s="38">
        <v>3352</v>
      </c>
      <c r="R2697" s="38">
        <v>5459</v>
      </c>
      <c r="S2697" s="38">
        <v>8295</v>
      </c>
    </row>
    <row r="2698" spans="2:19" x14ac:dyDescent="0.2">
      <c r="B2698" s="1" t="s">
        <v>6061</v>
      </c>
      <c r="C2698" s="1" t="s">
        <v>6062</v>
      </c>
      <c r="D2698" s="1" t="s">
        <v>232</v>
      </c>
      <c r="E2698" s="1" t="s">
        <v>4442</v>
      </c>
      <c r="F2698" s="1" t="s">
        <v>22</v>
      </c>
      <c r="G2698" s="27">
        <v>0.55379984951091044</v>
      </c>
      <c r="H2698" s="27">
        <v>0.97876211782252054</v>
      </c>
      <c r="I2698" s="28">
        <v>49.638148984198629</v>
      </c>
      <c r="J2698" s="27">
        <v>3.5364936042136946E-2</v>
      </c>
      <c r="K2698" s="27">
        <v>0.39202407825432656</v>
      </c>
      <c r="L2698" s="27">
        <v>3.5868754660700968E-3</v>
      </c>
      <c r="M2698" s="29">
        <v>6.6816188870151754</v>
      </c>
      <c r="N2698" s="30">
        <v>83.807065217391298</v>
      </c>
      <c r="O2698" s="32">
        <v>0</v>
      </c>
      <c r="P2698" s="31">
        <v>0.99105145413870244</v>
      </c>
      <c r="Q2698" s="38">
        <v>1687</v>
      </c>
      <c r="R2698" s="38">
        <v>1288</v>
      </c>
      <c r="S2698" s="38">
        <v>3017</v>
      </c>
    </row>
    <row r="2699" spans="2:19" x14ac:dyDescent="0.2">
      <c r="B2699" s="1" t="s">
        <v>6057</v>
      </c>
      <c r="C2699" s="1" t="s">
        <v>6058</v>
      </c>
      <c r="D2699" s="1" t="s">
        <v>232</v>
      </c>
      <c r="E2699" s="1" t="s">
        <v>4442</v>
      </c>
      <c r="F2699" s="1" t="s">
        <v>22</v>
      </c>
      <c r="G2699" s="27">
        <v>0.23258958755916159</v>
      </c>
      <c r="H2699" s="27">
        <v>0.93506840173506844</v>
      </c>
      <c r="I2699" s="28">
        <v>23.327518593644356</v>
      </c>
      <c r="J2699" s="27">
        <v>1.4198782961460446E-2</v>
      </c>
      <c r="K2699" s="27">
        <v>0.19337390128465179</v>
      </c>
      <c r="L2699" s="27">
        <v>2.3750417083750419E-2</v>
      </c>
      <c r="M2699" s="29">
        <v>15.070132158590294</v>
      </c>
      <c r="N2699" s="30">
        <v>50.119186046511629</v>
      </c>
      <c r="O2699" s="32">
        <v>0</v>
      </c>
      <c r="P2699" s="31">
        <v>0.98698698698698695</v>
      </c>
      <c r="Q2699" s="38">
        <v>5639</v>
      </c>
      <c r="R2699" s="38">
        <v>6842</v>
      </c>
      <c r="S2699" s="38">
        <v>6574</v>
      </c>
    </row>
    <row r="2700" spans="2:19" x14ac:dyDescent="0.2">
      <c r="B2700" s="1" t="s">
        <v>6055</v>
      </c>
      <c r="C2700" s="1" t="s">
        <v>6056</v>
      </c>
      <c r="D2700" s="1" t="s">
        <v>232</v>
      </c>
      <c r="E2700" s="1" t="s">
        <v>4442</v>
      </c>
      <c r="F2700" s="1" t="s">
        <v>22</v>
      </c>
      <c r="G2700" s="27">
        <v>0.27765363128491621</v>
      </c>
      <c r="H2700" s="27">
        <v>0.92993961021136384</v>
      </c>
      <c r="I2700" s="28">
        <v>28.513240223463701</v>
      </c>
      <c r="J2700" s="27">
        <v>9.4972067039106149E-3</v>
      </c>
      <c r="K2700" s="27">
        <v>0.18491620111731844</v>
      </c>
      <c r="L2700" s="27">
        <v>2.8987098545155093E-3</v>
      </c>
      <c r="M2700" s="29">
        <v>16.04818252126837</v>
      </c>
      <c r="N2700" s="30">
        <v>60.434607645875253</v>
      </c>
      <c r="O2700" s="32">
        <v>0</v>
      </c>
      <c r="P2700" s="31">
        <v>0.9827065605270382</v>
      </c>
      <c r="Q2700" s="38">
        <v>4146</v>
      </c>
      <c r="R2700" s="38">
        <v>5875</v>
      </c>
      <c r="S2700" s="38">
        <v>6729</v>
      </c>
    </row>
    <row r="2701" spans="2:19" x14ac:dyDescent="0.2">
      <c r="B2701" s="1" t="s">
        <v>6063</v>
      </c>
      <c r="C2701" s="1" t="s">
        <v>4073</v>
      </c>
      <c r="D2701" s="1" t="s">
        <v>232</v>
      </c>
      <c r="E2701" s="1" t="s">
        <v>4442</v>
      </c>
      <c r="F2701" s="1" t="s">
        <v>22</v>
      </c>
      <c r="G2701" s="27">
        <v>0.40085638998682477</v>
      </c>
      <c r="H2701" s="27">
        <v>0.93625633480464232</v>
      </c>
      <c r="I2701" s="28">
        <v>44.547167325428191</v>
      </c>
      <c r="J2701" s="27">
        <v>1.0540184453227932E-2</v>
      </c>
      <c r="K2701" s="27">
        <v>0.14986824769433466</v>
      </c>
      <c r="L2701" s="27">
        <v>4.5447114598659479E-4</v>
      </c>
      <c r="M2701" s="29">
        <v>15.161022539857061</v>
      </c>
      <c r="N2701" s="30">
        <v>88.081347576006578</v>
      </c>
      <c r="O2701" s="32">
        <v>0</v>
      </c>
      <c r="P2701" s="31">
        <v>0.9926434526728789</v>
      </c>
      <c r="Q2701" s="38">
        <v>2657</v>
      </c>
      <c r="R2701" s="38">
        <v>3760</v>
      </c>
      <c r="S2701" s="38">
        <v>7331</v>
      </c>
    </row>
    <row r="2702" spans="2:19" x14ac:dyDescent="0.2">
      <c r="B2702" s="1" t="s">
        <v>6069</v>
      </c>
      <c r="C2702" s="1" t="s">
        <v>6070</v>
      </c>
      <c r="D2702" s="1" t="s">
        <v>232</v>
      </c>
      <c r="E2702" s="1" t="s">
        <v>4442</v>
      </c>
      <c r="F2702" s="1" t="s">
        <v>22</v>
      </c>
      <c r="G2702" s="27">
        <v>0.56820682068206818</v>
      </c>
      <c r="H2702" s="27">
        <v>0.92479561042524006</v>
      </c>
      <c r="I2702" s="28">
        <v>53.126347634763484</v>
      </c>
      <c r="J2702" s="27">
        <v>4.9504950495049507E-2</v>
      </c>
      <c r="K2702" s="27">
        <v>0.37238723872387236</v>
      </c>
      <c r="L2702" s="27">
        <v>3.3393689986282581E-2</v>
      </c>
      <c r="M2702" s="29">
        <v>6.2155612244897966</v>
      </c>
      <c r="N2702" s="30">
        <v>88.048355899419732</v>
      </c>
      <c r="O2702" s="32">
        <v>0</v>
      </c>
      <c r="P2702" s="31">
        <v>0.9975308641975309</v>
      </c>
      <c r="Q2702" s="38">
        <v>1064</v>
      </c>
      <c r="R2702" s="38">
        <v>1049</v>
      </c>
      <c r="S2702" s="38">
        <v>3311</v>
      </c>
    </row>
    <row r="2703" spans="2:19" x14ac:dyDescent="0.2">
      <c r="B2703" s="1" t="s">
        <v>6068</v>
      </c>
      <c r="C2703" s="1" t="s">
        <v>1466</v>
      </c>
      <c r="D2703" s="1" t="s">
        <v>232</v>
      </c>
      <c r="E2703" s="1" t="s">
        <v>4442</v>
      </c>
      <c r="F2703" s="1" t="s">
        <v>22</v>
      </c>
      <c r="G2703" s="27">
        <v>0.61787564766839376</v>
      </c>
      <c r="H2703" s="27">
        <v>1</v>
      </c>
      <c r="I2703" s="28">
        <v>61.000874352331621</v>
      </c>
      <c r="J2703" s="27">
        <v>1.7810880829015545E-2</v>
      </c>
      <c r="K2703" s="27">
        <v>0.27558290155440412</v>
      </c>
      <c r="L2703" s="27">
        <v>0</v>
      </c>
      <c r="M2703" s="29">
        <v>8.6373197625106073</v>
      </c>
      <c r="N2703" s="30">
        <v>92.773179675222636</v>
      </c>
      <c r="O2703" s="32">
        <v>0</v>
      </c>
      <c r="P2703" s="31">
        <v>0.99661126351460383</v>
      </c>
      <c r="Q2703" s="38">
        <v>236</v>
      </c>
      <c r="R2703" s="38">
        <v>419</v>
      </c>
      <c r="S2703" s="38">
        <v>5033</v>
      </c>
    </row>
    <row r="2704" spans="2:19" x14ac:dyDescent="0.2">
      <c r="B2704" s="1" t="s">
        <v>6066</v>
      </c>
      <c r="C2704" s="1" t="s">
        <v>6067</v>
      </c>
      <c r="D2704" s="1" t="s">
        <v>232</v>
      </c>
      <c r="E2704" s="1" t="s">
        <v>4442</v>
      </c>
      <c r="F2704" s="1" t="s">
        <v>22</v>
      </c>
      <c r="G2704" s="27">
        <v>0.57505285412262153</v>
      </c>
      <c r="H2704" s="27">
        <v>0.98965964912280713</v>
      </c>
      <c r="I2704" s="28">
        <v>53.204404510218467</v>
      </c>
      <c r="J2704" s="27">
        <v>3.5236081747709654E-2</v>
      </c>
      <c r="K2704" s="27">
        <v>0.3699788583509514</v>
      </c>
      <c r="L2704" s="27">
        <v>1.0059649122807018E-2</v>
      </c>
      <c r="M2704" s="29">
        <v>5.9855721393034855</v>
      </c>
      <c r="N2704" s="30">
        <v>87.667892156862749</v>
      </c>
      <c r="O2704" s="32">
        <v>0</v>
      </c>
      <c r="P2704" s="31">
        <v>0.99578947368421056</v>
      </c>
      <c r="Q2704" s="38">
        <v>1054</v>
      </c>
      <c r="R2704" s="38">
        <v>946</v>
      </c>
      <c r="S2704" s="38">
        <v>3344</v>
      </c>
    </row>
    <row r="2705" spans="2:19" x14ac:dyDescent="0.2">
      <c r="B2705" s="1" t="s">
        <v>6050</v>
      </c>
      <c r="C2705" s="1" t="s">
        <v>6051</v>
      </c>
      <c r="D2705" s="1" t="s">
        <v>232</v>
      </c>
      <c r="E2705" s="1" t="s">
        <v>4442</v>
      </c>
      <c r="F2705" s="1" t="s">
        <v>22</v>
      </c>
      <c r="G2705" s="27">
        <v>0.48621190130624092</v>
      </c>
      <c r="H2705" s="27">
        <v>0.87759751467034863</v>
      </c>
      <c r="I2705" s="28">
        <v>37.914949201741649</v>
      </c>
      <c r="J2705" s="27">
        <v>6.8214804063860671E-2</v>
      </c>
      <c r="K2705" s="27">
        <v>0.35849056603773582</v>
      </c>
      <c r="L2705" s="27">
        <v>1.7255781843286157E-2</v>
      </c>
      <c r="M2705" s="29">
        <v>8.7115819209039582</v>
      </c>
      <c r="N2705" s="30">
        <v>68.386567164179098</v>
      </c>
      <c r="O2705" s="32">
        <v>0</v>
      </c>
      <c r="P2705" s="31">
        <v>0.95132896099413189</v>
      </c>
      <c r="Q2705" s="38">
        <v>3432</v>
      </c>
      <c r="R2705" s="38">
        <v>2515</v>
      </c>
      <c r="S2705" s="38">
        <v>3513</v>
      </c>
    </row>
    <row r="2706" spans="2:19" x14ac:dyDescent="0.2">
      <c r="B2706" s="1" t="s">
        <v>6081</v>
      </c>
      <c r="C2706" s="1" t="s">
        <v>6082</v>
      </c>
      <c r="D2706" s="1" t="s">
        <v>233</v>
      </c>
      <c r="E2706" s="1" t="s">
        <v>6074</v>
      </c>
      <c r="F2706" s="1" t="s">
        <v>40</v>
      </c>
      <c r="G2706" s="27">
        <v>0.29949964260185846</v>
      </c>
      <c r="H2706" s="27">
        <v>0.8789475169300226</v>
      </c>
      <c r="I2706" s="28">
        <v>23.828062902072915</v>
      </c>
      <c r="J2706" s="27">
        <v>6.0042887776983557E-2</v>
      </c>
      <c r="K2706" s="27">
        <v>0.29735525375268046</v>
      </c>
      <c r="L2706" s="27">
        <v>6.2755361173814903E-2</v>
      </c>
      <c r="M2706" s="29">
        <v>11.996469387755093</v>
      </c>
      <c r="N2706" s="30">
        <v>51.021479713603817</v>
      </c>
      <c r="O2706" s="32">
        <v>0</v>
      </c>
      <c r="P2706" s="31">
        <v>0.98687923250564336</v>
      </c>
      <c r="Q2706" s="38">
        <v>5441</v>
      </c>
      <c r="R2706" s="38">
        <v>5395</v>
      </c>
      <c r="S2706" s="38">
        <v>4615</v>
      </c>
    </row>
    <row r="2707" spans="2:19" x14ac:dyDescent="0.2">
      <c r="B2707" s="1" t="s">
        <v>6072</v>
      </c>
      <c r="C2707" s="1" t="s">
        <v>6073</v>
      </c>
      <c r="D2707" s="1" t="s">
        <v>233</v>
      </c>
      <c r="E2707" s="1" t="s">
        <v>6074</v>
      </c>
      <c r="F2707" s="1" t="s">
        <v>40</v>
      </c>
      <c r="G2707" s="27">
        <v>0.29073929961089495</v>
      </c>
      <c r="H2707" s="27">
        <v>0.7920185337418727</v>
      </c>
      <c r="I2707" s="28">
        <v>23.89693385214008</v>
      </c>
      <c r="J2707" s="27">
        <v>4.3735408560311287E-2</v>
      </c>
      <c r="K2707" s="27">
        <v>0.43159533073929962</v>
      </c>
      <c r="L2707" s="27">
        <v>0.12482774082654512</v>
      </c>
      <c r="M2707" s="29">
        <v>10.331994733377217</v>
      </c>
      <c r="N2707" s="30">
        <v>56.535867237687363</v>
      </c>
      <c r="O2707" s="32">
        <v>0</v>
      </c>
      <c r="P2707" s="31">
        <v>0.96031686719976084</v>
      </c>
      <c r="Q2707" s="38">
        <v>5418</v>
      </c>
      <c r="R2707" s="38">
        <v>5601</v>
      </c>
      <c r="S2707" s="38">
        <v>2518</v>
      </c>
    </row>
    <row r="2708" spans="2:19" x14ac:dyDescent="0.2">
      <c r="B2708" s="1" t="s">
        <v>6075</v>
      </c>
      <c r="C2708" s="1" t="s">
        <v>6076</v>
      </c>
      <c r="D2708" s="1" t="s">
        <v>233</v>
      </c>
      <c r="E2708" s="1" t="s">
        <v>6074</v>
      </c>
      <c r="F2708" s="1" t="s">
        <v>40</v>
      </c>
      <c r="G2708" s="27">
        <v>0.37749656959902422</v>
      </c>
      <c r="H2708" s="27">
        <v>0.81412058428975986</v>
      </c>
      <c r="I2708" s="28">
        <v>22.026894343649943</v>
      </c>
      <c r="J2708" s="27">
        <v>0.12959292575087666</v>
      </c>
      <c r="K2708" s="27">
        <v>0.57630736392742798</v>
      </c>
      <c r="L2708" s="27">
        <v>0.13820763153972274</v>
      </c>
      <c r="M2708" s="29">
        <v>4.7166299289737985</v>
      </c>
      <c r="N2708" s="30">
        <v>50.103392568659125</v>
      </c>
      <c r="O2708" s="32">
        <v>0</v>
      </c>
      <c r="P2708" s="31">
        <v>0.97764197346847515</v>
      </c>
      <c r="Q2708" s="38">
        <v>6177</v>
      </c>
      <c r="R2708" s="38">
        <v>4051</v>
      </c>
      <c r="S2708" s="38">
        <v>1121</v>
      </c>
    </row>
    <row r="2709" spans="2:19" x14ac:dyDescent="0.2">
      <c r="B2709" s="1" t="s">
        <v>6079</v>
      </c>
      <c r="C2709" s="1" t="s">
        <v>6080</v>
      </c>
      <c r="D2709" s="1" t="s">
        <v>233</v>
      </c>
      <c r="E2709" s="1" t="s">
        <v>6074</v>
      </c>
      <c r="F2709" s="1" t="s">
        <v>40</v>
      </c>
      <c r="G2709" s="27">
        <v>0.28198014018691586</v>
      </c>
      <c r="H2709" s="27">
        <v>0.94167949363446735</v>
      </c>
      <c r="I2709" s="28">
        <v>22.892041471962614</v>
      </c>
      <c r="J2709" s="27">
        <v>1.9713785046728972E-2</v>
      </c>
      <c r="K2709" s="27">
        <v>0.33250584112149534</v>
      </c>
      <c r="L2709" s="27">
        <v>1.0319355534776666E-2</v>
      </c>
      <c r="M2709" s="29">
        <v>11.835834858653651</v>
      </c>
      <c r="N2709" s="30">
        <v>50.604867944070428</v>
      </c>
      <c r="O2709" s="32">
        <v>0</v>
      </c>
      <c r="P2709" s="31">
        <v>0.98511112709487159</v>
      </c>
      <c r="Q2709" s="38">
        <v>5815</v>
      </c>
      <c r="R2709" s="38">
        <v>5791</v>
      </c>
      <c r="S2709" s="38">
        <v>3959</v>
      </c>
    </row>
    <row r="2710" spans="2:19" x14ac:dyDescent="0.2">
      <c r="B2710" s="1" t="s">
        <v>6077</v>
      </c>
      <c r="C2710" s="1" t="s">
        <v>6078</v>
      </c>
      <c r="D2710" s="1" t="s">
        <v>233</v>
      </c>
      <c r="E2710" s="1" t="s">
        <v>6074</v>
      </c>
      <c r="F2710" s="1" t="s">
        <v>40</v>
      </c>
      <c r="G2710" s="27">
        <v>0.32842686292548295</v>
      </c>
      <c r="H2710" s="27">
        <v>0.89624919634820643</v>
      </c>
      <c r="I2710" s="28">
        <v>35.733302667893284</v>
      </c>
      <c r="J2710" s="27">
        <v>1.2616638191615192E-2</v>
      </c>
      <c r="K2710" s="27">
        <v>0.21829412537784204</v>
      </c>
      <c r="L2710" s="27">
        <v>2.6074321717886075E-2</v>
      </c>
      <c r="M2710" s="29">
        <v>14.192973184576243</v>
      </c>
      <c r="N2710" s="30">
        <v>79.305599999999998</v>
      </c>
      <c r="O2710" s="32">
        <v>0</v>
      </c>
      <c r="P2710" s="31">
        <v>0.97839783978397843</v>
      </c>
      <c r="Q2710" s="38">
        <v>3603</v>
      </c>
      <c r="R2710" s="38">
        <v>4824</v>
      </c>
      <c r="S2710" s="38">
        <v>6141</v>
      </c>
    </row>
    <row r="2711" spans="2:19" x14ac:dyDescent="0.2">
      <c r="B2711" s="1" t="s">
        <v>6088</v>
      </c>
      <c r="C2711" s="1" t="s">
        <v>6089</v>
      </c>
      <c r="D2711" s="1" t="s">
        <v>209</v>
      </c>
      <c r="E2711" s="1" t="s">
        <v>6085</v>
      </c>
      <c r="F2711" s="1" t="s">
        <v>38</v>
      </c>
      <c r="G2711" s="27">
        <v>0.53565544834078604</v>
      </c>
      <c r="H2711" s="27">
        <v>0.98576144211635264</v>
      </c>
      <c r="I2711" s="28">
        <v>45.678700870793143</v>
      </c>
      <c r="J2711" s="27">
        <v>2.3534949399858791E-2</v>
      </c>
      <c r="K2711" s="27">
        <v>0.350670746057896</v>
      </c>
      <c r="L2711" s="27">
        <v>1.0916539857193023E-2</v>
      </c>
      <c r="M2711" s="29">
        <v>8.1440446021287354</v>
      </c>
      <c r="N2711" s="30">
        <v>77.802284710017574</v>
      </c>
      <c r="O2711" s="32">
        <v>0</v>
      </c>
      <c r="P2711" s="31">
        <v>0.99473252955636193</v>
      </c>
      <c r="Q2711" s="38">
        <v>2445</v>
      </c>
      <c r="R2711" s="38">
        <v>1627</v>
      </c>
      <c r="S2711" s="38">
        <v>3639</v>
      </c>
    </row>
    <row r="2712" spans="2:19" x14ac:dyDescent="0.2">
      <c r="B2712" s="1" t="s">
        <v>6096</v>
      </c>
      <c r="C2712" s="1" t="s">
        <v>6097</v>
      </c>
      <c r="D2712" s="1" t="s">
        <v>209</v>
      </c>
      <c r="E2712" s="1" t="s">
        <v>6085</v>
      </c>
      <c r="F2712" s="1" t="s">
        <v>38</v>
      </c>
      <c r="G2712" s="27">
        <v>0.52346732539860763</v>
      </c>
      <c r="H2712" s="27">
        <v>0.9672073484933349</v>
      </c>
      <c r="I2712" s="28">
        <v>45.510240287446678</v>
      </c>
      <c r="J2712" s="27">
        <v>9.4318437008758145E-3</v>
      </c>
      <c r="K2712" s="27">
        <v>0.18234897821693241</v>
      </c>
      <c r="L2712" s="27">
        <v>0</v>
      </c>
      <c r="M2712" s="29">
        <v>12.982280867106505</v>
      </c>
      <c r="N2712" s="30">
        <v>74.664950664950666</v>
      </c>
      <c r="O2712" s="32">
        <v>0</v>
      </c>
      <c r="P2712" s="31">
        <v>0.99764758597513159</v>
      </c>
      <c r="Q2712" s="38">
        <v>2475</v>
      </c>
      <c r="R2712" s="38">
        <v>1856</v>
      </c>
      <c r="S2712" s="38">
        <v>6776</v>
      </c>
    </row>
    <row r="2713" spans="2:19" x14ac:dyDescent="0.2">
      <c r="B2713" s="1" t="s">
        <v>6083</v>
      </c>
      <c r="C2713" s="1" t="s">
        <v>6084</v>
      </c>
      <c r="D2713" s="1" t="s">
        <v>209</v>
      </c>
      <c r="E2713" s="1" t="s">
        <v>6085</v>
      </c>
      <c r="F2713" s="1" t="s">
        <v>38</v>
      </c>
      <c r="G2713" s="27">
        <v>0.49309194854692712</v>
      </c>
      <c r="H2713" s="27">
        <v>0.98375118259224203</v>
      </c>
      <c r="I2713" s="28">
        <v>40.731395902810853</v>
      </c>
      <c r="J2713" s="27">
        <v>1.095759885659838E-2</v>
      </c>
      <c r="K2713" s="27">
        <v>0.27703668413530252</v>
      </c>
      <c r="L2713" s="27">
        <v>3.1456953642384106E-4</v>
      </c>
      <c r="M2713" s="29">
        <v>11.277584586466171</v>
      </c>
      <c r="N2713" s="30">
        <v>70.548309178743963</v>
      </c>
      <c r="O2713" s="32">
        <v>0</v>
      </c>
      <c r="P2713" s="31">
        <v>0.99290444654683063</v>
      </c>
      <c r="Q2713" s="38">
        <v>3163</v>
      </c>
      <c r="R2713" s="38">
        <v>2388</v>
      </c>
      <c r="S2713" s="38">
        <v>5009</v>
      </c>
    </row>
    <row r="2714" spans="2:19" x14ac:dyDescent="0.2">
      <c r="B2714" s="1" t="s">
        <v>6086</v>
      </c>
      <c r="C2714" s="1" t="s">
        <v>6087</v>
      </c>
      <c r="D2714" s="1" t="s">
        <v>209</v>
      </c>
      <c r="E2714" s="1" t="s">
        <v>6085</v>
      </c>
      <c r="F2714" s="1" t="s">
        <v>38</v>
      </c>
      <c r="G2714" s="27">
        <v>0.46972972972972971</v>
      </c>
      <c r="H2714" s="27">
        <v>0.9873915379449294</v>
      </c>
      <c r="I2714" s="28">
        <v>40.275783783783766</v>
      </c>
      <c r="J2714" s="27">
        <v>1.8648648648648649E-2</v>
      </c>
      <c r="K2714" s="27">
        <v>0.26027027027027028</v>
      </c>
      <c r="L2714" s="27">
        <v>6.374748153122901E-3</v>
      </c>
      <c r="M2714" s="29">
        <v>10.780020387359837</v>
      </c>
      <c r="N2714" s="30">
        <v>73.141542002301492</v>
      </c>
      <c r="O2714" s="32">
        <v>3.4315648085963733E-2</v>
      </c>
      <c r="P2714" s="31">
        <v>0.99395567494963066</v>
      </c>
      <c r="Q2714" s="38">
        <v>3223</v>
      </c>
      <c r="R2714" s="38">
        <v>2799</v>
      </c>
      <c r="S2714" s="38">
        <v>5327</v>
      </c>
    </row>
    <row r="2715" spans="2:19" x14ac:dyDescent="0.2">
      <c r="B2715" s="1" t="s">
        <v>6094</v>
      </c>
      <c r="C2715" s="1" t="s">
        <v>6095</v>
      </c>
      <c r="D2715" s="1" t="s">
        <v>209</v>
      </c>
      <c r="E2715" s="1" t="s">
        <v>6085</v>
      </c>
      <c r="F2715" s="1" t="s">
        <v>38</v>
      </c>
      <c r="G2715" s="27">
        <v>0.47528113727986421</v>
      </c>
      <c r="H2715" s="27">
        <v>0.99914920634920623</v>
      </c>
      <c r="I2715" s="28">
        <v>42.052365796732431</v>
      </c>
      <c r="J2715" s="27">
        <v>6.5775514534266921E-3</v>
      </c>
      <c r="K2715" s="27">
        <v>0.15998302567366857</v>
      </c>
      <c r="L2715" s="27">
        <v>0</v>
      </c>
      <c r="M2715" s="29">
        <v>14.263283461382935</v>
      </c>
      <c r="N2715" s="30">
        <v>72.315624999999997</v>
      </c>
      <c r="O2715" s="32">
        <v>0</v>
      </c>
      <c r="P2715" s="31">
        <v>0.99746031746031749</v>
      </c>
      <c r="Q2715" s="38">
        <v>2997</v>
      </c>
      <c r="R2715" s="38">
        <v>2688</v>
      </c>
      <c r="S2715" s="38">
        <v>7150</v>
      </c>
    </row>
    <row r="2716" spans="2:19" x14ac:dyDescent="0.2">
      <c r="B2716" s="1" t="s">
        <v>6092</v>
      </c>
      <c r="C2716" s="1" t="s">
        <v>6093</v>
      </c>
      <c r="D2716" s="1" t="s">
        <v>209</v>
      </c>
      <c r="E2716" s="1" t="s">
        <v>6085</v>
      </c>
      <c r="F2716" s="1" t="s">
        <v>38</v>
      </c>
      <c r="G2716" s="27">
        <v>0.47656425207445613</v>
      </c>
      <c r="H2716" s="27">
        <v>0.97777007380899117</v>
      </c>
      <c r="I2716" s="28">
        <v>40.773065709800406</v>
      </c>
      <c r="J2716" s="27">
        <v>1.3680197353666742E-2</v>
      </c>
      <c r="K2716" s="27">
        <v>0.23929132092397398</v>
      </c>
      <c r="L2716" s="27">
        <v>7.2690673227465892E-4</v>
      </c>
      <c r="M2716" s="29">
        <v>11.43461868037704</v>
      </c>
      <c r="N2716" s="30">
        <v>72.483764705882351</v>
      </c>
      <c r="O2716" s="32">
        <v>0</v>
      </c>
      <c r="P2716" s="31">
        <v>0.99731603668083202</v>
      </c>
      <c r="Q2716" s="38">
        <v>3161</v>
      </c>
      <c r="R2716" s="38">
        <v>2670</v>
      </c>
      <c r="S2716" s="38">
        <v>5714</v>
      </c>
    </row>
    <row r="2717" spans="2:19" x14ac:dyDescent="0.2">
      <c r="B2717" s="1" t="s">
        <v>6090</v>
      </c>
      <c r="C2717" s="1" t="s">
        <v>6091</v>
      </c>
      <c r="D2717" s="1" t="s">
        <v>209</v>
      </c>
      <c r="E2717" s="1" t="s">
        <v>6085</v>
      </c>
      <c r="F2717" s="1" t="s">
        <v>38</v>
      </c>
      <c r="G2717" s="27">
        <v>0.54844565464034489</v>
      </c>
      <c r="H2717" s="27">
        <v>0.9815983745343716</v>
      </c>
      <c r="I2717" s="28">
        <v>45.961629226230997</v>
      </c>
      <c r="J2717" s="27">
        <v>1.4295439074200136E-2</v>
      </c>
      <c r="K2717" s="27">
        <v>0.27161334240980256</v>
      </c>
      <c r="L2717" s="27">
        <v>0</v>
      </c>
      <c r="M2717" s="29">
        <v>9.9810050251256257</v>
      </c>
      <c r="N2717" s="30">
        <v>75.154323541580467</v>
      </c>
      <c r="O2717" s="32">
        <v>0</v>
      </c>
      <c r="P2717" s="31">
        <v>0.9949204199119539</v>
      </c>
      <c r="Q2717" s="38">
        <v>2388</v>
      </c>
      <c r="R2717" s="38">
        <v>1383</v>
      </c>
      <c r="S2717" s="38">
        <v>5101</v>
      </c>
    </row>
    <row r="2718" spans="2:19" x14ac:dyDescent="0.2">
      <c r="B2718" s="1" t="s">
        <v>6098</v>
      </c>
      <c r="C2718" s="1" t="s">
        <v>6099</v>
      </c>
      <c r="D2718" s="1" t="s">
        <v>52</v>
      </c>
      <c r="E2718" s="1" t="s">
        <v>6038</v>
      </c>
      <c r="F2718" s="1" t="s">
        <v>38</v>
      </c>
      <c r="G2718" s="27">
        <v>0.54527472527472531</v>
      </c>
      <c r="H2718" s="27">
        <v>0.91965234290649966</v>
      </c>
      <c r="I2718" s="28">
        <v>46.616989010989016</v>
      </c>
      <c r="J2718" s="27">
        <v>3.1648351648351648E-2</v>
      </c>
      <c r="K2718" s="27">
        <v>0.3679120879120879</v>
      </c>
      <c r="L2718" s="27">
        <v>4.0715828114877999E-2</v>
      </c>
      <c r="M2718" s="29">
        <v>7.4233446109231522</v>
      </c>
      <c r="N2718" s="30">
        <v>78.825473599355092</v>
      </c>
      <c r="O2718" s="32">
        <v>0</v>
      </c>
      <c r="P2718" s="31">
        <v>0.98250917728352405</v>
      </c>
      <c r="Q2718" s="38">
        <v>2260</v>
      </c>
      <c r="R2718" s="38">
        <v>1443</v>
      </c>
      <c r="S2718" s="38">
        <v>3370</v>
      </c>
    </row>
    <row r="2719" spans="2:19" x14ac:dyDescent="0.2">
      <c r="B2719" s="1" t="s">
        <v>6103</v>
      </c>
      <c r="C2719" s="1" t="s">
        <v>6104</v>
      </c>
      <c r="D2719" s="1" t="s">
        <v>52</v>
      </c>
      <c r="E2719" s="1" t="s">
        <v>6038</v>
      </c>
      <c r="F2719" s="1" t="s">
        <v>38</v>
      </c>
      <c r="G2719" s="27">
        <v>0.54110301768990632</v>
      </c>
      <c r="H2719" s="27">
        <v>0.96478943022295638</v>
      </c>
      <c r="I2719" s="28">
        <v>45.648449531737768</v>
      </c>
      <c r="J2719" s="27">
        <v>2.3309053069719043E-2</v>
      </c>
      <c r="K2719" s="27">
        <v>0.39583766909469303</v>
      </c>
      <c r="L2719" s="27">
        <v>2.7312138728323703E-2</v>
      </c>
      <c r="M2719" s="29">
        <v>6.826575963718815</v>
      </c>
      <c r="N2719" s="30">
        <v>78.136538461538464</v>
      </c>
      <c r="O2719" s="32">
        <v>0</v>
      </c>
      <c r="P2719" s="31">
        <v>0.99194880264244423</v>
      </c>
      <c r="Q2719" s="38">
        <v>2451</v>
      </c>
      <c r="R2719" s="38">
        <v>1519</v>
      </c>
      <c r="S2719" s="38">
        <v>2963</v>
      </c>
    </row>
    <row r="2720" spans="2:19" x14ac:dyDescent="0.2">
      <c r="B2720" s="1" t="s">
        <v>6109</v>
      </c>
      <c r="C2720" s="1" t="s">
        <v>6110</v>
      </c>
      <c r="D2720" s="1" t="s">
        <v>52</v>
      </c>
      <c r="E2720" s="1" t="s">
        <v>6038</v>
      </c>
      <c r="F2720" s="1" t="s">
        <v>38</v>
      </c>
      <c r="G2720" s="27">
        <v>0.56201262532491647</v>
      </c>
      <c r="H2720" s="27">
        <v>0.92099740932642482</v>
      </c>
      <c r="I2720" s="28">
        <v>46.611994058670625</v>
      </c>
      <c r="J2720" s="27">
        <v>3.1191979205347196E-2</v>
      </c>
      <c r="K2720" s="27">
        <v>0.39955440029706646</v>
      </c>
      <c r="L2720" s="27">
        <v>7.546447076239822E-2</v>
      </c>
      <c r="M2720" s="29">
        <v>5.8775328529037747</v>
      </c>
      <c r="N2720" s="30">
        <v>77.932276181037324</v>
      </c>
      <c r="O2720" s="32">
        <v>0</v>
      </c>
      <c r="P2720" s="31">
        <v>0.99666913397483348</v>
      </c>
      <c r="Q2720" s="38">
        <v>2262</v>
      </c>
      <c r="R2720" s="38">
        <v>1146</v>
      </c>
      <c r="S2720" s="38">
        <v>2917</v>
      </c>
    </row>
    <row r="2721" spans="2:19" x14ac:dyDescent="0.2">
      <c r="B2721" s="1" t="s">
        <v>6101</v>
      </c>
      <c r="C2721" s="1" t="s">
        <v>6102</v>
      </c>
      <c r="D2721" s="1" t="s">
        <v>52</v>
      </c>
      <c r="E2721" s="1" t="s">
        <v>6038</v>
      </c>
      <c r="F2721" s="1" t="s">
        <v>38</v>
      </c>
      <c r="G2721" s="27">
        <v>0.58769883351007424</v>
      </c>
      <c r="H2721" s="27">
        <v>0.99080353386621789</v>
      </c>
      <c r="I2721" s="28">
        <v>50.922587486744455</v>
      </c>
      <c r="J2721" s="27">
        <v>1.0180275715800637E-2</v>
      </c>
      <c r="K2721" s="27">
        <v>0.24687168610816543</v>
      </c>
      <c r="L2721" s="27">
        <v>1.6827934371055955E-4</v>
      </c>
      <c r="M2721" s="29">
        <v>10.103088008234684</v>
      </c>
      <c r="N2721" s="30">
        <v>79.040043290043286</v>
      </c>
      <c r="O2721" s="32">
        <v>0</v>
      </c>
      <c r="P2721" s="31">
        <v>0.99179638199411024</v>
      </c>
      <c r="Q2721" s="38">
        <v>1426</v>
      </c>
      <c r="R2721" s="38">
        <v>762</v>
      </c>
      <c r="S2721" s="38">
        <v>5564</v>
      </c>
    </row>
    <row r="2722" spans="2:19" x14ac:dyDescent="0.2">
      <c r="B2722" s="1" t="s">
        <v>6107</v>
      </c>
      <c r="C2722" s="1" t="s">
        <v>6108</v>
      </c>
      <c r="D2722" s="1" t="s">
        <v>52</v>
      </c>
      <c r="E2722" s="1" t="s">
        <v>6038</v>
      </c>
      <c r="F2722" s="1" t="s">
        <v>38</v>
      </c>
      <c r="G2722" s="27">
        <v>0.51393837769859563</v>
      </c>
      <c r="H2722" s="27">
        <v>0.97022710699031145</v>
      </c>
      <c r="I2722" s="28">
        <v>45.597715363655375</v>
      </c>
      <c r="J2722" s="27">
        <v>1.0689582896667365E-2</v>
      </c>
      <c r="K2722" s="27">
        <v>0.29784112345420249</v>
      </c>
      <c r="L2722" s="27">
        <v>1.170538597770601E-2</v>
      </c>
      <c r="M2722" s="29">
        <v>9.9500646830530428</v>
      </c>
      <c r="N2722" s="30">
        <v>78.858482871125616</v>
      </c>
      <c r="O2722" s="32">
        <v>3.0307323679549955E-2</v>
      </c>
      <c r="P2722" s="31">
        <v>0.99406188144598395</v>
      </c>
      <c r="Q2722" s="38">
        <v>2463</v>
      </c>
      <c r="R2722" s="38">
        <v>2031</v>
      </c>
      <c r="S2722" s="38">
        <v>4602</v>
      </c>
    </row>
    <row r="2723" spans="2:19" x14ac:dyDescent="0.2">
      <c r="B2723" s="1" t="s">
        <v>6100</v>
      </c>
      <c r="C2723" s="1" t="s">
        <v>3145</v>
      </c>
      <c r="D2723" s="1" t="s">
        <v>52</v>
      </c>
      <c r="E2723" s="1" t="s">
        <v>6038</v>
      </c>
      <c r="F2723" s="1" t="s">
        <v>38</v>
      </c>
      <c r="G2723" s="27">
        <v>0.60168356609910079</v>
      </c>
      <c r="H2723" s="27">
        <v>0.99633241627929037</v>
      </c>
      <c r="I2723" s="28">
        <v>52.279108475224788</v>
      </c>
      <c r="J2723" s="27">
        <v>9.1830878132772142E-3</v>
      </c>
      <c r="K2723" s="27">
        <v>0.19954084560933613</v>
      </c>
      <c r="L2723" s="27">
        <v>1.9732473199886159E-4</v>
      </c>
      <c r="M2723" s="29">
        <v>11.370365033621512</v>
      </c>
      <c r="N2723" s="30">
        <v>78.923052464228931</v>
      </c>
      <c r="O2723" s="32">
        <v>0</v>
      </c>
      <c r="P2723" s="31">
        <v>0.99174651361350918</v>
      </c>
      <c r="Q2723" s="38">
        <v>1188</v>
      </c>
      <c r="R2723" s="38">
        <v>581</v>
      </c>
      <c r="S2723" s="38">
        <v>6462</v>
      </c>
    </row>
    <row r="2724" spans="2:19" x14ac:dyDescent="0.2">
      <c r="B2724" s="1" t="s">
        <v>6105</v>
      </c>
      <c r="C2724" s="1" t="s">
        <v>6106</v>
      </c>
      <c r="D2724" s="1" t="s">
        <v>52</v>
      </c>
      <c r="E2724" s="1" t="s">
        <v>6038</v>
      </c>
      <c r="F2724" s="1" t="s">
        <v>38</v>
      </c>
      <c r="G2724" s="27">
        <v>0.5561163181927421</v>
      </c>
      <c r="H2724" s="27">
        <v>0.98961676217765049</v>
      </c>
      <c r="I2724" s="28">
        <v>46.455683729872639</v>
      </c>
      <c r="J2724" s="27">
        <v>2.3552030761836096E-2</v>
      </c>
      <c r="K2724" s="27">
        <v>0.39822158135063684</v>
      </c>
      <c r="L2724" s="27">
        <v>9.7564469914040112E-3</v>
      </c>
      <c r="M2724" s="29">
        <v>6.6801840822956171</v>
      </c>
      <c r="N2724" s="30">
        <v>77.753241140881585</v>
      </c>
      <c r="O2724" s="32">
        <v>0</v>
      </c>
      <c r="P2724" s="31">
        <v>0.9935530085959885</v>
      </c>
      <c r="Q2724" s="38">
        <v>2296</v>
      </c>
      <c r="R2724" s="38">
        <v>1245</v>
      </c>
      <c r="S2724" s="38">
        <v>2935</v>
      </c>
    </row>
    <row r="2725" spans="2:19" x14ac:dyDescent="0.2">
      <c r="B2725" s="1" t="s">
        <v>6117</v>
      </c>
      <c r="C2725" s="1" t="s">
        <v>6118</v>
      </c>
      <c r="D2725" s="1" t="s">
        <v>115</v>
      </c>
      <c r="E2725" s="1" t="s">
        <v>6038</v>
      </c>
      <c r="F2725" s="1" t="s">
        <v>38</v>
      </c>
      <c r="G2725" s="27">
        <v>0.57540702656383891</v>
      </c>
      <c r="H2725" s="27">
        <v>0.96631680000000009</v>
      </c>
      <c r="I2725" s="28">
        <v>46.632026563838906</v>
      </c>
      <c r="J2725" s="27">
        <v>1.4995715509854327E-2</v>
      </c>
      <c r="K2725" s="27">
        <v>0.32176520994001712</v>
      </c>
      <c r="L2725" s="27">
        <v>2.8373333333333334E-2</v>
      </c>
      <c r="M2725" s="29">
        <v>8.2509586276488385</v>
      </c>
      <c r="N2725" s="30">
        <v>74.487714072970959</v>
      </c>
      <c r="O2725" s="32">
        <v>0</v>
      </c>
      <c r="P2725" s="31">
        <v>0.99583999999999995</v>
      </c>
      <c r="Q2725" s="38">
        <v>2258</v>
      </c>
      <c r="R2725" s="38">
        <v>934</v>
      </c>
      <c r="S2725" s="38">
        <v>4140</v>
      </c>
    </row>
    <row r="2726" spans="2:19" x14ac:dyDescent="0.2">
      <c r="B2726" s="1" t="s">
        <v>6113</v>
      </c>
      <c r="C2726" s="1" t="s">
        <v>6114</v>
      </c>
      <c r="D2726" s="1" t="s">
        <v>115</v>
      </c>
      <c r="E2726" s="1" t="s">
        <v>6038</v>
      </c>
      <c r="F2726" s="1" t="s">
        <v>38</v>
      </c>
      <c r="G2726" s="27">
        <v>0.55222545291881009</v>
      </c>
      <c r="H2726" s="27">
        <v>0.92100399378744158</v>
      </c>
      <c r="I2726" s="28">
        <v>42.139498993513754</v>
      </c>
      <c r="J2726" s="27">
        <v>3.0641914560501006E-2</v>
      </c>
      <c r="K2726" s="27">
        <v>0.34623126817266831</v>
      </c>
      <c r="L2726" s="27">
        <v>3.3370312846682936E-3</v>
      </c>
      <c r="M2726" s="29">
        <v>8.2998500749625226</v>
      </c>
      <c r="N2726" s="30">
        <v>69.005668016194335</v>
      </c>
      <c r="O2726" s="32">
        <v>0</v>
      </c>
      <c r="P2726" s="31">
        <v>0.99201242511648546</v>
      </c>
      <c r="Q2726" s="38">
        <v>2990</v>
      </c>
      <c r="R2726" s="38">
        <v>1315</v>
      </c>
      <c r="S2726" s="38">
        <v>3707</v>
      </c>
    </row>
    <row r="2727" spans="2:19" x14ac:dyDescent="0.2">
      <c r="B2727" s="1" t="s">
        <v>6111</v>
      </c>
      <c r="C2727" s="1" t="s">
        <v>1663</v>
      </c>
      <c r="D2727" s="1" t="s">
        <v>115</v>
      </c>
      <c r="E2727" s="1" t="s">
        <v>6038</v>
      </c>
      <c r="F2727" s="1" t="s">
        <v>38</v>
      </c>
      <c r="G2727" s="27">
        <v>0.48229166666666667</v>
      </c>
      <c r="H2727" s="27">
        <v>0.97455014977791543</v>
      </c>
      <c r="I2727" s="28">
        <v>49.562062500000032</v>
      </c>
      <c r="J2727" s="27">
        <v>4.7916666666666663E-3</v>
      </c>
      <c r="K2727" s="27">
        <v>0.13291666666666666</v>
      </c>
      <c r="L2727" s="27">
        <v>0</v>
      </c>
      <c r="M2727" s="29">
        <v>14.515734406438634</v>
      </c>
      <c r="N2727" s="30">
        <v>86.777969762419005</v>
      </c>
      <c r="O2727" s="32">
        <v>0</v>
      </c>
      <c r="P2727" s="31">
        <v>0.99163309575457081</v>
      </c>
      <c r="Q2727" s="38">
        <v>1700</v>
      </c>
      <c r="R2727" s="38">
        <v>2582</v>
      </c>
      <c r="S2727" s="38">
        <v>7621</v>
      </c>
    </row>
    <row r="2728" spans="2:19" x14ac:dyDescent="0.2">
      <c r="B2728" s="1" t="s">
        <v>6115</v>
      </c>
      <c r="C2728" s="1" t="s">
        <v>6116</v>
      </c>
      <c r="D2728" s="1" t="s">
        <v>115</v>
      </c>
      <c r="E2728" s="1" t="s">
        <v>6038</v>
      </c>
      <c r="F2728" s="1" t="s">
        <v>38</v>
      </c>
      <c r="G2728" s="27">
        <v>0.56041541841422005</v>
      </c>
      <c r="H2728" s="27">
        <v>0.99244484197972582</v>
      </c>
      <c r="I2728" s="28">
        <v>48.48346315158777</v>
      </c>
      <c r="J2728" s="27">
        <v>1.1384062312762133E-2</v>
      </c>
      <c r="K2728" s="27">
        <v>0.18454164170161774</v>
      </c>
      <c r="L2728" s="27">
        <v>0</v>
      </c>
      <c r="M2728" s="29">
        <v>12.113175829168558</v>
      </c>
      <c r="N2728" s="30">
        <v>76.587312900926591</v>
      </c>
      <c r="O2728" s="32">
        <v>0</v>
      </c>
      <c r="P2728" s="31">
        <v>0.9952295766249255</v>
      </c>
      <c r="Q2728" s="38">
        <v>1903</v>
      </c>
      <c r="R2728" s="38">
        <v>1171</v>
      </c>
      <c r="S2728" s="38">
        <v>6741</v>
      </c>
    </row>
    <row r="2729" spans="2:19" x14ac:dyDescent="0.2">
      <c r="B2729" s="1" t="s">
        <v>6112</v>
      </c>
      <c r="C2729" s="1" t="s">
        <v>3258</v>
      </c>
      <c r="D2729" s="1" t="s">
        <v>115</v>
      </c>
      <c r="E2729" s="1" t="s">
        <v>6038</v>
      </c>
      <c r="F2729" s="1" t="s">
        <v>38</v>
      </c>
      <c r="G2729" s="27">
        <v>0.53010896578092148</v>
      </c>
      <c r="H2729" s="27">
        <v>0.96474736941890249</v>
      </c>
      <c r="I2729" s="28">
        <v>45.275912827375258</v>
      </c>
      <c r="J2729" s="27">
        <v>1.2234754349072835E-2</v>
      </c>
      <c r="K2729" s="27">
        <v>0.31791244503918947</v>
      </c>
      <c r="L2729" s="27">
        <v>4.123613612664708E-3</v>
      </c>
      <c r="M2729" s="29">
        <v>9.3554515866558212</v>
      </c>
      <c r="N2729" s="30">
        <v>76.650198341146776</v>
      </c>
      <c r="O2729" s="32">
        <v>0</v>
      </c>
      <c r="P2729" s="31">
        <v>0.99175277277467055</v>
      </c>
      <c r="Q2729" s="38">
        <v>2519</v>
      </c>
      <c r="R2729" s="38">
        <v>1743</v>
      </c>
      <c r="S2729" s="38">
        <v>4225</v>
      </c>
    </row>
    <row r="2730" spans="2:19" x14ac:dyDescent="0.2">
      <c r="B2730" s="1" t="s">
        <v>6121</v>
      </c>
      <c r="C2730" s="1" t="s">
        <v>6122</v>
      </c>
      <c r="D2730" s="1" t="s">
        <v>115</v>
      </c>
      <c r="E2730" s="1" t="s">
        <v>6038</v>
      </c>
      <c r="F2730" s="1" t="s">
        <v>38</v>
      </c>
      <c r="G2730" s="27">
        <v>0.52035995500562426</v>
      </c>
      <c r="H2730" s="27">
        <v>0.99307174887892402</v>
      </c>
      <c r="I2730" s="28">
        <v>48.962024746906629</v>
      </c>
      <c r="J2730" s="27">
        <v>7.1991001124859389E-3</v>
      </c>
      <c r="K2730" s="27">
        <v>0.1327334083239595</v>
      </c>
      <c r="L2730" s="27">
        <v>0</v>
      </c>
      <c r="M2730" s="29">
        <v>14.395262664165108</v>
      </c>
      <c r="N2730" s="30">
        <v>80.372676178123655</v>
      </c>
      <c r="O2730" s="32">
        <v>0</v>
      </c>
      <c r="P2730" s="31">
        <v>0.99663677130044848</v>
      </c>
      <c r="Q2730" s="38">
        <v>1808</v>
      </c>
      <c r="R2730" s="38">
        <v>1901</v>
      </c>
      <c r="S2730" s="38">
        <v>7625</v>
      </c>
    </row>
    <row r="2731" spans="2:19" x14ac:dyDescent="0.2">
      <c r="B2731" s="1" t="s">
        <v>6119</v>
      </c>
      <c r="C2731" s="1" t="s">
        <v>6120</v>
      </c>
      <c r="D2731" s="1" t="s">
        <v>115</v>
      </c>
      <c r="E2731" s="1" t="s">
        <v>6038</v>
      </c>
      <c r="F2731" s="1" t="s">
        <v>38</v>
      </c>
      <c r="G2731" s="27">
        <v>0.53047263681592038</v>
      </c>
      <c r="H2731" s="27">
        <v>0.99031691958294643</v>
      </c>
      <c r="I2731" s="28">
        <v>51.899730514096198</v>
      </c>
      <c r="J2731" s="27">
        <v>3.3167495854063019E-3</v>
      </c>
      <c r="K2731" s="27">
        <v>7.1724709784411284E-2</v>
      </c>
      <c r="L2731" s="27">
        <v>0</v>
      </c>
      <c r="M2731" s="29">
        <v>16.590286975717444</v>
      </c>
      <c r="N2731" s="30">
        <v>82.708479874951152</v>
      </c>
      <c r="O2731" s="32">
        <v>2.0646226902033653E-4</v>
      </c>
      <c r="P2731" s="31">
        <v>0.99597398575410345</v>
      </c>
      <c r="Q2731" s="38">
        <v>1259</v>
      </c>
      <c r="R2731" s="38">
        <v>1733</v>
      </c>
      <c r="S2731" s="38">
        <v>8538</v>
      </c>
    </row>
    <row r="2732" spans="2:19" x14ac:dyDescent="0.2">
      <c r="B2732" s="1" t="s">
        <v>6123</v>
      </c>
      <c r="C2732" s="1" t="s">
        <v>6124</v>
      </c>
      <c r="D2732" s="1" t="s">
        <v>237</v>
      </c>
      <c r="E2732" s="1" t="s">
        <v>237</v>
      </c>
      <c r="F2732" s="1" t="s">
        <v>44</v>
      </c>
      <c r="G2732" s="27">
        <v>9.3283582089552244E-2</v>
      </c>
      <c r="H2732" s="27">
        <v>0.31801293356848909</v>
      </c>
      <c r="I2732" s="28">
        <v>11.807587064676623</v>
      </c>
      <c r="J2732" s="27">
        <v>0.12189054726368159</v>
      </c>
      <c r="K2732" s="27">
        <v>0.68656716417910446</v>
      </c>
      <c r="L2732" s="27">
        <v>0.36419165196942976</v>
      </c>
      <c r="M2732" s="29">
        <v>7.5843621399176939</v>
      </c>
      <c r="N2732" s="30">
        <v>52.25333333333333</v>
      </c>
      <c r="O2732" s="32">
        <v>3.5273368606701938E-3</v>
      </c>
      <c r="P2732" s="31">
        <v>0.94532627865961194</v>
      </c>
      <c r="Q2732" s="38">
        <v>8362</v>
      </c>
      <c r="R2732" s="38">
        <v>8293</v>
      </c>
      <c r="S2732" s="38">
        <v>493</v>
      </c>
    </row>
    <row r="2733" spans="2:19" x14ac:dyDescent="0.2">
      <c r="B2733" s="1" t="s">
        <v>6157</v>
      </c>
      <c r="C2733" s="1" t="s">
        <v>6158</v>
      </c>
      <c r="D2733" s="1" t="s">
        <v>237</v>
      </c>
      <c r="E2733" s="1" t="s">
        <v>237</v>
      </c>
      <c r="F2733" s="1" t="s">
        <v>44</v>
      </c>
      <c r="G2733" s="27">
        <v>0.628119293974437</v>
      </c>
      <c r="H2733" s="27">
        <v>0.99908952959028829</v>
      </c>
      <c r="I2733" s="28">
        <v>52.43609251369444</v>
      </c>
      <c r="J2733" s="27">
        <v>4.0779062690200853E-2</v>
      </c>
      <c r="K2733" s="27">
        <v>0.32075471698113206</v>
      </c>
      <c r="L2733" s="27">
        <v>0</v>
      </c>
      <c r="M2733" s="29">
        <v>6.9855973813420631</v>
      </c>
      <c r="N2733" s="30">
        <v>78.925387596899228</v>
      </c>
      <c r="O2733" s="32">
        <v>0</v>
      </c>
      <c r="P2733" s="31">
        <v>0.99726858877086499</v>
      </c>
      <c r="Q2733" s="38">
        <v>1166</v>
      </c>
      <c r="R2733" s="38">
        <v>337</v>
      </c>
      <c r="S2733" s="38">
        <v>4163</v>
      </c>
    </row>
    <row r="2734" spans="2:19" x14ac:dyDescent="0.2">
      <c r="B2734" s="1" t="s">
        <v>6147</v>
      </c>
      <c r="C2734" s="1" t="s">
        <v>6148</v>
      </c>
      <c r="D2734" s="1" t="s">
        <v>237</v>
      </c>
      <c r="E2734" s="1" t="s">
        <v>237</v>
      </c>
      <c r="F2734" s="1" t="s">
        <v>44</v>
      </c>
      <c r="G2734" s="27">
        <v>0.51867662753468513</v>
      </c>
      <c r="H2734" s="27">
        <v>0.95841101694915265</v>
      </c>
      <c r="I2734" s="28">
        <v>44.488295980078263</v>
      </c>
      <c r="J2734" s="27">
        <v>2.1344717182497332E-2</v>
      </c>
      <c r="K2734" s="27">
        <v>0.3728210601209534</v>
      </c>
      <c r="L2734" s="27">
        <v>3.6415960451977397E-2</v>
      </c>
      <c r="M2734" s="29">
        <v>8.392461197339248</v>
      </c>
      <c r="N2734" s="30">
        <v>77.489026063100141</v>
      </c>
      <c r="O2734" s="32">
        <v>0</v>
      </c>
      <c r="P2734" s="31">
        <v>0.99258474576271183</v>
      </c>
      <c r="Q2734" s="38">
        <v>2669</v>
      </c>
      <c r="R2734" s="38">
        <v>1942</v>
      </c>
      <c r="S2734" s="38">
        <v>3304</v>
      </c>
    </row>
    <row r="2735" spans="2:19" x14ac:dyDescent="0.2">
      <c r="B2735" s="1" t="s">
        <v>6129</v>
      </c>
      <c r="C2735" s="1" t="s">
        <v>6130</v>
      </c>
      <c r="D2735" s="1" t="s">
        <v>237</v>
      </c>
      <c r="E2735" s="1" t="s">
        <v>237</v>
      </c>
      <c r="F2735" s="1" t="s">
        <v>44</v>
      </c>
      <c r="G2735" s="27">
        <v>0.54545454545454541</v>
      </c>
      <c r="H2735" s="27">
        <v>0.96047738693467344</v>
      </c>
      <c r="I2735" s="28">
        <v>44.51062740076825</v>
      </c>
      <c r="J2735" s="27">
        <v>3.0729833546734954E-2</v>
      </c>
      <c r="K2735" s="27">
        <v>0.37644046094750322</v>
      </c>
      <c r="L2735" s="27">
        <v>1.1432160804020102E-3</v>
      </c>
      <c r="M2735" s="29">
        <v>7.4490140845070414</v>
      </c>
      <c r="N2735" s="30">
        <v>74.877934272300465</v>
      </c>
      <c r="O2735" s="32">
        <v>2.10929648241206E-2</v>
      </c>
      <c r="P2735" s="31">
        <v>0.98115577889447236</v>
      </c>
      <c r="Q2735" s="38">
        <v>2666</v>
      </c>
      <c r="R2735" s="38">
        <v>1440</v>
      </c>
      <c r="S2735" s="38">
        <v>3246</v>
      </c>
    </row>
    <row r="2736" spans="2:19" x14ac:dyDescent="0.2">
      <c r="B2736" s="1" t="s">
        <v>6127</v>
      </c>
      <c r="C2736" s="1" t="s">
        <v>6128</v>
      </c>
      <c r="D2736" s="1" t="s">
        <v>237</v>
      </c>
      <c r="E2736" s="1" t="s">
        <v>237</v>
      </c>
      <c r="F2736" s="1" t="s">
        <v>44</v>
      </c>
      <c r="G2736" s="27">
        <v>0.53036723163841804</v>
      </c>
      <c r="H2736" s="27">
        <v>0.90606784354447911</v>
      </c>
      <c r="I2736" s="28">
        <v>45.905437853107337</v>
      </c>
      <c r="J2736" s="27">
        <v>4.025423728813559E-2</v>
      </c>
      <c r="K2736" s="27">
        <v>0.30084745762711862</v>
      </c>
      <c r="L2736" s="27">
        <v>2.5884389061959157E-2</v>
      </c>
      <c r="M2736" s="29">
        <v>9.6836090225563893</v>
      </c>
      <c r="N2736" s="30">
        <v>77.519307589880157</v>
      </c>
      <c r="O2736" s="32">
        <v>2.9172724125995156E-2</v>
      </c>
      <c r="P2736" s="31">
        <v>0.98026998961578404</v>
      </c>
      <c r="Q2736" s="38">
        <v>2400</v>
      </c>
      <c r="R2736" s="38">
        <v>1739</v>
      </c>
      <c r="S2736" s="38">
        <v>4545</v>
      </c>
    </row>
    <row r="2737" spans="2:19" x14ac:dyDescent="0.2">
      <c r="B2737" s="1" t="s">
        <v>6141</v>
      </c>
      <c r="C2737" s="1" t="s">
        <v>6142</v>
      </c>
      <c r="D2737" s="1" t="s">
        <v>237</v>
      </c>
      <c r="E2737" s="1" t="s">
        <v>237</v>
      </c>
      <c r="F2737" s="1" t="s">
        <v>44</v>
      </c>
      <c r="G2737" s="27">
        <v>0.4606604158173665</v>
      </c>
      <c r="H2737" s="27">
        <v>0.95379491320145304</v>
      </c>
      <c r="I2737" s="28">
        <v>43.297635548308193</v>
      </c>
      <c r="J2737" s="27">
        <v>1.10069302894415E-2</v>
      </c>
      <c r="K2737" s="27">
        <v>0.19771708112515288</v>
      </c>
      <c r="L2737" s="27">
        <v>1.1316108195397658E-2</v>
      </c>
      <c r="M2737" s="29">
        <v>13.241345427059709</v>
      </c>
      <c r="N2737" s="30">
        <v>78.036283185840702</v>
      </c>
      <c r="O2737" s="32">
        <v>0</v>
      </c>
      <c r="P2737" s="31">
        <v>0.99031085991118284</v>
      </c>
      <c r="Q2737" s="38">
        <v>2826</v>
      </c>
      <c r="R2737" s="38">
        <v>2946</v>
      </c>
      <c r="S2737" s="38">
        <v>6494</v>
      </c>
    </row>
    <row r="2738" spans="2:19" x14ac:dyDescent="0.2">
      <c r="B2738" s="1" t="s">
        <v>6133</v>
      </c>
      <c r="C2738" s="1" t="s">
        <v>6134</v>
      </c>
      <c r="D2738" s="1" t="s">
        <v>237</v>
      </c>
      <c r="E2738" s="1" t="s">
        <v>237</v>
      </c>
      <c r="F2738" s="1" t="s">
        <v>44</v>
      </c>
      <c r="G2738" s="27">
        <v>0.43867187499999999</v>
      </c>
      <c r="H2738" s="27">
        <v>0.92521186440677994</v>
      </c>
      <c r="I2738" s="28">
        <v>39.866601562500009</v>
      </c>
      <c r="J2738" s="27">
        <v>1.6796874999999999E-2</v>
      </c>
      <c r="K2738" s="27">
        <v>0.20937500000000001</v>
      </c>
      <c r="L2738" s="27">
        <v>3.9834360554699536E-2</v>
      </c>
      <c r="M2738" s="29">
        <v>13.093667362560891</v>
      </c>
      <c r="N2738" s="30">
        <v>73.629563668744439</v>
      </c>
      <c r="O2738" s="32">
        <v>2.7973805855161789E-2</v>
      </c>
      <c r="P2738" s="31">
        <v>0.98613251155624038</v>
      </c>
      <c r="Q2738" s="38">
        <v>3264</v>
      </c>
      <c r="R2738" s="38">
        <v>3265</v>
      </c>
      <c r="S2738" s="38">
        <v>6301</v>
      </c>
    </row>
    <row r="2739" spans="2:19" x14ac:dyDescent="0.2">
      <c r="B2739" s="1" t="s">
        <v>6163</v>
      </c>
      <c r="C2739" s="1" t="s">
        <v>6164</v>
      </c>
      <c r="D2739" s="1" t="s">
        <v>237</v>
      </c>
      <c r="E2739" s="1" t="s">
        <v>237</v>
      </c>
      <c r="F2739" s="1" t="s">
        <v>44</v>
      </c>
      <c r="G2739" s="27">
        <v>0.53742071881606768</v>
      </c>
      <c r="H2739" s="27">
        <v>0.99408783783783783</v>
      </c>
      <c r="I2739" s="28">
        <v>50.139534883720927</v>
      </c>
      <c r="J2739" s="27">
        <v>5.4968287526427064E-3</v>
      </c>
      <c r="K2739" s="27">
        <v>8.752642706131078E-2</v>
      </c>
      <c r="L2739" s="27">
        <v>0</v>
      </c>
      <c r="M2739" s="29">
        <v>15.900639853747707</v>
      </c>
      <c r="N2739" s="30">
        <v>79.146341463414629</v>
      </c>
      <c r="O2739" s="32">
        <v>0</v>
      </c>
      <c r="P2739" s="31">
        <v>0.99873310810810811</v>
      </c>
      <c r="Q2739" s="38">
        <v>1566</v>
      </c>
      <c r="R2739" s="38">
        <v>1596</v>
      </c>
      <c r="S2739" s="38">
        <v>8371</v>
      </c>
    </row>
    <row r="2740" spans="2:19" x14ac:dyDescent="0.2">
      <c r="B2740" s="1" t="s">
        <v>6149</v>
      </c>
      <c r="C2740" s="1" t="s">
        <v>6150</v>
      </c>
      <c r="D2740" s="1" t="s">
        <v>237</v>
      </c>
      <c r="E2740" s="1" t="s">
        <v>237</v>
      </c>
      <c r="F2740" s="1" t="s">
        <v>44</v>
      </c>
      <c r="G2740" s="27">
        <v>0.53772986683576407</v>
      </c>
      <c r="H2740" s="27">
        <v>0.99836065573770494</v>
      </c>
      <c r="I2740" s="28">
        <v>48.032466708941023</v>
      </c>
      <c r="J2740" s="27">
        <v>5.7070386810399495E-3</v>
      </c>
      <c r="K2740" s="27">
        <v>0.2777425491439442</v>
      </c>
      <c r="L2740" s="27">
        <v>0</v>
      </c>
      <c r="M2740" s="29">
        <v>9.7866758241758234</v>
      </c>
      <c r="N2740" s="30">
        <v>80.109540636042396</v>
      </c>
      <c r="O2740" s="32">
        <v>0</v>
      </c>
      <c r="P2740" s="31">
        <v>0.99432534678436313</v>
      </c>
      <c r="Q2740" s="38">
        <v>1992</v>
      </c>
      <c r="R2740" s="38">
        <v>1591</v>
      </c>
      <c r="S2740" s="38">
        <v>4994</v>
      </c>
    </row>
    <row r="2741" spans="2:19" x14ac:dyDescent="0.2">
      <c r="B2741" s="1" t="s">
        <v>6159</v>
      </c>
      <c r="C2741" s="1" t="s">
        <v>6160</v>
      </c>
      <c r="D2741" s="1" t="s">
        <v>237</v>
      </c>
      <c r="E2741" s="1" t="s">
        <v>237</v>
      </c>
      <c r="F2741" s="1" t="s">
        <v>44</v>
      </c>
      <c r="G2741" s="27">
        <v>0.52669902912621358</v>
      </c>
      <c r="H2741" s="27">
        <v>0.9543479576399394</v>
      </c>
      <c r="I2741" s="28">
        <v>44.266626213592232</v>
      </c>
      <c r="J2741" s="27">
        <v>3.9441747572815537E-2</v>
      </c>
      <c r="K2741" s="27">
        <v>0.41444174757281554</v>
      </c>
      <c r="L2741" s="27">
        <v>2.8102874432677758E-2</v>
      </c>
      <c r="M2741" s="29">
        <v>6.8360256410256426</v>
      </c>
      <c r="N2741" s="30">
        <v>77.447004608294932</v>
      </c>
      <c r="O2741" s="32">
        <v>0</v>
      </c>
      <c r="P2741" s="31">
        <v>0.99727685325264748</v>
      </c>
      <c r="Q2741" s="38">
        <v>2697</v>
      </c>
      <c r="R2741" s="38">
        <v>1802</v>
      </c>
      <c r="S2741" s="38">
        <v>2703</v>
      </c>
    </row>
    <row r="2742" spans="2:19" x14ac:dyDescent="0.2">
      <c r="B2742" s="1" t="s">
        <v>6153</v>
      </c>
      <c r="C2742" s="1" t="s">
        <v>6154</v>
      </c>
      <c r="D2742" s="1" t="s">
        <v>237</v>
      </c>
      <c r="E2742" s="1" t="s">
        <v>237</v>
      </c>
      <c r="F2742" s="1" t="s">
        <v>44</v>
      </c>
      <c r="G2742" s="27">
        <v>0.59960159362549803</v>
      </c>
      <c r="H2742" s="27">
        <v>1</v>
      </c>
      <c r="I2742" s="28">
        <v>51.798937583001333</v>
      </c>
      <c r="J2742" s="27">
        <v>2.1248339973439574E-2</v>
      </c>
      <c r="K2742" s="27">
        <v>0.29614873837981409</v>
      </c>
      <c r="L2742" s="27">
        <v>0</v>
      </c>
      <c r="M2742" s="29">
        <v>8.2804311774461041</v>
      </c>
      <c r="N2742" s="30">
        <v>80.461794019933549</v>
      </c>
      <c r="O2742" s="32">
        <v>0</v>
      </c>
      <c r="P2742" s="31">
        <v>0.99504459861248762</v>
      </c>
      <c r="Q2742" s="38">
        <v>1280</v>
      </c>
      <c r="R2742" s="38">
        <v>607</v>
      </c>
      <c r="S2742" s="38">
        <v>4646</v>
      </c>
    </row>
    <row r="2743" spans="2:19" x14ac:dyDescent="0.2">
      <c r="B2743" s="1" t="s">
        <v>6143</v>
      </c>
      <c r="C2743" s="1" t="s">
        <v>6144</v>
      </c>
      <c r="D2743" s="1" t="s">
        <v>237</v>
      </c>
      <c r="E2743" s="1" t="s">
        <v>237</v>
      </c>
      <c r="F2743" s="1" t="s">
        <v>44</v>
      </c>
      <c r="G2743" s="27">
        <v>0.52014010507880915</v>
      </c>
      <c r="H2743" s="27">
        <v>0.9812452939472921</v>
      </c>
      <c r="I2743" s="28">
        <v>46.900817279626388</v>
      </c>
      <c r="J2743" s="27">
        <v>4.6701692936368944E-3</v>
      </c>
      <c r="K2743" s="27">
        <v>9.106830122591944E-2</v>
      </c>
      <c r="L2743" s="27">
        <v>2.1836084564147121E-3</v>
      </c>
      <c r="M2743" s="29">
        <v>16.172871046228714</v>
      </c>
      <c r="N2743" s="30">
        <v>74.782267115600447</v>
      </c>
      <c r="O2743" s="32">
        <v>0</v>
      </c>
      <c r="P2743" s="31">
        <v>0.99218071242397909</v>
      </c>
      <c r="Q2743" s="38">
        <v>2203</v>
      </c>
      <c r="R2743" s="38">
        <v>1906</v>
      </c>
      <c r="S2743" s="38">
        <v>8328</v>
      </c>
    </row>
    <row r="2744" spans="2:19" x14ac:dyDescent="0.2">
      <c r="B2744" s="1" t="s">
        <v>6161</v>
      </c>
      <c r="C2744" s="1" t="s">
        <v>6162</v>
      </c>
      <c r="D2744" s="1" t="s">
        <v>237</v>
      </c>
      <c r="E2744" s="1" t="s">
        <v>237</v>
      </c>
      <c r="F2744" s="1" t="s">
        <v>44</v>
      </c>
      <c r="G2744" s="27">
        <v>0.54665863937387116</v>
      </c>
      <c r="H2744" s="27">
        <v>1</v>
      </c>
      <c r="I2744" s="28">
        <v>48.335219747140279</v>
      </c>
      <c r="J2744" s="27">
        <v>6.020469596628537E-3</v>
      </c>
      <c r="K2744" s="27">
        <v>0.16676700782661047</v>
      </c>
      <c r="L2744" s="27">
        <v>0</v>
      </c>
      <c r="M2744" s="29">
        <v>11.552855245683935</v>
      </c>
      <c r="N2744" s="30">
        <v>78.353524229074893</v>
      </c>
      <c r="O2744" s="32">
        <v>0</v>
      </c>
      <c r="P2744" s="31">
        <v>0.99729810867607327</v>
      </c>
      <c r="Q2744" s="38">
        <v>1933</v>
      </c>
      <c r="R2744" s="38">
        <v>1417</v>
      </c>
      <c r="S2744" s="38">
        <v>7038</v>
      </c>
    </row>
    <row r="2745" spans="2:19" x14ac:dyDescent="0.2">
      <c r="B2745" s="1" t="s">
        <v>6135</v>
      </c>
      <c r="C2745" s="1" t="s">
        <v>6136</v>
      </c>
      <c r="D2745" s="1" t="s">
        <v>237</v>
      </c>
      <c r="E2745" s="1" t="s">
        <v>237</v>
      </c>
      <c r="F2745" s="1" t="s">
        <v>44</v>
      </c>
      <c r="G2745" s="27">
        <v>0.55308641975308637</v>
      </c>
      <c r="H2745" s="27">
        <v>0.99884310134310139</v>
      </c>
      <c r="I2745" s="28">
        <v>47.706481481481489</v>
      </c>
      <c r="J2745" s="27">
        <v>1.7283950617283949E-2</v>
      </c>
      <c r="K2745" s="27">
        <v>0.16913580246913582</v>
      </c>
      <c r="L2745" s="27">
        <v>0</v>
      </c>
      <c r="M2745" s="29">
        <v>12.481767955801107</v>
      </c>
      <c r="N2745" s="30">
        <v>75.668526785714292</v>
      </c>
      <c r="O2745" s="32">
        <v>0</v>
      </c>
      <c r="P2745" s="31">
        <v>0.98901098901098905</v>
      </c>
      <c r="Q2745" s="38">
        <v>2050</v>
      </c>
      <c r="R2745" s="38">
        <v>1300</v>
      </c>
      <c r="S2745" s="38">
        <v>6989</v>
      </c>
    </row>
    <row r="2746" spans="2:19" x14ac:dyDescent="0.2">
      <c r="B2746" s="1" t="s">
        <v>6137</v>
      </c>
      <c r="C2746" s="1" t="s">
        <v>6138</v>
      </c>
      <c r="D2746" s="1" t="s">
        <v>237</v>
      </c>
      <c r="E2746" s="1" t="s">
        <v>237</v>
      </c>
      <c r="F2746" s="1" t="s">
        <v>44</v>
      </c>
      <c r="G2746" s="27">
        <v>0.42350332594235035</v>
      </c>
      <c r="H2746" s="27">
        <v>0.84150808884014261</v>
      </c>
      <c r="I2746" s="28">
        <v>42.117627494456755</v>
      </c>
      <c r="J2746" s="27">
        <v>6.6518847006651885E-3</v>
      </c>
      <c r="K2746" s="27">
        <v>0.22172949002217296</v>
      </c>
      <c r="L2746" s="27">
        <v>0.13290375651220179</v>
      </c>
      <c r="M2746" s="29">
        <v>13.815096153846154</v>
      </c>
      <c r="N2746" s="30">
        <v>80.21989528795811</v>
      </c>
      <c r="O2746" s="32">
        <v>0</v>
      </c>
      <c r="P2746" s="31">
        <v>0.98930627913353442</v>
      </c>
      <c r="Q2746" s="38">
        <v>2992</v>
      </c>
      <c r="R2746" s="38">
        <v>3488</v>
      </c>
      <c r="S2746" s="38">
        <v>6073</v>
      </c>
    </row>
    <row r="2747" spans="2:19" x14ac:dyDescent="0.2">
      <c r="B2747" s="1" t="s">
        <v>6151</v>
      </c>
      <c r="C2747" s="1" t="s">
        <v>6152</v>
      </c>
      <c r="D2747" s="1" t="s">
        <v>237</v>
      </c>
      <c r="E2747" s="1" t="s">
        <v>237</v>
      </c>
      <c r="F2747" s="1" t="s">
        <v>44</v>
      </c>
      <c r="G2747" s="27">
        <v>0.29482874412357285</v>
      </c>
      <c r="H2747" s="27">
        <v>0.86476110925492833</v>
      </c>
      <c r="I2747" s="28">
        <v>41.431430490261924</v>
      </c>
      <c r="J2747" s="27">
        <v>8.7306917394224318E-3</v>
      </c>
      <c r="K2747" s="27">
        <v>0.10141034251175285</v>
      </c>
      <c r="L2747" s="27">
        <v>0</v>
      </c>
      <c r="M2747" s="29">
        <v>16.929047619047623</v>
      </c>
      <c r="N2747" s="30">
        <v>99.628701594533027</v>
      </c>
      <c r="O2747" s="32">
        <v>2.1824256598730368E-2</v>
      </c>
      <c r="P2747" s="31">
        <v>0.99498830604744404</v>
      </c>
      <c r="Q2747" s="38">
        <v>3083</v>
      </c>
      <c r="R2747" s="38">
        <v>5496</v>
      </c>
      <c r="S2747" s="38">
        <v>8172</v>
      </c>
    </row>
    <row r="2748" spans="2:19" x14ac:dyDescent="0.2">
      <c r="B2748" s="1" t="s">
        <v>6125</v>
      </c>
      <c r="C2748" s="1" t="s">
        <v>6126</v>
      </c>
      <c r="D2748" s="1" t="s">
        <v>237</v>
      </c>
      <c r="E2748" s="1" t="s">
        <v>237</v>
      </c>
      <c r="F2748" s="1" t="s">
        <v>44</v>
      </c>
      <c r="G2748" s="27">
        <v>0.15096359743040685</v>
      </c>
      <c r="H2748" s="27">
        <v>0.37557721908671104</v>
      </c>
      <c r="I2748" s="28">
        <v>13.679443254817988</v>
      </c>
      <c r="J2748" s="27">
        <v>0.2044967880085653</v>
      </c>
      <c r="K2748" s="27">
        <v>0.67344753747323338</v>
      </c>
      <c r="L2748" s="27">
        <v>0.32651103129810166</v>
      </c>
      <c r="M2748" s="29">
        <v>6.8335435056746547</v>
      </c>
      <c r="N2748" s="30">
        <v>51.709219858156025</v>
      </c>
      <c r="O2748" s="32">
        <v>0</v>
      </c>
      <c r="P2748" s="31">
        <v>0.95844022575679833</v>
      </c>
      <c r="Q2748" s="38">
        <v>8175</v>
      </c>
      <c r="R2748" s="38">
        <v>7898</v>
      </c>
      <c r="S2748" s="38">
        <v>548</v>
      </c>
    </row>
    <row r="2749" spans="2:19" x14ac:dyDescent="0.2">
      <c r="B2749" s="1" t="s">
        <v>6145</v>
      </c>
      <c r="C2749" s="1" t="s">
        <v>6146</v>
      </c>
      <c r="D2749" s="1" t="s">
        <v>237</v>
      </c>
      <c r="E2749" s="1" t="s">
        <v>237</v>
      </c>
      <c r="F2749" s="1" t="s">
        <v>44</v>
      </c>
      <c r="G2749" s="27">
        <v>0.58305726455276863</v>
      </c>
      <c r="H2749" s="27">
        <v>0.99768959849729999</v>
      </c>
      <c r="I2749" s="28">
        <v>43.699999999999974</v>
      </c>
      <c r="J2749" s="27">
        <v>5.9630856601987692E-2</v>
      </c>
      <c r="K2749" s="27">
        <v>0.37813535257927117</v>
      </c>
      <c r="L2749" s="27">
        <v>0</v>
      </c>
      <c r="M2749" s="29">
        <v>5.4493757094211137</v>
      </c>
      <c r="N2749" s="30">
        <v>70.639610389610397</v>
      </c>
      <c r="O2749" s="32">
        <v>0</v>
      </c>
      <c r="P2749" s="31">
        <v>0.9922517022775299</v>
      </c>
      <c r="Q2749" s="38">
        <v>2769</v>
      </c>
      <c r="R2749" s="38">
        <v>835</v>
      </c>
      <c r="S2749" s="38">
        <v>3216</v>
      </c>
    </row>
    <row r="2750" spans="2:19" x14ac:dyDescent="0.2">
      <c r="B2750" s="1" t="s">
        <v>6139</v>
      </c>
      <c r="C2750" s="1" t="s">
        <v>6140</v>
      </c>
      <c r="D2750" s="1" t="s">
        <v>237</v>
      </c>
      <c r="E2750" s="1" t="s">
        <v>237</v>
      </c>
      <c r="F2750" s="1" t="s">
        <v>44</v>
      </c>
      <c r="G2750" s="27">
        <v>0.39443651925820256</v>
      </c>
      <c r="H2750" s="27">
        <v>0.80370501058574462</v>
      </c>
      <c r="I2750" s="28">
        <v>35.143865905848791</v>
      </c>
      <c r="J2750" s="27">
        <v>0.12268188302425106</v>
      </c>
      <c r="K2750" s="27">
        <v>0.5442225392296719</v>
      </c>
      <c r="L2750" s="27">
        <v>0.14723712067748765</v>
      </c>
      <c r="M2750" s="29">
        <v>5.9136631330977618</v>
      </c>
      <c r="N2750" s="30">
        <v>79.538878842676311</v>
      </c>
      <c r="O2750" s="32">
        <v>0</v>
      </c>
      <c r="P2750" s="31">
        <v>0.9894142554693014</v>
      </c>
      <c r="Q2750" s="38">
        <v>3639</v>
      </c>
      <c r="R2750" s="38">
        <v>3839</v>
      </c>
      <c r="S2750" s="38">
        <v>1367</v>
      </c>
    </row>
    <row r="2751" spans="2:19" x14ac:dyDescent="0.2">
      <c r="B2751" s="1" t="s">
        <v>6155</v>
      </c>
      <c r="C2751" s="1" t="s">
        <v>6156</v>
      </c>
      <c r="D2751" s="1" t="s">
        <v>237</v>
      </c>
      <c r="E2751" s="1" t="s">
        <v>237</v>
      </c>
      <c r="F2751" s="1" t="s">
        <v>44</v>
      </c>
      <c r="G2751" s="27">
        <v>0.63173216885007277</v>
      </c>
      <c r="H2751" s="27">
        <v>0.99715942028985516</v>
      </c>
      <c r="I2751" s="28">
        <v>51.61659388646288</v>
      </c>
      <c r="J2751" s="27">
        <v>4.6579330422125184E-2</v>
      </c>
      <c r="K2751" s="27">
        <v>0.34716157205240172</v>
      </c>
      <c r="L2751" s="27">
        <v>0</v>
      </c>
      <c r="M2751" s="29">
        <v>4.3832015810276683</v>
      </c>
      <c r="N2751" s="30">
        <v>78.688940092165893</v>
      </c>
      <c r="O2751" s="32">
        <v>0</v>
      </c>
      <c r="P2751" s="31">
        <v>0.9956521739130435</v>
      </c>
      <c r="Q2751" s="38">
        <v>1311</v>
      </c>
      <c r="R2751" s="38">
        <v>310</v>
      </c>
      <c r="S2751" s="38">
        <v>3695</v>
      </c>
    </row>
    <row r="2752" spans="2:19" x14ac:dyDescent="0.2">
      <c r="B2752" s="1" t="s">
        <v>6131</v>
      </c>
      <c r="C2752" s="1" t="s">
        <v>6132</v>
      </c>
      <c r="D2752" s="1" t="s">
        <v>237</v>
      </c>
      <c r="E2752" s="1" t="s">
        <v>237</v>
      </c>
      <c r="F2752" s="1" t="s">
        <v>44</v>
      </c>
      <c r="G2752" s="27">
        <v>0.45938375350140054</v>
      </c>
      <c r="H2752" s="27">
        <v>0.96272952853598004</v>
      </c>
      <c r="I2752" s="28">
        <v>34.476022408963587</v>
      </c>
      <c r="J2752" s="27">
        <v>1.7366946778711485E-2</v>
      </c>
      <c r="K2752" s="27">
        <v>0.38543417366946781</v>
      </c>
      <c r="L2752" s="27">
        <v>3.5566583953680728E-4</v>
      </c>
      <c r="M2752" s="29">
        <v>8.3158549222797902</v>
      </c>
      <c r="N2752" s="30">
        <v>64.796341463414635</v>
      </c>
      <c r="O2752" s="32">
        <v>0</v>
      </c>
      <c r="P2752" s="31">
        <v>0.98428453267162941</v>
      </c>
      <c r="Q2752" s="38">
        <v>3669</v>
      </c>
      <c r="R2752" s="38">
        <v>2972</v>
      </c>
      <c r="S2752" s="38">
        <v>3109</v>
      </c>
    </row>
    <row r="2753" spans="2:19" x14ac:dyDescent="0.2">
      <c r="B2753" s="1" t="s">
        <v>6181</v>
      </c>
      <c r="C2753" s="1" t="s">
        <v>6182</v>
      </c>
      <c r="D2753" s="1" t="s">
        <v>238</v>
      </c>
      <c r="E2753" s="1" t="s">
        <v>394</v>
      </c>
      <c r="F2753" s="1" t="s">
        <v>18</v>
      </c>
      <c r="G2753" s="27">
        <v>0.64628214037526055</v>
      </c>
      <c r="H2753" s="27">
        <v>0.98886746987951801</v>
      </c>
      <c r="I2753" s="28">
        <v>58.191174426685194</v>
      </c>
      <c r="J2753" s="27">
        <v>3.4746351633078527E-3</v>
      </c>
      <c r="K2753" s="27">
        <v>0.20569840166782488</v>
      </c>
      <c r="L2753" s="27">
        <v>0</v>
      </c>
      <c r="M2753" s="29">
        <v>11.4996062992126</v>
      </c>
      <c r="N2753" s="30">
        <v>82.939849624060145</v>
      </c>
      <c r="O2753" s="32">
        <v>0</v>
      </c>
      <c r="P2753" s="31">
        <v>0.9907056798623064</v>
      </c>
      <c r="Q2753" s="38">
        <v>434</v>
      </c>
      <c r="R2753" s="38">
        <v>225</v>
      </c>
      <c r="S2753" s="38">
        <v>6367</v>
      </c>
    </row>
    <row r="2754" spans="2:19" x14ac:dyDescent="0.2">
      <c r="B2754" s="1" t="s">
        <v>6165</v>
      </c>
      <c r="C2754" s="1" t="s">
        <v>6166</v>
      </c>
      <c r="D2754" s="1" t="s">
        <v>238</v>
      </c>
      <c r="E2754" s="1" t="s">
        <v>394</v>
      </c>
      <c r="F2754" s="1" t="s">
        <v>18</v>
      </c>
      <c r="G2754" s="27">
        <v>0.55917345021916087</v>
      </c>
      <c r="H2754" s="27">
        <v>0.9640268456375839</v>
      </c>
      <c r="I2754" s="28">
        <v>48.211897307451487</v>
      </c>
      <c r="J2754" s="27">
        <v>4.3832185347526609E-3</v>
      </c>
      <c r="K2754" s="27">
        <v>0.21415153412648716</v>
      </c>
      <c r="L2754" s="27">
        <v>1.769066503965833E-2</v>
      </c>
      <c r="M2754" s="29">
        <v>13.325889046941679</v>
      </c>
      <c r="N2754" s="30">
        <v>74.963087248322154</v>
      </c>
      <c r="O2754" s="32">
        <v>0</v>
      </c>
      <c r="P2754" s="31">
        <v>0.9743746186699207</v>
      </c>
      <c r="Q2754" s="38">
        <v>1954</v>
      </c>
      <c r="R2754" s="38">
        <v>1201</v>
      </c>
      <c r="S2754" s="38">
        <v>6218</v>
      </c>
    </row>
    <row r="2755" spans="2:19" x14ac:dyDescent="0.2">
      <c r="B2755" s="1" t="s">
        <v>6176</v>
      </c>
      <c r="C2755" s="1" t="s">
        <v>6177</v>
      </c>
      <c r="D2755" s="1" t="s">
        <v>238</v>
      </c>
      <c r="E2755" s="1" t="s">
        <v>394</v>
      </c>
      <c r="F2755" s="1" t="s">
        <v>18</v>
      </c>
      <c r="G2755" s="27">
        <v>0.58097560975609752</v>
      </c>
      <c r="H2755" s="27">
        <v>0.97840154068367846</v>
      </c>
      <c r="I2755" s="28">
        <v>53.118878048780495</v>
      </c>
      <c r="J2755" s="27">
        <v>4.3902439024390248E-3</v>
      </c>
      <c r="K2755" s="27">
        <v>0.2424390243902439</v>
      </c>
      <c r="L2755" s="27">
        <v>2.1598459316321619E-2</v>
      </c>
      <c r="M2755" s="29">
        <v>11.935739231664726</v>
      </c>
      <c r="N2755" s="30">
        <v>82.395465994962223</v>
      </c>
      <c r="O2755" s="32">
        <v>0</v>
      </c>
      <c r="P2755" s="31">
        <v>0.98700048146364949</v>
      </c>
      <c r="Q2755" s="38">
        <v>1068</v>
      </c>
      <c r="R2755" s="38">
        <v>855</v>
      </c>
      <c r="S2755" s="38">
        <v>5660</v>
      </c>
    </row>
    <row r="2756" spans="2:19" x14ac:dyDescent="0.2">
      <c r="B2756" s="1" t="s">
        <v>6193</v>
      </c>
      <c r="C2756" s="1" t="s">
        <v>6194</v>
      </c>
      <c r="D2756" s="1" t="s">
        <v>238</v>
      </c>
      <c r="E2756" s="1" t="s">
        <v>238</v>
      </c>
      <c r="F2756" s="1" t="s">
        <v>18</v>
      </c>
      <c r="G2756" s="27">
        <v>0.58064516129032262</v>
      </c>
      <c r="H2756" s="27">
        <v>1</v>
      </c>
      <c r="I2756" s="28">
        <v>46.900931899641577</v>
      </c>
      <c r="J2756" s="27">
        <v>1.4336917562724014E-2</v>
      </c>
      <c r="K2756" s="27">
        <v>0.29032258064516131</v>
      </c>
      <c r="L2756" s="27">
        <v>0</v>
      </c>
      <c r="M2756" s="29">
        <v>9.0403418803418756</v>
      </c>
      <c r="N2756" s="30">
        <v>73.867901234567896</v>
      </c>
      <c r="O2756" s="32">
        <v>0</v>
      </c>
      <c r="P2756" s="31">
        <v>0.99571734475374729</v>
      </c>
      <c r="Q2756" s="38">
        <v>2202</v>
      </c>
      <c r="R2756" s="38">
        <v>861</v>
      </c>
      <c r="S2756" s="38">
        <v>4745</v>
      </c>
    </row>
    <row r="2757" spans="2:19" x14ac:dyDescent="0.2">
      <c r="B2757" s="1" t="s">
        <v>6171</v>
      </c>
      <c r="C2757" s="1" t="s">
        <v>4080</v>
      </c>
      <c r="D2757" s="1" t="s">
        <v>238</v>
      </c>
      <c r="E2757" s="1" t="s">
        <v>238</v>
      </c>
      <c r="F2757" s="1" t="s">
        <v>18</v>
      </c>
      <c r="G2757" s="27">
        <v>0.51524710830704523</v>
      </c>
      <c r="H2757" s="27">
        <v>0.99913245546088314</v>
      </c>
      <c r="I2757" s="28">
        <v>45.500630914826495</v>
      </c>
      <c r="J2757" s="27">
        <v>5.2576235541535229E-3</v>
      </c>
      <c r="K2757" s="27">
        <v>0.15930599369085174</v>
      </c>
      <c r="L2757" s="27">
        <v>0</v>
      </c>
      <c r="M2757" s="29">
        <v>13.951301518438184</v>
      </c>
      <c r="N2757" s="30">
        <v>74.73571428571428</v>
      </c>
      <c r="O2757" s="32">
        <v>4.6423960753937529E-3</v>
      </c>
      <c r="P2757" s="31">
        <v>0.98218435321456232</v>
      </c>
      <c r="Q2757" s="38">
        <v>2477</v>
      </c>
      <c r="R2757" s="38">
        <v>2011</v>
      </c>
      <c r="S2757" s="38">
        <v>7169</v>
      </c>
    </row>
    <row r="2758" spans="2:19" x14ac:dyDescent="0.2">
      <c r="B2758" s="1" t="s">
        <v>6174</v>
      </c>
      <c r="C2758" s="1" t="s">
        <v>6175</v>
      </c>
      <c r="D2758" s="1" t="s">
        <v>238</v>
      </c>
      <c r="E2758" s="1" t="s">
        <v>238</v>
      </c>
      <c r="F2758" s="1" t="s">
        <v>18</v>
      </c>
      <c r="G2758" s="27">
        <v>0.51355932203389831</v>
      </c>
      <c r="H2758" s="27">
        <v>0.99223499895463096</v>
      </c>
      <c r="I2758" s="28">
        <v>39.842711864406787</v>
      </c>
      <c r="J2758" s="27">
        <v>8.0508474576271184E-3</v>
      </c>
      <c r="K2758" s="27">
        <v>0.33050847457627119</v>
      </c>
      <c r="L2758" s="27">
        <v>3.6378841731131087E-4</v>
      </c>
      <c r="M2758" s="29">
        <v>9.3281358885017411</v>
      </c>
      <c r="N2758" s="30">
        <v>68.316831683168317</v>
      </c>
      <c r="O2758" s="32">
        <v>0</v>
      </c>
      <c r="P2758" s="31">
        <v>0.9868283504076939</v>
      </c>
      <c r="Q2758" s="38">
        <v>3267</v>
      </c>
      <c r="R2758" s="38">
        <v>2039</v>
      </c>
      <c r="S2758" s="38">
        <v>3992</v>
      </c>
    </row>
    <row r="2759" spans="2:19" x14ac:dyDescent="0.2">
      <c r="B2759" s="1" t="s">
        <v>6178</v>
      </c>
      <c r="C2759" s="1" t="s">
        <v>6179</v>
      </c>
      <c r="D2759" s="1" t="s">
        <v>238</v>
      </c>
      <c r="E2759" s="1" t="s">
        <v>238</v>
      </c>
      <c r="F2759" s="1" t="s">
        <v>18</v>
      </c>
      <c r="G2759" s="27">
        <v>0.56477214541730669</v>
      </c>
      <c r="H2759" s="27">
        <v>0.99588339670468951</v>
      </c>
      <c r="I2759" s="28">
        <v>50.747414234511027</v>
      </c>
      <c r="J2759" s="27">
        <v>5.1203277009728623E-3</v>
      </c>
      <c r="K2759" s="27">
        <v>0.13108038914490527</v>
      </c>
      <c r="L2759" s="27">
        <v>0</v>
      </c>
      <c r="M2759" s="29">
        <v>13.417058823529407</v>
      </c>
      <c r="N2759" s="30">
        <v>79.09610154125113</v>
      </c>
      <c r="O2759" s="32">
        <v>0</v>
      </c>
      <c r="P2759" s="31">
        <v>0.99011406844106464</v>
      </c>
      <c r="Q2759" s="38">
        <v>1458</v>
      </c>
      <c r="R2759" s="38">
        <v>1102</v>
      </c>
      <c r="S2759" s="38">
        <v>7658</v>
      </c>
    </row>
    <row r="2760" spans="2:19" x14ac:dyDescent="0.2">
      <c r="B2760" s="1" t="s">
        <v>6172</v>
      </c>
      <c r="C2760" s="1" t="s">
        <v>6173</v>
      </c>
      <c r="D2760" s="1" t="s">
        <v>238</v>
      </c>
      <c r="E2760" s="1" t="s">
        <v>238</v>
      </c>
      <c r="F2760" s="1" t="s">
        <v>18</v>
      </c>
      <c r="G2760" s="27">
        <v>0.54106728538283066</v>
      </c>
      <c r="H2760" s="27">
        <v>0.99865767207866452</v>
      </c>
      <c r="I2760" s="28">
        <v>50.007424593967514</v>
      </c>
      <c r="J2760" s="27">
        <v>5.5684454756380506E-3</v>
      </c>
      <c r="K2760" s="27">
        <v>7.0997679814385151E-2</v>
      </c>
      <c r="L2760" s="27">
        <v>0</v>
      </c>
      <c r="M2760" s="29">
        <v>16.682002022244692</v>
      </c>
      <c r="N2760" s="30">
        <v>77.829331046312177</v>
      </c>
      <c r="O2760" s="32">
        <v>0</v>
      </c>
      <c r="P2760" s="31">
        <v>0.98559341413217472</v>
      </c>
      <c r="Q2760" s="38">
        <v>1603</v>
      </c>
      <c r="R2760" s="38">
        <v>1520</v>
      </c>
      <c r="S2760" s="38">
        <v>8542</v>
      </c>
    </row>
    <row r="2761" spans="2:19" x14ac:dyDescent="0.2">
      <c r="B2761" s="1" t="s">
        <v>6197</v>
      </c>
      <c r="C2761" s="1" t="s">
        <v>6198</v>
      </c>
      <c r="D2761" s="1" t="s">
        <v>238</v>
      </c>
      <c r="E2761" s="1" t="s">
        <v>238</v>
      </c>
      <c r="F2761" s="1" t="s">
        <v>18</v>
      </c>
      <c r="G2761" s="27">
        <v>0.54351145038167936</v>
      </c>
      <c r="H2761" s="27">
        <v>0.94256097560975616</v>
      </c>
      <c r="I2761" s="28">
        <v>47.099643765903295</v>
      </c>
      <c r="J2761" s="27">
        <v>1.3231552162849873E-2</v>
      </c>
      <c r="K2761" s="27">
        <v>0.35776081424936385</v>
      </c>
      <c r="L2761" s="27">
        <v>2.1209349593495935E-2</v>
      </c>
      <c r="M2761" s="29">
        <v>8.3910813823857318</v>
      </c>
      <c r="N2761" s="30">
        <v>79.138576779026224</v>
      </c>
      <c r="O2761" s="32">
        <v>0</v>
      </c>
      <c r="P2761" s="31">
        <v>0.99847560975609762</v>
      </c>
      <c r="Q2761" s="38">
        <v>2166</v>
      </c>
      <c r="R2761" s="38">
        <v>1474</v>
      </c>
      <c r="S2761" s="38">
        <v>3532</v>
      </c>
    </row>
    <row r="2762" spans="2:19" x14ac:dyDescent="0.2">
      <c r="B2762" s="1" t="s">
        <v>6167</v>
      </c>
      <c r="C2762" s="1" t="s">
        <v>6168</v>
      </c>
      <c r="D2762" s="1" t="s">
        <v>238</v>
      </c>
      <c r="E2762" s="1" t="s">
        <v>238</v>
      </c>
      <c r="F2762" s="1" t="s">
        <v>18</v>
      </c>
      <c r="G2762" s="27">
        <v>0.5703661327231121</v>
      </c>
      <c r="H2762" s="27">
        <v>0.97228667038482997</v>
      </c>
      <c r="I2762" s="28">
        <v>50.121052631578941</v>
      </c>
      <c r="J2762" s="27">
        <v>1.4302059496567507E-2</v>
      </c>
      <c r="K2762" s="27">
        <v>0.238558352402746</v>
      </c>
      <c r="L2762" s="27">
        <v>1.185164528722811E-3</v>
      </c>
      <c r="M2762" s="29">
        <v>10.997336884154466</v>
      </c>
      <c r="N2762" s="30">
        <v>79.160481444333001</v>
      </c>
      <c r="O2762" s="32">
        <v>0</v>
      </c>
      <c r="P2762" s="31">
        <v>0.97490239821528168</v>
      </c>
      <c r="Q2762" s="38">
        <v>1574</v>
      </c>
      <c r="R2762" s="38">
        <v>1017</v>
      </c>
      <c r="S2762" s="38">
        <v>5732</v>
      </c>
    </row>
    <row r="2763" spans="2:19" x14ac:dyDescent="0.2">
      <c r="B2763" s="1" t="s">
        <v>6187</v>
      </c>
      <c r="C2763" s="1" t="s">
        <v>6188</v>
      </c>
      <c r="D2763" s="1" t="s">
        <v>238</v>
      </c>
      <c r="E2763" s="1" t="s">
        <v>5867</v>
      </c>
      <c r="F2763" s="1" t="s">
        <v>18</v>
      </c>
      <c r="G2763" s="27">
        <v>0.50052724077328647</v>
      </c>
      <c r="H2763" s="27">
        <v>0.98310001745505327</v>
      </c>
      <c r="I2763" s="28">
        <v>46.606432337434079</v>
      </c>
      <c r="J2763" s="27">
        <v>1.124780316344464E-2</v>
      </c>
      <c r="K2763" s="27">
        <v>0.24780316344463971</v>
      </c>
      <c r="L2763" s="27">
        <v>0</v>
      </c>
      <c r="M2763" s="29">
        <v>11.862913441238568</v>
      </c>
      <c r="N2763" s="30">
        <v>80.837780898876403</v>
      </c>
      <c r="O2763" s="32">
        <v>0</v>
      </c>
      <c r="P2763" s="31">
        <v>0.99319252923721413</v>
      </c>
      <c r="Q2763" s="38">
        <v>2263</v>
      </c>
      <c r="R2763" s="38">
        <v>2265</v>
      </c>
      <c r="S2763" s="38">
        <v>5537</v>
      </c>
    </row>
    <row r="2764" spans="2:19" x14ac:dyDescent="0.2">
      <c r="B2764" s="1" t="s">
        <v>6185</v>
      </c>
      <c r="C2764" s="1" t="s">
        <v>6186</v>
      </c>
      <c r="D2764" s="1" t="s">
        <v>238</v>
      </c>
      <c r="E2764" s="1" t="s">
        <v>238</v>
      </c>
      <c r="F2764" s="1" t="s">
        <v>18</v>
      </c>
      <c r="G2764" s="27">
        <v>0.58009478672985781</v>
      </c>
      <c r="H2764" s="27">
        <v>0.99976705882352945</v>
      </c>
      <c r="I2764" s="28">
        <v>46.71388625592418</v>
      </c>
      <c r="J2764" s="27">
        <v>1.8009478672985781E-2</v>
      </c>
      <c r="K2764" s="27">
        <v>0.36208530805687206</v>
      </c>
      <c r="L2764" s="27">
        <v>0</v>
      </c>
      <c r="M2764" s="29">
        <v>7.5574492099322779</v>
      </c>
      <c r="N2764" s="30">
        <v>74.590686274509807</v>
      </c>
      <c r="O2764" s="32">
        <v>0</v>
      </c>
      <c r="P2764" s="31">
        <v>0.99294117647058822</v>
      </c>
      <c r="Q2764" s="38">
        <v>2243</v>
      </c>
      <c r="R2764" s="38">
        <v>868</v>
      </c>
      <c r="S2764" s="38">
        <v>3469</v>
      </c>
    </row>
    <row r="2765" spans="2:19" x14ac:dyDescent="0.2">
      <c r="B2765" s="1" t="s">
        <v>6191</v>
      </c>
      <c r="C2765" s="1" t="s">
        <v>6192</v>
      </c>
      <c r="D2765" s="1" t="s">
        <v>238</v>
      </c>
      <c r="E2765" s="1" t="s">
        <v>238</v>
      </c>
      <c r="F2765" s="1" t="s">
        <v>18</v>
      </c>
      <c r="G2765" s="27">
        <v>0.4850498338870432</v>
      </c>
      <c r="H2765" s="27">
        <v>0.938623966942149</v>
      </c>
      <c r="I2765" s="28">
        <v>42.406187707641188</v>
      </c>
      <c r="J2765" s="27">
        <v>3.5714285714285712E-2</v>
      </c>
      <c r="K2765" s="27">
        <v>0.3542358803986711</v>
      </c>
      <c r="L2765" s="27">
        <v>3.4185950413223136E-2</v>
      </c>
      <c r="M2765" s="29">
        <v>8.4229838709677427</v>
      </c>
      <c r="N2765" s="30">
        <v>78.013698630136986</v>
      </c>
      <c r="O2765" s="32">
        <v>8.1433884297520673E-2</v>
      </c>
      <c r="P2765" s="31">
        <v>0.99504132231404963</v>
      </c>
      <c r="Q2765" s="38">
        <v>2947</v>
      </c>
      <c r="R2765" s="38">
        <v>2533</v>
      </c>
      <c r="S2765" s="38">
        <v>3585</v>
      </c>
    </row>
    <row r="2766" spans="2:19" x14ac:dyDescent="0.2">
      <c r="B2766" s="1" t="s">
        <v>6183</v>
      </c>
      <c r="C2766" s="1" t="s">
        <v>6184</v>
      </c>
      <c r="D2766" s="1" t="s">
        <v>238</v>
      </c>
      <c r="E2766" s="1" t="s">
        <v>238</v>
      </c>
      <c r="F2766" s="1" t="s">
        <v>18</v>
      </c>
      <c r="G2766" s="27">
        <v>0.59048215403882276</v>
      </c>
      <c r="H2766" s="27">
        <v>0.99940335612181475</v>
      </c>
      <c r="I2766" s="28">
        <v>54.007701941139651</v>
      </c>
      <c r="J2766" s="27">
        <v>8.7664370695053218E-3</v>
      </c>
      <c r="K2766" s="27">
        <v>0.18910457107075768</v>
      </c>
      <c r="L2766" s="27">
        <v>0</v>
      </c>
      <c r="M2766" s="29">
        <v>11.627522935779819</v>
      </c>
      <c r="N2766" s="30">
        <v>83.025450689289499</v>
      </c>
      <c r="O2766" s="32">
        <v>2.7563704164077066E-2</v>
      </c>
      <c r="P2766" s="31">
        <v>0.99254195152268487</v>
      </c>
      <c r="Q2766" s="38">
        <v>918</v>
      </c>
      <c r="R2766" s="38">
        <v>727</v>
      </c>
      <c r="S2766" s="38">
        <v>6653</v>
      </c>
    </row>
    <row r="2767" spans="2:19" x14ac:dyDescent="0.2">
      <c r="B2767" s="1" t="s">
        <v>6189</v>
      </c>
      <c r="C2767" s="1" t="s">
        <v>6190</v>
      </c>
      <c r="D2767" s="1" t="s">
        <v>238</v>
      </c>
      <c r="E2767" s="1" t="s">
        <v>5867</v>
      </c>
      <c r="F2767" s="1" t="s">
        <v>18</v>
      </c>
      <c r="G2767" s="27">
        <v>0.50509241795548854</v>
      </c>
      <c r="H2767" s="27">
        <v>0.97106023644210948</v>
      </c>
      <c r="I2767" s="28">
        <v>46.600150886457932</v>
      </c>
      <c r="J2767" s="27">
        <v>1.6220294228592985E-2</v>
      </c>
      <c r="K2767" s="27">
        <v>0.34213504337985667</v>
      </c>
      <c r="L2767" s="27">
        <v>1.2572715331206605E-2</v>
      </c>
      <c r="M2767" s="29">
        <v>9.3231884057971026</v>
      </c>
      <c r="N2767" s="30">
        <v>82.487313432835819</v>
      </c>
      <c r="O2767" s="32">
        <v>0</v>
      </c>
      <c r="P2767" s="31">
        <v>0.9949333833739914</v>
      </c>
      <c r="Q2767" s="38">
        <v>2266</v>
      </c>
      <c r="R2767" s="38">
        <v>2190</v>
      </c>
      <c r="S2767" s="38">
        <v>3774</v>
      </c>
    </row>
    <row r="2768" spans="2:19" x14ac:dyDescent="0.2">
      <c r="B2768" s="1" t="s">
        <v>6180</v>
      </c>
      <c r="C2768" s="1" t="s">
        <v>3145</v>
      </c>
      <c r="D2768" s="1" t="s">
        <v>238</v>
      </c>
      <c r="E2768" s="1" t="s">
        <v>238</v>
      </c>
      <c r="F2768" s="1" t="s">
        <v>18</v>
      </c>
      <c r="G2768" s="27">
        <v>0.39285714285714285</v>
      </c>
      <c r="H2768" s="27">
        <v>0.95143764172335599</v>
      </c>
      <c r="I2768" s="28">
        <v>38.950763125763118</v>
      </c>
      <c r="J2768" s="27">
        <v>3.968253968253968E-3</v>
      </c>
      <c r="K2768" s="27">
        <v>7.5702075702075697E-2</v>
      </c>
      <c r="L2768" s="27">
        <v>7.9213907785336359E-4</v>
      </c>
      <c r="M2768" s="29">
        <v>16.913675213675216</v>
      </c>
      <c r="N2768" s="30">
        <v>72.564879564879561</v>
      </c>
      <c r="O2768" s="32">
        <v>3.3913832199546481E-2</v>
      </c>
      <c r="P2768" s="31">
        <v>0.99047619047619051</v>
      </c>
      <c r="Q2768" s="38">
        <v>3344</v>
      </c>
      <c r="R2768" s="38">
        <v>3857</v>
      </c>
      <c r="S2768" s="38">
        <v>8498</v>
      </c>
    </row>
    <row r="2769" spans="2:19" x14ac:dyDescent="0.2">
      <c r="B2769" s="1" t="s">
        <v>6195</v>
      </c>
      <c r="C2769" s="1" t="s">
        <v>6196</v>
      </c>
      <c r="D2769" s="1" t="s">
        <v>238</v>
      </c>
      <c r="E2769" s="1" t="s">
        <v>238</v>
      </c>
      <c r="F2769" s="1" t="s">
        <v>18</v>
      </c>
      <c r="G2769" s="27">
        <v>0.54307116104868913</v>
      </c>
      <c r="H2769" s="27">
        <v>0.99738461538461531</v>
      </c>
      <c r="I2769" s="28">
        <v>47.995411985018734</v>
      </c>
      <c r="J2769" s="27">
        <v>5.1498127340823966E-3</v>
      </c>
      <c r="K2769" s="27">
        <v>0.18398876404494383</v>
      </c>
      <c r="L2769" s="27">
        <v>0</v>
      </c>
      <c r="M2769" s="29">
        <v>12.356864754098366</v>
      </c>
      <c r="N2769" s="30">
        <v>77.529310344827593</v>
      </c>
      <c r="O2769" s="32">
        <v>0</v>
      </c>
      <c r="P2769" s="31">
        <v>0.99580419580419577</v>
      </c>
      <c r="Q2769" s="38">
        <v>2000</v>
      </c>
      <c r="R2769" s="38">
        <v>1481</v>
      </c>
      <c r="S2769" s="38">
        <v>6750</v>
      </c>
    </row>
    <row r="2770" spans="2:19" x14ac:dyDescent="0.2">
      <c r="B2770" s="1" t="s">
        <v>6169</v>
      </c>
      <c r="C2770" s="1" t="s">
        <v>6170</v>
      </c>
      <c r="D2770" s="1" t="s">
        <v>238</v>
      </c>
      <c r="E2770" s="1" t="s">
        <v>238</v>
      </c>
      <c r="F2770" s="1" t="s">
        <v>18</v>
      </c>
      <c r="G2770" s="27">
        <v>0.46549192364170339</v>
      </c>
      <c r="H2770" s="27">
        <v>0.83971503831417627</v>
      </c>
      <c r="I2770" s="28">
        <v>39.975819872736203</v>
      </c>
      <c r="J2770" s="27">
        <v>1.4194811551639746E-2</v>
      </c>
      <c r="K2770" s="27">
        <v>0.3524229074889868</v>
      </c>
      <c r="L2770" s="27">
        <v>0.12738505747126438</v>
      </c>
      <c r="M2770" s="29">
        <v>9.3235347985347961</v>
      </c>
      <c r="N2770" s="30">
        <v>74.698212407991591</v>
      </c>
      <c r="O2770" s="32">
        <v>0</v>
      </c>
      <c r="P2770" s="31">
        <v>0.97844827586206895</v>
      </c>
      <c r="Q2770" s="38">
        <v>3255</v>
      </c>
      <c r="R2770" s="38">
        <v>2869</v>
      </c>
      <c r="S2770" s="38">
        <v>3613</v>
      </c>
    </row>
    <row r="2771" spans="2:19" x14ac:dyDescent="0.2">
      <c r="B2771" s="1" t="s">
        <v>6209</v>
      </c>
      <c r="C2771" s="1" t="s">
        <v>6210</v>
      </c>
      <c r="D2771" s="1" t="s">
        <v>239</v>
      </c>
      <c r="E2771" s="1" t="s">
        <v>239</v>
      </c>
      <c r="F2771" s="1" t="s">
        <v>25</v>
      </c>
      <c r="G2771" s="27">
        <v>0.55536529680365299</v>
      </c>
      <c r="H2771" s="27">
        <v>0.99875389408099691</v>
      </c>
      <c r="I2771" s="28">
        <v>51.520547945205472</v>
      </c>
      <c r="J2771" s="27">
        <v>9.1324200913242004E-3</v>
      </c>
      <c r="K2771" s="27">
        <v>0.23858447488584475</v>
      </c>
      <c r="L2771" s="27">
        <v>7.4766355140186923E-4</v>
      </c>
      <c r="M2771" s="29">
        <v>10.337483953786904</v>
      </c>
      <c r="N2771" s="30">
        <v>84.06166495375129</v>
      </c>
      <c r="O2771" s="32">
        <v>0</v>
      </c>
      <c r="P2771" s="31">
        <v>0.99235344095157174</v>
      </c>
      <c r="Q2771" s="38">
        <v>1326</v>
      </c>
      <c r="R2771" s="38">
        <v>1258</v>
      </c>
      <c r="S2771" s="38">
        <v>5731</v>
      </c>
    </row>
    <row r="2772" spans="2:19" x14ac:dyDescent="0.2">
      <c r="B2772" s="1" t="s">
        <v>6205</v>
      </c>
      <c r="C2772" s="1" t="s">
        <v>6206</v>
      </c>
      <c r="D2772" s="1" t="s">
        <v>239</v>
      </c>
      <c r="E2772" s="1" t="s">
        <v>239</v>
      </c>
      <c r="F2772" s="1" t="s">
        <v>25</v>
      </c>
      <c r="G2772" s="27">
        <v>0.36928104575163401</v>
      </c>
      <c r="H2772" s="27">
        <v>0.97315840621963068</v>
      </c>
      <c r="I2772" s="28">
        <v>24.846339869281042</v>
      </c>
      <c r="J2772" s="27">
        <v>2.4183006535947713E-2</v>
      </c>
      <c r="K2772" s="27">
        <v>0.39150326797385621</v>
      </c>
      <c r="L2772" s="27">
        <v>2.9154518950437317E-3</v>
      </c>
      <c r="M2772" s="29">
        <v>10.00683937823834</v>
      </c>
      <c r="N2772" s="30">
        <v>49.753982300884957</v>
      </c>
      <c r="O2772" s="32">
        <v>0</v>
      </c>
      <c r="P2772" s="31">
        <v>0.99125364431486884</v>
      </c>
      <c r="Q2772" s="38">
        <v>5058</v>
      </c>
      <c r="R2772" s="38">
        <v>4181</v>
      </c>
      <c r="S2772" s="38">
        <v>3027</v>
      </c>
    </row>
    <row r="2773" spans="2:19" x14ac:dyDescent="0.2">
      <c r="B2773" s="1" t="s">
        <v>6203</v>
      </c>
      <c r="C2773" s="1" t="s">
        <v>6204</v>
      </c>
      <c r="D2773" s="1" t="s">
        <v>239</v>
      </c>
      <c r="E2773" s="1" t="s">
        <v>239</v>
      </c>
      <c r="F2773" s="1" t="s">
        <v>25</v>
      </c>
      <c r="G2773" s="27">
        <v>0.52711640211640209</v>
      </c>
      <c r="H2773" s="27">
        <v>0.9966863130320891</v>
      </c>
      <c r="I2773" s="28">
        <v>47.150595238095235</v>
      </c>
      <c r="J2773" s="27">
        <v>2.8439153439153438E-2</v>
      </c>
      <c r="K2773" s="27">
        <v>0.43386243386243384</v>
      </c>
      <c r="L2773" s="27">
        <v>2.8552717747216765E-3</v>
      </c>
      <c r="M2773" s="29">
        <v>6.2826573426573429</v>
      </c>
      <c r="N2773" s="30">
        <v>83.385194479297368</v>
      </c>
      <c r="O2773" s="32">
        <v>0</v>
      </c>
      <c r="P2773" s="31">
        <v>0.99017681728880158</v>
      </c>
      <c r="Q2773" s="38">
        <v>2158</v>
      </c>
      <c r="R2773" s="38">
        <v>1794</v>
      </c>
      <c r="S2773" s="38">
        <v>2493</v>
      </c>
    </row>
    <row r="2774" spans="2:19" x14ac:dyDescent="0.2">
      <c r="B2774" s="1" t="s">
        <v>6217</v>
      </c>
      <c r="C2774" s="1" t="s">
        <v>6218</v>
      </c>
      <c r="D2774" s="1" t="s">
        <v>239</v>
      </c>
      <c r="E2774" s="1" t="s">
        <v>239</v>
      </c>
      <c r="F2774" s="1" t="s">
        <v>25</v>
      </c>
      <c r="G2774" s="27">
        <v>0.51320378674638767</v>
      </c>
      <c r="H2774" s="27">
        <v>0.9944213649851632</v>
      </c>
      <c r="I2774" s="28">
        <v>51.83059292476333</v>
      </c>
      <c r="J2774" s="27">
        <v>6.9755854509217742E-3</v>
      </c>
      <c r="K2774" s="27">
        <v>0.10762331838565023</v>
      </c>
      <c r="L2774" s="27">
        <v>5.1434223541048471E-4</v>
      </c>
      <c r="M2774" s="29">
        <v>15.246209016393443</v>
      </c>
      <c r="N2774" s="30">
        <v>85.818622696411254</v>
      </c>
      <c r="O2774" s="32">
        <v>0</v>
      </c>
      <c r="P2774" s="31">
        <v>0.99258160237388726</v>
      </c>
      <c r="Q2774" s="38">
        <v>1271</v>
      </c>
      <c r="R2774" s="38">
        <v>2050</v>
      </c>
      <c r="S2774" s="38">
        <v>8066</v>
      </c>
    </row>
    <row r="2775" spans="2:19" x14ac:dyDescent="0.2">
      <c r="B2775" s="1" t="s">
        <v>6227</v>
      </c>
      <c r="C2775" s="1" t="s">
        <v>6228</v>
      </c>
      <c r="D2775" s="1" t="s">
        <v>239</v>
      </c>
      <c r="E2775" s="1" t="s">
        <v>239</v>
      </c>
      <c r="F2775" s="1" t="s">
        <v>25</v>
      </c>
      <c r="G2775" s="27">
        <v>0.55370524562864276</v>
      </c>
      <c r="H2775" s="27">
        <v>0.99392857142857149</v>
      </c>
      <c r="I2775" s="28">
        <v>51.692922564529553</v>
      </c>
      <c r="J2775" s="27">
        <v>7.9100749375520408E-3</v>
      </c>
      <c r="K2775" s="27">
        <v>0.28726061615320564</v>
      </c>
      <c r="L2775" s="27">
        <v>0</v>
      </c>
      <c r="M2775" s="29">
        <v>9.7921495327102797</v>
      </c>
      <c r="N2775" s="30">
        <v>84.675675675675677</v>
      </c>
      <c r="O2775" s="32">
        <v>0</v>
      </c>
      <c r="P2775" s="31">
        <v>0.99750830564784054</v>
      </c>
      <c r="Q2775" s="38">
        <v>1295</v>
      </c>
      <c r="R2775" s="38">
        <v>1291</v>
      </c>
      <c r="S2775" s="38">
        <v>4807</v>
      </c>
    </row>
    <row r="2776" spans="2:19" x14ac:dyDescent="0.2">
      <c r="B2776" s="1" t="s">
        <v>6201</v>
      </c>
      <c r="C2776" s="1" t="s">
        <v>6202</v>
      </c>
      <c r="D2776" s="1" t="s">
        <v>239</v>
      </c>
      <c r="E2776" s="1" t="s">
        <v>239</v>
      </c>
      <c r="F2776" s="1" t="s">
        <v>25</v>
      </c>
      <c r="G2776" s="27">
        <v>0.29260651629072681</v>
      </c>
      <c r="H2776" s="27">
        <v>0.9222686474775611</v>
      </c>
      <c r="I2776" s="28">
        <v>30.878947368421059</v>
      </c>
      <c r="J2776" s="27">
        <v>9.3984962406015032E-3</v>
      </c>
      <c r="K2776" s="27">
        <v>0.15350877192982457</v>
      </c>
      <c r="L2776" s="27">
        <v>2.1429897864438257E-2</v>
      </c>
      <c r="M2776" s="29">
        <v>16.465721877767933</v>
      </c>
      <c r="N2776" s="30">
        <v>65.308351177730188</v>
      </c>
      <c r="O2776" s="32">
        <v>0</v>
      </c>
      <c r="P2776" s="31">
        <v>0.9879294336118849</v>
      </c>
      <c r="Q2776" s="38">
        <v>3872</v>
      </c>
      <c r="R2776" s="38">
        <v>5546</v>
      </c>
      <c r="S2776" s="38">
        <v>7274</v>
      </c>
    </row>
    <row r="2777" spans="2:19" x14ac:dyDescent="0.2">
      <c r="B2777" s="1" t="s">
        <v>6215</v>
      </c>
      <c r="C2777" s="1" t="s">
        <v>6216</v>
      </c>
      <c r="D2777" s="1" t="s">
        <v>239</v>
      </c>
      <c r="E2777" s="1" t="s">
        <v>239</v>
      </c>
      <c r="F2777" s="1" t="s">
        <v>25</v>
      </c>
      <c r="G2777" s="27">
        <v>0.53133666112035494</v>
      </c>
      <c r="H2777" s="27">
        <v>0.94488852188274164</v>
      </c>
      <c r="I2777" s="28">
        <v>48.741819190238495</v>
      </c>
      <c r="J2777" s="27">
        <v>7.7648363838047699E-3</v>
      </c>
      <c r="K2777" s="27">
        <v>0.27343316694398223</v>
      </c>
      <c r="L2777" s="27">
        <v>1.3614093036058357E-2</v>
      </c>
      <c r="M2777" s="29">
        <v>9.9052071005917171</v>
      </c>
      <c r="N2777" s="30">
        <v>82.5741127348643</v>
      </c>
      <c r="O2777" s="32">
        <v>0</v>
      </c>
      <c r="P2777" s="31">
        <v>0.99256812551610241</v>
      </c>
      <c r="Q2777" s="38">
        <v>1852</v>
      </c>
      <c r="R2777" s="38">
        <v>1711</v>
      </c>
      <c r="S2777" s="38">
        <v>5080</v>
      </c>
    </row>
    <row r="2778" spans="2:19" x14ac:dyDescent="0.2">
      <c r="B2778" s="1" t="s">
        <v>6221</v>
      </c>
      <c r="C2778" s="1" t="s">
        <v>6222</v>
      </c>
      <c r="D2778" s="1" t="s">
        <v>239</v>
      </c>
      <c r="E2778" s="1" t="s">
        <v>239</v>
      </c>
      <c r="F2778" s="1" t="s">
        <v>25</v>
      </c>
      <c r="G2778" s="27">
        <v>0.54046242774566478</v>
      </c>
      <c r="H2778" s="27">
        <v>0.92173975557153132</v>
      </c>
      <c r="I2778" s="28">
        <v>51.910452793834295</v>
      </c>
      <c r="J2778" s="27">
        <v>4.7687861271676298E-2</v>
      </c>
      <c r="K2778" s="27">
        <v>0.40655105973025046</v>
      </c>
      <c r="L2778" s="27">
        <v>6.3896477354421277E-2</v>
      </c>
      <c r="M2778" s="29">
        <v>6.1749475890985313</v>
      </c>
      <c r="N2778" s="30">
        <v>90.358288770053477</v>
      </c>
      <c r="O2778" s="32">
        <v>0</v>
      </c>
      <c r="P2778" s="31">
        <v>0.99496764917325664</v>
      </c>
      <c r="Q2778" s="38">
        <v>1255</v>
      </c>
      <c r="R2778" s="38">
        <v>1530</v>
      </c>
      <c r="S2778" s="38">
        <v>2821</v>
      </c>
    </row>
    <row r="2779" spans="2:19" x14ac:dyDescent="0.2">
      <c r="B2779" s="1" t="s">
        <v>6207</v>
      </c>
      <c r="C2779" s="1" t="s">
        <v>6208</v>
      </c>
      <c r="D2779" s="1" t="s">
        <v>239</v>
      </c>
      <c r="E2779" s="1" t="s">
        <v>239</v>
      </c>
      <c r="F2779" s="1" t="s">
        <v>25</v>
      </c>
      <c r="G2779" s="27">
        <v>0.51868669228082431</v>
      </c>
      <c r="H2779" s="27">
        <v>0.99299618981641835</v>
      </c>
      <c r="I2779" s="28">
        <v>52.145371987425769</v>
      </c>
      <c r="J2779" s="27">
        <v>5.588543485853999E-3</v>
      </c>
      <c r="K2779" s="27">
        <v>0.13726859937128885</v>
      </c>
      <c r="L2779" s="27">
        <v>3.2906130931763078E-3</v>
      </c>
      <c r="M2779" s="29">
        <v>12.993613933236576</v>
      </c>
      <c r="N2779" s="30">
        <v>88.057912457912451</v>
      </c>
      <c r="O2779" s="32">
        <v>0</v>
      </c>
      <c r="P2779" s="31">
        <v>0.99168687218565987</v>
      </c>
      <c r="Q2779" s="38">
        <v>1205</v>
      </c>
      <c r="R2779" s="38">
        <v>1941</v>
      </c>
      <c r="S2779" s="38">
        <v>7551</v>
      </c>
    </row>
    <row r="2780" spans="2:19" x14ac:dyDescent="0.2">
      <c r="B2780" s="1" t="s">
        <v>6199</v>
      </c>
      <c r="C2780" s="1" t="s">
        <v>6200</v>
      </c>
      <c r="D2780" s="1" t="s">
        <v>239</v>
      </c>
      <c r="E2780" s="1" t="s">
        <v>239</v>
      </c>
      <c r="F2780" s="1" t="s">
        <v>25</v>
      </c>
      <c r="G2780" s="27">
        <v>0.46153846153846156</v>
      </c>
      <c r="H2780" s="27">
        <v>0.98972792892837314</v>
      </c>
      <c r="I2780" s="28">
        <v>50.369683257918545</v>
      </c>
      <c r="J2780" s="27">
        <v>4.5248868778280547E-3</v>
      </c>
      <c r="K2780" s="27">
        <v>8.7104072398190041E-2</v>
      </c>
      <c r="L2780" s="27">
        <v>2.8872848417545811E-4</v>
      </c>
      <c r="M2780" s="29">
        <v>17.020294426919033</v>
      </c>
      <c r="N2780" s="30">
        <v>88.586291309669519</v>
      </c>
      <c r="O2780" s="32">
        <v>0</v>
      </c>
      <c r="P2780" s="31">
        <v>0.98167684619655748</v>
      </c>
      <c r="Q2780" s="38">
        <v>1524</v>
      </c>
      <c r="R2780" s="38">
        <v>2927</v>
      </c>
      <c r="S2780" s="38">
        <v>8379</v>
      </c>
    </row>
    <row r="2781" spans="2:19" x14ac:dyDescent="0.2">
      <c r="B2781" s="1" t="s">
        <v>6211</v>
      </c>
      <c r="C2781" s="1" t="s">
        <v>6212</v>
      </c>
      <c r="D2781" s="1" t="s">
        <v>239</v>
      </c>
      <c r="E2781" s="1" t="s">
        <v>239</v>
      </c>
      <c r="F2781" s="1" t="s">
        <v>25</v>
      </c>
      <c r="G2781" s="27">
        <v>0.49447975911676145</v>
      </c>
      <c r="H2781" s="27">
        <v>0.97043001826332353</v>
      </c>
      <c r="I2781" s="28">
        <v>48.402776848444297</v>
      </c>
      <c r="J2781" s="27">
        <v>7.6948812311809969E-3</v>
      </c>
      <c r="K2781" s="27">
        <v>0.18634994981599198</v>
      </c>
      <c r="L2781" s="27">
        <v>4.3201062593392001E-3</v>
      </c>
      <c r="M2781" s="29">
        <v>13.154930509596296</v>
      </c>
      <c r="N2781" s="30">
        <v>84.022327469553446</v>
      </c>
      <c r="O2781" s="32">
        <v>0</v>
      </c>
      <c r="P2781" s="31">
        <v>0.99252864021251863</v>
      </c>
      <c r="Q2781" s="38">
        <v>1920</v>
      </c>
      <c r="R2781" s="38">
        <v>2360</v>
      </c>
      <c r="S2781" s="38">
        <v>6704</v>
      </c>
    </row>
    <row r="2782" spans="2:19" x14ac:dyDescent="0.2">
      <c r="B2782" s="1" t="s">
        <v>6213</v>
      </c>
      <c r="C2782" s="1" t="s">
        <v>6214</v>
      </c>
      <c r="D2782" s="1" t="s">
        <v>239</v>
      </c>
      <c r="E2782" s="1" t="s">
        <v>239</v>
      </c>
      <c r="F2782" s="1" t="s">
        <v>25</v>
      </c>
      <c r="G2782" s="27">
        <v>0.4888765294771969</v>
      </c>
      <c r="H2782" s="27">
        <v>0.93243996687827768</v>
      </c>
      <c r="I2782" s="28">
        <v>48.85812013348167</v>
      </c>
      <c r="J2782" s="27">
        <v>5.0055617352614016E-3</v>
      </c>
      <c r="K2782" s="27">
        <v>8.7319243604004448E-2</v>
      </c>
      <c r="L2782" s="27">
        <v>0</v>
      </c>
      <c r="M2782" s="29">
        <v>15.239717083786722</v>
      </c>
      <c r="N2782" s="30">
        <v>83.649601820250282</v>
      </c>
      <c r="O2782" s="32">
        <v>0</v>
      </c>
      <c r="P2782" s="31">
        <v>0.99254761247584877</v>
      </c>
      <c r="Q2782" s="38">
        <v>1832</v>
      </c>
      <c r="R2782" s="38">
        <v>2461</v>
      </c>
      <c r="S2782" s="38">
        <v>8377</v>
      </c>
    </row>
    <row r="2783" spans="2:19" x14ac:dyDescent="0.2">
      <c r="B2783" s="1" t="s">
        <v>6219</v>
      </c>
      <c r="C2783" s="1" t="s">
        <v>6220</v>
      </c>
      <c r="D2783" s="1" t="s">
        <v>239</v>
      </c>
      <c r="E2783" s="1" t="s">
        <v>239</v>
      </c>
      <c r="F2783" s="1" t="s">
        <v>25</v>
      </c>
      <c r="G2783" s="27">
        <v>0.54609429978888102</v>
      </c>
      <c r="H2783" s="27">
        <v>0.9983479173958697</v>
      </c>
      <c r="I2783" s="28">
        <v>54.689725545390544</v>
      </c>
      <c r="J2783" s="27">
        <v>4.22237860661506E-3</v>
      </c>
      <c r="K2783" s="27">
        <v>9.6762843068261786E-2</v>
      </c>
      <c r="L2783" s="27">
        <v>0</v>
      </c>
      <c r="M2783" s="29">
        <v>14.540310077519377</v>
      </c>
      <c r="N2783" s="30">
        <v>87.630154639175259</v>
      </c>
      <c r="O2783" s="32">
        <v>0</v>
      </c>
      <c r="P2783" s="31">
        <v>0.99474973748687434</v>
      </c>
      <c r="Q2783" s="38">
        <v>838</v>
      </c>
      <c r="R2783" s="38">
        <v>1429</v>
      </c>
      <c r="S2783" s="38">
        <v>8246</v>
      </c>
    </row>
    <row r="2784" spans="2:19" x14ac:dyDescent="0.2">
      <c r="B2784" s="1" t="s">
        <v>6223</v>
      </c>
      <c r="C2784" s="1" t="s">
        <v>6224</v>
      </c>
      <c r="D2784" s="1" t="s">
        <v>239</v>
      </c>
      <c r="E2784" s="1" t="s">
        <v>239</v>
      </c>
      <c r="F2784" s="1" t="s">
        <v>25</v>
      </c>
      <c r="G2784" s="27">
        <v>0.59233749461902707</v>
      </c>
      <c r="H2784" s="27">
        <v>0.98953443467067159</v>
      </c>
      <c r="I2784" s="28">
        <v>54.557167455876019</v>
      </c>
      <c r="J2784" s="27">
        <v>2.7550581145071029E-2</v>
      </c>
      <c r="K2784" s="27">
        <v>0.34567369780456308</v>
      </c>
      <c r="L2784" s="27">
        <v>5.6983479939927053E-3</v>
      </c>
      <c r="M2784" s="29">
        <v>7.1753959873284048</v>
      </c>
      <c r="N2784" s="30">
        <v>86.654069767441854</v>
      </c>
      <c r="O2784" s="32">
        <v>0</v>
      </c>
      <c r="P2784" s="31">
        <v>0.99678180647929626</v>
      </c>
      <c r="Q2784" s="38">
        <v>856</v>
      </c>
      <c r="R2784" s="38">
        <v>698</v>
      </c>
      <c r="S2784" s="38">
        <v>3718</v>
      </c>
    </row>
    <row r="2785" spans="2:19" x14ac:dyDescent="0.2">
      <c r="B2785" s="1" t="s">
        <v>6229</v>
      </c>
      <c r="C2785" s="1" t="s">
        <v>6230</v>
      </c>
      <c r="D2785" s="1" t="s">
        <v>239</v>
      </c>
      <c r="E2785" s="1" t="s">
        <v>239</v>
      </c>
      <c r="F2785" s="1" t="s">
        <v>25</v>
      </c>
      <c r="G2785" s="27">
        <v>0.58833922261484095</v>
      </c>
      <c r="H2785" s="27">
        <v>1</v>
      </c>
      <c r="I2785" s="28">
        <v>55.07991755005888</v>
      </c>
      <c r="J2785" s="27">
        <v>1.2367491166077738E-2</v>
      </c>
      <c r="K2785" s="27">
        <v>0.34275618374558303</v>
      </c>
      <c r="L2785" s="27">
        <v>0</v>
      </c>
      <c r="M2785" s="29">
        <v>7.5314735336194563</v>
      </c>
      <c r="N2785" s="30">
        <v>87.909909909909913</v>
      </c>
      <c r="O2785" s="32">
        <v>0</v>
      </c>
      <c r="P2785" s="31">
        <v>1</v>
      </c>
      <c r="Q2785" s="38">
        <v>786</v>
      </c>
      <c r="R2785" s="38">
        <v>753</v>
      </c>
      <c r="S2785" s="38">
        <v>3769</v>
      </c>
    </row>
    <row r="2786" spans="2:19" x14ac:dyDescent="0.2">
      <c r="B2786" s="1" t="s">
        <v>6225</v>
      </c>
      <c r="C2786" s="1" t="s">
        <v>6226</v>
      </c>
      <c r="D2786" s="1" t="s">
        <v>239</v>
      </c>
      <c r="E2786" s="1" t="s">
        <v>239</v>
      </c>
      <c r="F2786" s="1" t="s">
        <v>25</v>
      </c>
      <c r="G2786" s="27">
        <v>0.380307467057101</v>
      </c>
      <c r="H2786" s="27">
        <v>0.98334367585325788</v>
      </c>
      <c r="I2786" s="28">
        <v>34.918777452415817</v>
      </c>
      <c r="J2786" s="27">
        <v>1.9399707174231333E-2</v>
      </c>
      <c r="K2786" s="27">
        <v>0.51098096632503665</v>
      </c>
      <c r="L2786" s="27">
        <v>4.5993794488045274E-4</v>
      </c>
      <c r="M2786" s="29">
        <v>7.874940898345157</v>
      </c>
      <c r="N2786" s="30">
        <v>78.310576923076923</v>
      </c>
      <c r="O2786" s="32">
        <v>0</v>
      </c>
      <c r="P2786" s="31">
        <v>0.99726227413761637</v>
      </c>
      <c r="Q2786" s="38">
        <v>3651</v>
      </c>
      <c r="R2786" s="38">
        <v>4022</v>
      </c>
      <c r="S2786" s="38">
        <v>1679</v>
      </c>
    </row>
    <row r="2787" spans="2:19" x14ac:dyDescent="0.2">
      <c r="B2787" s="1" t="s">
        <v>6235</v>
      </c>
      <c r="C2787" s="1" t="s">
        <v>6236</v>
      </c>
      <c r="D2787" s="1" t="s">
        <v>454</v>
      </c>
      <c r="E2787" s="1" t="s">
        <v>6085</v>
      </c>
      <c r="F2787" s="1" t="s">
        <v>38</v>
      </c>
      <c r="G2787" s="27">
        <v>0.43689320388349512</v>
      </c>
      <c r="H2787" s="27">
        <v>0.99814833864828723</v>
      </c>
      <c r="I2787" s="28">
        <v>41.319851270398672</v>
      </c>
      <c r="J2787" s="27">
        <v>8.6758934104523861E-3</v>
      </c>
      <c r="K2787" s="27">
        <v>0.14914273910349102</v>
      </c>
      <c r="L2787" s="27">
        <v>1.2344409011418578E-3</v>
      </c>
      <c r="M2787" s="29">
        <v>14.007082568807343</v>
      </c>
      <c r="N2787" s="30">
        <v>76.005671077504729</v>
      </c>
      <c r="O2787" s="32">
        <v>0</v>
      </c>
      <c r="P2787" s="31">
        <v>0.99598806707128895</v>
      </c>
      <c r="Q2787" s="38">
        <v>3097</v>
      </c>
      <c r="R2787" s="38">
        <v>3291</v>
      </c>
      <c r="S2787" s="38">
        <v>7340</v>
      </c>
    </row>
    <row r="2788" spans="2:19" x14ac:dyDescent="0.2">
      <c r="B2788" s="1" t="s">
        <v>6233</v>
      </c>
      <c r="C2788" s="1" t="s">
        <v>6234</v>
      </c>
      <c r="D2788" s="1" t="s">
        <v>454</v>
      </c>
      <c r="E2788" s="1" t="s">
        <v>1803</v>
      </c>
      <c r="F2788" s="1" t="s">
        <v>38</v>
      </c>
      <c r="G2788" s="27">
        <v>0.34110653863740281</v>
      </c>
      <c r="H2788" s="27">
        <v>0.91995220211676365</v>
      </c>
      <c r="I2788" s="28">
        <v>37.835390946502073</v>
      </c>
      <c r="J2788" s="27">
        <v>2.4005486968449931E-2</v>
      </c>
      <c r="K2788" s="27">
        <v>0.27160493827160492</v>
      </c>
      <c r="L2788" s="27">
        <v>4.0052350062592466E-2</v>
      </c>
      <c r="M2788" s="29">
        <v>12.694793474488028</v>
      </c>
      <c r="N2788" s="30">
        <v>85.801741460147355</v>
      </c>
      <c r="O2788" s="32">
        <v>5.6633663366336635E-2</v>
      </c>
      <c r="P2788" s="31">
        <v>0.99556162512803004</v>
      </c>
      <c r="Q2788" s="38">
        <v>3440</v>
      </c>
      <c r="R2788" s="38">
        <v>4596</v>
      </c>
      <c r="S2788" s="38">
        <v>5102</v>
      </c>
    </row>
    <row r="2789" spans="2:19" x14ac:dyDescent="0.2">
      <c r="B2789" s="1" t="s">
        <v>6237</v>
      </c>
      <c r="C2789" s="1" t="s">
        <v>6238</v>
      </c>
      <c r="D2789" s="1" t="s">
        <v>454</v>
      </c>
      <c r="E2789" s="1" t="s">
        <v>1803</v>
      </c>
      <c r="F2789" s="1" t="s">
        <v>38</v>
      </c>
      <c r="G2789" s="27">
        <v>0.34014395170652428</v>
      </c>
      <c r="H2789" s="27">
        <v>0.8595605412281716</v>
      </c>
      <c r="I2789" s="28">
        <v>35.93798467610867</v>
      </c>
      <c r="J2789" s="27">
        <v>1.9967494775946133E-2</v>
      </c>
      <c r="K2789" s="27">
        <v>0.2788483863478059</v>
      </c>
      <c r="L2789" s="27">
        <v>3.7936856713310978E-2</v>
      </c>
      <c r="M2789" s="29">
        <v>11.79042927515834</v>
      </c>
      <c r="N2789" s="30">
        <v>82.324914675767914</v>
      </c>
      <c r="O2789" s="32">
        <v>0</v>
      </c>
      <c r="P2789" s="31">
        <v>0.99618364750780619</v>
      </c>
      <c r="Q2789" s="38">
        <v>3583</v>
      </c>
      <c r="R2789" s="38">
        <v>4616</v>
      </c>
      <c r="S2789" s="38">
        <v>4975</v>
      </c>
    </row>
    <row r="2790" spans="2:19" x14ac:dyDescent="0.2">
      <c r="B2790" s="1" t="s">
        <v>6244</v>
      </c>
      <c r="C2790" s="1" t="s">
        <v>6245</v>
      </c>
      <c r="D2790" s="1" t="s">
        <v>454</v>
      </c>
      <c r="E2790" s="1" t="s">
        <v>1803</v>
      </c>
      <c r="F2790" s="1" t="s">
        <v>38</v>
      </c>
      <c r="G2790" s="27">
        <v>0.46672236145920354</v>
      </c>
      <c r="H2790" s="27">
        <v>1</v>
      </c>
      <c r="I2790" s="28">
        <v>43.490030632135905</v>
      </c>
      <c r="J2790" s="27">
        <v>1.5037593984962405E-2</v>
      </c>
      <c r="K2790" s="27">
        <v>0.24282929546087439</v>
      </c>
      <c r="L2790" s="27">
        <v>0</v>
      </c>
      <c r="M2790" s="29">
        <v>12.219686684073107</v>
      </c>
      <c r="N2790" s="30">
        <v>78.778042959427211</v>
      </c>
      <c r="O2790" s="32">
        <v>0</v>
      </c>
      <c r="P2790" s="31">
        <v>0.99791579824927057</v>
      </c>
      <c r="Q2790" s="38">
        <v>2792</v>
      </c>
      <c r="R2790" s="38">
        <v>2847</v>
      </c>
      <c r="S2790" s="38">
        <v>5651</v>
      </c>
    </row>
    <row r="2791" spans="2:19" x14ac:dyDescent="0.2">
      <c r="B2791" s="1" t="s">
        <v>6240</v>
      </c>
      <c r="C2791" s="1" t="s">
        <v>6241</v>
      </c>
      <c r="D2791" s="1" t="s">
        <v>454</v>
      </c>
      <c r="E2791" s="1" t="s">
        <v>1803</v>
      </c>
      <c r="F2791" s="1" t="s">
        <v>38</v>
      </c>
      <c r="G2791" s="27">
        <v>0.4689770821688094</v>
      </c>
      <c r="H2791" s="27">
        <v>0.97413125261251232</v>
      </c>
      <c r="I2791" s="28">
        <v>47.561514812744534</v>
      </c>
      <c r="J2791" s="27">
        <v>1.9843487982112912E-2</v>
      </c>
      <c r="K2791" s="27">
        <v>0.29094466182224704</v>
      </c>
      <c r="L2791" s="27">
        <v>2.9538804514421069E-4</v>
      </c>
      <c r="M2791" s="29">
        <v>10.182263157894731</v>
      </c>
      <c r="N2791" s="30">
        <v>89.445768772348032</v>
      </c>
      <c r="O2791" s="32">
        <v>0</v>
      </c>
      <c r="P2791" s="31">
        <v>0.99707398634526956</v>
      </c>
      <c r="Q2791" s="38">
        <v>2085</v>
      </c>
      <c r="R2791" s="38">
        <v>2819</v>
      </c>
      <c r="S2791" s="38">
        <v>4736</v>
      </c>
    </row>
    <row r="2792" spans="2:19" x14ac:dyDescent="0.2">
      <c r="B2792" s="1" t="s">
        <v>6239</v>
      </c>
      <c r="C2792" s="1" t="s">
        <v>2927</v>
      </c>
      <c r="D2792" s="1" t="s">
        <v>454</v>
      </c>
      <c r="E2792" s="1" t="s">
        <v>6085</v>
      </c>
      <c r="F2792" s="1" t="s">
        <v>38</v>
      </c>
      <c r="G2792" s="27">
        <v>0.48564072093483857</v>
      </c>
      <c r="H2792" s="27">
        <v>0.99309051426315265</v>
      </c>
      <c r="I2792" s="28">
        <v>39.463002574767287</v>
      </c>
      <c r="J2792" s="27">
        <v>3.4264210734798968E-2</v>
      </c>
      <c r="K2792" s="27">
        <v>0.38740344622697565</v>
      </c>
      <c r="L2792" s="27">
        <v>7.1068996150429374E-5</v>
      </c>
      <c r="M2792" s="29">
        <v>7.9295454545454609</v>
      </c>
      <c r="N2792" s="30">
        <v>72.32409294741133</v>
      </c>
      <c r="O2792" s="32">
        <v>0</v>
      </c>
      <c r="P2792" s="31">
        <v>0.99674267100977199</v>
      </c>
      <c r="Q2792" s="38">
        <v>3299</v>
      </c>
      <c r="R2792" s="38">
        <v>2522</v>
      </c>
      <c r="S2792" s="38">
        <v>3076</v>
      </c>
    </row>
    <row r="2793" spans="2:19" x14ac:dyDescent="0.2">
      <c r="B2793" s="1" t="s">
        <v>6231</v>
      </c>
      <c r="C2793" s="1" t="s">
        <v>6232</v>
      </c>
      <c r="D2793" s="1" t="s">
        <v>454</v>
      </c>
      <c r="E2793" s="1" t="s">
        <v>1803</v>
      </c>
      <c r="F2793" s="1" t="s">
        <v>38</v>
      </c>
      <c r="G2793" s="27">
        <v>0.35199999999999998</v>
      </c>
      <c r="H2793" s="27">
        <v>0.90588590235874944</v>
      </c>
      <c r="I2793" s="28">
        <v>29.428110344827601</v>
      </c>
      <c r="J2793" s="27">
        <v>5.2689655172413793E-2</v>
      </c>
      <c r="K2793" s="27">
        <v>0.45406896551724135</v>
      </c>
      <c r="L2793" s="27">
        <v>9.3215852989577616E-2</v>
      </c>
      <c r="M2793" s="29">
        <v>7.4873988931460183</v>
      </c>
      <c r="N2793" s="30">
        <v>69.355799373040753</v>
      </c>
      <c r="O2793" s="32">
        <v>0</v>
      </c>
      <c r="P2793" s="31">
        <v>0.99424026330224902</v>
      </c>
      <c r="Q2793" s="38">
        <v>4015</v>
      </c>
      <c r="R2793" s="38">
        <v>4442</v>
      </c>
      <c r="S2793" s="38">
        <v>2274</v>
      </c>
    </row>
    <row r="2794" spans="2:19" x14ac:dyDescent="0.2">
      <c r="B2794" s="1" t="s">
        <v>6242</v>
      </c>
      <c r="C2794" s="1" t="s">
        <v>6243</v>
      </c>
      <c r="D2794" s="1" t="s">
        <v>454</v>
      </c>
      <c r="E2794" s="1" t="s">
        <v>6085</v>
      </c>
      <c r="F2794" s="1" t="s">
        <v>38</v>
      </c>
      <c r="G2794" s="27">
        <v>0.28675039801875113</v>
      </c>
      <c r="H2794" s="27">
        <v>0.8957074805928017</v>
      </c>
      <c r="I2794" s="28">
        <v>22.663824517955053</v>
      </c>
      <c r="J2794" s="27">
        <v>2.3173536175482044E-2</v>
      </c>
      <c r="K2794" s="27">
        <v>0.65699628515832298</v>
      </c>
      <c r="L2794" s="27">
        <v>9.7620853916725467E-2</v>
      </c>
      <c r="M2794" s="29">
        <v>6.2946180555555573</v>
      </c>
      <c r="N2794" s="30">
        <v>62.925971622455272</v>
      </c>
      <c r="O2794" s="32">
        <v>0</v>
      </c>
      <c r="P2794" s="31">
        <v>0.99735356386732532</v>
      </c>
      <c r="Q2794" s="38">
        <v>5902</v>
      </c>
      <c r="R2794" s="38">
        <v>5702</v>
      </c>
      <c r="S2794" s="38">
        <v>615</v>
      </c>
    </row>
    <row r="2795" spans="2:19" x14ac:dyDescent="0.2">
      <c r="B2795" s="1" t="s">
        <v>6259</v>
      </c>
      <c r="C2795" s="1" t="s">
        <v>6260</v>
      </c>
      <c r="D2795" s="1" t="s">
        <v>241</v>
      </c>
      <c r="E2795" s="1" t="s">
        <v>6248</v>
      </c>
      <c r="F2795" s="1" t="s">
        <v>18</v>
      </c>
      <c r="G2795" s="27">
        <v>0.5836313071116408</v>
      </c>
      <c r="H2795" s="27">
        <v>0.99451257861635223</v>
      </c>
      <c r="I2795" s="28">
        <v>57.577711561382614</v>
      </c>
      <c r="J2795" s="27">
        <v>4.7675804529201428E-3</v>
      </c>
      <c r="K2795" s="27">
        <v>0.10925705204608661</v>
      </c>
      <c r="L2795" s="27">
        <v>0</v>
      </c>
      <c r="M2795" s="29">
        <v>15.260782442748095</v>
      </c>
      <c r="N2795" s="30">
        <v>87.308373042886316</v>
      </c>
      <c r="O2795" s="32">
        <v>0</v>
      </c>
      <c r="P2795" s="31">
        <v>0.98938679245283023</v>
      </c>
      <c r="Q2795" s="38">
        <v>499</v>
      </c>
      <c r="R2795" s="38">
        <v>822</v>
      </c>
      <c r="S2795" s="38">
        <v>8045</v>
      </c>
    </row>
    <row r="2796" spans="2:19" x14ac:dyDescent="0.2">
      <c r="B2796" s="1" t="s">
        <v>6251</v>
      </c>
      <c r="C2796" s="1" t="s">
        <v>6252</v>
      </c>
      <c r="D2796" s="1" t="s">
        <v>241</v>
      </c>
      <c r="E2796" s="1" t="s">
        <v>6248</v>
      </c>
      <c r="F2796" s="1" t="s">
        <v>18</v>
      </c>
      <c r="G2796" s="27">
        <v>0.47107186358099878</v>
      </c>
      <c r="H2796" s="27">
        <v>0.95923795404002954</v>
      </c>
      <c r="I2796" s="28">
        <v>41.494853836784394</v>
      </c>
      <c r="J2796" s="27">
        <v>8.8306942752740553E-3</v>
      </c>
      <c r="K2796" s="27">
        <v>0.18148599269183921</v>
      </c>
      <c r="L2796" s="27">
        <v>1.1163825055596738E-2</v>
      </c>
      <c r="M2796" s="29">
        <v>13.580749279538908</v>
      </c>
      <c r="N2796" s="30">
        <v>72.059393156875402</v>
      </c>
      <c r="O2796" s="32">
        <v>6.79822090437361E-2</v>
      </c>
      <c r="P2796" s="31">
        <v>0.97375833951074875</v>
      </c>
      <c r="Q2796" s="38">
        <v>3074</v>
      </c>
      <c r="R2796" s="38">
        <v>2775</v>
      </c>
      <c r="S2796" s="38">
        <v>6794</v>
      </c>
    </row>
    <row r="2797" spans="2:19" x14ac:dyDescent="0.2">
      <c r="B2797" s="1" t="s">
        <v>6253</v>
      </c>
      <c r="C2797" s="1" t="s">
        <v>6254</v>
      </c>
      <c r="D2797" s="1" t="s">
        <v>241</v>
      </c>
      <c r="E2797" s="1" t="s">
        <v>6248</v>
      </c>
      <c r="F2797" s="1" t="s">
        <v>18</v>
      </c>
      <c r="G2797" s="27">
        <v>0.543042270904042</v>
      </c>
      <c r="H2797" s="27">
        <v>0.98454531722054373</v>
      </c>
      <c r="I2797" s="28">
        <v>45.696143165689627</v>
      </c>
      <c r="J2797" s="27">
        <v>2.9620487503856836E-2</v>
      </c>
      <c r="K2797" s="27">
        <v>0.28756556618327678</v>
      </c>
      <c r="L2797" s="27">
        <v>3.9637462235649554E-3</v>
      </c>
      <c r="M2797" s="29">
        <v>9.7788513513513564</v>
      </c>
      <c r="N2797" s="30">
        <v>75.311186825667235</v>
      </c>
      <c r="O2797" s="32">
        <v>7.7250755287009065E-3</v>
      </c>
      <c r="P2797" s="31">
        <v>0.97915407854984893</v>
      </c>
      <c r="Q2797" s="38">
        <v>2441</v>
      </c>
      <c r="R2797" s="38">
        <v>1482</v>
      </c>
      <c r="S2797" s="38">
        <v>4800</v>
      </c>
    </row>
    <row r="2798" spans="2:19" x14ac:dyDescent="0.2">
      <c r="B2798" s="1" t="s">
        <v>6267</v>
      </c>
      <c r="C2798" s="1" t="s">
        <v>6268</v>
      </c>
      <c r="D2798" s="1" t="s">
        <v>241</v>
      </c>
      <c r="E2798" s="1" t="s">
        <v>6248</v>
      </c>
      <c r="F2798" s="1" t="s">
        <v>18</v>
      </c>
      <c r="G2798" s="27">
        <v>0.61757799396175783</v>
      </c>
      <c r="H2798" s="27">
        <v>0.98292845257903483</v>
      </c>
      <c r="I2798" s="28">
        <v>53.551626970815143</v>
      </c>
      <c r="J2798" s="27">
        <v>2.7507547802750755E-2</v>
      </c>
      <c r="K2798" s="27">
        <v>0.26467628312646763</v>
      </c>
      <c r="L2798" s="27">
        <v>0</v>
      </c>
      <c r="M2798" s="29">
        <v>8.7407374890254577</v>
      </c>
      <c r="N2798" s="30">
        <v>80.674267100977204</v>
      </c>
      <c r="O2798" s="32">
        <v>0</v>
      </c>
      <c r="P2798" s="31">
        <v>0.99201331114808655</v>
      </c>
      <c r="Q2798" s="38">
        <v>987</v>
      </c>
      <c r="R2798" s="38">
        <v>420</v>
      </c>
      <c r="S2798" s="38">
        <v>5247</v>
      </c>
    </row>
    <row r="2799" spans="2:19" x14ac:dyDescent="0.2">
      <c r="B2799" s="1" t="s">
        <v>6257</v>
      </c>
      <c r="C2799" s="1" t="s">
        <v>6258</v>
      </c>
      <c r="D2799" s="1" t="s">
        <v>241</v>
      </c>
      <c r="E2799" s="1" t="s">
        <v>6248</v>
      </c>
      <c r="F2799" s="1" t="s">
        <v>18</v>
      </c>
      <c r="G2799" s="27">
        <v>0.60396383866481229</v>
      </c>
      <c r="H2799" s="27">
        <v>0.99493035253654338</v>
      </c>
      <c r="I2799" s="28">
        <v>58.251808066759352</v>
      </c>
      <c r="J2799" s="27">
        <v>4.8678720445062586E-3</v>
      </c>
      <c r="K2799" s="27">
        <v>0.16376912378303199</v>
      </c>
      <c r="L2799" s="27">
        <v>6.878761822871883E-4</v>
      </c>
      <c r="M2799" s="29">
        <v>12.598683055311669</v>
      </c>
      <c r="N2799" s="30">
        <v>87.740932642487053</v>
      </c>
      <c r="O2799" s="32">
        <v>2.5726569217540845E-3</v>
      </c>
      <c r="P2799" s="31">
        <v>0.98916595012897679</v>
      </c>
      <c r="Q2799" s="38">
        <v>427</v>
      </c>
      <c r="R2799" s="38">
        <v>555</v>
      </c>
      <c r="S2799" s="38">
        <v>7087</v>
      </c>
    </row>
    <row r="2800" spans="2:19" x14ac:dyDescent="0.2">
      <c r="B2800" s="1" t="s">
        <v>6263</v>
      </c>
      <c r="C2800" s="1" t="s">
        <v>6264</v>
      </c>
      <c r="D2800" s="1" t="s">
        <v>241</v>
      </c>
      <c r="E2800" s="1" t="s">
        <v>6248</v>
      </c>
      <c r="F2800" s="1" t="s">
        <v>18</v>
      </c>
      <c r="G2800" s="27">
        <v>0.59367588932806326</v>
      </c>
      <c r="H2800" s="27">
        <v>0.99042336338690695</v>
      </c>
      <c r="I2800" s="28">
        <v>58.828221343873516</v>
      </c>
      <c r="J2800" s="27">
        <v>3.1620553359683794E-3</v>
      </c>
      <c r="K2800" s="27">
        <v>0.1450592885375494</v>
      </c>
      <c r="L2800" s="27">
        <v>4.7197177577420618E-3</v>
      </c>
      <c r="M2800" s="29">
        <v>12.779065238558911</v>
      </c>
      <c r="N2800" s="30">
        <v>89.768463073852288</v>
      </c>
      <c r="O2800" s="32">
        <v>7.1736573892591145E-3</v>
      </c>
      <c r="P2800" s="31">
        <v>0.9917679341434732</v>
      </c>
      <c r="Q2800" s="38">
        <v>378</v>
      </c>
      <c r="R2800" s="38">
        <v>685</v>
      </c>
      <c r="S2800" s="38">
        <v>7418</v>
      </c>
    </row>
    <row r="2801" spans="2:19" x14ac:dyDescent="0.2">
      <c r="B2801" s="1" t="s">
        <v>6269</v>
      </c>
      <c r="C2801" s="1" t="s">
        <v>6270</v>
      </c>
      <c r="D2801" s="1" t="s">
        <v>241</v>
      </c>
      <c r="E2801" s="1" t="s">
        <v>6248</v>
      </c>
      <c r="F2801" s="1" t="s">
        <v>18</v>
      </c>
      <c r="G2801" s="27">
        <v>0.61060880048221822</v>
      </c>
      <c r="H2801" s="27">
        <v>0.99755834829443435</v>
      </c>
      <c r="I2801" s="28">
        <v>55.089089813140419</v>
      </c>
      <c r="J2801" s="27">
        <v>9.0415913200723331E-3</v>
      </c>
      <c r="K2801" s="27">
        <v>0.22151898734177214</v>
      </c>
      <c r="L2801" s="27">
        <v>9.7546379413524832E-4</v>
      </c>
      <c r="M2801" s="29">
        <v>10.338032532920222</v>
      </c>
      <c r="N2801" s="30">
        <v>83.01874691662556</v>
      </c>
      <c r="O2801" s="32">
        <v>2.7522441651705566E-2</v>
      </c>
      <c r="P2801" s="31">
        <v>0.99281867145421898</v>
      </c>
      <c r="Q2801" s="38">
        <v>782</v>
      </c>
      <c r="R2801" s="38">
        <v>485</v>
      </c>
      <c r="S2801" s="38">
        <v>6079</v>
      </c>
    </row>
    <row r="2802" spans="2:19" x14ac:dyDescent="0.2">
      <c r="B2802" s="1" t="s">
        <v>6275</v>
      </c>
      <c r="C2802" s="1" t="s">
        <v>6276</v>
      </c>
      <c r="D2802" s="1" t="s">
        <v>241</v>
      </c>
      <c r="E2802" s="1" t="s">
        <v>6248</v>
      </c>
      <c r="F2802" s="1" t="s">
        <v>18</v>
      </c>
      <c r="G2802" s="27">
        <v>0.57914812460267007</v>
      </c>
      <c r="H2802" s="27">
        <v>0.98649778340721961</v>
      </c>
      <c r="I2802" s="28">
        <v>50.743293070565805</v>
      </c>
      <c r="J2802" s="27">
        <v>1.3986013986013986E-2</v>
      </c>
      <c r="K2802" s="27">
        <v>0.32167832167832167</v>
      </c>
      <c r="L2802" s="27">
        <v>6.5864471184293857E-3</v>
      </c>
      <c r="M2802" s="29">
        <v>7.9915343915343913</v>
      </c>
      <c r="N2802" s="30">
        <v>81.215578716401538</v>
      </c>
      <c r="O2802" s="32">
        <v>7.7834072197593409E-3</v>
      </c>
      <c r="P2802" s="31">
        <v>0.99620012666244462</v>
      </c>
      <c r="Q2802" s="38">
        <v>1459</v>
      </c>
      <c r="R2802" s="38">
        <v>880</v>
      </c>
      <c r="S2802" s="38">
        <v>4144</v>
      </c>
    </row>
    <row r="2803" spans="2:19" x14ac:dyDescent="0.2">
      <c r="B2803" s="1" t="s">
        <v>6249</v>
      </c>
      <c r="C2803" s="1" t="s">
        <v>6250</v>
      </c>
      <c r="D2803" s="1" t="s">
        <v>241</v>
      </c>
      <c r="E2803" s="1" t="s">
        <v>6248</v>
      </c>
      <c r="F2803" s="1" t="s">
        <v>18</v>
      </c>
      <c r="G2803" s="27">
        <v>0.47417992854822993</v>
      </c>
      <c r="H2803" s="27">
        <v>0.93745466014824153</v>
      </c>
      <c r="I2803" s="28">
        <v>46.76567067229621</v>
      </c>
      <c r="J2803" s="27">
        <v>1.9162065605716143E-2</v>
      </c>
      <c r="K2803" s="27">
        <v>0.22442351412796363</v>
      </c>
      <c r="L2803" s="27">
        <v>5.9864374704305312E-3</v>
      </c>
      <c r="M2803" s="29">
        <v>13.357875231624456</v>
      </c>
      <c r="N2803" s="30">
        <v>83.32123287671233</v>
      </c>
      <c r="O2803" s="32">
        <v>4.7311149660936763E-4</v>
      </c>
      <c r="P2803" s="31">
        <v>0.97114019870682855</v>
      </c>
      <c r="Q2803" s="38">
        <v>2231</v>
      </c>
      <c r="R2803" s="38">
        <v>2715</v>
      </c>
      <c r="S2803" s="38">
        <v>6029</v>
      </c>
    </row>
    <row r="2804" spans="2:19" x14ac:dyDescent="0.2">
      <c r="B2804" s="1" t="s">
        <v>6261</v>
      </c>
      <c r="C2804" s="1" t="s">
        <v>6262</v>
      </c>
      <c r="D2804" s="1" t="s">
        <v>241</v>
      </c>
      <c r="E2804" s="1" t="s">
        <v>6248</v>
      </c>
      <c r="F2804" s="1" t="s">
        <v>18</v>
      </c>
      <c r="G2804" s="27">
        <v>0.63720190779014307</v>
      </c>
      <c r="H2804" s="27">
        <v>0.99925283732660786</v>
      </c>
      <c r="I2804" s="28">
        <v>57.937488076311631</v>
      </c>
      <c r="J2804" s="27">
        <v>7.9491255961844191E-3</v>
      </c>
      <c r="K2804" s="27">
        <v>0.18092209856915739</v>
      </c>
      <c r="L2804" s="27">
        <v>3.9249684741488023E-4</v>
      </c>
      <c r="M2804" s="29">
        <v>11.75359649122807</v>
      </c>
      <c r="N2804" s="30">
        <v>83.688279301745638</v>
      </c>
      <c r="O2804" s="32">
        <v>5.9899117276166454E-3</v>
      </c>
      <c r="P2804" s="31">
        <v>0.9914880201765448</v>
      </c>
      <c r="Q2804" s="38">
        <v>469</v>
      </c>
      <c r="R2804" s="38">
        <v>279</v>
      </c>
      <c r="S2804" s="38">
        <v>6804</v>
      </c>
    </row>
    <row r="2805" spans="2:19" x14ac:dyDescent="0.2">
      <c r="B2805" s="1" t="s">
        <v>6273</v>
      </c>
      <c r="C2805" s="1" t="s">
        <v>6274</v>
      </c>
      <c r="D2805" s="1" t="s">
        <v>241</v>
      </c>
      <c r="E2805" s="1" t="s">
        <v>6248</v>
      </c>
      <c r="F2805" s="1" t="s">
        <v>18</v>
      </c>
      <c r="G2805" s="27">
        <v>0.5387478849407783</v>
      </c>
      <c r="H2805" s="27">
        <v>0.995100908173562</v>
      </c>
      <c r="I2805" s="28">
        <v>49.355329949238588</v>
      </c>
      <c r="J2805" s="27">
        <v>1.0490693739424704E-2</v>
      </c>
      <c r="K2805" s="27">
        <v>0.22165820642978004</v>
      </c>
      <c r="L2805" s="27">
        <v>0</v>
      </c>
      <c r="M2805" s="29">
        <v>10.843392070484581</v>
      </c>
      <c r="N2805" s="30">
        <v>81.666666666666671</v>
      </c>
      <c r="O2805" s="32">
        <v>0</v>
      </c>
      <c r="P2805" s="31">
        <v>0.99394550958627648</v>
      </c>
      <c r="Q2805" s="38">
        <v>1741</v>
      </c>
      <c r="R2805" s="38">
        <v>1569</v>
      </c>
      <c r="S2805" s="38">
        <v>6075</v>
      </c>
    </row>
    <row r="2806" spans="2:19" x14ac:dyDescent="0.2">
      <c r="B2806" s="1" t="s">
        <v>6271</v>
      </c>
      <c r="C2806" s="1" t="s">
        <v>6272</v>
      </c>
      <c r="D2806" s="1" t="s">
        <v>241</v>
      </c>
      <c r="E2806" s="1" t="s">
        <v>6248</v>
      </c>
      <c r="F2806" s="1" t="s">
        <v>18</v>
      </c>
      <c r="G2806" s="27">
        <v>0.57997054491899858</v>
      </c>
      <c r="H2806" s="27">
        <v>0.99830503512880564</v>
      </c>
      <c r="I2806" s="28">
        <v>51.985625920471328</v>
      </c>
      <c r="J2806" s="27">
        <v>1.5022091310751105E-2</v>
      </c>
      <c r="K2806" s="27">
        <v>0.23181148748159058</v>
      </c>
      <c r="L2806" s="27">
        <v>2.9859484777517564E-4</v>
      </c>
      <c r="M2806" s="29">
        <v>10.371388499298739</v>
      </c>
      <c r="N2806" s="30">
        <v>81.703402742508885</v>
      </c>
      <c r="O2806" s="32">
        <v>0</v>
      </c>
      <c r="P2806" s="31">
        <v>0.99385245901639341</v>
      </c>
      <c r="Q2806" s="38">
        <v>1244</v>
      </c>
      <c r="R2806" s="38">
        <v>870</v>
      </c>
      <c r="S2806" s="38">
        <v>5868</v>
      </c>
    </row>
    <row r="2807" spans="2:19" x14ac:dyDescent="0.2">
      <c r="B2807" s="1" t="s">
        <v>6255</v>
      </c>
      <c r="C2807" s="1" t="s">
        <v>6256</v>
      </c>
      <c r="D2807" s="1" t="s">
        <v>17581</v>
      </c>
      <c r="E2807" s="1" t="s">
        <v>6248</v>
      </c>
      <c r="F2807" s="1" t="s">
        <v>18</v>
      </c>
      <c r="G2807" s="27">
        <v>0.53241232731137089</v>
      </c>
      <c r="H2807" s="27">
        <v>0.97075931731104137</v>
      </c>
      <c r="I2807" s="28">
        <v>40.151257527453062</v>
      </c>
      <c r="J2807" s="27">
        <v>1.3106624158696423E-2</v>
      </c>
      <c r="K2807" s="27">
        <v>0.28090683669854766</v>
      </c>
      <c r="L2807" s="27">
        <v>3.1347962382445143E-4</v>
      </c>
      <c r="M2807" s="29">
        <v>10.73522727272727</v>
      </c>
      <c r="N2807" s="30">
        <v>65.552228875582173</v>
      </c>
      <c r="O2807" s="32">
        <v>0</v>
      </c>
      <c r="P2807" s="31">
        <v>0.98328108672936254</v>
      </c>
      <c r="Q2807" s="38">
        <v>3234</v>
      </c>
      <c r="R2807" s="38">
        <v>1687</v>
      </c>
      <c r="S2807" s="38">
        <v>4937</v>
      </c>
    </row>
    <row r="2808" spans="2:19" x14ac:dyDescent="0.2">
      <c r="B2808" s="1" t="s">
        <v>6265</v>
      </c>
      <c r="C2808" s="1" t="s">
        <v>6266</v>
      </c>
      <c r="D2808" s="1" t="s">
        <v>17581</v>
      </c>
      <c r="E2808" s="1" t="s">
        <v>6248</v>
      </c>
      <c r="F2808" s="1" t="s">
        <v>18</v>
      </c>
      <c r="G2808" s="27">
        <v>0.4451908396946565</v>
      </c>
      <c r="H2808" s="27">
        <v>0.84026953361599033</v>
      </c>
      <c r="I2808" s="28">
        <v>43.354931297709932</v>
      </c>
      <c r="J2808" s="27">
        <v>6.1068702290076335E-3</v>
      </c>
      <c r="K2808" s="27">
        <v>8.6717557251908398E-2</v>
      </c>
      <c r="L2808" s="27">
        <v>2.9285281647486372E-3</v>
      </c>
      <c r="M2808" s="29">
        <v>16.671145374449342</v>
      </c>
      <c r="N2808" s="30">
        <v>75.932830705962985</v>
      </c>
      <c r="O2808" s="32">
        <v>0</v>
      </c>
      <c r="P2808" s="31">
        <v>0.99182313749242879</v>
      </c>
      <c r="Q2808" s="38">
        <v>2821</v>
      </c>
      <c r="R2808" s="38">
        <v>3185</v>
      </c>
      <c r="S2808" s="38">
        <v>8382</v>
      </c>
    </row>
    <row r="2809" spans="2:19" x14ac:dyDescent="0.2">
      <c r="B2809" s="1" t="s">
        <v>6246</v>
      </c>
      <c r="C2809" s="1" t="s">
        <v>6247</v>
      </c>
      <c r="D2809" s="1" t="s">
        <v>17581</v>
      </c>
      <c r="E2809" s="1" t="s">
        <v>6248</v>
      </c>
      <c r="F2809" s="1" t="s">
        <v>18</v>
      </c>
      <c r="G2809" s="27">
        <v>0.47060682680151705</v>
      </c>
      <c r="H2809" s="27">
        <v>0.93544900137216058</v>
      </c>
      <c r="I2809" s="28">
        <v>31.975979772439945</v>
      </c>
      <c r="J2809" s="27">
        <v>3.1921618204804048E-2</v>
      </c>
      <c r="K2809" s="27">
        <v>0.33881163084702909</v>
      </c>
      <c r="L2809" s="27">
        <v>1.0573258118615644E-2</v>
      </c>
      <c r="M2809" s="29">
        <v>9.6456716417910471</v>
      </c>
      <c r="N2809" s="30">
        <v>56.65883143049026</v>
      </c>
      <c r="O2809" s="32">
        <v>3.1699954261320322E-2</v>
      </c>
      <c r="P2809" s="31">
        <v>0.96478121664887939</v>
      </c>
      <c r="Q2809" s="38">
        <v>3820</v>
      </c>
      <c r="R2809" s="38">
        <v>2786</v>
      </c>
      <c r="S2809" s="38">
        <v>3836</v>
      </c>
    </row>
    <row r="2810" spans="2:19" x14ac:dyDescent="0.2">
      <c r="B2810" s="1" t="s">
        <v>6281</v>
      </c>
      <c r="C2810" s="1" t="s">
        <v>6282</v>
      </c>
      <c r="D2810" s="1" t="s">
        <v>242</v>
      </c>
      <c r="E2810" s="1" t="s">
        <v>242</v>
      </c>
      <c r="F2810" s="1" t="s">
        <v>48</v>
      </c>
      <c r="G2810" s="27">
        <v>0.55342136854741897</v>
      </c>
      <c r="H2810" s="27">
        <v>0.9500412189018107</v>
      </c>
      <c r="I2810" s="28">
        <v>47.75315126050419</v>
      </c>
      <c r="J2810" s="27">
        <v>7.4729891956782715E-2</v>
      </c>
      <c r="K2810" s="27">
        <v>0.41326530612244899</v>
      </c>
      <c r="L2810" s="27">
        <v>4.8103930516708381E-2</v>
      </c>
      <c r="M2810" s="29">
        <v>5.3179556153328855</v>
      </c>
      <c r="N2810" s="30">
        <v>81.430352303523037</v>
      </c>
      <c r="O2810" s="32">
        <v>8.9261003974679815E-2</v>
      </c>
      <c r="P2810" s="31">
        <v>0.98100986309436189</v>
      </c>
      <c r="Q2810" s="38">
        <v>2044</v>
      </c>
      <c r="R2810" s="38">
        <v>1293</v>
      </c>
      <c r="S2810" s="38">
        <v>2726</v>
      </c>
    </row>
    <row r="2811" spans="2:19" x14ac:dyDescent="0.2">
      <c r="B2811" s="1" t="s">
        <v>6279</v>
      </c>
      <c r="C2811" s="1" t="s">
        <v>6280</v>
      </c>
      <c r="D2811" s="1" t="s">
        <v>242</v>
      </c>
      <c r="E2811" s="1" t="s">
        <v>242</v>
      </c>
      <c r="F2811" s="1" t="s">
        <v>48</v>
      </c>
      <c r="G2811" s="27">
        <v>0.453125</v>
      </c>
      <c r="H2811" s="27">
        <v>0.91237732342007449</v>
      </c>
      <c r="I2811" s="28">
        <v>42.560823170731723</v>
      </c>
      <c r="J2811" s="27">
        <v>1.4481707317073171E-2</v>
      </c>
      <c r="K2811" s="27">
        <v>0.19969512195121952</v>
      </c>
      <c r="L2811" s="27">
        <v>2.1498141263940524E-2</v>
      </c>
      <c r="M2811" s="29">
        <v>13.221602787456444</v>
      </c>
      <c r="N2811" s="30">
        <v>77.47855340622371</v>
      </c>
      <c r="O2811" s="32">
        <v>0.26993866171003716</v>
      </c>
      <c r="P2811" s="31">
        <v>0.97546468401486985</v>
      </c>
      <c r="Q2811" s="38">
        <v>2929</v>
      </c>
      <c r="R2811" s="38">
        <v>3058</v>
      </c>
      <c r="S2811" s="38">
        <v>6461</v>
      </c>
    </row>
    <row r="2812" spans="2:19" x14ac:dyDescent="0.2">
      <c r="B2812" s="1" t="s">
        <v>6295</v>
      </c>
      <c r="C2812" s="1" t="s">
        <v>6296</v>
      </c>
      <c r="D2812" s="1" t="s">
        <v>242</v>
      </c>
      <c r="E2812" s="1" t="s">
        <v>242</v>
      </c>
      <c r="F2812" s="1" t="s">
        <v>48</v>
      </c>
      <c r="G2812" s="27">
        <v>0.51466744118501306</v>
      </c>
      <c r="H2812" s="27">
        <v>0.93527534148094882</v>
      </c>
      <c r="I2812" s="28">
        <v>48.180395004356669</v>
      </c>
      <c r="J2812" s="27">
        <v>1.336044147545745E-2</v>
      </c>
      <c r="K2812" s="27">
        <v>0.41969212895730468</v>
      </c>
      <c r="L2812" s="27">
        <v>5.9493889288281809E-2</v>
      </c>
      <c r="M2812" s="29">
        <v>7.5938360263315383</v>
      </c>
      <c r="N2812" s="30">
        <v>86.02313769751693</v>
      </c>
      <c r="O2812" s="32">
        <v>5.2911574406901509E-4</v>
      </c>
      <c r="P2812" s="31">
        <v>0.99007907979870602</v>
      </c>
      <c r="Q2812" s="38">
        <v>1963</v>
      </c>
      <c r="R2812" s="38">
        <v>2021</v>
      </c>
      <c r="S2812" s="38">
        <v>2635</v>
      </c>
    </row>
    <row r="2813" spans="2:19" x14ac:dyDescent="0.2">
      <c r="B2813" s="1" t="s">
        <v>6299</v>
      </c>
      <c r="C2813" s="1" t="s">
        <v>6300</v>
      </c>
      <c r="D2813" s="1" t="s">
        <v>242</v>
      </c>
      <c r="E2813" s="1" t="s">
        <v>242</v>
      </c>
      <c r="F2813" s="1" t="s">
        <v>48</v>
      </c>
      <c r="G2813" s="27">
        <v>0.52013954963526798</v>
      </c>
      <c r="H2813" s="27">
        <v>0.97735377358490572</v>
      </c>
      <c r="I2813" s="28">
        <v>46.912686330478891</v>
      </c>
      <c r="J2813" s="27">
        <v>1.9663812242308912E-2</v>
      </c>
      <c r="K2813" s="27">
        <v>0.39073897875039643</v>
      </c>
      <c r="L2813" s="27">
        <v>2.0644654088050316E-3</v>
      </c>
      <c r="M2813" s="29">
        <v>7.4750826173165859</v>
      </c>
      <c r="N2813" s="30">
        <v>82.939634146341461</v>
      </c>
      <c r="O2813" s="32">
        <v>0.26732075471698108</v>
      </c>
      <c r="P2813" s="31">
        <v>0.9915094339622641</v>
      </c>
      <c r="Q2813" s="38">
        <v>2200</v>
      </c>
      <c r="R2813" s="38">
        <v>1907</v>
      </c>
      <c r="S2813" s="38">
        <v>3038</v>
      </c>
    </row>
    <row r="2814" spans="2:19" x14ac:dyDescent="0.2">
      <c r="B2814" s="1" t="s">
        <v>6297</v>
      </c>
      <c r="C2814" s="1" t="s">
        <v>6298</v>
      </c>
      <c r="D2814" s="1" t="s">
        <v>242</v>
      </c>
      <c r="E2814" s="1" t="s">
        <v>242</v>
      </c>
      <c r="F2814" s="1" t="s">
        <v>48</v>
      </c>
      <c r="G2814" s="27">
        <v>0.55182529335071706</v>
      </c>
      <c r="H2814" s="27">
        <v>0.95779428386888421</v>
      </c>
      <c r="I2814" s="28">
        <v>54.673663624511072</v>
      </c>
      <c r="J2814" s="27">
        <v>1.9230769230769232E-2</v>
      </c>
      <c r="K2814" s="27">
        <v>0.33116036505867014</v>
      </c>
      <c r="L2814" s="27">
        <v>2.5244631035039562E-2</v>
      </c>
      <c r="M2814" s="29">
        <v>7.9247452692867517</v>
      </c>
      <c r="N2814" s="30">
        <v>92.00118063754428</v>
      </c>
      <c r="O2814" s="32">
        <v>6.4698853544324225E-2</v>
      </c>
      <c r="P2814" s="31">
        <v>0.99079606006781851</v>
      </c>
      <c r="Q2814" s="38">
        <v>841</v>
      </c>
      <c r="R2814" s="38">
        <v>1327</v>
      </c>
      <c r="S2814" s="38">
        <v>3979</v>
      </c>
    </row>
    <row r="2815" spans="2:19" x14ac:dyDescent="0.2">
      <c r="B2815" s="1" t="s">
        <v>6289</v>
      </c>
      <c r="C2815" s="1" t="s">
        <v>6290</v>
      </c>
      <c r="D2815" s="1" t="s">
        <v>242</v>
      </c>
      <c r="E2815" s="1" t="s">
        <v>242</v>
      </c>
      <c r="F2815" s="1" t="s">
        <v>48</v>
      </c>
      <c r="G2815" s="27">
        <v>0.53467879476975555</v>
      </c>
      <c r="H2815" s="27">
        <v>0.97833496846531209</v>
      </c>
      <c r="I2815" s="28">
        <v>46.641898806139864</v>
      </c>
      <c r="J2815" s="27">
        <v>7.9590676520750435E-3</v>
      </c>
      <c r="K2815" s="27">
        <v>0.19215463331438318</v>
      </c>
      <c r="L2815" s="27">
        <v>4.7007708479327266E-3</v>
      </c>
      <c r="M2815" s="29">
        <v>12.381612706169815</v>
      </c>
      <c r="N2815" s="30">
        <v>76.089845826687935</v>
      </c>
      <c r="O2815" s="32">
        <v>6.2926419060967062E-2</v>
      </c>
      <c r="P2815" s="31">
        <v>0.98612473721093208</v>
      </c>
      <c r="Q2815" s="38">
        <v>2256</v>
      </c>
      <c r="R2815" s="38">
        <v>1645</v>
      </c>
      <c r="S2815" s="38">
        <v>6603</v>
      </c>
    </row>
    <row r="2816" spans="2:19" x14ac:dyDescent="0.2">
      <c r="B2816" s="1" t="s">
        <v>6287</v>
      </c>
      <c r="C2816" s="1" t="s">
        <v>6288</v>
      </c>
      <c r="D2816" s="1" t="s">
        <v>242</v>
      </c>
      <c r="E2816" s="1" t="s">
        <v>242</v>
      </c>
      <c r="F2816" s="1" t="s">
        <v>48</v>
      </c>
      <c r="G2816" s="27">
        <v>0.52308144663334311</v>
      </c>
      <c r="H2816" s="27">
        <v>0.97737916063675823</v>
      </c>
      <c r="I2816" s="28">
        <v>48.734431049691253</v>
      </c>
      <c r="J2816" s="27">
        <v>7.9388415172008241E-3</v>
      </c>
      <c r="K2816" s="27">
        <v>0.28197588944428109</v>
      </c>
      <c r="L2816" s="27">
        <v>2.865412445730825E-3</v>
      </c>
      <c r="M2816" s="29">
        <v>9.7966091245376052</v>
      </c>
      <c r="N2816" s="30">
        <v>83.888701517706579</v>
      </c>
      <c r="O2816" s="32">
        <v>0.1571577424023155</v>
      </c>
      <c r="P2816" s="31">
        <v>0.98437047756874096</v>
      </c>
      <c r="Q2816" s="38">
        <v>1853</v>
      </c>
      <c r="R2816" s="38">
        <v>1859</v>
      </c>
      <c r="S2816" s="38">
        <v>4919</v>
      </c>
    </row>
    <row r="2817" spans="2:19" x14ac:dyDescent="0.2">
      <c r="B2817" s="1" t="s">
        <v>6283</v>
      </c>
      <c r="C2817" s="1" t="s">
        <v>6284</v>
      </c>
      <c r="D2817" s="1" t="s">
        <v>242</v>
      </c>
      <c r="E2817" s="1" t="s">
        <v>242</v>
      </c>
      <c r="F2817" s="1" t="s">
        <v>48</v>
      </c>
      <c r="G2817" s="27">
        <v>0.32073986619441164</v>
      </c>
      <c r="H2817" s="27">
        <v>0.79616038647343002</v>
      </c>
      <c r="I2817" s="28">
        <v>40.434946871310544</v>
      </c>
      <c r="J2817" s="27">
        <v>9.4451003541912628E-3</v>
      </c>
      <c r="K2817" s="27">
        <v>0.21999212908303817</v>
      </c>
      <c r="L2817" s="27">
        <v>7.4071497584541068E-2</v>
      </c>
      <c r="M2817" s="29">
        <v>14.064637681159413</v>
      </c>
      <c r="N2817" s="30">
        <v>95.388480392156865</v>
      </c>
      <c r="O2817" s="32">
        <v>0</v>
      </c>
      <c r="P2817" s="31">
        <v>0.98202898550724638</v>
      </c>
      <c r="Q2817" s="38">
        <v>3205</v>
      </c>
      <c r="R2817" s="38">
        <v>4969</v>
      </c>
      <c r="S2817" s="38">
        <v>6106</v>
      </c>
    </row>
    <row r="2818" spans="2:19" x14ac:dyDescent="0.2">
      <c r="B2818" s="1" t="s">
        <v>6277</v>
      </c>
      <c r="C2818" s="1" t="s">
        <v>6278</v>
      </c>
      <c r="D2818" s="1" t="s">
        <v>242</v>
      </c>
      <c r="E2818" s="1" t="s">
        <v>242</v>
      </c>
      <c r="F2818" s="1" t="s">
        <v>48</v>
      </c>
      <c r="G2818" s="27">
        <v>0.36898616559983483</v>
      </c>
      <c r="H2818" s="27">
        <v>0.85771250377225638</v>
      </c>
      <c r="I2818" s="28">
        <v>38.854924633491663</v>
      </c>
      <c r="J2818" s="27">
        <v>5.9880239520958087E-3</v>
      </c>
      <c r="K2818" s="27">
        <v>0.17654346479454883</v>
      </c>
      <c r="L2818" s="27">
        <v>1.045166482245247E-2</v>
      </c>
      <c r="M2818" s="29">
        <v>14.859777268260725</v>
      </c>
      <c r="N2818" s="30">
        <v>79.081005586592184</v>
      </c>
      <c r="O2818" s="32">
        <v>0.1269832008852228</v>
      </c>
      <c r="P2818" s="31">
        <v>0.97434865707675289</v>
      </c>
      <c r="Q2818" s="38">
        <v>3354</v>
      </c>
      <c r="R2818" s="38">
        <v>4187</v>
      </c>
      <c r="S2818" s="38">
        <v>6879</v>
      </c>
    </row>
    <row r="2819" spans="2:19" x14ac:dyDescent="0.2">
      <c r="B2819" s="1" t="s">
        <v>6285</v>
      </c>
      <c r="C2819" s="1" t="s">
        <v>6286</v>
      </c>
      <c r="D2819" s="1" t="s">
        <v>242</v>
      </c>
      <c r="E2819" s="1" t="s">
        <v>242</v>
      </c>
      <c r="F2819" s="1" t="s">
        <v>48</v>
      </c>
      <c r="G2819" s="27">
        <v>0.57880910683012254</v>
      </c>
      <c r="H2819" s="27">
        <v>0.98193020249892282</v>
      </c>
      <c r="I2819" s="28">
        <v>51.107764156450642</v>
      </c>
      <c r="J2819" s="27">
        <v>1.634559252772913E-2</v>
      </c>
      <c r="K2819" s="27">
        <v>0.33420899007589028</v>
      </c>
      <c r="L2819" s="27">
        <v>1.0837282780410743E-2</v>
      </c>
      <c r="M2819" s="29">
        <v>7.9615811373092944</v>
      </c>
      <c r="N2819" s="30">
        <v>81.931955645161295</v>
      </c>
      <c r="O2819" s="32">
        <v>1.3089185695820767E-2</v>
      </c>
      <c r="P2819" s="31">
        <v>0.984058595433003</v>
      </c>
      <c r="Q2819" s="38">
        <v>1395</v>
      </c>
      <c r="R2819" s="38">
        <v>890</v>
      </c>
      <c r="S2819" s="38">
        <v>3914</v>
      </c>
    </row>
    <row r="2820" spans="2:19" x14ac:dyDescent="0.2">
      <c r="B2820" s="1" t="s">
        <v>6291</v>
      </c>
      <c r="C2820" s="1" t="s">
        <v>6292</v>
      </c>
      <c r="D2820" s="1" t="s">
        <v>17582</v>
      </c>
      <c r="E2820" s="1" t="s">
        <v>242</v>
      </c>
      <c r="F2820" s="1" t="s">
        <v>48</v>
      </c>
      <c r="G2820" s="27">
        <v>0.63284379172229643</v>
      </c>
      <c r="H2820" s="27">
        <v>0.98995879347288596</v>
      </c>
      <c r="I2820" s="28">
        <v>59.103004005340438</v>
      </c>
      <c r="J2820" s="27">
        <v>3.1041388518024033E-2</v>
      </c>
      <c r="K2820" s="27">
        <v>0.32510013351134848</v>
      </c>
      <c r="L2820" s="27">
        <v>8.0682380089006096E-3</v>
      </c>
      <c r="M2820" s="29">
        <v>5.8711555959963615</v>
      </c>
      <c r="N2820" s="30">
        <v>89.403268318397465</v>
      </c>
      <c r="O2820" s="32">
        <v>2.1361463655843087E-3</v>
      </c>
      <c r="P2820" s="31">
        <v>0.9876380418658316</v>
      </c>
      <c r="Q2820" s="38">
        <v>351</v>
      </c>
      <c r="R2820" s="38">
        <v>301</v>
      </c>
      <c r="S2820" s="38">
        <v>4074</v>
      </c>
    </row>
    <row r="2821" spans="2:19" x14ac:dyDescent="0.2">
      <c r="B2821" s="1" t="s">
        <v>6293</v>
      </c>
      <c r="C2821" s="1" t="s">
        <v>6294</v>
      </c>
      <c r="D2821" s="1" t="s">
        <v>17582</v>
      </c>
      <c r="E2821" s="1" t="s">
        <v>242</v>
      </c>
      <c r="F2821" s="1" t="s">
        <v>48</v>
      </c>
      <c r="G2821" s="27">
        <v>0.45345080763582968</v>
      </c>
      <c r="H2821" s="27">
        <v>0.77018453937808773</v>
      </c>
      <c r="I2821" s="28">
        <v>40.44740088105727</v>
      </c>
      <c r="J2821" s="27">
        <v>2.7019089574155653E-2</v>
      </c>
      <c r="K2821" s="27">
        <v>0.41556534508076359</v>
      </c>
      <c r="L2821" s="27">
        <v>0.12091688462656204</v>
      </c>
      <c r="M2821" s="29">
        <v>8.1649113379903291</v>
      </c>
      <c r="N2821" s="30">
        <v>78.960492227979273</v>
      </c>
      <c r="O2821" s="32">
        <v>1.2339436210403953E-2</v>
      </c>
      <c r="P2821" s="31">
        <v>0.98953792502179594</v>
      </c>
      <c r="Q2821" s="38">
        <v>3202</v>
      </c>
      <c r="R2821" s="38">
        <v>3053</v>
      </c>
      <c r="S2821" s="38">
        <v>2684</v>
      </c>
    </row>
    <row r="2822" spans="2:19" x14ac:dyDescent="0.2">
      <c r="B2822" s="1" t="s">
        <v>6305</v>
      </c>
      <c r="C2822" s="1" t="s">
        <v>6306</v>
      </c>
      <c r="D2822" s="1" t="s">
        <v>243</v>
      </c>
      <c r="E2822" s="1" t="s">
        <v>243</v>
      </c>
      <c r="F2822" s="1" t="s">
        <v>14</v>
      </c>
      <c r="G2822" s="27">
        <v>0.45838994565217389</v>
      </c>
      <c r="H2822" s="27">
        <v>0.91338245144005359</v>
      </c>
      <c r="I2822" s="28">
        <v>49.645057744565214</v>
      </c>
      <c r="J2822" s="27">
        <v>1.4775815217391304E-2</v>
      </c>
      <c r="K2822" s="27">
        <v>0.23641304347826086</v>
      </c>
      <c r="L2822" s="27">
        <v>2.5809611520428665E-2</v>
      </c>
      <c r="M2822" s="29">
        <v>12.563633511139001</v>
      </c>
      <c r="N2822" s="30">
        <v>92.836727138097004</v>
      </c>
      <c r="O2822" s="32">
        <v>0</v>
      </c>
      <c r="P2822" s="31">
        <v>0.98593436034829207</v>
      </c>
      <c r="Q2822" s="38">
        <v>1684</v>
      </c>
      <c r="R2822" s="38">
        <v>2987</v>
      </c>
      <c r="S2822" s="38">
        <v>5770</v>
      </c>
    </row>
    <row r="2823" spans="2:19" x14ac:dyDescent="0.2">
      <c r="B2823" s="1" t="s">
        <v>6315</v>
      </c>
      <c r="C2823" s="1" t="s">
        <v>6316</v>
      </c>
      <c r="D2823" s="1" t="s">
        <v>243</v>
      </c>
      <c r="E2823" s="1" t="s">
        <v>243</v>
      </c>
      <c r="F2823" s="1" t="s">
        <v>14</v>
      </c>
      <c r="G2823" s="27">
        <v>0.44221698113207547</v>
      </c>
      <c r="H2823" s="27">
        <v>0.82200415368639657</v>
      </c>
      <c r="I2823" s="28">
        <v>49.634578092243181</v>
      </c>
      <c r="J2823" s="27">
        <v>1.7033542976939202E-2</v>
      </c>
      <c r="K2823" s="27">
        <v>0.31381027253668764</v>
      </c>
      <c r="L2823" s="27">
        <v>3.4786474558670823E-2</v>
      </c>
      <c r="M2823" s="29">
        <v>10.908832511158083</v>
      </c>
      <c r="N2823" s="30">
        <v>98.042370370370364</v>
      </c>
      <c r="O2823" s="32">
        <v>0</v>
      </c>
      <c r="P2823" s="31">
        <v>0.99065420560747663</v>
      </c>
      <c r="Q2823" s="38">
        <v>1688</v>
      </c>
      <c r="R2823" s="38">
        <v>3224</v>
      </c>
      <c r="S2823" s="38">
        <v>4321</v>
      </c>
    </row>
    <row r="2824" spans="2:19" x14ac:dyDescent="0.2">
      <c r="B2824" s="1" t="s">
        <v>6303</v>
      </c>
      <c r="C2824" s="1" t="s">
        <v>6304</v>
      </c>
      <c r="D2824" s="1" t="s">
        <v>243</v>
      </c>
      <c r="E2824" s="1" t="s">
        <v>243</v>
      </c>
      <c r="F2824" s="1" t="s">
        <v>14</v>
      </c>
      <c r="G2824" s="27">
        <v>0.50974267440130894</v>
      </c>
      <c r="H2824" s="27">
        <v>0.90082307241278226</v>
      </c>
      <c r="I2824" s="28">
        <v>55.758872527145598</v>
      </c>
      <c r="J2824" s="27">
        <v>9.5195597203629329E-3</v>
      </c>
      <c r="K2824" s="27">
        <v>0.16287371709058457</v>
      </c>
      <c r="L2824" s="27">
        <v>1.4368220463207272E-2</v>
      </c>
      <c r="M2824" s="29">
        <v>13.423907766990299</v>
      </c>
      <c r="N2824" s="30">
        <v>96.076159906623872</v>
      </c>
      <c r="O2824" s="32">
        <v>0</v>
      </c>
      <c r="P2824" s="31">
        <v>0.98548812664907648</v>
      </c>
      <c r="Q2824" s="38">
        <v>704</v>
      </c>
      <c r="R2824" s="38">
        <v>2113</v>
      </c>
      <c r="S2824" s="38">
        <v>7097</v>
      </c>
    </row>
    <row r="2825" spans="2:19" x14ac:dyDescent="0.2">
      <c r="B2825" s="1" t="s">
        <v>6309</v>
      </c>
      <c r="C2825" s="1" t="s">
        <v>6310</v>
      </c>
      <c r="D2825" s="1" t="s">
        <v>243</v>
      </c>
      <c r="E2825" s="1" t="s">
        <v>243</v>
      </c>
      <c r="F2825" s="1" t="s">
        <v>14</v>
      </c>
      <c r="G2825" s="27">
        <v>0.6142161923020204</v>
      </c>
      <c r="H2825" s="27">
        <v>0.98353404286339141</v>
      </c>
      <c r="I2825" s="28">
        <v>61.795015484441819</v>
      </c>
      <c r="J2825" s="27">
        <v>2.6397286535909156E-2</v>
      </c>
      <c r="K2825" s="27">
        <v>0.30614953546674534</v>
      </c>
      <c r="L2825" s="27">
        <v>7.183262866307041E-3</v>
      </c>
      <c r="M2825" s="29">
        <v>7.6887146136189859</v>
      </c>
      <c r="N2825" s="30">
        <v>95.21670266378689</v>
      </c>
      <c r="O2825" s="32">
        <v>0</v>
      </c>
      <c r="P2825" s="31">
        <v>0.98862807989502843</v>
      </c>
      <c r="Q2825" s="38">
        <v>199</v>
      </c>
      <c r="R2825" s="38">
        <v>452</v>
      </c>
      <c r="S2825" s="38">
        <v>4466</v>
      </c>
    </row>
    <row r="2826" spans="2:19" x14ac:dyDescent="0.2">
      <c r="B2826" s="1" t="s">
        <v>6307</v>
      </c>
      <c r="C2826" s="1" t="s">
        <v>6308</v>
      </c>
      <c r="D2826" s="1" t="s">
        <v>17583</v>
      </c>
      <c r="E2826" s="1" t="s">
        <v>243</v>
      </c>
      <c r="F2826" s="1" t="s">
        <v>14</v>
      </c>
      <c r="G2826" s="27">
        <v>0.48695967157691378</v>
      </c>
      <c r="H2826" s="27">
        <v>0.94694770735197675</v>
      </c>
      <c r="I2826" s="28">
        <v>50.557981163970041</v>
      </c>
      <c r="J2826" s="27">
        <v>1.4730741366819608E-2</v>
      </c>
      <c r="K2826" s="27">
        <v>0.28447234967399176</v>
      </c>
      <c r="L2826" s="27">
        <v>1.9353646174944849E-2</v>
      </c>
      <c r="M2826" s="29">
        <v>10.666227347611201</v>
      </c>
      <c r="N2826" s="30">
        <v>92.147780808331262</v>
      </c>
      <c r="O2826" s="32">
        <v>0</v>
      </c>
      <c r="P2826" s="31">
        <v>0.98765726551785826</v>
      </c>
      <c r="Q2826" s="38">
        <v>1493</v>
      </c>
      <c r="R2826" s="38">
        <v>2501</v>
      </c>
      <c r="S2826" s="38">
        <v>4861</v>
      </c>
    </row>
    <row r="2827" spans="2:19" x14ac:dyDescent="0.2">
      <c r="B2827" s="1" t="s">
        <v>6313</v>
      </c>
      <c r="C2827" s="1" t="s">
        <v>6314</v>
      </c>
      <c r="D2827" s="1" t="s">
        <v>17583</v>
      </c>
      <c r="E2827" s="1" t="s">
        <v>243</v>
      </c>
      <c r="F2827" s="1" t="s">
        <v>14</v>
      </c>
      <c r="G2827" s="27">
        <v>0.60284415774813083</v>
      </c>
      <c r="H2827" s="27">
        <v>0.96076956584870032</v>
      </c>
      <c r="I2827" s="28">
        <v>63.795147339099834</v>
      </c>
      <c r="J2827" s="27">
        <v>1.8765576894883448E-2</v>
      </c>
      <c r="K2827" s="27">
        <v>0.214924497874212</v>
      </c>
      <c r="L2827" s="27">
        <v>2.1571075940177147E-2</v>
      </c>
      <c r="M2827" s="29">
        <v>11.033567208271773</v>
      </c>
      <c r="N2827" s="30">
        <v>98.082907853148555</v>
      </c>
      <c r="O2827" s="32">
        <v>0</v>
      </c>
      <c r="P2827" s="31">
        <v>0.99041672716712648</v>
      </c>
      <c r="Q2827" s="38">
        <v>130</v>
      </c>
      <c r="R2827" s="38">
        <v>566</v>
      </c>
      <c r="S2827" s="38">
        <v>6202</v>
      </c>
    </row>
    <row r="2828" spans="2:19" x14ac:dyDescent="0.2">
      <c r="B2828" s="1" t="s">
        <v>6311</v>
      </c>
      <c r="C2828" s="1" t="s">
        <v>6312</v>
      </c>
      <c r="D2828" s="1" t="s">
        <v>17583</v>
      </c>
      <c r="E2828" s="1" t="s">
        <v>243</v>
      </c>
      <c r="F2828" s="1" t="s">
        <v>14</v>
      </c>
      <c r="G2828" s="27">
        <v>0.42950184826615034</v>
      </c>
      <c r="H2828" s="27">
        <v>0.84347594980829521</v>
      </c>
      <c r="I2828" s="28">
        <v>48.91496215455026</v>
      </c>
      <c r="J2828" s="27">
        <v>1.425805315965499E-2</v>
      </c>
      <c r="K2828" s="27">
        <v>0.40644252772399225</v>
      </c>
      <c r="L2828" s="27">
        <v>5.286772394562566E-2</v>
      </c>
      <c r="M2828" s="29">
        <v>8.8184624884223552</v>
      </c>
      <c r="N2828" s="30">
        <v>101.62981162981163</v>
      </c>
      <c r="O2828" s="32">
        <v>0</v>
      </c>
      <c r="P2828" s="31">
        <v>0.99006622516556286</v>
      </c>
      <c r="Q2828" s="38">
        <v>1817</v>
      </c>
      <c r="R2828" s="38">
        <v>3409</v>
      </c>
      <c r="S2828" s="38">
        <v>2823</v>
      </c>
    </row>
    <row r="2829" spans="2:19" x14ac:dyDescent="0.2">
      <c r="B2829" s="1" t="s">
        <v>6301</v>
      </c>
      <c r="C2829" s="1" t="s">
        <v>6302</v>
      </c>
      <c r="D2829" s="1" t="s">
        <v>17583</v>
      </c>
      <c r="E2829" s="1" t="s">
        <v>243</v>
      </c>
      <c r="F2829" s="1" t="s">
        <v>14</v>
      </c>
      <c r="G2829" s="27">
        <v>0.35407200279622508</v>
      </c>
      <c r="H2829" s="27">
        <v>0.66649002653882361</v>
      </c>
      <c r="I2829" s="28">
        <v>43.752691366655021</v>
      </c>
      <c r="J2829" s="27">
        <v>2.7437958755679833E-2</v>
      </c>
      <c r="K2829" s="27">
        <v>0.30566235581964346</v>
      </c>
      <c r="L2829" s="27">
        <v>7.4185429329680683E-2</v>
      </c>
      <c r="M2829" s="29">
        <v>11.548187229437227</v>
      </c>
      <c r="N2829" s="30">
        <v>102.11056268509378</v>
      </c>
      <c r="O2829" s="32">
        <v>0</v>
      </c>
      <c r="P2829" s="31">
        <v>0.97971064121222495</v>
      </c>
      <c r="Q2829" s="38">
        <v>2762</v>
      </c>
      <c r="R2829" s="38">
        <v>4404</v>
      </c>
      <c r="S2829" s="38">
        <v>4475</v>
      </c>
    </row>
    <row r="2830" spans="2:19" x14ac:dyDescent="0.2">
      <c r="B2830" s="1" t="s">
        <v>6317</v>
      </c>
      <c r="C2830" s="1" t="s">
        <v>6318</v>
      </c>
      <c r="D2830" s="1" t="s">
        <v>244</v>
      </c>
      <c r="E2830" s="1" t="s">
        <v>244</v>
      </c>
      <c r="F2830" s="1" t="s">
        <v>18</v>
      </c>
      <c r="G2830" s="27">
        <v>0.42572641201436501</v>
      </c>
      <c r="H2830" s="27">
        <v>0.8855492334439703</v>
      </c>
      <c r="I2830" s="28">
        <v>42.878093372510612</v>
      </c>
      <c r="J2830" s="27">
        <v>4.8971596474045058E-3</v>
      </c>
      <c r="K2830" s="27">
        <v>0.1456088801828273</v>
      </c>
      <c r="L2830" s="27">
        <v>2.705863758495337E-3</v>
      </c>
      <c r="M2830" s="29">
        <v>14.619453924914669</v>
      </c>
      <c r="N2830" s="30">
        <v>80.380842911877394</v>
      </c>
      <c r="O2830" s="32">
        <v>0</v>
      </c>
      <c r="P2830" s="31">
        <v>0.96823138928402086</v>
      </c>
      <c r="Q2830" s="38">
        <v>2879</v>
      </c>
      <c r="R2830" s="38">
        <v>3458</v>
      </c>
      <c r="S2830" s="38">
        <v>7406</v>
      </c>
    </row>
    <row r="2831" spans="2:19" x14ac:dyDescent="0.2">
      <c r="B2831" s="1" t="s">
        <v>6321</v>
      </c>
      <c r="C2831" s="1" t="s">
        <v>6322</v>
      </c>
      <c r="D2831" s="1" t="s">
        <v>244</v>
      </c>
      <c r="E2831" s="1" t="s">
        <v>244</v>
      </c>
      <c r="F2831" s="1" t="s">
        <v>18</v>
      </c>
      <c r="G2831" s="27">
        <v>0.48531139835487663</v>
      </c>
      <c r="H2831" s="27">
        <v>0.94646482122260678</v>
      </c>
      <c r="I2831" s="28">
        <v>47.939169604386997</v>
      </c>
      <c r="J2831" s="27">
        <v>9.7924010967489223E-3</v>
      </c>
      <c r="K2831" s="27">
        <v>0.209165687426557</v>
      </c>
      <c r="L2831" s="27">
        <v>8.0738177623990777E-4</v>
      </c>
      <c r="M2831" s="29">
        <v>12.786301369863015</v>
      </c>
      <c r="N2831" s="30">
        <v>84.820016142050036</v>
      </c>
      <c r="O2831" s="32">
        <v>0</v>
      </c>
      <c r="P2831" s="31">
        <v>0.98154555940023069</v>
      </c>
      <c r="Q2831" s="38">
        <v>2011</v>
      </c>
      <c r="R2831" s="38">
        <v>2526</v>
      </c>
      <c r="S2831" s="38">
        <v>6304</v>
      </c>
    </row>
    <row r="2832" spans="2:19" x14ac:dyDescent="0.2">
      <c r="B2832" s="1" t="s">
        <v>6325</v>
      </c>
      <c r="C2832" s="1" t="s">
        <v>6326</v>
      </c>
      <c r="D2832" s="1" t="s">
        <v>244</v>
      </c>
      <c r="E2832" s="1" t="s">
        <v>244</v>
      </c>
      <c r="F2832" s="1" t="s">
        <v>18</v>
      </c>
      <c r="G2832" s="27">
        <v>0.55175159235668791</v>
      </c>
      <c r="H2832" s="27">
        <v>0.93942197672124683</v>
      </c>
      <c r="I2832" s="28">
        <v>55.81508757961786</v>
      </c>
      <c r="J2832" s="27">
        <v>1.2340764331210192E-2</v>
      </c>
      <c r="K2832" s="27">
        <v>0.29697452229299365</v>
      </c>
      <c r="L2832" s="27">
        <v>4.7320970605642138E-2</v>
      </c>
      <c r="M2832" s="29">
        <v>9.3404085257548832</v>
      </c>
      <c r="N2832" s="30">
        <v>93.117604617604613</v>
      </c>
      <c r="O2832" s="32">
        <v>0</v>
      </c>
      <c r="P2832" s="31">
        <v>0.99112250937068458</v>
      </c>
      <c r="Q2832" s="38">
        <v>694</v>
      </c>
      <c r="R2832" s="38">
        <v>1329</v>
      </c>
      <c r="S2832" s="38">
        <v>4623</v>
      </c>
    </row>
    <row r="2833" spans="2:19" x14ac:dyDescent="0.2">
      <c r="B2833" s="1" t="s">
        <v>6333</v>
      </c>
      <c r="C2833" s="1" t="s">
        <v>6334</v>
      </c>
      <c r="D2833" s="1" t="s">
        <v>244</v>
      </c>
      <c r="E2833" s="1" t="s">
        <v>244</v>
      </c>
      <c r="F2833" s="1" t="s">
        <v>18</v>
      </c>
      <c r="G2833" s="27">
        <v>0.55802861685214622</v>
      </c>
      <c r="H2833" s="27">
        <v>0.98429895484125418</v>
      </c>
      <c r="I2833" s="28">
        <v>50.635254372019077</v>
      </c>
      <c r="J2833" s="27">
        <v>6.3593004769475362E-3</v>
      </c>
      <c r="K2833" s="27">
        <v>0.24801271860095389</v>
      </c>
      <c r="L2833" s="27">
        <v>6.515480181423782E-3</v>
      </c>
      <c r="M2833" s="29">
        <v>10.365737410071945</v>
      </c>
      <c r="N2833" s="30">
        <v>82.099715099715098</v>
      </c>
      <c r="O2833" s="32">
        <v>0</v>
      </c>
      <c r="P2833" s="31">
        <v>0.99230920922894894</v>
      </c>
      <c r="Q2833" s="38">
        <v>1477</v>
      </c>
      <c r="R2833" s="38">
        <v>1220</v>
      </c>
      <c r="S2833" s="38">
        <v>5529</v>
      </c>
    </row>
    <row r="2834" spans="2:19" x14ac:dyDescent="0.2">
      <c r="B2834" s="1" t="s">
        <v>6337</v>
      </c>
      <c r="C2834" s="1" t="s">
        <v>6338</v>
      </c>
      <c r="D2834" s="1" t="s">
        <v>244</v>
      </c>
      <c r="E2834" s="1" t="s">
        <v>244</v>
      </c>
      <c r="F2834" s="1" t="s">
        <v>18</v>
      </c>
      <c r="G2834" s="27">
        <v>0.52911813643926786</v>
      </c>
      <c r="H2834" s="27">
        <v>0.99743282348077722</v>
      </c>
      <c r="I2834" s="28">
        <v>51.438560732113132</v>
      </c>
      <c r="J2834" s="27">
        <v>7.071547420965058E-3</v>
      </c>
      <c r="K2834" s="27">
        <v>0.19883527454242927</v>
      </c>
      <c r="L2834" s="27">
        <v>0</v>
      </c>
      <c r="M2834" s="29">
        <v>13.022458001768344</v>
      </c>
      <c r="N2834" s="30">
        <v>84.948939512961502</v>
      </c>
      <c r="O2834" s="32">
        <v>0</v>
      </c>
      <c r="P2834" s="31">
        <v>0.9937990905332782</v>
      </c>
      <c r="Q2834" s="38">
        <v>1339</v>
      </c>
      <c r="R2834" s="38">
        <v>1766</v>
      </c>
      <c r="S2834" s="38">
        <v>6474</v>
      </c>
    </row>
    <row r="2835" spans="2:19" x14ac:dyDescent="0.2">
      <c r="B2835" s="1" t="s">
        <v>6341</v>
      </c>
      <c r="C2835" s="1" t="s">
        <v>6342</v>
      </c>
      <c r="D2835" s="1" t="s">
        <v>244</v>
      </c>
      <c r="E2835" s="1" t="s">
        <v>244</v>
      </c>
      <c r="F2835" s="1" t="s">
        <v>18</v>
      </c>
      <c r="G2835" s="27">
        <v>0.49920634920634921</v>
      </c>
      <c r="H2835" s="27">
        <v>0.98571258907363413</v>
      </c>
      <c r="I2835" s="28">
        <v>51.639047619047624</v>
      </c>
      <c r="J2835" s="27">
        <v>3.5714285714285713E-3</v>
      </c>
      <c r="K2835" s="27">
        <v>8.0952380952380956E-2</v>
      </c>
      <c r="L2835" s="27">
        <v>0</v>
      </c>
      <c r="M2835" s="29">
        <v>16.217353407290013</v>
      </c>
      <c r="N2835" s="30">
        <v>86.748012718600947</v>
      </c>
      <c r="O2835" s="32">
        <v>0</v>
      </c>
      <c r="P2835" s="31">
        <v>0.99762470308788598</v>
      </c>
      <c r="Q2835" s="38">
        <v>1305</v>
      </c>
      <c r="R2835" s="38">
        <v>2284</v>
      </c>
      <c r="S2835" s="38">
        <v>8443</v>
      </c>
    </row>
    <row r="2836" spans="2:19" x14ac:dyDescent="0.2">
      <c r="B2836" s="1" t="s">
        <v>6335</v>
      </c>
      <c r="C2836" s="1" t="s">
        <v>6336</v>
      </c>
      <c r="D2836" s="1" t="s">
        <v>244</v>
      </c>
      <c r="E2836" s="1" t="s">
        <v>244</v>
      </c>
      <c r="F2836" s="1" t="s">
        <v>18</v>
      </c>
      <c r="G2836" s="27">
        <v>0.48513349514563109</v>
      </c>
      <c r="H2836" s="27">
        <v>0.95870817003316233</v>
      </c>
      <c r="I2836" s="28">
        <v>45.695600728155355</v>
      </c>
      <c r="J2836" s="27">
        <v>6.9781553398058256E-3</v>
      </c>
      <c r="K2836" s="27">
        <v>0.23513349514563106</v>
      </c>
      <c r="L2836" s="27">
        <v>1.5173349412119385E-2</v>
      </c>
      <c r="M2836" s="29">
        <v>11.192280494991161</v>
      </c>
      <c r="N2836" s="30">
        <v>81.902439024390247</v>
      </c>
      <c r="O2836" s="32">
        <v>0</v>
      </c>
      <c r="P2836" s="31">
        <v>0.99366897799216158</v>
      </c>
      <c r="Q2836" s="38">
        <v>2442</v>
      </c>
      <c r="R2836" s="38">
        <v>2531</v>
      </c>
      <c r="S2836" s="38">
        <v>5796</v>
      </c>
    </row>
    <row r="2837" spans="2:19" x14ac:dyDescent="0.2">
      <c r="B2837" s="1" t="s">
        <v>6331</v>
      </c>
      <c r="C2837" s="1" t="s">
        <v>6332</v>
      </c>
      <c r="D2837" s="1" t="s">
        <v>244</v>
      </c>
      <c r="E2837" s="1" t="s">
        <v>244</v>
      </c>
      <c r="F2837" s="1" t="s">
        <v>18</v>
      </c>
      <c r="G2837" s="27">
        <v>0.70748472505091653</v>
      </c>
      <c r="H2837" s="27">
        <v>0.98299406490718533</v>
      </c>
      <c r="I2837" s="28">
        <v>63.465707739307533</v>
      </c>
      <c r="J2837" s="27">
        <v>0.10081466395112017</v>
      </c>
      <c r="K2837" s="27">
        <v>0.24108961303462323</v>
      </c>
      <c r="L2837" s="27">
        <v>1.5388306604369236E-2</v>
      </c>
      <c r="M2837" s="29">
        <v>5.569311246730603</v>
      </c>
      <c r="N2837" s="30">
        <v>86.781733189500173</v>
      </c>
      <c r="O2837" s="32">
        <v>0</v>
      </c>
      <c r="P2837" s="31">
        <v>0.9920444500568254</v>
      </c>
      <c r="Q2837" s="38">
        <v>143</v>
      </c>
      <c r="R2837" s="38">
        <v>46</v>
      </c>
      <c r="S2837" s="38">
        <v>5689</v>
      </c>
    </row>
    <row r="2838" spans="2:19" x14ac:dyDescent="0.2">
      <c r="B2838" s="1" t="s">
        <v>6323</v>
      </c>
      <c r="C2838" s="1" t="s">
        <v>6324</v>
      </c>
      <c r="D2838" s="1" t="s">
        <v>244</v>
      </c>
      <c r="E2838" s="1" t="s">
        <v>244</v>
      </c>
      <c r="F2838" s="1" t="s">
        <v>18</v>
      </c>
      <c r="G2838" s="27">
        <v>0.62313432835820892</v>
      </c>
      <c r="H2838" s="27">
        <v>0.97525209226372711</v>
      </c>
      <c r="I2838" s="28">
        <v>57.333830845771125</v>
      </c>
      <c r="J2838" s="27">
        <v>3.7313432835820892E-2</v>
      </c>
      <c r="K2838" s="27">
        <v>0.27860696517412936</v>
      </c>
      <c r="L2838" s="27">
        <v>2.7352520922637276E-3</v>
      </c>
      <c r="M2838" s="29">
        <v>8.1873487348734901</v>
      </c>
      <c r="N2838" s="30">
        <v>86.621423819028607</v>
      </c>
      <c r="O2838" s="32">
        <v>0</v>
      </c>
      <c r="P2838" s="31">
        <v>0.98469075321494182</v>
      </c>
      <c r="Q2838" s="38">
        <v>525</v>
      </c>
      <c r="R2838" s="38">
        <v>372</v>
      </c>
      <c r="S2838" s="38">
        <v>4980</v>
      </c>
    </row>
    <row r="2839" spans="2:19" x14ac:dyDescent="0.2">
      <c r="B2839" s="1" t="s">
        <v>6329</v>
      </c>
      <c r="C2839" s="1" t="s">
        <v>6330</v>
      </c>
      <c r="D2839" s="1" t="s">
        <v>244</v>
      </c>
      <c r="E2839" s="1" t="s">
        <v>244</v>
      </c>
      <c r="F2839" s="1" t="s">
        <v>18</v>
      </c>
      <c r="G2839" s="27">
        <v>0.46325459317585299</v>
      </c>
      <c r="H2839" s="27">
        <v>0.7597299495688955</v>
      </c>
      <c r="I2839" s="28">
        <v>43.086614173228355</v>
      </c>
      <c r="J2839" s="27">
        <v>2.8215223097112861E-2</v>
      </c>
      <c r="K2839" s="27">
        <v>0.42388451443569553</v>
      </c>
      <c r="L2839" s="27">
        <v>5.6266471449487557E-2</v>
      </c>
      <c r="M2839" s="29">
        <v>8.5062958435207801</v>
      </c>
      <c r="N2839" s="30">
        <v>82.693342776203963</v>
      </c>
      <c r="O2839" s="32">
        <v>0</v>
      </c>
      <c r="P2839" s="31">
        <v>0.99170326988775015</v>
      </c>
      <c r="Q2839" s="38">
        <v>2853</v>
      </c>
      <c r="R2839" s="38">
        <v>2893</v>
      </c>
      <c r="S2839" s="38">
        <v>2586</v>
      </c>
    </row>
    <row r="2840" spans="2:19" x14ac:dyDescent="0.2">
      <c r="B2840" s="1" t="s">
        <v>6319</v>
      </c>
      <c r="C2840" s="1" t="s">
        <v>6320</v>
      </c>
      <c r="D2840" s="1" t="s">
        <v>244</v>
      </c>
      <c r="E2840" s="1" t="s">
        <v>244</v>
      </c>
      <c r="F2840" s="1" t="s">
        <v>18</v>
      </c>
      <c r="G2840" s="27">
        <v>0.42605886575735824</v>
      </c>
      <c r="H2840" s="27">
        <v>0.85056738826815648</v>
      </c>
      <c r="I2840" s="28">
        <v>39.65721464465183</v>
      </c>
      <c r="J2840" s="27">
        <v>1.3639626704953339E-2</v>
      </c>
      <c r="K2840" s="27">
        <v>0.291816223977028</v>
      </c>
      <c r="L2840" s="27">
        <v>6.6454259776536309E-2</v>
      </c>
      <c r="M2840" s="29">
        <v>11.817385866166354</v>
      </c>
      <c r="N2840" s="30">
        <v>76.784330244313395</v>
      </c>
      <c r="O2840" s="32">
        <v>0</v>
      </c>
      <c r="P2840" s="31">
        <v>0.9727653631284916</v>
      </c>
      <c r="Q2840" s="38">
        <v>3281</v>
      </c>
      <c r="R2840" s="38">
        <v>3449</v>
      </c>
      <c r="S2840" s="38">
        <v>4716</v>
      </c>
    </row>
    <row r="2841" spans="2:19" x14ac:dyDescent="0.2">
      <c r="B2841" s="1" t="s">
        <v>6339</v>
      </c>
      <c r="C2841" s="1" t="s">
        <v>6340</v>
      </c>
      <c r="D2841" s="1" t="s">
        <v>244</v>
      </c>
      <c r="E2841" s="1" t="s">
        <v>244</v>
      </c>
      <c r="F2841" s="1" t="s">
        <v>18</v>
      </c>
      <c r="G2841" s="27">
        <v>0.48412415269354264</v>
      </c>
      <c r="H2841" s="27">
        <v>0.88581172291296639</v>
      </c>
      <c r="I2841" s="28">
        <v>44.168569389939343</v>
      </c>
      <c r="J2841" s="27">
        <v>1.641098822689975E-2</v>
      </c>
      <c r="K2841" s="27">
        <v>0.29967891544773456</v>
      </c>
      <c r="L2841" s="27">
        <v>0.10717229129662523</v>
      </c>
      <c r="M2841" s="29">
        <v>10.03914246196404</v>
      </c>
      <c r="N2841" s="30">
        <v>80.072955047899782</v>
      </c>
      <c r="O2841" s="32">
        <v>0</v>
      </c>
      <c r="P2841" s="31">
        <v>0.99573712255772651</v>
      </c>
      <c r="Q2841" s="38">
        <v>2706</v>
      </c>
      <c r="R2841" s="38">
        <v>2550</v>
      </c>
      <c r="S2841" s="38">
        <v>4570</v>
      </c>
    </row>
    <row r="2842" spans="2:19" x14ac:dyDescent="0.2">
      <c r="B2842" s="1" t="s">
        <v>6327</v>
      </c>
      <c r="C2842" s="1" t="s">
        <v>6328</v>
      </c>
      <c r="D2842" s="1" t="s">
        <v>244</v>
      </c>
      <c r="E2842" s="1" t="s">
        <v>244</v>
      </c>
      <c r="F2842" s="1" t="s">
        <v>18</v>
      </c>
      <c r="G2842" s="27">
        <v>0.49960411718131431</v>
      </c>
      <c r="H2842" s="27">
        <v>0.91628605061801049</v>
      </c>
      <c r="I2842" s="28">
        <v>43.517498020585904</v>
      </c>
      <c r="J2842" s="27">
        <v>2.7711797307996833E-2</v>
      </c>
      <c r="K2842" s="27">
        <v>0.30680918448139349</v>
      </c>
      <c r="L2842" s="27">
        <v>5.1257602511281142E-2</v>
      </c>
      <c r="M2842" s="29">
        <v>9.3613618368962719</v>
      </c>
      <c r="N2842" s="30">
        <v>77.106096595407763</v>
      </c>
      <c r="O2842" s="32">
        <v>0</v>
      </c>
      <c r="P2842" s="31">
        <v>0.99117127722189524</v>
      </c>
      <c r="Q2842" s="38">
        <v>2788</v>
      </c>
      <c r="R2842" s="38">
        <v>2279</v>
      </c>
      <c r="S2842" s="38">
        <v>4446</v>
      </c>
    </row>
    <row r="2843" spans="2:19" x14ac:dyDescent="0.2">
      <c r="B2843" s="1" t="s">
        <v>6366</v>
      </c>
      <c r="C2843" s="1" t="s">
        <v>1311</v>
      </c>
      <c r="D2843" s="1" t="s">
        <v>245</v>
      </c>
      <c r="E2843" s="1" t="s">
        <v>6345</v>
      </c>
      <c r="F2843" s="1" t="s">
        <v>18</v>
      </c>
      <c r="G2843" s="27">
        <v>0.22157149829184969</v>
      </c>
      <c r="H2843" s="27">
        <v>0.65223659003831425</v>
      </c>
      <c r="I2843" s="28">
        <v>22.595949243533433</v>
      </c>
      <c r="J2843" s="27">
        <v>5.8565153733528552E-3</v>
      </c>
      <c r="K2843" s="27">
        <v>0.22449975597852612</v>
      </c>
      <c r="L2843" s="27">
        <v>1.0105363984674329E-3</v>
      </c>
      <c r="M2843" s="29">
        <v>13.227021943573671</v>
      </c>
      <c r="N2843" s="30">
        <v>55.156387665198238</v>
      </c>
      <c r="O2843" s="32">
        <v>0</v>
      </c>
      <c r="P2843" s="31">
        <v>0.98132183908045978</v>
      </c>
      <c r="Q2843" s="38">
        <v>5927</v>
      </c>
      <c r="R2843" s="38">
        <v>7020</v>
      </c>
      <c r="S2843" s="38">
        <v>6026</v>
      </c>
    </row>
    <row r="2844" spans="2:19" x14ac:dyDescent="0.2">
      <c r="B2844" s="1" t="s">
        <v>6372</v>
      </c>
      <c r="C2844" s="1" t="s">
        <v>6373</v>
      </c>
      <c r="D2844" s="1" t="s">
        <v>245</v>
      </c>
      <c r="E2844" s="1" t="s">
        <v>6348</v>
      </c>
      <c r="F2844" s="1" t="s">
        <v>18</v>
      </c>
      <c r="G2844" s="27">
        <v>0.50138408304498272</v>
      </c>
      <c r="H2844" s="27">
        <v>0.93543763862822038</v>
      </c>
      <c r="I2844" s="28">
        <v>38.893529411764703</v>
      </c>
      <c r="J2844" s="27">
        <v>4.498269896193772E-3</v>
      </c>
      <c r="K2844" s="27">
        <v>0.23183391003460208</v>
      </c>
      <c r="L2844" s="27">
        <v>6.4152874936017745E-3</v>
      </c>
      <c r="M2844" s="29">
        <v>12.597293546148508</v>
      </c>
      <c r="N2844" s="30">
        <v>64.551414768806069</v>
      </c>
      <c r="O2844" s="32">
        <v>0</v>
      </c>
      <c r="P2844" s="31">
        <v>0.98617983279303878</v>
      </c>
      <c r="Q2844" s="38">
        <v>3349</v>
      </c>
      <c r="R2844" s="38">
        <v>2248</v>
      </c>
      <c r="S2844" s="38">
        <v>5866</v>
      </c>
    </row>
    <row r="2845" spans="2:19" x14ac:dyDescent="0.2">
      <c r="B2845" s="1" t="s">
        <v>6349</v>
      </c>
      <c r="C2845" s="1" t="s">
        <v>6350</v>
      </c>
      <c r="D2845" s="1" t="s">
        <v>245</v>
      </c>
      <c r="E2845" s="1" t="s">
        <v>6345</v>
      </c>
      <c r="F2845" s="1" t="s">
        <v>18</v>
      </c>
      <c r="G2845" s="27">
        <v>0.21395348837209302</v>
      </c>
      <c r="H2845" s="27">
        <v>0.65932025792584625</v>
      </c>
      <c r="I2845" s="28">
        <v>20.697267441860472</v>
      </c>
      <c r="J2845" s="27">
        <v>8.7209302325581398E-2</v>
      </c>
      <c r="K2845" s="27">
        <v>0.35116279069767442</v>
      </c>
      <c r="L2845" s="27">
        <v>0.12054809242342829</v>
      </c>
      <c r="M2845" s="29">
        <v>12.502366863905326</v>
      </c>
      <c r="N2845" s="30">
        <v>50.388586956521742</v>
      </c>
      <c r="O2845" s="32">
        <v>0</v>
      </c>
      <c r="P2845" s="31">
        <v>0.92423428264373997</v>
      </c>
      <c r="Q2845" s="38">
        <v>6705</v>
      </c>
      <c r="R2845" s="38">
        <v>7155</v>
      </c>
      <c r="S2845" s="38">
        <v>3634</v>
      </c>
    </row>
    <row r="2846" spans="2:19" x14ac:dyDescent="0.2">
      <c r="B2846" s="1" t="s">
        <v>6355</v>
      </c>
      <c r="C2846" s="1" t="s">
        <v>6356</v>
      </c>
      <c r="D2846" s="1" t="s">
        <v>245</v>
      </c>
      <c r="E2846" s="1" t="s">
        <v>6348</v>
      </c>
      <c r="F2846" s="1" t="s">
        <v>18</v>
      </c>
      <c r="G2846" s="27">
        <v>0.24429223744292236</v>
      </c>
      <c r="H2846" s="27">
        <v>0.63444444444444448</v>
      </c>
      <c r="I2846" s="28">
        <v>19.283219178082184</v>
      </c>
      <c r="J2846" s="27">
        <v>0.10159817351598173</v>
      </c>
      <c r="K2846" s="27">
        <v>0.51141552511415522</v>
      </c>
      <c r="L2846" s="27">
        <v>0.15964052287581701</v>
      </c>
      <c r="M2846" s="29">
        <v>9.1439577039274962</v>
      </c>
      <c r="N2846" s="30">
        <v>50.238317757009348</v>
      </c>
      <c r="O2846" s="32">
        <v>0</v>
      </c>
      <c r="P2846" s="31">
        <v>0.95424836601307195</v>
      </c>
      <c r="Q2846" s="38">
        <v>7186</v>
      </c>
      <c r="R2846" s="38">
        <v>6583</v>
      </c>
      <c r="S2846" s="38">
        <v>1677</v>
      </c>
    </row>
    <row r="2847" spans="2:19" x14ac:dyDescent="0.2">
      <c r="B2847" s="1" t="s">
        <v>6367</v>
      </c>
      <c r="C2847" s="1" t="s">
        <v>6368</v>
      </c>
      <c r="D2847" s="1" t="s">
        <v>245</v>
      </c>
      <c r="E2847" s="1" t="s">
        <v>6348</v>
      </c>
      <c r="F2847" s="1" t="s">
        <v>18</v>
      </c>
      <c r="G2847" s="27">
        <v>0.53923205342237057</v>
      </c>
      <c r="H2847" s="27">
        <v>0.88354214496556283</v>
      </c>
      <c r="I2847" s="28">
        <v>41.721702838063457</v>
      </c>
      <c r="J2847" s="27">
        <v>8.0801335559265441E-2</v>
      </c>
      <c r="K2847" s="27">
        <v>0.34724540901502504</v>
      </c>
      <c r="L2847" s="27">
        <v>1.0259101344703181E-2</v>
      </c>
      <c r="M2847" s="29">
        <v>7.6677536231884034</v>
      </c>
      <c r="N2847" s="30">
        <v>70.366563467492256</v>
      </c>
      <c r="O2847" s="32">
        <v>0</v>
      </c>
      <c r="P2847" s="31">
        <v>0.98228927517218756</v>
      </c>
      <c r="Q2847" s="38">
        <v>3044</v>
      </c>
      <c r="R2847" s="38">
        <v>1557</v>
      </c>
      <c r="S2847" s="38">
        <v>3694</v>
      </c>
    </row>
    <row r="2848" spans="2:19" x14ac:dyDescent="0.2">
      <c r="B2848" s="1" t="s">
        <v>6357</v>
      </c>
      <c r="C2848" s="1" t="s">
        <v>6358</v>
      </c>
      <c r="D2848" s="1" t="s">
        <v>245</v>
      </c>
      <c r="E2848" s="1" t="s">
        <v>6348</v>
      </c>
      <c r="F2848" s="1" t="s">
        <v>18</v>
      </c>
      <c r="G2848" s="27">
        <v>0.42303872889771599</v>
      </c>
      <c r="H2848" s="27">
        <v>0.77385456273764264</v>
      </c>
      <c r="I2848" s="28">
        <v>27.468818272095334</v>
      </c>
      <c r="J2848" s="27">
        <v>4.7666335650446874E-2</v>
      </c>
      <c r="K2848" s="27">
        <v>0.41012909632571998</v>
      </c>
      <c r="L2848" s="27">
        <v>0.13384505703422053</v>
      </c>
      <c r="M2848" s="29">
        <v>8.6864027538726329</v>
      </c>
      <c r="N2848" s="30">
        <v>52.654929577464792</v>
      </c>
      <c r="O2848" s="32">
        <v>0</v>
      </c>
      <c r="P2848" s="31">
        <v>0.95722433460076051</v>
      </c>
      <c r="Q2848" s="38">
        <v>4306</v>
      </c>
      <c r="R2848" s="38">
        <v>3492</v>
      </c>
      <c r="S2848" s="38">
        <v>2779</v>
      </c>
    </row>
    <row r="2849" spans="2:19" x14ac:dyDescent="0.2">
      <c r="B2849" s="1" t="s">
        <v>6374</v>
      </c>
      <c r="C2849" s="1" t="s">
        <v>6375</v>
      </c>
      <c r="D2849" s="1" t="s">
        <v>245</v>
      </c>
      <c r="E2849" s="1" t="s">
        <v>6348</v>
      </c>
      <c r="F2849" s="1" t="s">
        <v>18</v>
      </c>
      <c r="G2849" s="27">
        <v>0.55123339658444026</v>
      </c>
      <c r="H2849" s="27">
        <v>0.83709601873536288</v>
      </c>
      <c r="I2849" s="28">
        <v>54.949051233396602</v>
      </c>
      <c r="J2849" s="27">
        <v>2.9411764705882353E-2</v>
      </c>
      <c r="K2849" s="27">
        <v>0.31024667931688804</v>
      </c>
      <c r="L2849" s="27">
        <v>3.016393442622951E-2</v>
      </c>
      <c r="M2849" s="29">
        <v>8.3641949152542381</v>
      </c>
      <c r="N2849" s="30">
        <v>91.9381443298969</v>
      </c>
      <c r="O2849" s="32">
        <v>0</v>
      </c>
      <c r="P2849" s="31">
        <v>0.98735362997658083</v>
      </c>
      <c r="Q2849" s="38">
        <v>802</v>
      </c>
      <c r="R2849" s="38">
        <v>1341</v>
      </c>
      <c r="S2849" s="38">
        <v>4390</v>
      </c>
    </row>
    <row r="2850" spans="2:19" x14ac:dyDescent="0.2">
      <c r="B2850" s="1" t="s">
        <v>6343</v>
      </c>
      <c r="C2850" s="1" t="s">
        <v>6344</v>
      </c>
      <c r="D2850" s="1" t="s">
        <v>245</v>
      </c>
      <c r="E2850" s="1" t="s">
        <v>6345</v>
      </c>
      <c r="F2850" s="1" t="s">
        <v>18</v>
      </c>
      <c r="G2850" s="27">
        <v>7.4240719910011244E-2</v>
      </c>
      <c r="H2850" s="27">
        <v>0.21646469704556834</v>
      </c>
      <c r="I2850" s="28">
        <v>9.4545556805399364</v>
      </c>
      <c r="J2850" s="27">
        <v>0.10348706411698538</v>
      </c>
      <c r="K2850" s="27">
        <v>0.88301462317210344</v>
      </c>
      <c r="L2850" s="27">
        <v>0.70534301452178261</v>
      </c>
      <c r="M2850" s="29">
        <v>6.0902794653705969</v>
      </c>
      <c r="N2850" s="30">
        <v>51.060606060606062</v>
      </c>
      <c r="O2850" s="32">
        <v>0</v>
      </c>
      <c r="P2850" s="31">
        <v>0.89033550325488231</v>
      </c>
      <c r="Q2850" s="38">
        <v>8512</v>
      </c>
      <c r="R2850" s="38">
        <v>8381</v>
      </c>
      <c r="S2850" s="38">
        <v>93</v>
      </c>
    </row>
    <row r="2851" spans="2:19" x14ac:dyDescent="0.2">
      <c r="B2851" s="1" t="s">
        <v>6359</v>
      </c>
      <c r="C2851" s="1" t="s">
        <v>6360</v>
      </c>
      <c r="D2851" s="1" t="s">
        <v>245</v>
      </c>
      <c r="E2851" s="1" t="s">
        <v>6348</v>
      </c>
      <c r="F2851" s="1" t="s">
        <v>18</v>
      </c>
      <c r="G2851" s="27">
        <v>0.212298682284041</v>
      </c>
      <c r="H2851" s="27">
        <v>0.73702816901408441</v>
      </c>
      <c r="I2851" s="28">
        <v>19.214153245485608</v>
      </c>
      <c r="J2851" s="27">
        <v>4.1971693509028796E-2</v>
      </c>
      <c r="K2851" s="27">
        <v>0.44411908247925819</v>
      </c>
      <c r="L2851" s="27">
        <v>0.1457699530516432</v>
      </c>
      <c r="M2851" s="29">
        <v>10.857187112763325</v>
      </c>
      <c r="N2851" s="30">
        <v>49.724137931034484</v>
      </c>
      <c r="O2851" s="32">
        <v>0</v>
      </c>
      <c r="P2851" s="31">
        <v>0.96197183098591554</v>
      </c>
      <c r="Q2851" s="38">
        <v>7208</v>
      </c>
      <c r="R2851" s="38">
        <v>7183</v>
      </c>
      <c r="S2851" s="38">
        <v>2372</v>
      </c>
    </row>
    <row r="2852" spans="2:19" x14ac:dyDescent="0.2">
      <c r="B2852" s="1" t="s">
        <v>6353</v>
      </c>
      <c r="C2852" s="1" t="s">
        <v>6354</v>
      </c>
      <c r="D2852" s="1" t="s">
        <v>245</v>
      </c>
      <c r="E2852" s="1" t="s">
        <v>6348</v>
      </c>
      <c r="F2852" s="1" t="s">
        <v>18</v>
      </c>
      <c r="G2852" s="27">
        <v>0.22044917257683216</v>
      </c>
      <c r="H2852" s="27">
        <v>0.66467565290648689</v>
      </c>
      <c r="I2852" s="28">
        <v>21.589361702127643</v>
      </c>
      <c r="J2852" s="27">
        <v>7.328605200945626E-2</v>
      </c>
      <c r="K2852" s="27">
        <v>0.33747044917257685</v>
      </c>
      <c r="L2852" s="27">
        <v>0.21430497051390057</v>
      </c>
      <c r="M2852" s="29">
        <v>12.12683851402578</v>
      </c>
      <c r="N2852" s="30">
        <v>54.541554959785522</v>
      </c>
      <c r="O2852" s="32">
        <v>0</v>
      </c>
      <c r="P2852" s="31">
        <v>0.95029486099410276</v>
      </c>
      <c r="Q2852" s="38">
        <v>6359</v>
      </c>
      <c r="R2852" s="38">
        <v>7041</v>
      </c>
      <c r="S2852" s="38">
        <v>3857</v>
      </c>
    </row>
    <row r="2853" spans="2:19" x14ac:dyDescent="0.2">
      <c r="B2853" s="1" t="s">
        <v>6361</v>
      </c>
      <c r="C2853" s="1" t="s">
        <v>6074</v>
      </c>
      <c r="D2853" s="1" t="s">
        <v>245</v>
      </c>
      <c r="E2853" s="1" t="s">
        <v>6348</v>
      </c>
      <c r="F2853" s="1" t="s">
        <v>18</v>
      </c>
      <c r="G2853" s="27">
        <v>0.28522336769759449</v>
      </c>
      <c r="H2853" s="27">
        <v>0.69304035378662232</v>
      </c>
      <c r="I2853" s="28">
        <v>19.253150057273771</v>
      </c>
      <c r="J2853" s="27">
        <v>0.13745704467353953</v>
      </c>
      <c r="K2853" s="27">
        <v>0.48682703321878579</v>
      </c>
      <c r="L2853" s="27">
        <v>0.10497512437810945</v>
      </c>
      <c r="M2853" s="29">
        <v>8.2184294871794865</v>
      </c>
      <c r="N2853" s="30">
        <v>46.558232931726906</v>
      </c>
      <c r="O2853" s="32">
        <v>0</v>
      </c>
      <c r="P2853" s="31">
        <v>0.96517412935323388</v>
      </c>
      <c r="Q2853" s="38">
        <v>7194</v>
      </c>
      <c r="R2853" s="38">
        <v>5733</v>
      </c>
      <c r="S2853" s="38">
        <v>1927</v>
      </c>
    </row>
    <row r="2854" spans="2:19" x14ac:dyDescent="0.2">
      <c r="B2854" s="1" t="s">
        <v>6346</v>
      </c>
      <c r="C2854" s="1" t="s">
        <v>6347</v>
      </c>
      <c r="D2854" s="1" t="s">
        <v>245</v>
      </c>
      <c r="E2854" s="1" t="s">
        <v>6348</v>
      </c>
      <c r="F2854" s="1" t="s">
        <v>18</v>
      </c>
      <c r="G2854" s="27">
        <v>3.4220532319391636E-2</v>
      </c>
      <c r="H2854" s="27">
        <v>0.15893990929705215</v>
      </c>
      <c r="I2854" s="28">
        <v>10.641191381495561</v>
      </c>
      <c r="J2854" s="27">
        <v>0.19391634980988592</v>
      </c>
      <c r="K2854" s="27">
        <v>0.60583016476552598</v>
      </c>
      <c r="L2854" s="27">
        <v>0.52373582766439908</v>
      </c>
      <c r="M2854" s="29">
        <v>9.2977690288713912</v>
      </c>
      <c r="N2854" s="30">
        <v>48.185185185185183</v>
      </c>
      <c r="O2854" s="32">
        <v>0</v>
      </c>
      <c r="P2854" s="31">
        <v>0.89455782312925169</v>
      </c>
      <c r="Q2854" s="38">
        <v>8439</v>
      </c>
      <c r="R2854" s="38">
        <v>8521</v>
      </c>
      <c r="S2854" s="38">
        <v>897</v>
      </c>
    </row>
    <row r="2855" spans="2:19" x14ac:dyDescent="0.2">
      <c r="B2855" s="1" t="s">
        <v>6376</v>
      </c>
      <c r="C2855" s="1" t="s">
        <v>6377</v>
      </c>
      <c r="D2855" s="1" t="s">
        <v>245</v>
      </c>
      <c r="E2855" s="1" t="s">
        <v>6348</v>
      </c>
      <c r="F2855" s="1" t="s">
        <v>18</v>
      </c>
      <c r="G2855" s="27">
        <v>0.6384955752212389</v>
      </c>
      <c r="H2855" s="27">
        <v>0.94905491139794318</v>
      </c>
      <c r="I2855" s="28">
        <v>51.968185840707974</v>
      </c>
      <c r="J2855" s="27">
        <v>0.16371681415929204</v>
      </c>
      <c r="K2855" s="27">
        <v>0.29469026548672567</v>
      </c>
      <c r="L2855" s="27">
        <v>7.5913366878144831E-3</v>
      </c>
      <c r="M2855" s="29">
        <v>5.7517747858017145</v>
      </c>
      <c r="N2855" s="30">
        <v>77.733194733194736</v>
      </c>
      <c r="O2855" s="32">
        <v>0</v>
      </c>
      <c r="P2855" s="31">
        <v>0.98884270400350038</v>
      </c>
      <c r="Q2855" s="38">
        <v>1249</v>
      </c>
      <c r="R2855" s="38">
        <v>270</v>
      </c>
      <c r="S2855" s="38">
        <v>4671</v>
      </c>
    </row>
    <row r="2856" spans="2:19" x14ac:dyDescent="0.2">
      <c r="B2856" s="1" t="s">
        <v>6369</v>
      </c>
      <c r="C2856" s="1" t="s">
        <v>6292</v>
      </c>
      <c r="D2856" s="1" t="s">
        <v>245</v>
      </c>
      <c r="E2856" s="1" t="s">
        <v>6345</v>
      </c>
      <c r="F2856" s="1" t="s">
        <v>18</v>
      </c>
      <c r="G2856" s="27">
        <v>0.29954954954954954</v>
      </c>
      <c r="H2856" s="27">
        <v>0.91425402107598452</v>
      </c>
      <c r="I2856" s="28">
        <v>26.007657657657656</v>
      </c>
      <c r="J2856" s="27">
        <v>6.7567567567567571E-3</v>
      </c>
      <c r="K2856" s="27">
        <v>0.16328828828828829</v>
      </c>
      <c r="L2856" s="27">
        <v>1.5973377703826957E-3</v>
      </c>
      <c r="M2856" s="29">
        <v>13.281993569131835</v>
      </c>
      <c r="N2856" s="30">
        <v>55.308270676691727</v>
      </c>
      <c r="O2856" s="32">
        <v>0</v>
      </c>
      <c r="P2856" s="31">
        <v>0.98502495840266224</v>
      </c>
      <c r="Q2856" s="38">
        <v>4657</v>
      </c>
      <c r="R2856" s="38">
        <v>5394</v>
      </c>
      <c r="S2856" s="38">
        <v>7093</v>
      </c>
    </row>
    <row r="2857" spans="2:19" x14ac:dyDescent="0.2">
      <c r="B2857" s="1" t="s">
        <v>6370</v>
      </c>
      <c r="C2857" s="1" t="s">
        <v>6371</v>
      </c>
      <c r="D2857" s="1" t="s">
        <v>245</v>
      </c>
      <c r="E2857" s="1" t="s">
        <v>6348</v>
      </c>
      <c r="F2857" s="1" t="s">
        <v>18</v>
      </c>
      <c r="G2857" s="27">
        <v>0.65886524822695036</v>
      </c>
      <c r="H2857" s="27">
        <v>0.98605138961719996</v>
      </c>
      <c r="I2857" s="28">
        <v>59.496808510638296</v>
      </c>
      <c r="J2857" s="27">
        <v>2.2340425531914895E-2</v>
      </c>
      <c r="K2857" s="27">
        <v>0.28652482269503549</v>
      </c>
      <c r="L2857" s="27">
        <v>2.4471246285614405E-4</v>
      </c>
      <c r="M2857" s="29">
        <v>6.9348232848232847</v>
      </c>
      <c r="N2857" s="30">
        <v>86.26856835306782</v>
      </c>
      <c r="O2857" s="32">
        <v>0</v>
      </c>
      <c r="P2857" s="31">
        <v>0.98584163607760877</v>
      </c>
      <c r="Q2857" s="38">
        <v>318</v>
      </c>
      <c r="R2857" s="38">
        <v>162</v>
      </c>
      <c r="S2857" s="38">
        <v>4818</v>
      </c>
    </row>
    <row r="2858" spans="2:19" x14ac:dyDescent="0.2">
      <c r="B2858" s="1" t="s">
        <v>6362</v>
      </c>
      <c r="C2858" s="1" t="s">
        <v>6363</v>
      </c>
      <c r="D2858" s="1" t="s">
        <v>245</v>
      </c>
      <c r="E2858" s="1" t="s">
        <v>6348</v>
      </c>
      <c r="F2858" s="1" t="s">
        <v>18</v>
      </c>
      <c r="G2858" s="27">
        <v>0.69377453729669092</v>
      </c>
      <c r="H2858" s="27">
        <v>0.99954160982264673</v>
      </c>
      <c r="I2858" s="28">
        <v>61.365283230510386</v>
      </c>
      <c r="J2858" s="27">
        <v>8.6371284352215361E-2</v>
      </c>
      <c r="K2858" s="27">
        <v>0.2411665731912507</v>
      </c>
      <c r="L2858" s="27">
        <v>0</v>
      </c>
      <c r="M2858" s="29">
        <v>6.5305860805860831</v>
      </c>
      <c r="N2858" s="30">
        <v>85.150363783346805</v>
      </c>
      <c r="O2858" s="32">
        <v>0</v>
      </c>
      <c r="P2858" s="31">
        <v>0.97298772169167802</v>
      </c>
      <c r="Q2858" s="38">
        <v>218</v>
      </c>
      <c r="R2858" s="38">
        <v>71</v>
      </c>
      <c r="S2858" s="38">
        <v>5688</v>
      </c>
    </row>
    <row r="2859" spans="2:19" x14ac:dyDescent="0.2">
      <c r="B2859" s="1" t="s">
        <v>6378</v>
      </c>
      <c r="C2859" s="1" t="s">
        <v>6379</v>
      </c>
      <c r="D2859" s="1" t="s">
        <v>245</v>
      </c>
      <c r="E2859" s="1" t="s">
        <v>6345</v>
      </c>
      <c r="F2859" s="1" t="s">
        <v>18</v>
      </c>
      <c r="G2859" s="27">
        <v>0.27610716238381627</v>
      </c>
      <c r="H2859" s="27">
        <v>0.99840976933514247</v>
      </c>
      <c r="I2859" s="28">
        <v>26.769983597594312</v>
      </c>
      <c r="J2859" s="27">
        <v>3.2804811372334607E-3</v>
      </c>
      <c r="K2859" s="27">
        <v>7.8731547293603057E-2</v>
      </c>
      <c r="L2859" s="27">
        <v>0</v>
      </c>
      <c r="M2859" s="29">
        <v>16.52039274924471</v>
      </c>
      <c r="N2859" s="30">
        <v>53.182178217821779</v>
      </c>
      <c r="O2859" s="32">
        <v>0</v>
      </c>
      <c r="P2859" s="31">
        <v>0.99267299864314784</v>
      </c>
      <c r="Q2859" s="38">
        <v>4465</v>
      </c>
      <c r="R2859" s="38">
        <v>5909</v>
      </c>
      <c r="S2859" s="38">
        <v>8472</v>
      </c>
    </row>
    <row r="2860" spans="2:19" x14ac:dyDescent="0.2">
      <c r="B2860" s="1" t="s">
        <v>6351</v>
      </c>
      <c r="C2860" s="1" t="s">
        <v>6352</v>
      </c>
      <c r="D2860" s="1" t="s">
        <v>245</v>
      </c>
      <c r="E2860" s="1" t="s">
        <v>6348</v>
      </c>
      <c r="F2860" s="1" t="s">
        <v>18</v>
      </c>
      <c r="G2860" s="27">
        <v>0.20499479708636836</v>
      </c>
      <c r="H2860" s="27">
        <v>0.68871541501976252</v>
      </c>
      <c r="I2860" s="28">
        <v>20.797086368366283</v>
      </c>
      <c r="J2860" s="27">
        <v>1.8730489073881373E-2</v>
      </c>
      <c r="K2860" s="27">
        <v>0.28928199791883452</v>
      </c>
      <c r="L2860" s="27">
        <v>4.4268774703557306E-2</v>
      </c>
      <c r="M2860" s="29">
        <v>13.494633507853406</v>
      </c>
      <c r="N2860" s="30">
        <v>48.588832487309645</v>
      </c>
      <c r="O2860" s="32">
        <v>0</v>
      </c>
      <c r="P2860" s="31">
        <v>0.94960474308300391</v>
      </c>
      <c r="Q2860" s="38">
        <v>6668</v>
      </c>
      <c r="R2860" s="38">
        <v>7298</v>
      </c>
      <c r="S2860" s="38">
        <v>4771</v>
      </c>
    </row>
    <row r="2861" spans="2:19" x14ac:dyDescent="0.2">
      <c r="B2861" s="1" t="s">
        <v>6364</v>
      </c>
      <c r="C2861" s="1" t="s">
        <v>6365</v>
      </c>
      <c r="D2861" s="1" t="s">
        <v>245</v>
      </c>
      <c r="E2861" s="1" t="s">
        <v>6345</v>
      </c>
      <c r="F2861" s="1" t="s">
        <v>18</v>
      </c>
      <c r="G2861" s="27">
        <v>0.25572519083969464</v>
      </c>
      <c r="H2861" s="27">
        <v>0.81518390191897683</v>
      </c>
      <c r="I2861" s="28">
        <v>24.067829880043615</v>
      </c>
      <c r="J2861" s="27">
        <v>5.9978189749182115E-3</v>
      </c>
      <c r="K2861" s="27">
        <v>0.21046892039258452</v>
      </c>
      <c r="L2861" s="27">
        <v>1.1140724946695096E-3</v>
      </c>
      <c r="M2861" s="29">
        <v>13.945347985347986</v>
      </c>
      <c r="N2861" s="30">
        <v>53.115138592750533</v>
      </c>
      <c r="O2861" s="32">
        <v>0</v>
      </c>
      <c r="P2861" s="31">
        <v>0.97761194029850751</v>
      </c>
      <c r="Q2861" s="38">
        <v>5345</v>
      </c>
      <c r="R2861" s="38">
        <v>6373</v>
      </c>
      <c r="S2861" s="38">
        <v>6281</v>
      </c>
    </row>
    <row r="2862" spans="2:19" x14ac:dyDescent="0.2">
      <c r="B2862" s="1" t="s">
        <v>6384</v>
      </c>
      <c r="C2862" s="1" t="s">
        <v>6385</v>
      </c>
      <c r="D2862" s="1" t="s">
        <v>102</v>
      </c>
      <c r="E2862" s="1" t="s">
        <v>2599</v>
      </c>
      <c r="F2862" s="1" t="s">
        <v>38</v>
      </c>
      <c r="G2862" s="27">
        <v>0.54150390625</v>
      </c>
      <c r="H2862" s="27">
        <v>0.9869565217391304</v>
      </c>
      <c r="I2862" s="28">
        <v>46.688354492187507</v>
      </c>
      <c r="J2862" s="27">
        <v>3.3935546875E-2</v>
      </c>
      <c r="K2862" s="27">
        <v>0.40625</v>
      </c>
      <c r="L2862" s="27">
        <v>1.2169055137235851E-2</v>
      </c>
      <c r="M2862" s="29">
        <v>6.4686368477103295</v>
      </c>
      <c r="N2862" s="30">
        <v>80.286744815148779</v>
      </c>
      <c r="O2862" s="32">
        <v>1.2873451542385231E-3</v>
      </c>
      <c r="P2862" s="31">
        <v>0.99489919844547003</v>
      </c>
      <c r="Q2862" s="38">
        <v>2245</v>
      </c>
      <c r="R2862" s="38">
        <v>1507</v>
      </c>
      <c r="S2862" s="38">
        <v>2826</v>
      </c>
    </row>
    <row r="2863" spans="2:19" x14ac:dyDescent="0.2">
      <c r="B2863" s="1" t="s">
        <v>6386</v>
      </c>
      <c r="C2863" s="1" t="s">
        <v>6387</v>
      </c>
      <c r="D2863" s="1" t="s">
        <v>102</v>
      </c>
      <c r="E2863" s="1" t="s">
        <v>2599</v>
      </c>
      <c r="F2863" s="1" t="s">
        <v>38</v>
      </c>
      <c r="G2863" s="27">
        <v>0.48339582217461169</v>
      </c>
      <c r="H2863" s="27">
        <v>0.93530862551659777</v>
      </c>
      <c r="I2863" s="28">
        <v>39.345715050883754</v>
      </c>
      <c r="J2863" s="27">
        <v>4.2849491162292447E-2</v>
      </c>
      <c r="K2863" s="27">
        <v>0.45715050883770753</v>
      </c>
      <c r="L2863" s="27">
        <v>5.2493000933208904E-2</v>
      </c>
      <c r="M2863" s="29">
        <v>6.4449170124481325</v>
      </c>
      <c r="N2863" s="30">
        <v>73.924141749723148</v>
      </c>
      <c r="O2863" s="32">
        <v>0</v>
      </c>
      <c r="P2863" s="31">
        <v>0.99560058658845485</v>
      </c>
      <c r="Q2863" s="38">
        <v>3306</v>
      </c>
      <c r="R2863" s="38">
        <v>2562</v>
      </c>
      <c r="S2863" s="38">
        <v>2242</v>
      </c>
    </row>
    <row r="2864" spans="2:19" x14ac:dyDescent="0.2">
      <c r="B2864" s="1" t="s">
        <v>6388</v>
      </c>
      <c r="C2864" s="1" t="s">
        <v>6389</v>
      </c>
      <c r="D2864" s="1" t="s">
        <v>102</v>
      </c>
      <c r="E2864" s="1" t="s">
        <v>2599</v>
      </c>
      <c r="F2864" s="1" t="s">
        <v>38</v>
      </c>
      <c r="G2864" s="27">
        <v>0.52759084791386268</v>
      </c>
      <c r="H2864" s="27">
        <v>0.94539090787179825</v>
      </c>
      <c r="I2864" s="28">
        <v>49.435666218034989</v>
      </c>
      <c r="J2864" s="27">
        <v>1.0228802153432033E-2</v>
      </c>
      <c r="K2864" s="27">
        <v>0.248721399730821</v>
      </c>
      <c r="L2864" s="27">
        <v>4.5798578516829822E-2</v>
      </c>
      <c r="M2864" s="29">
        <v>11.000913242009133</v>
      </c>
      <c r="N2864" s="30">
        <v>83.040753948038713</v>
      </c>
      <c r="O2864" s="32">
        <v>0</v>
      </c>
      <c r="P2864" s="31">
        <v>0.996379240981628</v>
      </c>
      <c r="Q2864" s="38">
        <v>1725</v>
      </c>
      <c r="R2864" s="38">
        <v>1789</v>
      </c>
      <c r="S2864" s="38">
        <v>5516</v>
      </c>
    </row>
    <row r="2865" spans="2:19" x14ac:dyDescent="0.2">
      <c r="B2865" s="1" t="s">
        <v>6393</v>
      </c>
      <c r="C2865" s="1" t="s">
        <v>6394</v>
      </c>
      <c r="D2865" s="1" t="s">
        <v>102</v>
      </c>
      <c r="E2865" s="1" t="s">
        <v>2599</v>
      </c>
      <c r="F2865" s="1" t="s">
        <v>38</v>
      </c>
      <c r="G2865" s="27">
        <v>0.45002933698415803</v>
      </c>
      <c r="H2865" s="27">
        <v>0.876843850580318</v>
      </c>
      <c r="I2865" s="28">
        <v>43.407666731859955</v>
      </c>
      <c r="J2865" s="27">
        <v>5.6718169372188543E-3</v>
      </c>
      <c r="K2865" s="27">
        <v>0.20653236847252102</v>
      </c>
      <c r="L2865" s="27">
        <v>2.6078221008485322E-2</v>
      </c>
      <c r="M2865" s="29">
        <v>12.569630156472263</v>
      </c>
      <c r="N2865" s="30">
        <v>80.589308996088661</v>
      </c>
      <c r="O2865" s="32">
        <v>0</v>
      </c>
      <c r="P2865" s="31">
        <v>0.99736662440261392</v>
      </c>
      <c r="Q2865" s="38">
        <v>2812</v>
      </c>
      <c r="R2865" s="38">
        <v>3104</v>
      </c>
      <c r="S2865" s="38">
        <v>6351</v>
      </c>
    </row>
    <row r="2866" spans="2:19" x14ac:dyDescent="0.2">
      <c r="B2866" s="1" t="s">
        <v>6390</v>
      </c>
      <c r="C2866" s="1" t="s">
        <v>2404</v>
      </c>
      <c r="D2866" s="1" t="s">
        <v>102</v>
      </c>
      <c r="E2866" s="1" t="s">
        <v>2599</v>
      </c>
      <c r="F2866" s="1" t="s">
        <v>38</v>
      </c>
      <c r="G2866" s="27">
        <v>0.61735493988499734</v>
      </c>
      <c r="H2866" s="27">
        <v>0.96408126058080479</v>
      </c>
      <c r="I2866" s="28">
        <v>54.663199163617328</v>
      </c>
      <c r="J2866" s="27">
        <v>4.9137480397281753E-2</v>
      </c>
      <c r="K2866" s="27">
        <v>0.35232618923157344</v>
      </c>
      <c r="L2866" s="27">
        <v>3.4668576637583021E-2</v>
      </c>
      <c r="M2866" s="29">
        <v>4.9486320109439124</v>
      </c>
      <c r="N2866" s="30">
        <v>84.797800338409473</v>
      </c>
      <c r="O2866" s="32">
        <v>0</v>
      </c>
      <c r="P2866" s="31">
        <v>0.99648391717671569</v>
      </c>
      <c r="Q2866" s="38">
        <v>843</v>
      </c>
      <c r="R2866" s="38">
        <v>422</v>
      </c>
      <c r="S2866" s="38">
        <v>3615</v>
      </c>
    </row>
    <row r="2867" spans="2:19" x14ac:dyDescent="0.2">
      <c r="B2867" s="1" t="s">
        <v>6380</v>
      </c>
      <c r="C2867" s="1" t="s">
        <v>6381</v>
      </c>
      <c r="D2867" s="1" t="s">
        <v>102</v>
      </c>
      <c r="E2867" s="1" t="s">
        <v>2599</v>
      </c>
      <c r="F2867" s="1" t="s">
        <v>38</v>
      </c>
      <c r="G2867" s="27">
        <v>0.52013923421183494</v>
      </c>
      <c r="H2867" s="27">
        <v>0.9359023066485751</v>
      </c>
      <c r="I2867" s="28">
        <v>50.126951765290919</v>
      </c>
      <c r="J2867" s="27">
        <v>2.2128294380905023E-2</v>
      </c>
      <c r="K2867" s="27">
        <v>0.22476379910492292</v>
      </c>
      <c r="L2867" s="27">
        <v>1.6449981497471323E-2</v>
      </c>
      <c r="M2867" s="29">
        <v>11.780621761658034</v>
      </c>
      <c r="N2867" s="30">
        <v>85.077437858508603</v>
      </c>
      <c r="O2867" s="32">
        <v>0</v>
      </c>
      <c r="P2867" s="31">
        <v>0.99222893795485378</v>
      </c>
      <c r="Q2867" s="38">
        <v>1570</v>
      </c>
      <c r="R2867" s="38">
        <v>1908</v>
      </c>
      <c r="S2867" s="38">
        <v>6017</v>
      </c>
    </row>
    <row r="2868" spans="2:19" x14ac:dyDescent="0.2">
      <c r="B2868" s="1" t="s">
        <v>6397</v>
      </c>
      <c r="C2868" s="1" t="s">
        <v>6398</v>
      </c>
      <c r="D2868" s="1" t="s">
        <v>102</v>
      </c>
      <c r="E2868" s="1" t="s">
        <v>2599</v>
      </c>
      <c r="F2868" s="1" t="s">
        <v>38</v>
      </c>
      <c r="G2868" s="27">
        <v>0.62628941939286764</v>
      </c>
      <c r="H2868" s="27">
        <v>0.99685201529861733</v>
      </c>
      <c r="I2868" s="28">
        <v>53.479988211022693</v>
      </c>
      <c r="J2868" s="27">
        <v>1.5620394930739759E-2</v>
      </c>
      <c r="K2868" s="27">
        <v>0.3247863247863248</v>
      </c>
      <c r="L2868" s="27">
        <v>5.0014710208884968E-4</v>
      </c>
      <c r="M2868" s="29">
        <v>6.7974763406940024</v>
      </c>
      <c r="N2868" s="30">
        <v>80.908705882352947</v>
      </c>
      <c r="O2868" s="32">
        <v>0</v>
      </c>
      <c r="P2868" s="31">
        <v>0.99823477493380408</v>
      </c>
      <c r="Q2868" s="38">
        <v>999</v>
      </c>
      <c r="R2868" s="38">
        <v>345</v>
      </c>
      <c r="S2868" s="38">
        <v>4082</v>
      </c>
    </row>
    <row r="2869" spans="2:19" x14ac:dyDescent="0.2">
      <c r="B2869" s="1" t="s">
        <v>6395</v>
      </c>
      <c r="C2869" s="1" t="s">
        <v>6396</v>
      </c>
      <c r="D2869" s="1" t="s">
        <v>102</v>
      </c>
      <c r="E2869" s="1" t="s">
        <v>2599</v>
      </c>
      <c r="F2869" s="1" t="s">
        <v>38</v>
      </c>
      <c r="G2869" s="27">
        <v>0.58598367576695753</v>
      </c>
      <c r="H2869" s="27">
        <v>0.99188517686692879</v>
      </c>
      <c r="I2869" s="28">
        <v>49.644131719673524</v>
      </c>
      <c r="J2869" s="27">
        <v>1.7731494511680271E-2</v>
      </c>
      <c r="K2869" s="27">
        <v>0.31044188010132284</v>
      </c>
      <c r="L2869" s="27">
        <v>7.1308253790005618E-4</v>
      </c>
      <c r="M2869" s="29">
        <v>8.0618626784500336</v>
      </c>
      <c r="N2869" s="30">
        <v>78.61479346781941</v>
      </c>
      <c r="O2869" s="32">
        <v>0</v>
      </c>
      <c r="P2869" s="31">
        <v>0.99747332959011792</v>
      </c>
      <c r="Q2869" s="38">
        <v>1685</v>
      </c>
      <c r="R2869" s="38">
        <v>786</v>
      </c>
      <c r="S2869" s="38">
        <v>4385</v>
      </c>
    </row>
    <row r="2870" spans="2:19" x14ac:dyDescent="0.2">
      <c r="B2870" s="1" t="s">
        <v>6382</v>
      </c>
      <c r="C2870" s="1" t="s">
        <v>6383</v>
      </c>
      <c r="D2870" s="1" t="s">
        <v>102</v>
      </c>
      <c r="E2870" s="1" t="s">
        <v>2599</v>
      </c>
      <c r="F2870" s="1" t="s">
        <v>38</v>
      </c>
      <c r="G2870" s="27">
        <v>0.54664484451718498</v>
      </c>
      <c r="H2870" s="27">
        <v>0.91551761517615182</v>
      </c>
      <c r="I2870" s="28">
        <v>45.691407528641534</v>
      </c>
      <c r="J2870" s="27">
        <v>4.7190398254228043E-2</v>
      </c>
      <c r="K2870" s="27">
        <v>0.42771412984178941</v>
      </c>
      <c r="L2870" s="27">
        <v>5.4308943089430899E-2</v>
      </c>
      <c r="M2870" s="29">
        <v>5.5768813967489432</v>
      </c>
      <c r="N2870" s="30">
        <v>78.358603491271822</v>
      </c>
      <c r="O2870" s="32">
        <v>0</v>
      </c>
      <c r="P2870" s="31">
        <v>0.99349593495934962</v>
      </c>
      <c r="Q2870" s="38">
        <v>2444</v>
      </c>
      <c r="R2870" s="38">
        <v>1418</v>
      </c>
      <c r="S2870" s="38">
        <v>2553</v>
      </c>
    </row>
    <row r="2871" spans="2:19" x14ac:dyDescent="0.2">
      <c r="B2871" s="1" t="s">
        <v>6391</v>
      </c>
      <c r="C2871" s="1" t="s">
        <v>6392</v>
      </c>
      <c r="D2871" s="1" t="s">
        <v>102</v>
      </c>
      <c r="E2871" s="1" t="s">
        <v>2599</v>
      </c>
      <c r="F2871" s="1" t="s">
        <v>38</v>
      </c>
      <c r="G2871" s="27">
        <v>0.52193419740777669</v>
      </c>
      <c r="H2871" s="27">
        <v>0.92878354870775348</v>
      </c>
      <c r="I2871" s="28">
        <v>46.425000000000004</v>
      </c>
      <c r="J2871" s="27">
        <v>8.9730807577268201E-3</v>
      </c>
      <c r="K2871" s="27">
        <v>0.26645064805583252</v>
      </c>
      <c r="L2871" s="27">
        <v>1.7461481113320076E-2</v>
      </c>
      <c r="M2871" s="29">
        <v>10.655109489051094</v>
      </c>
      <c r="N2871" s="30">
        <v>78.791308500477555</v>
      </c>
      <c r="O2871" s="32">
        <v>0</v>
      </c>
      <c r="P2871" s="31">
        <v>0.99701789264413521</v>
      </c>
      <c r="Q2871" s="38">
        <v>2301</v>
      </c>
      <c r="R2871" s="38">
        <v>1877</v>
      </c>
      <c r="S2871" s="38">
        <v>5203</v>
      </c>
    </row>
    <row r="2872" spans="2:19" x14ac:dyDescent="0.2">
      <c r="B2872" s="1" t="s">
        <v>6399</v>
      </c>
      <c r="C2872" s="1" t="s">
        <v>6400</v>
      </c>
      <c r="D2872" s="1" t="s">
        <v>248</v>
      </c>
      <c r="E2872" s="1" t="s">
        <v>6401</v>
      </c>
      <c r="F2872" s="1" t="s">
        <v>48</v>
      </c>
      <c r="G2872" s="27">
        <v>0.24154589371980675</v>
      </c>
      <c r="H2872" s="27">
        <v>0.69363423604145791</v>
      </c>
      <c r="I2872" s="28">
        <v>21.168668046928911</v>
      </c>
      <c r="J2872" s="27">
        <v>7.0393374741200831E-2</v>
      </c>
      <c r="K2872" s="27">
        <v>0.3505866114561767</v>
      </c>
      <c r="L2872" s="27">
        <v>7.9755934470076895E-2</v>
      </c>
      <c r="M2872" s="29">
        <v>11.334121929026391</v>
      </c>
      <c r="N2872" s="30">
        <v>51.56</v>
      </c>
      <c r="O2872" s="32">
        <v>0</v>
      </c>
      <c r="P2872" s="31">
        <v>0.96890672016048141</v>
      </c>
      <c r="Q2872" s="38">
        <v>6531</v>
      </c>
      <c r="R2872" s="38">
        <v>6645</v>
      </c>
      <c r="S2872" s="38">
        <v>3640</v>
      </c>
    </row>
    <row r="2873" spans="2:19" x14ac:dyDescent="0.2">
      <c r="B2873" s="1" t="s">
        <v>6418</v>
      </c>
      <c r="C2873" s="1" t="s">
        <v>6419</v>
      </c>
      <c r="D2873" s="1" t="s">
        <v>248</v>
      </c>
      <c r="E2873" s="1" t="s">
        <v>6401</v>
      </c>
      <c r="F2873" s="1" t="s">
        <v>48</v>
      </c>
      <c r="G2873" s="27">
        <v>0.53152855727963022</v>
      </c>
      <c r="H2873" s="27">
        <v>0.96710249671484894</v>
      </c>
      <c r="I2873" s="28">
        <v>48.886992406734898</v>
      </c>
      <c r="J2873" s="27">
        <v>1.7827665896335426E-2</v>
      </c>
      <c r="K2873" s="27">
        <v>0.411687025420931</v>
      </c>
      <c r="L2873" s="27">
        <v>2.7552562417871223E-2</v>
      </c>
      <c r="M2873" s="29">
        <v>7.1230443974629996</v>
      </c>
      <c r="N2873" s="30">
        <v>85.344720496894411</v>
      </c>
      <c r="O2873" s="32">
        <v>0</v>
      </c>
      <c r="P2873" s="31">
        <v>0.99507227332457293</v>
      </c>
      <c r="Q2873" s="38">
        <v>1825</v>
      </c>
      <c r="R2873" s="38">
        <v>1705</v>
      </c>
      <c r="S2873" s="38">
        <v>2753</v>
      </c>
    </row>
    <row r="2874" spans="2:19" x14ac:dyDescent="0.2">
      <c r="B2874" s="1" t="s">
        <v>6410</v>
      </c>
      <c r="C2874" s="1" t="s">
        <v>6411</v>
      </c>
      <c r="D2874" s="1" t="s">
        <v>248</v>
      </c>
      <c r="E2874" s="1" t="s">
        <v>6401</v>
      </c>
      <c r="F2874" s="1" t="s">
        <v>48</v>
      </c>
      <c r="G2874" s="27">
        <v>0.5306460519050249</v>
      </c>
      <c r="H2874" s="27">
        <v>0.95267250821467686</v>
      </c>
      <c r="I2874" s="28">
        <v>54.435891772501407</v>
      </c>
      <c r="J2874" s="27">
        <v>1.2147984538928768E-2</v>
      </c>
      <c r="K2874" s="27">
        <v>0.34511319712865818</v>
      </c>
      <c r="L2874" s="27">
        <v>3.6297918948521357E-2</v>
      </c>
      <c r="M2874" s="29">
        <v>8.6950588235294131</v>
      </c>
      <c r="N2874" s="30">
        <v>94.528616024973985</v>
      </c>
      <c r="O2874" s="32">
        <v>0</v>
      </c>
      <c r="P2874" s="31">
        <v>0.99178532311062428</v>
      </c>
      <c r="Q2874" s="38">
        <v>871</v>
      </c>
      <c r="R2874" s="38">
        <v>1727</v>
      </c>
      <c r="S2874" s="38">
        <v>3730</v>
      </c>
    </row>
    <row r="2875" spans="2:19" x14ac:dyDescent="0.2">
      <c r="B2875" s="1" t="s">
        <v>6422</v>
      </c>
      <c r="C2875" s="1" t="s">
        <v>6423</v>
      </c>
      <c r="D2875" s="1" t="s">
        <v>248</v>
      </c>
      <c r="E2875" s="1" t="s">
        <v>6401</v>
      </c>
      <c r="F2875" s="1" t="s">
        <v>48</v>
      </c>
      <c r="G2875" s="27">
        <v>0.56710605152786098</v>
      </c>
      <c r="H2875" s="27">
        <v>0.99090909090909107</v>
      </c>
      <c r="I2875" s="28">
        <v>51.256680647094065</v>
      </c>
      <c r="J2875" s="27">
        <v>0.11443978430197724</v>
      </c>
      <c r="K2875" s="27">
        <v>0.38615937687237867</v>
      </c>
      <c r="L2875" s="27">
        <v>3.1668660287081339E-3</v>
      </c>
      <c r="M2875" s="29">
        <v>5.0080276816609004</v>
      </c>
      <c r="N2875" s="30">
        <v>86.166930797675647</v>
      </c>
      <c r="O2875" s="32">
        <v>0</v>
      </c>
      <c r="P2875" s="31">
        <v>0.99820574162679421</v>
      </c>
      <c r="Q2875" s="38">
        <v>1364</v>
      </c>
      <c r="R2875" s="38">
        <v>1062</v>
      </c>
      <c r="S2875" s="38">
        <v>3096</v>
      </c>
    </row>
    <row r="2876" spans="2:19" x14ac:dyDescent="0.2">
      <c r="B2876" s="1" t="s">
        <v>6414</v>
      </c>
      <c r="C2876" s="1" t="s">
        <v>6415</v>
      </c>
      <c r="D2876" s="1" t="s">
        <v>248</v>
      </c>
      <c r="E2876" s="1" t="s">
        <v>6401</v>
      </c>
      <c r="F2876" s="1" t="s">
        <v>48</v>
      </c>
      <c r="G2876" s="27">
        <v>0.6197147860895672</v>
      </c>
      <c r="H2876" s="27">
        <v>0.99483200597312105</v>
      </c>
      <c r="I2876" s="28">
        <v>58.109281961471112</v>
      </c>
      <c r="J2876" s="27">
        <v>4.5033775331498622E-3</v>
      </c>
      <c r="K2876" s="27">
        <v>8.1811358518889168E-2</v>
      </c>
      <c r="L2876" s="27">
        <v>1.8392234942757591E-3</v>
      </c>
      <c r="M2876" s="29">
        <v>15.240816326530609</v>
      </c>
      <c r="N2876" s="30">
        <v>83.880548829701368</v>
      </c>
      <c r="O2876" s="32">
        <v>0</v>
      </c>
      <c r="P2876" s="31">
        <v>0.99477351916376311</v>
      </c>
      <c r="Q2876" s="38">
        <v>448</v>
      </c>
      <c r="R2876" s="38">
        <v>402</v>
      </c>
      <c r="S2876" s="38">
        <v>8436</v>
      </c>
    </row>
    <row r="2877" spans="2:19" x14ac:dyDescent="0.2">
      <c r="B2877" s="1" t="s">
        <v>6416</v>
      </c>
      <c r="C2877" s="1" t="s">
        <v>6417</v>
      </c>
      <c r="D2877" s="1" t="s">
        <v>248</v>
      </c>
      <c r="E2877" s="1" t="s">
        <v>6401</v>
      </c>
      <c r="F2877" s="1" t="s">
        <v>48</v>
      </c>
      <c r="G2877" s="27">
        <v>0.59233176838810642</v>
      </c>
      <c r="H2877" s="27">
        <v>0.98087712469183874</v>
      </c>
      <c r="I2877" s="28">
        <v>58.23562858633278</v>
      </c>
      <c r="J2877" s="27">
        <v>4.6948356807511738E-3</v>
      </c>
      <c r="K2877" s="27">
        <v>6.4684402712571726E-2</v>
      </c>
      <c r="L2877" s="27">
        <v>3.8925652004671076E-4</v>
      </c>
      <c r="M2877" s="29">
        <v>16.104798464491363</v>
      </c>
      <c r="N2877" s="30">
        <v>86.794804051078813</v>
      </c>
      <c r="O2877" s="32">
        <v>0</v>
      </c>
      <c r="P2877" s="31">
        <v>0.99493966523939281</v>
      </c>
      <c r="Q2877" s="38">
        <v>430</v>
      </c>
      <c r="R2877" s="38">
        <v>699</v>
      </c>
      <c r="S2877" s="38">
        <v>8586</v>
      </c>
    </row>
    <row r="2878" spans="2:19" x14ac:dyDescent="0.2">
      <c r="B2878" s="1" t="s">
        <v>6406</v>
      </c>
      <c r="C2878" s="1" t="s">
        <v>6407</v>
      </c>
      <c r="D2878" s="1" t="s">
        <v>248</v>
      </c>
      <c r="E2878" s="1" t="s">
        <v>6401</v>
      </c>
      <c r="F2878" s="1" t="s">
        <v>48</v>
      </c>
      <c r="G2878" s="27">
        <v>0.32410714285714287</v>
      </c>
      <c r="H2878" s="27">
        <v>0.79719779005524849</v>
      </c>
      <c r="I2878" s="28">
        <v>25.777589285714285</v>
      </c>
      <c r="J2878" s="27">
        <v>6.383928571428571E-2</v>
      </c>
      <c r="K2878" s="27">
        <v>0.5401785714285714</v>
      </c>
      <c r="L2878" s="27">
        <v>0.12218342541436464</v>
      </c>
      <c r="M2878" s="29">
        <v>7.3529722589167754</v>
      </c>
      <c r="N2878" s="30">
        <v>63.805785123966942</v>
      </c>
      <c r="O2878" s="32">
        <v>2.9171270718232046E-2</v>
      </c>
      <c r="P2878" s="31">
        <v>0.99005524861878458</v>
      </c>
      <c r="Q2878" s="38">
        <v>4721</v>
      </c>
      <c r="R2878" s="38">
        <v>4913</v>
      </c>
      <c r="S2878" s="38">
        <v>1407</v>
      </c>
    </row>
    <row r="2879" spans="2:19" x14ac:dyDescent="0.2">
      <c r="B2879" s="1" t="s">
        <v>6408</v>
      </c>
      <c r="C2879" s="1" t="s">
        <v>6409</v>
      </c>
      <c r="D2879" s="1" t="s">
        <v>248</v>
      </c>
      <c r="E2879" s="1" t="s">
        <v>6401</v>
      </c>
      <c r="F2879" s="1" t="s">
        <v>48</v>
      </c>
      <c r="G2879" s="27">
        <v>0.56866914761651599</v>
      </c>
      <c r="H2879" s="27">
        <v>0.94884176325957115</v>
      </c>
      <c r="I2879" s="28">
        <v>144.94786461102251</v>
      </c>
      <c r="J2879" s="27">
        <v>4.5365940102782207E-2</v>
      </c>
      <c r="K2879" s="27">
        <v>0.20999468367889421</v>
      </c>
      <c r="L2879" s="27">
        <v>3.1904636459430979E-2</v>
      </c>
      <c r="M2879" s="29">
        <v>6.2169757489300963</v>
      </c>
      <c r="N2879" s="30">
        <v>45.352746993633581</v>
      </c>
      <c r="O2879" s="32">
        <v>0.34167544783983139</v>
      </c>
      <c r="P2879" s="31">
        <v>0.99104320337197049</v>
      </c>
      <c r="Q2879" s="38">
        <v>32</v>
      </c>
      <c r="R2879" s="38">
        <v>1037</v>
      </c>
      <c r="S2879" s="38">
        <v>6291</v>
      </c>
    </row>
    <row r="2880" spans="2:19" x14ac:dyDescent="0.2">
      <c r="B2880" s="1" t="s">
        <v>6404</v>
      </c>
      <c r="C2880" s="1" t="s">
        <v>6405</v>
      </c>
      <c r="D2880" s="1" t="s">
        <v>248</v>
      </c>
      <c r="E2880" s="1" t="s">
        <v>6401</v>
      </c>
      <c r="F2880" s="1" t="s">
        <v>48</v>
      </c>
      <c r="G2880" s="27">
        <v>0.23832145684877276</v>
      </c>
      <c r="H2880" s="27">
        <v>0.77049612403100776</v>
      </c>
      <c r="I2880" s="28">
        <v>21.321219319081557</v>
      </c>
      <c r="J2880" s="27">
        <v>1.583531274742676E-2</v>
      </c>
      <c r="K2880" s="27">
        <v>0.35708630245447348</v>
      </c>
      <c r="L2880" s="27">
        <v>3.5926356589147279E-2</v>
      </c>
      <c r="M2880" s="29">
        <v>11.994282744282746</v>
      </c>
      <c r="N2880" s="30">
        <v>50.634551495016609</v>
      </c>
      <c r="O2880" s="32">
        <v>0</v>
      </c>
      <c r="P2880" s="31">
        <v>0.97906976744186047</v>
      </c>
      <c r="Q2880" s="38">
        <v>6470</v>
      </c>
      <c r="R2880" s="38">
        <v>6716</v>
      </c>
      <c r="S2880" s="38">
        <v>3541</v>
      </c>
    </row>
    <row r="2881" spans="2:19" x14ac:dyDescent="0.2">
      <c r="B2881" s="1" t="s">
        <v>6412</v>
      </c>
      <c r="C2881" s="1" t="s">
        <v>6413</v>
      </c>
      <c r="D2881" s="1" t="s">
        <v>248</v>
      </c>
      <c r="E2881" s="1" t="s">
        <v>6401</v>
      </c>
      <c r="F2881" s="1" t="s">
        <v>48</v>
      </c>
      <c r="G2881" s="27">
        <v>0.58012820512820518</v>
      </c>
      <c r="H2881" s="27">
        <v>0.97970323264440884</v>
      </c>
      <c r="I2881" s="28">
        <v>56.344551282051263</v>
      </c>
      <c r="J2881" s="27">
        <v>3.9173789173789176E-3</v>
      </c>
      <c r="K2881" s="27">
        <v>9.5441595441595445E-2</v>
      </c>
      <c r="L2881" s="27">
        <v>5.7233704292527815E-4</v>
      </c>
      <c r="M2881" s="29">
        <v>14.53655640373197</v>
      </c>
      <c r="N2881" s="30">
        <v>86.158379373848987</v>
      </c>
      <c r="O2881" s="32">
        <v>0</v>
      </c>
      <c r="P2881" s="31">
        <v>0.99205087440381556</v>
      </c>
      <c r="Q2881" s="38">
        <v>621</v>
      </c>
      <c r="R2881" s="38">
        <v>867</v>
      </c>
      <c r="S2881" s="38">
        <v>8264</v>
      </c>
    </row>
    <row r="2882" spans="2:19" x14ac:dyDescent="0.2">
      <c r="B2882" s="1" t="s">
        <v>6420</v>
      </c>
      <c r="C2882" s="1" t="s">
        <v>6421</v>
      </c>
      <c r="D2882" s="1" t="s">
        <v>248</v>
      </c>
      <c r="E2882" s="1" t="s">
        <v>6401</v>
      </c>
      <c r="F2882" s="1" t="s">
        <v>48</v>
      </c>
      <c r="G2882" s="27">
        <v>0.64946492271105827</v>
      </c>
      <c r="H2882" s="27">
        <v>0.97763877381938691</v>
      </c>
      <c r="I2882" s="28">
        <v>59.117740784780025</v>
      </c>
      <c r="J2882" s="27">
        <v>3.1153388822829964E-2</v>
      </c>
      <c r="K2882" s="27">
        <v>0.28989298454221163</v>
      </c>
      <c r="L2882" s="27">
        <v>4.2750621375310695E-3</v>
      </c>
      <c r="M2882" s="29">
        <v>7.1556309362279524</v>
      </c>
      <c r="N2882" s="30">
        <v>86.712559502013917</v>
      </c>
      <c r="O2882" s="32">
        <v>0</v>
      </c>
      <c r="P2882" s="31">
        <v>0.99538406912060595</v>
      </c>
      <c r="Q2882" s="38">
        <v>350</v>
      </c>
      <c r="R2882" s="38">
        <v>205</v>
      </c>
      <c r="S2882" s="38">
        <v>4753</v>
      </c>
    </row>
    <row r="2883" spans="2:19" x14ac:dyDescent="0.2">
      <c r="B2883" s="1" t="s">
        <v>6402</v>
      </c>
      <c r="C2883" s="1" t="s">
        <v>6403</v>
      </c>
      <c r="D2883" s="1" t="s">
        <v>248</v>
      </c>
      <c r="E2883" s="1" t="s">
        <v>6401</v>
      </c>
      <c r="F2883" s="1" t="s">
        <v>48</v>
      </c>
      <c r="G2883" s="27">
        <v>0.53825656642558051</v>
      </c>
      <c r="H2883" s="27">
        <v>0.87515834575260798</v>
      </c>
      <c r="I2883" s="28">
        <v>51.510810810810831</v>
      </c>
      <c r="J2883" s="27">
        <v>1.0658545869813475E-2</v>
      </c>
      <c r="K2883" s="27">
        <v>0.15949752569470879</v>
      </c>
      <c r="L2883" s="27">
        <v>5.9210134128166919E-2</v>
      </c>
      <c r="M2883" s="29">
        <v>13.891920857378397</v>
      </c>
      <c r="N2883" s="30">
        <v>83.333804809052339</v>
      </c>
      <c r="O2883" s="32">
        <v>0</v>
      </c>
      <c r="P2883" s="31">
        <v>0.97876304023845007</v>
      </c>
      <c r="Q2883" s="38">
        <v>1328</v>
      </c>
      <c r="R2883" s="38">
        <v>1578</v>
      </c>
      <c r="S2883" s="38">
        <v>7162</v>
      </c>
    </row>
    <row r="2884" spans="2:19" x14ac:dyDescent="0.2">
      <c r="B2884" s="1" t="s">
        <v>6430</v>
      </c>
      <c r="C2884" s="1" t="s">
        <v>6431</v>
      </c>
      <c r="D2884" s="1" t="s">
        <v>328</v>
      </c>
      <c r="E2884" s="1" t="s">
        <v>4291</v>
      </c>
      <c r="F2884" s="1" t="s">
        <v>38</v>
      </c>
      <c r="G2884" s="27">
        <v>0.41703971119133576</v>
      </c>
      <c r="H2884" s="27">
        <v>0.97280451235184906</v>
      </c>
      <c r="I2884" s="28">
        <v>38.013241877256291</v>
      </c>
      <c r="J2884" s="27">
        <v>5.3429602888086644E-3</v>
      </c>
      <c r="K2884" s="27">
        <v>0.1303971119133574</v>
      </c>
      <c r="L2884" s="27">
        <v>1.6492931600742538E-3</v>
      </c>
      <c r="M2884" s="29">
        <v>14.769796828543129</v>
      </c>
      <c r="N2884" s="30">
        <v>69.983731394946346</v>
      </c>
      <c r="O2884" s="32">
        <v>0</v>
      </c>
      <c r="P2884" s="31">
        <v>0.9888619163215765</v>
      </c>
      <c r="Q2884" s="38">
        <v>3426</v>
      </c>
      <c r="R2884" s="38">
        <v>3552</v>
      </c>
      <c r="S2884" s="38">
        <v>7672</v>
      </c>
    </row>
    <row r="2885" spans="2:19" x14ac:dyDescent="0.2">
      <c r="B2885" s="1" t="s">
        <v>6436</v>
      </c>
      <c r="C2885" s="1" t="s">
        <v>6437</v>
      </c>
      <c r="D2885" s="1" t="s">
        <v>328</v>
      </c>
      <c r="E2885" s="1" t="s">
        <v>4291</v>
      </c>
      <c r="F2885" s="1" t="s">
        <v>38</v>
      </c>
      <c r="G2885" s="27">
        <v>0.41697281410727405</v>
      </c>
      <c r="H2885" s="27">
        <v>0.94001457858769943</v>
      </c>
      <c r="I2885" s="28">
        <v>29.811792799412206</v>
      </c>
      <c r="J2885" s="27">
        <v>1.3225569434239529E-2</v>
      </c>
      <c r="K2885" s="27">
        <v>0.41440117560617196</v>
      </c>
      <c r="L2885" s="27">
        <v>1.2247835990888384E-2</v>
      </c>
      <c r="M2885" s="29">
        <v>8.8484562066792716</v>
      </c>
      <c r="N2885" s="30">
        <v>58.680616740088105</v>
      </c>
      <c r="O2885" s="32">
        <v>1.4919362186788156E-2</v>
      </c>
      <c r="P2885" s="31">
        <v>0.99207289293849654</v>
      </c>
      <c r="Q2885" s="38">
        <v>3974</v>
      </c>
      <c r="R2885" s="38">
        <v>3553</v>
      </c>
      <c r="S2885" s="38">
        <v>2706</v>
      </c>
    </row>
    <row r="2886" spans="2:19" x14ac:dyDescent="0.2">
      <c r="B2886" s="1" t="s">
        <v>6428</v>
      </c>
      <c r="C2886" s="1" t="s">
        <v>6429</v>
      </c>
      <c r="D2886" s="1" t="s">
        <v>328</v>
      </c>
      <c r="E2886" s="1" t="s">
        <v>4291</v>
      </c>
      <c r="F2886" s="1" t="s">
        <v>38</v>
      </c>
      <c r="G2886" s="27">
        <v>0.40193617784152025</v>
      </c>
      <c r="H2886" s="27">
        <v>0.94317328136073664</v>
      </c>
      <c r="I2886" s="28">
        <v>38.509985657941918</v>
      </c>
      <c r="J2886" s="27">
        <v>9.5016134815345994E-3</v>
      </c>
      <c r="K2886" s="27">
        <v>0.1789171746145572</v>
      </c>
      <c r="L2886" s="27">
        <v>1.5591778880226791E-4</v>
      </c>
      <c r="M2886" s="29">
        <v>14.128986810551556</v>
      </c>
      <c r="N2886" s="30">
        <v>74.335414808206963</v>
      </c>
      <c r="O2886" s="32">
        <v>7.0871722182849051E-5</v>
      </c>
      <c r="P2886" s="31">
        <v>0.98830616583982989</v>
      </c>
      <c r="Q2886" s="38">
        <v>3380</v>
      </c>
      <c r="R2886" s="38">
        <v>3749</v>
      </c>
      <c r="S2886" s="38">
        <v>6840</v>
      </c>
    </row>
    <row r="2887" spans="2:19" x14ac:dyDescent="0.2">
      <c r="B2887" s="1" t="s">
        <v>6424</v>
      </c>
      <c r="C2887" s="1" t="s">
        <v>6425</v>
      </c>
      <c r="D2887" s="1" t="s">
        <v>328</v>
      </c>
      <c r="E2887" s="1" t="s">
        <v>4291</v>
      </c>
      <c r="F2887" s="1" t="s">
        <v>38</v>
      </c>
      <c r="G2887" s="27">
        <v>0.40843822017372805</v>
      </c>
      <c r="H2887" s="27">
        <v>0.92385009999130474</v>
      </c>
      <c r="I2887" s="28">
        <v>32.195745435206483</v>
      </c>
      <c r="J2887" s="27">
        <v>1.3472788512675058E-2</v>
      </c>
      <c r="K2887" s="27">
        <v>0.30721503279560364</v>
      </c>
      <c r="L2887" s="27">
        <v>2.9799147900182597E-2</v>
      </c>
      <c r="M2887" s="29">
        <v>11.211031175059947</v>
      </c>
      <c r="N2887" s="30">
        <v>62.042082429501086</v>
      </c>
      <c r="O2887" s="32">
        <v>0</v>
      </c>
      <c r="P2887" s="31">
        <v>0.98095817754977832</v>
      </c>
      <c r="Q2887" s="38">
        <v>3800</v>
      </c>
      <c r="R2887" s="38">
        <v>3663</v>
      </c>
      <c r="S2887" s="38">
        <v>4441</v>
      </c>
    </row>
    <row r="2888" spans="2:19" x14ac:dyDescent="0.2">
      <c r="B2888" s="1" t="s">
        <v>6426</v>
      </c>
      <c r="C2888" s="1" t="s">
        <v>6427</v>
      </c>
      <c r="D2888" s="1" t="s">
        <v>328</v>
      </c>
      <c r="E2888" s="1" t="s">
        <v>4291</v>
      </c>
      <c r="F2888" s="1" t="s">
        <v>38</v>
      </c>
      <c r="G2888" s="27">
        <v>0.41749502982107356</v>
      </c>
      <c r="H2888" s="27">
        <v>0.95240302464892446</v>
      </c>
      <c r="I2888" s="28">
        <v>35.92467196819085</v>
      </c>
      <c r="J2888" s="27">
        <v>1.2326043737574552E-2</v>
      </c>
      <c r="K2888" s="27">
        <v>0.21809145129224652</v>
      </c>
      <c r="L2888" s="27">
        <v>5.8253952666208388E-3</v>
      </c>
      <c r="M2888" s="29">
        <v>12.477773984294977</v>
      </c>
      <c r="N2888" s="30">
        <v>68.068062827225134</v>
      </c>
      <c r="O2888" s="32">
        <v>0</v>
      </c>
      <c r="P2888" s="31">
        <v>0.98792104487871946</v>
      </c>
      <c r="Q2888" s="38">
        <v>3585</v>
      </c>
      <c r="R2888" s="38">
        <v>3548</v>
      </c>
      <c r="S2888" s="38">
        <v>6145</v>
      </c>
    </row>
    <row r="2889" spans="2:19" x14ac:dyDescent="0.2">
      <c r="B2889" s="1" t="s">
        <v>6434</v>
      </c>
      <c r="C2889" s="1" t="s">
        <v>6435</v>
      </c>
      <c r="D2889" s="1" t="s">
        <v>328</v>
      </c>
      <c r="E2889" s="1" t="s">
        <v>4291</v>
      </c>
      <c r="F2889" s="1" t="s">
        <v>38</v>
      </c>
      <c r="G2889" s="27">
        <v>0.48102753525856279</v>
      </c>
      <c r="H2889" s="27">
        <v>0.98288435940099828</v>
      </c>
      <c r="I2889" s="28">
        <v>45.243653458697125</v>
      </c>
      <c r="J2889" s="27">
        <v>4.8690396239086638E-3</v>
      </c>
      <c r="K2889" s="27">
        <v>0.10460040295500336</v>
      </c>
      <c r="L2889" s="27">
        <v>0</v>
      </c>
      <c r="M2889" s="29">
        <v>15.067906826269814</v>
      </c>
      <c r="N2889" s="30">
        <v>77.361256544502623</v>
      </c>
      <c r="O2889" s="32">
        <v>0</v>
      </c>
      <c r="P2889" s="31">
        <v>0.9910149750415973</v>
      </c>
      <c r="Q2889" s="38">
        <v>2525</v>
      </c>
      <c r="R2889" s="38">
        <v>2602</v>
      </c>
      <c r="S2889" s="38">
        <v>8112</v>
      </c>
    </row>
    <row r="2890" spans="2:19" x14ac:dyDescent="0.2">
      <c r="B2890" s="1" t="s">
        <v>6432</v>
      </c>
      <c r="C2890" s="1" t="s">
        <v>6433</v>
      </c>
      <c r="D2890" s="1" t="s">
        <v>328</v>
      </c>
      <c r="E2890" s="1" t="s">
        <v>4291</v>
      </c>
      <c r="F2890" s="1" t="s">
        <v>38</v>
      </c>
      <c r="G2890" s="27">
        <v>0.39814814814814814</v>
      </c>
      <c r="H2890" s="27">
        <v>0.95553276205314641</v>
      </c>
      <c r="I2890" s="28">
        <v>34.950821104122994</v>
      </c>
      <c r="J2890" s="27">
        <v>6.638714185883997E-3</v>
      </c>
      <c r="K2890" s="27">
        <v>0.19619147449336127</v>
      </c>
      <c r="L2890" s="27">
        <v>1.7825672985371764E-2</v>
      </c>
      <c r="M2890" s="29">
        <v>13.4787227866473</v>
      </c>
      <c r="N2890" s="30">
        <v>66.96358051777095</v>
      </c>
      <c r="O2890" s="32">
        <v>0</v>
      </c>
      <c r="P2890" s="31">
        <v>0.99091145157102056</v>
      </c>
      <c r="Q2890" s="38">
        <v>3650</v>
      </c>
      <c r="R2890" s="38">
        <v>3792</v>
      </c>
      <c r="S2890" s="38">
        <v>6516</v>
      </c>
    </row>
    <row r="2891" spans="2:19" x14ac:dyDescent="0.2">
      <c r="B2891" s="1" t="s">
        <v>6459</v>
      </c>
      <c r="C2891" s="1" t="s">
        <v>6460</v>
      </c>
      <c r="D2891" s="1" t="s">
        <v>250</v>
      </c>
      <c r="E2891" s="1" t="s">
        <v>6442</v>
      </c>
      <c r="F2891" s="1" t="s">
        <v>18</v>
      </c>
      <c r="G2891" s="27">
        <v>0.46193643754619362</v>
      </c>
      <c r="H2891" s="27">
        <v>0.93588961510530144</v>
      </c>
      <c r="I2891" s="28">
        <v>46.069401330376927</v>
      </c>
      <c r="J2891" s="27">
        <v>7.3909830007390983E-3</v>
      </c>
      <c r="K2891" s="27">
        <v>0.21655580192165558</v>
      </c>
      <c r="L2891" s="27">
        <v>3.4124909222948432E-2</v>
      </c>
      <c r="M2891" s="29">
        <v>11.67977991746905</v>
      </c>
      <c r="N2891" s="30">
        <v>85.268370607028757</v>
      </c>
      <c r="O2891" s="32">
        <v>0</v>
      </c>
      <c r="P2891" s="31">
        <v>0.98257080610021785</v>
      </c>
      <c r="Q2891" s="38">
        <v>2373</v>
      </c>
      <c r="R2891" s="38">
        <v>2919</v>
      </c>
      <c r="S2891" s="38">
        <v>6169</v>
      </c>
    </row>
    <row r="2892" spans="2:19" x14ac:dyDescent="0.2">
      <c r="B2892" s="1" t="s">
        <v>6463</v>
      </c>
      <c r="C2892" s="1" t="s">
        <v>6464</v>
      </c>
      <c r="D2892" s="1" t="s">
        <v>250</v>
      </c>
      <c r="E2892" s="1" t="s">
        <v>6442</v>
      </c>
      <c r="F2892" s="1" t="s">
        <v>18</v>
      </c>
      <c r="G2892" s="27">
        <v>0.46971971971971971</v>
      </c>
      <c r="H2892" s="27">
        <v>0.9818524021792967</v>
      </c>
      <c r="I2892" s="28">
        <v>50.11571571571568</v>
      </c>
      <c r="J2892" s="27">
        <v>1.2012012012012012E-2</v>
      </c>
      <c r="K2892" s="27">
        <v>0.12837837837837837</v>
      </c>
      <c r="L2892" s="27">
        <v>2.8974739970282315E-3</v>
      </c>
      <c r="M2892" s="29">
        <v>15.420622935346861</v>
      </c>
      <c r="N2892" s="30">
        <v>88.861481086840698</v>
      </c>
      <c r="O2892" s="32">
        <v>0</v>
      </c>
      <c r="P2892" s="31">
        <v>0.9895988112927192</v>
      </c>
      <c r="Q2892" s="38">
        <v>1576</v>
      </c>
      <c r="R2892" s="38">
        <v>2800</v>
      </c>
      <c r="S2892" s="38">
        <v>7704</v>
      </c>
    </row>
    <row r="2893" spans="2:19" x14ac:dyDescent="0.2">
      <c r="B2893" s="1" t="s">
        <v>6465</v>
      </c>
      <c r="C2893" s="1" t="s">
        <v>6466</v>
      </c>
      <c r="D2893" s="1" t="s">
        <v>250</v>
      </c>
      <c r="E2893" s="1" t="s">
        <v>6442</v>
      </c>
      <c r="F2893" s="1" t="s">
        <v>18</v>
      </c>
      <c r="G2893" s="27">
        <v>0.48369565217391303</v>
      </c>
      <c r="H2893" s="27">
        <v>0.97389601620526667</v>
      </c>
      <c r="I2893" s="28">
        <v>49.78646739130437</v>
      </c>
      <c r="J2893" s="27">
        <v>9.2391304347826091E-3</v>
      </c>
      <c r="K2893" s="27">
        <v>0.24483695652173912</v>
      </c>
      <c r="L2893" s="27">
        <v>1.7426063470627952E-2</v>
      </c>
      <c r="M2893" s="29">
        <v>10.912756984712699</v>
      </c>
      <c r="N2893" s="30">
        <v>90.379136287156484</v>
      </c>
      <c r="O2893" s="32">
        <v>0</v>
      </c>
      <c r="P2893" s="31">
        <v>0.99392302498311946</v>
      </c>
      <c r="Q2893" s="38">
        <v>1646</v>
      </c>
      <c r="R2893" s="38">
        <v>2554</v>
      </c>
      <c r="S2893" s="38">
        <v>5607</v>
      </c>
    </row>
    <row r="2894" spans="2:19" x14ac:dyDescent="0.2">
      <c r="B2894" s="1" t="s">
        <v>6461</v>
      </c>
      <c r="C2894" s="1" t="s">
        <v>6462</v>
      </c>
      <c r="D2894" s="1" t="s">
        <v>250</v>
      </c>
      <c r="E2894" s="1" t="s">
        <v>6442</v>
      </c>
      <c r="F2894" s="1" t="s">
        <v>18</v>
      </c>
      <c r="G2894" s="27">
        <v>0.28936605316973413</v>
      </c>
      <c r="H2894" s="27">
        <v>0.91753333333333331</v>
      </c>
      <c r="I2894" s="28">
        <v>30.581211656441695</v>
      </c>
      <c r="J2894" s="27">
        <v>5.6237218813905933E-3</v>
      </c>
      <c r="K2894" s="27">
        <v>0.11170756646216769</v>
      </c>
      <c r="L2894" s="27">
        <v>0</v>
      </c>
      <c r="M2894" s="29">
        <v>16.601510791366902</v>
      </c>
      <c r="N2894" s="30">
        <v>64.509717314487631</v>
      </c>
      <c r="O2894" s="32">
        <v>0</v>
      </c>
      <c r="P2894" s="31">
        <v>0.98415094339622644</v>
      </c>
      <c r="Q2894" s="38">
        <v>3902</v>
      </c>
      <c r="R2894" s="38">
        <v>5637</v>
      </c>
      <c r="S2894" s="38">
        <v>7999</v>
      </c>
    </row>
    <row r="2895" spans="2:19" x14ac:dyDescent="0.2">
      <c r="B2895" s="1" t="s">
        <v>6457</v>
      </c>
      <c r="C2895" s="1" t="s">
        <v>6458</v>
      </c>
      <c r="D2895" s="1" t="s">
        <v>250</v>
      </c>
      <c r="E2895" s="1" t="s">
        <v>6442</v>
      </c>
      <c r="F2895" s="1" t="s">
        <v>18</v>
      </c>
      <c r="G2895" s="27">
        <v>0.39638386648122392</v>
      </c>
      <c r="H2895" s="27">
        <v>0.99262846748522049</v>
      </c>
      <c r="I2895" s="28">
        <v>37.762030598052853</v>
      </c>
      <c r="J2895" s="27">
        <v>8.3449235048678721E-3</v>
      </c>
      <c r="K2895" s="27">
        <v>0.24153917477978673</v>
      </c>
      <c r="L2895" s="27">
        <v>5.2296498408367443E-3</v>
      </c>
      <c r="M2895" s="29">
        <v>11.938556067588324</v>
      </c>
      <c r="N2895" s="30">
        <v>76.616374269005846</v>
      </c>
      <c r="O2895" s="32">
        <v>0</v>
      </c>
      <c r="P2895" s="31">
        <v>0.98090040927694411</v>
      </c>
      <c r="Q2895" s="38">
        <v>3447</v>
      </c>
      <c r="R2895" s="38">
        <v>3814</v>
      </c>
      <c r="S2895" s="38">
        <v>5681</v>
      </c>
    </row>
    <row r="2896" spans="2:19" x14ac:dyDescent="0.2">
      <c r="B2896" s="1" t="s">
        <v>6445</v>
      </c>
      <c r="C2896" s="1" t="s">
        <v>6446</v>
      </c>
      <c r="D2896" s="1" t="s">
        <v>250</v>
      </c>
      <c r="E2896" s="1" t="s">
        <v>6442</v>
      </c>
      <c r="F2896" s="1" t="s">
        <v>18</v>
      </c>
      <c r="G2896" s="27">
        <v>0.41579210394802596</v>
      </c>
      <c r="H2896" s="27">
        <v>0.96082432107666427</v>
      </c>
      <c r="I2896" s="28">
        <v>37.805872063968046</v>
      </c>
      <c r="J2896" s="27">
        <v>1.7241379310344827E-2</v>
      </c>
      <c r="K2896" s="27">
        <v>0.19990004997501248</v>
      </c>
      <c r="L2896" s="27">
        <v>7.2518625330449411E-3</v>
      </c>
      <c r="M2896" s="29">
        <v>13.611548331907615</v>
      </c>
      <c r="N2896" s="30">
        <v>71.345552884615387</v>
      </c>
      <c r="O2896" s="32">
        <v>0</v>
      </c>
      <c r="P2896" s="31">
        <v>0.96178803172314342</v>
      </c>
      <c r="Q2896" s="38">
        <v>3442</v>
      </c>
      <c r="R2896" s="38">
        <v>3562</v>
      </c>
      <c r="S2896" s="38">
        <v>6457</v>
      </c>
    </row>
    <row r="2897" spans="2:19" x14ac:dyDescent="0.2">
      <c r="B2897" s="1" t="s">
        <v>6453</v>
      </c>
      <c r="C2897" s="1" t="s">
        <v>6454</v>
      </c>
      <c r="D2897" s="1" t="s">
        <v>250</v>
      </c>
      <c r="E2897" s="1" t="s">
        <v>6442</v>
      </c>
      <c r="F2897" s="1" t="s">
        <v>18</v>
      </c>
      <c r="G2897" s="27">
        <v>0.2885514018691589</v>
      </c>
      <c r="H2897" s="27">
        <v>0.75185734664764625</v>
      </c>
      <c r="I2897" s="28">
        <v>19.430665887850456</v>
      </c>
      <c r="J2897" s="27">
        <v>0.19859813084112149</v>
      </c>
      <c r="K2897" s="27">
        <v>0.52920560747663548</v>
      </c>
      <c r="L2897" s="27">
        <v>0.19496718972895863</v>
      </c>
      <c r="M2897" s="29">
        <v>6.7585385878489355</v>
      </c>
      <c r="N2897" s="30">
        <v>50.279352226720647</v>
      </c>
      <c r="O2897" s="32">
        <v>0</v>
      </c>
      <c r="P2897" s="31">
        <v>0.97689015691868764</v>
      </c>
      <c r="Q2897" s="38">
        <v>7145</v>
      </c>
      <c r="R2897" s="38">
        <v>5646</v>
      </c>
      <c r="S2897" s="38">
        <v>1509</v>
      </c>
    </row>
    <row r="2898" spans="2:19" x14ac:dyDescent="0.2">
      <c r="B2898" s="1" t="s">
        <v>6449</v>
      </c>
      <c r="C2898" s="1" t="s">
        <v>6450</v>
      </c>
      <c r="D2898" s="1" t="s">
        <v>250</v>
      </c>
      <c r="E2898" s="1" t="s">
        <v>6442</v>
      </c>
      <c r="F2898" s="1" t="s">
        <v>18</v>
      </c>
      <c r="G2898" s="27">
        <v>0.10779910167415271</v>
      </c>
      <c r="H2898" s="27">
        <v>0.66770342506434377</v>
      </c>
      <c r="I2898" s="28">
        <v>16.720702327480605</v>
      </c>
      <c r="J2898" s="27">
        <v>1.796651694569212E-2</v>
      </c>
      <c r="K2898" s="27">
        <v>0.34340547162106982</v>
      </c>
      <c r="L2898" s="27">
        <v>0.15822609384280342</v>
      </c>
      <c r="M2898" s="29">
        <v>12.913135011441643</v>
      </c>
      <c r="N2898" s="30">
        <v>47.784090909090907</v>
      </c>
      <c r="O2898" s="32">
        <v>0</v>
      </c>
      <c r="P2898" s="31">
        <v>0.9697089685210849</v>
      </c>
      <c r="Q2898" s="38">
        <v>7782</v>
      </c>
      <c r="R2898" s="38">
        <v>8229</v>
      </c>
      <c r="S2898" s="38">
        <v>3759</v>
      </c>
    </row>
    <row r="2899" spans="2:19" x14ac:dyDescent="0.2">
      <c r="B2899" s="1" t="s">
        <v>6451</v>
      </c>
      <c r="C2899" s="1" t="s">
        <v>6452</v>
      </c>
      <c r="D2899" s="1" t="s">
        <v>250</v>
      </c>
      <c r="E2899" s="1" t="s">
        <v>6442</v>
      </c>
      <c r="F2899" s="1" t="s">
        <v>18</v>
      </c>
      <c r="G2899" s="27">
        <v>0.26317155463275371</v>
      </c>
      <c r="H2899" s="27">
        <v>0.7906654858299591</v>
      </c>
      <c r="I2899" s="28">
        <v>24.565014274591231</v>
      </c>
      <c r="J2899" s="27">
        <v>1.4015053205294576E-2</v>
      </c>
      <c r="K2899" s="27">
        <v>0.19569166882948352</v>
      </c>
      <c r="L2899" s="27">
        <v>5.8341346153846153E-2</v>
      </c>
      <c r="M2899" s="29">
        <v>14.576259246213466</v>
      </c>
      <c r="N2899" s="30">
        <v>52.155818540433927</v>
      </c>
      <c r="O2899" s="32">
        <v>0</v>
      </c>
      <c r="P2899" s="31">
        <v>0.97494939271255066</v>
      </c>
      <c r="Q2899" s="38">
        <v>5160</v>
      </c>
      <c r="R2899" s="38">
        <v>6200</v>
      </c>
      <c r="S2899" s="38">
        <v>6528</v>
      </c>
    </row>
    <row r="2900" spans="2:19" x14ac:dyDescent="0.2">
      <c r="B2900" s="1" t="s">
        <v>6443</v>
      </c>
      <c r="C2900" s="1" t="s">
        <v>6444</v>
      </c>
      <c r="D2900" s="1" t="s">
        <v>250</v>
      </c>
      <c r="E2900" s="1" t="s">
        <v>6442</v>
      </c>
      <c r="F2900" s="1" t="s">
        <v>18</v>
      </c>
      <c r="G2900" s="27">
        <v>0.25708699902248289</v>
      </c>
      <c r="H2900" s="27">
        <v>0.70786076532964481</v>
      </c>
      <c r="I2900" s="28">
        <v>23.056598240469206</v>
      </c>
      <c r="J2900" s="27">
        <v>5.5718475073313782E-2</v>
      </c>
      <c r="K2900" s="27">
        <v>0.31524926686217009</v>
      </c>
      <c r="L2900" s="27">
        <v>0.20828031350852927</v>
      </c>
      <c r="M2900" s="29">
        <v>12.978750000000005</v>
      </c>
      <c r="N2900" s="30">
        <v>51.693916349809889</v>
      </c>
      <c r="O2900" s="32">
        <v>0</v>
      </c>
      <c r="P2900" s="31">
        <v>0.9432918395573997</v>
      </c>
      <c r="Q2900" s="38">
        <v>5744</v>
      </c>
      <c r="R2900" s="38">
        <v>6343</v>
      </c>
      <c r="S2900" s="38">
        <v>4278</v>
      </c>
    </row>
    <row r="2901" spans="2:19" x14ac:dyDescent="0.2">
      <c r="B2901" s="1" t="s">
        <v>6447</v>
      </c>
      <c r="C2901" s="1" t="s">
        <v>6448</v>
      </c>
      <c r="D2901" s="1" t="s">
        <v>250</v>
      </c>
      <c r="E2901" s="1" t="s">
        <v>6442</v>
      </c>
      <c r="F2901" s="1" t="s">
        <v>18</v>
      </c>
      <c r="G2901" s="27">
        <v>0.23903878583473862</v>
      </c>
      <c r="H2901" s="27">
        <v>0.80042040816326543</v>
      </c>
      <c r="I2901" s="28">
        <v>20.203920741989883</v>
      </c>
      <c r="J2901" s="27">
        <v>4.3423271500843172E-2</v>
      </c>
      <c r="K2901" s="27">
        <v>0.45236087689713322</v>
      </c>
      <c r="L2901" s="27">
        <v>7.8955102040816322E-2</v>
      </c>
      <c r="M2901" s="29">
        <v>10.334016620498613</v>
      </c>
      <c r="N2901" s="30">
        <v>51.181657848324512</v>
      </c>
      <c r="O2901" s="32">
        <v>0</v>
      </c>
      <c r="P2901" s="31">
        <v>0.9681632653061224</v>
      </c>
      <c r="Q2901" s="38">
        <v>6870</v>
      </c>
      <c r="R2901" s="38">
        <v>6696</v>
      </c>
      <c r="S2901" s="38">
        <v>2295</v>
      </c>
    </row>
    <row r="2902" spans="2:19" x14ac:dyDescent="0.2">
      <c r="B2902" s="1" t="s">
        <v>6455</v>
      </c>
      <c r="C2902" s="1" t="s">
        <v>6456</v>
      </c>
      <c r="D2902" s="1" t="s">
        <v>250</v>
      </c>
      <c r="E2902" s="1" t="s">
        <v>6442</v>
      </c>
      <c r="F2902" s="1" t="s">
        <v>18</v>
      </c>
      <c r="G2902" s="27">
        <v>0.53643336529242569</v>
      </c>
      <c r="H2902" s="27">
        <v>0.98014058106841606</v>
      </c>
      <c r="I2902" s="28">
        <v>45.982070949185015</v>
      </c>
      <c r="J2902" s="27">
        <v>3.0201342281879196E-2</v>
      </c>
      <c r="K2902" s="27">
        <v>0.36193672099712371</v>
      </c>
      <c r="L2902" s="27">
        <v>1.3669165885660731E-2</v>
      </c>
      <c r="M2902" s="29">
        <v>7.8657704239917248</v>
      </c>
      <c r="N2902" s="30">
        <v>78.524575513851659</v>
      </c>
      <c r="O2902" s="32">
        <v>0</v>
      </c>
      <c r="P2902" s="31">
        <v>0.9775070290534208</v>
      </c>
      <c r="Q2902" s="38">
        <v>2385</v>
      </c>
      <c r="R2902" s="38">
        <v>1613</v>
      </c>
      <c r="S2902" s="38">
        <v>3471</v>
      </c>
    </row>
    <row r="2903" spans="2:19" x14ac:dyDescent="0.2">
      <c r="B2903" s="1" t="s">
        <v>6438</v>
      </c>
      <c r="C2903" s="1" t="s">
        <v>6439</v>
      </c>
      <c r="D2903" s="1" t="s">
        <v>250</v>
      </c>
      <c r="E2903" s="1" t="s">
        <v>31</v>
      </c>
      <c r="F2903" s="1" t="s">
        <v>18</v>
      </c>
      <c r="G2903" s="27">
        <v>0.25770142180094785</v>
      </c>
      <c r="H2903" s="27">
        <v>0.55511080332409968</v>
      </c>
      <c r="I2903" s="28">
        <v>18.792476303317535</v>
      </c>
      <c r="J2903" s="27">
        <v>9.3009478672985785E-2</v>
      </c>
      <c r="K2903" s="27">
        <v>0.54087677725118488</v>
      </c>
      <c r="L2903" s="27">
        <v>0.23822160664819944</v>
      </c>
      <c r="M2903" s="29">
        <v>8.5294493216280909</v>
      </c>
      <c r="N2903" s="30">
        <v>47.898850574712647</v>
      </c>
      <c r="O2903" s="32">
        <v>0</v>
      </c>
      <c r="P2903" s="31">
        <v>0.93518005540166205</v>
      </c>
      <c r="Q2903" s="38">
        <v>7325</v>
      </c>
      <c r="R2903" s="38">
        <v>6325</v>
      </c>
      <c r="S2903" s="38">
        <v>1399</v>
      </c>
    </row>
    <row r="2904" spans="2:19" x14ac:dyDescent="0.2">
      <c r="B2904" s="1" t="s">
        <v>6440</v>
      </c>
      <c r="C2904" s="1" t="s">
        <v>6441</v>
      </c>
      <c r="D2904" s="1" t="s">
        <v>250</v>
      </c>
      <c r="E2904" s="1" t="s">
        <v>6442</v>
      </c>
      <c r="F2904" s="1" t="s">
        <v>18</v>
      </c>
      <c r="G2904" s="27">
        <v>0.12432432432432433</v>
      </c>
      <c r="H2904" s="27">
        <v>0.50258380709664774</v>
      </c>
      <c r="I2904" s="28">
        <v>15.055218295218296</v>
      </c>
      <c r="J2904" s="27">
        <v>0.17172557172557174</v>
      </c>
      <c r="K2904" s="27">
        <v>0.50686070686070683</v>
      </c>
      <c r="L2904" s="27">
        <v>0.39531660458733575</v>
      </c>
      <c r="M2904" s="29">
        <v>9.5729344729344685</v>
      </c>
      <c r="N2904" s="30">
        <v>53.204013377926422</v>
      </c>
      <c r="O2904" s="32">
        <v>0</v>
      </c>
      <c r="P2904" s="31">
        <v>0.94295236228190549</v>
      </c>
      <c r="Q2904" s="38">
        <v>8017</v>
      </c>
      <c r="R2904" s="38">
        <v>8114</v>
      </c>
      <c r="S2904" s="38">
        <v>1718</v>
      </c>
    </row>
    <row r="2905" spans="2:19" x14ac:dyDescent="0.2">
      <c r="B2905" s="1" t="s">
        <v>6499</v>
      </c>
      <c r="C2905" s="1" t="s">
        <v>6500</v>
      </c>
      <c r="D2905" s="1" t="s">
        <v>251</v>
      </c>
      <c r="E2905" s="1" t="s">
        <v>251</v>
      </c>
      <c r="F2905" s="1" t="s">
        <v>48</v>
      </c>
      <c r="G2905" s="27">
        <v>0.10469011725293133</v>
      </c>
      <c r="H2905" s="27">
        <v>0.69846934632561908</v>
      </c>
      <c r="I2905" s="28">
        <v>14.596231155778895</v>
      </c>
      <c r="J2905" s="27">
        <v>3.6013400335008376E-2</v>
      </c>
      <c r="K2905" s="27">
        <v>0.55946398659966501</v>
      </c>
      <c r="L2905" s="27">
        <v>0.17989443767762889</v>
      </c>
      <c r="M2905" s="29">
        <v>10.018241347053319</v>
      </c>
      <c r="N2905" s="30">
        <v>53.328000000000003</v>
      </c>
      <c r="O2905" s="32">
        <v>0</v>
      </c>
      <c r="P2905" s="31">
        <v>0.9695493300852619</v>
      </c>
      <c r="Q2905" s="38">
        <v>8064</v>
      </c>
      <c r="R2905" s="38">
        <v>8241</v>
      </c>
      <c r="S2905" s="38">
        <v>1255</v>
      </c>
    </row>
    <row r="2906" spans="2:19" x14ac:dyDescent="0.2">
      <c r="B2906" s="1" t="s">
        <v>6477</v>
      </c>
      <c r="C2906" s="1" t="s">
        <v>6478</v>
      </c>
      <c r="D2906" s="1" t="s">
        <v>251</v>
      </c>
      <c r="E2906" s="1" t="s">
        <v>251</v>
      </c>
      <c r="F2906" s="1" t="s">
        <v>48</v>
      </c>
      <c r="G2906" s="27">
        <v>0.21699819168173598</v>
      </c>
      <c r="H2906" s="27">
        <v>0.67428694900605002</v>
      </c>
      <c r="I2906" s="28">
        <v>15.047016274864376</v>
      </c>
      <c r="J2906" s="27">
        <v>0.11573236889692586</v>
      </c>
      <c r="K2906" s="27">
        <v>0.70524412296564198</v>
      </c>
      <c r="L2906" s="27">
        <v>0.15009507346586001</v>
      </c>
      <c r="M2906" s="29">
        <v>5.4390300230946886</v>
      </c>
      <c r="N2906" s="30">
        <v>49.19166666666667</v>
      </c>
      <c r="O2906" s="32">
        <v>0</v>
      </c>
      <c r="P2906" s="31">
        <v>0.95592048401037166</v>
      </c>
      <c r="Q2906" s="38">
        <v>8020</v>
      </c>
      <c r="R2906" s="38">
        <v>7094</v>
      </c>
      <c r="S2906" s="38">
        <v>428</v>
      </c>
    </row>
    <row r="2907" spans="2:19" x14ac:dyDescent="0.2">
      <c r="B2907" s="1" t="s">
        <v>6517</v>
      </c>
      <c r="C2907" s="1" t="s">
        <v>6518</v>
      </c>
      <c r="D2907" s="1" t="s">
        <v>251</v>
      </c>
      <c r="E2907" s="1" t="s">
        <v>251</v>
      </c>
      <c r="F2907" s="1" t="s">
        <v>48</v>
      </c>
      <c r="G2907" s="27">
        <v>6.3318777292576414E-2</v>
      </c>
      <c r="H2907" s="27">
        <v>0.9714655172413792</v>
      </c>
      <c r="I2907" s="28">
        <v>10.198908296943232</v>
      </c>
      <c r="J2907" s="27">
        <v>1.7467248908296942E-2</v>
      </c>
      <c r="K2907" s="27">
        <v>0.77947598253275108</v>
      </c>
      <c r="L2907" s="27">
        <v>1.1551724137931034E-2</v>
      </c>
      <c r="M2907" s="29">
        <v>7.7636363636363628</v>
      </c>
      <c r="N2907" s="30">
        <v>45.689655172413794</v>
      </c>
      <c r="O2907" s="32">
        <v>0.79340517241379294</v>
      </c>
      <c r="P2907" s="31">
        <v>0.98706896551724133</v>
      </c>
      <c r="Q2907" s="38">
        <v>8460</v>
      </c>
      <c r="R2907" s="38">
        <v>8418</v>
      </c>
      <c r="S2907" s="38">
        <v>264</v>
      </c>
    </row>
    <row r="2908" spans="2:19" x14ac:dyDescent="0.2">
      <c r="B2908" s="1" t="s">
        <v>6491</v>
      </c>
      <c r="C2908" s="1" t="s">
        <v>6492</v>
      </c>
      <c r="D2908" s="1" t="s">
        <v>251</v>
      </c>
      <c r="E2908" s="1" t="s">
        <v>251</v>
      </c>
      <c r="F2908" s="1" t="s">
        <v>48</v>
      </c>
      <c r="G2908" s="27">
        <v>0.23101265822784811</v>
      </c>
      <c r="H2908" s="27">
        <v>0.70336134453781518</v>
      </c>
      <c r="I2908" s="28">
        <v>19.907278481012664</v>
      </c>
      <c r="J2908" s="27">
        <v>7.1202531645569625E-2</v>
      </c>
      <c r="K2908" s="27">
        <v>0.370253164556962</v>
      </c>
      <c r="L2908" s="27">
        <v>0.13891520244461422</v>
      </c>
      <c r="M2908" s="29">
        <v>11.896090534979422</v>
      </c>
      <c r="N2908" s="30">
        <v>46.123287671232873</v>
      </c>
      <c r="O2908" s="32">
        <v>0</v>
      </c>
      <c r="P2908" s="31">
        <v>0.96562261268143623</v>
      </c>
      <c r="Q2908" s="38">
        <v>6984</v>
      </c>
      <c r="R2908" s="38">
        <v>6868</v>
      </c>
      <c r="S2908" s="38">
        <v>3341</v>
      </c>
    </row>
    <row r="2909" spans="2:19" x14ac:dyDescent="0.2">
      <c r="B2909" s="1" t="s">
        <v>6505</v>
      </c>
      <c r="C2909" s="1" t="s">
        <v>6506</v>
      </c>
      <c r="D2909" s="1" t="s">
        <v>251</v>
      </c>
      <c r="E2909" s="1" t="s">
        <v>251</v>
      </c>
      <c r="F2909" s="1" t="s">
        <v>48</v>
      </c>
      <c r="G2909" s="27">
        <v>0.2541871921182266</v>
      </c>
      <c r="H2909" s="27">
        <v>0.79854815524676548</v>
      </c>
      <c r="I2909" s="28">
        <v>18.5696551724138</v>
      </c>
      <c r="J2909" s="27">
        <v>2.167487684729064E-2</v>
      </c>
      <c r="K2909" s="27">
        <v>0.57536945812807883</v>
      </c>
      <c r="L2909" s="27">
        <v>4.5836128413991373E-2</v>
      </c>
      <c r="M2909" s="29">
        <v>8.0114927344782032</v>
      </c>
      <c r="N2909" s="30">
        <v>49.170542635658911</v>
      </c>
      <c r="O2909" s="32">
        <v>5.8931480594154283E-2</v>
      </c>
      <c r="P2909" s="31">
        <v>0.97268806899856253</v>
      </c>
      <c r="Q2909" s="38">
        <v>7376</v>
      </c>
      <c r="R2909" s="38">
        <v>6406</v>
      </c>
      <c r="S2909" s="38">
        <v>1125</v>
      </c>
    </row>
    <row r="2910" spans="2:19" x14ac:dyDescent="0.2">
      <c r="B2910" s="1" t="s">
        <v>6471</v>
      </c>
      <c r="C2910" s="1" t="s">
        <v>6472</v>
      </c>
      <c r="D2910" s="1" t="s">
        <v>251</v>
      </c>
      <c r="E2910" s="1" t="s">
        <v>251</v>
      </c>
      <c r="F2910" s="1" t="s">
        <v>48</v>
      </c>
      <c r="G2910" s="27">
        <v>9.0523338048090526E-2</v>
      </c>
      <c r="H2910" s="27">
        <v>0.40358579088471846</v>
      </c>
      <c r="I2910" s="28">
        <v>10.271711456859974</v>
      </c>
      <c r="J2910" s="27">
        <v>0.10891089108910891</v>
      </c>
      <c r="K2910" s="27">
        <v>0.84441301272984437</v>
      </c>
      <c r="L2910" s="27">
        <v>0.46063002680965148</v>
      </c>
      <c r="M2910" s="29">
        <v>5.9441679626749613</v>
      </c>
      <c r="N2910" s="30">
        <v>53.265625</v>
      </c>
      <c r="O2910" s="32">
        <v>0</v>
      </c>
      <c r="P2910" s="31">
        <v>0.94772117962466484</v>
      </c>
      <c r="Q2910" s="38">
        <v>8454</v>
      </c>
      <c r="R2910" s="38">
        <v>8306</v>
      </c>
      <c r="S2910" s="38">
        <v>135</v>
      </c>
    </row>
    <row r="2911" spans="2:19" x14ac:dyDescent="0.2">
      <c r="B2911" s="1" t="s">
        <v>6489</v>
      </c>
      <c r="C2911" s="1" t="s">
        <v>6490</v>
      </c>
      <c r="D2911" s="1" t="s">
        <v>251</v>
      </c>
      <c r="E2911" s="1" t="s">
        <v>251</v>
      </c>
      <c r="F2911" s="1" t="s">
        <v>48</v>
      </c>
      <c r="G2911" s="27">
        <v>0.1</v>
      </c>
      <c r="H2911" s="27">
        <v>0.32327971403038425</v>
      </c>
      <c r="I2911" s="28">
        <v>9.5888888888888903</v>
      </c>
      <c r="J2911" s="27">
        <v>0.23518518518518519</v>
      </c>
      <c r="K2911" s="27">
        <v>0.78888888888888886</v>
      </c>
      <c r="L2911" s="27">
        <v>0.50866845397676486</v>
      </c>
      <c r="M2911" s="29">
        <v>5.4405349794238678</v>
      </c>
      <c r="N2911" s="30">
        <v>46.5</v>
      </c>
      <c r="O2911" s="32">
        <v>3.2082216264521894E-2</v>
      </c>
      <c r="P2911" s="31">
        <v>0.9651474530831099</v>
      </c>
      <c r="Q2911" s="38">
        <v>8505</v>
      </c>
      <c r="R2911" s="38">
        <v>8268</v>
      </c>
      <c r="S2911" s="38">
        <v>253</v>
      </c>
    </row>
    <row r="2912" spans="2:19" x14ac:dyDescent="0.2">
      <c r="B2912" s="1" t="s">
        <v>6475</v>
      </c>
      <c r="C2912" s="1" t="s">
        <v>6476</v>
      </c>
      <c r="D2912" s="1" t="s">
        <v>251</v>
      </c>
      <c r="E2912" s="1" t="s">
        <v>251</v>
      </c>
      <c r="F2912" s="1" t="s">
        <v>48</v>
      </c>
      <c r="G2912" s="27">
        <v>0.27574750830564781</v>
      </c>
      <c r="H2912" s="27">
        <v>0.52206185567010299</v>
      </c>
      <c r="I2912" s="28">
        <v>17.295681063122924</v>
      </c>
      <c r="J2912" s="27">
        <v>0.16943521594684385</v>
      </c>
      <c r="K2912" s="27">
        <v>0.61627906976744184</v>
      </c>
      <c r="L2912" s="27">
        <v>0.43697065820777159</v>
      </c>
      <c r="M2912" s="29">
        <v>6.3848623853211022</v>
      </c>
      <c r="N2912" s="30">
        <v>45.512048192771083</v>
      </c>
      <c r="O2912" s="32">
        <v>0</v>
      </c>
      <c r="P2912" s="31">
        <v>0.95479777954004763</v>
      </c>
      <c r="Q2912" s="38">
        <v>7656</v>
      </c>
      <c r="R2912" s="38">
        <v>5916</v>
      </c>
      <c r="S2912" s="38">
        <v>826</v>
      </c>
    </row>
    <row r="2913" spans="2:19" x14ac:dyDescent="0.2">
      <c r="B2913" s="1" t="s">
        <v>6495</v>
      </c>
      <c r="C2913" s="1" t="s">
        <v>6496</v>
      </c>
      <c r="D2913" s="1" t="s">
        <v>251</v>
      </c>
      <c r="E2913" s="1" t="s">
        <v>251</v>
      </c>
      <c r="F2913" s="1" t="s">
        <v>48</v>
      </c>
      <c r="G2913" s="27">
        <v>0.20423183072677092</v>
      </c>
      <c r="H2913" s="27">
        <v>0.84779313419527425</v>
      </c>
      <c r="I2913" s="28">
        <v>24.513707451701936</v>
      </c>
      <c r="J2913" s="27">
        <v>8.2796688132474698E-3</v>
      </c>
      <c r="K2913" s="27">
        <v>9.1996320147194111E-2</v>
      </c>
      <c r="L2913" s="27">
        <v>1.4801604993312529E-3</v>
      </c>
      <c r="M2913" s="29">
        <v>17.239537572254335</v>
      </c>
      <c r="N2913" s="30">
        <v>52.472972972972975</v>
      </c>
      <c r="O2913" s="32">
        <v>3.5488185465893892E-3</v>
      </c>
      <c r="P2913" s="31">
        <v>0.96923762817654924</v>
      </c>
      <c r="Q2913" s="38">
        <v>5183</v>
      </c>
      <c r="R2913" s="38">
        <v>7305</v>
      </c>
      <c r="S2913" s="38">
        <v>8316</v>
      </c>
    </row>
    <row r="2914" spans="2:19" x14ac:dyDescent="0.2">
      <c r="B2914" s="1" t="s">
        <v>6497</v>
      </c>
      <c r="C2914" s="1" t="s">
        <v>6498</v>
      </c>
      <c r="D2914" s="1" t="s">
        <v>251</v>
      </c>
      <c r="E2914" s="1" t="s">
        <v>251</v>
      </c>
      <c r="F2914" s="1" t="s">
        <v>48</v>
      </c>
      <c r="G2914" s="27">
        <v>0.20706791827719492</v>
      </c>
      <c r="H2914" s="27">
        <v>0.86116970021413253</v>
      </c>
      <c r="I2914" s="28">
        <v>24.388625069022623</v>
      </c>
      <c r="J2914" s="27">
        <v>8.2827167310877969E-3</v>
      </c>
      <c r="K2914" s="27">
        <v>0.11706239646604086</v>
      </c>
      <c r="L2914" s="27">
        <v>1.0050856531049252E-2</v>
      </c>
      <c r="M2914" s="29">
        <v>16.669498607242343</v>
      </c>
      <c r="N2914" s="30">
        <v>53.498666666666665</v>
      </c>
      <c r="O2914" s="32">
        <v>6.1498929336188439E-2</v>
      </c>
      <c r="P2914" s="31">
        <v>0.96948608137044967</v>
      </c>
      <c r="Q2914" s="38">
        <v>5229</v>
      </c>
      <c r="R2914" s="38">
        <v>7260</v>
      </c>
      <c r="S2914" s="38">
        <v>7913</v>
      </c>
    </row>
    <row r="2915" spans="2:19" x14ac:dyDescent="0.2">
      <c r="B2915" s="1" t="s">
        <v>6511</v>
      </c>
      <c r="C2915" s="1" t="s">
        <v>6512</v>
      </c>
      <c r="D2915" s="1" t="s">
        <v>251</v>
      </c>
      <c r="E2915" s="1" t="s">
        <v>251</v>
      </c>
      <c r="F2915" s="1" t="s">
        <v>48</v>
      </c>
      <c r="G2915" s="27">
        <v>0.16129032258064516</v>
      </c>
      <c r="H2915" s="27">
        <v>0.79846540394279097</v>
      </c>
      <c r="I2915" s="28">
        <v>22.65617623918174</v>
      </c>
      <c r="J2915" s="27">
        <v>1.1801730920535013E-2</v>
      </c>
      <c r="K2915" s="27">
        <v>0.12588512981904013</v>
      </c>
      <c r="L2915" s="27">
        <v>1.3807499033629688E-2</v>
      </c>
      <c r="M2915" s="29">
        <v>17.209849906191362</v>
      </c>
      <c r="N2915" s="30">
        <v>50.604878048780485</v>
      </c>
      <c r="O2915" s="32">
        <v>2.8449942017781213E-2</v>
      </c>
      <c r="P2915" s="31">
        <v>0.98260533436412834</v>
      </c>
      <c r="Q2915" s="38">
        <v>5905</v>
      </c>
      <c r="R2915" s="38">
        <v>7797</v>
      </c>
      <c r="S2915" s="38">
        <v>7751</v>
      </c>
    </row>
    <row r="2916" spans="2:19" x14ac:dyDescent="0.2">
      <c r="B2916" s="1" t="s">
        <v>6513</v>
      </c>
      <c r="C2916" s="1" t="s">
        <v>6514</v>
      </c>
      <c r="D2916" s="1" t="s">
        <v>251</v>
      </c>
      <c r="E2916" s="1" t="s">
        <v>251</v>
      </c>
      <c r="F2916" s="1" t="s">
        <v>48</v>
      </c>
      <c r="G2916" s="27">
        <v>0.20918918918918919</v>
      </c>
      <c r="H2916" s="27">
        <v>0.92834440605899549</v>
      </c>
      <c r="I2916" s="28">
        <v>19.428972972972964</v>
      </c>
      <c r="J2916" s="27">
        <v>1.5135135135135135E-2</v>
      </c>
      <c r="K2916" s="27">
        <v>0.3783783783783784</v>
      </c>
      <c r="L2916" s="27">
        <v>5.1607759766144051E-3</v>
      </c>
      <c r="M2916" s="29">
        <v>11.247300068352702</v>
      </c>
      <c r="N2916" s="30">
        <v>49.930232558139537</v>
      </c>
      <c r="O2916" s="32">
        <v>0.3050863672601648</v>
      </c>
      <c r="P2916" s="31">
        <v>0.98325803879883067</v>
      </c>
      <c r="Q2916" s="38">
        <v>7147</v>
      </c>
      <c r="R2916" s="38">
        <v>7232</v>
      </c>
      <c r="S2916" s="38">
        <v>3208</v>
      </c>
    </row>
    <row r="2917" spans="2:19" x14ac:dyDescent="0.2">
      <c r="B2917" s="1" t="s">
        <v>6509</v>
      </c>
      <c r="C2917" s="1" t="s">
        <v>6510</v>
      </c>
      <c r="D2917" s="1" t="s">
        <v>251</v>
      </c>
      <c r="E2917" s="1" t="s">
        <v>251</v>
      </c>
      <c r="F2917" s="1" t="s">
        <v>48</v>
      </c>
      <c r="G2917" s="27">
        <v>0.19932432432432431</v>
      </c>
      <c r="H2917" s="27">
        <v>0.6053014037985136</v>
      </c>
      <c r="I2917" s="28">
        <v>16.585979729729736</v>
      </c>
      <c r="J2917" s="27">
        <v>0.11655405405405406</v>
      </c>
      <c r="K2917" s="27">
        <v>0.66047297297297303</v>
      </c>
      <c r="L2917" s="27">
        <v>0.27301403798513624</v>
      </c>
      <c r="M2917" s="29">
        <v>7.6698312236286901</v>
      </c>
      <c r="N2917" s="30">
        <v>51.940677966101696</v>
      </c>
      <c r="O2917" s="32">
        <v>0</v>
      </c>
      <c r="P2917" s="31">
        <v>0.97770437654830722</v>
      </c>
      <c r="Q2917" s="38">
        <v>7801</v>
      </c>
      <c r="R2917" s="38">
        <v>7359</v>
      </c>
      <c r="S2917" s="38">
        <v>604</v>
      </c>
    </row>
    <row r="2918" spans="2:19" x14ac:dyDescent="0.2">
      <c r="B2918" s="1" t="s">
        <v>6487</v>
      </c>
      <c r="C2918" s="1" t="s">
        <v>6488</v>
      </c>
      <c r="D2918" s="1" t="s">
        <v>251</v>
      </c>
      <c r="E2918" s="1" t="s">
        <v>251</v>
      </c>
      <c r="F2918" s="1" t="s">
        <v>48</v>
      </c>
      <c r="G2918" s="27">
        <v>0.10889570552147239</v>
      </c>
      <c r="H2918" s="27">
        <v>0.48795857988165681</v>
      </c>
      <c r="I2918" s="28">
        <v>11.790184049079755</v>
      </c>
      <c r="J2918" s="27">
        <v>3.2208588957055216E-2</v>
      </c>
      <c r="K2918" s="27">
        <v>0.80521472392638038</v>
      </c>
      <c r="L2918" s="27">
        <v>0.33470414201183429</v>
      </c>
      <c r="M2918" s="29">
        <v>7.1941480206540431</v>
      </c>
      <c r="N2918" s="30">
        <v>48.901408450704224</v>
      </c>
      <c r="O2918" s="32">
        <v>0</v>
      </c>
      <c r="P2918" s="31">
        <v>0.96449704142011838</v>
      </c>
      <c r="Q2918" s="38">
        <v>8363</v>
      </c>
      <c r="R2918" s="38">
        <v>8220</v>
      </c>
      <c r="S2918" s="38">
        <v>218</v>
      </c>
    </row>
    <row r="2919" spans="2:19" x14ac:dyDescent="0.2">
      <c r="B2919" s="1" t="s">
        <v>6485</v>
      </c>
      <c r="C2919" s="1" t="s">
        <v>6486</v>
      </c>
      <c r="D2919" s="1" t="s">
        <v>251</v>
      </c>
      <c r="E2919" s="1" t="s">
        <v>590</v>
      </c>
      <c r="F2919" s="1" t="s">
        <v>48</v>
      </c>
      <c r="G2919" s="27">
        <v>0.24758364312267658</v>
      </c>
      <c r="H2919" s="27">
        <v>0.54340966010733438</v>
      </c>
      <c r="I2919" s="28">
        <v>17.38513011152417</v>
      </c>
      <c r="J2919" s="27">
        <v>0.15836431226765799</v>
      </c>
      <c r="K2919" s="27">
        <v>0.62602230483271371</v>
      </c>
      <c r="L2919" s="27">
        <v>0.35706261180679788</v>
      </c>
      <c r="M2919" s="29">
        <v>7.1226284584980242</v>
      </c>
      <c r="N2919" s="30">
        <v>48.192192192192195</v>
      </c>
      <c r="O2919" s="32">
        <v>0</v>
      </c>
      <c r="P2919" s="31">
        <v>0.96243291592128799</v>
      </c>
      <c r="Q2919" s="38">
        <v>7643</v>
      </c>
      <c r="R2919" s="38">
        <v>6528</v>
      </c>
      <c r="S2919" s="38">
        <v>764</v>
      </c>
    </row>
    <row r="2920" spans="2:19" x14ac:dyDescent="0.2">
      <c r="B2920" s="1" t="s">
        <v>6501</v>
      </c>
      <c r="C2920" s="1" t="s">
        <v>6502</v>
      </c>
      <c r="D2920" s="1" t="s">
        <v>251</v>
      </c>
      <c r="E2920" s="1" t="s">
        <v>251</v>
      </c>
      <c r="F2920" s="1" t="s">
        <v>48</v>
      </c>
      <c r="G2920" s="27">
        <v>0.14619883040935672</v>
      </c>
      <c r="H2920" s="27">
        <v>0.64026950354609935</v>
      </c>
      <c r="I2920" s="28">
        <v>14.014473684210524</v>
      </c>
      <c r="J2920" s="27">
        <v>6.3596491228070179E-2</v>
      </c>
      <c r="K2920" s="27">
        <v>0.60745614035087714</v>
      </c>
      <c r="L2920" s="27">
        <v>0.20601418439716312</v>
      </c>
      <c r="M2920" s="29">
        <v>8.2091609589041052</v>
      </c>
      <c r="N2920" s="30">
        <v>47.54</v>
      </c>
      <c r="O2920" s="32">
        <v>0.17237588652482269</v>
      </c>
      <c r="P2920" s="31">
        <v>0.97021276595744677</v>
      </c>
      <c r="Q2920" s="38">
        <v>8142</v>
      </c>
      <c r="R2920" s="38">
        <v>7941</v>
      </c>
      <c r="S2920" s="38">
        <v>879</v>
      </c>
    </row>
    <row r="2921" spans="2:19" x14ac:dyDescent="0.2">
      <c r="B2921" s="1" t="s">
        <v>6483</v>
      </c>
      <c r="C2921" s="1" t="s">
        <v>6484</v>
      </c>
      <c r="D2921" s="1" t="s">
        <v>251</v>
      </c>
      <c r="E2921" s="1" t="s">
        <v>251</v>
      </c>
      <c r="F2921" s="1" t="s">
        <v>48</v>
      </c>
      <c r="G2921" s="27">
        <v>0.20527670527670527</v>
      </c>
      <c r="H2921" s="27">
        <v>0.74250231696014812</v>
      </c>
      <c r="I2921" s="28">
        <v>17.998712998712993</v>
      </c>
      <c r="J2921" s="27">
        <v>3.3462033462033462E-2</v>
      </c>
      <c r="K2921" s="27">
        <v>0.4826254826254826</v>
      </c>
      <c r="L2921" s="27">
        <v>0.10702811244979921</v>
      </c>
      <c r="M2921" s="29">
        <v>10.005182186234812</v>
      </c>
      <c r="N2921" s="30">
        <v>48.557993730407524</v>
      </c>
      <c r="O2921" s="32">
        <v>0.20813098548038308</v>
      </c>
      <c r="P2921" s="31">
        <v>0.96014828544949027</v>
      </c>
      <c r="Q2921" s="38">
        <v>7518</v>
      </c>
      <c r="R2921" s="38">
        <v>7292</v>
      </c>
      <c r="S2921" s="38">
        <v>1970</v>
      </c>
    </row>
    <row r="2922" spans="2:19" x14ac:dyDescent="0.2">
      <c r="B2922" s="1" t="s">
        <v>6515</v>
      </c>
      <c r="C2922" s="1" t="s">
        <v>6516</v>
      </c>
      <c r="D2922" s="1" t="s">
        <v>251</v>
      </c>
      <c r="E2922" s="1" t="s">
        <v>251</v>
      </c>
      <c r="F2922" s="1" t="s">
        <v>48</v>
      </c>
      <c r="G2922" s="27">
        <v>0.10322228290551611</v>
      </c>
      <c r="H2922" s="27">
        <v>0.87222282023681386</v>
      </c>
      <c r="I2922" s="28">
        <v>16.740360458765704</v>
      </c>
      <c r="J2922" s="27">
        <v>9.2845439650464223E-3</v>
      </c>
      <c r="K2922" s="27">
        <v>0.35445111960677228</v>
      </c>
      <c r="L2922" s="27">
        <v>4.1254036598493006E-2</v>
      </c>
      <c r="M2922" s="29">
        <v>12.391108404384887</v>
      </c>
      <c r="N2922" s="30">
        <v>54.095238095238095</v>
      </c>
      <c r="O2922" s="32">
        <v>0</v>
      </c>
      <c r="P2922" s="31">
        <v>0.9854682454251884</v>
      </c>
      <c r="Q2922" s="38">
        <v>7781</v>
      </c>
      <c r="R2922" s="38">
        <v>8251</v>
      </c>
      <c r="S2922" s="38">
        <v>3582</v>
      </c>
    </row>
    <row r="2923" spans="2:19" x14ac:dyDescent="0.2">
      <c r="B2923" s="1" t="s">
        <v>6521</v>
      </c>
      <c r="C2923" s="1" t="s">
        <v>6522</v>
      </c>
      <c r="D2923" s="1" t="s">
        <v>251</v>
      </c>
      <c r="E2923" s="1" t="s">
        <v>251</v>
      </c>
      <c r="F2923" s="1" t="s">
        <v>48</v>
      </c>
      <c r="G2923" s="27">
        <v>0.11414790996784566</v>
      </c>
      <c r="H2923" s="27">
        <v>0.83937749401436557</v>
      </c>
      <c r="I2923" s="28">
        <v>14.173472668810289</v>
      </c>
      <c r="J2923" s="27">
        <v>2.8938906752411574E-2</v>
      </c>
      <c r="K2923" s="27">
        <v>0.49517684887459806</v>
      </c>
      <c r="L2923" s="27">
        <v>3.5594573024740621E-3</v>
      </c>
      <c r="M2923" s="29">
        <v>9.7999999999999989</v>
      </c>
      <c r="N2923" s="30">
        <v>47.7887323943662</v>
      </c>
      <c r="O2923" s="32">
        <v>0</v>
      </c>
      <c r="P2923" s="31">
        <v>0.99281723862729454</v>
      </c>
      <c r="Q2923" s="38">
        <v>8131</v>
      </c>
      <c r="R2923" s="38">
        <v>8184</v>
      </c>
      <c r="S2923" s="38">
        <v>1841</v>
      </c>
    </row>
    <row r="2924" spans="2:19" x14ac:dyDescent="0.2">
      <c r="B2924" s="1" t="s">
        <v>6479</v>
      </c>
      <c r="C2924" s="1" t="s">
        <v>6480</v>
      </c>
      <c r="D2924" s="1" t="s">
        <v>251</v>
      </c>
      <c r="E2924" s="1" t="s">
        <v>251</v>
      </c>
      <c r="F2924" s="1" t="s">
        <v>48</v>
      </c>
      <c r="G2924" s="27">
        <v>0.23407109322602279</v>
      </c>
      <c r="H2924" s="27">
        <v>0.844744947064485</v>
      </c>
      <c r="I2924" s="28">
        <v>21.046210596914829</v>
      </c>
      <c r="J2924" s="27">
        <v>2.7498323272971161E-2</v>
      </c>
      <c r="K2924" s="27">
        <v>0.40509725016767273</v>
      </c>
      <c r="L2924" s="27">
        <v>2.7186397176772542E-2</v>
      </c>
      <c r="M2924" s="29">
        <v>12.099036777583189</v>
      </c>
      <c r="N2924" s="30">
        <v>49.899713467048713</v>
      </c>
      <c r="O2924" s="32">
        <v>3.1729226820660893E-2</v>
      </c>
      <c r="P2924" s="31">
        <v>0.95668912415784413</v>
      </c>
      <c r="Q2924" s="38">
        <v>6576</v>
      </c>
      <c r="R2924" s="38">
        <v>6815</v>
      </c>
      <c r="S2924" s="38">
        <v>2844</v>
      </c>
    </row>
    <row r="2925" spans="2:19" x14ac:dyDescent="0.2">
      <c r="B2925" s="1" t="s">
        <v>6519</v>
      </c>
      <c r="C2925" s="1" t="s">
        <v>6520</v>
      </c>
      <c r="D2925" s="1" t="s">
        <v>251</v>
      </c>
      <c r="E2925" s="1" t="s">
        <v>251</v>
      </c>
      <c r="F2925" s="1" t="s">
        <v>48</v>
      </c>
      <c r="G2925" s="27">
        <v>0.1778880226789511</v>
      </c>
      <c r="H2925" s="27">
        <v>0.99455247455247453</v>
      </c>
      <c r="I2925" s="28">
        <v>22.15676824946846</v>
      </c>
      <c r="J2925" s="27">
        <v>1.0630758327427357E-2</v>
      </c>
      <c r="K2925" s="27">
        <v>0.147413182140326</v>
      </c>
      <c r="L2925" s="27">
        <v>0</v>
      </c>
      <c r="M2925" s="29">
        <v>15.372758620689657</v>
      </c>
      <c r="N2925" s="30">
        <v>53.067729083665341</v>
      </c>
      <c r="O2925" s="32">
        <v>0</v>
      </c>
      <c r="P2925" s="31">
        <v>0.99052299052299053</v>
      </c>
      <c r="Q2925" s="38">
        <v>6121</v>
      </c>
      <c r="R2925" s="38">
        <v>7610</v>
      </c>
      <c r="S2925" s="38">
        <v>7380</v>
      </c>
    </row>
    <row r="2926" spans="2:19" x14ac:dyDescent="0.2">
      <c r="B2926" s="1" t="s">
        <v>6473</v>
      </c>
      <c r="C2926" s="1" t="s">
        <v>6474</v>
      </c>
      <c r="D2926" s="1" t="s">
        <v>251</v>
      </c>
      <c r="E2926" s="1" t="s">
        <v>251</v>
      </c>
      <c r="F2926" s="1" t="s">
        <v>48</v>
      </c>
      <c r="G2926" s="27">
        <v>0.28140293637846658</v>
      </c>
      <c r="H2926" s="27">
        <v>0.57374613003095987</v>
      </c>
      <c r="I2926" s="28">
        <v>20.653996737357257</v>
      </c>
      <c r="J2926" s="27">
        <v>6.8515497553017946E-2</v>
      </c>
      <c r="K2926" s="27">
        <v>0.51141924959216967</v>
      </c>
      <c r="L2926" s="27">
        <v>0.22467492260061922</v>
      </c>
      <c r="M2926" s="29">
        <v>8.4194097616345083</v>
      </c>
      <c r="N2926" s="30">
        <v>51.457971014492756</v>
      </c>
      <c r="O2926" s="32">
        <v>6.1919504643962852E-4</v>
      </c>
      <c r="P2926" s="31">
        <v>0.94891640866873062</v>
      </c>
      <c r="Q2926" s="38">
        <v>6725</v>
      </c>
      <c r="R2926" s="38">
        <v>5807</v>
      </c>
      <c r="S2926" s="38">
        <v>1676</v>
      </c>
    </row>
    <row r="2927" spans="2:19" x14ac:dyDescent="0.2">
      <c r="B2927" s="1" t="s">
        <v>6469</v>
      </c>
      <c r="C2927" s="1" t="s">
        <v>6470</v>
      </c>
      <c r="D2927" s="1" t="s">
        <v>251</v>
      </c>
      <c r="E2927" s="1" t="s">
        <v>251</v>
      </c>
      <c r="F2927" s="1" t="s">
        <v>48</v>
      </c>
      <c r="G2927" s="27">
        <v>0.14986123959296949</v>
      </c>
      <c r="H2927" s="27">
        <v>0.49425457715780291</v>
      </c>
      <c r="I2927" s="28">
        <v>14.981221091581867</v>
      </c>
      <c r="J2927" s="27">
        <v>5.0878815911193337E-2</v>
      </c>
      <c r="K2927" s="27">
        <v>0.62257169287696579</v>
      </c>
      <c r="L2927" s="27">
        <v>0.26119006102877074</v>
      </c>
      <c r="M2927" s="29">
        <v>8.4873775843307939</v>
      </c>
      <c r="N2927" s="30">
        <v>51.327160493827158</v>
      </c>
      <c r="O2927" s="32">
        <v>0</v>
      </c>
      <c r="P2927" s="31">
        <v>0.942458587619878</v>
      </c>
      <c r="Q2927" s="38">
        <v>8027</v>
      </c>
      <c r="R2927" s="38">
        <v>7913</v>
      </c>
      <c r="S2927" s="38">
        <v>782</v>
      </c>
    </row>
    <row r="2928" spans="2:19" x14ac:dyDescent="0.2">
      <c r="B2928" s="1" t="s">
        <v>6467</v>
      </c>
      <c r="C2928" s="1" t="s">
        <v>6468</v>
      </c>
      <c r="D2928" s="1" t="s">
        <v>251</v>
      </c>
      <c r="E2928" s="1" t="s">
        <v>251</v>
      </c>
      <c r="F2928" s="1" t="s">
        <v>48</v>
      </c>
      <c r="G2928" s="27">
        <v>4.5112781954887216E-2</v>
      </c>
      <c r="H2928" s="27">
        <v>0.34384819064430716</v>
      </c>
      <c r="I2928" s="28">
        <v>10.792857142857143</v>
      </c>
      <c r="J2928" s="27">
        <v>5.827067669172932E-2</v>
      </c>
      <c r="K2928" s="27">
        <v>0.61842105263157898</v>
      </c>
      <c r="L2928" s="27">
        <v>0.46248896734333628</v>
      </c>
      <c r="M2928" s="29">
        <v>9.1399606299212603</v>
      </c>
      <c r="N2928" s="30">
        <v>45.333333333333336</v>
      </c>
      <c r="O2928" s="32">
        <v>0</v>
      </c>
      <c r="P2928" s="31">
        <v>0.93909973521624002</v>
      </c>
      <c r="Q2928" s="38">
        <v>8433</v>
      </c>
      <c r="R2928" s="38">
        <v>8488</v>
      </c>
      <c r="S2928" s="38">
        <v>808</v>
      </c>
    </row>
    <row r="2929" spans="2:19" x14ac:dyDescent="0.2">
      <c r="B2929" s="1" t="s">
        <v>6493</v>
      </c>
      <c r="C2929" s="1" t="s">
        <v>6494</v>
      </c>
      <c r="D2929" s="1" t="s">
        <v>251</v>
      </c>
      <c r="E2929" s="1" t="s">
        <v>251</v>
      </c>
      <c r="F2929" s="1" t="s">
        <v>48</v>
      </c>
      <c r="G2929" s="27">
        <v>0.19711129991503823</v>
      </c>
      <c r="H2929" s="27">
        <v>0.754263980263158</v>
      </c>
      <c r="I2929" s="28">
        <v>18.510280373831769</v>
      </c>
      <c r="J2929" s="27">
        <v>6.0322854715378078E-2</v>
      </c>
      <c r="K2929" s="27">
        <v>0.40696686491079015</v>
      </c>
      <c r="L2929" s="27">
        <v>2.5049342105263158E-2</v>
      </c>
      <c r="M2929" s="29">
        <v>11.524338624338625</v>
      </c>
      <c r="N2929" s="30">
        <v>46.487068965517238</v>
      </c>
      <c r="O2929" s="32">
        <v>0.16843338815789477</v>
      </c>
      <c r="P2929" s="31">
        <v>0.96792763157894735</v>
      </c>
      <c r="Q2929" s="38">
        <v>7399</v>
      </c>
      <c r="R2929" s="38">
        <v>7394</v>
      </c>
      <c r="S2929" s="38">
        <v>2814</v>
      </c>
    </row>
    <row r="2930" spans="2:19" x14ac:dyDescent="0.2">
      <c r="B2930" s="1" t="s">
        <v>6481</v>
      </c>
      <c r="C2930" s="1" t="s">
        <v>6482</v>
      </c>
      <c r="D2930" s="1" t="s">
        <v>251</v>
      </c>
      <c r="E2930" s="1" t="s">
        <v>251</v>
      </c>
      <c r="F2930" s="1" t="s">
        <v>48</v>
      </c>
      <c r="G2930" s="27">
        <v>0.13037037037037036</v>
      </c>
      <c r="H2930" s="27">
        <v>0.35729078014184401</v>
      </c>
      <c r="I2930" s="28">
        <v>12.744444444444447</v>
      </c>
      <c r="J2930" s="27">
        <v>0.19259259259259259</v>
      </c>
      <c r="K2930" s="27">
        <v>0.66074074074074074</v>
      </c>
      <c r="L2930" s="27">
        <v>0.53655319148936165</v>
      </c>
      <c r="M2930" s="29">
        <v>7.346507666098808</v>
      </c>
      <c r="N2930" s="30">
        <v>48.284090909090907</v>
      </c>
      <c r="O2930" s="32">
        <v>0</v>
      </c>
      <c r="P2930" s="31">
        <v>0.95744680851063835</v>
      </c>
      <c r="Q2930" s="38">
        <v>8276</v>
      </c>
      <c r="R2930" s="38">
        <v>8069</v>
      </c>
      <c r="S2930" s="38">
        <v>602</v>
      </c>
    </row>
    <row r="2931" spans="2:19" x14ac:dyDescent="0.2">
      <c r="B2931" s="1" t="s">
        <v>6507</v>
      </c>
      <c r="C2931" s="1" t="s">
        <v>6508</v>
      </c>
      <c r="D2931" s="1" t="s">
        <v>251</v>
      </c>
      <c r="E2931" s="1" t="s">
        <v>251</v>
      </c>
      <c r="F2931" s="1" t="s">
        <v>48</v>
      </c>
      <c r="G2931" s="27">
        <v>8.7163232963549928E-2</v>
      </c>
      <c r="H2931" s="27">
        <v>0.3453869969040248</v>
      </c>
      <c r="I2931" s="28">
        <v>13.295562599049129</v>
      </c>
      <c r="J2931" s="27">
        <v>7.9239302694136288E-2</v>
      </c>
      <c r="K2931" s="27">
        <v>0.56101426307448499</v>
      </c>
      <c r="L2931" s="27">
        <v>0.44842879256965945</v>
      </c>
      <c r="M2931" s="29">
        <v>9.8732638888888911</v>
      </c>
      <c r="N2931" s="30">
        <v>48.690909090909088</v>
      </c>
      <c r="O2931" s="32">
        <v>0</v>
      </c>
      <c r="P2931" s="31">
        <v>0.97678018575851389</v>
      </c>
      <c r="Q2931" s="38">
        <v>8224</v>
      </c>
      <c r="R2931" s="38">
        <v>8321</v>
      </c>
      <c r="S2931" s="38">
        <v>1232</v>
      </c>
    </row>
    <row r="2932" spans="2:19" x14ac:dyDescent="0.2">
      <c r="B2932" s="1" t="s">
        <v>6503</v>
      </c>
      <c r="C2932" s="1" t="s">
        <v>6504</v>
      </c>
      <c r="D2932" s="1" t="s">
        <v>251</v>
      </c>
      <c r="E2932" s="1" t="s">
        <v>251</v>
      </c>
      <c r="F2932" s="1" t="s">
        <v>48</v>
      </c>
      <c r="G2932" s="27">
        <v>0.26489300173510699</v>
      </c>
      <c r="H2932" s="27">
        <v>0.66534381139489229</v>
      </c>
      <c r="I2932" s="28">
        <v>19.219201850780795</v>
      </c>
      <c r="J2932" s="27">
        <v>5.725853094274147E-2</v>
      </c>
      <c r="K2932" s="27">
        <v>0.53325621746674379</v>
      </c>
      <c r="L2932" s="27">
        <v>0.17833286556272804</v>
      </c>
      <c r="M2932" s="29">
        <v>8.221951219512194</v>
      </c>
      <c r="N2932" s="30">
        <v>49.194323144104807</v>
      </c>
      <c r="O2932" s="32">
        <v>0</v>
      </c>
      <c r="P2932" s="31">
        <v>0.97053045186640474</v>
      </c>
      <c r="Q2932" s="38">
        <v>7206</v>
      </c>
      <c r="R2932" s="38">
        <v>6157</v>
      </c>
      <c r="S2932" s="38">
        <v>1463</v>
      </c>
    </row>
    <row r="2933" spans="2:19" x14ac:dyDescent="0.2">
      <c r="B2933" s="1" t="s">
        <v>6547</v>
      </c>
      <c r="C2933" s="1" t="s">
        <v>6548</v>
      </c>
      <c r="D2933" s="1" t="s">
        <v>253</v>
      </c>
      <c r="E2933" s="1" t="s">
        <v>253</v>
      </c>
      <c r="F2933" s="1" t="s">
        <v>22</v>
      </c>
      <c r="G2933" s="27">
        <v>0.29322813938198555</v>
      </c>
      <c r="H2933" s="27">
        <v>0.96631288542680949</v>
      </c>
      <c r="I2933" s="28">
        <v>29.032478632478615</v>
      </c>
      <c r="J2933" s="27">
        <v>7.889546351084813E-3</v>
      </c>
      <c r="K2933" s="27">
        <v>7.2978303747534515E-2</v>
      </c>
      <c r="L2933" s="27">
        <v>1.9474196689386563E-4</v>
      </c>
      <c r="M2933" s="29">
        <v>17.704000000000001</v>
      </c>
      <c r="N2933" s="30">
        <v>55.804932735426007</v>
      </c>
      <c r="O2933" s="32">
        <v>0</v>
      </c>
      <c r="P2933" s="31">
        <v>0.98734177215189878</v>
      </c>
      <c r="Q2933" s="38">
        <v>4074</v>
      </c>
      <c r="R2933" s="38">
        <v>5532</v>
      </c>
      <c r="S2933" s="38">
        <v>8524</v>
      </c>
    </row>
    <row r="2934" spans="2:19" x14ac:dyDescent="0.2">
      <c r="B2934" s="1" t="s">
        <v>6530</v>
      </c>
      <c r="C2934" s="1" t="s">
        <v>6531</v>
      </c>
      <c r="D2934" s="1" t="s">
        <v>253</v>
      </c>
      <c r="E2934" s="1" t="s">
        <v>253</v>
      </c>
      <c r="F2934" s="1" t="s">
        <v>22</v>
      </c>
      <c r="G2934" s="27">
        <v>0.26382211538461536</v>
      </c>
      <c r="H2934" s="27">
        <v>0.99345325862577416</v>
      </c>
      <c r="I2934" s="28">
        <v>25.113701923076921</v>
      </c>
      <c r="J2934" s="27">
        <v>1.0817307692307692E-2</v>
      </c>
      <c r="K2934" s="27">
        <v>0.19170673076923078</v>
      </c>
      <c r="L2934" s="27">
        <v>0</v>
      </c>
      <c r="M2934" s="29">
        <v>14.187673469387754</v>
      </c>
      <c r="N2934" s="30">
        <v>55.161731207289293</v>
      </c>
      <c r="O2934" s="32">
        <v>0</v>
      </c>
      <c r="P2934" s="31">
        <v>0.98142140961368329</v>
      </c>
      <c r="Q2934" s="38">
        <v>4979</v>
      </c>
      <c r="R2934" s="38">
        <v>6186</v>
      </c>
      <c r="S2934" s="38">
        <v>6607</v>
      </c>
    </row>
    <row r="2935" spans="2:19" x14ac:dyDescent="0.2">
      <c r="B2935" s="1" t="s">
        <v>6544</v>
      </c>
      <c r="C2935" s="1" t="s">
        <v>1331</v>
      </c>
      <c r="D2935" s="1" t="s">
        <v>253</v>
      </c>
      <c r="E2935" s="1" t="s">
        <v>253</v>
      </c>
      <c r="F2935" s="1" t="s">
        <v>22</v>
      </c>
      <c r="G2935" s="27">
        <v>0.27047731290512672</v>
      </c>
      <c r="H2935" s="27">
        <v>0.93906449738524134</v>
      </c>
      <c r="I2935" s="28">
        <v>27.547377725397762</v>
      </c>
      <c r="J2935" s="27">
        <v>5.8927519151443725E-3</v>
      </c>
      <c r="K2935" s="27">
        <v>7.6605774896876838E-2</v>
      </c>
      <c r="L2935" s="27">
        <v>0</v>
      </c>
      <c r="M2935" s="29">
        <v>17.301534733441027</v>
      </c>
      <c r="N2935" s="30">
        <v>54.742919389978212</v>
      </c>
      <c r="O2935" s="32">
        <v>0</v>
      </c>
      <c r="P2935" s="31">
        <v>0.98605461940732131</v>
      </c>
      <c r="Q2935" s="38">
        <v>4295</v>
      </c>
      <c r="R2935" s="38">
        <v>6041</v>
      </c>
      <c r="S2935" s="38">
        <v>8490</v>
      </c>
    </row>
    <row r="2936" spans="2:19" x14ac:dyDescent="0.2">
      <c r="B2936" s="1" t="s">
        <v>6529</v>
      </c>
      <c r="C2936" s="1" t="s">
        <v>2021</v>
      </c>
      <c r="D2936" s="1" t="s">
        <v>253</v>
      </c>
      <c r="E2936" s="1" t="s">
        <v>253</v>
      </c>
      <c r="F2936" s="1" t="s">
        <v>22</v>
      </c>
      <c r="G2936" s="27">
        <v>0.26887871853546913</v>
      </c>
      <c r="H2936" s="27">
        <v>0.81778867713004522</v>
      </c>
      <c r="I2936" s="28">
        <v>22.34822654462242</v>
      </c>
      <c r="J2936" s="27">
        <v>1.2013729977116704E-2</v>
      </c>
      <c r="K2936" s="27">
        <v>0.38157894736842107</v>
      </c>
      <c r="L2936" s="27">
        <v>2.832399103139014E-2</v>
      </c>
      <c r="M2936" s="29">
        <v>10.110876369327075</v>
      </c>
      <c r="N2936" s="30">
        <v>55.110638297872342</v>
      </c>
      <c r="O2936" s="32">
        <v>0</v>
      </c>
      <c r="P2936" s="31">
        <v>0.97982062780269064</v>
      </c>
      <c r="Q2936" s="38">
        <v>6032</v>
      </c>
      <c r="R2936" s="38">
        <v>6070</v>
      </c>
      <c r="S2936" s="38">
        <v>3159</v>
      </c>
    </row>
    <row r="2937" spans="2:19" x14ac:dyDescent="0.2">
      <c r="B2937" s="1" t="s">
        <v>6538</v>
      </c>
      <c r="C2937" s="1" t="s">
        <v>6539</v>
      </c>
      <c r="D2937" s="1" t="s">
        <v>253</v>
      </c>
      <c r="E2937" s="1" t="s">
        <v>253</v>
      </c>
      <c r="F2937" s="1" t="s">
        <v>22</v>
      </c>
      <c r="G2937" s="27">
        <v>0.46601941747572817</v>
      </c>
      <c r="H2937" s="27">
        <v>0.87399043062200954</v>
      </c>
      <c r="I2937" s="28">
        <v>29.168155339805828</v>
      </c>
      <c r="J2937" s="27">
        <v>2.524271844660194E-2</v>
      </c>
      <c r="K2937" s="27">
        <v>0.39417475728155338</v>
      </c>
      <c r="L2937" s="27">
        <v>7.5578947368421051E-2</v>
      </c>
      <c r="M2937" s="29">
        <v>9.7967272727272743</v>
      </c>
      <c r="N2937" s="30">
        <v>50.916666666666664</v>
      </c>
      <c r="O2937" s="32">
        <v>1.5502392344497607E-3</v>
      </c>
      <c r="P2937" s="31">
        <v>0.9856459330143541</v>
      </c>
      <c r="Q2937" s="38">
        <v>4054</v>
      </c>
      <c r="R2937" s="38">
        <v>2855</v>
      </c>
      <c r="S2937" s="38">
        <v>2979</v>
      </c>
    </row>
    <row r="2938" spans="2:19" x14ac:dyDescent="0.2">
      <c r="B2938" s="1" t="s">
        <v>6556</v>
      </c>
      <c r="C2938" s="1" t="s">
        <v>6557</v>
      </c>
      <c r="D2938" s="1" t="s">
        <v>253</v>
      </c>
      <c r="E2938" s="1" t="s">
        <v>253</v>
      </c>
      <c r="F2938" s="1" t="s">
        <v>22</v>
      </c>
      <c r="G2938" s="27">
        <v>0.3005249343832021</v>
      </c>
      <c r="H2938" s="27">
        <v>0.93289105691056906</v>
      </c>
      <c r="I2938" s="28">
        <v>26.540223097112857</v>
      </c>
      <c r="J2938" s="27">
        <v>3.2808398950131233E-3</v>
      </c>
      <c r="K2938" s="27">
        <v>0.16535433070866143</v>
      </c>
      <c r="L2938" s="27">
        <v>1.0926829268292685E-3</v>
      </c>
      <c r="M2938" s="29">
        <v>14.58855534709193</v>
      </c>
      <c r="N2938" s="30">
        <v>53.960698689956331</v>
      </c>
      <c r="O2938" s="32">
        <v>0</v>
      </c>
      <c r="P2938" s="31">
        <v>0.99121951219512194</v>
      </c>
      <c r="Q2938" s="38">
        <v>4523</v>
      </c>
      <c r="R2938" s="38">
        <v>5379</v>
      </c>
      <c r="S2938" s="38">
        <v>7058</v>
      </c>
    </row>
    <row r="2939" spans="2:19" x14ac:dyDescent="0.2">
      <c r="B2939" s="1" t="s">
        <v>6536</v>
      </c>
      <c r="C2939" s="1" t="s">
        <v>6537</v>
      </c>
      <c r="D2939" s="1" t="s">
        <v>253</v>
      </c>
      <c r="E2939" s="1" t="s">
        <v>253</v>
      </c>
      <c r="F2939" s="1" t="s">
        <v>22</v>
      </c>
      <c r="G2939" s="27">
        <v>0.36876155268022182</v>
      </c>
      <c r="H2939" s="27">
        <v>0.84756486117432872</v>
      </c>
      <c r="I2939" s="28">
        <v>39.05683918669132</v>
      </c>
      <c r="J2939" s="27">
        <v>1.1090573012939002E-2</v>
      </c>
      <c r="K2939" s="27">
        <v>0.27079482439926061</v>
      </c>
      <c r="L2939" s="27">
        <v>2.8766499772416932E-3</v>
      </c>
      <c r="M2939" s="29">
        <v>12.157101024890192</v>
      </c>
      <c r="N2939" s="30">
        <v>84.676691729323309</v>
      </c>
      <c r="O2939" s="32">
        <v>0</v>
      </c>
      <c r="P2939" s="31">
        <v>0.98497951752389623</v>
      </c>
      <c r="Q2939" s="38">
        <v>3334</v>
      </c>
      <c r="R2939" s="38">
        <v>4193</v>
      </c>
      <c r="S2939" s="38">
        <v>5113</v>
      </c>
    </row>
    <row r="2940" spans="2:19" x14ac:dyDescent="0.2">
      <c r="B2940" s="1" t="s">
        <v>6552</v>
      </c>
      <c r="C2940" s="1" t="s">
        <v>6553</v>
      </c>
      <c r="D2940" s="1" t="s">
        <v>253</v>
      </c>
      <c r="E2940" s="1" t="s">
        <v>253</v>
      </c>
      <c r="F2940" s="1" t="s">
        <v>22</v>
      </c>
      <c r="G2940" s="27">
        <v>0.53512396694214881</v>
      </c>
      <c r="H2940" s="27">
        <v>0.99764946346448646</v>
      </c>
      <c r="I2940" s="28">
        <v>59.23564049586777</v>
      </c>
      <c r="J2940" s="27">
        <v>6.1983471074380167E-3</v>
      </c>
      <c r="K2940" s="27">
        <v>5.8884297520661155E-2</v>
      </c>
      <c r="L2940" s="27">
        <v>0</v>
      </c>
      <c r="M2940" s="29">
        <v>19.117111111111114</v>
      </c>
      <c r="N2940" s="30">
        <v>93.660231660231659</v>
      </c>
      <c r="O2940" s="32">
        <v>0</v>
      </c>
      <c r="P2940" s="31">
        <v>0.98926928972917727</v>
      </c>
      <c r="Q2940" s="38">
        <v>339</v>
      </c>
      <c r="R2940" s="38">
        <v>1634</v>
      </c>
      <c r="S2940" s="38">
        <v>8619</v>
      </c>
    </row>
    <row r="2941" spans="2:19" x14ac:dyDescent="0.2">
      <c r="B2941" s="1" t="s">
        <v>6545</v>
      </c>
      <c r="C2941" s="1" t="s">
        <v>6546</v>
      </c>
      <c r="D2941" s="1" t="s">
        <v>253</v>
      </c>
      <c r="E2941" s="1" t="s">
        <v>253</v>
      </c>
      <c r="F2941" s="1" t="s">
        <v>22</v>
      </c>
      <c r="G2941" s="27">
        <v>0.2119815668202765</v>
      </c>
      <c r="H2941" s="27">
        <v>0.84003127665624133</v>
      </c>
      <c r="I2941" s="28">
        <v>21.265437788018442</v>
      </c>
      <c r="J2941" s="27">
        <v>1.8433179723502304E-2</v>
      </c>
      <c r="K2941" s="27">
        <v>0.26670506912442399</v>
      </c>
      <c r="L2941" s="27">
        <v>8.5299971566676143E-4</v>
      </c>
      <c r="M2941" s="29">
        <v>13.35190058479532</v>
      </c>
      <c r="N2941" s="30">
        <v>50.173913043478258</v>
      </c>
      <c r="O2941" s="32">
        <v>0</v>
      </c>
      <c r="P2941" s="31">
        <v>0.98720500426499858</v>
      </c>
      <c r="Q2941" s="38">
        <v>6492</v>
      </c>
      <c r="R2941" s="38">
        <v>7187</v>
      </c>
      <c r="S2941" s="38">
        <v>5197</v>
      </c>
    </row>
    <row r="2942" spans="2:19" x14ac:dyDescent="0.2">
      <c r="B2942" s="1" t="s">
        <v>6549</v>
      </c>
      <c r="C2942" s="1" t="s">
        <v>6550</v>
      </c>
      <c r="D2942" s="1" t="s">
        <v>253</v>
      </c>
      <c r="E2942" s="1" t="s">
        <v>253</v>
      </c>
      <c r="F2942" s="1" t="s">
        <v>22</v>
      </c>
      <c r="G2942" s="27">
        <v>0.24251497005988024</v>
      </c>
      <c r="H2942" s="27">
        <v>0.8966062846580406</v>
      </c>
      <c r="I2942" s="28">
        <v>19.621107784431135</v>
      </c>
      <c r="J2942" s="27">
        <v>1.4970059880239521E-2</v>
      </c>
      <c r="K2942" s="27">
        <v>0.47155688622754494</v>
      </c>
      <c r="L2942" s="27">
        <v>1.1238447319778188E-3</v>
      </c>
      <c r="M2942" s="29">
        <v>9.8497035573122531</v>
      </c>
      <c r="N2942" s="30">
        <v>49.666666666666664</v>
      </c>
      <c r="O2942" s="32">
        <v>0</v>
      </c>
      <c r="P2942" s="31">
        <v>0.98780036968576712</v>
      </c>
      <c r="Q2942" s="38">
        <v>7090</v>
      </c>
      <c r="R2942" s="38">
        <v>6625</v>
      </c>
      <c r="S2942" s="38">
        <v>2099</v>
      </c>
    </row>
    <row r="2943" spans="2:19" x14ac:dyDescent="0.2">
      <c r="B2943" s="1" t="s">
        <v>6542</v>
      </c>
      <c r="C2943" s="1" t="s">
        <v>6543</v>
      </c>
      <c r="D2943" s="1" t="s">
        <v>253</v>
      </c>
      <c r="E2943" s="1" t="s">
        <v>253</v>
      </c>
      <c r="F2943" s="1" t="s">
        <v>22</v>
      </c>
      <c r="G2943" s="27">
        <v>0.43950786056049213</v>
      </c>
      <c r="H2943" s="27">
        <v>0.97537735849056606</v>
      </c>
      <c r="I2943" s="28">
        <v>45.213260423786743</v>
      </c>
      <c r="J2943" s="27">
        <v>6.1517429938482571E-3</v>
      </c>
      <c r="K2943" s="27">
        <v>0.1319207108680793</v>
      </c>
      <c r="L2943" s="27">
        <v>0</v>
      </c>
      <c r="M2943" s="29">
        <v>14.812439024390248</v>
      </c>
      <c r="N2943" s="30">
        <v>83.541213063763607</v>
      </c>
      <c r="O2943" s="32">
        <v>0</v>
      </c>
      <c r="P2943" s="31">
        <v>0.98584905660377353</v>
      </c>
      <c r="Q2943" s="38">
        <v>2532</v>
      </c>
      <c r="R2943" s="38">
        <v>3257</v>
      </c>
      <c r="S2943" s="38">
        <v>7644</v>
      </c>
    </row>
    <row r="2944" spans="2:19" x14ac:dyDescent="0.2">
      <c r="B2944" s="1" t="s">
        <v>6561</v>
      </c>
      <c r="C2944" s="1" t="s">
        <v>6562</v>
      </c>
      <c r="D2944" s="1" t="s">
        <v>253</v>
      </c>
      <c r="E2944" s="1" t="s">
        <v>253</v>
      </c>
      <c r="F2944" s="1" t="s">
        <v>22</v>
      </c>
      <c r="G2944" s="27">
        <v>0.46905222437137328</v>
      </c>
      <c r="H2944" s="27">
        <v>1</v>
      </c>
      <c r="I2944" s="28">
        <v>49.547195357833665</v>
      </c>
      <c r="J2944" s="27">
        <v>2.9013539651837525E-3</v>
      </c>
      <c r="K2944" s="27">
        <v>6.7698259187620888E-2</v>
      </c>
      <c r="L2944" s="27">
        <v>0</v>
      </c>
      <c r="M2944" s="29">
        <v>17.618943533697628</v>
      </c>
      <c r="N2944" s="30">
        <v>85.253608247422676</v>
      </c>
      <c r="O2944" s="32">
        <v>0</v>
      </c>
      <c r="P2944" s="31">
        <v>0.99566682715454979</v>
      </c>
      <c r="Q2944" s="38">
        <v>1705</v>
      </c>
      <c r="R2944" s="38">
        <v>2817</v>
      </c>
      <c r="S2944" s="38">
        <v>8563</v>
      </c>
    </row>
    <row r="2945" spans="2:19" x14ac:dyDescent="0.2">
      <c r="B2945" s="1" t="s">
        <v>6534</v>
      </c>
      <c r="C2945" s="1" t="s">
        <v>6535</v>
      </c>
      <c r="D2945" s="1" t="s">
        <v>253</v>
      </c>
      <c r="E2945" s="1" t="s">
        <v>476</v>
      </c>
      <c r="F2945" s="1" t="s">
        <v>22</v>
      </c>
      <c r="G2945" s="27">
        <v>0.54341164453524005</v>
      </c>
      <c r="H2945" s="27">
        <v>0.922557847082495</v>
      </c>
      <c r="I2945" s="28">
        <v>41.414096016343187</v>
      </c>
      <c r="J2945" s="27">
        <v>6.0776302349336057E-2</v>
      </c>
      <c r="K2945" s="27">
        <v>0.40602655771195095</v>
      </c>
      <c r="L2945" s="27">
        <v>2.8626760563380284E-2</v>
      </c>
      <c r="M2945" s="29">
        <v>5.8579418344519025</v>
      </c>
      <c r="N2945" s="30">
        <v>70.778195488721806</v>
      </c>
      <c r="O2945" s="32">
        <v>7.5452716297786716E-4</v>
      </c>
      <c r="P2945" s="31">
        <v>0.98490945674044261</v>
      </c>
      <c r="Q2945" s="38">
        <v>3088</v>
      </c>
      <c r="R2945" s="38">
        <v>1476</v>
      </c>
      <c r="S2945" s="38">
        <v>2833</v>
      </c>
    </row>
    <row r="2946" spans="2:19" x14ac:dyDescent="0.2">
      <c r="B2946" s="1" t="s">
        <v>6558</v>
      </c>
      <c r="C2946" s="1" t="s">
        <v>6559</v>
      </c>
      <c r="D2946" s="1" t="s">
        <v>253</v>
      </c>
      <c r="E2946" s="1" t="s">
        <v>253</v>
      </c>
      <c r="F2946" s="1" t="s">
        <v>22</v>
      </c>
      <c r="G2946" s="27">
        <v>0.45997088791848617</v>
      </c>
      <c r="H2946" s="27">
        <v>0.96993506493506509</v>
      </c>
      <c r="I2946" s="28">
        <v>43.635371179039296</v>
      </c>
      <c r="J2946" s="27">
        <v>3.6390101892285298E-3</v>
      </c>
      <c r="K2946" s="27">
        <v>0.1717612809315866</v>
      </c>
      <c r="L2946" s="27">
        <v>3.7518037518037518E-4</v>
      </c>
      <c r="M2946" s="29">
        <v>11.933018867924529</v>
      </c>
      <c r="N2946" s="30">
        <v>80.403481012658233</v>
      </c>
      <c r="O2946" s="32">
        <v>1.4141414141414141E-3</v>
      </c>
      <c r="P2946" s="31">
        <v>0.9913419913419913</v>
      </c>
      <c r="Q2946" s="38">
        <v>2775</v>
      </c>
      <c r="R2946" s="38">
        <v>2960</v>
      </c>
      <c r="S2946" s="38">
        <v>6949</v>
      </c>
    </row>
    <row r="2947" spans="2:19" x14ac:dyDescent="0.2">
      <c r="B2947" s="1" t="s">
        <v>6523</v>
      </c>
      <c r="C2947" s="1" t="s">
        <v>6524</v>
      </c>
      <c r="D2947" s="1" t="s">
        <v>253</v>
      </c>
      <c r="E2947" s="1" t="s">
        <v>253</v>
      </c>
      <c r="F2947" s="1" t="s">
        <v>22</v>
      </c>
      <c r="G2947" s="27">
        <v>0.35926305015353122</v>
      </c>
      <c r="H2947" s="27">
        <v>0.72181638696939754</v>
      </c>
      <c r="I2947" s="28">
        <v>21.966939611054237</v>
      </c>
      <c r="J2947" s="27">
        <v>0.13203684749232344</v>
      </c>
      <c r="K2947" s="27">
        <v>0.548618219037871</v>
      </c>
      <c r="L2947" s="27">
        <v>0.1695162882527147</v>
      </c>
      <c r="M2947" s="29">
        <v>6.2602236421725239</v>
      </c>
      <c r="N2947" s="30">
        <v>49.498575498575498</v>
      </c>
      <c r="O2947" s="32">
        <v>2.0167818361303061E-2</v>
      </c>
      <c r="P2947" s="31">
        <v>0.96446199407699906</v>
      </c>
      <c r="Q2947" s="38">
        <v>6199</v>
      </c>
      <c r="R2947" s="38">
        <v>4337</v>
      </c>
      <c r="S2947" s="38">
        <v>1338</v>
      </c>
    </row>
    <row r="2948" spans="2:19" x14ac:dyDescent="0.2">
      <c r="B2948" s="1" t="s">
        <v>6551</v>
      </c>
      <c r="C2948" s="1" t="s">
        <v>1986</v>
      </c>
      <c r="D2948" s="1" t="s">
        <v>253</v>
      </c>
      <c r="E2948" s="1" t="s">
        <v>253</v>
      </c>
      <c r="F2948" s="1" t="s">
        <v>22</v>
      </c>
      <c r="G2948" s="27">
        <v>0.25503355704697989</v>
      </c>
      <c r="H2948" s="27">
        <v>0.95457814661134177</v>
      </c>
      <c r="I2948" s="28">
        <v>20.023713646532439</v>
      </c>
      <c r="J2948" s="27">
        <v>1.7337807606263984E-2</v>
      </c>
      <c r="K2948" s="27">
        <v>0.39988814317673377</v>
      </c>
      <c r="L2948" s="27">
        <v>0</v>
      </c>
      <c r="M2948" s="29">
        <v>10.83123123123123</v>
      </c>
      <c r="N2948" s="30">
        <v>46.478070175438596</v>
      </c>
      <c r="O2948" s="32">
        <v>0</v>
      </c>
      <c r="P2948" s="31">
        <v>0.98921161825726145</v>
      </c>
      <c r="Q2948" s="38">
        <v>6941</v>
      </c>
      <c r="R2948" s="38">
        <v>6390</v>
      </c>
      <c r="S2948" s="38">
        <v>2913</v>
      </c>
    </row>
    <row r="2949" spans="2:19" x14ac:dyDescent="0.2">
      <c r="B2949" s="1" t="s">
        <v>6540</v>
      </c>
      <c r="C2949" s="1" t="s">
        <v>6541</v>
      </c>
      <c r="D2949" s="1" t="s">
        <v>253</v>
      </c>
      <c r="E2949" s="1" t="s">
        <v>253</v>
      </c>
      <c r="F2949" s="1" t="s">
        <v>22</v>
      </c>
      <c r="G2949" s="27">
        <v>0.50402576489533013</v>
      </c>
      <c r="H2949" s="27">
        <v>0.99217460317460326</v>
      </c>
      <c r="I2949" s="28">
        <v>49.364251207729488</v>
      </c>
      <c r="J2949" s="27">
        <v>3.3816425120772944E-2</v>
      </c>
      <c r="K2949" s="27">
        <v>0.37681159420289856</v>
      </c>
      <c r="L2949" s="27">
        <v>1.7460317460317462E-3</v>
      </c>
      <c r="M2949" s="29">
        <v>8.147077922077921</v>
      </c>
      <c r="N2949" s="30">
        <v>89.536741214057514</v>
      </c>
      <c r="O2949" s="32">
        <v>0</v>
      </c>
      <c r="P2949" s="31">
        <v>0.98571428571428577</v>
      </c>
      <c r="Q2949" s="38">
        <v>1739</v>
      </c>
      <c r="R2949" s="38">
        <v>2214</v>
      </c>
      <c r="S2949" s="38">
        <v>3233</v>
      </c>
    </row>
    <row r="2950" spans="2:19" x14ac:dyDescent="0.2">
      <c r="B2950" s="1" t="s">
        <v>6532</v>
      </c>
      <c r="C2950" s="1" t="s">
        <v>6533</v>
      </c>
      <c r="D2950" s="1" t="s">
        <v>253</v>
      </c>
      <c r="E2950" s="1" t="s">
        <v>253</v>
      </c>
      <c r="F2950" s="1" t="s">
        <v>22</v>
      </c>
      <c r="G2950" s="27">
        <v>0.13111545988258316</v>
      </c>
      <c r="H2950" s="27">
        <v>0.39964423076923072</v>
      </c>
      <c r="I2950" s="28">
        <v>11.77005870841487</v>
      </c>
      <c r="J2950" s="27">
        <v>0.10176125244618395</v>
      </c>
      <c r="K2950" s="27">
        <v>0.74363992172211346</v>
      </c>
      <c r="L2950" s="27">
        <v>0.33399038461538461</v>
      </c>
      <c r="M2950" s="29">
        <v>6.4358108108108105</v>
      </c>
      <c r="N2950" s="30">
        <v>46.64179104477612</v>
      </c>
      <c r="O2950" s="32">
        <v>0</v>
      </c>
      <c r="P2950" s="31">
        <v>0.98269230769230764</v>
      </c>
      <c r="Q2950" s="38">
        <v>8365</v>
      </c>
      <c r="R2950" s="38">
        <v>8062</v>
      </c>
      <c r="S2950" s="38">
        <v>328</v>
      </c>
    </row>
    <row r="2951" spans="2:19" x14ac:dyDescent="0.2">
      <c r="B2951" s="1" t="s">
        <v>6560</v>
      </c>
      <c r="C2951" s="1" t="s">
        <v>4528</v>
      </c>
      <c r="D2951" s="1" t="s">
        <v>253</v>
      </c>
      <c r="E2951" s="1" t="s">
        <v>253</v>
      </c>
      <c r="F2951" s="1" t="s">
        <v>22</v>
      </c>
      <c r="G2951" s="27">
        <v>0.28830409356725145</v>
      </c>
      <c r="H2951" s="27">
        <v>0.76150275601972717</v>
      </c>
      <c r="I2951" s="28">
        <v>19.248187134502921</v>
      </c>
      <c r="J2951" s="27">
        <v>3.0994152046783626E-2</v>
      </c>
      <c r="K2951" s="27">
        <v>0.67894736842105263</v>
      </c>
      <c r="L2951" s="27">
        <v>0.22212938787351322</v>
      </c>
      <c r="M2951" s="29">
        <v>5.8788003286770731</v>
      </c>
      <c r="N2951" s="30">
        <v>51.870182555780936</v>
      </c>
      <c r="O2951" s="32">
        <v>0</v>
      </c>
      <c r="P2951" s="31">
        <v>0.9921671018276762</v>
      </c>
      <c r="Q2951" s="38">
        <v>7199</v>
      </c>
      <c r="R2951" s="38">
        <v>5654</v>
      </c>
      <c r="S2951" s="38">
        <v>521</v>
      </c>
    </row>
    <row r="2952" spans="2:19" x14ac:dyDescent="0.2">
      <c r="B2952" s="1" t="s">
        <v>6554</v>
      </c>
      <c r="C2952" s="1" t="s">
        <v>6555</v>
      </c>
      <c r="D2952" s="1" t="s">
        <v>253</v>
      </c>
      <c r="E2952" s="1" t="s">
        <v>253</v>
      </c>
      <c r="F2952" s="1" t="s">
        <v>22</v>
      </c>
      <c r="G2952" s="27">
        <v>0.24362416107382551</v>
      </c>
      <c r="H2952" s="27">
        <v>0.88294352159468448</v>
      </c>
      <c r="I2952" s="28">
        <v>19.782013422818796</v>
      </c>
      <c r="J2952" s="27">
        <v>2.214765100671141E-2</v>
      </c>
      <c r="K2952" s="27">
        <v>0.44429530201342282</v>
      </c>
      <c r="L2952" s="27">
        <v>1.0737541528239206E-2</v>
      </c>
      <c r="M2952" s="29">
        <v>9.8047027506654825</v>
      </c>
      <c r="N2952" s="30">
        <v>50.289256198347104</v>
      </c>
      <c r="O2952" s="32">
        <v>0</v>
      </c>
      <c r="P2952" s="31">
        <v>0.99003322259136217</v>
      </c>
      <c r="Q2952" s="38">
        <v>7028</v>
      </c>
      <c r="R2952" s="38">
        <v>6602</v>
      </c>
      <c r="S2952" s="38">
        <v>2367</v>
      </c>
    </row>
    <row r="2953" spans="2:19" x14ac:dyDescent="0.2">
      <c r="B2953" s="1" t="s">
        <v>6525</v>
      </c>
      <c r="C2953" s="1" t="s">
        <v>6526</v>
      </c>
      <c r="D2953" s="1" t="s">
        <v>253</v>
      </c>
      <c r="E2953" s="1" t="s">
        <v>253</v>
      </c>
      <c r="F2953" s="1" t="s">
        <v>22</v>
      </c>
      <c r="G2953" s="27">
        <v>0.25821167883211676</v>
      </c>
      <c r="H2953" s="27">
        <v>0.82798761609907123</v>
      </c>
      <c r="I2953" s="28">
        <v>17.839963503649642</v>
      </c>
      <c r="J2953" s="27">
        <v>6.8430656934306569E-2</v>
      </c>
      <c r="K2953" s="27">
        <v>0.57937956204379559</v>
      </c>
      <c r="L2953" s="27">
        <v>4.7934542237947811E-2</v>
      </c>
      <c r="M2953" s="29">
        <v>7.5498154981549819</v>
      </c>
      <c r="N2953" s="30">
        <v>47.014134275618375</v>
      </c>
      <c r="O2953" s="32">
        <v>7.7841662980981865E-4</v>
      </c>
      <c r="P2953" s="31">
        <v>0.96948252985404693</v>
      </c>
      <c r="Q2953" s="38">
        <v>7549</v>
      </c>
      <c r="R2953" s="38">
        <v>6314</v>
      </c>
      <c r="S2953" s="38">
        <v>1099</v>
      </c>
    </row>
    <row r="2954" spans="2:19" x14ac:dyDescent="0.2">
      <c r="B2954" s="1" t="s">
        <v>6527</v>
      </c>
      <c r="C2954" s="1" t="s">
        <v>6528</v>
      </c>
      <c r="D2954" s="1" t="s">
        <v>253</v>
      </c>
      <c r="E2954" s="1" t="s">
        <v>253</v>
      </c>
      <c r="F2954" s="1" t="s">
        <v>22</v>
      </c>
      <c r="G2954" s="27">
        <v>0.3817733990147783</v>
      </c>
      <c r="H2954" s="27">
        <v>0.75272244996382931</v>
      </c>
      <c r="I2954" s="28">
        <v>37.862413793103443</v>
      </c>
      <c r="J2954" s="27">
        <v>8.4729064039408872E-2</v>
      </c>
      <c r="K2954" s="27">
        <v>0.38571428571428573</v>
      </c>
      <c r="L2954" s="27">
        <v>0.14413310827103931</v>
      </c>
      <c r="M2954" s="29">
        <v>8.7760159362549803</v>
      </c>
      <c r="N2954" s="30">
        <v>84.458064516129028</v>
      </c>
      <c r="O2954" s="32">
        <v>0</v>
      </c>
      <c r="P2954" s="31">
        <v>0.97902097902097907</v>
      </c>
      <c r="Q2954" s="38">
        <v>3438</v>
      </c>
      <c r="R2954" s="38">
        <v>4001</v>
      </c>
      <c r="S2954" s="38">
        <v>3103</v>
      </c>
    </row>
    <row r="2955" spans="2:19" x14ac:dyDescent="0.2">
      <c r="B2955" s="1" t="s">
        <v>6585</v>
      </c>
      <c r="C2955" s="1" t="s">
        <v>6586</v>
      </c>
      <c r="D2955" s="1" t="s">
        <v>254</v>
      </c>
      <c r="E2955" s="1" t="s">
        <v>6565</v>
      </c>
      <c r="F2955" s="1" t="s">
        <v>25</v>
      </c>
      <c r="G2955" s="27">
        <v>0.31799163179916318</v>
      </c>
      <c r="H2955" s="27">
        <v>0.70330106979113594</v>
      </c>
      <c r="I2955" s="28">
        <v>20.600313807531379</v>
      </c>
      <c r="J2955" s="27">
        <v>4.9163179916317995E-2</v>
      </c>
      <c r="K2955" s="27">
        <v>0.62447698744769875</v>
      </c>
      <c r="L2955" s="27">
        <v>0.26206316861946005</v>
      </c>
      <c r="M2955" s="29">
        <v>7.5673312883435591</v>
      </c>
      <c r="N2955" s="30">
        <v>48.069078947368418</v>
      </c>
      <c r="O2955" s="32">
        <v>2.6367804381049412E-2</v>
      </c>
      <c r="P2955" s="31">
        <v>0.97401935812531837</v>
      </c>
      <c r="Q2955" s="38">
        <v>6747</v>
      </c>
      <c r="R2955" s="38">
        <v>5024</v>
      </c>
      <c r="S2955" s="38">
        <v>772</v>
      </c>
    </row>
    <row r="2956" spans="2:19" x14ac:dyDescent="0.2">
      <c r="B2956" s="1" t="s">
        <v>6575</v>
      </c>
      <c r="C2956" s="1" t="s">
        <v>6576</v>
      </c>
      <c r="D2956" s="1" t="s">
        <v>254</v>
      </c>
      <c r="E2956" s="1" t="s">
        <v>6565</v>
      </c>
      <c r="F2956" s="1" t="s">
        <v>25</v>
      </c>
      <c r="G2956" s="27">
        <v>0.29126730564430248</v>
      </c>
      <c r="H2956" s="27">
        <v>0.87718007662835273</v>
      </c>
      <c r="I2956" s="28">
        <v>25.448455804046862</v>
      </c>
      <c r="J2956" s="27">
        <v>1.1714589989350373E-2</v>
      </c>
      <c r="K2956" s="27">
        <v>0.21565495207667731</v>
      </c>
      <c r="L2956" s="27">
        <v>5.7512132822477656E-2</v>
      </c>
      <c r="M2956" s="29">
        <v>13.900525920360627</v>
      </c>
      <c r="N2956" s="30">
        <v>53.085923217550274</v>
      </c>
      <c r="O2956" s="32">
        <v>0</v>
      </c>
      <c r="P2956" s="31">
        <v>0.9593869731800766</v>
      </c>
      <c r="Q2956" s="38">
        <v>4862</v>
      </c>
      <c r="R2956" s="38">
        <v>5581</v>
      </c>
      <c r="S2956" s="38">
        <v>6190</v>
      </c>
    </row>
    <row r="2957" spans="2:19" x14ac:dyDescent="0.2">
      <c r="B2957" s="1" t="s">
        <v>6593</v>
      </c>
      <c r="C2957" s="1" t="s">
        <v>6594</v>
      </c>
      <c r="D2957" s="1" t="s">
        <v>254</v>
      </c>
      <c r="E2957" s="1" t="s">
        <v>6565</v>
      </c>
      <c r="F2957" s="1" t="s">
        <v>25</v>
      </c>
      <c r="G2957" s="27">
        <v>0.533022533022533</v>
      </c>
      <c r="H2957" s="27">
        <v>0.91837806967447133</v>
      </c>
      <c r="I2957" s="28">
        <v>42.702331002330972</v>
      </c>
      <c r="J2957" s="27">
        <v>5.3613053613053616E-2</v>
      </c>
      <c r="K2957" s="27">
        <v>0.33954933954933952</v>
      </c>
      <c r="L2957" s="27">
        <v>5.5120883304778226E-2</v>
      </c>
      <c r="M2957" s="29">
        <v>8.3196339434276165</v>
      </c>
      <c r="N2957" s="30">
        <v>72.408892128279888</v>
      </c>
      <c r="O2957" s="32">
        <v>0</v>
      </c>
      <c r="P2957" s="31">
        <v>0.98001142204454594</v>
      </c>
      <c r="Q2957" s="38">
        <v>2911</v>
      </c>
      <c r="R2957" s="38">
        <v>1671</v>
      </c>
      <c r="S2957" s="38">
        <v>3827</v>
      </c>
    </row>
    <row r="2958" spans="2:19" x14ac:dyDescent="0.2">
      <c r="B2958" s="1" t="s">
        <v>6589</v>
      </c>
      <c r="C2958" s="1" t="s">
        <v>6590</v>
      </c>
      <c r="D2958" s="1" t="s">
        <v>254</v>
      </c>
      <c r="E2958" s="1" t="s">
        <v>6565</v>
      </c>
      <c r="F2958" s="1" t="s">
        <v>25</v>
      </c>
      <c r="G2958" s="27">
        <v>0.30065359477124182</v>
      </c>
      <c r="H2958" s="27">
        <v>0.80633280056828227</v>
      </c>
      <c r="I2958" s="28">
        <v>24.909731299927387</v>
      </c>
      <c r="J2958" s="27">
        <v>4.1031227305737113E-2</v>
      </c>
      <c r="K2958" s="27">
        <v>0.23021060275962238</v>
      </c>
      <c r="L2958" s="27">
        <v>0.10321079737169241</v>
      </c>
      <c r="M2958" s="29">
        <v>13.497767393561782</v>
      </c>
      <c r="N2958" s="30">
        <v>50.995169082125607</v>
      </c>
      <c r="O2958" s="32">
        <v>0</v>
      </c>
      <c r="P2958" s="31">
        <v>0.97815663292488009</v>
      </c>
      <c r="Q2958" s="38">
        <v>5037</v>
      </c>
      <c r="R2958" s="38">
        <v>5378</v>
      </c>
      <c r="S2958" s="38">
        <v>5904</v>
      </c>
    </row>
    <row r="2959" spans="2:19" x14ac:dyDescent="0.2">
      <c r="B2959" s="1" t="s">
        <v>6603</v>
      </c>
      <c r="C2959" s="1" t="s">
        <v>6604</v>
      </c>
      <c r="D2959" s="1" t="s">
        <v>254</v>
      </c>
      <c r="E2959" s="1" t="s">
        <v>6565</v>
      </c>
      <c r="F2959" s="1" t="s">
        <v>25</v>
      </c>
      <c r="G2959" s="27">
        <v>0.33166742389822806</v>
      </c>
      <c r="H2959" s="27">
        <v>0.9837772288344937</v>
      </c>
      <c r="I2959" s="28">
        <v>22.783507496592446</v>
      </c>
      <c r="J2959" s="27">
        <v>2.1353930031803726E-2</v>
      </c>
      <c r="K2959" s="27">
        <v>0.45661063153112219</v>
      </c>
      <c r="L2959" s="27">
        <v>1.7516281158769368E-3</v>
      </c>
      <c r="M2959" s="29">
        <v>8.7888511216859264</v>
      </c>
      <c r="N2959" s="30">
        <v>50.519178082191779</v>
      </c>
      <c r="O2959" s="32">
        <v>0</v>
      </c>
      <c r="P2959" s="31">
        <v>0.98854704693465079</v>
      </c>
      <c r="Q2959" s="38">
        <v>5855</v>
      </c>
      <c r="R2959" s="38">
        <v>4765</v>
      </c>
      <c r="S2959" s="38">
        <v>2249</v>
      </c>
    </row>
    <row r="2960" spans="2:19" x14ac:dyDescent="0.2">
      <c r="B2960" s="1" t="s">
        <v>6601</v>
      </c>
      <c r="C2960" s="1" t="s">
        <v>6602</v>
      </c>
      <c r="D2960" s="1" t="s">
        <v>254</v>
      </c>
      <c r="E2960" s="1" t="s">
        <v>6565</v>
      </c>
      <c r="F2960" s="1" t="s">
        <v>25</v>
      </c>
      <c r="G2960" s="27">
        <v>0.3138347260909935</v>
      </c>
      <c r="H2960" s="27">
        <v>0.97649725274725252</v>
      </c>
      <c r="I2960" s="28">
        <v>25.282358402971219</v>
      </c>
      <c r="J2960" s="27">
        <v>6.4995357474466105E-3</v>
      </c>
      <c r="K2960" s="27">
        <v>0.23955431754874651</v>
      </c>
      <c r="L2960" s="27">
        <v>1.6025641025641025E-3</v>
      </c>
      <c r="M2960" s="29">
        <v>12.231664411366713</v>
      </c>
      <c r="N2960" s="30">
        <v>53.323964497041423</v>
      </c>
      <c r="O2960" s="32">
        <v>0</v>
      </c>
      <c r="P2960" s="31">
        <v>0.98626373626373631</v>
      </c>
      <c r="Q2960" s="38">
        <v>4925</v>
      </c>
      <c r="R2960" s="38">
        <v>5119</v>
      </c>
      <c r="S2960" s="38">
        <v>5708</v>
      </c>
    </row>
    <row r="2961" spans="2:19" x14ac:dyDescent="0.2">
      <c r="B2961" s="1" t="s">
        <v>6587</v>
      </c>
      <c r="C2961" s="1" t="s">
        <v>6588</v>
      </c>
      <c r="D2961" s="1" t="s">
        <v>254</v>
      </c>
      <c r="E2961" s="1" t="s">
        <v>6565</v>
      </c>
      <c r="F2961" s="1" t="s">
        <v>25</v>
      </c>
      <c r="G2961" s="27">
        <v>0.25633074935400518</v>
      </c>
      <c r="H2961" s="27">
        <v>0.96618003025718624</v>
      </c>
      <c r="I2961" s="28">
        <v>25.312248062015499</v>
      </c>
      <c r="J2961" s="27">
        <v>7.2351421188630487E-3</v>
      </c>
      <c r="K2961" s="27">
        <v>0.1421188630490956</v>
      </c>
      <c r="L2961" s="27">
        <v>7.7660110943015637E-4</v>
      </c>
      <c r="M2961" s="29">
        <v>15.617442668519807</v>
      </c>
      <c r="N2961" s="30">
        <v>53.024193548387096</v>
      </c>
      <c r="O2961" s="32">
        <v>0</v>
      </c>
      <c r="P2961" s="31">
        <v>0.97579425113464446</v>
      </c>
      <c r="Q2961" s="38">
        <v>4910</v>
      </c>
      <c r="R2961" s="38">
        <v>6360</v>
      </c>
      <c r="S2961" s="38">
        <v>7467</v>
      </c>
    </row>
    <row r="2962" spans="2:19" x14ac:dyDescent="0.2">
      <c r="B2962" s="1" t="s">
        <v>6566</v>
      </c>
      <c r="C2962" s="1" t="s">
        <v>6567</v>
      </c>
      <c r="D2962" s="1" t="s">
        <v>254</v>
      </c>
      <c r="E2962" s="1" t="s">
        <v>6565</v>
      </c>
      <c r="F2962" s="1" t="s">
        <v>25</v>
      </c>
      <c r="G2962" s="27">
        <v>0.30979978925184404</v>
      </c>
      <c r="H2962" s="27">
        <v>0.67030587074494319</v>
      </c>
      <c r="I2962" s="28">
        <v>19.703582718651205</v>
      </c>
      <c r="J2962" s="27">
        <v>5.7955742887249737E-2</v>
      </c>
      <c r="K2962" s="27">
        <v>0.59957850368809273</v>
      </c>
      <c r="L2962" s="27">
        <v>0.1847064627528367</v>
      </c>
      <c r="M2962" s="29">
        <v>7.6810687022900783</v>
      </c>
      <c r="N2962" s="30">
        <v>46.027210884353742</v>
      </c>
      <c r="O2962" s="32">
        <v>0</v>
      </c>
      <c r="P2962" s="31">
        <v>0.93635915145535276</v>
      </c>
      <c r="Q2962" s="38">
        <v>7062</v>
      </c>
      <c r="R2962" s="38">
        <v>5200</v>
      </c>
      <c r="S2962" s="38">
        <v>943</v>
      </c>
    </row>
    <row r="2963" spans="2:19" x14ac:dyDescent="0.2">
      <c r="B2963" s="1" t="s">
        <v>6568</v>
      </c>
      <c r="C2963" s="1" t="s">
        <v>6569</v>
      </c>
      <c r="D2963" s="1" t="s">
        <v>254</v>
      </c>
      <c r="E2963" s="1" t="s">
        <v>6565</v>
      </c>
      <c r="F2963" s="1" t="s">
        <v>25</v>
      </c>
      <c r="G2963" s="27">
        <v>0.30105017502917153</v>
      </c>
      <c r="H2963" s="27">
        <v>0.66743561643835625</v>
      </c>
      <c r="I2963" s="28">
        <v>20.192648774795799</v>
      </c>
      <c r="J2963" s="27">
        <v>6.5344224037339554E-2</v>
      </c>
      <c r="K2963" s="27">
        <v>0.63010501750291714</v>
      </c>
      <c r="L2963" s="27">
        <v>0.27918904109589038</v>
      </c>
      <c r="M2963" s="29">
        <v>7.6816360601001703</v>
      </c>
      <c r="N2963" s="30">
        <v>48.79457364341085</v>
      </c>
      <c r="O2963" s="32">
        <v>0</v>
      </c>
      <c r="P2963" s="31">
        <v>0.93917808219178078</v>
      </c>
      <c r="Q2963" s="38">
        <v>6874</v>
      </c>
      <c r="R2963" s="38">
        <v>5369</v>
      </c>
      <c r="S2963" s="38">
        <v>744</v>
      </c>
    </row>
    <row r="2964" spans="2:19" x14ac:dyDescent="0.2">
      <c r="B2964" s="1" t="s">
        <v>6574</v>
      </c>
      <c r="C2964" s="1" t="s">
        <v>6535</v>
      </c>
      <c r="D2964" s="1" t="s">
        <v>254</v>
      </c>
      <c r="E2964" s="1" t="s">
        <v>6565</v>
      </c>
      <c r="F2964" s="1" t="s">
        <v>25</v>
      </c>
      <c r="G2964" s="27">
        <v>0.15892053973013492</v>
      </c>
      <c r="H2964" s="27">
        <v>0.37510424155283978</v>
      </c>
      <c r="I2964" s="28">
        <v>12.420989505247379</v>
      </c>
      <c r="J2964" s="27">
        <v>0.17691154422788605</v>
      </c>
      <c r="K2964" s="27">
        <v>0.70614692653673161</v>
      </c>
      <c r="L2964" s="27">
        <v>0.26122214234363766</v>
      </c>
      <c r="M2964" s="29">
        <v>5.8320855614973262</v>
      </c>
      <c r="N2964" s="30">
        <v>46.830188679245282</v>
      </c>
      <c r="O2964" s="32">
        <v>0</v>
      </c>
      <c r="P2964" s="31">
        <v>0.95902228612508988</v>
      </c>
      <c r="Q2964" s="38">
        <v>8302</v>
      </c>
      <c r="R2964" s="38">
        <v>7820</v>
      </c>
      <c r="S2964" s="38">
        <v>423</v>
      </c>
    </row>
    <row r="2965" spans="2:19" x14ac:dyDescent="0.2">
      <c r="B2965" s="1" t="s">
        <v>6579</v>
      </c>
      <c r="C2965" s="1" t="s">
        <v>6580</v>
      </c>
      <c r="D2965" s="1" t="s">
        <v>254</v>
      </c>
      <c r="E2965" s="1" t="s">
        <v>6565</v>
      </c>
      <c r="F2965" s="1" t="s">
        <v>25</v>
      </c>
      <c r="G2965" s="27">
        <v>0.25732788002726653</v>
      </c>
      <c r="H2965" s="27">
        <v>0.82690133862171522</v>
      </c>
      <c r="I2965" s="28">
        <v>23.552283571915488</v>
      </c>
      <c r="J2965" s="27">
        <v>5.0783912747102929E-2</v>
      </c>
      <c r="K2965" s="27">
        <v>0.27368779822767553</v>
      </c>
      <c r="L2965" s="27">
        <v>9.6770781688977014E-2</v>
      </c>
      <c r="M2965" s="29">
        <v>13.267737494263423</v>
      </c>
      <c r="N2965" s="30">
        <v>52.782781456953643</v>
      </c>
      <c r="O2965" s="32">
        <v>0</v>
      </c>
      <c r="P2965" s="31">
        <v>0.96975706494794245</v>
      </c>
      <c r="Q2965" s="38">
        <v>5553</v>
      </c>
      <c r="R2965" s="38">
        <v>6335</v>
      </c>
      <c r="S2965" s="38">
        <v>5075</v>
      </c>
    </row>
    <row r="2966" spans="2:19" x14ac:dyDescent="0.2">
      <c r="B2966" s="1" t="s">
        <v>6597</v>
      </c>
      <c r="C2966" s="1" t="s">
        <v>6598</v>
      </c>
      <c r="D2966" s="1" t="s">
        <v>254</v>
      </c>
      <c r="E2966" s="1" t="s">
        <v>6565</v>
      </c>
      <c r="F2966" s="1" t="s">
        <v>25</v>
      </c>
      <c r="G2966" s="27">
        <v>0.61026352288488206</v>
      </c>
      <c r="H2966" s="27">
        <v>0.88399659284497434</v>
      </c>
      <c r="I2966" s="28">
        <v>50.250832177531194</v>
      </c>
      <c r="J2966" s="27">
        <v>8.1137309292649104E-2</v>
      </c>
      <c r="K2966" s="27">
        <v>0.29472954230235782</v>
      </c>
      <c r="L2966" s="27">
        <v>8.1689948892674613E-2</v>
      </c>
      <c r="M2966" s="29">
        <v>7.5379003558718898</v>
      </c>
      <c r="N2966" s="30">
        <v>77.086363636363643</v>
      </c>
      <c r="O2966" s="32">
        <v>0</v>
      </c>
      <c r="P2966" s="31">
        <v>0.98262350936967635</v>
      </c>
      <c r="Q2966" s="38">
        <v>1543</v>
      </c>
      <c r="R2966" s="38">
        <v>491</v>
      </c>
      <c r="S2966" s="38">
        <v>4670</v>
      </c>
    </row>
    <row r="2967" spans="2:19" x14ac:dyDescent="0.2">
      <c r="B2967" s="1" t="s">
        <v>6595</v>
      </c>
      <c r="C2967" s="1" t="s">
        <v>6596</v>
      </c>
      <c r="D2967" s="1" t="s">
        <v>254</v>
      </c>
      <c r="E2967" s="1" t="s">
        <v>6565</v>
      </c>
      <c r="F2967" s="1" t="s">
        <v>25</v>
      </c>
      <c r="G2967" s="27">
        <v>0.56346153846153846</v>
      </c>
      <c r="H2967" s="27">
        <v>0.8748122786304604</v>
      </c>
      <c r="I2967" s="28">
        <v>51.461875000000013</v>
      </c>
      <c r="J2967" s="27">
        <v>1.8749999999999999E-2</v>
      </c>
      <c r="K2967" s="27">
        <v>0.26923076923076922</v>
      </c>
      <c r="L2967" s="27">
        <v>5.9107438016528922E-2</v>
      </c>
      <c r="M2967" s="29">
        <v>10.869239250275633</v>
      </c>
      <c r="N2967" s="30">
        <v>82.201193520886619</v>
      </c>
      <c r="O2967" s="32">
        <v>0</v>
      </c>
      <c r="P2967" s="31">
        <v>0.98229043683589135</v>
      </c>
      <c r="Q2967" s="38">
        <v>1337</v>
      </c>
      <c r="R2967" s="38">
        <v>1129</v>
      </c>
      <c r="S2967" s="38">
        <v>5141</v>
      </c>
    </row>
    <row r="2968" spans="2:19" x14ac:dyDescent="0.2">
      <c r="B2968" s="1" t="s">
        <v>6583</v>
      </c>
      <c r="C2968" s="1" t="s">
        <v>6584</v>
      </c>
      <c r="D2968" s="1" t="s">
        <v>254</v>
      </c>
      <c r="E2968" s="1" t="s">
        <v>6565</v>
      </c>
      <c r="F2968" s="1" t="s">
        <v>25</v>
      </c>
      <c r="G2968" s="27">
        <v>0.55417956656346745</v>
      </c>
      <c r="H2968" s="27">
        <v>0.87211847389558228</v>
      </c>
      <c r="I2968" s="28">
        <v>31.418472652218785</v>
      </c>
      <c r="J2968" s="27">
        <v>8.5655314757481935E-2</v>
      </c>
      <c r="K2968" s="27">
        <v>0.39318885448916407</v>
      </c>
      <c r="L2968" s="27">
        <v>7.4297188755020074E-2</v>
      </c>
      <c r="M2968" s="29">
        <v>6.5368055555555555</v>
      </c>
      <c r="N2968" s="30">
        <v>51.024208566108008</v>
      </c>
      <c r="O2968" s="32">
        <v>0</v>
      </c>
      <c r="P2968" s="31">
        <v>0.97289156626506024</v>
      </c>
      <c r="Q2968" s="38">
        <v>3844</v>
      </c>
      <c r="R2968" s="38">
        <v>1279</v>
      </c>
      <c r="S2968" s="38">
        <v>2994</v>
      </c>
    </row>
    <row r="2969" spans="2:19" x14ac:dyDescent="0.2">
      <c r="B2969" s="1" t="s">
        <v>6577</v>
      </c>
      <c r="C2969" s="1" t="s">
        <v>6578</v>
      </c>
      <c r="D2969" s="1" t="s">
        <v>254</v>
      </c>
      <c r="E2969" s="1" t="s">
        <v>6565</v>
      </c>
      <c r="F2969" s="1" t="s">
        <v>25</v>
      </c>
      <c r="G2969" s="27">
        <v>0.30506329113924052</v>
      </c>
      <c r="H2969" s="27">
        <v>0.80964922952149232</v>
      </c>
      <c r="I2969" s="28">
        <v>23.928691983122349</v>
      </c>
      <c r="J2969" s="27">
        <v>4.9789029535864976E-2</v>
      </c>
      <c r="K2969" s="27">
        <v>0.33586497890295358</v>
      </c>
      <c r="L2969" s="27">
        <v>8.7822384428223835E-2</v>
      </c>
      <c r="M2969" s="29">
        <v>12.10595021250759</v>
      </c>
      <c r="N2969" s="30">
        <v>50.426002766251727</v>
      </c>
      <c r="O2969" s="32">
        <v>0</v>
      </c>
      <c r="P2969" s="31">
        <v>0.96107055961070564</v>
      </c>
      <c r="Q2969" s="38">
        <v>5402</v>
      </c>
      <c r="R2969" s="38">
        <v>5288</v>
      </c>
      <c r="S2969" s="38">
        <v>3878</v>
      </c>
    </row>
    <row r="2970" spans="2:19" x14ac:dyDescent="0.2">
      <c r="B2970" s="1" t="s">
        <v>6572</v>
      </c>
      <c r="C2970" s="1" t="s">
        <v>6573</v>
      </c>
      <c r="D2970" s="1" t="s">
        <v>254</v>
      </c>
      <c r="E2970" s="1" t="s">
        <v>6565</v>
      </c>
      <c r="F2970" s="1" t="s">
        <v>25</v>
      </c>
      <c r="G2970" s="27">
        <v>0.2650273224043716</v>
      </c>
      <c r="H2970" s="27">
        <v>0.76654248366013078</v>
      </c>
      <c r="I2970" s="28">
        <v>21.53483606557376</v>
      </c>
      <c r="J2970" s="27">
        <v>2.4590163934426229E-2</v>
      </c>
      <c r="K2970" s="27">
        <v>0.38797814207650272</v>
      </c>
      <c r="L2970" s="27">
        <v>4.570588235294118E-2</v>
      </c>
      <c r="M2970" s="29">
        <v>11.902230483271378</v>
      </c>
      <c r="N2970" s="30">
        <v>47.690721649484537</v>
      </c>
      <c r="O2970" s="32">
        <v>0</v>
      </c>
      <c r="P2970" s="31">
        <v>0.95686274509803926</v>
      </c>
      <c r="Q2970" s="38">
        <v>6388</v>
      </c>
      <c r="R2970" s="38">
        <v>6155</v>
      </c>
      <c r="S2970" s="38">
        <v>3066</v>
      </c>
    </row>
    <row r="2971" spans="2:19" x14ac:dyDescent="0.2">
      <c r="B2971" s="1" t="s">
        <v>6599</v>
      </c>
      <c r="C2971" s="1" t="s">
        <v>6600</v>
      </c>
      <c r="D2971" s="1" t="s">
        <v>254</v>
      </c>
      <c r="E2971" s="1" t="s">
        <v>6565</v>
      </c>
      <c r="F2971" s="1" t="s">
        <v>25</v>
      </c>
      <c r="G2971" s="27">
        <v>0.37294117647058822</v>
      </c>
      <c r="H2971" s="27">
        <v>0.82684423856398381</v>
      </c>
      <c r="I2971" s="28">
        <v>24.095882352941182</v>
      </c>
      <c r="J2971" s="27">
        <v>3.411764705882353E-2</v>
      </c>
      <c r="K2971" s="27">
        <v>0.43176470588235294</v>
      </c>
      <c r="L2971" s="27">
        <v>1.0735379270411117E-2</v>
      </c>
      <c r="M2971" s="29">
        <v>9.3161350844277688</v>
      </c>
      <c r="N2971" s="30">
        <v>48.463722397476339</v>
      </c>
      <c r="O2971" s="32">
        <v>0</v>
      </c>
      <c r="P2971" s="31">
        <v>0.98436595251881875</v>
      </c>
      <c r="Q2971" s="38">
        <v>5335</v>
      </c>
      <c r="R2971" s="38">
        <v>4125</v>
      </c>
      <c r="S2971" s="38">
        <v>2514</v>
      </c>
    </row>
    <row r="2972" spans="2:19" x14ac:dyDescent="0.2">
      <c r="B2972" s="1" t="s">
        <v>6591</v>
      </c>
      <c r="C2972" s="1" t="s">
        <v>6592</v>
      </c>
      <c r="D2972" s="1" t="s">
        <v>254</v>
      </c>
      <c r="E2972" s="1" t="s">
        <v>6565</v>
      </c>
      <c r="F2972" s="1" t="s">
        <v>25</v>
      </c>
      <c r="G2972" s="27">
        <v>0.37117117117117115</v>
      </c>
      <c r="H2972" s="27">
        <v>0.88936067019400344</v>
      </c>
      <c r="I2972" s="28">
        <v>25.159009009009011</v>
      </c>
      <c r="J2972" s="27">
        <v>3.063063063063063E-2</v>
      </c>
      <c r="K2972" s="27">
        <v>0.36216216216216218</v>
      </c>
      <c r="L2972" s="27">
        <v>5.0714285714285719E-2</v>
      </c>
      <c r="M2972" s="29">
        <v>10.011604584527221</v>
      </c>
      <c r="N2972" s="30">
        <v>50.434466019417478</v>
      </c>
      <c r="O2972" s="32">
        <v>0</v>
      </c>
      <c r="P2972" s="31">
        <v>0.97883597883597884</v>
      </c>
      <c r="Q2972" s="38">
        <v>4965</v>
      </c>
      <c r="R2972" s="38">
        <v>4149</v>
      </c>
      <c r="S2972" s="38">
        <v>3466</v>
      </c>
    </row>
    <row r="2973" spans="2:19" x14ac:dyDescent="0.2">
      <c r="B2973" s="1" t="s">
        <v>6563</v>
      </c>
      <c r="C2973" s="1" t="s">
        <v>6564</v>
      </c>
      <c r="D2973" s="1" t="s">
        <v>254</v>
      </c>
      <c r="E2973" s="1" t="s">
        <v>6565</v>
      </c>
      <c r="F2973" s="1" t="s">
        <v>25</v>
      </c>
      <c r="G2973" s="27">
        <v>0.24968944099378881</v>
      </c>
      <c r="H2973" s="27">
        <v>0.72890704225352099</v>
      </c>
      <c r="I2973" s="28">
        <v>21.024223602484469</v>
      </c>
      <c r="J2973" s="27">
        <v>3.7267080745341616E-2</v>
      </c>
      <c r="K2973" s="27">
        <v>0.45590062111801244</v>
      </c>
      <c r="L2973" s="27">
        <v>0.19159436619718312</v>
      </c>
      <c r="M2973" s="29">
        <v>11.170033112582781</v>
      </c>
      <c r="N2973" s="30">
        <v>50.149253731343286</v>
      </c>
      <c r="O2973" s="32">
        <v>0</v>
      </c>
      <c r="P2973" s="31">
        <v>0.90704225352112677</v>
      </c>
      <c r="Q2973" s="38">
        <v>6585</v>
      </c>
      <c r="R2973" s="38">
        <v>6487</v>
      </c>
      <c r="S2973" s="38">
        <v>2259</v>
      </c>
    </row>
    <row r="2974" spans="2:19" x14ac:dyDescent="0.2">
      <c r="B2974" s="1" t="s">
        <v>6570</v>
      </c>
      <c r="C2974" s="1" t="s">
        <v>6571</v>
      </c>
      <c r="D2974" s="1" t="s">
        <v>254</v>
      </c>
      <c r="E2974" s="1" t="s">
        <v>6565</v>
      </c>
      <c r="F2974" s="1" t="s">
        <v>25</v>
      </c>
      <c r="G2974" s="27">
        <v>0.21986607142857142</v>
      </c>
      <c r="H2974" s="27">
        <v>0.56706887346502932</v>
      </c>
      <c r="I2974" s="28">
        <v>16.023772321428574</v>
      </c>
      <c r="J2974" s="27">
        <v>0.14285714285714285</v>
      </c>
      <c r="K2974" s="27">
        <v>0.6484375</v>
      </c>
      <c r="L2974" s="27">
        <v>0.25198611852642816</v>
      </c>
      <c r="M2974" s="29">
        <v>6.8190271816881243</v>
      </c>
      <c r="N2974" s="30">
        <v>48.340101522842637</v>
      </c>
      <c r="O2974" s="32">
        <v>0</v>
      </c>
      <c r="P2974" s="31">
        <v>0.95675387079551522</v>
      </c>
      <c r="Q2974" s="38">
        <v>7883</v>
      </c>
      <c r="R2974" s="38">
        <v>7049</v>
      </c>
      <c r="S2974" s="38">
        <v>645</v>
      </c>
    </row>
    <row r="2975" spans="2:19" x14ac:dyDescent="0.2">
      <c r="B2975" s="1" t="s">
        <v>6581</v>
      </c>
      <c r="C2975" s="1" t="s">
        <v>6582</v>
      </c>
      <c r="D2975" s="1" t="s">
        <v>254</v>
      </c>
      <c r="E2975" s="1" t="s">
        <v>2252</v>
      </c>
      <c r="F2975" s="1" t="s">
        <v>25</v>
      </c>
      <c r="G2975" s="27">
        <v>0.43337334933973587</v>
      </c>
      <c r="H2975" s="27">
        <v>0.81614935822637114</v>
      </c>
      <c r="I2975" s="28">
        <v>27.236854741896764</v>
      </c>
      <c r="J2975" s="27">
        <v>9.4837935174069632E-2</v>
      </c>
      <c r="K2975" s="27">
        <v>0.45018007202881155</v>
      </c>
      <c r="L2975" s="27">
        <v>0.17353558926487747</v>
      </c>
      <c r="M2975" s="29">
        <v>8.5438559322033871</v>
      </c>
      <c r="N2975" s="30">
        <v>51.130193905817173</v>
      </c>
      <c r="O2975" s="32">
        <v>0</v>
      </c>
      <c r="P2975" s="31">
        <v>0.97199533255542592</v>
      </c>
      <c r="Q2975" s="38">
        <v>4349</v>
      </c>
      <c r="R2975" s="38">
        <v>3343</v>
      </c>
      <c r="S2975" s="38">
        <v>2309</v>
      </c>
    </row>
    <row r="2976" spans="2:19" x14ac:dyDescent="0.2">
      <c r="B2976" s="1" t="s">
        <v>6618</v>
      </c>
      <c r="C2976" s="1" t="s">
        <v>6619</v>
      </c>
      <c r="D2976" s="1" t="s">
        <v>255</v>
      </c>
      <c r="E2976" s="1" t="s">
        <v>6607</v>
      </c>
      <c r="F2976" s="1" t="s">
        <v>22</v>
      </c>
      <c r="G2976" s="27">
        <v>0.38644004482629807</v>
      </c>
      <c r="H2976" s="27">
        <v>0.9788350237275516</v>
      </c>
      <c r="I2976" s="28">
        <v>41.423944714232348</v>
      </c>
      <c r="J2976" s="27">
        <v>1.4194994396712738E-2</v>
      </c>
      <c r="K2976" s="27">
        <v>0.2715726559581621</v>
      </c>
      <c r="L2976" s="27">
        <v>1.1039359821345492E-2</v>
      </c>
      <c r="M2976" s="29">
        <v>12.532724505327238</v>
      </c>
      <c r="N2976" s="30">
        <v>86.888835186080229</v>
      </c>
      <c r="O2976" s="32">
        <v>0</v>
      </c>
      <c r="P2976" s="31">
        <v>0.99637108030147947</v>
      </c>
      <c r="Q2976" s="38">
        <v>3085</v>
      </c>
      <c r="R2976" s="38">
        <v>3934</v>
      </c>
      <c r="S2976" s="38">
        <v>5103</v>
      </c>
    </row>
    <row r="2977" spans="2:19" x14ac:dyDescent="0.2">
      <c r="B2977" s="1" t="s">
        <v>6605</v>
      </c>
      <c r="C2977" s="1" t="s">
        <v>6606</v>
      </c>
      <c r="D2977" s="1" t="s">
        <v>255</v>
      </c>
      <c r="E2977" s="1" t="s">
        <v>6607</v>
      </c>
      <c r="F2977" s="1" t="s">
        <v>22</v>
      </c>
      <c r="G2977" s="27">
        <v>0.31566313262652529</v>
      </c>
      <c r="H2977" s="27">
        <v>0.99699782307540075</v>
      </c>
      <c r="I2977" s="28">
        <v>31.896859371874363</v>
      </c>
      <c r="J2977" s="27">
        <v>6.8013602720544105E-3</v>
      </c>
      <c r="K2977" s="27">
        <v>0.22264452890578115</v>
      </c>
      <c r="L2977" s="27">
        <v>1.6623787848802694E-4</v>
      </c>
      <c r="M2977" s="29">
        <v>13.171733411283244</v>
      </c>
      <c r="N2977" s="30">
        <v>72.088086185044361</v>
      </c>
      <c r="O2977" s="32">
        <v>0</v>
      </c>
      <c r="P2977" s="31">
        <v>0.98931327924005541</v>
      </c>
      <c r="Q2977" s="38">
        <v>3823</v>
      </c>
      <c r="R2977" s="38">
        <v>5085</v>
      </c>
      <c r="S2977" s="38">
        <v>6059</v>
      </c>
    </row>
    <row r="2978" spans="2:19" x14ac:dyDescent="0.2">
      <c r="B2978" s="1" t="s">
        <v>6616</v>
      </c>
      <c r="C2978" s="1" t="s">
        <v>6617</v>
      </c>
      <c r="D2978" s="1" t="s">
        <v>255</v>
      </c>
      <c r="E2978" s="1" t="s">
        <v>6607</v>
      </c>
      <c r="F2978" s="1" t="s">
        <v>22</v>
      </c>
      <c r="G2978" s="27">
        <v>0.49224366250472945</v>
      </c>
      <c r="H2978" s="27">
        <v>0.96350202619922731</v>
      </c>
      <c r="I2978" s="28">
        <v>48.946065077563382</v>
      </c>
      <c r="J2978" s="27">
        <v>3.4052213393870601E-3</v>
      </c>
      <c r="K2978" s="27">
        <v>9.5724555429436253E-2</v>
      </c>
      <c r="L2978" s="27">
        <v>1.696352841391009E-4</v>
      </c>
      <c r="M2978" s="29">
        <v>15.508755588673621</v>
      </c>
      <c r="N2978" s="30">
        <v>83.048808608762485</v>
      </c>
      <c r="O2978" s="32">
        <v>0</v>
      </c>
      <c r="P2978" s="31">
        <v>0.99632456884365284</v>
      </c>
      <c r="Q2978" s="38">
        <v>1812</v>
      </c>
      <c r="R2978" s="38">
        <v>2401</v>
      </c>
      <c r="S2978" s="38">
        <v>8260</v>
      </c>
    </row>
    <row r="2979" spans="2:19" x14ac:dyDescent="0.2">
      <c r="B2979" s="1" t="s">
        <v>6608</v>
      </c>
      <c r="C2979" s="1" t="s">
        <v>6609</v>
      </c>
      <c r="D2979" s="1" t="s">
        <v>255</v>
      </c>
      <c r="E2979" s="1" t="s">
        <v>337</v>
      </c>
      <c r="F2979" s="1" t="s">
        <v>22</v>
      </c>
      <c r="G2979" s="27">
        <v>0.45815899581589958</v>
      </c>
      <c r="H2979" s="27">
        <v>0.92184817993489232</v>
      </c>
      <c r="I2979" s="28">
        <v>39.985534967124934</v>
      </c>
      <c r="J2979" s="27">
        <v>3.7955768081291093E-2</v>
      </c>
      <c r="K2979" s="27">
        <v>0.33502689778840405</v>
      </c>
      <c r="L2979" s="27">
        <v>2.6319917135247114E-2</v>
      </c>
      <c r="M2979" s="29">
        <v>8.9031991174848315</v>
      </c>
      <c r="N2979" s="30">
        <v>76.343770384866275</v>
      </c>
      <c r="O2979" s="32">
        <v>0</v>
      </c>
      <c r="P2979" s="31">
        <v>0.99023379698135539</v>
      </c>
      <c r="Q2979" s="38">
        <v>3254</v>
      </c>
      <c r="R2979" s="38">
        <v>2991</v>
      </c>
      <c r="S2979" s="38">
        <v>3900</v>
      </c>
    </row>
    <row r="2980" spans="2:19" x14ac:dyDescent="0.2">
      <c r="B2980" s="1" t="s">
        <v>6614</v>
      </c>
      <c r="C2980" s="1" t="s">
        <v>6615</v>
      </c>
      <c r="D2980" s="1" t="s">
        <v>255</v>
      </c>
      <c r="E2980" s="1" t="s">
        <v>337</v>
      </c>
      <c r="F2980" s="1" t="s">
        <v>22</v>
      </c>
      <c r="G2980" s="27">
        <v>0.50487664945496269</v>
      </c>
      <c r="H2980" s="27">
        <v>0.98986592497503911</v>
      </c>
      <c r="I2980" s="28">
        <v>45.484251290877815</v>
      </c>
      <c r="J2980" s="27">
        <v>2.7825588066551922E-2</v>
      </c>
      <c r="K2980" s="27">
        <v>0.27194492254733221</v>
      </c>
      <c r="L2980" s="27">
        <v>1.5290258165739552E-3</v>
      </c>
      <c r="M2980" s="29">
        <v>10.059327925840092</v>
      </c>
      <c r="N2980" s="30">
        <v>79.796022727272728</v>
      </c>
      <c r="O2980" s="32">
        <v>0</v>
      </c>
      <c r="P2980" s="31">
        <v>0.99443731279418057</v>
      </c>
      <c r="Q2980" s="38">
        <v>2480</v>
      </c>
      <c r="R2980" s="38">
        <v>2195</v>
      </c>
      <c r="S2980" s="38">
        <v>5098</v>
      </c>
    </row>
    <row r="2981" spans="2:19" x14ac:dyDescent="0.2">
      <c r="B2981" s="1" t="s">
        <v>6612</v>
      </c>
      <c r="C2981" s="1" t="s">
        <v>6613</v>
      </c>
      <c r="D2981" s="1" t="s">
        <v>255</v>
      </c>
      <c r="E2981" s="1" t="s">
        <v>6607</v>
      </c>
      <c r="F2981" s="1" t="s">
        <v>22</v>
      </c>
      <c r="G2981" s="27">
        <v>0.48364354201917653</v>
      </c>
      <c r="H2981" s="27">
        <v>0.97205596362364466</v>
      </c>
      <c r="I2981" s="28">
        <v>45.14884376762555</v>
      </c>
      <c r="J2981" s="27">
        <v>1.4382402707275803E-2</v>
      </c>
      <c r="K2981" s="27">
        <v>0.30485053581500282</v>
      </c>
      <c r="L2981" s="27">
        <v>1.6743616649178034E-2</v>
      </c>
      <c r="M2981" s="29">
        <v>9.8939923539049701</v>
      </c>
      <c r="N2981" s="30">
        <v>82.362682215743433</v>
      </c>
      <c r="O2981" s="32">
        <v>0</v>
      </c>
      <c r="P2981" s="31">
        <v>0.99223504721930744</v>
      </c>
      <c r="Q2981" s="38">
        <v>2550</v>
      </c>
      <c r="R2981" s="38">
        <v>2556</v>
      </c>
      <c r="S2981" s="38">
        <v>4489</v>
      </c>
    </row>
    <row r="2982" spans="2:19" x14ac:dyDescent="0.2">
      <c r="B2982" s="1" t="s">
        <v>6610</v>
      </c>
      <c r="C2982" s="1" t="s">
        <v>6611</v>
      </c>
      <c r="D2982" s="1" t="s">
        <v>255</v>
      </c>
      <c r="E2982" s="1" t="s">
        <v>6607</v>
      </c>
      <c r="F2982" s="1" t="s">
        <v>22</v>
      </c>
      <c r="G2982" s="27">
        <v>0.3990733279613215</v>
      </c>
      <c r="H2982" s="27">
        <v>0.96338690357356727</v>
      </c>
      <c r="I2982" s="28">
        <v>41.479512489927487</v>
      </c>
      <c r="J2982" s="27">
        <v>9.4681708299758256E-3</v>
      </c>
      <c r="K2982" s="27">
        <v>0.1895648670427075</v>
      </c>
      <c r="L2982" s="27">
        <v>3.4777400678778201E-3</v>
      </c>
      <c r="M2982" s="29">
        <v>13.692524304391551</v>
      </c>
      <c r="N2982" s="30">
        <v>82.896516910651187</v>
      </c>
      <c r="O2982" s="32">
        <v>0</v>
      </c>
      <c r="P2982" s="31">
        <v>0.99101617089239369</v>
      </c>
      <c r="Q2982" s="38">
        <v>3078</v>
      </c>
      <c r="R2982" s="38">
        <v>3781</v>
      </c>
      <c r="S2982" s="38">
        <v>6644</v>
      </c>
    </row>
    <row r="2983" spans="2:19" x14ac:dyDescent="0.2">
      <c r="B2983" s="1" t="s">
        <v>6620</v>
      </c>
      <c r="C2983" s="1" t="s">
        <v>6621</v>
      </c>
      <c r="D2983" s="1" t="s">
        <v>256</v>
      </c>
      <c r="E2983" s="1" t="s">
        <v>256</v>
      </c>
      <c r="F2983" s="1" t="s">
        <v>62</v>
      </c>
      <c r="G2983" s="27">
        <v>0.39552238805970147</v>
      </c>
      <c r="H2983" s="27">
        <v>0.93944399129961931</v>
      </c>
      <c r="I2983" s="28">
        <v>37.948922056384745</v>
      </c>
      <c r="J2983" s="27">
        <v>6.6334991708126038E-3</v>
      </c>
      <c r="K2983" s="27">
        <v>0.14234383637368711</v>
      </c>
      <c r="L2983" s="27">
        <v>1.1963023382272975E-3</v>
      </c>
      <c r="M2983" s="29">
        <v>14.654549611339734</v>
      </c>
      <c r="N2983" s="30">
        <v>73.150244584206845</v>
      </c>
      <c r="O2983" s="32">
        <v>0.10114192495921696</v>
      </c>
      <c r="P2983" s="31">
        <v>0.98368678629690054</v>
      </c>
      <c r="Q2983" s="38">
        <v>3429</v>
      </c>
      <c r="R2983" s="38">
        <v>3823</v>
      </c>
      <c r="S2983" s="38">
        <v>7462</v>
      </c>
    </row>
    <row r="2984" spans="2:19" x14ac:dyDescent="0.2">
      <c r="B2984" s="1" t="s">
        <v>6638</v>
      </c>
      <c r="C2984" s="1" t="s">
        <v>6639</v>
      </c>
      <c r="D2984" s="1" t="s">
        <v>256</v>
      </c>
      <c r="E2984" s="1" t="s">
        <v>256</v>
      </c>
      <c r="F2984" s="1" t="s">
        <v>62</v>
      </c>
      <c r="G2984" s="27">
        <v>0.5775556272170268</v>
      </c>
      <c r="H2984" s="27">
        <v>0.99877347888906731</v>
      </c>
      <c r="I2984" s="28">
        <v>52.428893905191856</v>
      </c>
      <c r="J2984" s="27">
        <v>9.6742986133505314E-3</v>
      </c>
      <c r="K2984" s="27">
        <v>0.22831344727507255</v>
      </c>
      <c r="L2984" s="27">
        <v>1.0146090865307434E-3</v>
      </c>
      <c r="M2984" s="29">
        <v>10.598778625954198</v>
      </c>
      <c r="N2984" s="30">
        <v>82.557788944723612</v>
      </c>
      <c r="O2984" s="32">
        <v>0</v>
      </c>
      <c r="P2984" s="31">
        <v>0.99566543586450473</v>
      </c>
      <c r="Q2984" s="38">
        <v>1168</v>
      </c>
      <c r="R2984" s="38">
        <v>901</v>
      </c>
      <c r="S2984" s="38">
        <v>5935</v>
      </c>
    </row>
    <row r="2985" spans="2:19" x14ac:dyDescent="0.2">
      <c r="B2985" s="1" t="s">
        <v>6630</v>
      </c>
      <c r="C2985" s="1" t="s">
        <v>6631</v>
      </c>
      <c r="D2985" s="1" t="s">
        <v>256</v>
      </c>
      <c r="E2985" s="1" t="s">
        <v>256</v>
      </c>
      <c r="F2985" s="1" t="s">
        <v>62</v>
      </c>
      <c r="G2985" s="27">
        <v>0.53780718336483935</v>
      </c>
      <c r="H2985" s="27">
        <v>0.99460733801717405</v>
      </c>
      <c r="I2985" s="28">
        <v>49.744013862633906</v>
      </c>
      <c r="J2985" s="27">
        <v>1.3232514177693762E-2</v>
      </c>
      <c r="K2985" s="27">
        <v>0.2772526780088217</v>
      </c>
      <c r="L2985" s="27">
        <v>1.5019516003122559E-3</v>
      </c>
      <c r="M2985" s="29">
        <v>10.011042944785272</v>
      </c>
      <c r="N2985" s="30">
        <v>83.510837727006447</v>
      </c>
      <c r="O2985" s="32">
        <v>0</v>
      </c>
      <c r="P2985" s="31">
        <v>0.99110070257611238</v>
      </c>
      <c r="Q2985" s="38">
        <v>1656</v>
      </c>
      <c r="R2985" s="38">
        <v>1590</v>
      </c>
      <c r="S2985" s="38">
        <v>5003</v>
      </c>
    </row>
    <row r="2986" spans="2:19" x14ac:dyDescent="0.2">
      <c r="B2986" s="1" t="s">
        <v>6626</v>
      </c>
      <c r="C2986" s="1" t="s">
        <v>6627</v>
      </c>
      <c r="D2986" s="1" t="s">
        <v>256</v>
      </c>
      <c r="E2986" s="1" t="s">
        <v>256</v>
      </c>
      <c r="F2986" s="1" t="s">
        <v>62</v>
      </c>
      <c r="G2986" s="27">
        <v>0.31623931623931623</v>
      </c>
      <c r="H2986" s="27">
        <v>0.7941513828238721</v>
      </c>
      <c r="I2986" s="28">
        <v>36.75873857942824</v>
      </c>
      <c r="J2986" s="27">
        <v>5.0103153551429415E-3</v>
      </c>
      <c r="K2986" s="27">
        <v>0.15355142941349839</v>
      </c>
      <c r="L2986" s="27">
        <v>2.0145560407569145E-2</v>
      </c>
      <c r="M2986" s="29">
        <v>15.06955584303579</v>
      </c>
      <c r="N2986" s="30">
        <v>82.991620111731848</v>
      </c>
      <c r="O2986" s="32">
        <v>0</v>
      </c>
      <c r="P2986" s="31">
        <v>0.98777292576419218</v>
      </c>
      <c r="Q2986" s="38">
        <v>3530</v>
      </c>
      <c r="R2986" s="38">
        <v>5065</v>
      </c>
      <c r="S2986" s="38">
        <v>7270</v>
      </c>
    </row>
    <row r="2987" spans="2:19" x14ac:dyDescent="0.2">
      <c r="B2987" s="1" t="s">
        <v>6622</v>
      </c>
      <c r="C2987" s="1" t="s">
        <v>6623</v>
      </c>
      <c r="D2987" s="1" t="s">
        <v>256</v>
      </c>
      <c r="E2987" s="1" t="s">
        <v>256</v>
      </c>
      <c r="F2987" s="1" t="s">
        <v>62</v>
      </c>
      <c r="G2987" s="27">
        <v>0.43039248574303923</v>
      </c>
      <c r="H2987" s="27">
        <v>0.9405353602115003</v>
      </c>
      <c r="I2987" s="28">
        <v>44.925830258302589</v>
      </c>
      <c r="J2987" s="27">
        <v>6.7091580006709154E-3</v>
      </c>
      <c r="K2987" s="27">
        <v>0.12479033881247903</v>
      </c>
      <c r="L2987" s="27">
        <v>0</v>
      </c>
      <c r="M2987" s="29">
        <v>15.693694755450796</v>
      </c>
      <c r="N2987" s="30">
        <v>82.945482866043619</v>
      </c>
      <c r="O2987" s="32">
        <v>0</v>
      </c>
      <c r="P2987" s="31">
        <v>0.98512888301387969</v>
      </c>
      <c r="Q2987" s="38">
        <v>2590</v>
      </c>
      <c r="R2987" s="38">
        <v>3394</v>
      </c>
      <c r="S2987" s="38">
        <v>7769</v>
      </c>
    </row>
    <row r="2988" spans="2:19" x14ac:dyDescent="0.2">
      <c r="B2988" s="1" t="s">
        <v>6632</v>
      </c>
      <c r="C2988" s="1" t="s">
        <v>6633</v>
      </c>
      <c r="D2988" s="1" t="s">
        <v>256</v>
      </c>
      <c r="E2988" s="1" t="s">
        <v>256</v>
      </c>
      <c r="F2988" s="1" t="s">
        <v>62</v>
      </c>
      <c r="G2988" s="27">
        <v>0.61322789360172536</v>
      </c>
      <c r="H2988" s="27">
        <v>0.99457769066286539</v>
      </c>
      <c r="I2988" s="28">
        <v>54.763371675053925</v>
      </c>
      <c r="J2988" s="27">
        <v>5.0323508267433502E-2</v>
      </c>
      <c r="K2988" s="27">
        <v>0.24982027318475916</v>
      </c>
      <c r="L2988" s="27">
        <v>1.2223806129722024E-3</v>
      </c>
      <c r="M2988" s="29">
        <v>8.9741635687732373</v>
      </c>
      <c r="N2988" s="30">
        <v>83.273739742086747</v>
      </c>
      <c r="O2988" s="32">
        <v>0</v>
      </c>
      <c r="P2988" s="31">
        <v>0.99144689950106912</v>
      </c>
      <c r="Q2988" s="38">
        <v>828</v>
      </c>
      <c r="R2988" s="38">
        <v>461</v>
      </c>
      <c r="S2988" s="38">
        <v>5502</v>
      </c>
    </row>
    <row r="2989" spans="2:19" x14ac:dyDescent="0.2">
      <c r="B2989" s="1" t="s">
        <v>6624</v>
      </c>
      <c r="C2989" s="1" t="s">
        <v>6625</v>
      </c>
      <c r="D2989" s="1" t="s">
        <v>256</v>
      </c>
      <c r="E2989" s="1" t="s">
        <v>256</v>
      </c>
      <c r="F2989" s="1" t="s">
        <v>62</v>
      </c>
      <c r="G2989" s="27">
        <v>0.45665722379603402</v>
      </c>
      <c r="H2989" s="27">
        <v>0.91910564561207386</v>
      </c>
      <c r="I2989" s="28">
        <v>40.634164305948985</v>
      </c>
      <c r="J2989" s="27">
        <v>1.614730878186969E-2</v>
      </c>
      <c r="K2989" s="27">
        <v>0.37733711048158641</v>
      </c>
      <c r="L2989" s="27">
        <v>4.0061486864169923E-2</v>
      </c>
      <c r="M2989" s="29">
        <v>8.7058394160583941</v>
      </c>
      <c r="N2989" s="30">
        <v>78.171836228287845</v>
      </c>
      <c r="O2989" s="32">
        <v>0</v>
      </c>
      <c r="P2989" s="31">
        <v>0.98658468418110679</v>
      </c>
      <c r="Q2989" s="38">
        <v>3179</v>
      </c>
      <c r="R2989" s="38">
        <v>3020</v>
      </c>
      <c r="S2989" s="38">
        <v>3226</v>
      </c>
    </row>
    <row r="2990" spans="2:19" x14ac:dyDescent="0.2">
      <c r="B2990" s="1" t="s">
        <v>6628</v>
      </c>
      <c r="C2990" s="1" t="s">
        <v>6629</v>
      </c>
      <c r="D2990" s="1" t="s">
        <v>256</v>
      </c>
      <c r="E2990" s="1" t="s">
        <v>256</v>
      </c>
      <c r="F2990" s="1" t="s">
        <v>62</v>
      </c>
      <c r="G2990" s="27">
        <v>0.51625183016105414</v>
      </c>
      <c r="H2990" s="27">
        <v>0.97971879982606169</v>
      </c>
      <c r="I2990" s="28">
        <v>51.807935578330877</v>
      </c>
      <c r="J2990" s="27">
        <v>2.9282576866764276E-3</v>
      </c>
      <c r="K2990" s="27">
        <v>6.8814055636896049E-2</v>
      </c>
      <c r="L2990" s="27">
        <v>0</v>
      </c>
      <c r="M2990" s="29">
        <v>16.828208232445515</v>
      </c>
      <c r="N2990" s="30">
        <v>84.125354509359042</v>
      </c>
      <c r="O2990" s="32">
        <v>0</v>
      </c>
      <c r="P2990" s="31">
        <v>0.98999855051456731</v>
      </c>
      <c r="Q2990" s="38">
        <v>1279</v>
      </c>
      <c r="R2990" s="38">
        <v>1986</v>
      </c>
      <c r="S2990" s="38">
        <v>8551</v>
      </c>
    </row>
    <row r="2991" spans="2:19" x14ac:dyDescent="0.2">
      <c r="B2991" s="1" t="s">
        <v>6636</v>
      </c>
      <c r="C2991" s="1" t="s">
        <v>6637</v>
      </c>
      <c r="D2991" s="1" t="s">
        <v>256</v>
      </c>
      <c r="E2991" s="1" t="s">
        <v>256</v>
      </c>
      <c r="F2991" s="1" t="s">
        <v>62</v>
      </c>
      <c r="G2991" s="27">
        <v>0.59573026092849879</v>
      </c>
      <c r="H2991" s="27">
        <v>0.99594029347276103</v>
      </c>
      <c r="I2991" s="28">
        <v>49.719315486275825</v>
      </c>
      <c r="J2991" s="27">
        <v>6.4384954252795666E-3</v>
      </c>
      <c r="K2991" s="27">
        <v>0.28126058963063366</v>
      </c>
      <c r="L2991" s="27">
        <v>0</v>
      </c>
      <c r="M2991" s="29">
        <v>9.3014249790444268</v>
      </c>
      <c r="N2991" s="30">
        <v>76.737770193401587</v>
      </c>
      <c r="O2991" s="32">
        <v>2.7674144037780398E-2</v>
      </c>
      <c r="P2991" s="31">
        <v>0.99544611232922919</v>
      </c>
      <c r="Q2991" s="38">
        <v>1667</v>
      </c>
      <c r="R2991" s="38">
        <v>665</v>
      </c>
      <c r="S2991" s="38">
        <v>4931</v>
      </c>
    </row>
    <row r="2992" spans="2:19" x14ac:dyDescent="0.2">
      <c r="B2992" s="1" t="s">
        <v>6634</v>
      </c>
      <c r="C2992" s="1" t="s">
        <v>6635</v>
      </c>
      <c r="D2992" s="1" t="s">
        <v>256</v>
      </c>
      <c r="E2992" s="1" t="s">
        <v>256</v>
      </c>
      <c r="F2992" s="1" t="s">
        <v>62</v>
      </c>
      <c r="G2992" s="27">
        <v>0.57229280096793711</v>
      </c>
      <c r="H2992" s="27">
        <v>0.99595741490478329</v>
      </c>
      <c r="I2992" s="28">
        <v>55.163672111312728</v>
      </c>
      <c r="J2992" s="27">
        <v>2.7525710828796127E-2</v>
      </c>
      <c r="K2992" s="27">
        <v>0.2864488808227465</v>
      </c>
      <c r="L2992" s="27">
        <v>1.6284300494826809E-3</v>
      </c>
      <c r="M2992" s="29">
        <v>8.6341584158415845</v>
      </c>
      <c r="N2992" s="30">
        <v>89.513742071881609</v>
      </c>
      <c r="O2992" s="32">
        <v>0</v>
      </c>
      <c r="P2992" s="31">
        <v>0.99145299145299148</v>
      </c>
      <c r="Q2992" s="38">
        <v>774</v>
      </c>
      <c r="R2992" s="38">
        <v>987</v>
      </c>
      <c r="S2992" s="38">
        <v>4820</v>
      </c>
    </row>
    <row r="2993" spans="2:19" x14ac:dyDescent="0.2">
      <c r="B2993" s="1" t="s">
        <v>6651</v>
      </c>
      <c r="C2993" s="1" t="s">
        <v>1482</v>
      </c>
      <c r="D2993" s="1" t="s">
        <v>257</v>
      </c>
      <c r="E2993" s="1" t="s">
        <v>257</v>
      </c>
      <c r="F2993" s="1" t="s">
        <v>25</v>
      </c>
      <c r="G2993" s="27">
        <v>0.56808731808731805</v>
      </c>
      <c r="H2993" s="27">
        <v>1</v>
      </c>
      <c r="I2993" s="28">
        <v>54.246049896049882</v>
      </c>
      <c r="J2993" s="27">
        <v>4.677754677754678E-3</v>
      </c>
      <c r="K2993" s="27">
        <v>8.2120582120582125E-2</v>
      </c>
      <c r="L2993" s="27">
        <v>0</v>
      </c>
      <c r="M2993" s="29">
        <v>15.323706377858002</v>
      </c>
      <c r="N2993" s="30">
        <v>83.426349496797798</v>
      </c>
      <c r="O2993" s="32">
        <v>0</v>
      </c>
      <c r="P2993" s="31">
        <v>0.99457224088911866</v>
      </c>
      <c r="Q2993" s="38">
        <v>892</v>
      </c>
      <c r="R2993" s="38">
        <v>1051</v>
      </c>
      <c r="S2993" s="38">
        <v>8432</v>
      </c>
    </row>
    <row r="2994" spans="2:19" x14ac:dyDescent="0.2">
      <c r="B2994" s="1" t="s">
        <v>6666</v>
      </c>
      <c r="C2994" s="1" t="s">
        <v>6667</v>
      </c>
      <c r="D2994" s="1" t="s">
        <v>257</v>
      </c>
      <c r="E2994" s="1" t="s">
        <v>257</v>
      </c>
      <c r="F2994" s="1" t="s">
        <v>25</v>
      </c>
      <c r="G2994" s="27">
        <v>0.59538714991762764</v>
      </c>
      <c r="H2994" s="27">
        <v>0.99828017099638278</v>
      </c>
      <c r="I2994" s="28">
        <v>53.866062602965386</v>
      </c>
      <c r="J2994" s="27">
        <v>7.2487644151565077E-3</v>
      </c>
      <c r="K2994" s="27">
        <v>0.17957166392092258</v>
      </c>
      <c r="L2994" s="27">
        <v>2.6635975008220981E-4</v>
      </c>
      <c r="M2994" s="29">
        <v>11.445195439739415</v>
      </c>
      <c r="N2994" s="30">
        <v>82.28389596015495</v>
      </c>
      <c r="O2994" s="32">
        <v>0</v>
      </c>
      <c r="P2994" s="31">
        <v>0.99802696481420583</v>
      </c>
      <c r="Q2994" s="38">
        <v>944</v>
      </c>
      <c r="R2994" s="38">
        <v>669</v>
      </c>
      <c r="S2994" s="38">
        <v>6825</v>
      </c>
    </row>
    <row r="2995" spans="2:19" x14ac:dyDescent="0.2">
      <c r="B2995" s="1" t="s">
        <v>6647</v>
      </c>
      <c r="C2995" s="1" t="s">
        <v>6648</v>
      </c>
      <c r="D2995" s="1" t="s">
        <v>257</v>
      </c>
      <c r="E2995" s="1" t="s">
        <v>257</v>
      </c>
      <c r="F2995" s="1" t="s">
        <v>25</v>
      </c>
      <c r="G2995" s="27">
        <v>0.57157516675218056</v>
      </c>
      <c r="H2995" s="27">
        <v>0.99980622131565522</v>
      </c>
      <c r="I2995" s="28">
        <v>54.304669061056963</v>
      </c>
      <c r="J2995" s="27">
        <v>7.1831708568496667E-3</v>
      </c>
      <c r="K2995" s="27">
        <v>9.1841970241149304E-2</v>
      </c>
      <c r="L2995" s="27">
        <v>0</v>
      </c>
      <c r="M2995" s="29">
        <v>15.514628297362114</v>
      </c>
      <c r="N2995" s="30">
        <v>82.7067264573991</v>
      </c>
      <c r="O2995" s="32">
        <v>0</v>
      </c>
      <c r="P2995" s="31">
        <v>0.99388067312595618</v>
      </c>
      <c r="Q2995" s="38">
        <v>882</v>
      </c>
      <c r="R2995" s="38">
        <v>997</v>
      </c>
      <c r="S2995" s="38">
        <v>8320</v>
      </c>
    </row>
    <row r="2996" spans="2:19" x14ac:dyDescent="0.2">
      <c r="B2996" s="1" t="s">
        <v>6645</v>
      </c>
      <c r="C2996" s="1" t="s">
        <v>6646</v>
      </c>
      <c r="D2996" s="1" t="s">
        <v>257</v>
      </c>
      <c r="E2996" s="1" t="s">
        <v>257</v>
      </c>
      <c r="F2996" s="1" t="s">
        <v>25</v>
      </c>
      <c r="G2996" s="27">
        <v>0.59068219633943431</v>
      </c>
      <c r="H2996" s="27">
        <v>0.96791236047953688</v>
      </c>
      <c r="I2996" s="28">
        <v>53.437104825291186</v>
      </c>
      <c r="J2996" s="27">
        <v>1.4143094841930116E-2</v>
      </c>
      <c r="K2996" s="27">
        <v>0.3069883527454243</v>
      </c>
      <c r="L2996" s="27">
        <v>2.0421661843737081E-2</v>
      </c>
      <c r="M2996" s="29">
        <v>8.0855691056910572</v>
      </c>
      <c r="N2996" s="30">
        <v>84.391549295774652</v>
      </c>
      <c r="O2996" s="32">
        <v>0</v>
      </c>
      <c r="P2996" s="31">
        <v>0.9937990905332782</v>
      </c>
      <c r="Q2996" s="38">
        <v>1010</v>
      </c>
      <c r="R2996" s="38">
        <v>724</v>
      </c>
      <c r="S2996" s="38">
        <v>4443</v>
      </c>
    </row>
    <row r="2997" spans="2:19" x14ac:dyDescent="0.2">
      <c r="B2997" s="1" t="s">
        <v>6658</v>
      </c>
      <c r="C2997" s="1" t="s">
        <v>6659</v>
      </c>
      <c r="D2997" s="1" t="s">
        <v>257</v>
      </c>
      <c r="E2997" s="1" t="s">
        <v>257</v>
      </c>
      <c r="F2997" s="1" t="s">
        <v>25</v>
      </c>
      <c r="G2997" s="27">
        <v>0.63017610661589718</v>
      </c>
      <c r="H2997" s="27">
        <v>0.99928909952606637</v>
      </c>
      <c r="I2997" s="28">
        <v>54.468538791051891</v>
      </c>
      <c r="J2997" s="27">
        <v>9.9952403617325075E-3</v>
      </c>
      <c r="K2997" s="27">
        <v>0.22179914326511185</v>
      </c>
      <c r="L2997" s="27">
        <v>7.1090047393364926E-4</v>
      </c>
      <c r="M2997" s="29">
        <v>10.071557271557271</v>
      </c>
      <c r="N2997" s="30">
        <v>80.052870090634443</v>
      </c>
      <c r="O2997" s="32">
        <v>0</v>
      </c>
      <c r="P2997" s="31">
        <v>0.99573459715639812</v>
      </c>
      <c r="Q2997" s="38">
        <v>868</v>
      </c>
      <c r="R2997" s="38">
        <v>324</v>
      </c>
      <c r="S2997" s="38">
        <v>6071</v>
      </c>
    </row>
    <row r="2998" spans="2:19" x14ac:dyDescent="0.2">
      <c r="B2998" s="1" t="s">
        <v>6643</v>
      </c>
      <c r="C2998" s="1" t="s">
        <v>6644</v>
      </c>
      <c r="D2998" s="1" t="s">
        <v>257</v>
      </c>
      <c r="E2998" s="1" t="s">
        <v>257</v>
      </c>
      <c r="F2998" s="1" t="s">
        <v>25</v>
      </c>
      <c r="G2998" s="27">
        <v>0.5475517890772128</v>
      </c>
      <c r="H2998" s="27">
        <v>0.99831697054698465</v>
      </c>
      <c r="I2998" s="28">
        <v>53.544209039548029</v>
      </c>
      <c r="J2998" s="27">
        <v>9.4161958568738226E-4</v>
      </c>
      <c r="K2998" s="27">
        <v>4.2843691148775898E-2</v>
      </c>
      <c r="L2998" s="27">
        <v>0</v>
      </c>
      <c r="M2998" s="29">
        <v>17.690946930280958</v>
      </c>
      <c r="N2998" s="30">
        <v>82.750644883920899</v>
      </c>
      <c r="O2998" s="32">
        <v>0</v>
      </c>
      <c r="P2998" s="31">
        <v>0.99298737727910236</v>
      </c>
      <c r="Q2998" s="38">
        <v>989</v>
      </c>
      <c r="R2998" s="38">
        <v>1399</v>
      </c>
      <c r="S2998" s="38">
        <v>8662</v>
      </c>
    </row>
    <row r="2999" spans="2:19" x14ac:dyDescent="0.2">
      <c r="B2999" s="1" t="s">
        <v>6656</v>
      </c>
      <c r="C2999" s="1" t="s">
        <v>6657</v>
      </c>
      <c r="D2999" s="1" t="s">
        <v>257</v>
      </c>
      <c r="E2999" s="1" t="s">
        <v>257</v>
      </c>
      <c r="F2999" s="1" t="s">
        <v>25</v>
      </c>
      <c r="G2999" s="27">
        <v>0.5557842733635241</v>
      </c>
      <c r="H2999" s="27">
        <v>0.99729862676778036</v>
      </c>
      <c r="I2999" s="28">
        <v>50.177768629065476</v>
      </c>
      <c r="J2999" s="27">
        <v>3.7052284890901604E-3</v>
      </c>
      <c r="K2999" s="27">
        <v>7.945656648826678E-2</v>
      </c>
      <c r="L2999" s="27">
        <v>0</v>
      </c>
      <c r="M2999" s="29">
        <v>15.855607043558859</v>
      </c>
      <c r="N2999" s="30">
        <v>77.154814814814813</v>
      </c>
      <c r="O2999" s="32">
        <v>0</v>
      </c>
      <c r="P2999" s="31">
        <v>0.99569583931133432</v>
      </c>
      <c r="Q2999" s="38">
        <v>1560</v>
      </c>
      <c r="R2999" s="38">
        <v>1250</v>
      </c>
      <c r="S2999" s="38">
        <v>8461</v>
      </c>
    </row>
    <row r="3000" spans="2:19" x14ac:dyDescent="0.2">
      <c r="B3000" s="1" t="s">
        <v>6642</v>
      </c>
      <c r="C3000" s="1" t="s">
        <v>257</v>
      </c>
      <c r="D3000" s="1" t="s">
        <v>257</v>
      </c>
      <c r="E3000" s="1" t="s">
        <v>257</v>
      </c>
      <c r="F3000" s="1" t="s">
        <v>25</v>
      </c>
      <c r="G3000" s="27">
        <v>0.60145631067961169</v>
      </c>
      <c r="H3000" s="27">
        <v>0.98838306063522607</v>
      </c>
      <c r="I3000" s="28">
        <v>51.909368932038838</v>
      </c>
      <c r="J3000" s="27">
        <v>7.7669902912621356E-3</v>
      </c>
      <c r="K3000" s="27">
        <v>0.14320388349514562</v>
      </c>
      <c r="L3000" s="27">
        <v>0</v>
      </c>
      <c r="M3000" s="29">
        <v>12.484756097560968</v>
      </c>
      <c r="N3000" s="30">
        <v>77.428225806451607</v>
      </c>
      <c r="O3000" s="32">
        <v>0</v>
      </c>
      <c r="P3000" s="31">
        <v>0.99133782483156885</v>
      </c>
      <c r="Q3000" s="38">
        <v>1256</v>
      </c>
      <c r="R3000" s="38">
        <v>586</v>
      </c>
      <c r="S3000" s="38">
        <v>7447</v>
      </c>
    </row>
    <row r="3001" spans="2:19" x14ac:dyDescent="0.2">
      <c r="B3001" s="1" t="s">
        <v>6652</v>
      </c>
      <c r="C3001" s="1" t="s">
        <v>6653</v>
      </c>
      <c r="D3001" s="1" t="s">
        <v>257</v>
      </c>
      <c r="E3001" s="1" t="s">
        <v>257</v>
      </c>
      <c r="F3001" s="1" t="s">
        <v>25</v>
      </c>
      <c r="G3001" s="27">
        <v>0.54991087344028522</v>
      </c>
      <c r="H3001" s="27">
        <v>0.97304078014184392</v>
      </c>
      <c r="I3001" s="28">
        <v>52.762477718360081</v>
      </c>
      <c r="J3001" s="27">
        <v>8.0213903743315516E-3</v>
      </c>
      <c r="K3001" s="27">
        <v>0.12210338680926916</v>
      </c>
      <c r="L3001" s="27">
        <v>2.2624113475177305E-2</v>
      </c>
      <c r="M3001" s="29">
        <v>12.8398414271556</v>
      </c>
      <c r="N3001" s="30">
        <v>84.765991902834003</v>
      </c>
      <c r="O3001" s="32">
        <v>0</v>
      </c>
      <c r="P3001" s="31">
        <v>0.99468085106382975</v>
      </c>
      <c r="Q3001" s="38">
        <v>1110</v>
      </c>
      <c r="R3001" s="38">
        <v>1363</v>
      </c>
      <c r="S3001" s="38">
        <v>7819</v>
      </c>
    </row>
    <row r="3002" spans="2:19" x14ac:dyDescent="0.2">
      <c r="B3002" s="1" t="s">
        <v>6654</v>
      </c>
      <c r="C3002" s="1" t="s">
        <v>6655</v>
      </c>
      <c r="D3002" s="1" t="s">
        <v>257</v>
      </c>
      <c r="E3002" s="1" t="s">
        <v>257</v>
      </c>
      <c r="F3002" s="1" t="s">
        <v>25</v>
      </c>
      <c r="G3002" s="27">
        <v>0.64455696202531643</v>
      </c>
      <c r="H3002" s="27">
        <v>0.98740871317048606</v>
      </c>
      <c r="I3002" s="28">
        <v>55.704202531645571</v>
      </c>
      <c r="J3002" s="27">
        <v>8.1012658227848106E-3</v>
      </c>
      <c r="K3002" s="27">
        <v>0.24658227848101266</v>
      </c>
      <c r="L3002" s="27">
        <v>0</v>
      </c>
      <c r="M3002" s="29">
        <v>9.1295292439372346</v>
      </c>
      <c r="N3002" s="30">
        <v>80.714285714285708</v>
      </c>
      <c r="O3002" s="32">
        <v>0</v>
      </c>
      <c r="P3002" s="31">
        <v>0.99471165953160412</v>
      </c>
      <c r="Q3002" s="38">
        <v>707</v>
      </c>
      <c r="R3002" s="38">
        <v>236</v>
      </c>
      <c r="S3002" s="38">
        <v>5572</v>
      </c>
    </row>
    <row r="3003" spans="2:19" x14ac:dyDescent="0.2">
      <c r="B3003" s="1" t="s">
        <v>6664</v>
      </c>
      <c r="C3003" s="1" t="s">
        <v>6665</v>
      </c>
      <c r="D3003" s="1" t="s">
        <v>257</v>
      </c>
      <c r="E3003" s="1" t="s">
        <v>257</v>
      </c>
      <c r="F3003" s="1" t="s">
        <v>25</v>
      </c>
      <c r="G3003" s="27">
        <v>0.68449538363578477</v>
      </c>
      <c r="H3003" s="27">
        <v>0.99841269841269842</v>
      </c>
      <c r="I3003" s="28">
        <v>54.048201209805782</v>
      </c>
      <c r="J3003" s="27">
        <v>3.8841133397007323E-2</v>
      </c>
      <c r="K3003" s="27">
        <v>0.24578159821712831</v>
      </c>
      <c r="L3003" s="27">
        <v>0</v>
      </c>
      <c r="M3003" s="29">
        <v>7.7840565085771907</v>
      </c>
      <c r="N3003" s="30">
        <v>74.927441860465123</v>
      </c>
      <c r="O3003" s="32">
        <v>0</v>
      </c>
      <c r="P3003" s="31">
        <v>0.99714285714285711</v>
      </c>
      <c r="Q3003" s="38">
        <v>913</v>
      </c>
      <c r="R3003" s="38">
        <v>88</v>
      </c>
      <c r="S3003" s="38">
        <v>5590</v>
      </c>
    </row>
    <row r="3004" spans="2:19" x14ac:dyDescent="0.2">
      <c r="B3004" s="1" t="s">
        <v>6640</v>
      </c>
      <c r="C3004" s="1" t="s">
        <v>6641</v>
      </c>
      <c r="D3004" s="1" t="s">
        <v>257</v>
      </c>
      <c r="E3004" s="1" t="s">
        <v>257</v>
      </c>
      <c r="F3004" s="1" t="s">
        <v>25</v>
      </c>
      <c r="G3004" s="27">
        <v>0.57981847303790712</v>
      </c>
      <c r="H3004" s="27">
        <v>0.9672588297311544</v>
      </c>
      <c r="I3004" s="28">
        <v>53.200961025093427</v>
      </c>
      <c r="J3004" s="27">
        <v>1.1211959423384944E-2</v>
      </c>
      <c r="K3004" s="27">
        <v>0.27335824879871862</v>
      </c>
      <c r="L3004" s="27">
        <v>2.5714285714285714E-2</v>
      </c>
      <c r="M3004" s="29">
        <v>10.846505717916134</v>
      </c>
      <c r="N3004" s="30">
        <v>83.534990791896874</v>
      </c>
      <c r="O3004" s="32">
        <v>0</v>
      </c>
      <c r="P3004" s="31">
        <v>0.98734844491302054</v>
      </c>
      <c r="Q3004" s="38">
        <v>1055</v>
      </c>
      <c r="R3004" s="38">
        <v>872</v>
      </c>
      <c r="S3004" s="38">
        <v>5081</v>
      </c>
    </row>
    <row r="3005" spans="2:19" x14ac:dyDescent="0.2">
      <c r="B3005" s="1" t="s">
        <v>6660</v>
      </c>
      <c r="C3005" s="1" t="s">
        <v>6661</v>
      </c>
      <c r="D3005" s="1" t="s">
        <v>257</v>
      </c>
      <c r="E3005" s="1" t="s">
        <v>257</v>
      </c>
      <c r="F3005" s="1" t="s">
        <v>25</v>
      </c>
      <c r="G3005" s="27">
        <v>0.63240332843857072</v>
      </c>
      <c r="H3005" s="27">
        <v>0.999175810777859</v>
      </c>
      <c r="I3005" s="28">
        <v>54.189231522271164</v>
      </c>
      <c r="J3005" s="27">
        <v>7.3421439060205578E-3</v>
      </c>
      <c r="K3005" s="27">
        <v>0.14733235438081252</v>
      </c>
      <c r="L3005" s="27">
        <v>0</v>
      </c>
      <c r="M3005" s="29">
        <v>12.256857523302264</v>
      </c>
      <c r="N3005" s="30">
        <v>78.133126934984517</v>
      </c>
      <c r="O3005" s="32">
        <v>0</v>
      </c>
      <c r="P3005" s="31">
        <v>0.99634235552304318</v>
      </c>
      <c r="Q3005" s="38">
        <v>898</v>
      </c>
      <c r="R3005" s="38">
        <v>304</v>
      </c>
      <c r="S3005" s="38">
        <v>7381</v>
      </c>
    </row>
    <row r="3006" spans="2:19" x14ac:dyDescent="0.2">
      <c r="B3006" s="1" t="s">
        <v>6662</v>
      </c>
      <c r="C3006" s="1" t="s">
        <v>6663</v>
      </c>
      <c r="D3006" s="1" t="s">
        <v>17584</v>
      </c>
      <c r="E3006" s="1" t="s">
        <v>257</v>
      </c>
      <c r="F3006" s="1" t="s">
        <v>25</v>
      </c>
      <c r="G3006" s="27">
        <v>0.57450331125827814</v>
      </c>
      <c r="H3006" s="27">
        <v>0.9450288731232469</v>
      </c>
      <c r="I3006" s="28">
        <v>47.84437086092715</v>
      </c>
      <c r="J3006" s="27">
        <v>1.9205298013245033E-2</v>
      </c>
      <c r="K3006" s="27">
        <v>0.27814569536423839</v>
      </c>
      <c r="L3006" s="27">
        <v>5.2661277016993899E-2</v>
      </c>
      <c r="M3006" s="29">
        <v>9.0380544747081686</v>
      </c>
      <c r="N3006" s="30">
        <v>76.167723342939482</v>
      </c>
      <c r="O3006" s="32">
        <v>0</v>
      </c>
      <c r="P3006" s="31">
        <v>0.99653522521036131</v>
      </c>
      <c r="Q3006" s="38">
        <v>2026</v>
      </c>
      <c r="R3006" s="38">
        <v>962</v>
      </c>
      <c r="S3006" s="38">
        <v>4985</v>
      </c>
    </row>
    <row r="3007" spans="2:19" x14ac:dyDescent="0.2">
      <c r="B3007" s="1" t="s">
        <v>6649</v>
      </c>
      <c r="C3007" s="1" t="s">
        <v>6650</v>
      </c>
      <c r="D3007" s="1" t="s">
        <v>17584</v>
      </c>
      <c r="E3007" s="1" t="s">
        <v>257</v>
      </c>
      <c r="F3007" s="1" t="s">
        <v>25</v>
      </c>
      <c r="G3007" s="27">
        <v>0.60686850429281514</v>
      </c>
      <c r="H3007" s="27">
        <v>0.99686952616213775</v>
      </c>
      <c r="I3007" s="28">
        <v>55.053908721192947</v>
      </c>
      <c r="J3007" s="27">
        <v>4.9706281066425667E-3</v>
      </c>
      <c r="K3007" s="27">
        <v>0.1360144600090375</v>
      </c>
      <c r="L3007" s="27">
        <v>2.0300920727599368E-3</v>
      </c>
      <c r="M3007" s="29">
        <v>12.852873563218395</v>
      </c>
      <c r="N3007" s="30">
        <v>81.965748324646313</v>
      </c>
      <c r="O3007" s="32">
        <v>0</v>
      </c>
      <c r="P3007" s="31">
        <v>0.99393667190657986</v>
      </c>
      <c r="Q3007" s="38">
        <v>791</v>
      </c>
      <c r="R3007" s="38">
        <v>523</v>
      </c>
      <c r="S3007" s="38">
        <v>7569</v>
      </c>
    </row>
    <row r="3008" spans="2:19" x14ac:dyDescent="0.2">
      <c r="B3008" s="1" t="s">
        <v>6673</v>
      </c>
      <c r="C3008" s="1" t="s">
        <v>6674</v>
      </c>
      <c r="D3008" s="1" t="s">
        <v>258</v>
      </c>
      <c r="E3008" s="1" t="s">
        <v>3982</v>
      </c>
      <c r="F3008" s="1" t="s">
        <v>18</v>
      </c>
      <c r="G3008" s="27">
        <v>0.53254242873620039</v>
      </c>
      <c r="H3008" s="27">
        <v>0.93557083231033633</v>
      </c>
      <c r="I3008" s="28">
        <v>53.737419673751845</v>
      </c>
      <c r="J3008" s="27">
        <v>5.2726973142198054E-3</v>
      </c>
      <c r="K3008" s="27">
        <v>0.1398912506178942</v>
      </c>
      <c r="L3008" s="27">
        <v>7.7256731320075303E-4</v>
      </c>
      <c r="M3008" s="29">
        <v>13.727115655853316</v>
      </c>
      <c r="N3008" s="30">
        <v>88.335910918651408</v>
      </c>
      <c r="O3008" s="32">
        <v>0</v>
      </c>
      <c r="P3008" s="31">
        <v>0.99337097962190035</v>
      </c>
      <c r="Q3008" s="38">
        <v>962</v>
      </c>
      <c r="R3008" s="38">
        <v>1684</v>
      </c>
      <c r="S3008" s="38">
        <v>7503</v>
      </c>
    </row>
    <row r="3009" spans="2:19" x14ac:dyDescent="0.2">
      <c r="B3009" s="1" t="s">
        <v>6669</v>
      </c>
      <c r="C3009" s="1" t="s">
        <v>6670</v>
      </c>
      <c r="D3009" s="1" t="s">
        <v>258</v>
      </c>
      <c r="E3009" s="1" t="s">
        <v>3982</v>
      </c>
      <c r="F3009" s="1" t="s">
        <v>18</v>
      </c>
      <c r="G3009" s="27">
        <v>0.57660067772427326</v>
      </c>
      <c r="H3009" s="27">
        <v>0.9957419697371912</v>
      </c>
      <c r="I3009" s="28">
        <v>60.160977349741394</v>
      </c>
      <c r="J3009" s="27">
        <v>4.637060816836098E-3</v>
      </c>
      <c r="K3009" s="27">
        <v>7.9721776350989829E-2</v>
      </c>
      <c r="L3009" s="27">
        <v>0</v>
      </c>
      <c r="M3009" s="29">
        <v>15.763211125158037</v>
      </c>
      <c r="N3009" s="30">
        <v>92.248917748917748</v>
      </c>
      <c r="O3009" s="32">
        <v>0</v>
      </c>
      <c r="P3009" s="31">
        <v>0.99230156623307675</v>
      </c>
      <c r="Q3009" s="38">
        <v>276</v>
      </c>
      <c r="R3009" s="38">
        <v>915</v>
      </c>
      <c r="S3009" s="38">
        <v>8455</v>
      </c>
    </row>
    <row r="3010" spans="2:19" x14ac:dyDescent="0.2">
      <c r="B3010" s="1" t="s">
        <v>6675</v>
      </c>
      <c r="C3010" s="1" t="s">
        <v>6676</v>
      </c>
      <c r="D3010" s="1" t="s">
        <v>258</v>
      </c>
      <c r="E3010" s="1" t="s">
        <v>3982</v>
      </c>
      <c r="F3010" s="1" t="s">
        <v>18</v>
      </c>
      <c r="G3010" s="27">
        <v>0.66398601398601398</v>
      </c>
      <c r="H3010" s="27">
        <v>0.99312706414044849</v>
      </c>
      <c r="I3010" s="28">
        <v>59.567552447552423</v>
      </c>
      <c r="J3010" s="27">
        <v>7.4125874125874125E-2</v>
      </c>
      <c r="K3010" s="27">
        <v>0.27237762237762236</v>
      </c>
      <c r="L3010" s="27">
        <v>1.686076829480271E-3</v>
      </c>
      <c r="M3010" s="29">
        <v>6.6757828810020881</v>
      </c>
      <c r="N3010" s="30">
        <v>85.514195583596219</v>
      </c>
      <c r="O3010" s="32">
        <v>0</v>
      </c>
      <c r="P3010" s="31">
        <v>0.99426386233269604</v>
      </c>
      <c r="Q3010" s="38">
        <v>313</v>
      </c>
      <c r="R3010" s="38">
        <v>143</v>
      </c>
      <c r="S3010" s="38">
        <v>5093</v>
      </c>
    </row>
    <row r="3011" spans="2:19" x14ac:dyDescent="0.2">
      <c r="B3011" s="1" t="s">
        <v>6681</v>
      </c>
      <c r="C3011" s="1" t="s">
        <v>6682</v>
      </c>
      <c r="D3011" s="1" t="s">
        <v>258</v>
      </c>
      <c r="E3011" s="1" t="s">
        <v>3982</v>
      </c>
      <c r="F3011" s="1" t="s">
        <v>18</v>
      </c>
      <c r="G3011" s="27">
        <v>0.59450726978998381</v>
      </c>
      <c r="H3011" s="27">
        <v>0.99483032324859055</v>
      </c>
      <c r="I3011" s="28">
        <v>60.097322870990062</v>
      </c>
      <c r="J3011" s="27">
        <v>6.0004615739672282E-3</v>
      </c>
      <c r="K3011" s="27">
        <v>0.13224094161089314</v>
      </c>
      <c r="L3011" s="27">
        <v>2.7654434602553779E-3</v>
      </c>
      <c r="M3011" s="29">
        <v>13.825598631698981</v>
      </c>
      <c r="N3011" s="30">
        <v>90.918185343156267</v>
      </c>
      <c r="O3011" s="32">
        <v>0</v>
      </c>
      <c r="P3011" s="31">
        <v>0.99689405268606923</v>
      </c>
      <c r="Q3011" s="38">
        <v>279</v>
      </c>
      <c r="R3011" s="38">
        <v>674</v>
      </c>
      <c r="S3011" s="38">
        <v>7637</v>
      </c>
    </row>
    <row r="3012" spans="2:19" x14ac:dyDescent="0.2">
      <c r="B3012" s="1" t="s">
        <v>6671</v>
      </c>
      <c r="C3012" s="1" t="s">
        <v>6672</v>
      </c>
      <c r="D3012" s="1" t="s">
        <v>258</v>
      </c>
      <c r="E3012" s="1" t="s">
        <v>3982</v>
      </c>
      <c r="F3012" s="1" t="s">
        <v>18</v>
      </c>
      <c r="G3012" s="27">
        <v>0.53499549414238512</v>
      </c>
      <c r="H3012" s="27">
        <v>0.9500253617783081</v>
      </c>
      <c r="I3012" s="28">
        <v>53.961700210273364</v>
      </c>
      <c r="J3012" s="27">
        <v>9.912886752778613E-3</v>
      </c>
      <c r="K3012" s="27">
        <v>0.17963352358065485</v>
      </c>
      <c r="L3012" s="27">
        <v>5.496046546322542E-3</v>
      </c>
      <c r="M3012" s="29">
        <v>13.304392764857882</v>
      </c>
      <c r="N3012" s="30">
        <v>88.860190903986521</v>
      </c>
      <c r="O3012" s="32">
        <v>0</v>
      </c>
      <c r="P3012" s="31">
        <v>0.99328658809488291</v>
      </c>
      <c r="Q3012" s="38">
        <v>927</v>
      </c>
      <c r="R3012" s="38">
        <v>1636</v>
      </c>
      <c r="S3012" s="38">
        <v>6821</v>
      </c>
    </row>
    <row r="3013" spans="2:19" x14ac:dyDescent="0.2">
      <c r="B3013" s="1" t="s">
        <v>6677</v>
      </c>
      <c r="C3013" s="1" t="s">
        <v>6678</v>
      </c>
      <c r="D3013" s="1" t="s">
        <v>258</v>
      </c>
      <c r="E3013" s="1" t="s">
        <v>3982</v>
      </c>
      <c r="F3013" s="1" t="s">
        <v>18</v>
      </c>
      <c r="G3013" s="27">
        <v>0.64210747271200674</v>
      </c>
      <c r="H3013" s="27">
        <v>0.993934837092732</v>
      </c>
      <c r="I3013" s="28">
        <v>64.355457598656614</v>
      </c>
      <c r="J3013" s="27">
        <v>1.8891687657430732E-2</v>
      </c>
      <c r="K3013" s="27">
        <v>0.23005877413937867</v>
      </c>
      <c r="L3013" s="27">
        <v>3.6340852130325812E-4</v>
      </c>
      <c r="M3013" s="29">
        <v>9.610745742806813</v>
      </c>
      <c r="N3013" s="30">
        <v>94.258085592943488</v>
      </c>
      <c r="O3013" s="32">
        <v>0</v>
      </c>
      <c r="P3013" s="31">
        <v>0.9949874686716792</v>
      </c>
      <c r="Q3013" s="38">
        <v>120</v>
      </c>
      <c r="R3013" s="38">
        <v>249</v>
      </c>
      <c r="S3013" s="38">
        <v>5906</v>
      </c>
    </row>
    <row r="3014" spans="2:19" x14ac:dyDescent="0.2">
      <c r="B3014" s="1" t="s">
        <v>6679</v>
      </c>
      <c r="C3014" s="1" t="s">
        <v>6680</v>
      </c>
      <c r="D3014" s="1" t="s">
        <v>258</v>
      </c>
      <c r="E3014" s="1" t="s">
        <v>3982</v>
      </c>
      <c r="F3014" s="1" t="s">
        <v>18</v>
      </c>
      <c r="G3014" s="27">
        <v>0.61436464088397791</v>
      </c>
      <c r="H3014" s="27">
        <v>0.98906810430190328</v>
      </c>
      <c r="I3014" s="28">
        <v>61.803602209944785</v>
      </c>
      <c r="J3014" s="27">
        <v>1.1933701657458563E-2</v>
      </c>
      <c r="K3014" s="27">
        <v>0.24751381215469614</v>
      </c>
      <c r="L3014" s="27">
        <v>0</v>
      </c>
      <c r="M3014" s="29">
        <v>9.6959242250286994</v>
      </c>
      <c r="N3014" s="30">
        <v>93.802730865971967</v>
      </c>
      <c r="O3014" s="32">
        <v>0</v>
      </c>
      <c r="P3014" s="31">
        <v>0.99570909891077131</v>
      </c>
      <c r="Q3014" s="38">
        <v>198</v>
      </c>
      <c r="R3014" s="38">
        <v>451</v>
      </c>
      <c r="S3014" s="38">
        <v>5546</v>
      </c>
    </row>
    <row r="3015" spans="2:19" x14ac:dyDescent="0.2">
      <c r="B3015" s="1" t="s">
        <v>6668</v>
      </c>
      <c r="C3015" s="1" t="s">
        <v>6365</v>
      </c>
      <c r="D3015" s="1" t="s">
        <v>258</v>
      </c>
      <c r="E3015" s="1" t="s">
        <v>3982</v>
      </c>
      <c r="F3015" s="1" t="s">
        <v>18</v>
      </c>
      <c r="G3015" s="27">
        <v>0.61119751166407466</v>
      </c>
      <c r="H3015" s="27">
        <v>0.97858132020310817</v>
      </c>
      <c r="I3015" s="28">
        <v>59.013437013996921</v>
      </c>
      <c r="J3015" s="27">
        <v>2.0528771384136859E-2</v>
      </c>
      <c r="K3015" s="27">
        <v>0.29673405909797823</v>
      </c>
      <c r="L3015" s="27">
        <v>1.990152331127866E-2</v>
      </c>
      <c r="M3015" s="29">
        <v>8.1660528422738228</v>
      </c>
      <c r="N3015" s="30">
        <v>90.739064089521875</v>
      </c>
      <c r="O3015" s="32">
        <v>0</v>
      </c>
      <c r="P3015" s="31">
        <v>0.98938298199723029</v>
      </c>
      <c r="Q3015" s="38">
        <v>359</v>
      </c>
      <c r="R3015" s="38">
        <v>481</v>
      </c>
      <c r="S3015" s="38">
        <v>4629</v>
      </c>
    </row>
    <row r="3016" spans="2:19" x14ac:dyDescent="0.2">
      <c r="B3016" s="1" t="s">
        <v>6683</v>
      </c>
      <c r="C3016" s="1" t="s">
        <v>6684</v>
      </c>
      <c r="D3016" s="1" t="s">
        <v>17585</v>
      </c>
      <c r="E3016" s="1" t="s">
        <v>5706</v>
      </c>
      <c r="F3016" s="1" t="s">
        <v>14</v>
      </c>
      <c r="G3016" s="27">
        <v>0.25538496791934007</v>
      </c>
      <c r="H3016" s="27">
        <v>0.90490680781575528</v>
      </c>
      <c r="I3016" s="28">
        <v>28.734395050412456</v>
      </c>
      <c r="J3016" s="27">
        <v>1.0655362053162237E-2</v>
      </c>
      <c r="K3016" s="27">
        <v>0.25572868927589365</v>
      </c>
      <c r="L3016" s="27">
        <v>1.5449631172926401E-2</v>
      </c>
      <c r="M3016" s="29">
        <v>13.751323484148987</v>
      </c>
      <c r="N3016" s="30">
        <v>71.940358744394615</v>
      </c>
      <c r="O3016" s="32">
        <v>2.5739061884115098E-2</v>
      </c>
      <c r="P3016" s="31">
        <v>0.98293822850385715</v>
      </c>
      <c r="Q3016" s="38">
        <v>4116</v>
      </c>
      <c r="R3016" s="38">
        <v>6381</v>
      </c>
      <c r="S3016" s="38">
        <v>5414</v>
      </c>
    </row>
    <row r="3017" spans="2:19" x14ac:dyDescent="0.2">
      <c r="B3017" s="1" t="s">
        <v>6689</v>
      </c>
      <c r="C3017" s="1" t="s">
        <v>6690</v>
      </c>
      <c r="D3017" s="1" t="s">
        <v>17585</v>
      </c>
      <c r="E3017" s="1" t="s">
        <v>5706</v>
      </c>
      <c r="F3017" s="1" t="s">
        <v>14</v>
      </c>
      <c r="G3017" s="27">
        <v>0.28705002337540908</v>
      </c>
      <c r="H3017" s="27">
        <v>0.90464338507021469</v>
      </c>
      <c r="I3017" s="28">
        <v>28.373183730715251</v>
      </c>
      <c r="J3017" s="27">
        <v>2.3936418887330529E-2</v>
      </c>
      <c r="K3017" s="27">
        <v>0.27760635811126694</v>
      </c>
      <c r="L3017" s="27">
        <v>1.5668883961566888E-3</v>
      </c>
      <c r="M3017" s="29">
        <v>12.649114754098358</v>
      </c>
      <c r="N3017" s="30">
        <v>66.974918566775244</v>
      </c>
      <c r="O3017" s="32">
        <v>0</v>
      </c>
      <c r="P3017" s="31">
        <v>0.98808203991130816</v>
      </c>
      <c r="Q3017" s="38">
        <v>4160</v>
      </c>
      <c r="R3017" s="38">
        <v>5691</v>
      </c>
      <c r="S3017" s="38">
        <v>4995</v>
      </c>
    </row>
    <row r="3018" spans="2:19" x14ac:dyDescent="0.2">
      <c r="B3018" s="1" t="s">
        <v>6687</v>
      </c>
      <c r="C3018" s="1" t="s">
        <v>6688</v>
      </c>
      <c r="D3018" s="1" t="s">
        <v>17587</v>
      </c>
      <c r="E3018" s="1" t="s">
        <v>5706</v>
      </c>
      <c r="F3018" s="1" t="s">
        <v>14</v>
      </c>
      <c r="G3018" s="27">
        <v>0.2718253968253968</v>
      </c>
      <c r="H3018" s="27">
        <v>0.68242458700527531</v>
      </c>
      <c r="I3018" s="28">
        <v>32.000908858166945</v>
      </c>
      <c r="J3018" s="27">
        <v>9.0245775729646694E-3</v>
      </c>
      <c r="K3018" s="27">
        <v>0.19393241167434716</v>
      </c>
      <c r="L3018" s="27">
        <v>2.1494361792855111E-2</v>
      </c>
      <c r="M3018" s="29">
        <v>14.651829053816389</v>
      </c>
      <c r="N3018" s="30">
        <v>77.845484477892754</v>
      </c>
      <c r="O3018" s="32">
        <v>9.7325878896996107E-2</v>
      </c>
      <c r="P3018" s="31">
        <v>0.98701790959916613</v>
      </c>
      <c r="Q3018" s="38">
        <v>3819</v>
      </c>
      <c r="R3018" s="38">
        <v>6008</v>
      </c>
      <c r="S3018" s="38">
        <v>6559</v>
      </c>
    </row>
    <row r="3019" spans="2:19" x14ac:dyDescent="0.2">
      <c r="B3019" s="1" t="s">
        <v>6695</v>
      </c>
      <c r="C3019" s="1" t="s">
        <v>6696</v>
      </c>
      <c r="D3019" s="1" t="s">
        <v>17588</v>
      </c>
      <c r="E3019" s="1" t="s">
        <v>5706</v>
      </c>
      <c r="F3019" s="1" t="s">
        <v>14</v>
      </c>
      <c r="G3019" s="27">
        <v>0.27515258909234103</v>
      </c>
      <c r="H3019" s="27">
        <v>0.62606305776208704</v>
      </c>
      <c r="I3019" s="28">
        <v>34.084455601496366</v>
      </c>
      <c r="J3019" s="27">
        <v>6.9895648749753892E-3</v>
      </c>
      <c r="K3019" s="27">
        <v>0.1549517621579051</v>
      </c>
      <c r="L3019" s="27">
        <v>2.6576444052172207E-3</v>
      </c>
      <c r="M3019" s="29">
        <v>14.93157680293359</v>
      </c>
      <c r="N3019" s="30">
        <v>84.103398926654734</v>
      </c>
      <c r="O3019" s="32">
        <v>0</v>
      </c>
      <c r="P3019" s="31">
        <v>0.99617534568990884</v>
      </c>
      <c r="Q3019" s="38">
        <v>3703</v>
      </c>
      <c r="R3019" s="38">
        <v>5934</v>
      </c>
      <c r="S3019" s="38">
        <v>7242</v>
      </c>
    </row>
    <row r="3020" spans="2:19" x14ac:dyDescent="0.2">
      <c r="B3020" s="1" t="s">
        <v>6691</v>
      </c>
      <c r="C3020" s="1" t="s">
        <v>6692</v>
      </c>
      <c r="D3020" s="1" t="s">
        <v>17588</v>
      </c>
      <c r="E3020" s="1" t="s">
        <v>5706</v>
      </c>
      <c r="F3020" s="1" t="s">
        <v>14</v>
      </c>
      <c r="G3020" s="27">
        <v>0.20548459804658151</v>
      </c>
      <c r="H3020" s="27">
        <v>0.78540142370783028</v>
      </c>
      <c r="I3020" s="28">
        <v>21.053969446531433</v>
      </c>
      <c r="J3020" s="27">
        <v>9.2662158777861263E-3</v>
      </c>
      <c r="K3020" s="27">
        <v>0.31893313298271975</v>
      </c>
      <c r="L3020" s="27">
        <v>1.2378830083565457E-2</v>
      </c>
      <c r="M3020" s="29">
        <v>12.40515366430259</v>
      </c>
      <c r="N3020" s="30">
        <v>54.047531992687382</v>
      </c>
      <c r="O3020" s="32">
        <v>0</v>
      </c>
      <c r="P3020" s="31">
        <v>0.98867223769730739</v>
      </c>
      <c r="Q3020" s="38">
        <v>6572</v>
      </c>
      <c r="R3020" s="38">
        <v>7288</v>
      </c>
      <c r="S3020" s="38">
        <v>4201</v>
      </c>
    </row>
    <row r="3021" spans="2:19" x14ac:dyDescent="0.2">
      <c r="B3021" s="1" t="s">
        <v>6693</v>
      </c>
      <c r="C3021" s="1" t="s">
        <v>6694</v>
      </c>
      <c r="D3021" s="1" t="s">
        <v>17588</v>
      </c>
      <c r="E3021" s="1" t="s">
        <v>5706</v>
      </c>
      <c r="F3021" s="1" t="s">
        <v>14</v>
      </c>
      <c r="G3021" s="27">
        <v>0.27217610297546868</v>
      </c>
      <c r="H3021" s="27">
        <v>0.84323875208294785</v>
      </c>
      <c r="I3021" s="28">
        <v>31.334931442962414</v>
      </c>
      <c r="J3021" s="27">
        <v>7.8350900102602365E-3</v>
      </c>
      <c r="K3021" s="27">
        <v>0.22535211267605634</v>
      </c>
      <c r="L3021" s="27">
        <v>2.488890946121089E-2</v>
      </c>
      <c r="M3021" s="29">
        <v>13.892950525506278</v>
      </c>
      <c r="N3021" s="30">
        <v>77.485782802329567</v>
      </c>
      <c r="O3021" s="32">
        <v>0</v>
      </c>
      <c r="P3021" s="31">
        <v>0.99250138863173487</v>
      </c>
      <c r="Q3021" s="38">
        <v>3846</v>
      </c>
      <c r="R3021" s="38">
        <v>5998</v>
      </c>
      <c r="S3021" s="38">
        <v>5994</v>
      </c>
    </row>
    <row r="3022" spans="2:19" x14ac:dyDescent="0.2">
      <c r="B3022" s="1" t="s">
        <v>6685</v>
      </c>
      <c r="C3022" s="1" t="s">
        <v>6686</v>
      </c>
      <c r="D3022" s="1" t="s">
        <v>17586</v>
      </c>
      <c r="E3022" s="1" t="s">
        <v>5706</v>
      </c>
      <c r="F3022" s="1" t="s">
        <v>14</v>
      </c>
      <c r="G3022" s="27">
        <v>0.1572193422282655</v>
      </c>
      <c r="H3022" s="27">
        <v>0.83708206050968803</v>
      </c>
      <c r="I3022" s="28">
        <v>19.831630831987745</v>
      </c>
      <c r="J3022" s="27">
        <v>1.0962862241862837E-2</v>
      </c>
      <c r="K3022" s="27">
        <v>0.30662020905923343</v>
      </c>
      <c r="L3022" s="27">
        <v>2.3162321630330166E-2</v>
      </c>
      <c r="M3022" s="29">
        <v>13.177624281536755</v>
      </c>
      <c r="N3022" s="30">
        <v>55.052972972972974</v>
      </c>
      <c r="O3022" s="32">
        <v>4.5445034941624475E-2</v>
      </c>
      <c r="P3022" s="31">
        <v>0.98480980876260615</v>
      </c>
      <c r="Q3022" s="38">
        <v>7007</v>
      </c>
      <c r="R3022" s="38">
        <v>7837</v>
      </c>
      <c r="S3022" s="38">
        <v>4456</v>
      </c>
    </row>
    <row r="3023" spans="2:19" x14ac:dyDescent="0.2">
      <c r="B3023" s="1" t="s">
        <v>6699</v>
      </c>
      <c r="C3023" s="1" t="s">
        <v>6700</v>
      </c>
      <c r="D3023" s="1" t="s">
        <v>260</v>
      </c>
      <c r="E3023" s="1" t="s">
        <v>5706</v>
      </c>
      <c r="F3023" s="1" t="s">
        <v>14</v>
      </c>
      <c r="G3023" s="27">
        <v>0.37116025978585221</v>
      </c>
      <c r="H3023" s="27">
        <v>0.95754420261523099</v>
      </c>
      <c r="I3023" s="28">
        <v>43.481104089871963</v>
      </c>
      <c r="J3023" s="27">
        <v>1.1321748288572932E-2</v>
      </c>
      <c r="K3023" s="27">
        <v>0.24758644900824994</v>
      </c>
      <c r="L3023" s="27">
        <v>4.3876797428211477E-3</v>
      </c>
      <c r="M3023" s="29">
        <v>12.685901730876605</v>
      </c>
      <c r="N3023" s="30">
        <v>95.233569739952713</v>
      </c>
      <c r="O3023" s="32">
        <v>0</v>
      </c>
      <c r="P3023" s="31">
        <v>0.9899648116773101</v>
      </c>
      <c r="Q3023" s="38">
        <v>2795</v>
      </c>
      <c r="R3023" s="38">
        <v>4150</v>
      </c>
      <c r="S3023" s="38">
        <v>5544</v>
      </c>
    </row>
    <row r="3024" spans="2:19" x14ac:dyDescent="0.2">
      <c r="B3024" s="1" t="s">
        <v>6697</v>
      </c>
      <c r="C3024" s="1" t="s">
        <v>6698</v>
      </c>
      <c r="D3024" s="1" t="s">
        <v>260</v>
      </c>
      <c r="E3024" s="1" t="s">
        <v>5706</v>
      </c>
      <c r="F3024" s="1" t="s">
        <v>14</v>
      </c>
      <c r="G3024" s="27">
        <v>0.40226921093347084</v>
      </c>
      <c r="H3024" s="27">
        <v>0.94623061224489846</v>
      </c>
      <c r="I3024" s="28">
        <v>41.785404847859709</v>
      </c>
      <c r="J3024" s="27">
        <v>2.2382671480144403E-2</v>
      </c>
      <c r="K3024" s="27">
        <v>0.30995358432181536</v>
      </c>
      <c r="L3024" s="27">
        <v>1.2644387755102042E-2</v>
      </c>
      <c r="M3024" s="29">
        <v>11.389023127373155</v>
      </c>
      <c r="N3024" s="30">
        <v>86.463470904896184</v>
      </c>
      <c r="O3024" s="32">
        <v>0</v>
      </c>
      <c r="P3024" s="31">
        <v>0.98928571428571432</v>
      </c>
      <c r="Q3024" s="38">
        <v>3036</v>
      </c>
      <c r="R3024" s="38">
        <v>3745</v>
      </c>
      <c r="S3024" s="38">
        <v>4398</v>
      </c>
    </row>
    <row r="3025" spans="2:19" x14ac:dyDescent="0.2">
      <c r="B3025" s="1" t="s">
        <v>6703</v>
      </c>
      <c r="C3025" s="1" t="s">
        <v>6704</v>
      </c>
      <c r="D3025" s="1" t="s">
        <v>17590</v>
      </c>
      <c r="E3025" s="1" t="s">
        <v>5706</v>
      </c>
      <c r="F3025" s="1" t="s">
        <v>14</v>
      </c>
      <c r="G3025" s="27">
        <v>0.42989700287649624</v>
      </c>
      <c r="H3025" s="27">
        <v>0.94687606034206018</v>
      </c>
      <c r="I3025" s="28">
        <v>46.477721072654752</v>
      </c>
      <c r="J3025" s="27">
        <v>4.6395100677368468E-3</v>
      </c>
      <c r="K3025" s="27">
        <v>0.1698060684791686</v>
      </c>
      <c r="L3025" s="27">
        <v>8.6941171076161221E-3</v>
      </c>
      <c r="M3025" s="29">
        <v>14.057896450667526</v>
      </c>
      <c r="N3025" s="30">
        <v>88.942394822006477</v>
      </c>
      <c r="O3025" s="32">
        <v>1.0729515337704618E-2</v>
      </c>
      <c r="P3025" s="31">
        <v>0.98830757943968084</v>
      </c>
      <c r="Q3025" s="38">
        <v>2290</v>
      </c>
      <c r="R3025" s="38">
        <v>3401</v>
      </c>
      <c r="S3025" s="38">
        <v>6978</v>
      </c>
    </row>
    <row r="3026" spans="2:19" x14ac:dyDescent="0.2">
      <c r="B3026" s="1" t="s">
        <v>6707</v>
      </c>
      <c r="C3026" s="1" t="s">
        <v>6708</v>
      </c>
      <c r="D3026" s="1" t="s">
        <v>17591</v>
      </c>
      <c r="E3026" s="1" t="s">
        <v>5706</v>
      </c>
      <c r="F3026" s="1" t="s">
        <v>14</v>
      </c>
      <c r="G3026" s="27">
        <v>0.46032728881026097</v>
      </c>
      <c r="H3026" s="27">
        <v>0.95243065308988795</v>
      </c>
      <c r="I3026" s="28">
        <v>40.797151702786394</v>
      </c>
      <c r="J3026" s="27">
        <v>7.4303405572755414E-3</v>
      </c>
      <c r="K3026" s="27">
        <v>0.20380362671384344</v>
      </c>
      <c r="L3026" s="27">
        <v>1.1762640449438201E-3</v>
      </c>
      <c r="M3026" s="29">
        <v>12.446402229142761</v>
      </c>
      <c r="N3026" s="30">
        <v>73.581091468101462</v>
      </c>
      <c r="O3026" s="32">
        <v>0</v>
      </c>
      <c r="P3026" s="31">
        <v>0.9923630617977528</v>
      </c>
      <c r="Q3026" s="38">
        <v>3154</v>
      </c>
      <c r="R3026" s="38">
        <v>2952</v>
      </c>
      <c r="S3026" s="38">
        <v>6398</v>
      </c>
    </row>
    <row r="3027" spans="2:19" x14ac:dyDescent="0.2">
      <c r="B3027" s="1" t="s">
        <v>6705</v>
      </c>
      <c r="C3027" s="1" t="s">
        <v>6706</v>
      </c>
      <c r="D3027" s="1" t="s">
        <v>17591</v>
      </c>
      <c r="E3027" s="1" t="s">
        <v>5706</v>
      </c>
      <c r="F3027" s="1" t="s">
        <v>14</v>
      </c>
      <c r="G3027" s="27">
        <v>0.50586232980332824</v>
      </c>
      <c r="H3027" s="27">
        <v>0.95813507828931976</v>
      </c>
      <c r="I3027" s="28">
        <v>50.521879727685359</v>
      </c>
      <c r="J3027" s="27">
        <v>1.3615733736762481E-2</v>
      </c>
      <c r="K3027" s="27">
        <v>0.26966717095310139</v>
      </c>
      <c r="L3027" s="27">
        <v>3.1716756251460622E-2</v>
      </c>
      <c r="M3027" s="29">
        <v>10.949100650593195</v>
      </c>
      <c r="N3027" s="30">
        <v>88.760747663551399</v>
      </c>
      <c r="O3027" s="32">
        <v>0</v>
      </c>
      <c r="P3027" s="31">
        <v>0.98864220612292597</v>
      </c>
      <c r="Q3027" s="38">
        <v>1500</v>
      </c>
      <c r="R3027" s="38">
        <v>2179</v>
      </c>
      <c r="S3027" s="38">
        <v>5135</v>
      </c>
    </row>
    <row r="3028" spans="2:19" x14ac:dyDescent="0.2">
      <c r="B3028" s="1" t="s">
        <v>6701</v>
      </c>
      <c r="C3028" s="1" t="s">
        <v>6702</v>
      </c>
      <c r="D3028" s="1" t="s">
        <v>17589</v>
      </c>
      <c r="E3028" s="1" t="s">
        <v>5706</v>
      </c>
      <c r="F3028" s="1" t="s">
        <v>14</v>
      </c>
      <c r="G3028" s="27">
        <v>0.31494463070202172</v>
      </c>
      <c r="H3028" s="27">
        <v>0.94038808664259954</v>
      </c>
      <c r="I3028" s="28">
        <v>30.636909478817433</v>
      </c>
      <c r="J3028" s="27">
        <v>1.1683429848623387E-2</v>
      </c>
      <c r="K3028" s="27">
        <v>0.32642487046632124</v>
      </c>
      <c r="L3028" s="27">
        <v>1.5080224628961093E-2</v>
      </c>
      <c r="M3028" s="29">
        <v>11.269919905072685</v>
      </c>
      <c r="N3028" s="30">
        <v>72.290228958400519</v>
      </c>
      <c r="O3028" s="32">
        <v>0</v>
      </c>
      <c r="P3028" s="31">
        <v>0.98706377858002403</v>
      </c>
      <c r="Q3028" s="38">
        <v>3897</v>
      </c>
      <c r="R3028" s="38">
        <v>5100</v>
      </c>
      <c r="S3028" s="38">
        <v>4052</v>
      </c>
    </row>
    <row r="3029" spans="2:19" x14ac:dyDescent="0.2">
      <c r="B3029" s="1" t="s">
        <v>6709</v>
      </c>
      <c r="C3029" s="1" t="s">
        <v>6710</v>
      </c>
      <c r="D3029" s="1" t="s">
        <v>17592</v>
      </c>
      <c r="E3029" s="1" t="s">
        <v>5706</v>
      </c>
      <c r="F3029" s="1" t="s">
        <v>14</v>
      </c>
      <c r="G3029" s="27">
        <v>0.52006351039260967</v>
      </c>
      <c r="H3029" s="27">
        <v>0.97560341426675679</v>
      </c>
      <c r="I3029" s="28">
        <v>46.388055715935351</v>
      </c>
      <c r="J3029" s="27">
        <v>1.1619515011547343E-2</v>
      </c>
      <c r="K3029" s="27">
        <v>0.27475461893764436</v>
      </c>
      <c r="L3029" s="27">
        <v>6.4419180145608435E-3</v>
      </c>
      <c r="M3029" s="29">
        <v>10.141037593984954</v>
      </c>
      <c r="N3029" s="30">
        <v>79.373716347488198</v>
      </c>
      <c r="O3029" s="32">
        <v>5.3193702255854826E-2</v>
      </c>
      <c r="P3029" s="31">
        <v>0.99386723092924001</v>
      </c>
      <c r="Q3029" s="38">
        <v>2309</v>
      </c>
      <c r="R3029" s="38">
        <v>1909</v>
      </c>
      <c r="S3029" s="38">
        <v>5058</v>
      </c>
    </row>
    <row r="3030" spans="2:19" x14ac:dyDescent="0.2">
      <c r="B3030" s="1" t="s">
        <v>6711</v>
      </c>
      <c r="C3030" s="1" t="s">
        <v>6712</v>
      </c>
      <c r="D3030" s="1" t="s">
        <v>262</v>
      </c>
      <c r="E3030" s="1" t="s">
        <v>5706</v>
      </c>
      <c r="F3030" s="1" t="s">
        <v>14</v>
      </c>
      <c r="G3030" s="27">
        <v>0.4772691271978457</v>
      </c>
      <c r="H3030" s="27">
        <v>0.97086993903392194</v>
      </c>
      <c r="I3030" s="28">
        <v>49.613796926976008</v>
      </c>
      <c r="J3030" s="27">
        <v>9.8210042768889592E-3</v>
      </c>
      <c r="K3030" s="27">
        <v>0.22176461270394424</v>
      </c>
      <c r="L3030" s="27">
        <v>3.2788807253400034E-3</v>
      </c>
      <c r="M3030" s="29">
        <v>12.180728376327766</v>
      </c>
      <c r="N3030" s="30">
        <v>89.726308813783959</v>
      </c>
      <c r="O3030" s="32">
        <v>0</v>
      </c>
      <c r="P3030" s="31">
        <v>0.98686884477098635</v>
      </c>
      <c r="Q3030" s="38">
        <v>1690</v>
      </c>
      <c r="R3030" s="38">
        <v>2659</v>
      </c>
      <c r="S3030" s="38">
        <v>6072</v>
      </c>
    </row>
    <row r="3031" spans="2:19" x14ac:dyDescent="0.2">
      <c r="B3031" s="1" t="s">
        <v>6713</v>
      </c>
      <c r="C3031" s="1" t="s">
        <v>6714</v>
      </c>
      <c r="D3031" s="1" t="s">
        <v>263</v>
      </c>
      <c r="E3031" s="1" t="s">
        <v>5706</v>
      </c>
      <c r="F3031" s="1" t="s">
        <v>14</v>
      </c>
      <c r="G3031" s="27">
        <v>0.37302904564315353</v>
      </c>
      <c r="H3031" s="27">
        <v>0.97097878024970441</v>
      </c>
      <c r="I3031" s="28">
        <v>38.931151452282158</v>
      </c>
      <c r="J3031" s="27">
        <v>8.8174273858921161E-3</v>
      </c>
      <c r="K3031" s="27">
        <v>0.22147302904564314</v>
      </c>
      <c r="L3031" s="27">
        <v>5.8500745003339672E-3</v>
      </c>
      <c r="M3031" s="29">
        <v>13.187673726009264</v>
      </c>
      <c r="N3031" s="30">
        <v>81.796162402669637</v>
      </c>
      <c r="O3031" s="32">
        <v>0</v>
      </c>
      <c r="P3031" s="31">
        <v>0.99059754405795608</v>
      </c>
      <c r="Q3031" s="38">
        <v>3347</v>
      </c>
      <c r="R3031" s="38">
        <v>4120</v>
      </c>
      <c r="S3031" s="38">
        <v>6080</v>
      </c>
    </row>
    <row r="3032" spans="2:19" x14ac:dyDescent="0.2">
      <c r="B3032" s="1" t="s">
        <v>6717</v>
      </c>
      <c r="C3032" s="1" t="s">
        <v>6718</v>
      </c>
      <c r="D3032" s="1" t="s">
        <v>264</v>
      </c>
      <c r="E3032" s="1" t="s">
        <v>5706</v>
      </c>
      <c r="F3032" s="1" t="s">
        <v>14</v>
      </c>
      <c r="G3032" s="27">
        <v>0.49247332317073172</v>
      </c>
      <c r="H3032" s="27">
        <v>0.97319078480533638</v>
      </c>
      <c r="I3032" s="28">
        <v>55.829649390243901</v>
      </c>
      <c r="J3032" s="27">
        <v>9.4321646341463412E-3</v>
      </c>
      <c r="K3032" s="27">
        <v>0.1951219512195122</v>
      </c>
      <c r="L3032" s="27">
        <v>1.0345806329533089E-2</v>
      </c>
      <c r="M3032" s="29">
        <v>13.195077038707266</v>
      </c>
      <c r="N3032" s="30">
        <v>99.079822187862391</v>
      </c>
      <c r="O3032" s="32">
        <v>0</v>
      </c>
      <c r="P3032" s="31">
        <v>0.993046028667392</v>
      </c>
      <c r="Q3032" s="38">
        <v>693</v>
      </c>
      <c r="R3032" s="38">
        <v>2395</v>
      </c>
      <c r="S3032" s="38">
        <v>6539</v>
      </c>
    </row>
    <row r="3033" spans="2:19" x14ac:dyDescent="0.2">
      <c r="B3033" s="1" t="s">
        <v>6715</v>
      </c>
      <c r="C3033" s="1" t="s">
        <v>6716</v>
      </c>
      <c r="D3033" s="1" t="s">
        <v>264</v>
      </c>
      <c r="E3033" s="1" t="s">
        <v>5706</v>
      </c>
      <c r="F3033" s="1" t="s">
        <v>14</v>
      </c>
      <c r="G3033" s="27">
        <v>0.48514851485148514</v>
      </c>
      <c r="H3033" s="27">
        <v>0.95249212624807356</v>
      </c>
      <c r="I3033" s="28">
        <v>47.556354265563535</v>
      </c>
      <c r="J3033" s="27">
        <v>2.2107690221076903E-2</v>
      </c>
      <c r="K3033" s="27">
        <v>0.33297165332971651</v>
      </c>
      <c r="L3033" s="27">
        <v>1.5143067747771894E-2</v>
      </c>
      <c r="M3033" s="29">
        <v>9.6619235836627109</v>
      </c>
      <c r="N3033" s="30">
        <v>87.298211291224149</v>
      </c>
      <c r="O3033" s="32">
        <v>0</v>
      </c>
      <c r="P3033" s="31">
        <v>0.9881391141191449</v>
      </c>
      <c r="Q3033" s="38">
        <v>2086</v>
      </c>
      <c r="R3033" s="38">
        <v>2530</v>
      </c>
      <c r="S3033" s="38">
        <v>3941</v>
      </c>
    </row>
    <row r="3034" spans="2:19" x14ac:dyDescent="0.2">
      <c r="B3034" s="1" t="s">
        <v>6721</v>
      </c>
      <c r="C3034" s="1" t="s">
        <v>6722</v>
      </c>
      <c r="D3034" s="1" t="s">
        <v>265</v>
      </c>
      <c r="E3034" s="1" t="s">
        <v>5706</v>
      </c>
      <c r="F3034" s="1" t="s">
        <v>14</v>
      </c>
      <c r="G3034" s="27">
        <v>0.24532589608511518</v>
      </c>
      <c r="H3034" s="27">
        <v>0.84365980964077336</v>
      </c>
      <c r="I3034" s="28">
        <v>24.997706848466066</v>
      </c>
      <c r="J3034" s="27">
        <v>1.3738250180766449E-2</v>
      </c>
      <c r="K3034" s="27">
        <v>0.26526185311434769</v>
      </c>
      <c r="L3034" s="27">
        <v>9.6898986797666568E-3</v>
      </c>
      <c r="M3034" s="29">
        <v>13.055365453052278</v>
      </c>
      <c r="N3034" s="30">
        <v>61.277473684210527</v>
      </c>
      <c r="O3034" s="32">
        <v>0</v>
      </c>
      <c r="P3034" s="31">
        <v>0.9907890696960393</v>
      </c>
      <c r="Q3034" s="38">
        <v>5016</v>
      </c>
      <c r="R3034" s="38">
        <v>6564</v>
      </c>
      <c r="S3034" s="38">
        <v>5230</v>
      </c>
    </row>
    <row r="3035" spans="2:19" x14ac:dyDescent="0.2">
      <c r="B3035" s="1" t="s">
        <v>6719</v>
      </c>
      <c r="C3035" s="1" t="s">
        <v>6720</v>
      </c>
      <c r="D3035" s="1" t="s">
        <v>265</v>
      </c>
      <c r="E3035" s="1" t="s">
        <v>5706</v>
      </c>
      <c r="F3035" s="1" t="s">
        <v>14</v>
      </c>
      <c r="G3035" s="27">
        <v>0.32870638133796026</v>
      </c>
      <c r="H3035" s="27">
        <v>0.82986838340486413</v>
      </c>
      <c r="I3035" s="28">
        <v>23.848235974551759</v>
      </c>
      <c r="J3035" s="27">
        <v>0.1382301908617698</v>
      </c>
      <c r="K3035" s="27">
        <v>0.6428571428571429</v>
      </c>
      <c r="L3035" s="27">
        <v>0.15724272770624703</v>
      </c>
      <c r="M3035" s="29">
        <v>4.495807007466972</v>
      </c>
      <c r="N3035" s="30">
        <v>62.928152492668623</v>
      </c>
      <c r="O3035" s="32">
        <v>0</v>
      </c>
      <c r="P3035" s="31">
        <v>0.98941344778254647</v>
      </c>
      <c r="Q3035" s="38">
        <v>5428</v>
      </c>
      <c r="R3035" s="38">
        <v>4817</v>
      </c>
      <c r="S3035" s="38">
        <v>674</v>
      </c>
    </row>
    <row r="3036" spans="2:19" x14ac:dyDescent="0.2">
      <c r="B3036" s="1" t="s">
        <v>6725</v>
      </c>
      <c r="C3036" s="1" t="s">
        <v>6726</v>
      </c>
      <c r="D3036" s="1" t="s">
        <v>266</v>
      </c>
      <c r="E3036" s="1" t="s">
        <v>5499</v>
      </c>
      <c r="F3036" s="1" t="s">
        <v>14</v>
      </c>
      <c r="G3036" s="27">
        <v>0.56576791300461793</v>
      </c>
      <c r="H3036" s="27">
        <v>0.96588274093074378</v>
      </c>
      <c r="I3036" s="28">
        <v>59.624474899448799</v>
      </c>
      <c r="J3036" s="27">
        <v>1.8620586920899747E-2</v>
      </c>
      <c r="K3036" s="27">
        <v>0.22687323104424251</v>
      </c>
      <c r="L3036" s="27">
        <v>1.3865884939538295E-3</v>
      </c>
      <c r="M3036" s="29">
        <v>11.066598008925499</v>
      </c>
      <c r="N3036" s="30">
        <v>96.344473684210527</v>
      </c>
      <c r="O3036" s="32">
        <v>0</v>
      </c>
      <c r="P3036" s="31">
        <v>0.98395016489556619</v>
      </c>
      <c r="Q3036" s="38">
        <v>308</v>
      </c>
      <c r="R3036" s="38">
        <v>1088</v>
      </c>
      <c r="S3036" s="38">
        <v>5961</v>
      </c>
    </row>
    <row r="3037" spans="2:19" x14ac:dyDescent="0.2">
      <c r="B3037" s="1" t="s">
        <v>6729</v>
      </c>
      <c r="C3037" s="1" t="s">
        <v>6730</v>
      </c>
      <c r="D3037" s="1" t="s">
        <v>266</v>
      </c>
      <c r="E3037" s="1" t="s">
        <v>5499</v>
      </c>
      <c r="F3037" s="1" t="s">
        <v>14</v>
      </c>
      <c r="G3037" s="27">
        <v>0.52545824847250511</v>
      </c>
      <c r="H3037" s="27">
        <v>0.91330171470266364</v>
      </c>
      <c r="I3037" s="28">
        <v>55.285410109239031</v>
      </c>
      <c r="J3037" s="27">
        <v>2.1662655063877059E-2</v>
      </c>
      <c r="K3037" s="27">
        <v>0.19218663210516571</v>
      </c>
      <c r="L3037" s="27">
        <v>5.2930499817584818E-2</v>
      </c>
      <c r="M3037" s="29">
        <v>13.026903553299501</v>
      </c>
      <c r="N3037" s="30">
        <v>92.840492957746477</v>
      </c>
      <c r="O3037" s="32">
        <v>0</v>
      </c>
      <c r="P3037" s="31">
        <v>0.98522437066763957</v>
      </c>
      <c r="Q3037" s="38">
        <v>763</v>
      </c>
      <c r="R3037" s="38">
        <v>1819</v>
      </c>
      <c r="S3037" s="38">
        <v>6601</v>
      </c>
    </row>
    <row r="3038" spans="2:19" x14ac:dyDescent="0.2">
      <c r="B3038" s="1" t="s">
        <v>6737</v>
      </c>
      <c r="C3038" s="1" t="s">
        <v>6738</v>
      </c>
      <c r="D3038" s="1" t="s">
        <v>266</v>
      </c>
      <c r="E3038" s="1" t="s">
        <v>5499</v>
      </c>
      <c r="F3038" s="1" t="s">
        <v>14</v>
      </c>
      <c r="G3038" s="27">
        <v>0.5581874356333677</v>
      </c>
      <c r="H3038" s="27">
        <v>0.96869096209912553</v>
      </c>
      <c r="I3038" s="28">
        <v>53.401618361041621</v>
      </c>
      <c r="J3038" s="27">
        <v>1.0887156098278653E-2</v>
      </c>
      <c r="K3038" s="27">
        <v>0.26555833455936445</v>
      </c>
      <c r="L3038" s="27">
        <v>6.2011661807580172E-3</v>
      </c>
      <c r="M3038" s="29">
        <v>10.145521145521148</v>
      </c>
      <c r="N3038" s="30">
        <v>87.190036900369009</v>
      </c>
      <c r="O3038" s="32">
        <v>0</v>
      </c>
      <c r="P3038" s="31">
        <v>0.99081632653061225</v>
      </c>
      <c r="Q3038" s="38">
        <v>1018</v>
      </c>
      <c r="R3038" s="38">
        <v>1217</v>
      </c>
      <c r="S3038" s="38">
        <v>5222</v>
      </c>
    </row>
    <row r="3039" spans="2:19" x14ac:dyDescent="0.2">
      <c r="B3039" s="1" t="s">
        <v>6723</v>
      </c>
      <c r="C3039" s="1" t="s">
        <v>6724</v>
      </c>
      <c r="D3039" s="1" t="s">
        <v>17593</v>
      </c>
      <c r="E3039" s="1" t="s">
        <v>5499</v>
      </c>
      <c r="F3039" s="1" t="s">
        <v>14</v>
      </c>
      <c r="G3039" s="27">
        <v>0.21499369255721751</v>
      </c>
      <c r="H3039" s="27">
        <v>0.73359624246721</v>
      </c>
      <c r="I3039" s="28">
        <v>27.601567850063091</v>
      </c>
      <c r="J3039" s="27">
        <v>2.7932960893854747E-2</v>
      </c>
      <c r="K3039" s="27">
        <v>0.24581005586592178</v>
      </c>
      <c r="L3039" s="27">
        <v>6.997695852534562E-2</v>
      </c>
      <c r="M3039" s="29">
        <v>14.069628099173549</v>
      </c>
      <c r="N3039" s="30">
        <v>76.586756077116519</v>
      </c>
      <c r="O3039" s="32">
        <v>0</v>
      </c>
      <c r="P3039" s="31">
        <v>0.98351648351648346</v>
      </c>
      <c r="Q3039" s="38">
        <v>4286</v>
      </c>
      <c r="R3039" s="38">
        <v>7134</v>
      </c>
      <c r="S3039" s="38">
        <v>5589</v>
      </c>
    </row>
    <row r="3040" spans="2:19" x14ac:dyDescent="0.2">
      <c r="B3040" s="1" t="s">
        <v>6727</v>
      </c>
      <c r="C3040" s="1" t="s">
        <v>6728</v>
      </c>
      <c r="D3040" s="1" t="s">
        <v>17593</v>
      </c>
      <c r="E3040" s="1" t="s">
        <v>5499</v>
      </c>
      <c r="F3040" s="1" t="s">
        <v>14</v>
      </c>
      <c r="G3040" s="27">
        <v>0.49411153446484241</v>
      </c>
      <c r="H3040" s="27">
        <v>0.97617509163754124</v>
      </c>
      <c r="I3040" s="28">
        <v>53.7202805680637</v>
      </c>
      <c r="J3040" s="27">
        <v>5.5420852095600971E-3</v>
      </c>
      <c r="K3040" s="27">
        <v>0.1323172843782473</v>
      </c>
      <c r="L3040" s="27">
        <v>3.6680589890034951E-3</v>
      </c>
      <c r="M3040" s="29">
        <v>14.537684138403563</v>
      </c>
      <c r="N3040" s="30">
        <v>93.170227670753064</v>
      </c>
      <c r="O3040" s="32">
        <v>0</v>
      </c>
      <c r="P3040" s="31">
        <v>0.98440030687920899</v>
      </c>
      <c r="Q3040" s="38">
        <v>966</v>
      </c>
      <c r="R3040" s="38">
        <v>2370</v>
      </c>
      <c r="S3040" s="38">
        <v>7635</v>
      </c>
    </row>
    <row r="3041" spans="2:19" x14ac:dyDescent="0.2">
      <c r="B3041" s="1" t="s">
        <v>6739</v>
      </c>
      <c r="C3041" s="1" t="s">
        <v>6740</v>
      </c>
      <c r="D3041" s="1" t="s">
        <v>17593</v>
      </c>
      <c r="E3041" s="1" t="s">
        <v>5499</v>
      </c>
      <c r="F3041" s="1" t="s">
        <v>14</v>
      </c>
      <c r="G3041" s="27">
        <v>0.59292035398230092</v>
      </c>
      <c r="H3041" s="27">
        <v>0.94469314079422395</v>
      </c>
      <c r="I3041" s="28">
        <v>56.305575221238968</v>
      </c>
      <c r="J3041" s="27">
        <v>6.8141592920353988E-2</v>
      </c>
      <c r="K3041" s="27">
        <v>0.36230088495575219</v>
      </c>
      <c r="L3041" s="27">
        <v>4.3382935634410494E-2</v>
      </c>
      <c r="M3041" s="29">
        <v>5.4769899956502801</v>
      </c>
      <c r="N3041" s="30">
        <v>90.641599522530583</v>
      </c>
      <c r="O3041" s="32">
        <v>0</v>
      </c>
      <c r="P3041" s="31">
        <v>0.99498106894426341</v>
      </c>
      <c r="Q3041" s="38">
        <v>625</v>
      </c>
      <c r="R3041" s="38">
        <v>690</v>
      </c>
      <c r="S3041" s="38">
        <v>3461</v>
      </c>
    </row>
    <row r="3042" spans="2:19" x14ac:dyDescent="0.2">
      <c r="B3042" s="1" t="s">
        <v>6733</v>
      </c>
      <c r="C3042" s="1" t="s">
        <v>6734</v>
      </c>
      <c r="D3042" s="1" t="s">
        <v>17593</v>
      </c>
      <c r="E3042" s="1" t="s">
        <v>5499</v>
      </c>
      <c r="F3042" s="1" t="s">
        <v>14</v>
      </c>
      <c r="G3042" s="27">
        <v>0.1203125</v>
      </c>
      <c r="H3042" s="27">
        <v>0.77461436901749348</v>
      </c>
      <c r="I3042" s="28">
        <v>20.89421875</v>
      </c>
      <c r="J3042" s="27">
        <v>6.0267857142857146E-3</v>
      </c>
      <c r="K3042" s="27">
        <v>0.10647321428571428</v>
      </c>
      <c r="L3042" s="27">
        <v>7.7346242710969303E-3</v>
      </c>
      <c r="M3042" s="29">
        <v>16.744049733570158</v>
      </c>
      <c r="N3042" s="30">
        <v>50.840445269016698</v>
      </c>
      <c r="O3042" s="32">
        <v>0</v>
      </c>
      <c r="P3042" s="31">
        <v>0.98580701947408955</v>
      </c>
      <c r="Q3042" s="38">
        <v>6643</v>
      </c>
      <c r="R3042" s="38">
        <v>8147</v>
      </c>
      <c r="S3042" s="38">
        <v>8082</v>
      </c>
    </row>
    <row r="3043" spans="2:19" x14ac:dyDescent="0.2">
      <c r="B3043" s="1" t="s">
        <v>6735</v>
      </c>
      <c r="C3043" s="1" t="s">
        <v>6736</v>
      </c>
      <c r="D3043" s="1" t="s">
        <v>17594</v>
      </c>
      <c r="E3043" s="1" t="s">
        <v>5499</v>
      </c>
      <c r="F3043" s="1" t="s">
        <v>14</v>
      </c>
      <c r="G3043" s="27">
        <v>0.4200119832234871</v>
      </c>
      <c r="H3043" s="27">
        <v>0.88458561491786325</v>
      </c>
      <c r="I3043" s="28">
        <v>42.164080287597329</v>
      </c>
      <c r="J3043" s="27">
        <v>2.8010784901138407E-2</v>
      </c>
      <c r="K3043" s="27">
        <v>0.33403235470341525</v>
      </c>
      <c r="L3043" s="27">
        <v>4.8502293917418969E-2</v>
      </c>
      <c r="M3043" s="29">
        <v>10.727737603305787</v>
      </c>
      <c r="N3043" s="30">
        <v>85.105563480741793</v>
      </c>
      <c r="O3043" s="32">
        <v>0</v>
      </c>
      <c r="P3043" s="31">
        <v>0.9880124315524641</v>
      </c>
      <c r="Q3043" s="38">
        <v>2985</v>
      </c>
      <c r="R3043" s="38">
        <v>3524</v>
      </c>
      <c r="S3043" s="38">
        <v>3917</v>
      </c>
    </row>
    <row r="3044" spans="2:19" x14ac:dyDescent="0.2">
      <c r="B3044" s="1" t="s">
        <v>6731</v>
      </c>
      <c r="C3044" s="1" t="s">
        <v>6732</v>
      </c>
      <c r="D3044" s="1" t="s">
        <v>17594</v>
      </c>
      <c r="E3044" s="1" t="s">
        <v>5499</v>
      </c>
      <c r="F3044" s="1" t="s">
        <v>14</v>
      </c>
      <c r="G3044" s="27">
        <v>0.39249146757679182</v>
      </c>
      <c r="H3044" s="27">
        <v>0.81750252304379978</v>
      </c>
      <c r="I3044" s="28">
        <v>44.152982935153581</v>
      </c>
      <c r="J3044" s="27">
        <v>6.006825938566553E-3</v>
      </c>
      <c r="K3044" s="27">
        <v>0.18894197952218431</v>
      </c>
      <c r="L3044" s="27">
        <v>5.3842427504541476E-2</v>
      </c>
      <c r="M3044" s="29">
        <v>14.204898876404487</v>
      </c>
      <c r="N3044" s="30">
        <v>90.129739130434785</v>
      </c>
      <c r="O3044" s="32">
        <v>0</v>
      </c>
      <c r="P3044" s="31">
        <v>0.98566911121577072</v>
      </c>
      <c r="Q3044" s="38">
        <v>2709</v>
      </c>
      <c r="R3044" s="38">
        <v>3861</v>
      </c>
      <c r="S3044" s="38">
        <v>6655</v>
      </c>
    </row>
    <row r="3045" spans="2:19" x14ac:dyDescent="0.2">
      <c r="B3045" s="1" t="s">
        <v>6759</v>
      </c>
      <c r="C3045" s="1" t="s">
        <v>6760</v>
      </c>
      <c r="D3045" s="1" t="s">
        <v>267</v>
      </c>
      <c r="E3045" s="1" t="s">
        <v>267</v>
      </c>
      <c r="F3045" s="1" t="s">
        <v>48</v>
      </c>
      <c r="G3045" s="27">
        <v>0.74215436810856661</v>
      </c>
      <c r="H3045" s="27">
        <v>0.99004214075010533</v>
      </c>
      <c r="I3045" s="28">
        <v>69.528032230703971</v>
      </c>
      <c r="J3045" s="27">
        <v>7.2943172179813401E-2</v>
      </c>
      <c r="K3045" s="27">
        <v>0.21670907548770144</v>
      </c>
      <c r="L3045" s="27">
        <v>9.9578592498946478E-3</v>
      </c>
      <c r="M3045" s="29">
        <v>5.7776315789473704</v>
      </c>
      <c r="N3045" s="30">
        <v>91.253142857142862</v>
      </c>
      <c r="O3045" s="32">
        <v>0</v>
      </c>
      <c r="P3045" s="31">
        <v>0.99367888748419719</v>
      </c>
      <c r="Q3045" s="38">
        <v>79</v>
      </c>
      <c r="R3045" s="38">
        <v>10</v>
      </c>
      <c r="S3045" s="38">
        <v>6168</v>
      </c>
    </row>
    <row r="3046" spans="2:19" x14ac:dyDescent="0.2">
      <c r="B3046" s="1" t="s">
        <v>6769</v>
      </c>
      <c r="C3046" s="1" t="s">
        <v>6770</v>
      </c>
      <c r="D3046" s="1" t="s">
        <v>267</v>
      </c>
      <c r="E3046" s="1" t="s">
        <v>267</v>
      </c>
      <c r="F3046" s="1" t="s">
        <v>48</v>
      </c>
      <c r="G3046" s="27">
        <v>0.55288461538461542</v>
      </c>
      <c r="H3046" s="27">
        <v>0.96288083806198166</v>
      </c>
      <c r="I3046" s="28">
        <v>52.012106643356624</v>
      </c>
      <c r="J3046" s="27">
        <v>8.304195804195804E-3</v>
      </c>
      <c r="K3046" s="27">
        <v>0.29020979020979021</v>
      </c>
      <c r="L3046" s="27">
        <v>3.6412047140986462E-2</v>
      </c>
      <c r="M3046" s="29">
        <v>9.0714565004887646</v>
      </c>
      <c r="N3046" s="30">
        <v>86.278260869565216</v>
      </c>
      <c r="O3046" s="32">
        <v>0</v>
      </c>
      <c r="P3046" s="31">
        <v>0.99869052815364467</v>
      </c>
      <c r="Q3046" s="38">
        <v>1232</v>
      </c>
      <c r="R3046" s="38">
        <v>1303</v>
      </c>
      <c r="S3046" s="38">
        <v>4747</v>
      </c>
    </row>
    <row r="3047" spans="2:19" x14ac:dyDescent="0.2">
      <c r="B3047" s="1" t="s">
        <v>6750</v>
      </c>
      <c r="C3047" s="1" t="s">
        <v>6751</v>
      </c>
      <c r="D3047" s="1" t="s">
        <v>267</v>
      </c>
      <c r="E3047" s="1" t="s">
        <v>267</v>
      </c>
      <c r="F3047" s="1" t="s">
        <v>48</v>
      </c>
      <c r="G3047" s="27">
        <v>0.51479046836483155</v>
      </c>
      <c r="H3047" s="27">
        <v>0.88958553433563614</v>
      </c>
      <c r="I3047" s="28">
        <v>53.121240755957274</v>
      </c>
      <c r="J3047" s="27">
        <v>1.0271158586688579E-2</v>
      </c>
      <c r="K3047" s="27">
        <v>0.19474116680361545</v>
      </c>
      <c r="L3047" s="27">
        <v>2.4331572531491263E-2</v>
      </c>
      <c r="M3047" s="29">
        <v>12.424830508474576</v>
      </c>
      <c r="N3047" s="30">
        <v>90.887559808612437</v>
      </c>
      <c r="O3047" s="32">
        <v>0</v>
      </c>
      <c r="P3047" s="31">
        <v>0.98902885006095087</v>
      </c>
      <c r="Q3047" s="38">
        <v>1066</v>
      </c>
      <c r="R3047" s="38">
        <v>2019</v>
      </c>
      <c r="S3047" s="38">
        <v>6546</v>
      </c>
    </row>
    <row r="3048" spans="2:19" x14ac:dyDescent="0.2">
      <c r="B3048" s="1" t="s">
        <v>6762</v>
      </c>
      <c r="C3048" s="1" t="s">
        <v>6763</v>
      </c>
      <c r="D3048" s="1" t="s">
        <v>267</v>
      </c>
      <c r="E3048" s="1" t="s">
        <v>267</v>
      </c>
      <c r="F3048" s="1" t="s">
        <v>48</v>
      </c>
      <c r="G3048" s="27">
        <v>0.62058328659562534</v>
      </c>
      <c r="H3048" s="27">
        <v>0.99937247245851346</v>
      </c>
      <c r="I3048" s="28">
        <v>55.666825574873805</v>
      </c>
      <c r="J3048" s="27">
        <v>7.5715086932136846E-3</v>
      </c>
      <c r="K3048" s="27">
        <v>0.21003925967470555</v>
      </c>
      <c r="L3048" s="27">
        <v>0</v>
      </c>
      <c r="M3048" s="29">
        <v>9.8506282335550583</v>
      </c>
      <c r="N3048" s="30">
        <v>83.235878897424314</v>
      </c>
      <c r="O3048" s="32">
        <v>0</v>
      </c>
      <c r="P3048" s="31">
        <v>0.99456142797378333</v>
      </c>
      <c r="Q3048" s="38">
        <v>710</v>
      </c>
      <c r="R3048" s="38">
        <v>395</v>
      </c>
      <c r="S3048" s="38">
        <v>6289</v>
      </c>
    </row>
    <row r="3049" spans="2:19" x14ac:dyDescent="0.2">
      <c r="B3049" s="1" t="s">
        <v>6741</v>
      </c>
      <c r="C3049" s="1" t="s">
        <v>6742</v>
      </c>
      <c r="D3049" s="1" t="s">
        <v>267</v>
      </c>
      <c r="E3049" s="1" t="s">
        <v>267</v>
      </c>
      <c r="F3049" s="1" t="s">
        <v>48</v>
      </c>
      <c r="G3049" s="27">
        <v>0.66993755575379121</v>
      </c>
      <c r="H3049" s="27">
        <v>0.98557491289198607</v>
      </c>
      <c r="I3049" s="28">
        <v>63.36628010704726</v>
      </c>
      <c r="J3049" s="27">
        <v>1.8733273862622659E-2</v>
      </c>
      <c r="K3049" s="27">
        <v>0.29527207850133808</v>
      </c>
      <c r="L3049" s="27">
        <v>1.4425087108013936E-2</v>
      </c>
      <c r="M3049" s="29">
        <v>6.3113513513513508</v>
      </c>
      <c r="N3049" s="30">
        <v>91.039946737683096</v>
      </c>
      <c r="O3049" s="32">
        <v>0</v>
      </c>
      <c r="P3049" s="31">
        <v>0.97648083623693382</v>
      </c>
      <c r="Q3049" s="38">
        <v>148</v>
      </c>
      <c r="R3049" s="38">
        <v>119</v>
      </c>
      <c r="S3049" s="38">
        <v>4659</v>
      </c>
    </row>
    <row r="3050" spans="2:19" x14ac:dyDescent="0.2">
      <c r="B3050" s="1" t="s">
        <v>6756</v>
      </c>
      <c r="C3050" s="1" t="s">
        <v>6248</v>
      </c>
      <c r="D3050" s="1" t="s">
        <v>267</v>
      </c>
      <c r="E3050" s="1" t="s">
        <v>267</v>
      </c>
      <c r="F3050" s="1" t="s">
        <v>48</v>
      </c>
      <c r="G3050" s="27">
        <v>0.73103448275862071</v>
      </c>
      <c r="H3050" s="27">
        <v>0.99886000911992701</v>
      </c>
      <c r="I3050" s="28">
        <v>67.480505747126443</v>
      </c>
      <c r="J3050" s="27">
        <v>4.0459770114942527E-2</v>
      </c>
      <c r="K3050" s="27">
        <v>0.21011494252873564</v>
      </c>
      <c r="L3050" s="27">
        <v>1.1399908800729594E-3</v>
      </c>
      <c r="M3050" s="29">
        <v>7.165811965811967</v>
      </c>
      <c r="N3050" s="30">
        <v>89.247169811320759</v>
      </c>
      <c r="O3050" s="32">
        <v>0</v>
      </c>
      <c r="P3050" s="31">
        <v>0.99179206566347466</v>
      </c>
      <c r="Q3050" s="38">
        <v>90</v>
      </c>
      <c r="R3050" s="38">
        <v>15</v>
      </c>
      <c r="S3050" s="38">
        <v>6287</v>
      </c>
    </row>
    <row r="3051" spans="2:19" x14ac:dyDescent="0.2">
      <c r="B3051" s="1" t="s">
        <v>6761</v>
      </c>
      <c r="C3051" s="1" t="s">
        <v>1663</v>
      </c>
      <c r="D3051" s="1" t="s">
        <v>267</v>
      </c>
      <c r="E3051" s="1" t="s">
        <v>267</v>
      </c>
      <c r="F3051" s="1" t="s">
        <v>48</v>
      </c>
      <c r="G3051" s="27">
        <v>0.64807219031993435</v>
      </c>
      <c r="H3051" s="27">
        <v>0.89800244598450862</v>
      </c>
      <c r="I3051" s="28">
        <v>59.509351927809689</v>
      </c>
      <c r="J3051" s="27">
        <v>0.13125512715340443</v>
      </c>
      <c r="K3051" s="27">
        <v>0.30968006562756356</v>
      </c>
      <c r="L3051" s="27">
        <v>8.3102323685283322E-2</v>
      </c>
      <c r="M3051" s="29">
        <v>4.8365654205607473</v>
      </c>
      <c r="N3051" s="30">
        <v>88.426042983565111</v>
      </c>
      <c r="O3051" s="32">
        <v>0</v>
      </c>
      <c r="P3051" s="31">
        <v>0.99388503872808809</v>
      </c>
      <c r="Q3051" s="38">
        <v>316</v>
      </c>
      <c r="R3051" s="38">
        <v>214</v>
      </c>
      <c r="S3051" s="38">
        <v>4403</v>
      </c>
    </row>
    <row r="3052" spans="2:19" x14ac:dyDescent="0.2">
      <c r="B3052" s="1" t="s">
        <v>6752</v>
      </c>
      <c r="C3052" s="1" t="s">
        <v>6753</v>
      </c>
      <c r="D3052" s="1" t="s">
        <v>267</v>
      </c>
      <c r="E3052" s="1" t="s">
        <v>267</v>
      </c>
      <c r="F3052" s="1" t="s">
        <v>48</v>
      </c>
      <c r="G3052" s="27">
        <v>0.54710458081244595</v>
      </c>
      <c r="H3052" s="27">
        <v>0.98176960889078857</v>
      </c>
      <c r="I3052" s="28">
        <v>61.044770959377679</v>
      </c>
      <c r="J3052" s="27">
        <v>3.8893690579083835E-3</v>
      </c>
      <c r="K3052" s="27">
        <v>5.3586862575626622E-2</v>
      </c>
      <c r="L3052" s="27">
        <v>0</v>
      </c>
      <c r="M3052" s="29">
        <v>17.588549618320616</v>
      </c>
      <c r="N3052" s="30">
        <v>96.645339652448655</v>
      </c>
      <c r="O3052" s="32">
        <v>0</v>
      </c>
      <c r="P3052" s="31">
        <v>0.98910023509296863</v>
      </c>
      <c r="Q3052" s="38">
        <v>234</v>
      </c>
      <c r="R3052" s="38">
        <v>1409</v>
      </c>
      <c r="S3052" s="38">
        <v>8637</v>
      </c>
    </row>
    <row r="3053" spans="2:19" x14ac:dyDescent="0.2">
      <c r="B3053" s="1" t="s">
        <v>6748</v>
      </c>
      <c r="C3053" s="1" t="s">
        <v>6749</v>
      </c>
      <c r="D3053" s="1" t="s">
        <v>267</v>
      </c>
      <c r="E3053" s="1" t="s">
        <v>267</v>
      </c>
      <c r="F3053" s="1" t="s">
        <v>48</v>
      </c>
      <c r="G3053" s="27">
        <v>0.51811288963774216</v>
      </c>
      <c r="H3053" s="27">
        <v>0.98769823100936527</v>
      </c>
      <c r="I3053" s="28">
        <v>50.097683235046325</v>
      </c>
      <c r="J3053" s="27">
        <v>7.1609098567818026E-3</v>
      </c>
      <c r="K3053" s="27">
        <v>0.27927548441449029</v>
      </c>
      <c r="L3053" s="27">
        <v>3.496357960457856E-4</v>
      </c>
      <c r="M3053" s="29">
        <v>10.937762237762239</v>
      </c>
      <c r="N3053" s="30">
        <v>86.121951219512198</v>
      </c>
      <c r="O3053" s="32">
        <v>0</v>
      </c>
      <c r="P3053" s="31">
        <v>0.98813735691987514</v>
      </c>
      <c r="Q3053" s="38">
        <v>1580</v>
      </c>
      <c r="R3053" s="38">
        <v>1951</v>
      </c>
      <c r="S3053" s="38">
        <v>4967</v>
      </c>
    </row>
    <row r="3054" spans="2:19" x14ac:dyDescent="0.2">
      <c r="B3054" s="1" t="s">
        <v>6766</v>
      </c>
      <c r="C3054" s="1" t="s">
        <v>1103</v>
      </c>
      <c r="D3054" s="1" t="s">
        <v>267</v>
      </c>
      <c r="E3054" s="1" t="s">
        <v>267</v>
      </c>
      <c r="F3054" s="1" t="s">
        <v>48</v>
      </c>
      <c r="G3054" s="27">
        <v>0.26860687022900764</v>
      </c>
      <c r="H3054" s="27">
        <v>0.81673411092596992</v>
      </c>
      <c r="I3054" s="28">
        <v>21.762213740458009</v>
      </c>
      <c r="J3054" s="27">
        <v>1.0973282442748091E-2</v>
      </c>
      <c r="K3054" s="27">
        <v>0.45706106870229007</v>
      </c>
      <c r="L3054" s="27">
        <v>8.9911925731968587E-2</v>
      </c>
      <c r="M3054" s="29">
        <v>9.4495759947814744</v>
      </c>
      <c r="N3054" s="30">
        <v>54.767317939609235</v>
      </c>
      <c r="O3054" s="32">
        <v>0</v>
      </c>
      <c r="P3054" s="31">
        <v>0.99785765293977624</v>
      </c>
      <c r="Q3054" s="38">
        <v>6294</v>
      </c>
      <c r="R3054" s="38">
        <v>6082</v>
      </c>
      <c r="S3054" s="38">
        <v>2246</v>
      </c>
    </row>
    <row r="3055" spans="2:19" x14ac:dyDescent="0.2">
      <c r="B3055" s="1" t="s">
        <v>6746</v>
      </c>
      <c r="C3055" s="1" t="s">
        <v>6747</v>
      </c>
      <c r="D3055" s="1" t="s">
        <v>267</v>
      </c>
      <c r="E3055" s="1" t="s">
        <v>267</v>
      </c>
      <c r="F3055" s="1" t="s">
        <v>48</v>
      </c>
      <c r="G3055" s="27">
        <v>0.67832847424684162</v>
      </c>
      <c r="H3055" s="27">
        <v>0.97837889688249402</v>
      </c>
      <c r="I3055" s="28">
        <v>64.563524457401996</v>
      </c>
      <c r="J3055" s="27">
        <v>5.5393586005830907E-2</v>
      </c>
      <c r="K3055" s="27">
        <v>0.26077097505668934</v>
      </c>
      <c r="L3055" s="27">
        <v>4.7961630695443642E-3</v>
      </c>
      <c r="M3055" s="29">
        <v>6.6592330978809278</v>
      </c>
      <c r="N3055" s="30">
        <v>91.369274809160302</v>
      </c>
      <c r="O3055" s="32">
        <v>0</v>
      </c>
      <c r="P3055" s="31">
        <v>0.98705035971223021</v>
      </c>
      <c r="Q3055" s="38">
        <v>118</v>
      </c>
      <c r="R3055" s="38">
        <v>102</v>
      </c>
      <c r="S3055" s="38">
        <v>5318</v>
      </c>
    </row>
    <row r="3056" spans="2:19" x14ac:dyDescent="0.2">
      <c r="B3056" s="1" t="s">
        <v>6764</v>
      </c>
      <c r="C3056" s="1" t="s">
        <v>6765</v>
      </c>
      <c r="D3056" s="1" t="s">
        <v>267</v>
      </c>
      <c r="E3056" s="1" t="s">
        <v>267</v>
      </c>
      <c r="F3056" s="1" t="s">
        <v>48</v>
      </c>
      <c r="G3056" s="27">
        <v>0.6231844340915319</v>
      </c>
      <c r="H3056" s="27">
        <v>0.9873673441549583</v>
      </c>
      <c r="I3056" s="28">
        <v>61.821211290764637</v>
      </c>
      <c r="J3056" s="27">
        <v>7.3992874760208278E-3</v>
      </c>
      <c r="K3056" s="27">
        <v>0.21677171827898054</v>
      </c>
      <c r="L3056" s="27">
        <v>1.3913517937525575E-3</v>
      </c>
      <c r="M3056" s="29">
        <v>10.240495265841222</v>
      </c>
      <c r="N3056" s="30">
        <v>92.355448154657296</v>
      </c>
      <c r="O3056" s="32">
        <v>0</v>
      </c>
      <c r="P3056" s="31">
        <v>0.99549856772609469</v>
      </c>
      <c r="Q3056" s="38">
        <v>195</v>
      </c>
      <c r="R3056" s="38">
        <v>370</v>
      </c>
      <c r="S3056" s="38">
        <v>6167</v>
      </c>
    </row>
    <row r="3057" spans="2:19" x14ac:dyDescent="0.2">
      <c r="B3057" s="1" t="s">
        <v>6754</v>
      </c>
      <c r="C3057" s="1" t="s">
        <v>6755</v>
      </c>
      <c r="D3057" s="1" t="s">
        <v>267</v>
      </c>
      <c r="E3057" s="1" t="s">
        <v>267</v>
      </c>
      <c r="F3057" s="1" t="s">
        <v>48</v>
      </c>
      <c r="G3057" s="27">
        <v>0.56086564472497746</v>
      </c>
      <c r="H3057" s="27">
        <v>0.90464317573594999</v>
      </c>
      <c r="I3057" s="28">
        <v>56.730928764652866</v>
      </c>
      <c r="J3057" s="27">
        <v>3.9675383228133451E-2</v>
      </c>
      <c r="K3057" s="27">
        <v>0.38052299368800724</v>
      </c>
      <c r="L3057" s="27">
        <v>8.5829616413916135E-2</v>
      </c>
      <c r="M3057" s="29">
        <v>6.6036960985626312</v>
      </c>
      <c r="N3057" s="30">
        <v>95.578778135048225</v>
      </c>
      <c r="O3057" s="32">
        <v>0</v>
      </c>
      <c r="P3057" s="31">
        <v>0.98929527207850132</v>
      </c>
      <c r="Q3057" s="38">
        <v>583</v>
      </c>
      <c r="R3057" s="38">
        <v>1162</v>
      </c>
      <c r="S3057" s="38">
        <v>3170</v>
      </c>
    </row>
    <row r="3058" spans="2:19" x14ac:dyDescent="0.2">
      <c r="B3058" s="1" t="s">
        <v>6757</v>
      </c>
      <c r="C3058" s="1" t="s">
        <v>6758</v>
      </c>
      <c r="D3058" s="1" t="s">
        <v>267</v>
      </c>
      <c r="E3058" s="1" t="s">
        <v>267</v>
      </c>
      <c r="F3058" s="1" t="s">
        <v>48</v>
      </c>
      <c r="G3058" s="27">
        <v>0.47832877782116362</v>
      </c>
      <c r="H3058" s="27">
        <v>0.81529000969932131</v>
      </c>
      <c r="I3058" s="28">
        <v>49.925536899648577</v>
      </c>
      <c r="J3058" s="27">
        <v>6.247559547051933E-3</v>
      </c>
      <c r="K3058" s="27">
        <v>0.18430300663803201</v>
      </c>
      <c r="L3058" s="27">
        <v>1.3590688651794372E-2</v>
      </c>
      <c r="M3058" s="29">
        <v>13.659730538922156</v>
      </c>
      <c r="N3058" s="30">
        <v>88.983673469387753</v>
      </c>
      <c r="O3058" s="32">
        <v>0</v>
      </c>
      <c r="P3058" s="31">
        <v>0.9935984481086324</v>
      </c>
      <c r="Q3058" s="38">
        <v>1619</v>
      </c>
      <c r="R3058" s="38">
        <v>2646</v>
      </c>
      <c r="S3058" s="38">
        <v>6745</v>
      </c>
    </row>
    <row r="3059" spans="2:19" x14ac:dyDescent="0.2">
      <c r="B3059" s="1" t="s">
        <v>6767</v>
      </c>
      <c r="C3059" s="1" t="s">
        <v>6768</v>
      </c>
      <c r="D3059" s="1" t="s">
        <v>267</v>
      </c>
      <c r="E3059" s="1" t="s">
        <v>267</v>
      </c>
      <c r="F3059" s="1" t="s">
        <v>48</v>
      </c>
      <c r="G3059" s="27">
        <v>0.67171080285834384</v>
      </c>
      <c r="H3059" s="27">
        <v>0.98439689532200547</v>
      </c>
      <c r="I3059" s="28">
        <v>66.583522488440508</v>
      </c>
      <c r="J3059" s="27">
        <v>1.1349306431273645E-2</v>
      </c>
      <c r="K3059" s="27">
        <v>0.17360235393022277</v>
      </c>
      <c r="L3059" s="27">
        <v>1.2448080553807427E-2</v>
      </c>
      <c r="M3059" s="29">
        <v>10.076312419974391</v>
      </c>
      <c r="N3059" s="30">
        <v>93.745932415519405</v>
      </c>
      <c r="O3059" s="32">
        <v>0</v>
      </c>
      <c r="P3059" s="31">
        <v>0.99811202013845191</v>
      </c>
      <c r="Q3059" s="38">
        <v>95</v>
      </c>
      <c r="R3059" s="38">
        <v>111</v>
      </c>
      <c r="S3059" s="38">
        <v>6917</v>
      </c>
    </row>
    <row r="3060" spans="2:19" x14ac:dyDescent="0.2">
      <c r="B3060" s="1" t="s">
        <v>6744</v>
      </c>
      <c r="C3060" s="1" t="s">
        <v>6745</v>
      </c>
      <c r="D3060" s="1" t="s">
        <v>267</v>
      </c>
      <c r="E3060" s="1" t="s">
        <v>267</v>
      </c>
      <c r="F3060" s="1" t="s">
        <v>48</v>
      </c>
      <c r="G3060" s="27">
        <v>0.70315002669514148</v>
      </c>
      <c r="H3060" s="27">
        <v>0.98911315789473675</v>
      </c>
      <c r="I3060" s="28">
        <v>66.864281900694081</v>
      </c>
      <c r="J3060" s="27">
        <v>6.1398825413774692E-2</v>
      </c>
      <c r="K3060" s="27">
        <v>0.25093432995194875</v>
      </c>
      <c r="L3060" s="27">
        <v>9.1842105263157912E-3</v>
      </c>
      <c r="M3060" s="29">
        <v>5.6517985611510797</v>
      </c>
      <c r="N3060" s="30">
        <v>92.249050873196666</v>
      </c>
      <c r="O3060" s="32">
        <v>0</v>
      </c>
      <c r="P3060" s="31">
        <v>0.98578947368421055</v>
      </c>
      <c r="Q3060" s="38">
        <v>93</v>
      </c>
      <c r="R3060" s="38">
        <v>53</v>
      </c>
      <c r="S3060" s="38">
        <v>5477</v>
      </c>
    </row>
    <row r="3061" spans="2:19" x14ac:dyDescent="0.2">
      <c r="B3061" s="1" t="s">
        <v>6743</v>
      </c>
      <c r="C3061" s="1" t="s">
        <v>3266</v>
      </c>
      <c r="D3061" s="1" t="s">
        <v>267</v>
      </c>
      <c r="E3061" s="1" t="s">
        <v>267</v>
      </c>
      <c r="F3061" s="1" t="s">
        <v>48</v>
      </c>
      <c r="G3061" s="27">
        <v>0.30984428609131698</v>
      </c>
      <c r="H3061" s="27">
        <v>0.66397719911905739</v>
      </c>
      <c r="I3061" s="28">
        <v>34.36756400105569</v>
      </c>
      <c r="J3061" s="27">
        <v>1.1612562681446292E-2</v>
      </c>
      <c r="K3061" s="27">
        <v>0.29532858273950913</v>
      </c>
      <c r="L3061" s="27">
        <v>6.5275294727296276E-2</v>
      </c>
      <c r="M3061" s="29">
        <v>13.199425507468396</v>
      </c>
      <c r="N3061" s="30">
        <v>80.374363327674018</v>
      </c>
      <c r="O3061" s="32">
        <v>7.7730275942479595E-4</v>
      </c>
      <c r="P3061" s="31">
        <v>0.98173338515351727</v>
      </c>
      <c r="Q3061" s="38">
        <v>3677</v>
      </c>
      <c r="R3061" s="38">
        <v>5198</v>
      </c>
      <c r="S3061" s="38">
        <v>4658</v>
      </c>
    </row>
    <row r="3062" spans="2:19" x14ac:dyDescent="0.2">
      <c r="B3062" s="1" t="s">
        <v>6779</v>
      </c>
      <c r="C3062" s="1" t="s">
        <v>6780</v>
      </c>
      <c r="D3062" s="1" t="s">
        <v>268</v>
      </c>
      <c r="E3062" s="1" t="s">
        <v>1290</v>
      </c>
      <c r="F3062" s="1" t="s">
        <v>14</v>
      </c>
      <c r="G3062" s="27">
        <v>0.22493477450614982</v>
      </c>
      <c r="H3062" s="27">
        <v>0.84915389556758802</v>
      </c>
      <c r="I3062" s="28">
        <v>21.109485650391349</v>
      </c>
      <c r="J3062" s="27">
        <v>2.2363026462914649E-2</v>
      </c>
      <c r="K3062" s="27">
        <v>0.30283265001863585</v>
      </c>
      <c r="L3062" s="27">
        <v>3.8398641828026062E-2</v>
      </c>
      <c r="M3062" s="29">
        <v>12.588819427747049</v>
      </c>
      <c r="N3062" s="30">
        <v>50.012427506213754</v>
      </c>
      <c r="O3062" s="32">
        <v>0</v>
      </c>
      <c r="P3062" s="31">
        <v>0.98485821785812611</v>
      </c>
      <c r="Q3062" s="38">
        <v>6550</v>
      </c>
      <c r="R3062" s="38">
        <v>6969</v>
      </c>
      <c r="S3062" s="38">
        <v>4517</v>
      </c>
    </row>
    <row r="3063" spans="2:19" x14ac:dyDescent="0.2">
      <c r="B3063" s="1" t="s">
        <v>6771</v>
      </c>
      <c r="C3063" s="1" t="s">
        <v>6772</v>
      </c>
      <c r="D3063" s="1" t="s">
        <v>17595</v>
      </c>
      <c r="E3063" s="1" t="s">
        <v>1290</v>
      </c>
      <c r="F3063" s="1" t="s">
        <v>14</v>
      </c>
      <c r="G3063" s="27">
        <v>0.16404847396768402</v>
      </c>
      <c r="H3063" s="27">
        <v>0.46458617434176036</v>
      </c>
      <c r="I3063" s="28">
        <v>17.117033213644532</v>
      </c>
      <c r="J3063" s="27">
        <v>4.4434470377019746E-2</v>
      </c>
      <c r="K3063" s="27">
        <v>0.54219030520646316</v>
      </c>
      <c r="L3063" s="27">
        <v>0.35918808349942305</v>
      </c>
      <c r="M3063" s="29">
        <v>10.58193288590604</v>
      </c>
      <c r="N3063" s="30">
        <v>49.950752393980849</v>
      </c>
      <c r="O3063" s="32">
        <v>0</v>
      </c>
      <c r="P3063" s="31">
        <v>0.9348578621630127</v>
      </c>
      <c r="Q3063" s="38">
        <v>7690</v>
      </c>
      <c r="R3063" s="38">
        <v>7757</v>
      </c>
      <c r="S3063" s="38">
        <v>1389</v>
      </c>
    </row>
    <row r="3064" spans="2:19" x14ac:dyDescent="0.2">
      <c r="B3064" s="1" t="s">
        <v>6781</v>
      </c>
      <c r="C3064" s="1" t="s">
        <v>6782</v>
      </c>
      <c r="D3064" s="1" t="s">
        <v>17595</v>
      </c>
      <c r="E3064" s="1" t="s">
        <v>1290</v>
      </c>
      <c r="F3064" s="1" t="s">
        <v>14</v>
      </c>
      <c r="G3064" s="27">
        <v>0.2430320945945946</v>
      </c>
      <c r="H3064" s="27">
        <v>0.67256872136609758</v>
      </c>
      <c r="I3064" s="28">
        <v>22.76152871621623</v>
      </c>
      <c r="J3064" s="27">
        <v>2.9138513513513514E-2</v>
      </c>
      <c r="K3064" s="27">
        <v>0.33868243243243246</v>
      </c>
      <c r="L3064" s="27">
        <v>0.11358496459808415</v>
      </c>
      <c r="M3064" s="29">
        <v>13.060864714086472</v>
      </c>
      <c r="N3064" s="30">
        <v>52.504778453518682</v>
      </c>
      <c r="O3064" s="32">
        <v>0</v>
      </c>
      <c r="P3064" s="31">
        <v>0.9862557267805081</v>
      </c>
      <c r="Q3064" s="38">
        <v>5865</v>
      </c>
      <c r="R3064" s="38">
        <v>6612</v>
      </c>
      <c r="S3064" s="38">
        <v>3837</v>
      </c>
    </row>
    <row r="3065" spans="2:19" x14ac:dyDescent="0.2">
      <c r="B3065" s="1" t="s">
        <v>6773</v>
      </c>
      <c r="C3065" s="1" t="s">
        <v>6774</v>
      </c>
      <c r="D3065" s="1" t="s">
        <v>17595</v>
      </c>
      <c r="E3065" s="1" t="s">
        <v>1290</v>
      </c>
      <c r="F3065" s="1" t="s">
        <v>14</v>
      </c>
      <c r="G3065" s="27">
        <v>0.14645350973906651</v>
      </c>
      <c r="H3065" s="27">
        <v>0.54277273120512126</v>
      </c>
      <c r="I3065" s="28">
        <v>17.536934950385906</v>
      </c>
      <c r="J3065" s="27">
        <v>6.8908489525909597E-2</v>
      </c>
      <c r="K3065" s="27">
        <v>0.43550165380374861</v>
      </c>
      <c r="L3065" s="27">
        <v>0.31791244917380396</v>
      </c>
      <c r="M3065" s="29">
        <v>11.784585575888055</v>
      </c>
      <c r="N3065" s="30">
        <v>50.56210790464241</v>
      </c>
      <c r="O3065" s="32">
        <v>0</v>
      </c>
      <c r="P3065" s="31">
        <v>0.94160394497793931</v>
      </c>
      <c r="Q3065" s="38">
        <v>7621</v>
      </c>
      <c r="R3065" s="38">
        <v>7939</v>
      </c>
      <c r="S3065" s="38">
        <v>2475</v>
      </c>
    </row>
    <row r="3066" spans="2:19" x14ac:dyDescent="0.2">
      <c r="B3066" s="1" t="s">
        <v>6775</v>
      </c>
      <c r="C3066" s="1" t="s">
        <v>6776</v>
      </c>
      <c r="D3066" s="1" t="s">
        <v>17595</v>
      </c>
      <c r="E3066" s="1" t="s">
        <v>1290</v>
      </c>
      <c r="F3066" s="1" t="s">
        <v>14</v>
      </c>
      <c r="G3066" s="27">
        <v>0.18721356553620533</v>
      </c>
      <c r="H3066" s="27">
        <v>0.52519113573407195</v>
      </c>
      <c r="I3066" s="28">
        <v>17.757355637030269</v>
      </c>
      <c r="J3066" s="27">
        <v>5.4537121906507793E-2</v>
      </c>
      <c r="K3066" s="27">
        <v>0.4970210815765353</v>
      </c>
      <c r="L3066" s="27">
        <v>0.27364764542936287</v>
      </c>
      <c r="M3066" s="29">
        <v>10.443811671835361</v>
      </c>
      <c r="N3066" s="30">
        <v>49.102815177478583</v>
      </c>
      <c r="O3066" s="32">
        <v>0</v>
      </c>
      <c r="P3066" s="31">
        <v>0.96709141274238231</v>
      </c>
      <c r="Q3066" s="38">
        <v>7567</v>
      </c>
      <c r="R3066" s="38">
        <v>7503</v>
      </c>
      <c r="S3066" s="38">
        <v>1817</v>
      </c>
    </row>
    <row r="3067" spans="2:19" x14ac:dyDescent="0.2">
      <c r="B3067" s="1" t="s">
        <v>6777</v>
      </c>
      <c r="C3067" s="1" t="s">
        <v>6778</v>
      </c>
      <c r="D3067" s="1" t="s">
        <v>17595</v>
      </c>
      <c r="E3067" s="1" t="s">
        <v>1290</v>
      </c>
      <c r="F3067" s="1" t="s">
        <v>14</v>
      </c>
      <c r="G3067" s="27">
        <v>0.25991269552564567</v>
      </c>
      <c r="H3067" s="27">
        <v>0.78430166607586005</v>
      </c>
      <c r="I3067" s="28">
        <v>20.659330665696618</v>
      </c>
      <c r="J3067" s="27">
        <v>4.9654419789014186E-2</v>
      </c>
      <c r="K3067" s="27">
        <v>0.42961076755183703</v>
      </c>
      <c r="L3067" s="27">
        <v>0.13201878766394895</v>
      </c>
      <c r="M3067" s="29">
        <v>10.35141312361759</v>
      </c>
      <c r="N3067" s="30">
        <v>49.517144856543034</v>
      </c>
      <c r="O3067" s="32">
        <v>0</v>
      </c>
      <c r="P3067" s="31">
        <v>0.97447713576745831</v>
      </c>
      <c r="Q3067" s="38">
        <v>6720</v>
      </c>
      <c r="R3067" s="38">
        <v>6275</v>
      </c>
      <c r="S3067" s="38">
        <v>2538</v>
      </c>
    </row>
    <row r="3068" spans="2:19" x14ac:dyDescent="0.2">
      <c r="B3068" s="1" t="s">
        <v>6787</v>
      </c>
      <c r="C3068" s="1" t="s">
        <v>6788</v>
      </c>
      <c r="D3068" s="1" t="s">
        <v>269</v>
      </c>
      <c r="E3068" s="1" t="s">
        <v>269</v>
      </c>
      <c r="F3068" s="1" t="s">
        <v>18</v>
      </c>
      <c r="G3068" s="27">
        <v>0.55117609663064204</v>
      </c>
      <c r="H3068" s="27">
        <v>0.97359208045254564</v>
      </c>
      <c r="I3068" s="28">
        <v>48.95416401780038</v>
      </c>
      <c r="J3068" s="27">
        <v>6.993006993006993E-3</v>
      </c>
      <c r="K3068" s="27">
        <v>0.18436109345200255</v>
      </c>
      <c r="L3068" s="27">
        <v>0</v>
      </c>
      <c r="M3068" s="29">
        <v>12.547592067988669</v>
      </c>
      <c r="N3068" s="30">
        <v>78.217993079584772</v>
      </c>
      <c r="O3068" s="32">
        <v>0</v>
      </c>
      <c r="P3068" s="31">
        <v>0.98868636077938399</v>
      </c>
      <c r="Q3068" s="38">
        <v>1809</v>
      </c>
      <c r="R3068" s="38">
        <v>1343</v>
      </c>
      <c r="S3068" s="38">
        <v>6744</v>
      </c>
    </row>
    <row r="3069" spans="2:19" x14ac:dyDescent="0.2">
      <c r="B3069" s="1" t="s">
        <v>6797</v>
      </c>
      <c r="C3069" s="1" t="s">
        <v>3174</v>
      </c>
      <c r="D3069" s="1" t="s">
        <v>269</v>
      </c>
      <c r="E3069" s="1" t="s">
        <v>269</v>
      </c>
      <c r="F3069" s="1" t="s">
        <v>18</v>
      </c>
      <c r="G3069" s="27">
        <v>0.54951600893521968</v>
      </c>
      <c r="H3069" s="27">
        <v>0.9709124492057627</v>
      </c>
      <c r="I3069" s="28">
        <v>48.598138495904692</v>
      </c>
      <c r="J3069" s="27">
        <v>7.446016381236039E-3</v>
      </c>
      <c r="K3069" s="27">
        <v>0.16232315711094564</v>
      </c>
      <c r="L3069" s="27">
        <v>5.7258958256372365E-3</v>
      </c>
      <c r="M3069" s="29">
        <v>13.306611570247936</v>
      </c>
      <c r="N3069" s="30">
        <v>77.111111111111114</v>
      </c>
      <c r="O3069" s="32">
        <v>0</v>
      </c>
      <c r="P3069" s="31">
        <v>0.99224233468784628</v>
      </c>
      <c r="Q3069" s="38">
        <v>1879</v>
      </c>
      <c r="R3069" s="38">
        <v>1368</v>
      </c>
      <c r="S3069" s="38">
        <v>7103</v>
      </c>
    </row>
    <row r="3070" spans="2:19" x14ac:dyDescent="0.2">
      <c r="B3070" s="1" t="s">
        <v>6789</v>
      </c>
      <c r="C3070" s="1" t="s">
        <v>6790</v>
      </c>
      <c r="D3070" s="1" t="s">
        <v>269</v>
      </c>
      <c r="E3070" s="1" t="s">
        <v>269</v>
      </c>
      <c r="F3070" s="1" t="s">
        <v>18</v>
      </c>
      <c r="G3070" s="27">
        <v>0.63089330024813894</v>
      </c>
      <c r="H3070" s="27">
        <v>0.99343251533742338</v>
      </c>
      <c r="I3070" s="28">
        <v>57.980397022332497</v>
      </c>
      <c r="J3070" s="27">
        <v>2.4193548387096774E-2</v>
      </c>
      <c r="K3070" s="27">
        <v>0.31203473945409427</v>
      </c>
      <c r="L3070" s="27">
        <v>4.0429447852760739E-3</v>
      </c>
      <c r="M3070" s="29">
        <v>7.0332773109243689</v>
      </c>
      <c r="N3070" s="30">
        <v>87.254670599803347</v>
      </c>
      <c r="O3070" s="32">
        <v>0</v>
      </c>
      <c r="P3070" s="31">
        <v>0.98895705521472388</v>
      </c>
      <c r="Q3070" s="38">
        <v>458</v>
      </c>
      <c r="R3070" s="38">
        <v>315</v>
      </c>
      <c r="S3070" s="38">
        <v>4355</v>
      </c>
    </row>
    <row r="3071" spans="2:19" x14ac:dyDescent="0.2">
      <c r="B3071" s="1" t="s">
        <v>6805</v>
      </c>
      <c r="C3071" s="1" t="s">
        <v>6806</v>
      </c>
      <c r="D3071" s="1" t="s">
        <v>269</v>
      </c>
      <c r="E3071" s="1" t="s">
        <v>269</v>
      </c>
      <c r="F3071" s="1" t="s">
        <v>18</v>
      </c>
      <c r="G3071" s="27">
        <v>0.63020509633312616</v>
      </c>
      <c r="H3071" s="27">
        <v>0.95998145859085304</v>
      </c>
      <c r="I3071" s="28">
        <v>57.583592293349916</v>
      </c>
      <c r="J3071" s="27">
        <v>9.819763828464885E-2</v>
      </c>
      <c r="K3071" s="27">
        <v>0.33436917339962707</v>
      </c>
      <c r="L3071" s="27">
        <v>3.3912237330037079E-2</v>
      </c>
      <c r="M3071" s="29">
        <v>4.2978151260504198</v>
      </c>
      <c r="N3071" s="30">
        <v>88.453648915187372</v>
      </c>
      <c r="O3071" s="32">
        <v>0</v>
      </c>
      <c r="P3071" s="31">
        <v>0.99443757725587145</v>
      </c>
      <c r="Q3071" s="38">
        <v>498</v>
      </c>
      <c r="R3071" s="38">
        <v>322</v>
      </c>
      <c r="S3071" s="38">
        <v>3911</v>
      </c>
    </row>
    <row r="3072" spans="2:19" x14ac:dyDescent="0.2">
      <c r="B3072" s="1" t="s">
        <v>6807</v>
      </c>
      <c r="C3072" s="1" t="s">
        <v>6808</v>
      </c>
      <c r="D3072" s="1" t="s">
        <v>269</v>
      </c>
      <c r="E3072" s="1" t="s">
        <v>269</v>
      </c>
      <c r="F3072" s="1" t="s">
        <v>18</v>
      </c>
      <c r="G3072" s="27">
        <v>0.53673583847448125</v>
      </c>
      <c r="H3072" s="27">
        <v>0.95646205357142866</v>
      </c>
      <c r="I3072" s="28">
        <v>48.156926528323027</v>
      </c>
      <c r="J3072" s="27">
        <v>1.4582164890633763E-2</v>
      </c>
      <c r="K3072" s="27">
        <v>0.33987661245092543</v>
      </c>
      <c r="L3072" s="27">
        <v>0</v>
      </c>
      <c r="M3072" s="29">
        <v>8.7710653753026655</v>
      </c>
      <c r="N3072" s="30">
        <v>81.684430512016718</v>
      </c>
      <c r="O3072" s="32">
        <v>0</v>
      </c>
      <c r="P3072" s="31">
        <v>0.9949776785714286</v>
      </c>
      <c r="Q3072" s="38">
        <v>1967</v>
      </c>
      <c r="R3072" s="38">
        <v>1609</v>
      </c>
      <c r="S3072" s="38">
        <v>3814</v>
      </c>
    </row>
    <row r="3073" spans="2:19" x14ac:dyDescent="0.2">
      <c r="B3073" s="1" t="s">
        <v>6786</v>
      </c>
      <c r="C3073" s="1" t="s">
        <v>159</v>
      </c>
      <c r="D3073" s="1" t="s">
        <v>269</v>
      </c>
      <c r="E3073" s="1" t="s">
        <v>269</v>
      </c>
      <c r="F3073" s="1" t="s">
        <v>18</v>
      </c>
      <c r="G3073" s="27">
        <v>0.50146627565982405</v>
      </c>
      <c r="H3073" s="27">
        <v>0.99620356970574053</v>
      </c>
      <c r="I3073" s="28">
        <v>44.656011730205272</v>
      </c>
      <c r="J3073" s="27">
        <v>4.8875855327468231E-3</v>
      </c>
      <c r="K3073" s="27">
        <v>0.19941348973607037</v>
      </c>
      <c r="L3073" s="27">
        <v>0</v>
      </c>
      <c r="M3073" s="29">
        <v>13.633823529411762</v>
      </c>
      <c r="N3073" s="30">
        <v>75.05263157894737</v>
      </c>
      <c r="O3073" s="32">
        <v>0</v>
      </c>
      <c r="P3073" s="31">
        <v>0.98697539797395084</v>
      </c>
      <c r="Q3073" s="38">
        <v>2639</v>
      </c>
      <c r="R3073" s="38">
        <v>2246</v>
      </c>
      <c r="S3073" s="38">
        <v>6464</v>
      </c>
    </row>
    <row r="3074" spans="2:19" x14ac:dyDescent="0.2">
      <c r="B3074" s="1" t="s">
        <v>6815</v>
      </c>
      <c r="C3074" s="1" t="s">
        <v>6816</v>
      </c>
      <c r="D3074" s="1" t="s">
        <v>269</v>
      </c>
      <c r="E3074" s="1" t="s">
        <v>269</v>
      </c>
      <c r="F3074" s="1" t="s">
        <v>18</v>
      </c>
      <c r="G3074" s="27">
        <v>0.64498141263940523</v>
      </c>
      <c r="H3074" s="27">
        <v>0.97377282575054158</v>
      </c>
      <c r="I3074" s="28">
        <v>55.471127633209434</v>
      </c>
      <c r="J3074" s="27">
        <v>5.0805452292441142E-2</v>
      </c>
      <c r="K3074" s="27">
        <v>0.30669144981412638</v>
      </c>
      <c r="L3074" s="27">
        <v>2.6227174249458376E-2</v>
      </c>
      <c r="M3074" s="29">
        <v>5.6760907504362992</v>
      </c>
      <c r="N3074" s="30">
        <v>82.480307396733906</v>
      </c>
      <c r="O3074" s="32">
        <v>0</v>
      </c>
      <c r="P3074" s="31">
        <v>0.99907149489322189</v>
      </c>
      <c r="Q3074" s="38">
        <v>734</v>
      </c>
      <c r="R3074" s="38">
        <v>233</v>
      </c>
      <c r="S3074" s="38">
        <v>4449</v>
      </c>
    </row>
    <row r="3075" spans="2:19" x14ac:dyDescent="0.2">
      <c r="B3075" s="1" t="s">
        <v>6798</v>
      </c>
      <c r="C3075" s="1" t="s">
        <v>6799</v>
      </c>
      <c r="D3075" s="1" t="s">
        <v>269</v>
      </c>
      <c r="E3075" s="1" t="s">
        <v>269</v>
      </c>
      <c r="F3075" s="1" t="s">
        <v>18</v>
      </c>
      <c r="G3075" s="27">
        <v>0.57648630594522376</v>
      </c>
      <c r="H3075" s="27">
        <v>0.99948258706467663</v>
      </c>
      <c r="I3075" s="28">
        <v>52.470875083500317</v>
      </c>
      <c r="J3075" s="27">
        <v>8.6840347361389451E-3</v>
      </c>
      <c r="K3075" s="27">
        <v>0.31930527722110891</v>
      </c>
      <c r="L3075" s="27">
        <v>5.1741293532338306E-4</v>
      </c>
      <c r="M3075" s="29">
        <v>8.6282334384858039</v>
      </c>
      <c r="N3075" s="30">
        <v>84.209733487833134</v>
      </c>
      <c r="O3075" s="32">
        <v>0</v>
      </c>
      <c r="P3075" s="31">
        <v>0.99303482587064673</v>
      </c>
      <c r="Q3075" s="38">
        <v>1162</v>
      </c>
      <c r="R3075" s="38">
        <v>918</v>
      </c>
      <c r="S3075" s="38">
        <v>4193</v>
      </c>
    </row>
    <row r="3076" spans="2:19" x14ac:dyDescent="0.2">
      <c r="B3076" s="1" t="s">
        <v>6802</v>
      </c>
      <c r="C3076" s="1" t="s">
        <v>1663</v>
      </c>
      <c r="D3076" s="1" t="s">
        <v>269</v>
      </c>
      <c r="E3076" s="1" t="s">
        <v>269</v>
      </c>
      <c r="F3076" s="1" t="s">
        <v>18</v>
      </c>
      <c r="G3076" s="27">
        <v>0.60459311033449825</v>
      </c>
      <c r="H3076" s="27">
        <v>0.99623109347879979</v>
      </c>
      <c r="I3076" s="28">
        <v>49.868447329006486</v>
      </c>
      <c r="J3076" s="27">
        <v>6.6400399400898646E-2</v>
      </c>
      <c r="K3076" s="27">
        <v>0.37643534697953068</v>
      </c>
      <c r="L3076" s="27">
        <v>0</v>
      </c>
      <c r="M3076" s="29">
        <v>4.7882575757575765</v>
      </c>
      <c r="N3076" s="30">
        <v>78.933938893476466</v>
      </c>
      <c r="O3076" s="32">
        <v>0</v>
      </c>
      <c r="P3076" s="31">
        <v>0.99330523183734198</v>
      </c>
      <c r="Q3076" s="38">
        <v>1631</v>
      </c>
      <c r="R3076" s="38">
        <v>551</v>
      </c>
      <c r="S3076" s="38">
        <v>3247</v>
      </c>
    </row>
    <row r="3077" spans="2:19" x14ac:dyDescent="0.2">
      <c r="B3077" s="1" t="s">
        <v>6813</v>
      </c>
      <c r="C3077" s="1" t="s">
        <v>6814</v>
      </c>
      <c r="D3077" s="1" t="s">
        <v>269</v>
      </c>
      <c r="E3077" s="1" t="s">
        <v>269</v>
      </c>
      <c r="F3077" s="1" t="s">
        <v>18</v>
      </c>
      <c r="G3077" s="27">
        <v>0.56982968369829679</v>
      </c>
      <c r="H3077" s="27">
        <v>0.99928137897547953</v>
      </c>
      <c r="I3077" s="28">
        <v>48.864768856447697</v>
      </c>
      <c r="J3077" s="27">
        <v>2.5790754257907542E-2</v>
      </c>
      <c r="K3077" s="27">
        <v>0.35620437956204382</v>
      </c>
      <c r="L3077" s="27">
        <v>7.1862102452051465E-4</v>
      </c>
      <c r="M3077" s="29">
        <v>7.0933257918552037</v>
      </c>
      <c r="N3077" s="30">
        <v>79.984628522630231</v>
      </c>
      <c r="O3077" s="32">
        <v>0</v>
      </c>
      <c r="P3077" s="31">
        <v>0.99781500364166065</v>
      </c>
      <c r="Q3077" s="38">
        <v>1830</v>
      </c>
      <c r="R3077" s="38">
        <v>1025</v>
      </c>
      <c r="S3077" s="38">
        <v>3562</v>
      </c>
    </row>
    <row r="3078" spans="2:19" x14ac:dyDescent="0.2">
      <c r="B3078" s="1" t="s">
        <v>6791</v>
      </c>
      <c r="C3078" s="1" t="s">
        <v>6792</v>
      </c>
      <c r="D3078" s="1" t="s">
        <v>269</v>
      </c>
      <c r="E3078" s="1" t="s">
        <v>244</v>
      </c>
      <c r="F3078" s="1" t="s">
        <v>18</v>
      </c>
      <c r="G3078" s="27">
        <v>0.52997425524089736</v>
      </c>
      <c r="H3078" s="27">
        <v>0.97242435289828655</v>
      </c>
      <c r="I3078" s="28">
        <v>49.148657594703927</v>
      </c>
      <c r="J3078" s="27">
        <v>4.413387274733358E-3</v>
      </c>
      <c r="K3078" s="27">
        <v>0.12909157778595071</v>
      </c>
      <c r="L3078" s="27">
        <v>3.1352533722201967E-4</v>
      </c>
      <c r="M3078" s="29">
        <v>13.929264475743345</v>
      </c>
      <c r="N3078" s="30">
        <v>79.980569049271338</v>
      </c>
      <c r="O3078" s="32">
        <v>0</v>
      </c>
      <c r="P3078" s="31">
        <v>0.99125045570543202</v>
      </c>
      <c r="Q3078" s="38">
        <v>1779</v>
      </c>
      <c r="R3078" s="38">
        <v>1748</v>
      </c>
      <c r="S3078" s="38">
        <v>7691</v>
      </c>
    </row>
    <row r="3079" spans="2:19" x14ac:dyDescent="0.2">
      <c r="B3079" s="1" t="s">
        <v>6811</v>
      </c>
      <c r="C3079" s="1" t="s">
        <v>6812</v>
      </c>
      <c r="D3079" s="1" t="s">
        <v>269</v>
      </c>
      <c r="E3079" s="1" t="s">
        <v>269</v>
      </c>
      <c r="F3079" s="1" t="s">
        <v>18</v>
      </c>
      <c r="G3079" s="27">
        <v>0.45059101654846334</v>
      </c>
      <c r="H3079" s="27">
        <v>0.82850070721357849</v>
      </c>
      <c r="I3079" s="28">
        <v>36.997541371158391</v>
      </c>
      <c r="J3079" s="27">
        <v>8.5106382978723406E-3</v>
      </c>
      <c r="K3079" s="27">
        <v>0.22316784869976358</v>
      </c>
      <c r="L3079" s="27">
        <v>0</v>
      </c>
      <c r="M3079" s="29">
        <v>13.116953528399314</v>
      </c>
      <c r="N3079" s="30">
        <v>65.678908709338927</v>
      </c>
      <c r="O3079" s="32">
        <v>0</v>
      </c>
      <c r="P3079" s="31">
        <v>0.99717114568599718</v>
      </c>
      <c r="Q3079" s="38">
        <v>3506</v>
      </c>
      <c r="R3079" s="38">
        <v>3096</v>
      </c>
      <c r="S3079" s="38">
        <v>6055</v>
      </c>
    </row>
    <row r="3080" spans="2:19" x14ac:dyDescent="0.2">
      <c r="B3080" s="1" t="s">
        <v>6795</v>
      </c>
      <c r="C3080" s="1" t="s">
        <v>6796</v>
      </c>
      <c r="D3080" s="1" t="s">
        <v>269</v>
      </c>
      <c r="E3080" s="1" t="s">
        <v>269</v>
      </c>
      <c r="F3080" s="1" t="s">
        <v>18</v>
      </c>
      <c r="G3080" s="27">
        <v>0.50127356087620989</v>
      </c>
      <c r="H3080" s="27">
        <v>0.97864107097751962</v>
      </c>
      <c r="I3080" s="28">
        <v>45.459704533876732</v>
      </c>
      <c r="J3080" s="27">
        <v>4.0753948038716251E-3</v>
      </c>
      <c r="K3080" s="27">
        <v>0.10596026490066225</v>
      </c>
      <c r="L3080" s="27">
        <v>0</v>
      </c>
      <c r="M3080" s="29">
        <v>15.701532175689485</v>
      </c>
      <c r="N3080" s="30">
        <v>74.695121951219505</v>
      </c>
      <c r="O3080" s="32">
        <v>0</v>
      </c>
      <c r="P3080" s="31">
        <v>0.99166456175801965</v>
      </c>
      <c r="Q3080" s="38">
        <v>2486</v>
      </c>
      <c r="R3080" s="38">
        <v>2250</v>
      </c>
      <c r="S3080" s="38">
        <v>8086</v>
      </c>
    </row>
    <row r="3081" spans="2:19" x14ac:dyDescent="0.2">
      <c r="B3081" s="1" t="s">
        <v>6793</v>
      </c>
      <c r="C3081" s="1" t="s">
        <v>6794</v>
      </c>
      <c r="D3081" s="1" t="s">
        <v>269</v>
      </c>
      <c r="E3081" s="1" t="s">
        <v>269</v>
      </c>
      <c r="F3081" s="1" t="s">
        <v>18</v>
      </c>
      <c r="G3081" s="27">
        <v>0.54166666666666663</v>
      </c>
      <c r="H3081" s="27">
        <v>0.97946802490096208</v>
      </c>
      <c r="I3081" s="28">
        <v>50.952454337899532</v>
      </c>
      <c r="J3081" s="27">
        <v>4.5662100456621002E-3</v>
      </c>
      <c r="K3081" s="27">
        <v>9.9315068493150679E-2</v>
      </c>
      <c r="L3081" s="27">
        <v>7.3684210526315788E-3</v>
      </c>
      <c r="M3081" s="29">
        <v>14.686550435865508</v>
      </c>
      <c r="N3081" s="30">
        <v>81.160168598524763</v>
      </c>
      <c r="O3081" s="32">
        <v>0</v>
      </c>
      <c r="P3081" s="31">
        <v>0.99151103565365029</v>
      </c>
      <c r="Q3081" s="38">
        <v>1421</v>
      </c>
      <c r="R3081" s="38">
        <v>1504</v>
      </c>
      <c r="S3081" s="38">
        <v>8211</v>
      </c>
    </row>
    <row r="3082" spans="2:19" x14ac:dyDescent="0.2">
      <c r="B3082" s="1" t="s">
        <v>6809</v>
      </c>
      <c r="C3082" s="1" t="s">
        <v>6810</v>
      </c>
      <c r="D3082" s="1" t="s">
        <v>269</v>
      </c>
      <c r="E3082" s="1" t="s">
        <v>269</v>
      </c>
      <c r="F3082" s="1" t="s">
        <v>18</v>
      </c>
      <c r="G3082" s="27">
        <v>0.68403473613894461</v>
      </c>
      <c r="H3082" s="27">
        <v>0.98180306054557553</v>
      </c>
      <c r="I3082" s="28">
        <v>58.206813627254483</v>
      </c>
      <c r="J3082" s="27">
        <v>0.10688042752171009</v>
      </c>
      <c r="K3082" s="27">
        <v>0.26853707414829658</v>
      </c>
      <c r="L3082" s="27">
        <v>1.8196939454424486E-2</v>
      </c>
      <c r="M3082" s="29">
        <v>5.0955602536997855</v>
      </c>
      <c r="N3082" s="30">
        <v>82.3037109375</v>
      </c>
      <c r="O3082" s="32">
        <v>0</v>
      </c>
      <c r="P3082" s="31">
        <v>0.99600798403193613</v>
      </c>
      <c r="Q3082" s="38">
        <v>432</v>
      </c>
      <c r="R3082" s="38">
        <v>90</v>
      </c>
      <c r="S3082" s="38">
        <v>5160</v>
      </c>
    </row>
    <row r="3083" spans="2:19" x14ac:dyDescent="0.2">
      <c r="B3083" s="1" t="s">
        <v>6803</v>
      </c>
      <c r="C3083" s="1" t="s">
        <v>6804</v>
      </c>
      <c r="D3083" s="1" t="s">
        <v>269</v>
      </c>
      <c r="E3083" s="1" t="s">
        <v>269</v>
      </c>
      <c r="F3083" s="1" t="s">
        <v>18</v>
      </c>
      <c r="G3083" s="27">
        <v>0.56963788300835649</v>
      </c>
      <c r="H3083" s="27">
        <v>0.99415570934256059</v>
      </c>
      <c r="I3083" s="28">
        <v>50.707033426183855</v>
      </c>
      <c r="J3083" s="27">
        <v>7.6601671309192198E-3</v>
      </c>
      <c r="K3083" s="27">
        <v>0.11142061281337047</v>
      </c>
      <c r="L3083" s="27">
        <v>1.0380622837370243E-3</v>
      </c>
      <c r="M3083" s="29">
        <v>13.59822006472492</v>
      </c>
      <c r="N3083" s="30">
        <v>78.359413202933979</v>
      </c>
      <c r="O3083" s="32">
        <v>0</v>
      </c>
      <c r="P3083" s="31">
        <v>0.99377162629757787</v>
      </c>
      <c r="Q3083" s="38">
        <v>1466</v>
      </c>
      <c r="R3083" s="38">
        <v>1027</v>
      </c>
      <c r="S3083" s="38">
        <v>8008</v>
      </c>
    </row>
    <row r="3084" spans="2:19" x14ac:dyDescent="0.2">
      <c r="B3084" s="1" t="s">
        <v>6800</v>
      </c>
      <c r="C3084" s="1" t="s">
        <v>6801</v>
      </c>
      <c r="D3084" s="1" t="s">
        <v>269</v>
      </c>
      <c r="E3084" s="1" t="s">
        <v>269</v>
      </c>
      <c r="F3084" s="1" t="s">
        <v>18</v>
      </c>
      <c r="G3084" s="27">
        <v>0.73156532988357048</v>
      </c>
      <c r="H3084" s="27">
        <v>0.99338258914230648</v>
      </c>
      <c r="I3084" s="28">
        <v>63.319016817593777</v>
      </c>
      <c r="J3084" s="27">
        <v>0.10413971539456662</v>
      </c>
      <c r="K3084" s="27">
        <v>0.23221216041397155</v>
      </c>
      <c r="L3084" s="27">
        <v>9.6370061034371985E-4</v>
      </c>
      <c r="M3084" s="29">
        <v>4.7416867469879547</v>
      </c>
      <c r="N3084" s="30">
        <v>84.347480106100789</v>
      </c>
      <c r="O3084" s="32">
        <v>0</v>
      </c>
      <c r="P3084" s="31">
        <v>0.99325409572759393</v>
      </c>
      <c r="Q3084" s="38">
        <v>151</v>
      </c>
      <c r="R3084" s="38">
        <v>14</v>
      </c>
      <c r="S3084" s="38">
        <v>5857</v>
      </c>
    </row>
    <row r="3085" spans="2:19" x14ac:dyDescent="0.2">
      <c r="B3085" s="1" t="s">
        <v>6783</v>
      </c>
      <c r="C3085" s="1" t="s">
        <v>6784</v>
      </c>
      <c r="D3085" s="1" t="s">
        <v>269</v>
      </c>
      <c r="E3085" s="1" t="s">
        <v>244</v>
      </c>
      <c r="F3085" s="1" t="s">
        <v>18</v>
      </c>
      <c r="G3085" s="27">
        <v>0.47544283413848631</v>
      </c>
      <c r="H3085" s="27">
        <v>0.9352930728241563</v>
      </c>
      <c r="I3085" s="28">
        <v>47.245008051529766</v>
      </c>
      <c r="J3085" s="27">
        <v>6.8438003220611917E-3</v>
      </c>
      <c r="K3085" s="27">
        <v>8.8566827697262485E-2</v>
      </c>
      <c r="L3085" s="27">
        <v>4.4827313992500492E-2</v>
      </c>
      <c r="M3085" s="29">
        <v>16.558250191864939</v>
      </c>
      <c r="N3085" s="30">
        <v>80.670618120237094</v>
      </c>
      <c r="O3085" s="32">
        <v>0</v>
      </c>
      <c r="P3085" s="31">
        <v>0.98046181172291291</v>
      </c>
      <c r="Q3085" s="38">
        <v>2130</v>
      </c>
      <c r="R3085" s="38">
        <v>2687</v>
      </c>
      <c r="S3085" s="38">
        <v>8359</v>
      </c>
    </row>
    <row r="3086" spans="2:19" x14ac:dyDescent="0.2">
      <c r="B3086" s="1" t="s">
        <v>6785</v>
      </c>
      <c r="C3086" s="1" t="s">
        <v>3145</v>
      </c>
      <c r="D3086" s="1" t="s">
        <v>269</v>
      </c>
      <c r="E3086" s="1" t="s">
        <v>269</v>
      </c>
      <c r="F3086" s="1" t="s">
        <v>18</v>
      </c>
      <c r="G3086" s="27">
        <v>0.48693126815101645</v>
      </c>
      <c r="H3086" s="27">
        <v>0.96647887323943671</v>
      </c>
      <c r="I3086" s="28">
        <v>45.709099709583739</v>
      </c>
      <c r="J3086" s="27">
        <v>6.7763794772507258E-3</v>
      </c>
      <c r="K3086" s="27">
        <v>0.13068731848983542</v>
      </c>
      <c r="L3086" s="27">
        <v>2.2917164000954882E-4</v>
      </c>
      <c r="M3086" s="29">
        <v>14.337830188679245</v>
      </c>
      <c r="N3086" s="30">
        <v>78.338966202783297</v>
      </c>
      <c r="O3086" s="32">
        <v>0</v>
      </c>
      <c r="P3086" s="31">
        <v>0.98639293387443305</v>
      </c>
      <c r="Q3086" s="38">
        <v>2438</v>
      </c>
      <c r="R3086" s="38">
        <v>2502</v>
      </c>
      <c r="S3086" s="38">
        <v>7668</v>
      </c>
    </row>
    <row r="3087" spans="2:19" x14ac:dyDescent="0.2">
      <c r="B3087" s="1" t="s">
        <v>6833</v>
      </c>
      <c r="C3087" s="1" t="s">
        <v>6834</v>
      </c>
      <c r="D3087" s="1" t="s">
        <v>270</v>
      </c>
      <c r="E3087" s="1" t="s">
        <v>6819</v>
      </c>
      <c r="F3087" s="1" t="s">
        <v>11</v>
      </c>
      <c r="G3087" s="27">
        <v>0.28358208955223879</v>
      </c>
      <c r="H3087" s="27">
        <v>0.94817995910020436</v>
      </c>
      <c r="I3087" s="28">
        <v>24.394444444444442</v>
      </c>
      <c r="J3087" s="27">
        <v>9.1210613598673301E-3</v>
      </c>
      <c r="K3087" s="27">
        <v>0.2462686567164179</v>
      </c>
      <c r="L3087" s="27">
        <v>0</v>
      </c>
      <c r="M3087" s="29">
        <v>13.054513888888888</v>
      </c>
      <c r="N3087" s="30">
        <v>52.71345029239766</v>
      </c>
      <c r="O3087" s="32">
        <v>0</v>
      </c>
      <c r="P3087" s="31">
        <v>0.98650306748466254</v>
      </c>
      <c r="Q3087" s="38">
        <v>5225</v>
      </c>
      <c r="R3087" s="38">
        <v>5764</v>
      </c>
      <c r="S3087" s="38">
        <v>5580</v>
      </c>
    </row>
    <row r="3088" spans="2:19" x14ac:dyDescent="0.2">
      <c r="B3088" s="1" t="s">
        <v>6823</v>
      </c>
      <c r="C3088" s="1" t="s">
        <v>6824</v>
      </c>
      <c r="D3088" s="1" t="s">
        <v>270</v>
      </c>
      <c r="E3088" s="1" t="s">
        <v>6819</v>
      </c>
      <c r="F3088" s="1" t="s">
        <v>11</v>
      </c>
      <c r="G3088" s="27">
        <v>0.38488783943329397</v>
      </c>
      <c r="H3088" s="27">
        <v>0.87188882586500271</v>
      </c>
      <c r="I3088" s="28">
        <v>22.420661157024792</v>
      </c>
      <c r="J3088" s="27">
        <v>9.2089728453364814E-2</v>
      </c>
      <c r="K3088" s="27">
        <v>0.52656434474616298</v>
      </c>
      <c r="L3088" s="27">
        <v>2.8888258650028361E-2</v>
      </c>
      <c r="M3088" s="29">
        <v>6.3343570057581573</v>
      </c>
      <c r="N3088" s="30">
        <v>47.684049079754601</v>
      </c>
      <c r="O3088" s="32">
        <v>0</v>
      </c>
      <c r="P3088" s="31">
        <v>0.96086216676120251</v>
      </c>
      <c r="Q3088" s="38">
        <v>5995</v>
      </c>
      <c r="R3088" s="38">
        <v>3960</v>
      </c>
      <c r="S3088" s="38">
        <v>1538</v>
      </c>
    </row>
    <row r="3089" spans="2:19" x14ac:dyDescent="0.2">
      <c r="B3089" s="1" t="s">
        <v>6846</v>
      </c>
      <c r="C3089" s="1" t="s">
        <v>6847</v>
      </c>
      <c r="D3089" s="1" t="s">
        <v>270</v>
      </c>
      <c r="E3089" s="1" t="s">
        <v>6819</v>
      </c>
      <c r="F3089" s="1" t="s">
        <v>11</v>
      </c>
      <c r="G3089" s="27">
        <v>0.41559238796807857</v>
      </c>
      <c r="H3089" s="27">
        <v>0.99305961070559601</v>
      </c>
      <c r="I3089" s="28">
        <v>44.261755678330253</v>
      </c>
      <c r="J3089" s="27">
        <v>4.2971147943523637E-3</v>
      </c>
      <c r="K3089" s="27">
        <v>0.11663597298956414</v>
      </c>
      <c r="L3089" s="27">
        <v>0</v>
      </c>
      <c r="M3089" s="29">
        <v>15.779306722689078</v>
      </c>
      <c r="N3089" s="30">
        <v>83.901033973412112</v>
      </c>
      <c r="O3089" s="32">
        <v>0</v>
      </c>
      <c r="P3089" s="31">
        <v>0.99087591240875916</v>
      </c>
      <c r="Q3089" s="38">
        <v>2698</v>
      </c>
      <c r="R3089" s="38">
        <v>3569</v>
      </c>
      <c r="S3089" s="38">
        <v>7922</v>
      </c>
    </row>
    <row r="3090" spans="2:19" x14ac:dyDescent="0.2">
      <c r="B3090" s="1" t="s">
        <v>6822</v>
      </c>
      <c r="C3090" s="1" t="s">
        <v>270</v>
      </c>
      <c r="D3090" s="1" t="s">
        <v>270</v>
      </c>
      <c r="E3090" s="1" t="s">
        <v>6819</v>
      </c>
      <c r="F3090" s="1" t="s">
        <v>11</v>
      </c>
      <c r="G3090" s="27">
        <v>0.14398111723052714</v>
      </c>
      <c r="H3090" s="27">
        <v>0.33217112702600832</v>
      </c>
      <c r="I3090" s="28">
        <v>11.363650668764755</v>
      </c>
      <c r="J3090" s="27">
        <v>0.23918174665617625</v>
      </c>
      <c r="K3090" s="27">
        <v>0.82612116443745087</v>
      </c>
      <c r="L3090" s="27">
        <v>0.59506973237843952</v>
      </c>
      <c r="M3090" s="29">
        <v>5.0258272058823517</v>
      </c>
      <c r="N3090" s="30">
        <v>48.590163934426229</v>
      </c>
      <c r="O3090" s="32">
        <v>4.9001130795326047E-3</v>
      </c>
      <c r="P3090" s="31">
        <v>0.95816057293629853</v>
      </c>
      <c r="Q3090" s="38">
        <v>8392</v>
      </c>
      <c r="R3090" s="38">
        <v>7958</v>
      </c>
      <c r="S3090" s="38">
        <v>167</v>
      </c>
    </row>
    <row r="3091" spans="2:19" x14ac:dyDescent="0.2">
      <c r="B3091" s="1" t="s">
        <v>6831</v>
      </c>
      <c r="C3091" s="1" t="s">
        <v>6832</v>
      </c>
      <c r="D3091" s="1" t="s">
        <v>270</v>
      </c>
      <c r="E3091" s="1" t="s">
        <v>6819</v>
      </c>
      <c r="F3091" s="1" t="s">
        <v>11</v>
      </c>
      <c r="G3091" s="27">
        <v>0.45056726094003241</v>
      </c>
      <c r="H3091" s="27">
        <v>0.92840788072417468</v>
      </c>
      <c r="I3091" s="28">
        <v>50.819611021069697</v>
      </c>
      <c r="J3091" s="27">
        <v>3.7817396002160996E-3</v>
      </c>
      <c r="K3091" s="27">
        <v>9.6164235548352239E-2</v>
      </c>
      <c r="L3091" s="27">
        <v>9.0681576144834939E-3</v>
      </c>
      <c r="M3091" s="29">
        <v>16.407669616519179</v>
      </c>
      <c r="N3091" s="30">
        <v>92.352517985611513</v>
      </c>
      <c r="O3091" s="32">
        <v>0</v>
      </c>
      <c r="P3091" s="31">
        <v>0.98562300319488816</v>
      </c>
      <c r="Q3091" s="38">
        <v>1437</v>
      </c>
      <c r="R3091" s="38">
        <v>3097</v>
      </c>
      <c r="S3091" s="38">
        <v>8254</v>
      </c>
    </row>
    <row r="3092" spans="2:19" x14ac:dyDescent="0.2">
      <c r="B3092" s="1" t="s">
        <v>6839</v>
      </c>
      <c r="C3092" s="1" t="s">
        <v>6840</v>
      </c>
      <c r="D3092" s="1" t="s">
        <v>270</v>
      </c>
      <c r="E3092" s="1" t="s">
        <v>6819</v>
      </c>
      <c r="F3092" s="1" t="s">
        <v>11</v>
      </c>
      <c r="G3092" s="27">
        <v>0.56446225784903137</v>
      </c>
      <c r="H3092" s="27">
        <v>0.99052423343224538</v>
      </c>
      <c r="I3092" s="28">
        <v>57.359786239144938</v>
      </c>
      <c r="J3092" s="27">
        <v>7.3480293921175683E-3</v>
      </c>
      <c r="K3092" s="27">
        <v>0.12291249164996659</v>
      </c>
      <c r="L3092" s="27">
        <v>5.9347181008902079E-3</v>
      </c>
      <c r="M3092" s="29">
        <v>13.766205837173581</v>
      </c>
      <c r="N3092" s="30">
        <v>90.236406619385349</v>
      </c>
      <c r="O3092" s="32">
        <v>0</v>
      </c>
      <c r="P3092" s="31">
        <v>0.98714144411473792</v>
      </c>
      <c r="Q3092" s="38">
        <v>521</v>
      </c>
      <c r="R3092" s="38">
        <v>1112</v>
      </c>
      <c r="S3092" s="38">
        <v>7804</v>
      </c>
    </row>
    <row r="3093" spans="2:19" x14ac:dyDescent="0.2">
      <c r="B3093" s="1" t="s">
        <v>6851</v>
      </c>
      <c r="C3093" s="1" t="s">
        <v>6852</v>
      </c>
      <c r="D3093" s="1" t="s">
        <v>270</v>
      </c>
      <c r="E3093" s="1" t="s">
        <v>6819</v>
      </c>
      <c r="F3093" s="1" t="s">
        <v>11</v>
      </c>
      <c r="G3093" s="27">
        <v>0.61606022584692599</v>
      </c>
      <c r="H3093" s="27">
        <v>0.99202988792029889</v>
      </c>
      <c r="I3093" s="28">
        <v>58.143538268506902</v>
      </c>
      <c r="J3093" s="27">
        <v>2.3839397741530741E-2</v>
      </c>
      <c r="K3093" s="27">
        <v>0.33375156838143039</v>
      </c>
      <c r="L3093" s="27">
        <v>0</v>
      </c>
      <c r="M3093" s="29">
        <v>6.8557377049180328</v>
      </c>
      <c r="N3093" s="30">
        <v>89.113821138211378</v>
      </c>
      <c r="O3093" s="32">
        <v>0</v>
      </c>
      <c r="P3093" s="31">
        <v>0.99252801992528017</v>
      </c>
      <c r="Q3093" s="38">
        <v>441</v>
      </c>
      <c r="R3093" s="38">
        <v>433</v>
      </c>
      <c r="S3093" s="38">
        <v>3925</v>
      </c>
    </row>
    <row r="3094" spans="2:19" x14ac:dyDescent="0.2">
      <c r="B3094" s="1" t="s">
        <v>6817</v>
      </c>
      <c r="C3094" s="1" t="s">
        <v>6818</v>
      </c>
      <c r="D3094" s="1" t="s">
        <v>270</v>
      </c>
      <c r="E3094" s="1" t="s">
        <v>6819</v>
      </c>
      <c r="F3094" s="1" t="s">
        <v>11</v>
      </c>
      <c r="G3094" s="27">
        <v>4.2553191489361701E-2</v>
      </c>
      <c r="H3094" s="27">
        <v>6.5215311004784698E-2</v>
      </c>
      <c r="I3094" s="28">
        <v>7.9117021276595745</v>
      </c>
      <c r="J3094" s="27">
        <v>0.10638297872340426</v>
      </c>
      <c r="K3094" s="27">
        <v>0.87659574468085111</v>
      </c>
      <c r="L3094" s="27">
        <v>0.89542583732057424</v>
      </c>
      <c r="M3094" s="29">
        <v>5.9682222222222219</v>
      </c>
      <c r="N3094" s="30">
        <v>51.4</v>
      </c>
      <c r="O3094" s="32">
        <v>0</v>
      </c>
      <c r="P3094" s="31">
        <v>0.8995215311004785</v>
      </c>
      <c r="Q3094" s="38">
        <v>8574</v>
      </c>
      <c r="R3094" s="38">
        <v>8496</v>
      </c>
      <c r="S3094" s="38">
        <v>100</v>
      </c>
    </row>
    <row r="3095" spans="2:19" x14ac:dyDescent="0.2">
      <c r="B3095" s="1" t="s">
        <v>6845</v>
      </c>
      <c r="C3095" s="1" t="s">
        <v>2673</v>
      </c>
      <c r="D3095" s="1" t="s">
        <v>270</v>
      </c>
      <c r="E3095" s="1" t="s">
        <v>6819</v>
      </c>
      <c r="F3095" s="1" t="s">
        <v>11</v>
      </c>
      <c r="G3095" s="27">
        <v>0.47505755947812739</v>
      </c>
      <c r="H3095" s="27">
        <v>0.99619771863117867</v>
      </c>
      <c r="I3095" s="28">
        <v>34.45203376822716</v>
      </c>
      <c r="J3095" s="27">
        <v>3.8372985418265539E-3</v>
      </c>
      <c r="K3095" s="27">
        <v>0.18342287029930929</v>
      </c>
      <c r="L3095" s="27">
        <v>0</v>
      </c>
      <c r="M3095" s="29">
        <v>12.408187134502922</v>
      </c>
      <c r="N3095" s="30">
        <v>58.373182552504041</v>
      </c>
      <c r="O3095" s="32">
        <v>0</v>
      </c>
      <c r="P3095" s="31">
        <v>0.99087452471482895</v>
      </c>
      <c r="Q3095" s="38">
        <v>3672</v>
      </c>
      <c r="R3095" s="38">
        <v>2694</v>
      </c>
      <c r="S3095" s="38">
        <v>6760</v>
      </c>
    </row>
    <row r="3096" spans="2:19" x14ac:dyDescent="0.2">
      <c r="B3096" s="1" t="s">
        <v>6829</v>
      </c>
      <c r="C3096" s="1" t="s">
        <v>6830</v>
      </c>
      <c r="D3096" s="1" t="s">
        <v>270</v>
      </c>
      <c r="E3096" s="1" t="s">
        <v>6819</v>
      </c>
      <c r="F3096" s="1" t="s">
        <v>11</v>
      </c>
      <c r="G3096" s="27">
        <v>0.42586206896551726</v>
      </c>
      <c r="H3096" s="27">
        <v>0.96232314657611773</v>
      </c>
      <c r="I3096" s="28">
        <v>36.571379310344824</v>
      </c>
      <c r="J3096" s="27">
        <v>7.4712643678160919E-3</v>
      </c>
      <c r="K3096" s="27">
        <v>0.11839080459770115</v>
      </c>
      <c r="L3096" s="27">
        <v>0</v>
      </c>
      <c r="M3096" s="29">
        <v>15.952652652652649</v>
      </c>
      <c r="N3096" s="30">
        <v>64.017543859649123</v>
      </c>
      <c r="O3096" s="32">
        <v>0</v>
      </c>
      <c r="P3096" s="31">
        <v>0.98471986417657043</v>
      </c>
      <c r="Q3096" s="38">
        <v>3542</v>
      </c>
      <c r="R3096" s="38">
        <v>3452</v>
      </c>
      <c r="S3096" s="38">
        <v>7886</v>
      </c>
    </row>
    <row r="3097" spans="2:19" x14ac:dyDescent="0.2">
      <c r="B3097" s="1" t="s">
        <v>6820</v>
      </c>
      <c r="C3097" s="1" t="s">
        <v>6821</v>
      </c>
      <c r="D3097" s="1" t="s">
        <v>270</v>
      </c>
      <c r="E3097" s="1" t="s">
        <v>6819</v>
      </c>
      <c r="F3097" s="1" t="s">
        <v>11</v>
      </c>
      <c r="G3097" s="27">
        <v>0.28809106830122594</v>
      </c>
      <c r="H3097" s="27">
        <v>0.77807313064913719</v>
      </c>
      <c r="I3097" s="28">
        <v>23.03169877408056</v>
      </c>
      <c r="J3097" s="27">
        <v>3.6777583187390543E-2</v>
      </c>
      <c r="K3097" s="27">
        <v>0.33975481611208408</v>
      </c>
      <c r="L3097" s="27">
        <v>0.15239523418241577</v>
      </c>
      <c r="M3097" s="29">
        <v>12.060147601476013</v>
      </c>
      <c r="N3097" s="30">
        <v>49.747720364741639</v>
      </c>
      <c r="O3097" s="32">
        <v>0</v>
      </c>
      <c r="P3097" s="31">
        <v>0.93837304847986858</v>
      </c>
      <c r="Q3097" s="38">
        <v>5757</v>
      </c>
      <c r="R3097" s="38">
        <v>5661</v>
      </c>
      <c r="S3097" s="38">
        <v>3819</v>
      </c>
    </row>
    <row r="3098" spans="2:19" x14ac:dyDescent="0.2">
      <c r="B3098" s="1" t="s">
        <v>6835</v>
      </c>
      <c r="C3098" s="1" t="s">
        <v>6836</v>
      </c>
      <c r="D3098" s="1" t="s">
        <v>270</v>
      </c>
      <c r="E3098" s="1" t="s">
        <v>6819</v>
      </c>
      <c r="F3098" s="1" t="s">
        <v>11</v>
      </c>
      <c r="G3098" s="27">
        <v>0.33777777777777779</v>
      </c>
      <c r="H3098" s="27">
        <v>0.86361403508771928</v>
      </c>
      <c r="I3098" s="28">
        <v>20.67155555555556</v>
      </c>
      <c r="J3098" s="27">
        <v>0.10133333333333333</v>
      </c>
      <c r="K3098" s="27">
        <v>0.53333333333333333</v>
      </c>
      <c r="L3098" s="27">
        <v>3.8008771929824554E-2</v>
      </c>
      <c r="M3098" s="29">
        <v>7.098389261744968</v>
      </c>
      <c r="N3098" s="30">
        <v>46.828947368421055</v>
      </c>
      <c r="O3098" s="32">
        <v>0</v>
      </c>
      <c r="P3098" s="31">
        <v>0.98684210526315785</v>
      </c>
      <c r="Q3098" s="38">
        <v>6714</v>
      </c>
      <c r="R3098" s="38">
        <v>4656</v>
      </c>
      <c r="S3098" s="38">
        <v>1461</v>
      </c>
    </row>
    <row r="3099" spans="2:19" x14ac:dyDescent="0.2">
      <c r="B3099" s="1" t="s">
        <v>6837</v>
      </c>
      <c r="C3099" s="1" t="s">
        <v>6838</v>
      </c>
      <c r="D3099" s="1" t="s">
        <v>270</v>
      </c>
      <c r="E3099" s="1" t="s">
        <v>6819</v>
      </c>
      <c r="F3099" s="1" t="s">
        <v>11</v>
      </c>
      <c r="G3099" s="27">
        <v>0.31596091205211724</v>
      </c>
      <c r="H3099" s="27">
        <v>0.70408896034297974</v>
      </c>
      <c r="I3099" s="28">
        <v>20.86069489685125</v>
      </c>
      <c r="J3099" s="27">
        <v>5.9717698154180238E-2</v>
      </c>
      <c r="K3099" s="27">
        <v>0.50162866449511401</v>
      </c>
      <c r="L3099" s="27">
        <v>8.8842443729903534E-2</v>
      </c>
      <c r="M3099" s="29">
        <v>7.6746031746031749</v>
      </c>
      <c r="N3099" s="30">
        <v>48.890034364261169</v>
      </c>
      <c r="O3099" s="32">
        <v>0</v>
      </c>
      <c r="P3099" s="31">
        <v>0.98713826366559487</v>
      </c>
      <c r="Q3099" s="38">
        <v>6651</v>
      </c>
      <c r="R3099" s="38">
        <v>5072</v>
      </c>
      <c r="S3099" s="38">
        <v>1768</v>
      </c>
    </row>
    <row r="3100" spans="2:19" x14ac:dyDescent="0.2">
      <c r="B3100" s="1" t="s">
        <v>6848</v>
      </c>
      <c r="C3100" s="1" t="s">
        <v>3294</v>
      </c>
      <c r="D3100" s="1" t="s">
        <v>270</v>
      </c>
      <c r="E3100" s="1" t="s">
        <v>6819</v>
      </c>
      <c r="F3100" s="1" t="s">
        <v>11</v>
      </c>
      <c r="G3100" s="27">
        <v>0.48109787674779908</v>
      </c>
      <c r="H3100" s="27">
        <v>0.98287034659820283</v>
      </c>
      <c r="I3100" s="28">
        <v>49.219005696530282</v>
      </c>
      <c r="J3100" s="27">
        <v>1.5018125323666495E-2</v>
      </c>
      <c r="K3100" s="27">
        <v>0.25064733298808906</v>
      </c>
      <c r="L3100" s="27">
        <v>5.1861360718870346E-3</v>
      </c>
      <c r="M3100" s="29">
        <v>11.012075848303397</v>
      </c>
      <c r="N3100" s="30">
        <v>89.94617868675995</v>
      </c>
      <c r="O3100" s="32">
        <v>0</v>
      </c>
      <c r="P3100" s="31">
        <v>0.99152759948652114</v>
      </c>
      <c r="Q3100" s="38">
        <v>1768</v>
      </c>
      <c r="R3100" s="38">
        <v>2600</v>
      </c>
      <c r="S3100" s="38">
        <v>5485</v>
      </c>
    </row>
    <row r="3101" spans="2:19" x14ac:dyDescent="0.2">
      <c r="B3101" s="1" t="s">
        <v>6825</v>
      </c>
      <c r="C3101" s="1" t="s">
        <v>6826</v>
      </c>
      <c r="D3101" s="1" t="s">
        <v>270</v>
      </c>
      <c r="E3101" s="1" t="s">
        <v>6819</v>
      </c>
      <c r="F3101" s="1" t="s">
        <v>11</v>
      </c>
      <c r="G3101" s="27">
        <v>0.12772727272727272</v>
      </c>
      <c r="H3101" s="27">
        <v>0.8303989302429241</v>
      </c>
      <c r="I3101" s="28">
        <v>21.057090909090903</v>
      </c>
      <c r="J3101" s="27">
        <v>8.1818181818181825E-3</v>
      </c>
      <c r="K3101" s="27">
        <v>0.13</v>
      </c>
      <c r="L3101" s="27">
        <v>8.7920659683530192E-3</v>
      </c>
      <c r="M3101" s="29">
        <v>16.545492443981242</v>
      </c>
      <c r="N3101" s="30">
        <v>51.352313167259787</v>
      </c>
      <c r="O3101" s="32">
        <v>0</v>
      </c>
      <c r="P3101" s="31">
        <v>0.98061065299754846</v>
      </c>
      <c r="Q3101" s="38">
        <v>6570</v>
      </c>
      <c r="R3101" s="38">
        <v>8086</v>
      </c>
      <c r="S3101" s="38">
        <v>7677</v>
      </c>
    </row>
    <row r="3102" spans="2:19" x14ac:dyDescent="0.2">
      <c r="B3102" s="1" t="s">
        <v>6849</v>
      </c>
      <c r="C3102" s="1" t="s">
        <v>6850</v>
      </c>
      <c r="D3102" s="1" t="s">
        <v>270</v>
      </c>
      <c r="E3102" s="1" t="s">
        <v>6819</v>
      </c>
      <c r="F3102" s="1" t="s">
        <v>11</v>
      </c>
      <c r="G3102" s="27">
        <v>0.56423432682425489</v>
      </c>
      <c r="H3102" s="27">
        <v>0.99098419173890873</v>
      </c>
      <c r="I3102" s="28">
        <v>56.403802672147997</v>
      </c>
      <c r="J3102" s="27">
        <v>1.5416238437821172E-2</v>
      </c>
      <c r="K3102" s="27">
        <v>0.22507708119218911</v>
      </c>
      <c r="L3102" s="27">
        <v>0</v>
      </c>
      <c r="M3102" s="29">
        <v>10.363443396226415</v>
      </c>
      <c r="N3102" s="30">
        <v>91.561020036429866</v>
      </c>
      <c r="O3102" s="32">
        <v>0</v>
      </c>
      <c r="P3102" s="31">
        <v>0.99235084140744523</v>
      </c>
      <c r="Q3102" s="38">
        <v>615</v>
      </c>
      <c r="R3102" s="38">
        <v>1118</v>
      </c>
      <c r="S3102" s="38">
        <v>6004</v>
      </c>
    </row>
    <row r="3103" spans="2:19" x14ac:dyDescent="0.2">
      <c r="B3103" s="1" t="s">
        <v>6853</v>
      </c>
      <c r="C3103" s="1" t="s">
        <v>6854</v>
      </c>
      <c r="D3103" s="1" t="s">
        <v>270</v>
      </c>
      <c r="E3103" s="1" t="s">
        <v>6819</v>
      </c>
      <c r="F3103" s="1" t="s">
        <v>11</v>
      </c>
      <c r="G3103" s="27">
        <v>0.50880704563650925</v>
      </c>
      <c r="H3103" s="27">
        <v>0.99224501992031888</v>
      </c>
      <c r="I3103" s="28">
        <v>54.641793434747825</v>
      </c>
      <c r="J3103" s="27">
        <v>6.0048038430744596E-3</v>
      </c>
      <c r="K3103" s="27">
        <v>0.10208166533226581</v>
      </c>
      <c r="L3103" s="27">
        <v>0</v>
      </c>
      <c r="M3103" s="29">
        <v>15.243031784841079</v>
      </c>
      <c r="N3103" s="30">
        <v>92.295043273013377</v>
      </c>
      <c r="O3103" s="32">
        <v>8.1354581673306788E-3</v>
      </c>
      <c r="P3103" s="31">
        <v>0.99521912350597608</v>
      </c>
      <c r="Q3103" s="38">
        <v>846</v>
      </c>
      <c r="R3103" s="38">
        <v>2130</v>
      </c>
      <c r="S3103" s="38">
        <v>8159</v>
      </c>
    </row>
    <row r="3104" spans="2:19" x14ac:dyDescent="0.2">
      <c r="B3104" s="1" t="s">
        <v>6841</v>
      </c>
      <c r="C3104" s="1" t="s">
        <v>6842</v>
      </c>
      <c r="D3104" s="1" t="s">
        <v>17596</v>
      </c>
      <c r="E3104" s="1" t="s">
        <v>6819</v>
      </c>
      <c r="F3104" s="1" t="s">
        <v>11</v>
      </c>
      <c r="G3104" s="27">
        <v>0.20167064439140811</v>
      </c>
      <c r="H3104" s="27">
        <v>0.86934906588003924</v>
      </c>
      <c r="I3104" s="28">
        <v>23.367780429594269</v>
      </c>
      <c r="J3104" s="27">
        <v>5.1710421638822592E-3</v>
      </c>
      <c r="K3104" s="27">
        <v>0.12012728719172633</v>
      </c>
      <c r="L3104" s="27">
        <v>9.931170108161259E-3</v>
      </c>
      <c r="M3104" s="29">
        <v>16.364025909317387</v>
      </c>
      <c r="N3104" s="30">
        <v>50.57593688362919</v>
      </c>
      <c r="O3104" s="32">
        <v>0</v>
      </c>
      <c r="P3104" s="31">
        <v>0.98879056047197644</v>
      </c>
      <c r="Q3104" s="38">
        <v>5630</v>
      </c>
      <c r="R3104" s="38">
        <v>7337</v>
      </c>
      <c r="S3104" s="38">
        <v>7850</v>
      </c>
    </row>
    <row r="3105" spans="2:19" x14ac:dyDescent="0.2">
      <c r="B3105" s="1" t="s">
        <v>6827</v>
      </c>
      <c r="C3105" s="1" t="s">
        <v>6828</v>
      </c>
      <c r="D3105" s="1" t="s">
        <v>17596</v>
      </c>
      <c r="E3105" s="1" t="s">
        <v>6819</v>
      </c>
      <c r="F3105" s="1" t="s">
        <v>11</v>
      </c>
      <c r="G3105" s="27">
        <v>0.46338736724427054</v>
      </c>
      <c r="H3105" s="27">
        <v>0.94813271181793257</v>
      </c>
      <c r="I3105" s="28">
        <v>34.692956959195094</v>
      </c>
      <c r="J3105" s="27">
        <v>6.9312465064281722E-2</v>
      </c>
      <c r="K3105" s="27">
        <v>0.47065399664617102</v>
      </c>
      <c r="L3105" s="27">
        <v>2.3693446668494652E-2</v>
      </c>
      <c r="M3105" s="29">
        <v>5.9097916666666661</v>
      </c>
      <c r="N3105" s="30">
        <v>67.618817852834738</v>
      </c>
      <c r="O3105" s="32">
        <v>1.09130792432136E-3</v>
      </c>
      <c r="P3105" s="31">
        <v>0.98108034000548394</v>
      </c>
      <c r="Q3105" s="38">
        <v>3661</v>
      </c>
      <c r="R3105" s="38">
        <v>2891</v>
      </c>
      <c r="S3105" s="38">
        <v>2108</v>
      </c>
    </row>
    <row r="3106" spans="2:19" x14ac:dyDescent="0.2">
      <c r="B3106" s="1" t="s">
        <v>6843</v>
      </c>
      <c r="C3106" s="1" t="s">
        <v>6844</v>
      </c>
      <c r="D3106" s="1" t="s">
        <v>17597</v>
      </c>
      <c r="E3106" s="1" t="s">
        <v>6819</v>
      </c>
      <c r="F3106" s="1" t="s">
        <v>11</v>
      </c>
      <c r="G3106" s="27">
        <v>0.65922144224633061</v>
      </c>
      <c r="H3106" s="27">
        <v>0.97756005056890016</v>
      </c>
      <c r="I3106" s="28">
        <v>62.442693044033184</v>
      </c>
      <c r="J3106" s="27">
        <v>3.9566049776643269E-2</v>
      </c>
      <c r="K3106" s="27">
        <v>0.27632418634333122</v>
      </c>
      <c r="L3106" s="27">
        <v>8.8179519595448803E-3</v>
      </c>
      <c r="M3106" s="29">
        <v>6.6977528089887635</v>
      </c>
      <c r="N3106" s="30">
        <v>90.796708615682476</v>
      </c>
      <c r="O3106" s="32">
        <v>0</v>
      </c>
      <c r="P3106" s="31">
        <v>0.99051833122629585</v>
      </c>
      <c r="Q3106" s="38">
        <v>176</v>
      </c>
      <c r="R3106" s="38">
        <v>158</v>
      </c>
      <c r="S3106" s="38">
        <v>5024</v>
      </c>
    </row>
    <row r="3107" spans="2:19" x14ac:dyDescent="0.2">
      <c r="B3107" s="1" t="s">
        <v>6860</v>
      </c>
      <c r="C3107" s="1" t="s">
        <v>6861</v>
      </c>
      <c r="D3107" s="1" t="s">
        <v>271</v>
      </c>
      <c r="E3107" s="1" t="s">
        <v>6857</v>
      </c>
      <c r="F3107" s="1" t="s">
        <v>25</v>
      </c>
      <c r="G3107" s="27">
        <v>0.30299539170506912</v>
      </c>
      <c r="H3107" s="27">
        <v>0.73342307692307696</v>
      </c>
      <c r="I3107" s="28">
        <v>20.609331797235026</v>
      </c>
      <c r="J3107" s="27">
        <v>5.9907834101382486E-2</v>
      </c>
      <c r="K3107" s="27">
        <v>0.57373271889400923</v>
      </c>
      <c r="L3107" s="27">
        <v>0.14452747252747253</v>
      </c>
      <c r="M3107" s="29">
        <v>8.4558677685950396</v>
      </c>
      <c r="N3107" s="30">
        <v>48.133079847908746</v>
      </c>
      <c r="O3107" s="32">
        <v>0</v>
      </c>
      <c r="P3107" s="31">
        <v>0.9538461538461539</v>
      </c>
      <c r="Q3107" s="38">
        <v>6742</v>
      </c>
      <c r="R3107" s="38">
        <v>5335</v>
      </c>
      <c r="S3107" s="38">
        <v>1141</v>
      </c>
    </row>
    <row r="3108" spans="2:19" x14ac:dyDescent="0.2">
      <c r="B3108" s="1" t="s">
        <v>6885</v>
      </c>
      <c r="C3108" s="1" t="s">
        <v>4491</v>
      </c>
      <c r="D3108" s="1" t="s">
        <v>271</v>
      </c>
      <c r="E3108" s="1" t="s">
        <v>6857</v>
      </c>
      <c r="F3108" s="1" t="s">
        <v>25</v>
      </c>
      <c r="G3108" s="27">
        <v>0.57535816618911173</v>
      </c>
      <c r="H3108" s="27">
        <v>0.92896766874645476</v>
      </c>
      <c r="I3108" s="28">
        <v>49.055988538681937</v>
      </c>
      <c r="J3108" s="27">
        <v>4.9856733524355303E-2</v>
      </c>
      <c r="K3108" s="27">
        <v>0.37650429799426932</v>
      </c>
      <c r="L3108" s="27">
        <v>4.027226318774816E-2</v>
      </c>
      <c r="M3108" s="29">
        <v>5.7933873144399444</v>
      </c>
      <c r="N3108" s="30">
        <v>80.446215139442231</v>
      </c>
      <c r="O3108" s="32">
        <v>0</v>
      </c>
      <c r="P3108" s="31">
        <v>0.98979013045944408</v>
      </c>
      <c r="Q3108" s="38">
        <v>1792</v>
      </c>
      <c r="R3108" s="38">
        <v>936</v>
      </c>
      <c r="S3108" s="38">
        <v>3241</v>
      </c>
    </row>
    <row r="3109" spans="2:19" x14ac:dyDescent="0.2">
      <c r="B3109" s="1" t="s">
        <v>6878</v>
      </c>
      <c r="C3109" s="1" t="s">
        <v>6879</v>
      </c>
      <c r="D3109" s="1" t="s">
        <v>271</v>
      </c>
      <c r="E3109" s="1" t="s">
        <v>6857</v>
      </c>
      <c r="F3109" s="1" t="s">
        <v>25</v>
      </c>
      <c r="G3109" s="27">
        <v>0.24968206867316659</v>
      </c>
      <c r="H3109" s="27">
        <v>0.79491209711176247</v>
      </c>
      <c r="I3109" s="28">
        <v>20.85799067401441</v>
      </c>
      <c r="J3109" s="27">
        <v>1.9075879610004239E-2</v>
      </c>
      <c r="K3109" s="27">
        <v>0.43111487918609581</v>
      </c>
      <c r="L3109" s="27">
        <v>0.12075554625366262</v>
      </c>
      <c r="M3109" s="29">
        <v>10.211807909604525</v>
      </c>
      <c r="N3109" s="30">
        <v>52.363327674023772</v>
      </c>
      <c r="O3109" s="32">
        <v>0</v>
      </c>
      <c r="P3109" s="31">
        <v>0.98744244453746333</v>
      </c>
      <c r="Q3109" s="38">
        <v>6652</v>
      </c>
      <c r="R3109" s="38">
        <v>6489</v>
      </c>
      <c r="S3109" s="38">
        <v>2521</v>
      </c>
    </row>
    <row r="3110" spans="2:19" x14ac:dyDescent="0.2">
      <c r="B3110" s="1" t="s">
        <v>6876</v>
      </c>
      <c r="C3110" s="1" t="s">
        <v>6877</v>
      </c>
      <c r="D3110" s="1" t="s">
        <v>271</v>
      </c>
      <c r="E3110" s="1" t="s">
        <v>6857</v>
      </c>
      <c r="F3110" s="1" t="s">
        <v>25</v>
      </c>
      <c r="G3110" s="27">
        <v>0.2230347349177331</v>
      </c>
      <c r="H3110" s="27">
        <v>0.91553952509768544</v>
      </c>
      <c r="I3110" s="28">
        <v>24.00865326020719</v>
      </c>
      <c r="J3110" s="27">
        <v>2.5594149908592323E-2</v>
      </c>
      <c r="K3110" s="27">
        <v>0.22059719683120049</v>
      </c>
      <c r="L3110" s="27">
        <v>3.1968740607153594E-2</v>
      </c>
      <c r="M3110" s="29">
        <v>15.194196078431371</v>
      </c>
      <c r="N3110" s="30">
        <v>54.232240437158467</v>
      </c>
      <c r="O3110" s="32">
        <v>0</v>
      </c>
      <c r="P3110" s="31">
        <v>0.98647430117222723</v>
      </c>
      <c r="Q3110" s="38">
        <v>5367</v>
      </c>
      <c r="R3110" s="38">
        <v>6989</v>
      </c>
      <c r="S3110" s="38">
        <v>6096</v>
      </c>
    </row>
    <row r="3111" spans="2:19" x14ac:dyDescent="0.2">
      <c r="B3111" s="1" t="s">
        <v>6886</v>
      </c>
      <c r="C3111" s="1" t="s">
        <v>6887</v>
      </c>
      <c r="D3111" s="1" t="s">
        <v>271</v>
      </c>
      <c r="E3111" s="1" t="s">
        <v>6857</v>
      </c>
      <c r="F3111" s="1" t="s">
        <v>25</v>
      </c>
      <c r="G3111" s="27">
        <v>0.34390651085141904</v>
      </c>
      <c r="H3111" s="27">
        <v>0.9126666666666664</v>
      </c>
      <c r="I3111" s="28">
        <v>27.43539232053422</v>
      </c>
      <c r="J3111" s="27">
        <v>6.1213132999443521E-3</v>
      </c>
      <c r="K3111" s="27">
        <v>0.19254312743461324</v>
      </c>
      <c r="L3111" s="27">
        <v>8.2644628099173552E-4</v>
      </c>
      <c r="M3111" s="29">
        <v>13.707039864291778</v>
      </c>
      <c r="N3111" s="30">
        <v>53.211974110032365</v>
      </c>
      <c r="O3111" s="32">
        <v>0</v>
      </c>
      <c r="P3111" s="31">
        <v>0.99008264462809914</v>
      </c>
      <c r="Q3111" s="38">
        <v>4311</v>
      </c>
      <c r="R3111" s="38">
        <v>4556</v>
      </c>
      <c r="S3111" s="38">
        <v>6596</v>
      </c>
    </row>
    <row r="3112" spans="2:19" x14ac:dyDescent="0.2">
      <c r="B3112" s="1" t="s">
        <v>6870</v>
      </c>
      <c r="C3112" s="1" t="s">
        <v>6871</v>
      </c>
      <c r="D3112" s="1" t="s">
        <v>271</v>
      </c>
      <c r="E3112" s="1" t="s">
        <v>6857</v>
      </c>
      <c r="F3112" s="1" t="s">
        <v>25</v>
      </c>
      <c r="G3112" s="27">
        <v>0.37518759379689842</v>
      </c>
      <c r="H3112" s="27">
        <v>0.79620427203535471</v>
      </c>
      <c r="I3112" s="28">
        <v>22.903401700850424</v>
      </c>
      <c r="J3112" s="27">
        <v>8.7543771885942978E-2</v>
      </c>
      <c r="K3112" s="27">
        <v>0.47673836918459228</v>
      </c>
      <c r="L3112" s="27">
        <v>5.9022833292413458E-2</v>
      </c>
      <c r="M3112" s="29">
        <v>7.8495596477181717</v>
      </c>
      <c r="N3112" s="30">
        <v>47.565333333333335</v>
      </c>
      <c r="O3112" s="32">
        <v>8.7041492757181441E-2</v>
      </c>
      <c r="P3112" s="31">
        <v>0.98158605450527869</v>
      </c>
      <c r="Q3112" s="38">
        <v>5811</v>
      </c>
      <c r="R3112" s="38">
        <v>4082</v>
      </c>
      <c r="S3112" s="38">
        <v>2041</v>
      </c>
    </row>
    <row r="3113" spans="2:19" x14ac:dyDescent="0.2">
      <c r="B3113" s="1" t="s">
        <v>6866</v>
      </c>
      <c r="C3113" s="1" t="s">
        <v>1626</v>
      </c>
      <c r="D3113" s="1" t="s">
        <v>271</v>
      </c>
      <c r="E3113" s="1" t="s">
        <v>6857</v>
      </c>
      <c r="F3113" s="1" t="s">
        <v>25</v>
      </c>
      <c r="G3113" s="27">
        <v>0.29490022172949004</v>
      </c>
      <c r="H3113" s="27">
        <v>0.67085683874401281</v>
      </c>
      <c r="I3113" s="28">
        <v>19.388137472283812</v>
      </c>
      <c r="J3113" s="27">
        <v>5.3215077605321508E-2</v>
      </c>
      <c r="K3113" s="27">
        <v>0.66851441241685139</v>
      </c>
      <c r="L3113" s="27">
        <v>0.23004789781798829</v>
      </c>
      <c r="M3113" s="29">
        <v>6.636477987421384</v>
      </c>
      <c r="N3113" s="30">
        <v>49.398496240601503</v>
      </c>
      <c r="O3113" s="32">
        <v>0</v>
      </c>
      <c r="P3113" s="31">
        <v>0.96008515167642361</v>
      </c>
      <c r="Q3113" s="38">
        <v>7156</v>
      </c>
      <c r="R3113" s="38">
        <v>5492</v>
      </c>
      <c r="S3113" s="38">
        <v>570</v>
      </c>
    </row>
    <row r="3114" spans="2:19" x14ac:dyDescent="0.2">
      <c r="B3114" s="1" t="s">
        <v>6872</v>
      </c>
      <c r="C3114" s="1" t="s">
        <v>6873</v>
      </c>
      <c r="D3114" s="1" t="s">
        <v>271</v>
      </c>
      <c r="E3114" s="1" t="s">
        <v>6857</v>
      </c>
      <c r="F3114" s="1" t="s">
        <v>25</v>
      </c>
      <c r="G3114" s="27">
        <v>0.36780258519388953</v>
      </c>
      <c r="H3114" s="27">
        <v>0.81489030023094711</v>
      </c>
      <c r="I3114" s="28">
        <v>22.155464159811988</v>
      </c>
      <c r="J3114" s="27">
        <v>0.14806110458284372</v>
      </c>
      <c r="K3114" s="27">
        <v>0.52291421856639253</v>
      </c>
      <c r="L3114" s="27">
        <v>4.566397228637413E-2</v>
      </c>
      <c r="M3114" s="29">
        <v>6.5557620817843887</v>
      </c>
      <c r="N3114" s="30">
        <v>48.56230031948882</v>
      </c>
      <c r="O3114" s="32">
        <v>0</v>
      </c>
      <c r="P3114" s="31">
        <v>0.98267898383371821</v>
      </c>
      <c r="Q3114" s="38">
        <v>6123</v>
      </c>
      <c r="R3114" s="38">
        <v>4210</v>
      </c>
      <c r="S3114" s="38">
        <v>1569</v>
      </c>
    </row>
    <row r="3115" spans="2:19" x14ac:dyDescent="0.2">
      <c r="B3115" s="1" t="s">
        <v>6864</v>
      </c>
      <c r="C3115" s="1" t="s">
        <v>6865</v>
      </c>
      <c r="D3115" s="1" t="s">
        <v>271</v>
      </c>
      <c r="E3115" s="1" t="s">
        <v>6857</v>
      </c>
      <c r="F3115" s="1" t="s">
        <v>25</v>
      </c>
      <c r="G3115" s="27">
        <v>0.3009049773755656</v>
      </c>
      <c r="H3115" s="27">
        <v>0.64924406047516203</v>
      </c>
      <c r="I3115" s="28">
        <v>73.085972850678729</v>
      </c>
      <c r="J3115" s="27">
        <v>4.6380090497737558E-2</v>
      </c>
      <c r="K3115" s="27">
        <v>0.58144796380090502</v>
      </c>
      <c r="L3115" s="27">
        <v>0.15664686825053997</v>
      </c>
      <c r="M3115" s="29">
        <v>7.4541379310344817</v>
      </c>
      <c r="N3115" s="30">
        <v>46.98026315789474</v>
      </c>
      <c r="O3115" s="32">
        <v>0.23827213822894169</v>
      </c>
      <c r="P3115" s="31">
        <v>0.95464362850971918</v>
      </c>
      <c r="Q3115" s="38">
        <v>68</v>
      </c>
      <c r="R3115" s="38">
        <v>5372</v>
      </c>
      <c r="S3115" s="38">
        <v>1077</v>
      </c>
    </row>
    <row r="3116" spans="2:19" x14ac:dyDescent="0.2">
      <c r="B3116" s="1" t="s">
        <v>6900</v>
      </c>
      <c r="C3116" s="1" t="s">
        <v>6901</v>
      </c>
      <c r="D3116" s="1" t="s">
        <v>271</v>
      </c>
      <c r="E3116" s="1" t="s">
        <v>6857</v>
      </c>
      <c r="F3116" s="1" t="s">
        <v>25</v>
      </c>
      <c r="G3116" s="27">
        <v>0.58742004264392322</v>
      </c>
      <c r="H3116" s="27">
        <v>0.99234620505992022</v>
      </c>
      <c r="I3116" s="28">
        <v>53.210341151385904</v>
      </c>
      <c r="J3116" s="27">
        <v>2.3454157782515993E-2</v>
      </c>
      <c r="K3116" s="27">
        <v>0.30010660980810233</v>
      </c>
      <c r="L3116" s="27">
        <v>5.3262316910785623E-3</v>
      </c>
      <c r="M3116" s="29">
        <v>8.2654592496765797</v>
      </c>
      <c r="N3116" s="30">
        <v>84.165004533091562</v>
      </c>
      <c r="O3116" s="32">
        <v>0</v>
      </c>
      <c r="P3116" s="31">
        <v>0.99920106524633823</v>
      </c>
      <c r="Q3116" s="38">
        <v>1051</v>
      </c>
      <c r="R3116" s="38">
        <v>765</v>
      </c>
      <c r="S3116" s="38">
        <v>4561</v>
      </c>
    </row>
    <row r="3117" spans="2:19" x14ac:dyDescent="0.2">
      <c r="B3117" s="1" t="s">
        <v>6888</v>
      </c>
      <c r="C3117" s="1" t="s">
        <v>6889</v>
      </c>
      <c r="D3117" s="1" t="s">
        <v>271</v>
      </c>
      <c r="E3117" s="1" t="s">
        <v>6857</v>
      </c>
      <c r="F3117" s="1" t="s">
        <v>25</v>
      </c>
      <c r="G3117" s="27">
        <v>0.58482829318298313</v>
      </c>
      <c r="H3117" s="27">
        <v>0.96659720457433285</v>
      </c>
      <c r="I3117" s="28">
        <v>57.217016914402883</v>
      </c>
      <c r="J3117" s="27">
        <v>1.4351614556637622E-2</v>
      </c>
      <c r="K3117" s="27">
        <v>0.33572526909277295</v>
      </c>
      <c r="L3117" s="27">
        <v>2.4533672172808135E-2</v>
      </c>
      <c r="M3117" s="29">
        <v>7.8964197530864206</v>
      </c>
      <c r="N3117" s="30">
        <v>91.83260297984225</v>
      </c>
      <c r="O3117" s="32">
        <v>0</v>
      </c>
      <c r="P3117" s="31">
        <v>0.9916137229987293</v>
      </c>
      <c r="Q3117" s="38">
        <v>538</v>
      </c>
      <c r="R3117" s="38">
        <v>803</v>
      </c>
      <c r="S3117" s="38">
        <v>3884</v>
      </c>
    </row>
    <row r="3118" spans="2:19" x14ac:dyDescent="0.2">
      <c r="B3118" s="1" t="s">
        <v>6894</v>
      </c>
      <c r="C3118" s="1" t="s">
        <v>6895</v>
      </c>
      <c r="D3118" s="1" t="s">
        <v>271</v>
      </c>
      <c r="E3118" s="1" t="s">
        <v>6857</v>
      </c>
      <c r="F3118" s="1" t="s">
        <v>25</v>
      </c>
      <c r="G3118" s="27">
        <v>0.58739962940086476</v>
      </c>
      <c r="H3118" s="27">
        <v>0.97480479557331712</v>
      </c>
      <c r="I3118" s="28">
        <v>57.689499691167391</v>
      </c>
      <c r="J3118" s="27">
        <v>1.6059295861642991E-2</v>
      </c>
      <c r="K3118" s="27">
        <v>0.35206917850525016</v>
      </c>
      <c r="L3118" s="27">
        <v>2.4316015985244389E-2</v>
      </c>
      <c r="M3118" s="29">
        <v>7.5733834586466182</v>
      </c>
      <c r="N3118" s="30">
        <v>91.731656184486368</v>
      </c>
      <c r="O3118" s="32">
        <v>0</v>
      </c>
      <c r="P3118" s="31">
        <v>0.99538887181063629</v>
      </c>
      <c r="Q3118" s="38">
        <v>489</v>
      </c>
      <c r="R3118" s="38">
        <v>766</v>
      </c>
      <c r="S3118" s="38">
        <v>3619</v>
      </c>
    </row>
    <row r="3119" spans="2:19" x14ac:dyDescent="0.2">
      <c r="B3119" s="1" t="s">
        <v>6898</v>
      </c>
      <c r="C3119" s="1" t="s">
        <v>6899</v>
      </c>
      <c r="D3119" s="1" t="s">
        <v>271</v>
      </c>
      <c r="E3119" s="1" t="s">
        <v>6857</v>
      </c>
      <c r="F3119" s="1" t="s">
        <v>25</v>
      </c>
      <c r="G3119" s="27">
        <v>0.42886597938144327</v>
      </c>
      <c r="H3119" s="27">
        <v>0.94655704008221986</v>
      </c>
      <c r="I3119" s="28">
        <v>42.169020618556686</v>
      </c>
      <c r="J3119" s="27">
        <v>3.092783505154639E-3</v>
      </c>
      <c r="K3119" s="27">
        <v>0.16134020618556702</v>
      </c>
      <c r="L3119" s="27">
        <v>2.3946557040082218E-3</v>
      </c>
      <c r="M3119" s="29">
        <v>13.416877256317687</v>
      </c>
      <c r="N3119" s="30">
        <v>79.972355769230774</v>
      </c>
      <c r="O3119" s="32">
        <v>0</v>
      </c>
      <c r="P3119" s="31">
        <v>0.99691675231243582</v>
      </c>
      <c r="Q3119" s="38">
        <v>2983</v>
      </c>
      <c r="R3119" s="38">
        <v>3421</v>
      </c>
      <c r="S3119" s="38">
        <v>7127</v>
      </c>
    </row>
    <row r="3120" spans="2:19" x14ac:dyDescent="0.2">
      <c r="B3120" s="1" t="s">
        <v>6881</v>
      </c>
      <c r="C3120" s="1" t="s">
        <v>6882</v>
      </c>
      <c r="D3120" s="1" t="s">
        <v>271</v>
      </c>
      <c r="E3120" s="1" t="s">
        <v>6857</v>
      </c>
      <c r="F3120" s="1" t="s">
        <v>25</v>
      </c>
      <c r="G3120" s="27">
        <v>0.53056768558951961</v>
      </c>
      <c r="H3120" s="27">
        <v>0.99263498920086379</v>
      </c>
      <c r="I3120" s="28">
        <v>51.874126637554596</v>
      </c>
      <c r="J3120" s="27">
        <v>4.0029112081513829E-3</v>
      </c>
      <c r="K3120" s="27">
        <v>9.3158660844250368E-2</v>
      </c>
      <c r="L3120" s="27">
        <v>2.7357811375089994E-4</v>
      </c>
      <c r="M3120" s="29">
        <v>16.159006211180131</v>
      </c>
      <c r="N3120" s="30">
        <v>82.714383561643842</v>
      </c>
      <c r="O3120" s="32">
        <v>0</v>
      </c>
      <c r="P3120" s="31">
        <v>0.98920086393088558</v>
      </c>
      <c r="Q3120" s="38">
        <v>1264</v>
      </c>
      <c r="R3120" s="38">
        <v>1730</v>
      </c>
      <c r="S3120" s="38">
        <v>8298</v>
      </c>
    </row>
    <row r="3121" spans="2:19" x14ac:dyDescent="0.2">
      <c r="B3121" s="1" t="s">
        <v>6862</v>
      </c>
      <c r="C3121" s="1" t="s">
        <v>6863</v>
      </c>
      <c r="D3121" s="1" t="s">
        <v>271</v>
      </c>
      <c r="E3121" s="1" t="s">
        <v>6857</v>
      </c>
      <c r="F3121" s="1" t="s">
        <v>25</v>
      </c>
      <c r="G3121" s="27">
        <v>0.256973293768546</v>
      </c>
      <c r="H3121" s="27">
        <v>0.61019818799546999</v>
      </c>
      <c r="I3121" s="28">
        <v>18.514065281899111</v>
      </c>
      <c r="J3121" s="27">
        <v>6.172106824925816E-2</v>
      </c>
      <c r="K3121" s="27">
        <v>0.5851632047477745</v>
      </c>
      <c r="L3121" s="27">
        <v>0.10554077010192525</v>
      </c>
      <c r="M3121" s="29">
        <v>8.1309904153354609</v>
      </c>
      <c r="N3121" s="30">
        <v>48.036951501154732</v>
      </c>
      <c r="O3121" s="32">
        <v>0</v>
      </c>
      <c r="P3121" s="31">
        <v>0.95413363533408835</v>
      </c>
      <c r="Q3121" s="38">
        <v>7397</v>
      </c>
      <c r="R3121" s="38">
        <v>6348</v>
      </c>
      <c r="S3121" s="38">
        <v>1047</v>
      </c>
    </row>
    <row r="3122" spans="2:19" x14ac:dyDescent="0.2">
      <c r="B3122" s="1" t="s">
        <v>6855</v>
      </c>
      <c r="C3122" s="1" t="s">
        <v>6856</v>
      </c>
      <c r="D3122" s="1" t="s">
        <v>271</v>
      </c>
      <c r="E3122" s="1" t="s">
        <v>6857</v>
      </c>
      <c r="F3122" s="1" t="s">
        <v>25</v>
      </c>
      <c r="G3122" s="27">
        <v>0.31823745410036719</v>
      </c>
      <c r="H3122" s="27">
        <v>0.56719139297848253</v>
      </c>
      <c r="I3122" s="28">
        <v>20.296817625458996</v>
      </c>
      <c r="J3122" s="27">
        <v>0.13953488372093023</v>
      </c>
      <c r="K3122" s="27">
        <v>0.51652386780905757</v>
      </c>
      <c r="L3122" s="27">
        <v>0.18845979614949038</v>
      </c>
      <c r="M3122" s="29">
        <v>7.4834829443447042</v>
      </c>
      <c r="N3122" s="30">
        <v>47.29615384615385</v>
      </c>
      <c r="O3122" s="32">
        <v>0</v>
      </c>
      <c r="P3122" s="31">
        <v>0.92525481313703284</v>
      </c>
      <c r="Q3122" s="38">
        <v>6843</v>
      </c>
      <c r="R3122" s="38">
        <v>5020</v>
      </c>
      <c r="S3122" s="38">
        <v>1631</v>
      </c>
    </row>
    <row r="3123" spans="2:19" x14ac:dyDescent="0.2">
      <c r="B3123" s="1" t="s">
        <v>6880</v>
      </c>
      <c r="C3123" s="1" t="s">
        <v>3560</v>
      </c>
      <c r="D3123" s="1" t="s">
        <v>271</v>
      </c>
      <c r="E3123" s="1" t="s">
        <v>6857</v>
      </c>
      <c r="F3123" s="1" t="s">
        <v>25</v>
      </c>
      <c r="G3123" s="27">
        <v>0.37530266343825663</v>
      </c>
      <c r="H3123" s="27">
        <v>0.9574895397489539</v>
      </c>
      <c r="I3123" s="28">
        <v>25.453147699757864</v>
      </c>
      <c r="J3123" s="27">
        <v>1.0895883777239709E-2</v>
      </c>
      <c r="K3123" s="27">
        <v>0.48910411622276029</v>
      </c>
      <c r="L3123" s="27">
        <v>1.6736401673640166E-2</v>
      </c>
      <c r="M3123" s="29">
        <v>9.9459302325581387</v>
      </c>
      <c r="N3123" s="30">
        <v>50.951612903225808</v>
      </c>
      <c r="O3123" s="32">
        <v>0</v>
      </c>
      <c r="P3123" s="31">
        <v>0.9874476987447699</v>
      </c>
      <c r="Q3123" s="38">
        <v>4861</v>
      </c>
      <c r="R3123" s="38">
        <v>4078</v>
      </c>
      <c r="S3123" s="38">
        <v>1903</v>
      </c>
    </row>
    <row r="3124" spans="2:19" x14ac:dyDescent="0.2">
      <c r="B3124" s="1" t="s">
        <v>6896</v>
      </c>
      <c r="C3124" s="1" t="s">
        <v>6897</v>
      </c>
      <c r="D3124" s="1" t="s">
        <v>271</v>
      </c>
      <c r="E3124" s="1" t="s">
        <v>6857</v>
      </c>
      <c r="F3124" s="1" t="s">
        <v>25</v>
      </c>
      <c r="G3124" s="27">
        <v>0.31322505800464034</v>
      </c>
      <c r="H3124" s="27">
        <v>0.97400519780537098</v>
      </c>
      <c r="I3124" s="28">
        <v>24.739675174013929</v>
      </c>
      <c r="J3124" s="27">
        <v>5.8004640371229696E-3</v>
      </c>
      <c r="K3124" s="27">
        <v>0.23491879350348027</v>
      </c>
      <c r="L3124" s="27">
        <v>4.8512850129945131E-4</v>
      </c>
      <c r="M3124" s="29">
        <v>12.646030405405403</v>
      </c>
      <c r="N3124" s="30">
        <v>50.86296296296296</v>
      </c>
      <c r="O3124" s="32">
        <v>0</v>
      </c>
      <c r="P3124" s="31">
        <v>0.99566849552411207</v>
      </c>
      <c r="Q3124" s="38">
        <v>5095</v>
      </c>
      <c r="R3124" s="38">
        <v>5133</v>
      </c>
      <c r="S3124" s="38">
        <v>5801</v>
      </c>
    </row>
    <row r="3125" spans="2:19" x14ac:dyDescent="0.2">
      <c r="B3125" s="1" t="s">
        <v>6883</v>
      </c>
      <c r="C3125" s="1" t="s">
        <v>6884</v>
      </c>
      <c r="D3125" s="1" t="s">
        <v>271</v>
      </c>
      <c r="E3125" s="1" t="s">
        <v>6857</v>
      </c>
      <c r="F3125" s="1" t="s">
        <v>25</v>
      </c>
      <c r="G3125" s="27">
        <v>0.33194029850746271</v>
      </c>
      <c r="H3125" s="27">
        <v>0.93293561724748952</v>
      </c>
      <c r="I3125" s="28">
        <v>23.721134328358215</v>
      </c>
      <c r="J3125" s="27">
        <v>1.6119402985074627E-2</v>
      </c>
      <c r="K3125" s="27">
        <v>0.35761194029850746</v>
      </c>
      <c r="L3125" s="27">
        <v>2.3626698168930892E-4</v>
      </c>
      <c r="M3125" s="29">
        <v>10.288829311885612</v>
      </c>
      <c r="N3125" s="30">
        <v>50.327338129496404</v>
      </c>
      <c r="O3125" s="32">
        <v>0</v>
      </c>
      <c r="P3125" s="31">
        <v>0.98936798582398111</v>
      </c>
      <c r="Q3125" s="38">
        <v>5478</v>
      </c>
      <c r="R3125" s="38">
        <v>4760</v>
      </c>
      <c r="S3125" s="38">
        <v>3535</v>
      </c>
    </row>
    <row r="3126" spans="2:19" x14ac:dyDescent="0.2">
      <c r="B3126" s="1" t="s">
        <v>6890</v>
      </c>
      <c r="C3126" s="1" t="s">
        <v>6891</v>
      </c>
      <c r="D3126" s="1" t="s">
        <v>271</v>
      </c>
      <c r="E3126" s="1" t="s">
        <v>6857</v>
      </c>
      <c r="F3126" s="1" t="s">
        <v>25</v>
      </c>
      <c r="G3126" s="27">
        <v>0.34646118721461189</v>
      </c>
      <c r="H3126" s="27">
        <v>0.9878194207836456</v>
      </c>
      <c r="I3126" s="28">
        <v>25.011358447488583</v>
      </c>
      <c r="J3126" s="27">
        <v>8.5616438356164379E-3</v>
      </c>
      <c r="K3126" s="27">
        <v>0.35559360730593609</v>
      </c>
      <c r="L3126" s="27">
        <v>0</v>
      </c>
      <c r="M3126" s="29">
        <v>10.874847161572051</v>
      </c>
      <c r="N3126" s="30">
        <v>51.187808896210875</v>
      </c>
      <c r="O3126" s="32">
        <v>0</v>
      </c>
      <c r="P3126" s="31">
        <v>0.9948892674616695</v>
      </c>
      <c r="Q3126" s="38">
        <v>5011</v>
      </c>
      <c r="R3126" s="38">
        <v>4517</v>
      </c>
      <c r="S3126" s="38">
        <v>3569</v>
      </c>
    </row>
    <row r="3127" spans="2:19" x14ac:dyDescent="0.2">
      <c r="B3127" s="1" t="s">
        <v>6867</v>
      </c>
      <c r="C3127" s="1" t="s">
        <v>6868</v>
      </c>
      <c r="D3127" s="1" t="s">
        <v>271</v>
      </c>
      <c r="E3127" s="1" t="s">
        <v>6857</v>
      </c>
      <c r="F3127" s="1" t="s">
        <v>25</v>
      </c>
      <c r="G3127" s="27">
        <v>0.29015317286652081</v>
      </c>
      <c r="H3127" s="27">
        <v>0.82601180438448574</v>
      </c>
      <c r="I3127" s="28">
        <v>26.800831509846827</v>
      </c>
      <c r="J3127" s="27">
        <v>7.0021881838074401E-3</v>
      </c>
      <c r="K3127" s="27">
        <v>0.13873085339168489</v>
      </c>
      <c r="L3127" s="27">
        <v>1.0961214165261383E-3</v>
      </c>
      <c r="M3127" s="29">
        <v>15.477127003699142</v>
      </c>
      <c r="N3127" s="30">
        <v>53.971342383107086</v>
      </c>
      <c r="O3127" s="32">
        <v>0</v>
      </c>
      <c r="P3127" s="31">
        <v>0.96332209106239464</v>
      </c>
      <c r="Q3127" s="38">
        <v>4458</v>
      </c>
      <c r="R3127" s="38">
        <v>5616</v>
      </c>
      <c r="S3127" s="38">
        <v>7526</v>
      </c>
    </row>
    <row r="3128" spans="2:19" x14ac:dyDescent="0.2">
      <c r="B3128" s="1" t="s">
        <v>6869</v>
      </c>
      <c r="C3128" s="1" t="s">
        <v>2441</v>
      </c>
      <c r="D3128" s="1" t="s">
        <v>271</v>
      </c>
      <c r="E3128" s="1" t="s">
        <v>6857</v>
      </c>
      <c r="F3128" s="1" t="s">
        <v>25</v>
      </c>
      <c r="G3128" s="27">
        <v>0.26117886178861788</v>
      </c>
      <c r="H3128" s="27">
        <v>0.85723950617283939</v>
      </c>
      <c r="I3128" s="28">
        <v>24.926829268292689</v>
      </c>
      <c r="J3128" s="27">
        <v>3.0487804878048782E-3</v>
      </c>
      <c r="K3128" s="27">
        <v>0.1839430894308943</v>
      </c>
      <c r="L3128" s="27">
        <v>1.014320987654321E-2</v>
      </c>
      <c r="M3128" s="29">
        <v>15.560660247592843</v>
      </c>
      <c r="N3128" s="30">
        <v>50.933852140077818</v>
      </c>
      <c r="O3128" s="32">
        <v>0</v>
      </c>
      <c r="P3128" s="31">
        <v>0.97185185185185186</v>
      </c>
      <c r="Q3128" s="38">
        <v>5031</v>
      </c>
      <c r="R3128" s="38">
        <v>6245</v>
      </c>
      <c r="S3128" s="38">
        <v>6752</v>
      </c>
    </row>
    <row r="3129" spans="2:19" x14ac:dyDescent="0.2">
      <c r="B3129" s="1" t="s">
        <v>6858</v>
      </c>
      <c r="C3129" s="1" t="s">
        <v>6859</v>
      </c>
      <c r="D3129" s="1" t="s">
        <v>17598</v>
      </c>
      <c r="E3129" s="1" t="s">
        <v>6857</v>
      </c>
      <c r="F3129" s="1" t="s">
        <v>25</v>
      </c>
      <c r="G3129" s="27">
        <v>0.46648971466489714</v>
      </c>
      <c r="H3129" s="27">
        <v>0.89591482649842291</v>
      </c>
      <c r="I3129" s="28">
        <v>26.654611811546108</v>
      </c>
      <c r="J3129" s="27">
        <v>0.19110816191108163</v>
      </c>
      <c r="K3129" s="27">
        <v>0.44260119442601192</v>
      </c>
      <c r="L3129" s="27">
        <v>3.7331230283911672E-2</v>
      </c>
      <c r="M3129" s="29">
        <v>5.9679104477611924</v>
      </c>
      <c r="N3129" s="30">
        <v>49.849217638691321</v>
      </c>
      <c r="O3129" s="32">
        <v>0</v>
      </c>
      <c r="P3129" s="31">
        <v>0.95078864353312298</v>
      </c>
      <c r="Q3129" s="38">
        <v>4495</v>
      </c>
      <c r="R3129" s="38">
        <v>2850</v>
      </c>
      <c r="S3129" s="38">
        <v>2389</v>
      </c>
    </row>
    <row r="3130" spans="2:19" x14ac:dyDescent="0.2">
      <c r="B3130" s="1" t="s">
        <v>6892</v>
      </c>
      <c r="C3130" s="1" t="s">
        <v>6893</v>
      </c>
      <c r="D3130" s="1" t="s">
        <v>17598</v>
      </c>
      <c r="E3130" s="1" t="s">
        <v>6857</v>
      </c>
      <c r="F3130" s="1" t="s">
        <v>25</v>
      </c>
      <c r="G3130" s="27">
        <v>0.66624445851804937</v>
      </c>
      <c r="H3130" s="27">
        <v>0.98676331547431451</v>
      </c>
      <c r="I3130" s="28">
        <v>58.186257124762527</v>
      </c>
      <c r="J3130" s="27">
        <v>8.2330588980367315E-3</v>
      </c>
      <c r="K3130" s="27">
        <v>0.28815706143128561</v>
      </c>
      <c r="L3130" s="27">
        <v>0</v>
      </c>
      <c r="M3130" s="29">
        <v>7.5186311787072233</v>
      </c>
      <c r="N3130" s="30">
        <v>82.817663817663814</v>
      </c>
      <c r="O3130" s="32">
        <v>0</v>
      </c>
      <c r="P3130" s="31">
        <v>0.99527261266939804</v>
      </c>
      <c r="Q3130" s="38">
        <v>435</v>
      </c>
      <c r="R3130" s="38">
        <v>136</v>
      </c>
      <c r="S3130" s="38">
        <v>4787</v>
      </c>
    </row>
    <row r="3131" spans="2:19" x14ac:dyDescent="0.2">
      <c r="B3131" s="1" t="s">
        <v>6874</v>
      </c>
      <c r="C3131" s="1" t="s">
        <v>6875</v>
      </c>
      <c r="D3131" s="1" t="s">
        <v>17598</v>
      </c>
      <c r="E3131" s="1" t="s">
        <v>6857</v>
      </c>
      <c r="F3131" s="1" t="s">
        <v>25</v>
      </c>
      <c r="G3131" s="27">
        <v>0.47219770520741394</v>
      </c>
      <c r="H3131" s="27">
        <v>0.96341664855466191</v>
      </c>
      <c r="I3131" s="28">
        <v>46.046160635481023</v>
      </c>
      <c r="J3131" s="27">
        <v>1.0591350397175641E-2</v>
      </c>
      <c r="K3131" s="27">
        <v>0.21888790820829657</v>
      </c>
      <c r="L3131" s="27">
        <v>4.2208215605303188E-3</v>
      </c>
      <c r="M3131" s="29">
        <v>12.570066889632109</v>
      </c>
      <c r="N3131" s="30">
        <v>83.10280373831776</v>
      </c>
      <c r="O3131" s="32">
        <v>0</v>
      </c>
      <c r="P3131" s="31">
        <v>0.98500326016083462</v>
      </c>
      <c r="Q3131" s="38">
        <v>2377</v>
      </c>
      <c r="R3131" s="38">
        <v>2756</v>
      </c>
      <c r="S3131" s="38">
        <v>6126</v>
      </c>
    </row>
    <row r="3132" spans="2:19" x14ac:dyDescent="0.2">
      <c r="B3132" s="1" t="s">
        <v>6912</v>
      </c>
      <c r="C3132" s="1" t="s">
        <v>1331</v>
      </c>
      <c r="D3132" s="1" t="s">
        <v>272</v>
      </c>
      <c r="E3132" s="1" t="s">
        <v>272</v>
      </c>
      <c r="F3132" s="1" t="s">
        <v>18</v>
      </c>
      <c r="G3132" s="27">
        <v>0.41211860764933389</v>
      </c>
      <c r="H3132" s="27">
        <v>0.99936075005327085</v>
      </c>
      <c r="I3132" s="28">
        <v>42.36115169746455</v>
      </c>
      <c r="J3132" s="27">
        <v>5.5865921787709499E-3</v>
      </c>
      <c r="K3132" s="27">
        <v>0.10442629995702621</v>
      </c>
      <c r="L3132" s="27">
        <v>0</v>
      </c>
      <c r="M3132" s="29">
        <v>16.433406432748541</v>
      </c>
      <c r="N3132" s="30">
        <v>78.880083420229411</v>
      </c>
      <c r="O3132" s="32">
        <v>0</v>
      </c>
      <c r="P3132" s="31">
        <v>0.99168975069252074</v>
      </c>
      <c r="Q3132" s="38">
        <v>2953</v>
      </c>
      <c r="R3132" s="38">
        <v>3619</v>
      </c>
      <c r="S3132" s="38">
        <v>8119</v>
      </c>
    </row>
    <row r="3133" spans="2:19" x14ac:dyDescent="0.2">
      <c r="B3133" s="1" t="s">
        <v>6918</v>
      </c>
      <c r="C3133" s="1" t="s">
        <v>6919</v>
      </c>
      <c r="D3133" s="1" t="s">
        <v>272</v>
      </c>
      <c r="E3133" s="1" t="s">
        <v>272</v>
      </c>
      <c r="F3133" s="1" t="s">
        <v>18</v>
      </c>
      <c r="G3133" s="27">
        <v>0.56898817345597896</v>
      </c>
      <c r="H3133" s="27">
        <v>0.95606792945787067</v>
      </c>
      <c r="I3133" s="28">
        <v>57.152956636005257</v>
      </c>
      <c r="J3133" s="27">
        <v>1.4454664914586071E-2</v>
      </c>
      <c r="K3133" s="27">
        <v>0.32588699080157685</v>
      </c>
      <c r="L3133" s="27">
        <v>3.0045721750489875E-3</v>
      </c>
      <c r="M3133" s="29">
        <v>8.5621951219512198</v>
      </c>
      <c r="N3133" s="30">
        <v>93.570438799076214</v>
      </c>
      <c r="O3133" s="32">
        <v>0</v>
      </c>
      <c r="P3133" s="31">
        <v>0.99412148922273025</v>
      </c>
      <c r="Q3133" s="38">
        <v>544</v>
      </c>
      <c r="R3133" s="38">
        <v>1032</v>
      </c>
      <c r="S3133" s="38">
        <v>4063</v>
      </c>
    </row>
    <row r="3134" spans="2:19" x14ac:dyDescent="0.2">
      <c r="B3134" s="1" t="s">
        <v>6916</v>
      </c>
      <c r="C3134" s="1" t="s">
        <v>1236</v>
      </c>
      <c r="D3134" s="1" t="s">
        <v>272</v>
      </c>
      <c r="E3134" s="1" t="s">
        <v>272</v>
      </c>
      <c r="F3134" s="1" t="s">
        <v>18</v>
      </c>
      <c r="G3134" s="27">
        <v>0.58866666666666667</v>
      </c>
      <c r="H3134" s="27">
        <v>1</v>
      </c>
      <c r="I3134" s="28">
        <v>55.295466666666684</v>
      </c>
      <c r="J3134" s="27">
        <v>1.5333333333333332E-2</v>
      </c>
      <c r="K3134" s="27">
        <v>0.32466666666666666</v>
      </c>
      <c r="L3134" s="27">
        <v>0</v>
      </c>
      <c r="M3134" s="29">
        <v>8.5458670988654788</v>
      </c>
      <c r="N3134" s="30">
        <v>87.594563986409966</v>
      </c>
      <c r="O3134" s="32">
        <v>0</v>
      </c>
      <c r="P3134" s="31">
        <v>0.99304865938430986</v>
      </c>
      <c r="Q3134" s="38">
        <v>761</v>
      </c>
      <c r="R3134" s="38">
        <v>744</v>
      </c>
      <c r="S3134" s="38">
        <v>4088</v>
      </c>
    </row>
    <row r="3135" spans="2:19" x14ac:dyDescent="0.2">
      <c r="B3135" s="1" t="s">
        <v>6904</v>
      </c>
      <c r="C3135" s="1" t="s">
        <v>6905</v>
      </c>
      <c r="D3135" s="1" t="s">
        <v>272</v>
      </c>
      <c r="E3135" s="1" t="s">
        <v>272</v>
      </c>
      <c r="F3135" s="1" t="s">
        <v>18</v>
      </c>
      <c r="G3135" s="27">
        <v>0.22769230769230769</v>
      </c>
      <c r="H3135" s="27">
        <v>0.70114264376400293</v>
      </c>
      <c r="I3135" s="28">
        <v>19.174153846153846</v>
      </c>
      <c r="J3135" s="27">
        <v>4.5384615384615384E-2</v>
      </c>
      <c r="K3135" s="27">
        <v>0.53923076923076918</v>
      </c>
      <c r="L3135" s="27">
        <v>0.13472740851381629</v>
      </c>
      <c r="M3135" s="29">
        <v>8.5243027888446221</v>
      </c>
      <c r="N3135" s="30">
        <v>54.824324324324323</v>
      </c>
      <c r="O3135" s="32">
        <v>0</v>
      </c>
      <c r="P3135" s="31">
        <v>0.970873786407767</v>
      </c>
      <c r="Q3135" s="38">
        <v>7217</v>
      </c>
      <c r="R3135" s="38">
        <v>6924</v>
      </c>
      <c r="S3135" s="38">
        <v>1414</v>
      </c>
    </row>
    <row r="3136" spans="2:19" x14ac:dyDescent="0.2">
      <c r="B3136" s="1" t="s">
        <v>6910</v>
      </c>
      <c r="C3136" s="1" t="s">
        <v>6911</v>
      </c>
      <c r="D3136" s="1" t="s">
        <v>272</v>
      </c>
      <c r="E3136" s="1" t="s">
        <v>272</v>
      </c>
      <c r="F3136" s="1" t="s">
        <v>18</v>
      </c>
      <c r="G3136" s="27">
        <v>0.30393835616438358</v>
      </c>
      <c r="H3136" s="27">
        <v>0.94544223444773612</v>
      </c>
      <c r="I3136" s="28">
        <v>21.074486301369859</v>
      </c>
      <c r="J3136" s="27">
        <v>1.5410958904109588E-2</v>
      </c>
      <c r="K3136" s="27">
        <v>0.51198630136986301</v>
      </c>
      <c r="L3136" s="27">
        <v>6.7371984765129071E-3</v>
      </c>
      <c r="M3136" s="29">
        <v>8.6573185731857318</v>
      </c>
      <c r="N3136" s="30">
        <v>49.025352112676053</v>
      </c>
      <c r="O3136" s="32">
        <v>0</v>
      </c>
      <c r="P3136" s="31">
        <v>0.98857384680490901</v>
      </c>
      <c r="Q3136" s="38">
        <v>6563</v>
      </c>
      <c r="R3136" s="38">
        <v>5320</v>
      </c>
      <c r="S3136" s="38">
        <v>1670</v>
      </c>
    </row>
    <row r="3137" spans="2:19" x14ac:dyDescent="0.2">
      <c r="B3137" s="1" t="s">
        <v>6906</v>
      </c>
      <c r="C3137" s="1" t="s">
        <v>6907</v>
      </c>
      <c r="D3137" s="1" t="s">
        <v>272</v>
      </c>
      <c r="E3137" s="1" t="s">
        <v>272</v>
      </c>
      <c r="F3137" s="1" t="s">
        <v>18</v>
      </c>
      <c r="G3137" s="27">
        <v>0.23067173637515842</v>
      </c>
      <c r="H3137" s="27">
        <v>0.82178793532338323</v>
      </c>
      <c r="I3137" s="28">
        <v>23.480925221799744</v>
      </c>
      <c r="J3137" s="27">
        <v>1.2040557667934094E-2</v>
      </c>
      <c r="K3137" s="27">
        <v>0.18567807351077312</v>
      </c>
      <c r="L3137" s="27">
        <v>4.2963308457711451E-2</v>
      </c>
      <c r="M3137" s="29">
        <v>15.001482701812197</v>
      </c>
      <c r="N3137" s="30">
        <v>51.258241758241759</v>
      </c>
      <c r="O3137" s="32">
        <v>0</v>
      </c>
      <c r="P3137" s="31">
        <v>0.98134328358208955</v>
      </c>
      <c r="Q3137" s="38">
        <v>5577</v>
      </c>
      <c r="R3137" s="38">
        <v>6873</v>
      </c>
      <c r="S3137" s="38">
        <v>6713</v>
      </c>
    </row>
    <row r="3138" spans="2:19" x14ac:dyDescent="0.2">
      <c r="B3138" s="1" t="s">
        <v>6913</v>
      </c>
      <c r="C3138" s="1" t="s">
        <v>6914</v>
      </c>
      <c r="D3138" s="1" t="s">
        <v>272</v>
      </c>
      <c r="E3138" s="1" t="s">
        <v>272</v>
      </c>
      <c r="F3138" s="1" t="s">
        <v>18</v>
      </c>
      <c r="G3138" s="27">
        <v>0.15446650124069478</v>
      </c>
      <c r="H3138" s="27">
        <v>0.60444478621962483</v>
      </c>
      <c r="I3138" s="28">
        <v>15.684925558312658</v>
      </c>
      <c r="J3138" s="27">
        <v>5.2729528535980147E-2</v>
      </c>
      <c r="K3138" s="27">
        <v>0.54590570719602982</v>
      </c>
      <c r="L3138" s="27">
        <v>9.6844047985235299E-2</v>
      </c>
      <c r="M3138" s="29">
        <v>9.2738811445341174</v>
      </c>
      <c r="N3138" s="30">
        <v>50.305220883534133</v>
      </c>
      <c r="O3138" s="32">
        <v>0</v>
      </c>
      <c r="P3138" s="31">
        <v>0.99169486311904032</v>
      </c>
      <c r="Q3138" s="38">
        <v>7931</v>
      </c>
      <c r="R3138" s="38">
        <v>7864</v>
      </c>
      <c r="S3138" s="38">
        <v>1356</v>
      </c>
    </row>
    <row r="3139" spans="2:19" x14ac:dyDescent="0.2">
      <c r="B3139" s="1" t="s">
        <v>6920</v>
      </c>
      <c r="C3139" s="1" t="s">
        <v>6921</v>
      </c>
      <c r="D3139" s="1" t="s">
        <v>272</v>
      </c>
      <c r="E3139" s="1" t="s">
        <v>272</v>
      </c>
      <c r="F3139" s="1" t="s">
        <v>18</v>
      </c>
      <c r="G3139" s="27">
        <v>0.35700039888312723</v>
      </c>
      <c r="H3139" s="27">
        <v>0.97649672683991284</v>
      </c>
      <c r="I3139" s="28">
        <v>22.69238133226964</v>
      </c>
      <c r="J3139" s="27">
        <v>3.3905065815715993E-2</v>
      </c>
      <c r="K3139" s="27">
        <v>0.50339050658157158</v>
      </c>
      <c r="L3139" s="27">
        <v>6.3320769688553864E-3</v>
      </c>
      <c r="M3139" s="29">
        <v>7.3587468982630329</v>
      </c>
      <c r="N3139" s="30">
        <v>49.909497206703911</v>
      </c>
      <c r="O3139" s="32">
        <v>0</v>
      </c>
      <c r="P3139" s="31">
        <v>0.99464391985717115</v>
      </c>
      <c r="Q3139" s="38">
        <v>5889</v>
      </c>
      <c r="R3139" s="38">
        <v>4365</v>
      </c>
      <c r="S3139" s="38">
        <v>1749</v>
      </c>
    </row>
    <row r="3140" spans="2:19" x14ac:dyDescent="0.2">
      <c r="B3140" s="1" t="s">
        <v>6922</v>
      </c>
      <c r="C3140" s="1" t="s">
        <v>6923</v>
      </c>
      <c r="D3140" s="1" t="s">
        <v>272</v>
      </c>
      <c r="E3140" s="1" t="s">
        <v>272</v>
      </c>
      <c r="F3140" s="1" t="s">
        <v>18</v>
      </c>
      <c r="G3140" s="27">
        <v>0.57396193771626303</v>
      </c>
      <c r="H3140" s="27">
        <v>0.99857142857142867</v>
      </c>
      <c r="I3140" s="28">
        <v>53.546972318339101</v>
      </c>
      <c r="J3140" s="27">
        <v>2.3788927335640139E-2</v>
      </c>
      <c r="K3140" s="27">
        <v>0.34818339100346019</v>
      </c>
      <c r="L3140" s="27">
        <v>6.4543889845094669E-4</v>
      </c>
      <c r="M3140" s="29">
        <v>7.5379695431472058</v>
      </c>
      <c r="N3140" s="30">
        <v>87.26752072343632</v>
      </c>
      <c r="O3140" s="32">
        <v>0</v>
      </c>
      <c r="P3140" s="31">
        <v>0.99483648881239239</v>
      </c>
      <c r="Q3140" s="38">
        <v>988</v>
      </c>
      <c r="R3140" s="38">
        <v>971</v>
      </c>
      <c r="S3140" s="38">
        <v>3674</v>
      </c>
    </row>
    <row r="3141" spans="2:19" x14ac:dyDescent="0.2">
      <c r="B3141" s="1" t="s">
        <v>6924</v>
      </c>
      <c r="C3141" s="1" t="s">
        <v>6925</v>
      </c>
      <c r="D3141" s="1" t="s">
        <v>272</v>
      </c>
      <c r="E3141" s="1" t="s">
        <v>272</v>
      </c>
      <c r="F3141" s="1" t="s">
        <v>18</v>
      </c>
      <c r="G3141" s="27">
        <v>0.64425770308123254</v>
      </c>
      <c r="H3141" s="27">
        <v>0.99253422743783171</v>
      </c>
      <c r="I3141" s="28">
        <v>58.446498599439771</v>
      </c>
      <c r="J3141" s="27">
        <v>4.3137254901960784E-2</v>
      </c>
      <c r="K3141" s="27">
        <v>0.2969187675070028</v>
      </c>
      <c r="L3141" s="27">
        <v>0</v>
      </c>
      <c r="M3141" s="29">
        <v>6.6806299212598423</v>
      </c>
      <c r="N3141" s="30">
        <v>86.544347826086963</v>
      </c>
      <c r="O3141" s="32">
        <v>0</v>
      </c>
      <c r="P3141" s="31">
        <v>0.99748533109807214</v>
      </c>
      <c r="Q3141" s="38">
        <v>418</v>
      </c>
      <c r="R3141" s="38">
        <v>239</v>
      </c>
      <c r="S3141" s="38">
        <v>4624</v>
      </c>
    </row>
    <row r="3142" spans="2:19" x14ac:dyDescent="0.2">
      <c r="B3142" s="1" t="s">
        <v>6908</v>
      </c>
      <c r="C3142" s="1" t="s">
        <v>6909</v>
      </c>
      <c r="D3142" s="1" t="s">
        <v>272</v>
      </c>
      <c r="E3142" s="1" t="s">
        <v>272</v>
      </c>
      <c r="F3142" s="1" t="s">
        <v>18</v>
      </c>
      <c r="G3142" s="27">
        <v>0.32875695732838589</v>
      </c>
      <c r="H3142" s="27">
        <v>0.89717558651026408</v>
      </c>
      <c r="I3142" s="28">
        <v>32.291502782931353</v>
      </c>
      <c r="J3142" s="27">
        <v>8.905380333951763E-3</v>
      </c>
      <c r="K3142" s="27">
        <v>0.17142857142857143</v>
      </c>
      <c r="L3142" s="27">
        <v>5.4985337243401763E-3</v>
      </c>
      <c r="M3142" s="29">
        <v>13.907904919845219</v>
      </c>
      <c r="N3142" s="30">
        <v>69.417607223476296</v>
      </c>
      <c r="O3142" s="32">
        <v>0</v>
      </c>
      <c r="P3142" s="31">
        <v>0.98790322580645162</v>
      </c>
      <c r="Q3142" s="38">
        <v>3794</v>
      </c>
      <c r="R3142" s="38">
        <v>4815</v>
      </c>
      <c r="S3142" s="38">
        <v>6956</v>
      </c>
    </row>
    <row r="3143" spans="2:19" x14ac:dyDescent="0.2">
      <c r="B3143" s="1" t="s">
        <v>6915</v>
      </c>
      <c r="C3143" s="1" t="s">
        <v>1661</v>
      </c>
      <c r="D3143" s="1" t="s">
        <v>272</v>
      </c>
      <c r="E3143" s="1" t="s">
        <v>272</v>
      </c>
      <c r="F3143" s="1" t="s">
        <v>18</v>
      </c>
      <c r="G3143" s="27">
        <v>0.36995208761122517</v>
      </c>
      <c r="H3143" s="27">
        <v>0.97974528782475789</v>
      </c>
      <c r="I3143" s="28">
        <v>36.99226557152636</v>
      </c>
      <c r="J3143" s="27">
        <v>7.1868583162217657E-3</v>
      </c>
      <c r="K3143" s="27">
        <v>0.17932922655715264</v>
      </c>
      <c r="L3143" s="27">
        <v>0</v>
      </c>
      <c r="M3143" s="29">
        <v>14.704073872895163</v>
      </c>
      <c r="N3143" s="30">
        <v>74.527289546716005</v>
      </c>
      <c r="O3143" s="32">
        <v>0</v>
      </c>
      <c r="P3143" s="31">
        <v>0.99235863474274066</v>
      </c>
      <c r="Q3143" s="38">
        <v>3507</v>
      </c>
      <c r="R3143" s="38">
        <v>4170</v>
      </c>
      <c r="S3143" s="38">
        <v>6827</v>
      </c>
    </row>
    <row r="3144" spans="2:19" x14ac:dyDescent="0.2">
      <c r="B3144" s="1" t="s">
        <v>6930</v>
      </c>
      <c r="C3144" s="1" t="s">
        <v>6931</v>
      </c>
      <c r="D3144" s="1" t="s">
        <v>272</v>
      </c>
      <c r="E3144" s="1" t="s">
        <v>272</v>
      </c>
      <c r="F3144" s="1" t="s">
        <v>18</v>
      </c>
      <c r="G3144" s="27">
        <v>0.68153310104529619</v>
      </c>
      <c r="H3144" s="27">
        <v>1</v>
      </c>
      <c r="I3144" s="28">
        <v>63.758397212543549</v>
      </c>
      <c r="J3144" s="27">
        <v>3.5540069686411151E-2</v>
      </c>
      <c r="K3144" s="27">
        <v>0.26968641114982578</v>
      </c>
      <c r="L3144" s="27">
        <v>0</v>
      </c>
      <c r="M3144" s="29">
        <v>6.5463894967177279</v>
      </c>
      <c r="N3144" s="30">
        <v>90.102249488752562</v>
      </c>
      <c r="O3144" s="32">
        <v>0</v>
      </c>
      <c r="P3144" s="31">
        <v>0.99791376912378305</v>
      </c>
      <c r="Q3144" s="38">
        <v>132</v>
      </c>
      <c r="R3144" s="38">
        <v>95</v>
      </c>
      <c r="S3144" s="38">
        <v>5133</v>
      </c>
    </row>
    <row r="3145" spans="2:19" x14ac:dyDescent="0.2">
      <c r="B3145" s="1" t="s">
        <v>6902</v>
      </c>
      <c r="C3145" s="1" t="s">
        <v>6903</v>
      </c>
      <c r="D3145" s="1" t="s">
        <v>272</v>
      </c>
      <c r="E3145" s="1" t="s">
        <v>272</v>
      </c>
      <c r="F3145" s="1" t="s">
        <v>18</v>
      </c>
      <c r="G3145" s="27">
        <v>0.30679478380233355</v>
      </c>
      <c r="H3145" s="27">
        <v>0.84371939113170069</v>
      </c>
      <c r="I3145" s="28">
        <v>28.663761153054221</v>
      </c>
      <c r="J3145" s="27">
        <v>4.5298558682223745E-2</v>
      </c>
      <c r="K3145" s="27">
        <v>0.38984214138641043</v>
      </c>
      <c r="L3145" s="27">
        <v>4.1949040370615483E-2</v>
      </c>
      <c r="M3145" s="29">
        <v>10.409504950495052</v>
      </c>
      <c r="N3145" s="30">
        <v>69.545861297539147</v>
      </c>
      <c r="O3145" s="32">
        <v>0</v>
      </c>
      <c r="P3145" s="31">
        <v>0.96426207809397746</v>
      </c>
      <c r="Q3145" s="38">
        <v>4125</v>
      </c>
      <c r="R3145" s="38">
        <v>5255</v>
      </c>
      <c r="S3145" s="38">
        <v>3053</v>
      </c>
    </row>
    <row r="3146" spans="2:19" x14ac:dyDescent="0.2">
      <c r="B3146" s="1" t="s">
        <v>6932</v>
      </c>
      <c r="C3146" s="1" t="s">
        <v>6933</v>
      </c>
      <c r="D3146" s="1" t="s">
        <v>272</v>
      </c>
      <c r="E3146" s="1" t="s">
        <v>272</v>
      </c>
      <c r="F3146" s="1" t="s">
        <v>18</v>
      </c>
      <c r="G3146" s="27">
        <v>0.64402065951529597</v>
      </c>
      <c r="H3146" s="27">
        <v>0.99478088439420986</v>
      </c>
      <c r="I3146" s="28">
        <v>59.929400079459668</v>
      </c>
      <c r="J3146" s="27">
        <v>5.0456893126738178E-2</v>
      </c>
      <c r="K3146" s="27">
        <v>0.29638458482320224</v>
      </c>
      <c r="L3146" s="27">
        <v>0</v>
      </c>
      <c r="M3146" s="29">
        <v>6.8215642458100536</v>
      </c>
      <c r="N3146" s="30">
        <v>88.622688039457458</v>
      </c>
      <c r="O3146" s="32">
        <v>0</v>
      </c>
      <c r="P3146" s="31">
        <v>0.99821534800713863</v>
      </c>
      <c r="Q3146" s="38">
        <v>294</v>
      </c>
      <c r="R3146" s="38">
        <v>240</v>
      </c>
      <c r="S3146" s="38">
        <v>4643</v>
      </c>
    </row>
    <row r="3147" spans="2:19" x14ac:dyDescent="0.2">
      <c r="B3147" s="1" t="s">
        <v>6926</v>
      </c>
      <c r="C3147" s="1" t="s">
        <v>6927</v>
      </c>
      <c r="D3147" s="1" t="s">
        <v>272</v>
      </c>
      <c r="E3147" s="1" t="s">
        <v>272</v>
      </c>
      <c r="F3147" s="1" t="s">
        <v>18</v>
      </c>
      <c r="G3147" s="27">
        <v>0.6044921875</v>
      </c>
      <c r="H3147" s="27">
        <v>0.99813885505481115</v>
      </c>
      <c r="I3147" s="28">
        <v>57.360644531249989</v>
      </c>
      <c r="J3147" s="27">
        <v>2.490234375E-2</v>
      </c>
      <c r="K3147" s="27">
        <v>0.31494140625</v>
      </c>
      <c r="L3147" s="27">
        <v>3.2155907429963455E-4</v>
      </c>
      <c r="M3147" s="29">
        <v>7.7997530864197557</v>
      </c>
      <c r="N3147" s="30">
        <v>89.339256865912759</v>
      </c>
      <c r="O3147" s="32">
        <v>0</v>
      </c>
      <c r="P3147" s="31">
        <v>0.99780755176613889</v>
      </c>
      <c r="Q3147" s="38">
        <v>520</v>
      </c>
      <c r="R3147" s="38">
        <v>552</v>
      </c>
      <c r="S3147" s="38">
        <v>4289</v>
      </c>
    </row>
    <row r="3148" spans="2:19" x14ac:dyDescent="0.2">
      <c r="B3148" s="1" t="s">
        <v>6928</v>
      </c>
      <c r="C3148" s="1" t="s">
        <v>6929</v>
      </c>
      <c r="D3148" s="1" t="s">
        <v>272</v>
      </c>
      <c r="E3148" s="1" t="s">
        <v>272</v>
      </c>
      <c r="F3148" s="1" t="s">
        <v>18</v>
      </c>
      <c r="G3148" s="27">
        <v>0.57665260196905765</v>
      </c>
      <c r="H3148" s="27">
        <v>0.99039999999999995</v>
      </c>
      <c r="I3148" s="28">
        <v>56.224402250351623</v>
      </c>
      <c r="J3148" s="27">
        <v>1.0548523206751054E-2</v>
      </c>
      <c r="K3148" s="27">
        <v>0.25949367088607594</v>
      </c>
      <c r="L3148" s="27">
        <v>0</v>
      </c>
      <c r="M3148" s="29">
        <v>9.5642857142857149</v>
      </c>
      <c r="N3148" s="30">
        <v>90.056097560975616</v>
      </c>
      <c r="O3148" s="32">
        <v>0</v>
      </c>
      <c r="P3148" s="31">
        <v>0.99789473684210528</v>
      </c>
      <c r="Q3148" s="38">
        <v>637</v>
      </c>
      <c r="R3148" s="38">
        <v>914</v>
      </c>
      <c r="S3148" s="38">
        <v>5342</v>
      </c>
    </row>
    <row r="3149" spans="2:19" x14ac:dyDescent="0.2">
      <c r="B3149" s="1" t="s">
        <v>6917</v>
      </c>
      <c r="C3149" s="1" t="s">
        <v>4843</v>
      </c>
      <c r="D3149" s="1" t="s">
        <v>272</v>
      </c>
      <c r="E3149" s="1" t="s">
        <v>272</v>
      </c>
      <c r="F3149" s="1" t="s">
        <v>18</v>
      </c>
      <c r="G3149" s="27">
        <v>0.59115281501340478</v>
      </c>
      <c r="H3149" s="27">
        <v>0.99804260985352866</v>
      </c>
      <c r="I3149" s="28">
        <v>54.588471849865932</v>
      </c>
      <c r="J3149" s="27">
        <v>1.161751563896336E-2</v>
      </c>
      <c r="K3149" s="27">
        <v>0.25915996425379806</v>
      </c>
      <c r="L3149" s="27">
        <v>0</v>
      </c>
      <c r="M3149" s="29">
        <v>9.4336612021857942</v>
      </c>
      <c r="N3149" s="30">
        <v>85.354497354497354</v>
      </c>
      <c r="O3149" s="32">
        <v>0</v>
      </c>
      <c r="P3149" s="31">
        <v>0.99334221038615178</v>
      </c>
      <c r="Q3149" s="38">
        <v>854</v>
      </c>
      <c r="R3149" s="38">
        <v>718</v>
      </c>
      <c r="S3149" s="38">
        <v>5346</v>
      </c>
    </row>
    <row r="3150" spans="2:19" x14ac:dyDescent="0.2">
      <c r="B3150" s="1" t="s">
        <v>6934</v>
      </c>
      <c r="C3150" s="1" t="s">
        <v>6935</v>
      </c>
      <c r="D3150" s="1" t="s">
        <v>273</v>
      </c>
      <c r="E3150" s="1" t="s">
        <v>4539</v>
      </c>
      <c r="F3150" s="1" t="s">
        <v>40</v>
      </c>
      <c r="G3150" s="27">
        <v>0.54465075154730325</v>
      </c>
      <c r="H3150" s="27">
        <v>0.96492199799627909</v>
      </c>
      <c r="I3150" s="28">
        <v>57.458090185676411</v>
      </c>
      <c r="J3150" s="27">
        <v>1.3852048334806955E-2</v>
      </c>
      <c r="K3150" s="27">
        <v>0.12437371058060713</v>
      </c>
      <c r="L3150" s="27">
        <v>1.0774295119507657E-2</v>
      </c>
      <c r="M3150" s="29">
        <v>13.480634715025902</v>
      </c>
      <c r="N3150" s="30">
        <v>93.6625202812331</v>
      </c>
      <c r="O3150" s="32">
        <v>0</v>
      </c>
      <c r="P3150" s="31">
        <v>0.97123228853585231</v>
      </c>
      <c r="Q3150" s="38">
        <v>510</v>
      </c>
      <c r="R3150" s="38">
        <v>1457</v>
      </c>
      <c r="S3150" s="38">
        <v>7781</v>
      </c>
    </row>
    <row r="3151" spans="2:19" x14ac:dyDescent="0.2">
      <c r="B3151" s="1" t="s">
        <v>6947</v>
      </c>
      <c r="C3151" s="1" t="s">
        <v>6948</v>
      </c>
      <c r="D3151" s="1" t="s">
        <v>273</v>
      </c>
      <c r="E3151" s="1" t="s">
        <v>4539</v>
      </c>
      <c r="F3151" s="1" t="s">
        <v>40</v>
      </c>
      <c r="G3151" s="27">
        <v>0.6798396334478809</v>
      </c>
      <c r="H3151" s="27">
        <v>0.9778854875283447</v>
      </c>
      <c r="I3151" s="28">
        <v>67.236053837342524</v>
      </c>
      <c r="J3151" s="27">
        <v>1.9759450171821305E-2</v>
      </c>
      <c r="K3151" s="27">
        <v>0.27376861397479957</v>
      </c>
      <c r="L3151" s="27">
        <v>1.8693310657596374E-2</v>
      </c>
      <c r="M3151" s="29">
        <v>6.9980322003577822</v>
      </c>
      <c r="N3151" s="30">
        <v>95.216512215669752</v>
      </c>
      <c r="O3151" s="32">
        <v>0</v>
      </c>
      <c r="P3151" s="31">
        <v>0.98979591836734693</v>
      </c>
      <c r="Q3151" s="38">
        <v>91</v>
      </c>
      <c r="R3151" s="38">
        <v>97</v>
      </c>
      <c r="S3151" s="38">
        <v>5072</v>
      </c>
    </row>
    <row r="3152" spans="2:19" x14ac:dyDescent="0.2">
      <c r="B3152" s="1" t="s">
        <v>6945</v>
      </c>
      <c r="C3152" s="1" t="s">
        <v>6946</v>
      </c>
      <c r="D3152" s="1" t="s">
        <v>273</v>
      </c>
      <c r="E3152" s="1" t="s">
        <v>4539</v>
      </c>
      <c r="F3152" s="1" t="s">
        <v>40</v>
      </c>
      <c r="G3152" s="27">
        <v>0.59236326109391124</v>
      </c>
      <c r="H3152" s="27">
        <v>0.98908336524958507</v>
      </c>
      <c r="I3152" s="28">
        <v>62.629489164086678</v>
      </c>
      <c r="J3152" s="27">
        <v>4.9019607843137254E-3</v>
      </c>
      <c r="K3152" s="27">
        <v>0.16150670794633643</v>
      </c>
      <c r="L3152" s="27">
        <v>1.6073024384016341E-3</v>
      </c>
      <c r="M3152" s="29">
        <v>12.715569620253161</v>
      </c>
      <c r="N3152" s="30">
        <v>96.566637630662015</v>
      </c>
      <c r="O3152" s="32">
        <v>0</v>
      </c>
      <c r="P3152" s="31">
        <v>0.98965913443125242</v>
      </c>
      <c r="Q3152" s="38">
        <v>170</v>
      </c>
      <c r="R3152" s="38">
        <v>696</v>
      </c>
      <c r="S3152" s="38">
        <v>7121</v>
      </c>
    </row>
    <row r="3153" spans="2:19" x14ac:dyDescent="0.2">
      <c r="B3153" s="1" t="s">
        <v>6944</v>
      </c>
      <c r="C3153" s="1" t="s">
        <v>1986</v>
      </c>
      <c r="D3153" s="1" t="s">
        <v>273</v>
      </c>
      <c r="E3153" s="1" t="s">
        <v>4539</v>
      </c>
      <c r="F3153" s="1" t="s">
        <v>40</v>
      </c>
      <c r="G3153" s="27">
        <v>0.64014869888475834</v>
      </c>
      <c r="H3153" s="27">
        <v>0.99663483902558447</v>
      </c>
      <c r="I3153" s="28">
        <v>67.607187112763327</v>
      </c>
      <c r="J3153" s="27">
        <v>5.9479553903345724E-3</v>
      </c>
      <c r="K3153" s="27">
        <v>6.7410161090458484E-2</v>
      </c>
      <c r="L3153" s="27">
        <v>0</v>
      </c>
      <c r="M3153" s="29">
        <v>14.993581780538296</v>
      </c>
      <c r="N3153" s="30">
        <v>96.416860015467904</v>
      </c>
      <c r="O3153" s="32">
        <v>0</v>
      </c>
      <c r="P3153" s="31">
        <v>0.98788101358795444</v>
      </c>
      <c r="Q3153" s="38">
        <v>87</v>
      </c>
      <c r="R3153" s="38">
        <v>262</v>
      </c>
      <c r="S3153" s="38">
        <v>8565</v>
      </c>
    </row>
    <row r="3154" spans="2:19" x14ac:dyDescent="0.2">
      <c r="B3154" s="1" t="s">
        <v>6940</v>
      </c>
      <c r="C3154" s="1" t="s">
        <v>6941</v>
      </c>
      <c r="D3154" s="1" t="s">
        <v>273</v>
      </c>
      <c r="E3154" s="1" t="s">
        <v>4539</v>
      </c>
      <c r="F3154" s="1" t="s">
        <v>40</v>
      </c>
      <c r="G3154" s="27">
        <v>0.61898636480576275</v>
      </c>
      <c r="H3154" s="27">
        <v>0.99683677345827537</v>
      </c>
      <c r="I3154" s="28">
        <v>59.653666066375095</v>
      </c>
      <c r="J3154" s="27">
        <v>4.6308206843323901E-3</v>
      </c>
      <c r="K3154" s="27">
        <v>0.22999742732184203</v>
      </c>
      <c r="L3154" s="27">
        <v>7.7371153602633904E-4</v>
      </c>
      <c r="M3154" s="29">
        <v>9.992760487144789</v>
      </c>
      <c r="N3154" s="30">
        <v>89.451224574512253</v>
      </c>
      <c r="O3154" s="32">
        <v>0</v>
      </c>
      <c r="P3154" s="31">
        <v>0.98442446498670377</v>
      </c>
      <c r="Q3154" s="38">
        <v>307</v>
      </c>
      <c r="R3154" s="38">
        <v>410</v>
      </c>
      <c r="S3154" s="38">
        <v>5907</v>
      </c>
    </row>
    <row r="3155" spans="2:19" x14ac:dyDescent="0.2">
      <c r="B3155" s="1" t="s">
        <v>6938</v>
      </c>
      <c r="C3155" s="1" t="s">
        <v>6939</v>
      </c>
      <c r="D3155" s="1" t="s">
        <v>273</v>
      </c>
      <c r="E3155" s="1" t="s">
        <v>4539</v>
      </c>
      <c r="F3155" s="1" t="s">
        <v>40</v>
      </c>
      <c r="G3155" s="27">
        <v>0.61225582017661229</v>
      </c>
      <c r="H3155" s="27">
        <v>0.99739181901880836</v>
      </c>
      <c r="I3155" s="28">
        <v>63.56837035054857</v>
      </c>
      <c r="J3155" s="27">
        <v>5.6194808670056197E-3</v>
      </c>
      <c r="K3155" s="27">
        <v>0.15654268129515655</v>
      </c>
      <c r="L3155" s="27">
        <v>2.0728659739576482E-3</v>
      </c>
      <c r="M3155" s="29">
        <v>12.710497237569054</v>
      </c>
      <c r="N3155" s="30">
        <v>95.280034949759724</v>
      </c>
      <c r="O3155" s="32">
        <v>0</v>
      </c>
      <c r="P3155" s="31">
        <v>0.98303301328422987</v>
      </c>
      <c r="Q3155" s="38">
        <v>140</v>
      </c>
      <c r="R3155" s="38">
        <v>472</v>
      </c>
      <c r="S3155" s="38">
        <v>7212</v>
      </c>
    </row>
    <row r="3156" spans="2:19" x14ac:dyDescent="0.2">
      <c r="B3156" s="1" t="s">
        <v>6936</v>
      </c>
      <c r="C3156" s="1" t="s">
        <v>6937</v>
      </c>
      <c r="D3156" s="1" t="s">
        <v>273</v>
      </c>
      <c r="E3156" s="1" t="s">
        <v>4539</v>
      </c>
      <c r="F3156" s="1" t="s">
        <v>40</v>
      </c>
      <c r="G3156" s="27">
        <v>0.49258364953432215</v>
      </c>
      <c r="H3156" s="27">
        <v>0.92359073359073374</v>
      </c>
      <c r="I3156" s="28">
        <v>50.947257675060378</v>
      </c>
      <c r="J3156" s="27">
        <v>6.8989306657468094E-3</v>
      </c>
      <c r="K3156" s="27">
        <v>0.13521904104863747</v>
      </c>
      <c r="L3156" s="27">
        <v>1.4497230149404062E-2</v>
      </c>
      <c r="M3156" s="29">
        <v>14.593201903467033</v>
      </c>
      <c r="N3156" s="30">
        <v>88.046218487394952</v>
      </c>
      <c r="O3156" s="32">
        <v>0</v>
      </c>
      <c r="P3156" s="31">
        <v>0.97330871243914718</v>
      </c>
      <c r="Q3156" s="38">
        <v>1422</v>
      </c>
      <c r="R3156" s="38">
        <v>2394</v>
      </c>
      <c r="S3156" s="38">
        <v>7581</v>
      </c>
    </row>
    <row r="3157" spans="2:19" x14ac:dyDescent="0.2">
      <c r="B3157" s="1" t="s">
        <v>6942</v>
      </c>
      <c r="C3157" s="1" t="s">
        <v>6943</v>
      </c>
      <c r="D3157" s="1" t="s">
        <v>273</v>
      </c>
      <c r="E3157" s="1" t="s">
        <v>4539</v>
      </c>
      <c r="F3157" s="1" t="s">
        <v>40</v>
      </c>
      <c r="G3157" s="27">
        <v>0.65614906832298137</v>
      </c>
      <c r="H3157" s="27">
        <v>0.97926207403775434</v>
      </c>
      <c r="I3157" s="28">
        <v>64.816024844720488</v>
      </c>
      <c r="J3157" s="27">
        <v>1.1180124223602485E-2</v>
      </c>
      <c r="K3157" s="27">
        <v>0.24894409937888198</v>
      </c>
      <c r="L3157" s="27">
        <v>9.7940671733267952E-4</v>
      </c>
      <c r="M3157" s="29">
        <v>8.5852173913043472</v>
      </c>
      <c r="N3157" s="30">
        <v>93.438563327032142</v>
      </c>
      <c r="O3157" s="32">
        <v>0</v>
      </c>
      <c r="P3157" s="31">
        <v>0.9867614611424369</v>
      </c>
      <c r="Q3157" s="38">
        <v>112</v>
      </c>
      <c r="R3157" s="38">
        <v>179</v>
      </c>
      <c r="S3157" s="38">
        <v>5515</v>
      </c>
    </row>
    <row r="3158" spans="2:19" x14ac:dyDescent="0.2">
      <c r="B3158" s="1" t="s">
        <v>6971</v>
      </c>
      <c r="C3158" s="1" t="s">
        <v>6972</v>
      </c>
      <c r="D3158" s="1" t="s">
        <v>274</v>
      </c>
      <c r="E3158" s="1" t="s">
        <v>274</v>
      </c>
      <c r="F3158" s="1" t="s">
        <v>44</v>
      </c>
      <c r="G3158" s="27">
        <v>0.56808134394341292</v>
      </c>
      <c r="H3158" s="27">
        <v>0.95584210526315772</v>
      </c>
      <c r="I3158" s="28">
        <v>50.278779840848799</v>
      </c>
      <c r="J3158" s="27">
        <v>2.1662245800176835E-2</v>
      </c>
      <c r="K3158" s="27">
        <v>0.36074270557029176</v>
      </c>
      <c r="L3158" s="27">
        <v>5.307017543859649E-3</v>
      </c>
      <c r="M3158" s="29">
        <v>7.3810644831115662</v>
      </c>
      <c r="N3158" s="30">
        <v>82.475486381322952</v>
      </c>
      <c r="O3158" s="32">
        <v>0</v>
      </c>
      <c r="P3158" s="31">
        <v>0.99210526315789471</v>
      </c>
      <c r="Q3158" s="38">
        <v>1539</v>
      </c>
      <c r="R3158" s="38">
        <v>1052</v>
      </c>
      <c r="S3158" s="38">
        <v>3486</v>
      </c>
    </row>
    <row r="3159" spans="2:19" x14ac:dyDescent="0.2">
      <c r="B3159" s="1" t="s">
        <v>6962</v>
      </c>
      <c r="C3159" s="1" t="s">
        <v>6963</v>
      </c>
      <c r="D3159" s="1" t="s">
        <v>274</v>
      </c>
      <c r="E3159" s="1" t="s">
        <v>274</v>
      </c>
      <c r="F3159" s="1" t="s">
        <v>44</v>
      </c>
      <c r="G3159" s="27">
        <v>0.48223986627664023</v>
      </c>
      <c r="H3159" s="27">
        <v>0.94498970769864166</v>
      </c>
      <c r="I3159" s="28">
        <v>50.72866694525699</v>
      </c>
      <c r="J3159" s="27">
        <v>3.5102381947346425E-2</v>
      </c>
      <c r="K3159" s="27">
        <v>0.3907229419139156</v>
      </c>
      <c r="L3159" s="27">
        <v>9.4318649650061755E-3</v>
      </c>
      <c r="M3159" s="29">
        <v>7.3499574468085083</v>
      </c>
      <c r="N3159" s="30">
        <v>65.274220032840716</v>
      </c>
      <c r="O3159" s="32">
        <v>5.3931659118979007E-2</v>
      </c>
      <c r="P3159" s="31">
        <v>0.98517908604363935</v>
      </c>
      <c r="Q3159" s="38">
        <v>1462</v>
      </c>
      <c r="R3159" s="38">
        <v>2583</v>
      </c>
      <c r="S3159" s="38">
        <v>3039</v>
      </c>
    </row>
    <row r="3160" spans="2:19" x14ac:dyDescent="0.2">
      <c r="B3160" s="1" t="s">
        <v>6975</v>
      </c>
      <c r="C3160" s="1" t="s">
        <v>6976</v>
      </c>
      <c r="D3160" s="1" t="s">
        <v>274</v>
      </c>
      <c r="E3160" s="1" t="s">
        <v>274</v>
      </c>
      <c r="F3160" s="1" t="s">
        <v>44</v>
      </c>
      <c r="G3160" s="27">
        <v>0.46073977936404931</v>
      </c>
      <c r="H3160" s="27">
        <v>1</v>
      </c>
      <c r="I3160" s="28">
        <v>42.304412719013634</v>
      </c>
      <c r="J3160" s="27">
        <v>6.4892926670992862E-3</v>
      </c>
      <c r="K3160" s="27">
        <v>0.17521090201168071</v>
      </c>
      <c r="L3160" s="27">
        <v>0</v>
      </c>
      <c r="M3160" s="29">
        <v>13.631768953068587</v>
      </c>
      <c r="N3160" s="30">
        <v>75.394366197183103</v>
      </c>
      <c r="O3160" s="32">
        <v>0</v>
      </c>
      <c r="P3160" s="31">
        <v>0.99323235578472446</v>
      </c>
      <c r="Q3160" s="38">
        <v>2960</v>
      </c>
      <c r="R3160" s="38">
        <v>2944</v>
      </c>
      <c r="S3160" s="38">
        <v>6900</v>
      </c>
    </row>
    <row r="3161" spans="2:19" x14ac:dyDescent="0.2">
      <c r="B3161" s="1" t="s">
        <v>6954</v>
      </c>
      <c r="C3161" s="1" t="s">
        <v>6955</v>
      </c>
      <c r="D3161" s="1" t="s">
        <v>274</v>
      </c>
      <c r="E3161" s="1" t="s">
        <v>274</v>
      </c>
      <c r="F3161" s="1" t="s">
        <v>44</v>
      </c>
      <c r="G3161" s="27">
        <v>0.36406460296096904</v>
      </c>
      <c r="H3161" s="27">
        <v>0.96092221857564808</v>
      </c>
      <c r="I3161" s="28">
        <v>34.30161507402422</v>
      </c>
      <c r="J3161" s="27">
        <v>4.7106325706594886E-3</v>
      </c>
      <c r="K3161" s="27">
        <v>7.8061911170928672E-2</v>
      </c>
      <c r="L3161" s="27">
        <v>1.2707581227436822E-2</v>
      </c>
      <c r="M3161" s="29">
        <v>18.029735449735448</v>
      </c>
      <c r="N3161" s="30">
        <v>62.325323475046211</v>
      </c>
      <c r="O3161" s="32">
        <v>0</v>
      </c>
      <c r="P3161" s="31">
        <v>0.97538562520511984</v>
      </c>
      <c r="Q3161" s="38">
        <v>3684</v>
      </c>
      <c r="R3161" s="38">
        <v>4271</v>
      </c>
      <c r="S3161" s="38">
        <v>8480</v>
      </c>
    </row>
    <row r="3162" spans="2:19" x14ac:dyDescent="0.2">
      <c r="B3162" s="1" t="s">
        <v>6956</v>
      </c>
      <c r="C3162" s="1" t="s">
        <v>6957</v>
      </c>
      <c r="D3162" s="1" t="s">
        <v>274</v>
      </c>
      <c r="E3162" s="1" t="s">
        <v>274</v>
      </c>
      <c r="F3162" s="1" t="s">
        <v>44</v>
      </c>
      <c r="G3162" s="27">
        <v>0.3943905817174515</v>
      </c>
      <c r="H3162" s="27">
        <v>0.97612701100762067</v>
      </c>
      <c r="I3162" s="28">
        <v>41.734833795013856</v>
      </c>
      <c r="J3162" s="27">
        <v>6.5789473684210523E-3</v>
      </c>
      <c r="K3162" s="27">
        <v>9.7645429362880884E-2</v>
      </c>
      <c r="L3162" s="27">
        <v>6.3505503810330224E-4</v>
      </c>
      <c r="M3162" s="29">
        <v>15.997884505431674</v>
      </c>
      <c r="N3162" s="30">
        <v>80.815627743634764</v>
      </c>
      <c r="O3162" s="32">
        <v>0</v>
      </c>
      <c r="P3162" s="31">
        <v>0.97815410668924641</v>
      </c>
      <c r="Q3162" s="38">
        <v>3042</v>
      </c>
      <c r="R3162" s="38">
        <v>3840</v>
      </c>
      <c r="S3162" s="38">
        <v>8231</v>
      </c>
    </row>
    <row r="3163" spans="2:19" x14ac:dyDescent="0.2">
      <c r="B3163" s="1" t="s">
        <v>6973</v>
      </c>
      <c r="C3163" s="1" t="s">
        <v>6974</v>
      </c>
      <c r="D3163" s="1" t="s">
        <v>274</v>
      </c>
      <c r="E3163" s="1" t="s">
        <v>274</v>
      </c>
      <c r="F3163" s="1" t="s">
        <v>44</v>
      </c>
      <c r="G3163" s="27">
        <v>0.50904193920738749</v>
      </c>
      <c r="H3163" s="27">
        <v>0.99251479854878732</v>
      </c>
      <c r="I3163" s="28">
        <v>52.391073489803759</v>
      </c>
      <c r="J3163" s="27">
        <v>4.2323970757983838E-3</v>
      </c>
      <c r="K3163" s="27">
        <v>0.11196614082339361</v>
      </c>
      <c r="L3163" s="27">
        <v>3.5134619056711861E-4</v>
      </c>
      <c r="M3163" s="29">
        <v>14.269073783359493</v>
      </c>
      <c r="N3163" s="30">
        <v>88.431698113207545</v>
      </c>
      <c r="O3163" s="32">
        <v>0</v>
      </c>
      <c r="P3163" s="31">
        <v>0.99255298835211003</v>
      </c>
      <c r="Q3163" s="38">
        <v>1174</v>
      </c>
      <c r="R3163" s="38">
        <v>2124</v>
      </c>
      <c r="S3163" s="38">
        <v>7996</v>
      </c>
    </row>
    <row r="3164" spans="2:19" x14ac:dyDescent="0.2">
      <c r="B3164" s="1" t="s">
        <v>6958</v>
      </c>
      <c r="C3164" s="1" t="s">
        <v>6959</v>
      </c>
      <c r="D3164" s="1" t="s">
        <v>274</v>
      </c>
      <c r="E3164" s="1" t="s">
        <v>274</v>
      </c>
      <c r="F3164" s="1" t="s">
        <v>44</v>
      </c>
      <c r="G3164" s="27">
        <v>0.28644939965694682</v>
      </c>
      <c r="H3164" s="27">
        <v>0.73773859501819183</v>
      </c>
      <c r="I3164" s="28">
        <v>19.750314465408806</v>
      </c>
      <c r="J3164" s="27">
        <v>4.6883933676386505E-2</v>
      </c>
      <c r="K3164" s="27">
        <v>0.60205831903945106</v>
      </c>
      <c r="L3164" s="27">
        <v>0.12127343968653792</v>
      </c>
      <c r="M3164" s="29">
        <v>7.5281249999999984</v>
      </c>
      <c r="N3164" s="30">
        <v>49.708582834331338</v>
      </c>
      <c r="O3164" s="32">
        <v>0</v>
      </c>
      <c r="P3164" s="31">
        <v>0.97900923593618805</v>
      </c>
      <c r="Q3164" s="38">
        <v>7040</v>
      </c>
      <c r="R3164" s="38">
        <v>5708</v>
      </c>
      <c r="S3164" s="38">
        <v>923</v>
      </c>
    </row>
    <row r="3165" spans="2:19" x14ac:dyDescent="0.2">
      <c r="B3165" s="1" t="s">
        <v>6949</v>
      </c>
      <c r="C3165" s="1" t="s">
        <v>6950</v>
      </c>
      <c r="D3165" s="1" t="s">
        <v>274</v>
      </c>
      <c r="E3165" s="1" t="s">
        <v>274</v>
      </c>
      <c r="F3165" s="1" t="s">
        <v>44</v>
      </c>
      <c r="G3165" s="27">
        <v>0.20288248337028825</v>
      </c>
      <c r="H3165" s="27">
        <v>0.41660457690260777</v>
      </c>
      <c r="I3165" s="28">
        <v>15.525277161862522</v>
      </c>
      <c r="J3165" s="27">
        <v>0.10310421286031042</v>
      </c>
      <c r="K3165" s="27">
        <v>0.68957871396895787</v>
      </c>
      <c r="L3165" s="27">
        <v>0.49939861628525817</v>
      </c>
      <c r="M3165" s="29">
        <v>7.2157162726008348</v>
      </c>
      <c r="N3165" s="30">
        <v>47.912568306010932</v>
      </c>
      <c r="O3165" s="32">
        <v>0</v>
      </c>
      <c r="P3165" s="31">
        <v>0.96008515167642361</v>
      </c>
      <c r="Q3165" s="38">
        <v>7961</v>
      </c>
      <c r="R3165" s="38">
        <v>7320</v>
      </c>
      <c r="S3165" s="38">
        <v>484</v>
      </c>
    </row>
    <row r="3166" spans="2:19" x14ac:dyDescent="0.2">
      <c r="B3166" s="1" t="s">
        <v>6967</v>
      </c>
      <c r="C3166" s="1" t="s">
        <v>6968</v>
      </c>
      <c r="D3166" s="1" t="s">
        <v>274</v>
      </c>
      <c r="E3166" s="1" t="s">
        <v>274</v>
      </c>
      <c r="F3166" s="1" t="s">
        <v>44</v>
      </c>
      <c r="G3166" s="27">
        <v>0.57510964912280704</v>
      </c>
      <c r="H3166" s="27">
        <v>0.99935720097640357</v>
      </c>
      <c r="I3166" s="28">
        <v>48.844407894736861</v>
      </c>
      <c r="J3166" s="27">
        <v>2.0285087719298246E-2</v>
      </c>
      <c r="K3166" s="27">
        <v>0.24945175438596492</v>
      </c>
      <c r="L3166" s="27">
        <v>4.3938161106590721E-4</v>
      </c>
      <c r="M3166" s="29">
        <v>10.174709677419356</v>
      </c>
      <c r="N3166" s="30">
        <v>77.025738798856054</v>
      </c>
      <c r="O3166" s="32">
        <v>0</v>
      </c>
      <c r="P3166" s="31">
        <v>0.98942229454841335</v>
      </c>
      <c r="Q3166" s="38">
        <v>1835</v>
      </c>
      <c r="R3166" s="38">
        <v>944</v>
      </c>
      <c r="S3166" s="38">
        <v>5507</v>
      </c>
    </row>
    <row r="3167" spans="2:19" x14ac:dyDescent="0.2">
      <c r="B3167" s="1" t="s">
        <v>6965</v>
      </c>
      <c r="C3167" s="1" t="s">
        <v>6966</v>
      </c>
      <c r="D3167" s="1" t="s">
        <v>274</v>
      </c>
      <c r="E3167" s="1" t="s">
        <v>274</v>
      </c>
      <c r="F3167" s="1" t="s">
        <v>44</v>
      </c>
      <c r="G3167" s="27">
        <v>0.28833172613307617</v>
      </c>
      <c r="H3167" s="27">
        <v>0.8667063870352717</v>
      </c>
      <c r="I3167" s="28">
        <v>24.652025072324005</v>
      </c>
      <c r="J3167" s="27">
        <v>1.7839922854387655E-2</v>
      </c>
      <c r="K3167" s="27">
        <v>0.22034715525554485</v>
      </c>
      <c r="L3167" s="27">
        <v>8.3088655862726402E-2</v>
      </c>
      <c r="M3167" s="29">
        <v>13.93611111111111</v>
      </c>
      <c r="N3167" s="30">
        <v>50.673913043478258</v>
      </c>
      <c r="O3167" s="32">
        <v>0</v>
      </c>
      <c r="P3167" s="31">
        <v>0.98856053384175402</v>
      </c>
      <c r="Q3167" s="38">
        <v>5128</v>
      </c>
      <c r="R3167" s="38">
        <v>5650</v>
      </c>
      <c r="S3167" s="38">
        <v>6100</v>
      </c>
    </row>
    <row r="3168" spans="2:19" x14ac:dyDescent="0.2">
      <c r="B3168" s="1" t="s">
        <v>6977</v>
      </c>
      <c r="C3168" s="1" t="s">
        <v>6978</v>
      </c>
      <c r="D3168" s="1" t="s">
        <v>274</v>
      </c>
      <c r="E3168" s="1" t="s">
        <v>274</v>
      </c>
      <c r="F3168" s="1" t="s">
        <v>44</v>
      </c>
      <c r="G3168" s="27">
        <v>0.53715596330275228</v>
      </c>
      <c r="H3168" s="27">
        <v>0.99838393060944997</v>
      </c>
      <c r="I3168" s="28">
        <v>55.253119266055037</v>
      </c>
      <c r="J3168" s="27">
        <v>8.2568807339449546E-3</v>
      </c>
      <c r="K3168" s="27">
        <v>0.22385321100917432</v>
      </c>
      <c r="L3168" s="27">
        <v>0</v>
      </c>
      <c r="M3168" s="29">
        <v>11.48037661050545</v>
      </c>
      <c r="N3168" s="30">
        <v>92.535439795046969</v>
      </c>
      <c r="O3168" s="32">
        <v>0</v>
      </c>
      <c r="P3168" s="31">
        <v>0.99520657384158873</v>
      </c>
      <c r="Q3168" s="38">
        <v>768</v>
      </c>
      <c r="R3168" s="38">
        <v>1603</v>
      </c>
      <c r="S3168" s="38">
        <v>6041</v>
      </c>
    </row>
    <row r="3169" spans="2:19" x14ac:dyDescent="0.2">
      <c r="B3169" s="1" t="s">
        <v>6951</v>
      </c>
      <c r="C3169" s="1" t="s">
        <v>3276</v>
      </c>
      <c r="D3169" s="1" t="s">
        <v>274</v>
      </c>
      <c r="E3169" s="1" t="s">
        <v>274</v>
      </c>
      <c r="F3169" s="1" t="s">
        <v>44</v>
      </c>
      <c r="G3169" s="27">
        <v>0.24972697488168913</v>
      </c>
      <c r="H3169" s="27">
        <v>0.97929411764705876</v>
      </c>
      <c r="I3169" s="28">
        <v>20.603276301419726</v>
      </c>
      <c r="J3169" s="27">
        <v>1.9293775027302514E-2</v>
      </c>
      <c r="K3169" s="27">
        <v>0.39315617036767381</v>
      </c>
      <c r="L3169" s="27">
        <v>2.2827041264266903E-3</v>
      </c>
      <c r="M3169" s="29">
        <v>10.099805919456569</v>
      </c>
      <c r="N3169" s="30">
        <v>51.718658892128282</v>
      </c>
      <c r="O3169" s="32">
        <v>4.9587357330992104E-3</v>
      </c>
      <c r="P3169" s="31">
        <v>0.96470588235294119</v>
      </c>
      <c r="Q3169" s="38">
        <v>6745</v>
      </c>
      <c r="R3169" s="38">
        <v>6486</v>
      </c>
      <c r="S3169" s="38">
        <v>2996</v>
      </c>
    </row>
    <row r="3170" spans="2:19" x14ac:dyDescent="0.2">
      <c r="B3170" s="1" t="s">
        <v>6960</v>
      </c>
      <c r="C3170" s="1" t="s">
        <v>6961</v>
      </c>
      <c r="D3170" s="1" t="s">
        <v>274</v>
      </c>
      <c r="E3170" s="1" t="s">
        <v>274</v>
      </c>
      <c r="F3170" s="1" t="s">
        <v>44</v>
      </c>
      <c r="G3170" s="27">
        <v>0.20923913043478262</v>
      </c>
      <c r="H3170" s="27">
        <v>0.85378540486504517</v>
      </c>
      <c r="I3170" s="28">
        <v>22.381250000000009</v>
      </c>
      <c r="J3170" s="27">
        <v>1.9021739130434784E-2</v>
      </c>
      <c r="K3170" s="27">
        <v>0.25611413043478259</v>
      </c>
      <c r="L3170" s="27">
        <v>2.9130289903365542E-2</v>
      </c>
      <c r="M3170" s="29">
        <v>14.714003436426115</v>
      </c>
      <c r="N3170" s="30">
        <v>51</v>
      </c>
      <c r="O3170" s="32">
        <v>0</v>
      </c>
      <c r="P3170" s="31">
        <v>0.98100633122292569</v>
      </c>
      <c r="Q3170" s="38">
        <v>6017</v>
      </c>
      <c r="R3170" s="38">
        <v>7230</v>
      </c>
      <c r="S3170" s="38">
        <v>5409</v>
      </c>
    </row>
    <row r="3171" spans="2:19" x14ac:dyDescent="0.2">
      <c r="B3171" s="1" t="s">
        <v>6969</v>
      </c>
      <c r="C3171" s="1" t="s">
        <v>6970</v>
      </c>
      <c r="D3171" s="1" t="s">
        <v>274</v>
      </c>
      <c r="E3171" s="1" t="s">
        <v>274</v>
      </c>
      <c r="F3171" s="1" t="s">
        <v>44</v>
      </c>
      <c r="G3171" s="27">
        <v>0.57128045619491963</v>
      </c>
      <c r="H3171" s="27">
        <v>0.9624268104776581</v>
      </c>
      <c r="I3171" s="28">
        <v>48.529860031104199</v>
      </c>
      <c r="J3171" s="27">
        <v>7.1539657853810265E-2</v>
      </c>
      <c r="K3171" s="27">
        <v>0.39450492483151894</v>
      </c>
      <c r="L3171" s="27">
        <v>3.4542886492039029E-2</v>
      </c>
      <c r="M3171" s="29">
        <v>4.6992744860943167</v>
      </c>
      <c r="N3171" s="30">
        <v>80.932849364791295</v>
      </c>
      <c r="O3171" s="32">
        <v>1.4422187981510015E-2</v>
      </c>
      <c r="P3171" s="31">
        <v>0.99075500770416025</v>
      </c>
      <c r="Q3171" s="38">
        <v>1895</v>
      </c>
      <c r="R3171" s="38">
        <v>1002</v>
      </c>
      <c r="S3171" s="38">
        <v>2975</v>
      </c>
    </row>
    <row r="3172" spans="2:19" x14ac:dyDescent="0.2">
      <c r="B3172" s="1" t="s">
        <v>6964</v>
      </c>
      <c r="C3172" s="1" t="s">
        <v>4035</v>
      </c>
      <c r="D3172" s="1" t="s">
        <v>274</v>
      </c>
      <c r="E3172" s="1" t="s">
        <v>274</v>
      </c>
      <c r="F3172" s="1" t="s">
        <v>44</v>
      </c>
      <c r="G3172" s="27">
        <v>0.46469366562824505</v>
      </c>
      <c r="H3172" s="27">
        <v>0.9200102564102568</v>
      </c>
      <c r="I3172" s="28">
        <v>52.09080996884736</v>
      </c>
      <c r="J3172" s="27">
        <v>3.6344755970924196E-3</v>
      </c>
      <c r="K3172" s="27">
        <v>4.7248182762201454E-2</v>
      </c>
      <c r="L3172" s="27">
        <v>3.58974358974359E-4</v>
      </c>
      <c r="M3172" s="29">
        <v>18.984077669902916</v>
      </c>
      <c r="N3172" s="30">
        <v>89.459821428571431</v>
      </c>
      <c r="O3172" s="32">
        <v>0</v>
      </c>
      <c r="P3172" s="31">
        <v>0.98769230769230765</v>
      </c>
      <c r="Q3172" s="38">
        <v>1219</v>
      </c>
      <c r="R3172" s="38">
        <v>2874</v>
      </c>
      <c r="S3172" s="38">
        <v>8654</v>
      </c>
    </row>
    <row r="3173" spans="2:19" x14ac:dyDescent="0.2">
      <c r="B3173" s="1" t="s">
        <v>6952</v>
      </c>
      <c r="C3173" s="1" t="s">
        <v>6953</v>
      </c>
      <c r="D3173" s="1" t="s">
        <v>274</v>
      </c>
      <c r="E3173" s="1" t="s">
        <v>274</v>
      </c>
      <c r="F3173" s="1" t="s">
        <v>44</v>
      </c>
      <c r="G3173" s="27">
        <v>0.29039677975848188</v>
      </c>
      <c r="H3173" s="27">
        <v>0.7417581499024799</v>
      </c>
      <c r="I3173" s="28">
        <v>24.520989074180562</v>
      </c>
      <c r="J3173" s="27">
        <v>3.4502587694077054E-2</v>
      </c>
      <c r="K3173" s="27">
        <v>0.24841863139735479</v>
      </c>
      <c r="L3173" s="27">
        <v>6.6051825020897181E-2</v>
      </c>
      <c r="M3173" s="29">
        <v>13.721150729335493</v>
      </c>
      <c r="N3173" s="30">
        <v>50.411881188118812</v>
      </c>
      <c r="O3173" s="32">
        <v>0</v>
      </c>
      <c r="P3173" s="31">
        <v>0.96907216494845361</v>
      </c>
      <c r="Q3173" s="38">
        <v>5180</v>
      </c>
      <c r="R3173" s="38">
        <v>5610</v>
      </c>
      <c r="S3173" s="38">
        <v>5524</v>
      </c>
    </row>
    <row r="3174" spans="2:19" x14ac:dyDescent="0.2">
      <c r="B3174" s="1" t="s">
        <v>6979</v>
      </c>
      <c r="C3174" s="1" t="s">
        <v>6980</v>
      </c>
      <c r="D3174" s="1" t="s">
        <v>274</v>
      </c>
      <c r="E3174" s="1" t="s">
        <v>274</v>
      </c>
      <c r="F3174" s="1" t="s">
        <v>44</v>
      </c>
      <c r="G3174" s="27">
        <v>0.48328877005347592</v>
      </c>
      <c r="H3174" s="27">
        <v>0.98855714761746061</v>
      </c>
      <c r="I3174" s="28">
        <v>50.658756684491991</v>
      </c>
      <c r="J3174" s="27">
        <v>6.0160427807486629E-3</v>
      </c>
      <c r="K3174" s="27">
        <v>0.26336898395721925</v>
      </c>
      <c r="L3174" s="27">
        <v>6.8843718760413205E-3</v>
      </c>
      <c r="M3174" s="29">
        <v>10.665459249676582</v>
      </c>
      <c r="N3174" s="30">
        <v>93.034578146611338</v>
      </c>
      <c r="O3174" s="32">
        <v>0</v>
      </c>
      <c r="P3174" s="31">
        <v>0.99700099966677769</v>
      </c>
      <c r="Q3174" s="38">
        <v>1472</v>
      </c>
      <c r="R3174" s="38">
        <v>2563</v>
      </c>
      <c r="S3174" s="38">
        <v>5264</v>
      </c>
    </row>
    <row r="3175" spans="2:19" x14ac:dyDescent="0.2">
      <c r="B3175" s="1" t="s">
        <v>6987</v>
      </c>
      <c r="C3175" s="1" t="s">
        <v>6988</v>
      </c>
      <c r="D3175" s="1" t="s">
        <v>472</v>
      </c>
      <c r="E3175" s="1" t="s">
        <v>6085</v>
      </c>
      <c r="F3175" s="1" t="s">
        <v>38</v>
      </c>
      <c r="G3175" s="27">
        <v>0.47375717963953257</v>
      </c>
      <c r="H3175" s="27">
        <v>0.94190321628799056</v>
      </c>
      <c r="I3175" s="28">
        <v>40.543058031293349</v>
      </c>
      <c r="J3175" s="27">
        <v>9.9029510794216673E-3</v>
      </c>
      <c r="K3175" s="27">
        <v>0.24697959992077639</v>
      </c>
      <c r="L3175" s="27">
        <v>9.9567227304022815E-3</v>
      </c>
      <c r="M3175" s="29">
        <v>11.388516566265064</v>
      </c>
      <c r="N3175" s="30">
        <v>72.358127872962811</v>
      </c>
      <c r="O3175" s="32">
        <v>0</v>
      </c>
      <c r="P3175" s="31">
        <v>0.99321333726763061</v>
      </c>
      <c r="Q3175" s="38">
        <v>3194</v>
      </c>
      <c r="R3175" s="38">
        <v>2725</v>
      </c>
      <c r="S3175" s="38">
        <v>5562</v>
      </c>
    </row>
    <row r="3176" spans="2:19" x14ac:dyDescent="0.2">
      <c r="B3176" s="1" t="s">
        <v>6991</v>
      </c>
      <c r="C3176" s="1" t="s">
        <v>6992</v>
      </c>
      <c r="D3176" s="1" t="s">
        <v>472</v>
      </c>
      <c r="E3176" s="1" t="s">
        <v>6085</v>
      </c>
      <c r="F3176" s="1" t="s">
        <v>38</v>
      </c>
      <c r="G3176" s="27">
        <v>0.55286069651741299</v>
      </c>
      <c r="H3176" s="27">
        <v>0.99451466336224714</v>
      </c>
      <c r="I3176" s="28">
        <v>43.429353233830817</v>
      </c>
      <c r="J3176" s="27">
        <v>2.1766169154228857E-2</v>
      </c>
      <c r="K3176" s="27">
        <v>0.38329187396351577</v>
      </c>
      <c r="L3176" s="27">
        <v>0</v>
      </c>
      <c r="M3176" s="29">
        <v>7.141631896152064</v>
      </c>
      <c r="N3176" s="30">
        <v>72.274090738657662</v>
      </c>
      <c r="O3176" s="32">
        <v>0</v>
      </c>
      <c r="P3176" s="31">
        <v>0.99628252788104088</v>
      </c>
      <c r="Q3176" s="38">
        <v>2810</v>
      </c>
      <c r="R3176" s="38">
        <v>1305</v>
      </c>
      <c r="S3176" s="38">
        <v>3143</v>
      </c>
    </row>
    <row r="3177" spans="2:19" x14ac:dyDescent="0.2">
      <c r="B3177" s="1" t="s">
        <v>6993</v>
      </c>
      <c r="C3177" s="1" t="s">
        <v>6994</v>
      </c>
      <c r="D3177" s="1" t="s">
        <v>472</v>
      </c>
      <c r="E3177" s="1" t="s">
        <v>6085</v>
      </c>
      <c r="F3177" s="1" t="s">
        <v>38</v>
      </c>
      <c r="G3177" s="27">
        <v>0.38707280832095098</v>
      </c>
      <c r="H3177" s="27">
        <v>0.93075043952993441</v>
      </c>
      <c r="I3177" s="28">
        <v>36.783841010401204</v>
      </c>
      <c r="J3177" s="27">
        <v>5.5720653789004459E-3</v>
      </c>
      <c r="K3177" s="27">
        <v>0.17161961367013373</v>
      </c>
      <c r="L3177" s="27">
        <v>0</v>
      </c>
      <c r="M3177" s="29">
        <v>12.967787878787876</v>
      </c>
      <c r="N3177" s="30">
        <v>74.043666026871406</v>
      </c>
      <c r="O3177" s="32">
        <v>5.4409179235680574E-2</v>
      </c>
      <c r="P3177" s="31">
        <v>0.99639122790783752</v>
      </c>
      <c r="Q3177" s="38">
        <v>3523</v>
      </c>
      <c r="R3177" s="38">
        <v>3928</v>
      </c>
      <c r="S3177" s="38">
        <v>6953</v>
      </c>
    </row>
    <row r="3178" spans="2:19" x14ac:dyDescent="0.2">
      <c r="B3178" s="1" t="s">
        <v>6985</v>
      </c>
      <c r="C3178" s="1" t="s">
        <v>6986</v>
      </c>
      <c r="D3178" s="1" t="s">
        <v>472</v>
      </c>
      <c r="E3178" s="1" t="s">
        <v>6085</v>
      </c>
      <c r="F3178" s="1" t="s">
        <v>38</v>
      </c>
      <c r="G3178" s="27">
        <v>0.36241134751773052</v>
      </c>
      <c r="H3178" s="27">
        <v>0.93108134711382984</v>
      </c>
      <c r="I3178" s="28">
        <v>33.885971631205678</v>
      </c>
      <c r="J3178" s="27">
        <v>5.3900709219858152E-3</v>
      </c>
      <c r="K3178" s="27">
        <v>0.16851063829787233</v>
      </c>
      <c r="L3178" s="27">
        <v>1.0265063629332771E-3</v>
      </c>
      <c r="M3178" s="29">
        <v>13.171546162402663</v>
      </c>
      <c r="N3178" s="30">
        <v>69.846575342465755</v>
      </c>
      <c r="O3178" s="32">
        <v>9.5857414047669273E-2</v>
      </c>
      <c r="P3178" s="31">
        <v>0.99135203543556216</v>
      </c>
      <c r="Q3178" s="38">
        <v>3715</v>
      </c>
      <c r="R3178" s="38">
        <v>4301</v>
      </c>
      <c r="S3178" s="38">
        <v>6998</v>
      </c>
    </row>
    <row r="3179" spans="2:19" x14ac:dyDescent="0.2">
      <c r="B3179" s="1" t="s">
        <v>6981</v>
      </c>
      <c r="C3179" s="1" t="s">
        <v>6982</v>
      </c>
      <c r="D3179" s="1" t="s">
        <v>472</v>
      </c>
      <c r="E3179" s="1" t="s">
        <v>6085</v>
      </c>
      <c r="F3179" s="1" t="s">
        <v>38</v>
      </c>
      <c r="G3179" s="27">
        <v>0.37700123152709358</v>
      </c>
      <c r="H3179" s="27">
        <v>0.78003503427265797</v>
      </c>
      <c r="I3179" s="28">
        <v>52.039239532019678</v>
      </c>
      <c r="J3179" s="27">
        <v>1.6163793103448277E-2</v>
      </c>
      <c r="K3179" s="27">
        <v>0.23229679802955666</v>
      </c>
      <c r="L3179" s="27">
        <v>4.359177456207159E-2</v>
      </c>
      <c r="M3179" s="29">
        <v>12.283468268477412</v>
      </c>
      <c r="N3179" s="30">
        <v>59.7896512935883</v>
      </c>
      <c r="O3179" s="32">
        <v>0.13167936024371668</v>
      </c>
      <c r="P3179" s="31">
        <v>0.98948971820258946</v>
      </c>
      <c r="Q3179" s="38">
        <v>1228</v>
      </c>
      <c r="R3179" s="38">
        <v>4057</v>
      </c>
      <c r="S3179" s="38">
        <v>5855</v>
      </c>
    </row>
    <row r="3180" spans="2:19" x14ac:dyDescent="0.2">
      <c r="B3180" s="1" t="s">
        <v>6989</v>
      </c>
      <c r="C3180" s="1" t="s">
        <v>6990</v>
      </c>
      <c r="D3180" s="1" t="s">
        <v>472</v>
      </c>
      <c r="E3180" s="1" t="s">
        <v>6085</v>
      </c>
      <c r="F3180" s="1" t="s">
        <v>38</v>
      </c>
      <c r="G3180" s="27">
        <v>0.36001503194287859</v>
      </c>
      <c r="H3180" s="27">
        <v>0.87663771364527898</v>
      </c>
      <c r="I3180" s="28">
        <v>35.207741450582475</v>
      </c>
      <c r="J3180" s="27">
        <v>7.328072153325817E-3</v>
      </c>
      <c r="K3180" s="27">
        <v>0.1602780909432544</v>
      </c>
      <c r="L3180" s="27">
        <v>1.7807042121976278E-2</v>
      </c>
      <c r="M3180" s="29">
        <v>13.914591896652965</v>
      </c>
      <c r="N3180" s="30">
        <v>72.636743215031316</v>
      </c>
      <c r="O3180" s="32">
        <v>2.5086392079947699E-3</v>
      </c>
      <c r="P3180" s="31">
        <v>0.99411599887923785</v>
      </c>
      <c r="Q3180" s="38">
        <v>3636</v>
      </c>
      <c r="R3180" s="38">
        <v>4325</v>
      </c>
      <c r="S3180" s="38">
        <v>7145</v>
      </c>
    </row>
    <row r="3181" spans="2:19" x14ac:dyDescent="0.2">
      <c r="B3181" s="1" t="s">
        <v>6983</v>
      </c>
      <c r="C3181" s="1" t="s">
        <v>6984</v>
      </c>
      <c r="D3181" s="1" t="s">
        <v>472</v>
      </c>
      <c r="E3181" s="1" t="s">
        <v>6085</v>
      </c>
      <c r="F3181" s="1" t="s">
        <v>38</v>
      </c>
      <c r="G3181" s="27">
        <v>0.23578165190054301</v>
      </c>
      <c r="H3181" s="27">
        <v>0.83203437787366463</v>
      </c>
      <c r="I3181" s="28">
        <v>24.776250357244926</v>
      </c>
      <c r="J3181" s="27">
        <v>1.4575593026579023E-2</v>
      </c>
      <c r="K3181" s="27">
        <v>0.27750785938839667</v>
      </c>
      <c r="L3181" s="27">
        <v>2.1554785315130512E-2</v>
      </c>
      <c r="M3181" s="29">
        <v>12.668661181750192</v>
      </c>
      <c r="N3181" s="30">
        <v>63.587878787878786</v>
      </c>
      <c r="O3181" s="32">
        <v>0.16157459149748887</v>
      </c>
      <c r="P3181" s="31">
        <v>0.99002617245525926</v>
      </c>
      <c r="Q3181" s="38">
        <v>5082</v>
      </c>
      <c r="R3181" s="38">
        <v>6770</v>
      </c>
      <c r="S3181" s="38">
        <v>4998</v>
      </c>
    </row>
    <row r="3182" spans="2:19" x14ac:dyDescent="0.2">
      <c r="B3182" s="1" t="s">
        <v>6999</v>
      </c>
      <c r="C3182" s="1" t="s">
        <v>7000</v>
      </c>
      <c r="D3182" s="1" t="s">
        <v>276</v>
      </c>
      <c r="E3182" s="1" t="s">
        <v>7001</v>
      </c>
      <c r="F3182" s="1" t="s">
        <v>18</v>
      </c>
      <c r="G3182" s="27">
        <v>4.8175182481751823E-2</v>
      </c>
      <c r="H3182" s="27">
        <v>0.40912921348314607</v>
      </c>
      <c r="I3182" s="28">
        <v>8.3859854014598536</v>
      </c>
      <c r="J3182" s="27">
        <v>0.12554744525547445</v>
      </c>
      <c r="K3182" s="27">
        <v>0.80583941605839415</v>
      </c>
      <c r="L3182" s="27">
        <v>0.33065308988764036</v>
      </c>
      <c r="M3182" s="29">
        <v>6.2687116564417167</v>
      </c>
      <c r="N3182" s="30">
        <v>49.81818181818182</v>
      </c>
      <c r="O3182" s="32">
        <v>0.29424157303370785</v>
      </c>
      <c r="P3182" s="31">
        <v>0.9620786516853933</v>
      </c>
      <c r="Q3182" s="38">
        <v>8558</v>
      </c>
      <c r="R3182" s="38">
        <v>8472</v>
      </c>
      <c r="S3182" s="38">
        <v>217</v>
      </c>
    </row>
    <row r="3183" spans="2:19" x14ac:dyDescent="0.2">
      <c r="B3183" s="1" t="s">
        <v>7027</v>
      </c>
      <c r="C3183" s="1" t="s">
        <v>7028</v>
      </c>
      <c r="D3183" s="1" t="s">
        <v>276</v>
      </c>
      <c r="E3183" s="1" t="s">
        <v>7001</v>
      </c>
      <c r="F3183" s="1" t="s">
        <v>18</v>
      </c>
      <c r="G3183" s="27">
        <v>0.40479548660084624</v>
      </c>
      <c r="H3183" s="27">
        <v>0.83051966292134838</v>
      </c>
      <c r="I3183" s="28">
        <v>29.381664315937932</v>
      </c>
      <c r="J3183" s="27">
        <v>2.3977433004231313E-2</v>
      </c>
      <c r="K3183" s="27">
        <v>0.15655853314527504</v>
      </c>
      <c r="L3183" s="27">
        <v>6.7977528089887638E-3</v>
      </c>
      <c r="M3183" s="29">
        <v>15.129620853080571</v>
      </c>
      <c r="N3183" s="30">
        <v>49.947735191637634</v>
      </c>
      <c r="O3183" s="32">
        <v>0</v>
      </c>
      <c r="P3183" s="31">
        <v>0.9957865168539326</v>
      </c>
      <c r="Q3183" s="38">
        <v>4023</v>
      </c>
      <c r="R3183" s="38">
        <v>3708</v>
      </c>
      <c r="S3183" s="38">
        <v>7211</v>
      </c>
    </row>
    <row r="3184" spans="2:19" x14ac:dyDescent="0.2">
      <c r="B3184" s="1" t="s">
        <v>7023</v>
      </c>
      <c r="C3184" s="1" t="s">
        <v>7024</v>
      </c>
      <c r="D3184" s="1" t="s">
        <v>276</v>
      </c>
      <c r="E3184" s="1" t="s">
        <v>276</v>
      </c>
      <c r="F3184" s="1" t="s">
        <v>18</v>
      </c>
      <c r="G3184" s="27">
        <v>0.72094095940959413</v>
      </c>
      <c r="H3184" s="27">
        <v>0.97020885930686251</v>
      </c>
      <c r="I3184" s="28">
        <v>63.376845018450183</v>
      </c>
      <c r="J3184" s="27">
        <v>4.5202952029520294E-2</v>
      </c>
      <c r="K3184" s="27">
        <v>0.23985239852398524</v>
      </c>
      <c r="L3184" s="27">
        <v>2.937801239384898E-2</v>
      </c>
      <c r="M3184" s="29">
        <v>5.7324503311258272</v>
      </c>
      <c r="N3184" s="30">
        <v>85.065217391304344</v>
      </c>
      <c r="O3184" s="32">
        <v>0</v>
      </c>
      <c r="P3184" s="31">
        <v>0.99518016984163415</v>
      </c>
      <c r="Q3184" s="38">
        <v>147</v>
      </c>
      <c r="R3184" s="38">
        <v>28</v>
      </c>
      <c r="S3184" s="38">
        <v>5705</v>
      </c>
    </row>
    <row r="3185" spans="2:19" x14ac:dyDescent="0.2">
      <c r="B3185" s="1" t="s">
        <v>7014</v>
      </c>
      <c r="C3185" s="1" t="s">
        <v>159</v>
      </c>
      <c r="D3185" s="1" t="s">
        <v>276</v>
      </c>
      <c r="E3185" s="1" t="s">
        <v>276</v>
      </c>
      <c r="F3185" s="1" t="s">
        <v>18</v>
      </c>
      <c r="G3185" s="27">
        <v>0.66730861819932596</v>
      </c>
      <c r="H3185" s="27">
        <v>0.99810291676547314</v>
      </c>
      <c r="I3185" s="28">
        <v>57.24742416947521</v>
      </c>
      <c r="J3185" s="27">
        <v>1.059220028887819E-2</v>
      </c>
      <c r="K3185" s="27">
        <v>0.21521425132402502</v>
      </c>
      <c r="L3185" s="27">
        <v>0</v>
      </c>
      <c r="M3185" s="29">
        <v>9.6678726483357504</v>
      </c>
      <c r="N3185" s="30">
        <v>80.586580086580085</v>
      </c>
      <c r="O3185" s="32">
        <v>0</v>
      </c>
      <c r="P3185" s="31">
        <v>0.98506046952810056</v>
      </c>
      <c r="Q3185" s="38">
        <v>534</v>
      </c>
      <c r="R3185" s="38">
        <v>133</v>
      </c>
      <c r="S3185" s="38">
        <v>6194</v>
      </c>
    </row>
    <row r="3186" spans="2:19" x14ac:dyDescent="0.2">
      <c r="B3186" s="1" t="s">
        <v>7017</v>
      </c>
      <c r="C3186" s="1" t="s">
        <v>7018</v>
      </c>
      <c r="D3186" s="1" t="s">
        <v>276</v>
      </c>
      <c r="E3186" s="1" t="s">
        <v>7001</v>
      </c>
      <c r="F3186" s="1" t="s">
        <v>18</v>
      </c>
      <c r="G3186" s="27">
        <v>0.35826086956521741</v>
      </c>
      <c r="H3186" s="27">
        <v>0.92904721030042936</v>
      </c>
      <c r="I3186" s="28">
        <v>27.205130434782607</v>
      </c>
      <c r="J3186" s="27">
        <v>3.0434782608695652E-3</v>
      </c>
      <c r="K3186" s="27">
        <v>0.16434782608695653</v>
      </c>
      <c r="L3186" s="27">
        <v>3.0643776824034337E-3</v>
      </c>
      <c r="M3186" s="29">
        <v>14.160230352303527</v>
      </c>
      <c r="N3186" s="30">
        <v>50.15655339805825</v>
      </c>
      <c r="O3186" s="32">
        <v>1.2875536480686696E-3</v>
      </c>
      <c r="P3186" s="31">
        <v>0.98712446351931327</v>
      </c>
      <c r="Q3186" s="38">
        <v>4356</v>
      </c>
      <c r="R3186" s="38">
        <v>4352</v>
      </c>
      <c r="S3186" s="38">
        <v>7076</v>
      </c>
    </row>
    <row r="3187" spans="2:19" x14ac:dyDescent="0.2">
      <c r="B3187" s="1" t="s">
        <v>7004</v>
      </c>
      <c r="C3187" s="1" t="s">
        <v>7005</v>
      </c>
      <c r="D3187" s="1" t="s">
        <v>276</v>
      </c>
      <c r="E3187" s="1" t="s">
        <v>7001</v>
      </c>
      <c r="F3187" s="1" t="s">
        <v>18</v>
      </c>
      <c r="G3187" s="27">
        <v>0.29076255424674519</v>
      </c>
      <c r="H3187" s="27">
        <v>0.8007340846786476</v>
      </c>
      <c r="I3187" s="28">
        <v>25.742095474271554</v>
      </c>
      <c r="J3187" s="27">
        <v>7.4395536267823931E-3</v>
      </c>
      <c r="K3187" s="27">
        <v>0.26224426534407935</v>
      </c>
      <c r="L3187" s="27">
        <v>0.11298812062138289</v>
      </c>
      <c r="M3187" s="29">
        <v>13.470279720279715</v>
      </c>
      <c r="N3187" s="30">
        <v>55.162046908315567</v>
      </c>
      <c r="O3187" s="32">
        <v>6.2412427657630228E-2</v>
      </c>
      <c r="P3187" s="31">
        <v>0.98263783125190374</v>
      </c>
      <c r="Q3187" s="38">
        <v>4732</v>
      </c>
      <c r="R3187" s="38">
        <v>5600</v>
      </c>
      <c r="S3187" s="38">
        <v>5283</v>
      </c>
    </row>
    <row r="3188" spans="2:19" x14ac:dyDescent="0.2">
      <c r="B3188" s="1" t="s">
        <v>7002</v>
      </c>
      <c r="C3188" s="1" t="s">
        <v>7003</v>
      </c>
      <c r="D3188" s="1" t="s">
        <v>276</v>
      </c>
      <c r="E3188" s="1" t="s">
        <v>7001</v>
      </c>
      <c r="F3188" s="1" t="s">
        <v>18</v>
      </c>
      <c r="G3188" s="27">
        <v>0.44216691068814057</v>
      </c>
      <c r="H3188" s="27">
        <v>0.76356435643564347</v>
      </c>
      <c r="I3188" s="28">
        <v>27.03133235724744</v>
      </c>
      <c r="J3188" s="27">
        <v>0.11566617862371889</v>
      </c>
      <c r="K3188" s="27">
        <v>0.34992679355783307</v>
      </c>
      <c r="L3188" s="27">
        <v>7.3352192362093352E-2</v>
      </c>
      <c r="M3188" s="29">
        <v>9.2805774278215214</v>
      </c>
      <c r="N3188" s="30">
        <v>49.066225165562912</v>
      </c>
      <c r="O3188" s="32">
        <v>0</v>
      </c>
      <c r="P3188" s="31">
        <v>0.9660537482319661</v>
      </c>
      <c r="Q3188" s="38">
        <v>4404</v>
      </c>
      <c r="R3188" s="38">
        <v>3226</v>
      </c>
      <c r="S3188" s="38">
        <v>3648</v>
      </c>
    </row>
    <row r="3189" spans="2:19" x14ac:dyDescent="0.2">
      <c r="B3189" s="1" t="s">
        <v>7019</v>
      </c>
      <c r="C3189" s="1" t="s">
        <v>7020</v>
      </c>
      <c r="D3189" s="1" t="s">
        <v>276</v>
      </c>
      <c r="E3189" s="1" t="s">
        <v>276</v>
      </c>
      <c r="F3189" s="1" t="s">
        <v>18</v>
      </c>
      <c r="G3189" s="27">
        <v>0.5766765285996055</v>
      </c>
      <c r="H3189" s="27">
        <v>0.97390758351621554</v>
      </c>
      <c r="I3189" s="28">
        <v>54.253328402366876</v>
      </c>
      <c r="J3189" s="27">
        <v>4.1913214990138064E-3</v>
      </c>
      <c r="K3189" s="27">
        <v>7.1992110453648922E-2</v>
      </c>
      <c r="L3189" s="27">
        <v>1.21921482565228E-3</v>
      </c>
      <c r="M3189" s="29">
        <v>15.903848396501454</v>
      </c>
      <c r="N3189" s="30">
        <v>81.750961127723201</v>
      </c>
      <c r="O3189" s="32">
        <v>2.0482809070958302E-4</v>
      </c>
      <c r="P3189" s="31">
        <v>0.98902706656912953</v>
      </c>
      <c r="Q3189" s="38">
        <v>891</v>
      </c>
      <c r="R3189" s="38">
        <v>913</v>
      </c>
      <c r="S3189" s="38">
        <v>8533</v>
      </c>
    </row>
    <row r="3190" spans="2:19" x14ac:dyDescent="0.2">
      <c r="B3190" s="1" t="s">
        <v>7015</v>
      </c>
      <c r="C3190" s="1" t="s">
        <v>7016</v>
      </c>
      <c r="D3190" s="1" t="s">
        <v>276</v>
      </c>
      <c r="E3190" s="1" t="s">
        <v>276</v>
      </c>
      <c r="F3190" s="1" t="s">
        <v>18</v>
      </c>
      <c r="G3190" s="27">
        <v>0.54883011190233977</v>
      </c>
      <c r="H3190" s="27">
        <v>0.9641445057701955</v>
      </c>
      <c r="I3190" s="28">
        <v>50.162919633774166</v>
      </c>
      <c r="J3190" s="27">
        <v>3.8148524923702952E-3</v>
      </c>
      <c r="K3190" s="27">
        <v>0.10808748728382503</v>
      </c>
      <c r="L3190" s="27">
        <v>3.4119417962870044E-4</v>
      </c>
      <c r="M3190" s="29">
        <v>14.863416009019161</v>
      </c>
      <c r="N3190" s="30">
        <v>78.743280815569975</v>
      </c>
      <c r="O3190" s="32">
        <v>1.123055694932263E-2</v>
      </c>
      <c r="P3190" s="31">
        <v>0.98645258404415459</v>
      </c>
      <c r="Q3190" s="38">
        <v>1563</v>
      </c>
      <c r="R3190" s="38">
        <v>1376</v>
      </c>
      <c r="S3190" s="38">
        <v>8061</v>
      </c>
    </row>
    <row r="3191" spans="2:19" x14ac:dyDescent="0.2">
      <c r="B3191" s="1" t="s">
        <v>7010</v>
      </c>
      <c r="C3191" s="1" t="s">
        <v>7011</v>
      </c>
      <c r="D3191" s="1" t="s">
        <v>276</v>
      </c>
      <c r="E3191" s="1" t="s">
        <v>276</v>
      </c>
      <c r="F3191" s="1" t="s">
        <v>18</v>
      </c>
      <c r="G3191" s="27">
        <v>0.76283441793203177</v>
      </c>
      <c r="H3191" s="27">
        <v>0.99824355555555555</v>
      </c>
      <c r="I3191" s="28">
        <v>63.750361532899461</v>
      </c>
      <c r="J3191" s="27">
        <v>6.146059291395517E-2</v>
      </c>
      <c r="K3191" s="27">
        <v>0.18655097613882862</v>
      </c>
      <c r="L3191" s="27">
        <v>3.2000000000000003E-4</v>
      </c>
      <c r="M3191" s="29">
        <v>7.1304281345565776</v>
      </c>
      <c r="N3191" s="30">
        <v>80.675189393939391</v>
      </c>
      <c r="O3191" s="32">
        <v>0</v>
      </c>
      <c r="P3191" s="31">
        <v>0.98346666666666671</v>
      </c>
      <c r="Q3191" s="38">
        <v>133</v>
      </c>
      <c r="R3191" s="38">
        <v>7</v>
      </c>
      <c r="S3191" s="38">
        <v>6700</v>
      </c>
    </row>
    <row r="3192" spans="2:19" x14ac:dyDescent="0.2">
      <c r="B3192" s="1" t="s">
        <v>7006</v>
      </c>
      <c r="C3192" s="1" t="s">
        <v>7007</v>
      </c>
      <c r="D3192" s="1" t="s">
        <v>276</v>
      </c>
      <c r="E3192" s="1" t="s">
        <v>276</v>
      </c>
      <c r="F3192" s="1" t="s">
        <v>18</v>
      </c>
      <c r="G3192" s="27">
        <v>0.60599571734475377</v>
      </c>
      <c r="H3192" s="27">
        <v>0.9590471176625428</v>
      </c>
      <c r="I3192" s="28">
        <v>58.242826552462517</v>
      </c>
      <c r="J3192" s="27">
        <v>9.1006423982869372E-3</v>
      </c>
      <c r="K3192" s="27">
        <v>0.25160599571734477</v>
      </c>
      <c r="L3192" s="27">
        <v>3.3690444853908923E-2</v>
      </c>
      <c r="M3192" s="29">
        <v>9.4048913043478279</v>
      </c>
      <c r="N3192" s="30">
        <v>89.507067137809187</v>
      </c>
      <c r="O3192" s="32">
        <v>0</v>
      </c>
      <c r="P3192" s="31">
        <v>0.98341668860226372</v>
      </c>
      <c r="Q3192" s="38">
        <v>428</v>
      </c>
      <c r="R3192" s="38">
        <v>533</v>
      </c>
      <c r="S3192" s="38">
        <v>5471</v>
      </c>
    </row>
    <row r="3193" spans="2:19" x14ac:dyDescent="0.2">
      <c r="B3193" s="1" t="s">
        <v>6995</v>
      </c>
      <c r="C3193" s="1" t="s">
        <v>6996</v>
      </c>
      <c r="D3193" s="1" t="s">
        <v>276</v>
      </c>
      <c r="E3193" s="1" t="s">
        <v>276</v>
      </c>
      <c r="F3193" s="1" t="s">
        <v>18</v>
      </c>
      <c r="G3193" s="27">
        <v>0.21723730814639905</v>
      </c>
      <c r="H3193" s="27">
        <v>0.69207423580786054</v>
      </c>
      <c r="I3193" s="28">
        <v>18.834710743801647</v>
      </c>
      <c r="J3193" s="27">
        <v>3.7780401416765051E-2</v>
      </c>
      <c r="K3193" s="27">
        <v>0.55253837072018885</v>
      </c>
      <c r="L3193" s="27">
        <v>9.1320960698689987E-2</v>
      </c>
      <c r="M3193" s="29">
        <v>9.7775263951734548</v>
      </c>
      <c r="N3193" s="30">
        <v>51.005434782608695</v>
      </c>
      <c r="O3193" s="32">
        <v>0.21734716157205242</v>
      </c>
      <c r="P3193" s="31">
        <v>0.9246724890829694</v>
      </c>
      <c r="Q3193" s="38">
        <v>7310</v>
      </c>
      <c r="R3193" s="38">
        <v>7089</v>
      </c>
      <c r="S3193" s="38">
        <v>1306</v>
      </c>
    </row>
    <row r="3194" spans="2:19" x14ac:dyDescent="0.2">
      <c r="B3194" s="1" t="s">
        <v>6997</v>
      </c>
      <c r="C3194" s="1" t="s">
        <v>6998</v>
      </c>
      <c r="D3194" s="1" t="s">
        <v>276</v>
      </c>
      <c r="E3194" s="1" t="s">
        <v>276</v>
      </c>
      <c r="F3194" s="1" t="s">
        <v>18</v>
      </c>
      <c r="G3194" s="27">
        <v>0.42303664921465967</v>
      </c>
      <c r="H3194" s="27">
        <v>0.80047822803926516</v>
      </c>
      <c r="I3194" s="28">
        <v>26.433821989528802</v>
      </c>
      <c r="J3194" s="27">
        <v>6.6492146596858634E-2</v>
      </c>
      <c r="K3194" s="27">
        <v>0.40366492146596861</v>
      </c>
      <c r="L3194" s="27">
        <v>2.9640070475711048E-2</v>
      </c>
      <c r="M3194" s="29">
        <v>9.2965517241379292</v>
      </c>
      <c r="N3194" s="30">
        <v>49.360148514851488</v>
      </c>
      <c r="O3194" s="32">
        <v>9.5721117543418072E-3</v>
      </c>
      <c r="P3194" s="31">
        <v>0.96149005789076269</v>
      </c>
      <c r="Q3194" s="38">
        <v>4547</v>
      </c>
      <c r="R3194" s="38">
        <v>3493</v>
      </c>
      <c r="S3194" s="38">
        <v>2859</v>
      </c>
    </row>
    <row r="3195" spans="2:19" x14ac:dyDescent="0.2">
      <c r="B3195" s="1" t="s">
        <v>7012</v>
      </c>
      <c r="C3195" s="1" t="s">
        <v>7013</v>
      </c>
      <c r="D3195" s="1" t="s">
        <v>276</v>
      </c>
      <c r="E3195" s="1" t="s">
        <v>7001</v>
      </c>
      <c r="F3195" s="1" t="s">
        <v>18</v>
      </c>
      <c r="G3195" s="27">
        <v>0.23303834808259588</v>
      </c>
      <c r="H3195" s="27">
        <v>0.57712418300653601</v>
      </c>
      <c r="I3195" s="28">
        <v>16.549115044247795</v>
      </c>
      <c r="J3195" s="27">
        <v>0.11356932153392331</v>
      </c>
      <c r="K3195" s="27">
        <v>0.59734513274336287</v>
      </c>
      <c r="L3195" s="27">
        <v>0.24713144517066085</v>
      </c>
      <c r="M3195" s="29">
        <v>7.6992307692307689</v>
      </c>
      <c r="N3195" s="30">
        <v>45.27215189873418</v>
      </c>
      <c r="O3195" s="32">
        <v>0</v>
      </c>
      <c r="P3195" s="31">
        <v>0.98474945533769065</v>
      </c>
      <c r="Q3195" s="38">
        <v>7809</v>
      </c>
      <c r="R3195" s="38">
        <v>6834</v>
      </c>
      <c r="S3195" s="38">
        <v>957</v>
      </c>
    </row>
    <row r="3196" spans="2:19" x14ac:dyDescent="0.2">
      <c r="B3196" s="1" t="s">
        <v>7021</v>
      </c>
      <c r="C3196" s="1" t="s">
        <v>7022</v>
      </c>
      <c r="D3196" s="1" t="s">
        <v>276</v>
      </c>
      <c r="E3196" s="1" t="s">
        <v>276</v>
      </c>
      <c r="F3196" s="1" t="s">
        <v>18</v>
      </c>
      <c r="G3196" s="27">
        <v>0.66419294990723565</v>
      </c>
      <c r="H3196" s="27">
        <v>0.99727398523985222</v>
      </c>
      <c r="I3196" s="28">
        <v>62.429499072356215</v>
      </c>
      <c r="J3196" s="27">
        <v>2.0871985157699443E-2</v>
      </c>
      <c r="K3196" s="27">
        <v>0.26808905380333953</v>
      </c>
      <c r="L3196" s="27">
        <v>3.8745387453874535E-4</v>
      </c>
      <c r="M3196" s="29">
        <v>7.8937845303867409</v>
      </c>
      <c r="N3196" s="30">
        <v>89.527234636871512</v>
      </c>
      <c r="O3196" s="32">
        <v>0</v>
      </c>
      <c r="P3196" s="31">
        <v>0.99446494464944646</v>
      </c>
      <c r="Q3196" s="38">
        <v>177</v>
      </c>
      <c r="R3196" s="38">
        <v>142</v>
      </c>
      <c r="S3196" s="38">
        <v>5165</v>
      </c>
    </row>
    <row r="3197" spans="2:19" x14ac:dyDescent="0.2">
      <c r="B3197" s="1" t="s">
        <v>7029</v>
      </c>
      <c r="C3197" s="1" t="s">
        <v>7030</v>
      </c>
      <c r="D3197" s="1" t="s">
        <v>276</v>
      </c>
      <c r="E3197" s="1" t="s">
        <v>276</v>
      </c>
      <c r="F3197" s="1" t="s">
        <v>18</v>
      </c>
      <c r="G3197" s="27">
        <v>0.71683521713265919</v>
      </c>
      <c r="H3197" s="27">
        <v>0.99940818748145954</v>
      </c>
      <c r="I3197" s="28">
        <v>64.049940511600212</v>
      </c>
      <c r="J3197" s="27">
        <v>1.1600237953599048E-2</v>
      </c>
      <c r="K3197" s="27">
        <v>0.2248661511005354</v>
      </c>
      <c r="L3197" s="27">
        <v>0</v>
      </c>
      <c r="M3197" s="29">
        <v>7.5481559536354057</v>
      </c>
      <c r="N3197" s="30">
        <v>85.585992540406139</v>
      </c>
      <c r="O3197" s="32">
        <v>0</v>
      </c>
      <c r="P3197" s="31">
        <v>0.99733016908929106</v>
      </c>
      <c r="Q3197" s="38">
        <v>126</v>
      </c>
      <c r="R3197" s="38">
        <v>34</v>
      </c>
      <c r="S3197" s="38">
        <v>6009</v>
      </c>
    </row>
    <row r="3198" spans="2:19" x14ac:dyDescent="0.2">
      <c r="B3198" s="1" t="s">
        <v>7025</v>
      </c>
      <c r="C3198" s="1" t="s">
        <v>7026</v>
      </c>
      <c r="D3198" s="1" t="s">
        <v>276</v>
      </c>
      <c r="E3198" s="1" t="s">
        <v>276</v>
      </c>
      <c r="F3198" s="1" t="s">
        <v>18</v>
      </c>
      <c r="G3198" s="27">
        <v>0.70519835841313272</v>
      </c>
      <c r="H3198" s="27">
        <v>0.99972765957446807</v>
      </c>
      <c r="I3198" s="28">
        <v>65.506771545827618</v>
      </c>
      <c r="J3198" s="27">
        <v>2.5649794801641587E-2</v>
      </c>
      <c r="K3198" s="27">
        <v>0.25239398084815323</v>
      </c>
      <c r="L3198" s="27">
        <v>0</v>
      </c>
      <c r="M3198" s="29">
        <v>6.5955916473317879</v>
      </c>
      <c r="N3198" s="30">
        <v>89.703200775945689</v>
      </c>
      <c r="O3198" s="32">
        <v>0</v>
      </c>
      <c r="P3198" s="31">
        <v>0.99540425531914889</v>
      </c>
      <c r="Q3198" s="38">
        <v>102</v>
      </c>
      <c r="R3198" s="38">
        <v>51</v>
      </c>
      <c r="S3198" s="38">
        <v>5459</v>
      </c>
    </row>
    <row r="3199" spans="2:19" x14ac:dyDescent="0.2">
      <c r="B3199" s="1" t="s">
        <v>7008</v>
      </c>
      <c r="C3199" s="1" t="s">
        <v>7009</v>
      </c>
      <c r="D3199" s="1" t="s">
        <v>276</v>
      </c>
      <c r="E3199" s="1" t="s">
        <v>276</v>
      </c>
      <c r="F3199" s="1" t="s">
        <v>18</v>
      </c>
      <c r="G3199" s="27">
        <v>0.59372937293729378</v>
      </c>
      <c r="H3199" s="27">
        <v>0.97951639078221364</v>
      </c>
      <c r="I3199" s="28">
        <v>53.500726072607264</v>
      </c>
      <c r="J3199" s="27">
        <v>3.6303630363036306E-2</v>
      </c>
      <c r="K3199" s="27">
        <v>0.2613861386138614</v>
      </c>
      <c r="L3199" s="27">
        <v>2.9827977929243752E-3</v>
      </c>
      <c r="M3199" s="29">
        <v>9.8575954508529655</v>
      </c>
      <c r="N3199" s="30">
        <v>82.923290717065029</v>
      </c>
      <c r="O3199" s="32">
        <v>4.1002921129503406E-2</v>
      </c>
      <c r="P3199" s="31">
        <v>0.9834469328140214</v>
      </c>
      <c r="Q3199" s="38">
        <v>996</v>
      </c>
      <c r="R3199" s="38">
        <v>683</v>
      </c>
      <c r="S3199" s="38">
        <v>5300</v>
      </c>
    </row>
    <row r="3200" spans="2:19" x14ac:dyDescent="0.2">
      <c r="B3200" s="1" t="s">
        <v>7052</v>
      </c>
      <c r="C3200" s="1" t="s">
        <v>7053</v>
      </c>
      <c r="D3200" s="1" t="s">
        <v>289</v>
      </c>
      <c r="E3200" s="1" t="s">
        <v>7033</v>
      </c>
      <c r="F3200" s="1" t="s">
        <v>38</v>
      </c>
      <c r="G3200" s="27">
        <v>0.56055363321799312</v>
      </c>
      <c r="H3200" s="27">
        <v>0.97505575624312868</v>
      </c>
      <c r="I3200" s="28">
        <v>45.63715004718464</v>
      </c>
      <c r="J3200" s="27">
        <v>7.8641082101289714E-3</v>
      </c>
      <c r="K3200" s="27">
        <v>0.26612142183076437</v>
      </c>
      <c r="L3200" s="27">
        <v>1.1792052772106171E-2</v>
      </c>
      <c r="M3200" s="29">
        <v>9.5646385110952057</v>
      </c>
      <c r="N3200" s="30">
        <v>73.459595959595958</v>
      </c>
      <c r="O3200" s="32">
        <v>0</v>
      </c>
      <c r="P3200" s="31">
        <v>0.99858646144180929</v>
      </c>
      <c r="Q3200" s="38">
        <v>2454</v>
      </c>
      <c r="R3200" s="38">
        <v>1167</v>
      </c>
      <c r="S3200" s="38">
        <v>5210</v>
      </c>
    </row>
    <row r="3201" spans="2:19" x14ac:dyDescent="0.2">
      <c r="B3201" s="1" t="s">
        <v>7035</v>
      </c>
      <c r="C3201" s="1" t="s">
        <v>7036</v>
      </c>
      <c r="D3201" s="1" t="s">
        <v>289</v>
      </c>
      <c r="E3201" s="1" t="s">
        <v>7033</v>
      </c>
      <c r="F3201" s="1" t="s">
        <v>38</v>
      </c>
      <c r="G3201" s="27">
        <v>0.46211251435132034</v>
      </c>
      <c r="H3201" s="27">
        <v>0.98561273812908745</v>
      </c>
      <c r="I3201" s="28">
        <v>38.958065442020676</v>
      </c>
      <c r="J3201" s="27">
        <v>7.462686567164179E-3</v>
      </c>
      <c r="K3201" s="27">
        <v>0.1687715269804822</v>
      </c>
      <c r="L3201" s="27">
        <v>1.2988342337219223E-2</v>
      </c>
      <c r="M3201" s="29">
        <v>13.948239060832442</v>
      </c>
      <c r="N3201" s="30">
        <v>67.645962732919259</v>
      </c>
      <c r="O3201" s="32">
        <v>0</v>
      </c>
      <c r="P3201" s="31">
        <v>0.99061700312766565</v>
      </c>
      <c r="Q3201" s="38">
        <v>3343</v>
      </c>
      <c r="R3201" s="38">
        <v>2915</v>
      </c>
      <c r="S3201" s="38">
        <v>6992</v>
      </c>
    </row>
    <row r="3202" spans="2:19" x14ac:dyDescent="0.2">
      <c r="B3202" s="1" t="s">
        <v>7039</v>
      </c>
      <c r="C3202" s="1" t="s">
        <v>7040</v>
      </c>
      <c r="D3202" s="1" t="s">
        <v>289</v>
      </c>
      <c r="E3202" s="1" t="s">
        <v>7033</v>
      </c>
      <c r="F3202" s="1" t="s">
        <v>38</v>
      </c>
      <c r="G3202" s="27">
        <v>0.55097192224622027</v>
      </c>
      <c r="H3202" s="27">
        <v>0.97575029496943044</v>
      </c>
      <c r="I3202" s="28">
        <v>46.13533477321814</v>
      </c>
      <c r="J3202" s="27">
        <v>9.5032397408207347E-3</v>
      </c>
      <c r="K3202" s="27">
        <v>0.24190064794816415</v>
      </c>
      <c r="L3202" s="27">
        <v>1.4589724337659553E-2</v>
      </c>
      <c r="M3202" s="29">
        <v>10.300096200096197</v>
      </c>
      <c r="N3202" s="30">
        <v>74.941983535868289</v>
      </c>
      <c r="O3202" s="32">
        <v>0</v>
      </c>
      <c r="P3202" s="31">
        <v>0.9932425185026279</v>
      </c>
      <c r="Q3202" s="38">
        <v>2356</v>
      </c>
      <c r="R3202" s="38">
        <v>1344</v>
      </c>
      <c r="S3202" s="38">
        <v>5673</v>
      </c>
    </row>
    <row r="3203" spans="2:19" x14ac:dyDescent="0.2">
      <c r="B3203" s="1" t="s">
        <v>7045</v>
      </c>
      <c r="C3203" s="1" t="s">
        <v>3547</v>
      </c>
      <c r="D3203" s="1" t="s">
        <v>289</v>
      </c>
      <c r="E3203" s="1" t="s">
        <v>7033</v>
      </c>
      <c r="F3203" s="1" t="s">
        <v>38</v>
      </c>
      <c r="G3203" s="27">
        <v>0.34943502824858758</v>
      </c>
      <c r="H3203" s="27">
        <v>0.85868580272970318</v>
      </c>
      <c r="I3203" s="28">
        <v>43.105875706214711</v>
      </c>
      <c r="J3203" s="27">
        <v>4.80225988700565E-3</v>
      </c>
      <c r="K3203" s="27">
        <v>8.2768361581920899E-2</v>
      </c>
      <c r="L3203" s="27">
        <v>3.7990713381173491E-5</v>
      </c>
      <c r="M3203" s="29">
        <v>16.978222222222225</v>
      </c>
      <c r="N3203" s="30">
        <v>75.935658914728677</v>
      </c>
      <c r="O3203" s="32">
        <v>0.13755170958210214</v>
      </c>
      <c r="P3203" s="31">
        <v>0.9962009286618827</v>
      </c>
      <c r="Q3203" s="38">
        <v>2846</v>
      </c>
      <c r="R3203" s="38">
        <v>4477</v>
      </c>
      <c r="S3203" s="38">
        <v>8427</v>
      </c>
    </row>
    <row r="3204" spans="2:19" x14ac:dyDescent="0.2">
      <c r="B3204" s="1" t="s">
        <v>7050</v>
      </c>
      <c r="C3204" s="1" t="s">
        <v>7051</v>
      </c>
      <c r="D3204" s="1" t="s">
        <v>289</v>
      </c>
      <c r="E3204" s="1" t="s">
        <v>7033</v>
      </c>
      <c r="F3204" s="1" t="s">
        <v>38</v>
      </c>
      <c r="G3204" s="27">
        <v>0.51586750057910591</v>
      </c>
      <c r="H3204" s="27">
        <v>0.97943674976915973</v>
      </c>
      <c r="I3204" s="28">
        <v>42.924507760018543</v>
      </c>
      <c r="J3204" s="27">
        <v>1.1118832522585128E-2</v>
      </c>
      <c r="K3204" s="27">
        <v>0.22677785499189251</v>
      </c>
      <c r="L3204" s="27">
        <v>1.131117266851339E-3</v>
      </c>
      <c r="M3204" s="29">
        <v>11.548277511961725</v>
      </c>
      <c r="N3204" s="30">
        <v>71.963628199371357</v>
      </c>
      <c r="O3204" s="32">
        <v>0</v>
      </c>
      <c r="P3204" s="31">
        <v>0.99653739612188363</v>
      </c>
      <c r="Q3204" s="38">
        <v>2870</v>
      </c>
      <c r="R3204" s="38">
        <v>1994</v>
      </c>
      <c r="S3204" s="38">
        <v>5964</v>
      </c>
    </row>
    <row r="3205" spans="2:19" x14ac:dyDescent="0.2">
      <c r="B3205" s="1" t="s">
        <v>7041</v>
      </c>
      <c r="C3205" s="1" t="s">
        <v>7042</v>
      </c>
      <c r="D3205" s="1" t="s">
        <v>289</v>
      </c>
      <c r="E3205" s="1" t="s">
        <v>7033</v>
      </c>
      <c r="F3205" s="1" t="s">
        <v>38</v>
      </c>
      <c r="G3205" s="27">
        <v>0.4368474233748737</v>
      </c>
      <c r="H3205" s="27">
        <v>0.94552613941018793</v>
      </c>
      <c r="I3205" s="28">
        <v>38.788211519029979</v>
      </c>
      <c r="J3205" s="27">
        <v>2.694509936005389E-3</v>
      </c>
      <c r="K3205" s="27">
        <v>0.1263051532502526</v>
      </c>
      <c r="L3205" s="27">
        <v>0</v>
      </c>
      <c r="M3205" s="29">
        <v>13.724940191387562</v>
      </c>
      <c r="N3205" s="30">
        <v>70.707787201233614</v>
      </c>
      <c r="O3205" s="32">
        <v>0.1136461126005362</v>
      </c>
      <c r="P3205" s="31">
        <v>0.99497319034852549</v>
      </c>
      <c r="Q3205" s="38">
        <v>3357</v>
      </c>
      <c r="R3205" s="38">
        <v>3293</v>
      </c>
      <c r="S3205" s="38">
        <v>7743</v>
      </c>
    </row>
    <row r="3206" spans="2:19" x14ac:dyDescent="0.2">
      <c r="B3206" s="1" t="s">
        <v>7034</v>
      </c>
      <c r="C3206" s="1" t="s">
        <v>1853</v>
      </c>
      <c r="D3206" s="1" t="s">
        <v>289</v>
      </c>
      <c r="E3206" s="1" t="s">
        <v>7033</v>
      </c>
      <c r="F3206" s="1" t="s">
        <v>38</v>
      </c>
      <c r="G3206" s="27">
        <v>0.26276941245940361</v>
      </c>
      <c r="H3206" s="27">
        <v>0.97158771929824572</v>
      </c>
      <c r="I3206" s="28">
        <v>25.204103926778867</v>
      </c>
      <c r="J3206" s="27">
        <v>1.4762326542663124E-2</v>
      </c>
      <c r="K3206" s="27">
        <v>0.26070268674343078</v>
      </c>
      <c r="L3206" s="27">
        <v>0</v>
      </c>
      <c r="M3206" s="29">
        <v>13.704124949939926</v>
      </c>
      <c r="N3206" s="30">
        <v>57.042696629213481</v>
      </c>
      <c r="O3206" s="32">
        <v>0</v>
      </c>
      <c r="P3206" s="31">
        <v>0.99035087719298243</v>
      </c>
      <c r="Q3206" s="38">
        <v>4946</v>
      </c>
      <c r="R3206" s="38">
        <v>6209</v>
      </c>
      <c r="S3206" s="38">
        <v>5321</v>
      </c>
    </row>
    <row r="3207" spans="2:19" x14ac:dyDescent="0.2">
      <c r="B3207" s="1" t="s">
        <v>7031</v>
      </c>
      <c r="C3207" s="1" t="s">
        <v>7032</v>
      </c>
      <c r="D3207" s="1" t="s">
        <v>289</v>
      </c>
      <c r="E3207" s="1" t="s">
        <v>7033</v>
      </c>
      <c r="F3207" s="1" t="s">
        <v>38</v>
      </c>
      <c r="G3207" s="27">
        <v>0.50167704839482508</v>
      </c>
      <c r="H3207" s="27">
        <v>1</v>
      </c>
      <c r="I3207" s="28">
        <v>40.556684235745088</v>
      </c>
      <c r="J3207" s="27">
        <v>1.1978917105893628E-2</v>
      </c>
      <c r="K3207" s="27">
        <v>0.21801629132726402</v>
      </c>
      <c r="L3207" s="27">
        <v>0</v>
      </c>
      <c r="M3207" s="29">
        <v>11.211153846153845</v>
      </c>
      <c r="N3207" s="30">
        <v>69.276026743075448</v>
      </c>
      <c r="O3207" s="32">
        <v>0</v>
      </c>
      <c r="P3207" s="31">
        <v>0.98792899408284018</v>
      </c>
      <c r="Q3207" s="38">
        <v>3190</v>
      </c>
      <c r="R3207" s="38">
        <v>2241</v>
      </c>
      <c r="S3207" s="38">
        <v>6148</v>
      </c>
    </row>
    <row r="3208" spans="2:19" x14ac:dyDescent="0.2">
      <c r="B3208" s="1" t="s">
        <v>7046</v>
      </c>
      <c r="C3208" s="1" t="s">
        <v>7047</v>
      </c>
      <c r="D3208" s="1" t="s">
        <v>289</v>
      </c>
      <c r="E3208" s="1" t="s">
        <v>7033</v>
      </c>
      <c r="F3208" s="1" t="s">
        <v>38</v>
      </c>
      <c r="G3208" s="27">
        <v>0.55285565939771553</v>
      </c>
      <c r="H3208" s="27">
        <v>0.97986136974963778</v>
      </c>
      <c r="I3208" s="28">
        <v>45.093686396677079</v>
      </c>
      <c r="J3208" s="27">
        <v>9.3457943925233638E-3</v>
      </c>
      <c r="K3208" s="27">
        <v>0.2367601246105919</v>
      </c>
      <c r="L3208" s="27">
        <v>4.4506517690875236E-3</v>
      </c>
      <c r="M3208" s="29">
        <v>10.247329307942401</v>
      </c>
      <c r="N3208" s="30">
        <v>72.85011269722014</v>
      </c>
      <c r="O3208" s="32">
        <v>2.0631078005379683E-2</v>
      </c>
      <c r="P3208" s="31">
        <v>0.9962756052141527</v>
      </c>
      <c r="Q3208" s="38">
        <v>2560</v>
      </c>
      <c r="R3208" s="38">
        <v>1306</v>
      </c>
      <c r="S3208" s="38">
        <v>5765</v>
      </c>
    </row>
    <row r="3209" spans="2:19" x14ac:dyDescent="0.2">
      <c r="B3209" s="1" t="s">
        <v>7037</v>
      </c>
      <c r="C3209" s="1" t="s">
        <v>7038</v>
      </c>
      <c r="D3209" s="1" t="s">
        <v>289</v>
      </c>
      <c r="E3209" s="1" t="s">
        <v>7033</v>
      </c>
      <c r="F3209" s="1" t="s">
        <v>38</v>
      </c>
      <c r="G3209" s="27">
        <v>0.39980793854033292</v>
      </c>
      <c r="H3209" s="27">
        <v>0.84007309709200695</v>
      </c>
      <c r="I3209" s="28">
        <v>37.153745198463525</v>
      </c>
      <c r="J3209" s="27">
        <v>4.1613316261203586E-3</v>
      </c>
      <c r="K3209" s="27">
        <v>0.13156209987195902</v>
      </c>
      <c r="L3209" s="27">
        <v>0</v>
      </c>
      <c r="M3209" s="29">
        <v>14.3252401280683</v>
      </c>
      <c r="N3209" s="30">
        <v>70.855199999999996</v>
      </c>
      <c r="O3209" s="32">
        <v>2.6696329254727478E-3</v>
      </c>
      <c r="P3209" s="31">
        <v>0.99284919752105516</v>
      </c>
      <c r="Q3209" s="38">
        <v>3497</v>
      </c>
      <c r="R3209" s="38">
        <v>3774</v>
      </c>
      <c r="S3209" s="38">
        <v>7650</v>
      </c>
    </row>
    <row r="3210" spans="2:19" x14ac:dyDescent="0.2">
      <c r="B3210" s="1" t="s">
        <v>7048</v>
      </c>
      <c r="C3210" s="1" t="s">
        <v>7049</v>
      </c>
      <c r="D3210" s="1" t="s">
        <v>17599</v>
      </c>
      <c r="E3210" s="1" t="s">
        <v>7033</v>
      </c>
      <c r="F3210" s="1" t="s">
        <v>38</v>
      </c>
      <c r="G3210" s="27">
        <v>0.3972034083460782</v>
      </c>
      <c r="H3210" s="27">
        <v>0.89558071187547605</v>
      </c>
      <c r="I3210" s="28">
        <v>34.057657854489861</v>
      </c>
      <c r="J3210" s="27">
        <v>6.9914791348044568E-3</v>
      </c>
      <c r="K3210" s="27">
        <v>0.21433253222634913</v>
      </c>
      <c r="L3210" s="27">
        <v>2.5681941874387722E-2</v>
      </c>
      <c r="M3210" s="29">
        <v>12.91935483870968</v>
      </c>
      <c r="N3210" s="30">
        <v>65.692519251925191</v>
      </c>
      <c r="O3210" s="32">
        <v>2.0587787090453901E-2</v>
      </c>
      <c r="P3210" s="31">
        <v>0.99640796778055951</v>
      </c>
      <c r="Q3210" s="38">
        <v>3705</v>
      </c>
      <c r="R3210" s="38">
        <v>3804</v>
      </c>
      <c r="S3210" s="38">
        <v>6214</v>
      </c>
    </row>
    <row r="3211" spans="2:19" x14ac:dyDescent="0.2">
      <c r="B3211" s="1" t="s">
        <v>7043</v>
      </c>
      <c r="C3211" s="1" t="s">
        <v>7044</v>
      </c>
      <c r="D3211" s="1" t="s">
        <v>17599</v>
      </c>
      <c r="E3211" s="1" t="s">
        <v>7033</v>
      </c>
      <c r="F3211" s="1" t="s">
        <v>38</v>
      </c>
      <c r="G3211" s="27">
        <v>0.40860215053763443</v>
      </c>
      <c r="H3211" s="27">
        <v>0.90019527559055146</v>
      </c>
      <c r="I3211" s="28">
        <v>37.388256377819914</v>
      </c>
      <c r="J3211" s="27">
        <v>8.4334809192494198E-3</v>
      </c>
      <c r="K3211" s="27">
        <v>0.19607843137254902</v>
      </c>
      <c r="L3211" s="27">
        <v>1.6466141732283467E-2</v>
      </c>
      <c r="M3211" s="29">
        <v>13.425855920114127</v>
      </c>
      <c r="N3211" s="30">
        <v>71.48169159360495</v>
      </c>
      <c r="O3211" s="32">
        <v>2.179527559055118E-2</v>
      </c>
      <c r="P3211" s="31">
        <v>0.9959055118110236</v>
      </c>
      <c r="Q3211" s="38">
        <v>3478</v>
      </c>
      <c r="R3211" s="38">
        <v>3661</v>
      </c>
      <c r="S3211" s="38">
        <v>6518</v>
      </c>
    </row>
    <row r="3212" spans="2:19" x14ac:dyDescent="0.2">
      <c r="B3212" s="1" t="s">
        <v>7056</v>
      </c>
      <c r="C3212" s="1" t="s">
        <v>7057</v>
      </c>
      <c r="D3212" s="1" t="s">
        <v>582</v>
      </c>
      <c r="E3212" s="1" t="s">
        <v>7033</v>
      </c>
      <c r="F3212" s="1" t="s">
        <v>38</v>
      </c>
      <c r="G3212" s="27">
        <v>0.47111111111111109</v>
      </c>
      <c r="H3212" s="27">
        <v>0.98738766519823784</v>
      </c>
      <c r="I3212" s="28">
        <v>41.816444444444436</v>
      </c>
      <c r="J3212" s="27">
        <v>3.5555555555555557E-3</v>
      </c>
      <c r="K3212" s="27">
        <v>0.12503703703703703</v>
      </c>
      <c r="L3212" s="27">
        <v>2.7019089574155657E-4</v>
      </c>
      <c r="M3212" s="29">
        <v>14.245210084033618</v>
      </c>
      <c r="N3212" s="30">
        <v>72.322641509433964</v>
      </c>
      <c r="O3212" s="32">
        <v>8.247870778267255E-2</v>
      </c>
      <c r="P3212" s="31">
        <v>0.99118942731277537</v>
      </c>
      <c r="Q3212" s="38">
        <v>3026</v>
      </c>
      <c r="R3212" s="38">
        <v>2774</v>
      </c>
      <c r="S3212" s="38">
        <v>7764</v>
      </c>
    </row>
    <row r="3213" spans="2:19" x14ac:dyDescent="0.2">
      <c r="B3213" s="1" t="s">
        <v>7067</v>
      </c>
      <c r="C3213" s="1" t="s">
        <v>7068</v>
      </c>
      <c r="D3213" s="1" t="s">
        <v>582</v>
      </c>
      <c r="E3213" s="1" t="s">
        <v>7033</v>
      </c>
      <c r="F3213" s="1" t="s">
        <v>38</v>
      </c>
      <c r="G3213" s="27">
        <v>0.28753830439223699</v>
      </c>
      <c r="H3213" s="27">
        <v>0.89003050330452482</v>
      </c>
      <c r="I3213" s="28">
        <v>25.94435648621041</v>
      </c>
      <c r="J3213" s="27">
        <v>9.4484167517875379E-3</v>
      </c>
      <c r="K3213" s="27">
        <v>0.32201225740551581</v>
      </c>
      <c r="L3213" s="27">
        <v>7.1954753431621762E-2</v>
      </c>
      <c r="M3213" s="29">
        <v>11.477383512544806</v>
      </c>
      <c r="N3213" s="30">
        <v>61.387211367673181</v>
      </c>
      <c r="O3213" s="32">
        <v>0</v>
      </c>
      <c r="P3213" s="31">
        <v>0.99542450432130147</v>
      </c>
      <c r="Q3213" s="38">
        <v>4681</v>
      </c>
      <c r="R3213" s="38">
        <v>5678</v>
      </c>
      <c r="S3213" s="38">
        <v>4136</v>
      </c>
    </row>
    <row r="3214" spans="2:19" x14ac:dyDescent="0.2">
      <c r="B3214" s="1" t="s">
        <v>7069</v>
      </c>
      <c r="C3214" s="1" t="s">
        <v>7070</v>
      </c>
      <c r="D3214" s="1" t="s">
        <v>582</v>
      </c>
      <c r="E3214" s="1" t="s">
        <v>7033</v>
      </c>
      <c r="F3214" s="1" t="s">
        <v>38</v>
      </c>
      <c r="G3214" s="27">
        <v>0.39467058329836341</v>
      </c>
      <c r="H3214" s="27">
        <v>0.89017674126751711</v>
      </c>
      <c r="I3214" s="28">
        <v>36.581997482165342</v>
      </c>
      <c r="J3214" s="27">
        <v>7.3436844313890057E-3</v>
      </c>
      <c r="K3214" s="27">
        <v>0.24255140579101972</v>
      </c>
      <c r="L3214" s="27">
        <v>1.9165446559297219E-2</v>
      </c>
      <c r="M3214" s="29">
        <v>11.855563258232232</v>
      </c>
      <c r="N3214" s="30">
        <v>74.029239766081872</v>
      </c>
      <c r="O3214" s="32">
        <v>1.7000627483790002E-2</v>
      </c>
      <c r="P3214" s="31">
        <v>0.99686258104998959</v>
      </c>
      <c r="Q3214" s="38">
        <v>3540</v>
      </c>
      <c r="R3214" s="38">
        <v>3837</v>
      </c>
      <c r="S3214" s="38">
        <v>5659</v>
      </c>
    </row>
    <row r="3215" spans="2:19" x14ac:dyDescent="0.2">
      <c r="B3215" s="1" t="s">
        <v>7058</v>
      </c>
      <c r="C3215" s="1" t="s">
        <v>7059</v>
      </c>
      <c r="D3215" s="1" t="s">
        <v>582</v>
      </c>
      <c r="E3215" s="1" t="s">
        <v>7033</v>
      </c>
      <c r="F3215" s="1" t="s">
        <v>38</v>
      </c>
      <c r="G3215" s="27">
        <v>0.2192589096058532</v>
      </c>
      <c r="H3215" s="27">
        <v>0.80560741088180121</v>
      </c>
      <c r="I3215" s="28">
        <v>25.025843757375497</v>
      </c>
      <c r="J3215" s="27">
        <v>9.6766580127448671E-3</v>
      </c>
      <c r="K3215" s="27">
        <v>0.13051687514751004</v>
      </c>
      <c r="L3215" s="27">
        <v>1.0073874296435274E-2</v>
      </c>
      <c r="M3215" s="29">
        <v>15.524183796856107</v>
      </c>
      <c r="N3215" s="30">
        <v>58.38428417653391</v>
      </c>
      <c r="O3215" s="32">
        <v>0</v>
      </c>
      <c r="P3215" s="31">
        <v>0.99366791744840521</v>
      </c>
      <c r="Q3215" s="38">
        <v>5005</v>
      </c>
      <c r="R3215" s="38">
        <v>7060</v>
      </c>
      <c r="S3215" s="38">
        <v>7669</v>
      </c>
    </row>
    <row r="3216" spans="2:19" x14ac:dyDescent="0.2">
      <c r="B3216" s="1" t="s">
        <v>7054</v>
      </c>
      <c r="C3216" s="1" t="s">
        <v>7055</v>
      </c>
      <c r="D3216" s="1" t="s">
        <v>582</v>
      </c>
      <c r="E3216" s="1" t="s">
        <v>7033</v>
      </c>
      <c r="F3216" s="1" t="s">
        <v>38</v>
      </c>
      <c r="G3216" s="27">
        <v>0.37762840399862119</v>
      </c>
      <c r="H3216" s="27">
        <v>0.88081850533807826</v>
      </c>
      <c r="I3216" s="28">
        <v>37.91377111340919</v>
      </c>
      <c r="J3216" s="27">
        <v>6.7218200620475701E-3</v>
      </c>
      <c r="K3216" s="27">
        <v>0.22113064460530851</v>
      </c>
      <c r="L3216" s="27">
        <v>1.358159633960346E-2</v>
      </c>
      <c r="M3216" s="29">
        <v>13.758847964552764</v>
      </c>
      <c r="N3216" s="30">
        <v>77.329073482428115</v>
      </c>
      <c r="O3216" s="32">
        <v>7.9122182680901546E-3</v>
      </c>
      <c r="P3216" s="31">
        <v>0.9832231825114387</v>
      </c>
      <c r="Q3216" s="38">
        <v>3433</v>
      </c>
      <c r="R3216" s="38">
        <v>4047</v>
      </c>
      <c r="S3216" s="38">
        <v>6087</v>
      </c>
    </row>
    <row r="3217" spans="2:19" x14ac:dyDescent="0.2">
      <c r="B3217" s="1" t="s">
        <v>7060</v>
      </c>
      <c r="C3217" s="1" t="s">
        <v>7061</v>
      </c>
      <c r="D3217" s="1" t="s">
        <v>582</v>
      </c>
      <c r="E3217" s="1" t="s">
        <v>7033</v>
      </c>
      <c r="F3217" s="1" t="s">
        <v>38</v>
      </c>
      <c r="G3217" s="27">
        <v>0.43148968972827134</v>
      </c>
      <c r="H3217" s="27">
        <v>0.92189349679149502</v>
      </c>
      <c r="I3217" s="28">
        <v>42.471343226055133</v>
      </c>
      <c r="J3217" s="27">
        <v>3.0834457506263247E-3</v>
      </c>
      <c r="K3217" s="27">
        <v>8.4794758142223939E-2</v>
      </c>
      <c r="L3217" s="27">
        <v>1.63011205823197E-3</v>
      </c>
      <c r="M3217" s="29">
        <v>15.588063750423876</v>
      </c>
      <c r="N3217" s="30">
        <v>77.34375</v>
      </c>
      <c r="O3217" s="32">
        <v>5.6281965328991476E-2</v>
      </c>
      <c r="P3217" s="31">
        <v>0.99396609520160906</v>
      </c>
      <c r="Q3217" s="38">
        <v>2939</v>
      </c>
      <c r="R3217" s="38">
        <v>3377</v>
      </c>
      <c r="S3217" s="38">
        <v>8407</v>
      </c>
    </row>
    <row r="3218" spans="2:19" x14ac:dyDescent="0.2">
      <c r="B3218" s="1" t="s">
        <v>7062</v>
      </c>
      <c r="C3218" s="1" t="s">
        <v>7063</v>
      </c>
      <c r="D3218" s="1" t="s">
        <v>582</v>
      </c>
      <c r="E3218" s="1" t="s">
        <v>7033</v>
      </c>
      <c r="F3218" s="1" t="s">
        <v>38</v>
      </c>
      <c r="G3218" s="27">
        <v>0.4985613392623594</v>
      </c>
      <c r="H3218" s="27">
        <v>0.99657908428720077</v>
      </c>
      <c r="I3218" s="28">
        <v>41.24977766152238</v>
      </c>
      <c r="J3218" s="27">
        <v>1.2294009939837824E-2</v>
      </c>
      <c r="K3218" s="27">
        <v>0.37431336646612606</v>
      </c>
      <c r="L3218" s="27">
        <v>3.0020811654526531E-3</v>
      </c>
      <c r="M3218" s="29">
        <v>8.3333854981742324</v>
      </c>
      <c r="N3218" s="30">
        <v>73.909233997901367</v>
      </c>
      <c r="O3218" s="32">
        <v>3.8852757544224764E-2</v>
      </c>
      <c r="P3218" s="31">
        <v>0.99453694068678455</v>
      </c>
      <c r="Q3218" s="38">
        <v>3104</v>
      </c>
      <c r="R3218" s="38">
        <v>2298</v>
      </c>
      <c r="S3218" s="38">
        <v>3288</v>
      </c>
    </row>
    <row r="3219" spans="2:19" x14ac:dyDescent="0.2">
      <c r="B3219" s="1" t="s">
        <v>7066</v>
      </c>
      <c r="C3219" s="1" t="s">
        <v>1159</v>
      </c>
      <c r="D3219" s="1" t="s">
        <v>582</v>
      </c>
      <c r="E3219" s="1" t="s">
        <v>7033</v>
      </c>
      <c r="F3219" s="1" t="s">
        <v>38</v>
      </c>
      <c r="G3219" s="27">
        <v>0.24176088525378878</v>
      </c>
      <c r="H3219" s="27">
        <v>0.85922901951394737</v>
      </c>
      <c r="I3219" s="28">
        <v>24.02126533557853</v>
      </c>
      <c r="J3219" s="27">
        <v>4.3300457060380078E-3</v>
      </c>
      <c r="K3219" s="27">
        <v>0.19004089487611259</v>
      </c>
      <c r="L3219" s="27">
        <v>8.3323356877768463E-4</v>
      </c>
      <c r="M3219" s="29">
        <v>13.61690989847715</v>
      </c>
      <c r="N3219" s="30">
        <v>56.154228855721392</v>
      </c>
      <c r="O3219" s="32">
        <v>0</v>
      </c>
      <c r="P3219" s="31">
        <v>0.99533101879564223</v>
      </c>
      <c r="Q3219" s="38">
        <v>5363</v>
      </c>
      <c r="R3219" s="38">
        <v>6641</v>
      </c>
      <c r="S3219" s="38">
        <v>6637</v>
      </c>
    </row>
    <row r="3220" spans="2:19" x14ac:dyDescent="0.2">
      <c r="B3220" s="1" t="s">
        <v>7064</v>
      </c>
      <c r="C3220" s="1" t="s">
        <v>7065</v>
      </c>
      <c r="D3220" s="1" t="s">
        <v>17600</v>
      </c>
      <c r="E3220" s="1" t="s">
        <v>7033</v>
      </c>
      <c r="F3220" s="1" t="s">
        <v>38</v>
      </c>
      <c r="G3220" s="27">
        <v>0.28984547461368654</v>
      </c>
      <c r="H3220" s="27">
        <v>0.81980237154150215</v>
      </c>
      <c r="I3220" s="28">
        <v>28.514988962472408</v>
      </c>
      <c r="J3220" s="27">
        <v>1.4790286975717439E-2</v>
      </c>
      <c r="K3220" s="27">
        <v>0.18896247240618103</v>
      </c>
      <c r="L3220" s="27">
        <v>3.0215195432586736E-3</v>
      </c>
      <c r="M3220" s="29">
        <v>13.6770593720858</v>
      </c>
      <c r="N3220" s="30">
        <v>64.45011424219345</v>
      </c>
      <c r="O3220" s="32">
        <v>5.788098375054896E-2</v>
      </c>
      <c r="P3220" s="31">
        <v>0.99472990777338599</v>
      </c>
      <c r="Q3220" s="38">
        <v>4145</v>
      </c>
      <c r="R3220" s="38">
        <v>5625</v>
      </c>
      <c r="S3220" s="38">
        <v>6654</v>
      </c>
    </row>
    <row r="3221" spans="2:19" x14ac:dyDescent="0.2">
      <c r="B3221" s="1" t="s">
        <v>7084</v>
      </c>
      <c r="C3221" s="1" t="s">
        <v>6606</v>
      </c>
      <c r="D3221" s="1" t="s">
        <v>279</v>
      </c>
      <c r="E3221" s="1" t="s">
        <v>5412</v>
      </c>
      <c r="F3221" s="1" t="s">
        <v>20</v>
      </c>
      <c r="G3221" s="27">
        <v>0.48038379530916847</v>
      </c>
      <c r="H3221" s="27">
        <v>0.93672358930844302</v>
      </c>
      <c r="I3221" s="28">
        <v>46.555266524520249</v>
      </c>
      <c r="J3221" s="27">
        <v>7.6759061833688701E-3</v>
      </c>
      <c r="K3221" s="27">
        <v>0.21513859275053304</v>
      </c>
      <c r="L3221" s="27">
        <v>2.0322443784471784E-3</v>
      </c>
      <c r="M3221" s="29">
        <v>12.268608945424699</v>
      </c>
      <c r="N3221" s="30">
        <v>83.253883710608079</v>
      </c>
      <c r="O3221" s="32">
        <v>0</v>
      </c>
      <c r="P3221" s="31">
        <v>0.99490878235044544</v>
      </c>
      <c r="Q3221" s="38">
        <v>2278</v>
      </c>
      <c r="R3221" s="38">
        <v>2614</v>
      </c>
      <c r="S3221" s="38">
        <v>6196</v>
      </c>
    </row>
    <row r="3222" spans="2:19" x14ac:dyDescent="0.2">
      <c r="B3222" s="1" t="s">
        <v>7076</v>
      </c>
      <c r="C3222" s="1" t="s">
        <v>7077</v>
      </c>
      <c r="D3222" s="1" t="s">
        <v>279</v>
      </c>
      <c r="E3222" s="1" t="s">
        <v>7073</v>
      </c>
      <c r="F3222" s="1" t="s">
        <v>20</v>
      </c>
      <c r="G3222" s="27">
        <v>0.36840796019900496</v>
      </c>
      <c r="H3222" s="27">
        <v>0.84622985111357196</v>
      </c>
      <c r="I3222" s="28">
        <v>42.457985074626876</v>
      </c>
      <c r="J3222" s="27">
        <v>6.4676616915422883E-3</v>
      </c>
      <c r="K3222" s="27">
        <v>0.15771144278606966</v>
      </c>
      <c r="L3222" s="27">
        <v>1.3658176448874122E-3</v>
      </c>
      <c r="M3222" s="29">
        <v>14.733871602993302</v>
      </c>
      <c r="N3222" s="30">
        <v>89.612424037812289</v>
      </c>
      <c r="O3222" s="32">
        <v>0</v>
      </c>
      <c r="P3222" s="31">
        <v>0.98929494278331487</v>
      </c>
      <c r="Q3222" s="38">
        <v>2940</v>
      </c>
      <c r="R3222" s="38">
        <v>4198</v>
      </c>
      <c r="S3222" s="38">
        <v>7192</v>
      </c>
    </row>
    <row r="3223" spans="2:19" x14ac:dyDescent="0.2">
      <c r="B3223" s="1" t="s">
        <v>7071</v>
      </c>
      <c r="C3223" s="1" t="s">
        <v>7072</v>
      </c>
      <c r="D3223" s="1" t="s">
        <v>279</v>
      </c>
      <c r="E3223" s="1" t="s">
        <v>7073</v>
      </c>
      <c r="F3223" s="1" t="s">
        <v>20</v>
      </c>
      <c r="G3223" s="27">
        <v>0.4668741662961316</v>
      </c>
      <c r="H3223" s="27">
        <v>0.94412779901693067</v>
      </c>
      <c r="I3223" s="28">
        <v>46.649021787461109</v>
      </c>
      <c r="J3223" s="27">
        <v>5.5580257892396618E-3</v>
      </c>
      <c r="K3223" s="27">
        <v>0.14450867052023122</v>
      </c>
      <c r="L3223" s="27">
        <v>1.61004915346805E-3</v>
      </c>
      <c r="M3223" s="29">
        <v>14.19557964970809</v>
      </c>
      <c r="N3223" s="30">
        <v>83.292380952380952</v>
      </c>
      <c r="O3223" s="32">
        <v>0</v>
      </c>
      <c r="P3223" s="31">
        <v>0.98263244128891314</v>
      </c>
      <c r="Q3223" s="38">
        <v>2254</v>
      </c>
      <c r="R3223" s="38">
        <v>2846</v>
      </c>
      <c r="S3223" s="38">
        <v>7428</v>
      </c>
    </row>
    <row r="3224" spans="2:19" x14ac:dyDescent="0.2">
      <c r="B3224" s="1" t="s">
        <v>7080</v>
      </c>
      <c r="C3224" s="1" t="s">
        <v>7081</v>
      </c>
      <c r="D3224" s="1" t="s">
        <v>279</v>
      </c>
      <c r="E3224" s="1" t="s">
        <v>5412</v>
      </c>
      <c r="F3224" s="1" t="s">
        <v>20</v>
      </c>
      <c r="G3224" s="27">
        <v>0.45992630124366651</v>
      </c>
      <c r="H3224" s="27">
        <v>0.93637619917770687</v>
      </c>
      <c r="I3224" s="28">
        <v>45.654767388300357</v>
      </c>
      <c r="J3224" s="27">
        <v>1.0824504836480885E-2</v>
      </c>
      <c r="K3224" s="27">
        <v>0.21971441731920774</v>
      </c>
      <c r="L3224" s="27">
        <v>8.318867062585656E-3</v>
      </c>
      <c r="M3224" s="29">
        <v>12.46191897654584</v>
      </c>
      <c r="N3224" s="30">
        <v>84.19779669504257</v>
      </c>
      <c r="O3224" s="32">
        <v>0</v>
      </c>
      <c r="P3224" s="31">
        <v>0.99177706715395153</v>
      </c>
      <c r="Q3224" s="38">
        <v>2450</v>
      </c>
      <c r="R3224" s="38">
        <v>2961</v>
      </c>
      <c r="S3224" s="38">
        <v>6111</v>
      </c>
    </row>
    <row r="3225" spans="2:19" x14ac:dyDescent="0.2">
      <c r="B3225" s="1" t="s">
        <v>7074</v>
      </c>
      <c r="C3225" s="1" t="s">
        <v>7075</v>
      </c>
      <c r="D3225" s="1" t="s">
        <v>279</v>
      </c>
      <c r="E3225" s="1" t="s">
        <v>5412</v>
      </c>
      <c r="F3225" s="1" t="s">
        <v>20</v>
      </c>
      <c r="G3225" s="27">
        <v>0.4783599088838269</v>
      </c>
      <c r="H3225" s="27">
        <v>0.93807908968003595</v>
      </c>
      <c r="I3225" s="28">
        <v>47.199954441913434</v>
      </c>
      <c r="J3225" s="27">
        <v>1.2528473804100227E-2</v>
      </c>
      <c r="K3225" s="27">
        <v>0.23735763097949886</v>
      </c>
      <c r="L3225" s="27">
        <v>9.3262730959891849E-3</v>
      </c>
      <c r="M3225" s="29">
        <v>11.646462882096074</v>
      </c>
      <c r="N3225" s="30">
        <v>85.539047619047622</v>
      </c>
      <c r="O3225" s="32">
        <v>0</v>
      </c>
      <c r="P3225" s="31">
        <v>0.98918431726002709</v>
      </c>
      <c r="Q3225" s="38">
        <v>2141</v>
      </c>
      <c r="R3225" s="38">
        <v>2644</v>
      </c>
      <c r="S3225" s="38">
        <v>5757</v>
      </c>
    </row>
    <row r="3226" spans="2:19" x14ac:dyDescent="0.2">
      <c r="B3226" s="1" t="s">
        <v>7082</v>
      </c>
      <c r="C3226" s="1" t="s">
        <v>7083</v>
      </c>
      <c r="D3226" s="1" t="s">
        <v>279</v>
      </c>
      <c r="E3226" s="1" t="s">
        <v>5412</v>
      </c>
      <c r="F3226" s="1" t="s">
        <v>20</v>
      </c>
      <c r="G3226" s="27">
        <v>0.58517350157728709</v>
      </c>
      <c r="H3226" s="27">
        <v>0.99391849529780585</v>
      </c>
      <c r="I3226" s="28">
        <v>51.174447949526815</v>
      </c>
      <c r="J3226" s="27">
        <v>2.4710830704521555E-2</v>
      </c>
      <c r="K3226" s="27">
        <v>0.35804416403785488</v>
      </c>
      <c r="L3226" s="27">
        <v>2.8213166144200628E-4</v>
      </c>
      <c r="M3226" s="29">
        <v>7.1658428390367499</v>
      </c>
      <c r="N3226" s="30">
        <v>81.87646001796945</v>
      </c>
      <c r="O3226" s="32">
        <v>0</v>
      </c>
      <c r="P3226" s="31">
        <v>0.99373040752351094</v>
      </c>
      <c r="Q3226" s="38">
        <v>1383</v>
      </c>
      <c r="R3226" s="38">
        <v>798</v>
      </c>
      <c r="S3226" s="38">
        <v>3523</v>
      </c>
    </row>
    <row r="3227" spans="2:19" x14ac:dyDescent="0.2">
      <c r="B3227" s="1" t="s">
        <v>7078</v>
      </c>
      <c r="C3227" s="1" t="s">
        <v>7079</v>
      </c>
      <c r="D3227" s="1" t="s">
        <v>279</v>
      </c>
      <c r="E3227" s="1" t="s">
        <v>7073</v>
      </c>
      <c r="F3227" s="1" t="s">
        <v>20</v>
      </c>
      <c r="G3227" s="27">
        <v>0.45480010185892539</v>
      </c>
      <c r="H3227" s="27">
        <v>0.93812027231467465</v>
      </c>
      <c r="I3227" s="28">
        <v>44.989024700789415</v>
      </c>
      <c r="J3227" s="27">
        <v>1.502419149477973E-2</v>
      </c>
      <c r="K3227" s="27">
        <v>0.34835752482811305</v>
      </c>
      <c r="L3227" s="27">
        <v>1.8055975794251135E-2</v>
      </c>
      <c r="M3227" s="29">
        <v>9.2317608594114855</v>
      </c>
      <c r="N3227" s="30">
        <v>87.480403135498321</v>
      </c>
      <c r="O3227" s="32">
        <v>0</v>
      </c>
      <c r="P3227" s="31">
        <v>0.99016641452344933</v>
      </c>
      <c r="Q3227" s="38">
        <v>2579</v>
      </c>
      <c r="R3227" s="38">
        <v>3039</v>
      </c>
      <c r="S3227" s="38">
        <v>3671</v>
      </c>
    </row>
    <row r="3228" spans="2:19" x14ac:dyDescent="0.2">
      <c r="B3228" s="1" t="s">
        <v>7094</v>
      </c>
      <c r="C3228" s="1" t="s">
        <v>7095</v>
      </c>
      <c r="D3228" s="1" t="s">
        <v>280</v>
      </c>
      <c r="E3228" s="1" t="s">
        <v>3316</v>
      </c>
      <c r="F3228" s="1" t="s">
        <v>40</v>
      </c>
      <c r="G3228" s="27">
        <v>0.34563843236409608</v>
      </c>
      <c r="H3228" s="27">
        <v>0.9072560148056753</v>
      </c>
      <c r="I3228" s="28">
        <v>37.862932996207334</v>
      </c>
      <c r="J3228" s="27">
        <v>9.6080910240202277E-3</v>
      </c>
      <c r="K3228" s="27">
        <v>0.20859671302149177</v>
      </c>
      <c r="L3228" s="27">
        <v>1.7464528069093151E-2</v>
      </c>
      <c r="M3228" s="29">
        <v>13.520440494590423</v>
      </c>
      <c r="N3228" s="30">
        <v>83.560351133869787</v>
      </c>
      <c r="O3228" s="32">
        <v>0</v>
      </c>
      <c r="P3228" s="31">
        <v>0.97594077729796425</v>
      </c>
      <c r="Q3228" s="38">
        <v>3437</v>
      </c>
      <c r="R3228" s="38">
        <v>4528</v>
      </c>
      <c r="S3228" s="38">
        <v>6314</v>
      </c>
    </row>
    <row r="3229" spans="2:19" x14ac:dyDescent="0.2">
      <c r="B3229" s="1" t="s">
        <v>7092</v>
      </c>
      <c r="C3229" s="1" t="s">
        <v>7093</v>
      </c>
      <c r="D3229" s="1" t="s">
        <v>280</v>
      </c>
      <c r="E3229" s="1" t="s">
        <v>3316</v>
      </c>
      <c r="F3229" s="1" t="s">
        <v>40</v>
      </c>
      <c r="G3229" s="27">
        <v>0.4</v>
      </c>
      <c r="H3229" s="27">
        <v>0.90416158536585345</v>
      </c>
      <c r="I3229" s="28">
        <v>26.676562499999999</v>
      </c>
      <c r="J3229" s="27">
        <v>5.8854166666666666E-2</v>
      </c>
      <c r="K3229" s="27">
        <v>0.49322916666666666</v>
      </c>
      <c r="L3229" s="27">
        <v>1.4146341463414635E-2</v>
      </c>
      <c r="M3229" s="29">
        <v>7.0131510416666663</v>
      </c>
      <c r="N3229" s="30">
        <v>55.733723958333336</v>
      </c>
      <c r="O3229" s="32">
        <v>0</v>
      </c>
      <c r="P3229" s="31">
        <v>0.97560975609756095</v>
      </c>
      <c r="Q3229" s="38">
        <v>4489</v>
      </c>
      <c r="R3229" s="38">
        <v>3771</v>
      </c>
      <c r="S3229" s="38">
        <v>1861</v>
      </c>
    </row>
    <row r="3230" spans="2:19" x14ac:dyDescent="0.2">
      <c r="B3230" s="1" t="s">
        <v>7096</v>
      </c>
      <c r="C3230" s="1" t="s">
        <v>7097</v>
      </c>
      <c r="D3230" s="1" t="s">
        <v>280</v>
      </c>
      <c r="E3230" s="1" t="s">
        <v>3316</v>
      </c>
      <c r="F3230" s="1" t="s">
        <v>40</v>
      </c>
      <c r="G3230" s="27">
        <v>0.44424598111763203</v>
      </c>
      <c r="H3230" s="27">
        <v>0.94976810871462414</v>
      </c>
      <c r="I3230" s="28">
        <v>41.530415922429185</v>
      </c>
      <c r="J3230" s="27">
        <v>2.041337075784639E-2</v>
      </c>
      <c r="K3230" s="27">
        <v>0.3434549630007655</v>
      </c>
      <c r="L3230" s="27">
        <v>9.296845779827952E-3</v>
      </c>
      <c r="M3230" s="29">
        <v>10.255234159779619</v>
      </c>
      <c r="N3230" s="30">
        <v>80.24583572659391</v>
      </c>
      <c r="O3230" s="32">
        <v>0</v>
      </c>
      <c r="P3230" s="31">
        <v>0.97718488966463035</v>
      </c>
      <c r="Q3230" s="38">
        <v>3065</v>
      </c>
      <c r="R3230" s="38">
        <v>3199</v>
      </c>
      <c r="S3230" s="38">
        <v>3757</v>
      </c>
    </row>
    <row r="3231" spans="2:19" x14ac:dyDescent="0.2">
      <c r="B3231" s="1" t="s">
        <v>7086</v>
      </c>
      <c r="C3231" s="1" t="s">
        <v>1986</v>
      </c>
      <c r="D3231" s="1" t="s">
        <v>280</v>
      </c>
      <c r="E3231" s="1" t="s">
        <v>3316</v>
      </c>
      <c r="F3231" s="1" t="s">
        <v>40</v>
      </c>
      <c r="G3231" s="27">
        <v>0.40707692307692306</v>
      </c>
      <c r="H3231" s="27">
        <v>0.98508894159501881</v>
      </c>
      <c r="I3231" s="28">
        <v>35.131046153846142</v>
      </c>
      <c r="J3231" s="27">
        <v>7.3846153846153844E-3</v>
      </c>
      <c r="K3231" s="27">
        <v>0.30676923076923079</v>
      </c>
      <c r="L3231" s="27">
        <v>3.1159205455084499E-3</v>
      </c>
      <c r="M3231" s="29">
        <v>10.826466009340949</v>
      </c>
      <c r="N3231" s="30">
        <v>70.152683295540442</v>
      </c>
      <c r="O3231" s="32">
        <v>0</v>
      </c>
      <c r="P3231" s="31">
        <v>0.96353394604209908</v>
      </c>
      <c r="Q3231" s="38">
        <v>3640</v>
      </c>
      <c r="R3231" s="38">
        <v>3684</v>
      </c>
      <c r="S3231" s="38">
        <v>4447</v>
      </c>
    </row>
    <row r="3232" spans="2:19" x14ac:dyDescent="0.2">
      <c r="B3232" s="1" t="s">
        <v>7090</v>
      </c>
      <c r="C3232" s="1" t="s">
        <v>7091</v>
      </c>
      <c r="D3232" s="1" t="s">
        <v>280</v>
      </c>
      <c r="E3232" s="1" t="s">
        <v>3316</v>
      </c>
      <c r="F3232" s="1" t="s">
        <v>40</v>
      </c>
      <c r="G3232" s="27">
        <v>0.46094688776736359</v>
      </c>
      <c r="H3232" s="27">
        <v>0.97546114232209735</v>
      </c>
      <c r="I3232" s="28">
        <v>40.375678923335713</v>
      </c>
      <c r="J3232" s="27">
        <v>3.7971641432347991E-2</v>
      </c>
      <c r="K3232" s="27">
        <v>0.29127613554434029</v>
      </c>
      <c r="L3232" s="27">
        <v>5.4049625468164803E-3</v>
      </c>
      <c r="M3232" s="29">
        <v>10.063441818992422</v>
      </c>
      <c r="N3232" s="30">
        <v>75.376433785192916</v>
      </c>
      <c r="O3232" s="32">
        <v>0</v>
      </c>
      <c r="P3232" s="31">
        <v>0.9740168539325843</v>
      </c>
      <c r="Q3232" s="38">
        <v>3214</v>
      </c>
      <c r="R3232" s="38">
        <v>2941</v>
      </c>
      <c r="S3232" s="38">
        <v>4732</v>
      </c>
    </row>
    <row r="3233" spans="2:19" x14ac:dyDescent="0.2">
      <c r="B3233" s="1" t="s">
        <v>7087</v>
      </c>
      <c r="C3233" s="1" t="s">
        <v>7088</v>
      </c>
      <c r="D3233" s="1" t="s">
        <v>280</v>
      </c>
      <c r="E3233" s="1" t="s">
        <v>3316</v>
      </c>
      <c r="F3233" s="1" t="s">
        <v>40</v>
      </c>
      <c r="G3233" s="27">
        <v>0.26229072548498539</v>
      </c>
      <c r="H3233" s="27">
        <v>0.95354557124518624</v>
      </c>
      <c r="I3233" s="28">
        <v>23.065984586765879</v>
      </c>
      <c r="J3233" s="27">
        <v>1.7273452032952431E-2</v>
      </c>
      <c r="K3233" s="27">
        <v>0.33669944193462664</v>
      </c>
      <c r="L3233" s="27">
        <v>3.5301668806161744E-4</v>
      </c>
      <c r="M3233" s="29">
        <v>12.151332853025938</v>
      </c>
      <c r="N3233" s="30">
        <v>53.303951367781153</v>
      </c>
      <c r="O3233" s="32">
        <v>0</v>
      </c>
      <c r="P3233" s="31">
        <v>0.96611039794608478</v>
      </c>
      <c r="Q3233" s="38">
        <v>5739</v>
      </c>
      <c r="R3233" s="38">
        <v>6221</v>
      </c>
      <c r="S3233" s="38">
        <v>3870</v>
      </c>
    </row>
    <row r="3234" spans="2:19" x14ac:dyDescent="0.2">
      <c r="B3234" s="1" t="s">
        <v>7085</v>
      </c>
      <c r="C3234" s="1" t="s">
        <v>3145</v>
      </c>
      <c r="D3234" s="1" t="s">
        <v>280</v>
      </c>
      <c r="E3234" s="1" t="s">
        <v>3316</v>
      </c>
      <c r="F3234" s="1" t="s">
        <v>40</v>
      </c>
      <c r="G3234" s="27">
        <v>0.4364688236554532</v>
      </c>
      <c r="H3234" s="27">
        <v>0.94909416215110931</v>
      </c>
      <c r="I3234" s="28">
        <v>42.809320762802642</v>
      </c>
      <c r="J3234" s="27">
        <v>1.7570173559031496E-2</v>
      </c>
      <c r="K3234" s="27">
        <v>0.30640668523676878</v>
      </c>
      <c r="L3234" s="27">
        <v>8.1443615172272776E-3</v>
      </c>
      <c r="M3234" s="29">
        <v>11.324258555133083</v>
      </c>
      <c r="N3234" s="30">
        <v>83.049091801669121</v>
      </c>
      <c r="O3234" s="32">
        <v>0</v>
      </c>
      <c r="P3234" s="31">
        <v>0.95429915141601063</v>
      </c>
      <c r="Q3234" s="38">
        <v>2893</v>
      </c>
      <c r="R3234" s="38">
        <v>3298</v>
      </c>
      <c r="S3234" s="38">
        <v>4460</v>
      </c>
    </row>
    <row r="3235" spans="2:19" x14ac:dyDescent="0.2">
      <c r="B3235" s="1" t="s">
        <v>7089</v>
      </c>
      <c r="C3235" s="1" t="s">
        <v>620</v>
      </c>
      <c r="D3235" s="1" t="s">
        <v>280</v>
      </c>
      <c r="E3235" s="1" t="s">
        <v>3316</v>
      </c>
      <c r="F3235" s="1" t="s">
        <v>40</v>
      </c>
      <c r="G3235" s="27">
        <v>0.4307527457808733</v>
      </c>
      <c r="H3235" s="27">
        <v>0.92674185136897014</v>
      </c>
      <c r="I3235" s="28">
        <v>33.592820787570325</v>
      </c>
      <c r="J3235" s="27">
        <v>6.4827216715778194E-2</v>
      </c>
      <c r="K3235" s="27">
        <v>0.51326011251004555</v>
      </c>
      <c r="L3235" s="27">
        <v>2.8720990873533248E-2</v>
      </c>
      <c r="M3235" s="29">
        <v>5.8374588235294125</v>
      </c>
      <c r="N3235" s="30">
        <v>69.865671641791039</v>
      </c>
      <c r="O3235" s="32">
        <v>0</v>
      </c>
      <c r="P3235" s="31">
        <v>0.97340286831812251</v>
      </c>
      <c r="Q3235" s="38">
        <v>3736</v>
      </c>
      <c r="R3235" s="38">
        <v>3392</v>
      </c>
      <c r="S3235" s="38">
        <v>1661</v>
      </c>
    </row>
    <row r="3236" spans="2:19" x14ac:dyDescent="0.2">
      <c r="B3236" s="1" t="s">
        <v>7106</v>
      </c>
      <c r="C3236" s="1" t="s">
        <v>7107</v>
      </c>
      <c r="D3236" s="1" t="s">
        <v>281</v>
      </c>
      <c r="E3236" s="1" t="s">
        <v>1744</v>
      </c>
      <c r="F3236" s="1" t="s">
        <v>40</v>
      </c>
      <c r="G3236" s="27">
        <v>0.38</v>
      </c>
      <c r="H3236" s="27">
        <v>0.80700588438906196</v>
      </c>
      <c r="I3236" s="28">
        <v>43.371333333333361</v>
      </c>
      <c r="J3236" s="27">
        <v>5.9649122807017545E-3</v>
      </c>
      <c r="K3236" s="27">
        <v>0.20315789473684209</v>
      </c>
      <c r="L3236" s="27">
        <v>2.1682242990654205E-2</v>
      </c>
      <c r="M3236" s="29">
        <v>11.893813847900105</v>
      </c>
      <c r="N3236" s="30">
        <v>91.618566176470594</v>
      </c>
      <c r="O3236" s="32">
        <v>0.80700588438906196</v>
      </c>
      <c r="P3236" s="31">
        <v>0.98650051921079962</v>
      </c>
      <c r="Q3236" s="38">
        <v>2817</v>
      </c>
      <c r="R3236" s="38">
        <v>4027</v>
      </c>
      <c r="S3236" s="38">
        <v>6412</v>
      </c>
    </row>
    <row r="3237" spans="2:19" x14ac:dyDescent="0.2">
      <c r="B3237" s="1" t="s">
        <v>7104</v>
      </c>
      <c r="C3237" s="1" t="s">
        <v>7105</v>
      </c>
      <c r="D3237" s="1" t="s">
        <v>281</v>
      </c>
      <c r="E3237" s="1" t="s">
        <v>1744</v>
      </c>
      <c r="F3237" s="1" t="s">
        <v>40</v>
      </c>
      <c r="G3237" s="27">
        <v>8.5992610010077256E-2</v>
      </c>
      <c r="H3237" s="27">
        <v>0.35772561983471068</v>
      </c>
      <c r="I3237" s="28">
        <v>20.099630500503864</v>
      </c>
      <c r="J3237" s="27">
        <v>1.948270070540813E-2</v>
      </c>
      <c r="K3237" s="27">
        <v>0.48034934497816595</v>
      </c>
      <c r="L3237" s="27">
        <v>0.25039338842975206</v>
      </c>
      <c r="M3237" s="29">
        <v>9.6692279411764819</v>
      </c>
      <c r="N3237" s="30">
        <v>127.46303501945525</v>
      </c>
      <c r="O3237" s="32">
        <v>0.35772561983471068</v>
      </c>
      <c r="P3237" s="31">
        <v>0.98413223140495865</v>
      </c>
      <c r="Q3237" s="38">
        <v>6906</v>
      </c>
      <c r="R3237" s="38">
        <v>8327</v>
      </c>
      <c r="S3237" s="38">
        <v>1995</v>
      </c>
    </row>
    <row r="3238" spans="2:19" x14ac:dyDescent="0.2">
      <c r="B3238" s="1" t="s">
        <v>7102</v>
      </c>
      <c r="C3238" s="1" t="s">
        <v>7103</v>
      </c>
      <c r="D3238" s="1" t="s">
        <v>281</v>
      </c>
      <c r="E3238" s="1" t="s">
        <v>1744</v>
      </c>
      <c r="F3238" s="1" t="s">
        <v>40</v>
      </c>
      <c r="G3238" s="27">
        <v>0.49113475177304966</v>
      </c>
      <c r="H3238" s="27">
        <v>0.77202686202686199</v>
      </c>
      <c r="I3238" s="28">
        <v>44.741808510638279</v>
      </c>
      <c r="J3238" s="27">
        <v>7.2695035460992909E-3</v>
      </c>
      <c r="K3238" s="27">
        <v>0.12358156028368794</v>
      </c>
      <c r="L3238" s="27">
        <v>1.7107099249956393E-2</v>
      </c>
      <c r="M3238" s="29">
        <v>13.581487949703105</v>
      </c>
      <c r="N3238" s="30">
        <v>74.624414836154116</v>
      </c>
      <c r="O3238" s="32">
        <v>0.6231519274376417</v>
      </c>
      <c r="P3238" s="31">
        <v>0.98377812663526953</v>
      </c>
      <c r="Q3238" s="38">
        <v>2619</v>
      </c>
      <c r="R3238" s="38">
        <v>2426</v>
      </c>
      <c r="S3238" s="38">
        <v>7787</v>
      </c>
    </row>
    <row r="3239" spans="2:19" x14ac:dyDescent="0.2">
      <c r="B3239" s="1" t="s">
        <v>7100</v>
      </c>
      <c r="C3239" s="1" t="s">
        <v>7101</v>
      </c>
      <c r="D3239" s="1" t="s">
        <v>281</v>
      </c>
      <c r="E3239" s="1" t="s">
        <v>1744</v>
      </c>
      <c r="F3239" s="1" t="s">
        <v>40</v>
      </c>
      <c r="G3239" s="27">
        <v>0.3187066974595843</v>
      </c>
      <c r="H3239" s="27">
        <v>0.9037265340431494</v>
      </c>
      <c r="I3239" s="28">
        <v>27.559237875288694</v>
      </c>
      <c r="J3239" s="27">
        <v>2.0207852193995381E-2</v>
      </c>
      <c r="K3239" s="27">
        <v>0.13337182448036952</v>
      </c>
      <c r="L3239" s="27">
        <v>1.7954609134211263E-2</v>
      </c>
      <c r="M3239" s="29">
        <v>16.078559322033904</v>
      </c>
      <c r="N3239" s="30">
        <v>51.679347826086953</v>
      </c>
      <c r="O3239" s="32">
        <v>3.3124124404595126E-2</v>
      </c>
      <c r="P3239" s="31">
        <v>0.97057999439618936</v>
      </c>
      <c r="Q3239" s="38">
        <v>4292</v>
      </c>
      <c r="R3239" s="38">
        <v>5009</v>
      </c>
      <c r="S3239" s="38">
        <v>7612</v>
      </c>
    </row>
    <row r="3240" spans="2:19" x14ac:dyDescent="0.2">
      <c r="B3240" s="1" t="s">
        <v>7098</v>
      </c>
      <c r="C3240" s="1" t="s">
        <v>7099</v>
      </c>
      <c r="D3240" s="1" t="s">
        <v>281</v>
      </c>
      <c r="E3240" s="1" t="s">
        <v>1744</v>
      </c>
      <c r="F3240" s="1" t="s">
        <v>40</v>
      </c>
      <c r="G3240" s="27">
        <v>0.13947065592635213</v>
      </c>
      <c r="H3240" s="27">
        <v>0.56957114797031849</v>
      </c>
      <c r="I3240" s="28">
        <v>17.147433831990792</v>
      </c>
      <c r="J3240" s="27">
        <v>6.2830840046029915E-2</v>
      </c>
      <c r="K3240" s="27">
        <v>0.40575373993095515</v>
      </c>
      <c r="L3240" s="27">
        <v>0.15518332605848978</v>
      </c>
      <c r="M3240" s="29">
        <v>11.99031826691628</v>
      </c>
      <c r="N3240" s="30">
        <v>48.4983498349835</v>
      </c>
      <c r="O3240" s="32">
        <v>3.2917939764295065E-2</v>
      </c>
      <c r="P3240" s="31">
        <v>0.94827586206896552</v>
      </c>
      <c r="Q3240" s="38">
        <v>7684</v>
      </c>
      <c r="R3240" s="38">
        <v>7995</v>
      </c>
      <c r="S3240" s="38">
        <v>2839</v>
      </c>
    </row>
    <row r="3241" spans="2:19" x14ac:dyDescent="0.2">
      <c r="B3241" s="1" t="s">
        <v>7108</v>
      </c>
      <c r="C3241" s="1" t="s">
        <v>7109</v>
      </c>
      <c r="D3241" s="1" t="s">
        <v>281</v>
      </c>
      <c r="E3241" s="1" t="s">
        <v>1744</v>
      </c>
      <c r="F3241" s="1" t="s">
        <v>40</v>
      </c>
      <c r="G3241" s="27">
        <v>0.6434148880791255</v>
      </c>
      <c r="H3241" s="27">
        <v>0.95178979827829902</v>
      </c>
      <c r="I3241" s="28">
        <v>52.771473191046326</v>
      </c>
      <c r="J3241" s="27">
        <v>5.726184279021343E-3</v>
      </c>
      <c r="K3241" s="27">
        <v>0.19104633003643937</v>
      </c>
      <c r="L3241" s="27">
        <v>2.3415135551843755E-2</v>
      </c>
      <c r="M3241" s="29">
        <v>10.098897058823537</v>
      </c>
      <c r="N3241" s="30">
        <v>73.834810636583398</v>
      </c>
      <c r="O3241" s="32">
        <v>0.873318771681871</v>
      </c>
      <c r="P3241" s="31">
        <v>0.98727996916356164</v>
      </c>
      <c r="Q3241" s="38">
        <v>1109</v>
      </c>
      <c r="R3241" s="38">
        <v>243</v>
      </c>
      <c r="S3241" s="38">
        <v>6618</v>
      </c>
    </row>
    <row r="3242" spans="2:19" x14ac:dyDescent="0.2">
      <c r="B3242" s="1" t="s">
        <v>7110</v>
      </c>
      <c r="C3242" s="1" t="s">
        <v>7111</v>
      </c>
      <c r="D3242" s="1" t="s">
        <v>281</v>
      </c>
      <c r="E3242" s="1" t="s">
        <v>1744</v>
      </c>
      <c r="F3242" s="1" t="s">
        <v>40</v>
      </c>
      <c r="G3242" s="27">
        <v>0.17988394584139264</v>
      </c>
      <c r="H3242" s="27">
        <v>0.37384443379651811</v>
      </c>
      <c r="I3242" s="28">
        <v>25.286460348162471</v>
      </c>
      <c r="J3242" s="27">
        <v>9.9935525467440365E-3</v>
      </c>
      <c r="K3242" s="27">
        <v>0.59993552546744033</v>
      </c>
      <c r="L3242" s="27">
        <v>0.34160677208113721</v>
      </c>
      <c r="M3242" s="29">
        <v>8.036767597325996</v>
      </c>
      <c r="N3242" s="30">
        <v>101.8175313059034</v>
      </c>
      <c r="O3242" s="32">
        <v>0.37384443379651811</v>
      </c>
      <c r="P3242" s="31">
        <v>0.99089602299952084</v>
      </c>
      <c r="Q3242" s="38">
        <v>4923</v>
      </c>
      <c r="R3242" s="38">
        <v>7591</v>
      </c>
      <c r="S3242" s="38">
        <v>937</v>
      </c>
    </row>
    <row r="3243" spans="2:19" x14ac:dyDescent="0.2">
      <c r="B3243" s="1" t="s">
        <v>7112</v>
      </c>
      <c r="C3243" s="1" t="s">
        <v>7113</v>
      </c>
      <c r="D3243" s="1" t="s">
        <v>281</v>
      </c>
      <c r="E3243" s="1" t="s">
        <v>1744</v>
      </c>
      <c r="F3243" s="1" t="s">
        <v>40</v>
      </c>
      <c r="G3243" s="27">
        <v>1.7628541448058761E-2</v>
      </c>
      <c r="H3243" s="27">
        <v>1.5705943691345155E-2</v>
      </c>
      <c r="I3243" s="28">
        <v>15.90982161594963</v>
      </c>
      <c r="J3243" s="27">
        <v>5.246589716684155E-3</v>
      </c>
      <c r="K3243" s="27">
        <v>0.32004197271773349</v>
      </c>
      <c r="L3243" s="27">
        <v>0.11522627737226278</v>
      </c>
      <c r="M3243" s="29">
        <v>11.546823529411764</v>
      </c>
      <c r="N3243" s="30">
        <v>202.86666666666667</v>
      </c>
      <c r="O3243" s="32">
        <v>1.5705943691345155E-2</v>
      </c>
      <c r="P3243" s="31">
        <v>0.99374348279457769</v>
      </c>
      <c r="Q3243" s="38">
        <v>7900</v>
      </c>
      <c r="R3243" s="38">
        <v>8570</v>
      </c>
      <c r="S3243" s="38">
        <v>4179</v>
      </c>
    </row>
    <row r="3244" spans="2:19" x14ac:dyDescent="0.2">
      <c r="B3244" s="1" t="s">
        <v>7121</v>
      </c>
      <c r="C3244" s="1" t="s">
        <v>3728</v>
      </c>
      <c r="D3244" s="1" t="s">
        <v>282</v>
      </c>
      <c r="E3244" s="1" t="s">
        <v>282</v>
      </c>
      <c r="F3244" s="1" t="s">
        <v>22</v>
      </c>
      <c r="G3244" s="27">
        <v>0.35613112100364225</v>
      </c>
      <c r="H3244" s="27">
        <v>0.97532029535022946</v>
      </c>
      <c r="I3244" s="28">
        <v>40.504532577903682</v>
      </c>
      <c r="J3244" s="27">
        <v>5.6657223796033997E-3</v>
      </c>
      <c r="K3244" s="27">
        <v>0.12302711452853096</v>
      </c>
      <c r="L3244" s="27">
        <v>0</v>
      </c>
      <c r="M3244" s="29">
        <v>15.303016970458827</v>
      </c>
      <c r="N3244" s="30">
        <v>85.630681818181813</v>
      </c>
      <c r="O3244" s="32">
        <v>0</v>
      </c>
      <c r="P3244" s="31">
        <v>0.98623029335461987</v>
      </c>
      <c r="Q3244" s="38">
        <v>3197</v>
      </c>
      <c r="R3244" s="38">
        <v>4381</v>
      </c>
      <c r="S3244" s="38">
        <v>7801</v>
      </c>
    </row>
    <row r="3245" spans="2:19" x14ac:dyDescent="0.2">
      <c r="B3245" s="1" t="s">
        <v>7134</v>
      </c>
      <c r="C3245" s="1" t="s">
        <v>7135</v>
      </c>
      <c r="D3245" s="1" t="s">
        <v>282</v>
      </c>
      <c r="E3245" s="1" t="s">
        <v>282</v>
      </c>
      <c r="F3245" s="1" t="s">
        <v>22</v>
      </c>
      <c r="G3245" s="27">
        <v>0.52892918825561308</v>
      </c>
      <c r="H3245" s="27">
        <v>0.95057886808693781</v>
      </c>
      <c r="I3245" s="28">
        <v>29.726597582037993</v>
      </c>
      <c r="J3245" s="27">
        <v>7.1243523316062179E-2</v>
      </c>
      <c r="K3245" s="27">
        <v>0.40673575129533679</v>
      </c>
      <c r="L3245" s="27">
        <v>1.2524209167204649E-3</v>
      </c>
      <c r="M3245" s="29">
        <v>5.8266727772685583</v>
      </c>
      <c r="N3245" s="30">
        <v>50.524081632653058</v>
      </c>
      <c r="O3245" s="32">
        <v>0</v>
      </c>
      <c r="P3245" s="31">
        <v>0.99677211103938024</v>
      </c>
      <c r="Q3245" s="38">
        <v>3984</v>
      </c>
      <c r="R3245" s="38">
        <v>1770</v>
      </c>
      <c r="S3245" s="38">
        <v>2818</v>
      </c>
    </row>
    <row r="3246" spans="2:19" x14ac:dyDescent="0.2">
      <c r="B3246" s="1" t="s">
        <v>7123</v>
      </c>
      <c r="C3246" s="1" t="s">
        <v>859</v>
      </c>
      <c r="D3246" s="1" t="s">
        <v>282</v>
      </c>
      <c r="E3246" s="1" t="s">
        <v>282</v>
      </c>
      <c r="F3246" s="1" t="s">
        <v>22</v>
      </c>
      <c r="G3246" s="27">
        <v>0.57580321285140568</v>
      </c>
      <c r="H3246" s="27">
        <v>0.98463184079601995</v>
      </c>
      <c r="I3246" s="28">
        <v>53.438353413654603</v>
      </c>
      <c r="J3246" s="27">
        <v>2.710843373493976E-2</v>
      </c>
      <c r="K3246" s="27">
        <v>0.37600401606425704</v>
      </c>
      <c r="L3246" s="27">
        <v>1.7910447761194028E-3</v>
      </c>
      <c r="M3246" s="29">
        <v>6.8198816568047311</v>
      </c>
      <c r="N3246" s="30">
        <v>87.360941586748041</v>
      </c>
      <c r="O3246" s="32">
        <v>0</v>
      </c>
      <c r="P3246" s="31">
        <v>0.991044776119403</v>
      </c>
      <c r="Q3246" s="38">
        <v>1009</v>
      </c>
      <c r="R3246" s="38">
        <v>925</v>
      </c>
      <c r="S3246" s="38">
        <v>3258</v>
      </c>
    </row>
    <row r="3247" spans="2:19" x14ac:dyDescent="0.2">
      <c r="B3247" s="1" t="s">
        <v>7120</v>
      </c>
      <c r="C3247" s="1" t="s">
        <v>3992</v>
      </c>
      <c r="D3247" s="1" t="s">
        <v>282</v>
      </c>
      <c r="E3247" s="1" t="s">
        <v>282</v>
      </c>
      <c r="F3247" s="1" t="s">
        <v>22</v>
      </c>
      <c r="G3247" s="27">
        <v>0.54071146245059287</v>
      </c>
      <c r="H3247" s="27">
        <v>0.94196024941543277</v>
      </c>
      <c r="I3247" s="28">
        <v>47.588379446640296</v>
      </c>
      <c r="J3247" s="27">
        <v>5.1383399209486168E-2</v>
      </c>
      <c r="K3247" s="27">
        <v>0.42134387351778657</v>
      </c>
      <c r="L3247" s="27">
        <v>2.4204988308651598E-2</v>
      </c>
      <c r="M3247" s="29">
        <v>5.0110154905335618</v>
      </c>
      <c r="N3247" s="30">
        <v>83.286549707602333</v>
      </c>
      <c r="O3247" s="32">
        <v>0</v>
      </c>
      <c r="P3247" s="31">
        <v>0.98597038191738118</v>
      </c>
      <c r="Q3247" s="38">
        <v>2080</v>
      </c>
      <c r="R3247" s="38">
        <v>1525</v>
      </c>
      <c r="S3247" s="38">
        <v>2611</v>
      </c>
    </row>
    <row r="3248" spans="2:19" x14ac:dyDescent="0.2">
      <c r="B3248" s="1" t="s">
        <v>7125</v>
      </c>
      <c r="C3248" s="1" t="s">
        <v>2209</v>
      </c>
      <c r="D3248" s="1" t="s">
        <v>282</v>
      </c>
      <c r="E3248" s="1" t="s">
        <v>282</v>
      </c>
      <c r="F3248" s="1" t="s">
        <v>22</v>
      </c>
      <c r="G3248" s="27">
        <v>0.44177386594448204</v>
      </c>
      <c r="H3248" s="27">
        <v>0.92763718744755796</v>
      </c>
      <c r="I3248" s="28">
        <v>29.284292484766411</v>
      </c>
      <c r="J3248" s="27">
        <v>6.2965470548408939E-2</v>
      </c>
      <c r="K3248" s="27">
        <v>0.46106973595125256</v>
      </c>
      <c r="L3248" s="27">
        <v>3.7355260949823799E-3</v>
      </c>
      <c r="M3248" s="29">
        <v>6.9283201940570036</v>
      </c>
      <c r="N3248" s="30">
        <v>57.101915708812264</v>
      </c>
      <c r="O3248" s="32">
        <v>0</v>
      </c>
      <c r="P3248" s="31">
        <v>0.99144151703305927</v>
      </c>
      <c r="Q3248" s="38">
        <v>4039</v>
      </c>
      <c r="R3248" s="38">
        <v>3234</v>
      </c>
      <c r="S3248" s="38">
        <v>2195</v>
      </c>
    </row>
    <row r="3249" spans="2:19" x14ac:dyDescent="0.2">
      <c r="B3249" s="1" t="s">
        <v>7124</v>
      </c>
      <c r="C3249" s="1" t="s">
        <v>1663</v>
      </c>
      <c r="D3249" s="1" t="s">
        <v>282</v>
      </c>
      <c r="E3249" s="1" t="s">
        <v>282</v>
      </c>
      <c r="F3249" s="1" t="s">
        <v>22</v>
      </c>
      <c r="G3249" s="27">
        <v>0.51007613076578595</v>
      </c>
      <c r="H3249" s="27">
        <v>0.95495449500554974</v>
      </c>
      <c r="I3249" s="28">
        <v>56.468248992386933</v>
      </c>
      <c r="J3249" s="27">
        <v>7.6130765785938203E-3</v>
      </c>
      <c r="K3249" s="27">
        <v>0.27541424093148231</v>
      </c>
      <c r="L3249" s="27">
        <v>2.7263041065482795E-2</v>
      </c>
      <c r="M3249" s="29">
        <v>10.943327239488111</v>
      </c>
      <c r="N3249" s="30">
        <v>99.766461808604035</v>
      </c>
      <c r="O3249" s="32">
        <v>0</v>
      </c>
      <c r="P3249" s="31">
        <v>0.99134295227524971</v>
      </c>
      <c r="Q3249" s="38">
        <v>613</v>
      </c>
      <c r="R3249" s="38">
        <v>2105</v>
      </c>
      <c r="S3249" s="38">
        <v>5039</v>
      </c>
    </row>
    <row r="3250" spans="2:19" x14ac:dyDescent="0.2">
      <c r="B3250" s="1" t="s">
        <v>7115</v>
      </c>
      <c r="C3250" s="1" t="s">
        <v>7116</v>
      </c>
      <c r="D3250" s="1" t="s">
        <v>282</v>
      </c>
      <c r="E3250" s="1" t="s">
        <v>282</v>
      </c>
      <c r="F3250" s="1" t="s">
        <v>22</v>
      </c>
      <c r="G3250" s="27">
        <v>0.21293375394321767</v>
      </c>
      <c r="H3250" s="27">
        <v>0.92648690292758096</v>
      </c>
      <c r="I3250" s="28">
        <v>21.858044164037857</v>
      </c>
      <c r="J3250" s="27">
        <v>1.4195583596214511E-2</v>
      </c>
      <c r="K3250" s="27">
        <v>0.3832807570977918</v>
      </c>
      <c r="L3250" s="27">
        <v>1.1093990755007704E-3</v>
      </c>
      <c r="M3250" s="29">
        <v>13.76833667334669</v>
      </c>
      <c r="N3250" s="30">
        <v>51.25925925925926</v>
      </c>
      <c r="O3250" s="32">
        <v>0</v>
      </c>
      <c r="P3250" s="31">
        <v>0.97688751926040063</v>
      </c>
      <c r="Q3250" s="38">
        <v>6249</v>
      </c>
      <c r="R3250" s="38">
        <v>7175</v>
      </c>
      <c r="S3250" s="38">
        <v>3144</v>
      </c>
    </row>
    <row r="3251" spans="2:19" x14ac:dyDescent="0.2">
      <c r="B3251" s="1" t="s">
        <v>7130</v>
      </c>
      <c r="C3251" s="1" t="s">
        <v>7131</v>
      </c>
      <c r="D3251" s="1" t="s">
        <v>282</v>
      </c>
      <c r="E3251" s="1" t="s">
        <v>282</v>
      </c>
      <c r="F3251" s="1" t="s">
        <v>22</v>
      </c>
      <c r="G3251" s="27">
        <v>0.4714475431606906</v>
      </c>
      <c r="H3251" s="27">
        <v>0.96899009900990107</v>
      </c>
      <c r="I3251" s="28">
        <v>52.946525011066832</v>
      </c>
      <c r="J3251" s="27">
        <v>1.6821602478972998E-2</v>
      </c>
      <c r="K3251" s="27">
        <v>0.34440017706949977</v>
      </c>
      <c r="L3251" s="27">
        <v>9.6105610561056098E-3</v>
      </c>
      <c r="M3251" s="29">
        <v>9.6730318257956416</v>
      </c>
      <c r="N3251" s="30">
        <v>101.02253521126761</v>
      </c>
      <c r="O3251" s="32">
        <v>0</v>
      </c>
      <c r="P3251" s="31">
        <v>0.99405940594059405</v>
      </c>
      <c r="Q3251" s="38">
        <v>1084</v>
      </c>
      <c r="R3251" s="38">
        <v>2767</v>
      </c>
      <c r="S3251" s="38">
        <v>3741</v>
      </c>
    </row>
    <row r="3252" spans="2:19" x14ac:dyDescent="0.2">
      <c r="B3252" s="1" t="s">
        <v>7128</v>
      </c>
      <c r="C3252" s="1" t="s">
        <v>7129</v>
      </c>
      <c r="D3252" s="1" t="s">
        <v>282</v>
      </c>
      <c r="E3252" s="1" t="s">
        <v>282</v>
      </c>
      <c r="F3252" s="1" t="s">
        <v>22</v>
      </c>
      <c r="G3252" s="27">
        <v>0.44515036001694197</v>
      </c>
      <c r="H3252" s="27">
        <v>0.89410304942166119</v>
      </c>
      <c r="I3252" s="28">
        <v>46.157390936044052</v>
      </c>
      <c r="J3252" s="27">
        <v>6.4379500211774673E-2</v>
      </c>
      <c r="K3252" s="27">
        <v>0.53282507412113511</v>
      </c>
      <c r="L3252" s="27">
        <v>9.8330178759200845E-2</v>
      </c>
      <c r="M3252" s="29">
        <v>4.3758015267175585</v>
      </c>
      <c r="N3252" s="30">
        <v>97.911512844909609</v>
      </c>
      <c r="O3252" s="32">
        <v>0</v>
      </c>
      <c r="P3252" s="31">
        <v>0.99305993690851735</v>
      </c>
      <c r="Q3252" s="38">
        <v>2351</v>
      </c>
      <c r="R3252" s="38">
        <v>3186</v>
      </c>
      <c r="S3252" s="38">
        <v>1465</v>
      </c>
    </row>
    <row r="3253" spans="2:19" x14ac:dyDescent="0.2">
      <c r="B3253" s="1" t="s">
        <v>7126</v>
      </c>
      <c r="C3253" s="1" t="s">
        <v>7127</v>
      </c>
      <c r="D3253" s="1" t="s">
        <v>282</v>
      </c>
      <c r="E3253" s="1" t="s">
        <v>282</v>
      </c>
      <c r="F3253" s="1" t="s">
        <v>22</v>
      </c>
      <c r="G3253" s="27">
        <v>0.47223382045929019</v>
      </c>
      <c r="H3253" s="27">
        <v>0.98846871114794854</v>
      </c>
      <c r="I3253" s="28">
        <v>47.648935281837161</v>
      </c>
      <c r="J3253" s="27">
        <v>1.6283924843423801E-2</v>
      </c>
      <c r="K3253" s="27">
        <v>0.32609603340292276</v>
      </c>
      <c r="L3253" s="27">
        <v>0</v>
      </c>
      <c r="M3253" s="29">
        <v>9.6941455696202503</v>
      </c>
      <c r="N3253" s="30">
        <v>89.714412024756854</v>
      </c>
      <c r="O3253" s="32">
        <v>0</v>
      </c>
      <c r="P3253" s="31">
        <v>0.99254040613344385</v>
      </c>
      <c r="Q3253" s="38">
        <v>2067</v>
      </c>
      <c r="R3253" s="38">
        <v>2754</v>
      </c>
      <c r="S3253" s="38">
        <v>4059</v>
      </c>
    </row>
    <row r="3254" spans="2:19" x14ac:dyDescent="0.2">
      <c r="B3254" s="1" t="s">
        <v>7119</v>
      </c>
      <c r="C3254" s="1" t="s">
        <v>3154</v>
      </c>
      <c r="D3254" s="1" t="s">
        <v>282</v>
      </c>
      <c r="E3254" s="1" t="s">
        <v>282</v>
      </c>
      <c r="F3254" s="1" t="s">
        <v>22</v>
      </c>
      <c r="G3254" s="27">
        <v>0.51346153846153841</v>
      </c>
      <c r="H3254" s="27">
        <v>0.95957676933928981</v>
      </c>
      <c r="I3254" s="28">
        <v>56.015673076923072</v>
      </c>
      <c r="J3254" s="27">
        <v>1.5865384615384615E-2</v>
      </c>
      <c r="K3254" s="27">
        <v>0.27692307692307694</v>
      </c>
      <c r="L3254" s="27">
        <v>1.3397601692922643E-2</v>
      </c>
      <c r="M3254" s="29">
        <v>10.552964426877475</v>
      </c>
      <c r="N3254" s="30">
        <v>98.698501872659179</v>
      </c>
      <c r="O3254" s="32">
        <v>0</v>
      </c>
      <c r="P3254" s="31">
        <v>0.97813308252997888</v>
      </c>
      <c r="Q3254" s="38">
        <v>665</v>
      </c>
      <c r="R3254" s="38">
        <v>2042</v>
      </c>
      <c r="S3254" s="38">
        <v>5015</v>
      </c>
    </row>
    <row r="3255" spans="2:19" x14ac:dyDescent="0.2">
      <c r="B3255" s="1" t="s">
        <v>7132</v>
      </c>
      <c r="C3255" s="1" t="s">
        <v>7133</v>
      </c>
      <c r="D3255" s="1" t="s">
        <v>282</v>
      </c>
      <c r="E3255" s="1" t="s">
        <v>282</v>
      </c>
      <c r="F3255" s="1" t="s">
        <v>22</v>
      </c>
      <c r="G3255" s="27">
        <v>0.66604390471742181</v>
      </c>
      <c r="H3255" s="27">
        <v>1</v>
      </c>
      <c r="I3255" s="28">
        <v>55.379308734236346</v>
      </c>
      <c r="J3255" s="27">
        <v>0.1120971508640822</v>
      </c>
      <c r="K3255" s="27">
        <v>0.29752452125175149</v>
      </c>
      <c r="L3255" s="27">
        <v>0</v>
      </c>
      <c r="M3255" s="29">
        <v>4.4023776223776236</v>
      </c>
      <c r="N3255" s="30">
        <v>80.458625525946701</v>
      </c>
      <c r="O3255" s="32">
        <v>0</v>
      </c>
      <c r="P3255" s="31">
        <v>0.99511968394143624</v>
      </c>
      <c r="Q3255" s="38">
        <v>748</v>
      </c>
      <c r="R3255" s="38">
        <v>137</v>
      </c>
      <c r="S3255" s="38">
        <v>4606</v>
      </c>
    </row>
    <row r="3256" spans="2:19" x14ac:dyDescent="0.2">
      <c r="B3256" s="1" t="s">
        <v>7122</v>
      </c>
      <c r="C3256" s="1" t="s">
        <v>1103</v>
      </c>
      <c r="D3256" s="1" t="s">
        <v>282</v>
      </c>
      <c r="E3256" s="1" t="s">
        <v>282</v>
      </c>
      <c r="F3256" s="1" t="s">
        <v>22</v>
      </c>
      <c r="G3256" s="27">
        <v>0.49680275454992623</v>
      </c>
      <c r="H3256" s="27">
        <v>0.99828508878618338</v>
      </c>
      <c r="I3256" s="28">
        <v>54.059370388588263</v>
      </c>
      <c r="J3256" s="27">
        <v>5.9026069847515983E-3</v>
      </c>
      <c r="K3256" s="27">
        <v>0.10280373831775701</v>
      </c>
      <c r="L3256" s="27">
        <v>0</v>
      </c>
      <c r="M3256" s="29">
        <v>15.312903225806455</v>
      </c>
      <c r="N3256" s="30">
        <v>92.90792079207921</v>
      </c>
      <c r="O3256" s="32">
        <v>0</v>
      </c>
      <c r="P3256" s="31">
        <v>0.98905375820968133</v>
      </c>
      <c r="Q3256" s="38">
        <v>908</v>
      </c>
      <c r="R3256" s="38">
        <v>2326</v>
      </c>
      <c r="S3256" s="38">
        <v>8145</v>
      </c>
    </row>
    <row r="3257" spans="2:19" x14ac:dyDescent="0.2">
      <c r="B3257" s="1" t="s">
        <v>7117</v>
      </c>
      <c r="C3257" s="1" t="s">
        <v>7118</v>
      </c>
      <c r="D3257" s="1" t="s">
        <v>282</v>
      </c>
      <c r="E3257" s="1" t="s">
        <v>282</v>
      </c>
      <c r="F3257" s="1" t="s">
        <v>22</v>
      </c>
      <c r="G3257" s="27">
        <v>0.37320574162679426</v>
      </c>
      <c r="H3257" s="27">
        <v>0.94824040066777959</v>
      </c>
      <c r="I3257" s="28">
        <v>46.375905673274083</v>
      </c>
      <c r="J3257" s="27">
        <v>7.5187969924812026E-3</v>
      </c>
      <c r="K3257" s="27">
        <v>0.10526315789473684</v>
      </c>
      <c r="L3257" s="27">
        <v>0</v>
      </c>
      <c r="M3257" s="29">
        <v>15.329770992366411</v>
      </c>
      <c r="N3257" s="30">
        <v>98.130036630036628</v>
      </c>
      <c r="O3257" s="32">
        <v>0</v>
      </c>
      <c r="P3257" s="31">
        <v>0.97696160267111853</v>
      </c>
      <c r="Q3257" s="38">
        <v>2311</v>
      </c>
      <c r="R3257" s="38">
        <v>4117</v>
      </c>
      <c r="S3257" s="38">
        <v>8102</v>
      </c>
    </row>
    <row r="3258" spans="2:19" x14ac:dyDescent="0.2">
      <c r="B3258" s="1" t="s">
        <v>7114</v>
      </c>
      <c r="C3258" s="1" t="s">
        <v>1661</v>
      </c>
      <c r="D3258" s="1" t="s">
        <v>282</v>
      </c>
      <c r="E3258" s="1" t="s">
        <v>282</v>
      </c>
      <c r="F3258" s="1" t="s">
        <v>22</v>
      </c>
      <c r="G3258" s="27">
        <v>0.44450431034482757</v>
      </c>
      <c r="H3258" s="27">
        <v>0.91327225130890055</v>
      </c>
      <c r="I3258" s="28">
        <v>44.692456896551739</v>
      </c>
      <c r="J3258" s="27">
        <v>1.4547413793103448E-2</v>
      </c>
      <c r="K3258" s="27">
        <v>0.25754310344827586</v>
      </c>
      <c r="L3258" s="27">
        <v>5.4225130890052355E-2</v>
      </c>
      <c r="M3258" s="29">
        <v>11.318137730358879</v>
      </c>
      <c r="N3258" s="30">
        <v>85.955151515151513</v>
      </c>
      <c r="O3258" s="32">
        <v>0</v>
      </c>
      <c r="P3258" s="31">
        <v>0.97172774869109946</v>
      </c>
      <c r="Q3258" s="38">
        <v>2628</v>
      </c>
      <c r="R3258" s="38">
        <v>3193</v>
      </c>
      <c r="S3258" s="38">
        <v>5383</v>
      </c>
    </row>
    <row r="3259" spans="2:19" x14ac:dyDescent="0.2">
      <c r="B3259" s="1" t="s">
        <v>7151</v>
      </c>
      <c r="C3259" s="1" t="s">
        <v>7152</v>
      </c>
      <c r="D3259" s="1" t="s">
        <v>606</v>
      </c>
      <c r="E3259" s="1" t="s">
        <v>4048</v>
      </c>
      <c r="F3259" s="1" t="s">
        <v>38</v>
      </c>
      <c r="G3259" s="27">
        <v>0.34481353168942325</v>
      </c>
      <c r="H3259" s="27">
        <v>0.90325678284727151</v>
      </c>
      <c r="I3259" s="28">
        <v>25.096902384348894</v>
      </c>
      <c r="J3259" s="27">
        <v>1.5080497248828205E-2</v>
      </c>
      <c r="K3259" s="27">
        <v>0.45995516608926024</v>
      </c>
      <c r="L3259" s="27">
        <v>2.3928462554618432E-2</v>
      </c>
      <c r="M3259" s="29">
        <v>8.9892068429237959</v>
      </c>
      <c r="N3259" s="30">
        <v>55.301418439716315</v>
      </c>
      <c r="O3259" s="32">
        <v>0</v>
      </c>
      <c r="P3259" s="31">
        <v>0.99725637638451381</v>
      </c>
      <c r="Q3259" s="38">
        <v>4986</v>
      </c>
      <c r="R3259" s="38">
        <v>4544</v>
      </c>
      <c r="S3259" s="38">
        <v>2205</v>
      </c>
    </row>
    <row r="3260" spans="2:19" x14ac:dyDescent="0.2">
      <c r="B3260" s="1" t="s">
        <v>7153</v>
      </c>
      <c r="C3260" s="1" t="s">
        <v>7154</v>
      </c>
      <c r="D3260" s="1" t="s">
        <v>606</v>
      </c>
      <c r="E3260" s="1" t="s">
        <v>4048</v>
      </c>
      <c r="F3260" s="1" t="s">
        <v>38</v>
      </c>
      <c r="G3260" s="27">
        <v>0.40633192175841903</v>
      </c>
      <c r="H3260" s="27">
        <v>0.95939046469523181</v>
      </c>
      <c r="I3260" s="28">
        <v>38.178564226658608</v>
      </c>
      <c r="J3260" s="27">
        <v>5.4446460980036296E-3</v>
      </c>
      <c r="K3260" s="27">
        <v>0.14277071990320628</v>
      </c>
      <c r="L3260" s="27">
        <v>5.3007443170388245E-3</v>
      </c>
      <c r="M3260" s="29">
        <v>15.116406249999999</v>
      </c>
      <c r="N3260" s="30">
        <v>71.432754342431764</v>
      </c>
      <c r="O3260" s="32">
        <v>5.8547575940454628E-2</v>
      </c>
      <c r="P3260" s="31">
        <v>0.99758599879299936</v>
      </c>
      <c r="Q3260" s="38">
        <v>3408</v>
      </c>
      <c r="R3260" s="38">
        <v>3691</v>
      </c>
      <c r="S3260" s="38">
        <v>7454</v>
      </c>
    </row>
    <row r="3261" spans="2:19" x14ac:dyDescent="0.2">
      <c r="B3261" s="1" t="s">
        <v>7142</v>
      </c>
      <c r="C3261" s="1" t="s">
        <v>7143</v>
      </c>
      <c r="D3261" s="1" t="s">
        <v>606</v>
      </c>
      <c r="E3261" s="1" t="s">
        <v>4048</v>
      </c>
      <c r="F3261" s="1" t="s">
        <v>38</v>
      </c>
      <c r="G3261" s="27">
        <v>0.33044375644994839</v>
      </c>
      <c r="H3261" s="27">
        <v>0.79017041371522423</v>
      </c>
      <c r="I3261" s="28">
        <v>30.986563467492253</v>
      </c>
      <c r="J3261" s="27">
        <v>6.1919504643962852E-3</v>
      </c>
      <c r="K3261" s="27">
        <v>0.15438596491228071</v>
      </c>
      <c r="L3261" s="27">
        <v>4.6956164664818806E-3</v>
      </c>
      <c r="M3261" s="29">
        <v>13.600184956843398</v>
      </c>
      <c r="N3261" s="30">
        <v>65.805746408494684</v>
      </c>
      <c r="O3261" s="32">
        <v>0</v>
      </c>
      <c r="P3261" s="31">
        <v>0.99476439790575921</v>
      </c>
      <c r="Q3261" s="38">
        <v>3866</v>
      </c>
      <c r="R3261" s="38">
        <v>4795</v>
      </c>
      <c r="S3261" s="38">
        <v>7251</v>
      </c>
    </row>
    <row r="3262" spans="2:19" x14ac:dyDescent="0.2">
      <c r="B3262" s="1" t="s">
        <v>7136</v>
      </c>
      <c r="C3262" s="1" t="s">
        <v>7137</v>
      </c>
      <c r="D3262" s="1" t="s">
        <v>606</v>
      </c>
      <c r="E3262" s="1" t="s">
        <v>4048</v>
      </c>
      <c r="F3262" s="1" t="s">
        <v>38</v>
      </c>
      <c r="G3262" s="27">
        <v>0.27808531422989252</v>
      </c>
      <c r="H3262" s="27">
        <v>0.84133247505632458</v>
      </c>
      <c r="I3262" s="28">
        <v>22.434255942689681</v>
      </c>
      <c r="J3262" s="27">
        <v>1.8886356235753826E-2</v>
      </c>
      <c r="K3262" s="27">
        <v>0.51742103549332463</v>
      </c>
      <c r="L3262" s="27">
        <v>4.4972642420341172E-2</v>
      </c>
      <c r="M3262" s="29">
        <v>8.4330324909747265</v>
      </c>
      <c r="N3262" s="30">
        <v>58.061988304093568</v>
      </c>
      <c r="O3262" s="32">
        <v>0</v>
      </c>
      <c r="P3262" s="31">
        <v>0.98841326037978761</v>
      </c>
      <c r="Q3262" s="38">
        <v>5990</v>
      </c>
      <c r="R3262" s="38">
        <v>5869</v>
      </c>
      <c r="S3262" s="38">
        <v>1621</v>
      </c>
    </row>
    <row r="3263" spans="2:19" x14ac:dyDescent="0.2">
      <c r="B3263" s="1" t="s">
        <v>7148</v>
      </c>
      <c r="C3263" s="1" t="s">
        <v>7149</v>
      </c>
      <c r="D3263" s="1" t="s">
        <v>606</v>
      </c>
      <c r="E3263" s="1" t="s">
        <v>4048</v>
      </c>
      <c r="F3263" s="1" t="s">
        <v>38</v>
      </c>
      <c r="G3263" s="27">
        <v>0.3602547770700637</v>
      </c>
      <c r="H3263" s="27">
        <v>0.99114550298109849</v>
      </c>
      <c r="I3263" s="28">
        <v>29.600687898089163</v>
      </c>
      <c r="J3263" s="27">
        <v>1.0955414012738853E-2</v>
      </c>
      <c r="K3263" s="27">
        <v>0.2084076433121019</v>
      </c>
      <c r="L3263" s="27">
        <v>0</v>
      </c>
      <c r="M3263" s="29">
        <v>12.319872560732774</v>
      </c>
      <c r="N3263" s="30">
        <v>59.888260254596887</v>
      </c>
      <c r="O3263" s="32">
        <v>2.531523531650387E-2</v>
      </c>
      <c r="P3263" s="31">
        <v>0.99581377648103508</v>
      </c>
      <c r="Q3263" s="38">
        <v>3997</v>
      </c>
      <c r="R3263" s="38">
        <v>4322</v>
      </c>
      <c r="S3263" s="38">
        <v>6317</v>
      </c>
    </row>
    <row r="3264" spans="2:19" x14ac:dyDescent="0.2">
      <c r="B3264" s="1" t="s">
        <v>7138</v>
      </c>
      <c r="C3264" s="1" t="s">
        <v>7139</v>
      </c>
      <c r="D3264" s="1" t="s">
        <v>606</v>
      </c>
      <c r="E3264" s="1" t="s">
        <v>4048</v>
      </c>
      <c r="F3264" s="1" t="s">
        <v>38</v>
      </c>
      <c r="G3264" s="27">
        <v>0.27380952380952384</v>
      </c>
      <c r="H3264" s="27">
        <v>0.73313019682138725</v>
      </c>
      <c r="I3264" s="28">
        <v>29.734460034013615</v>
      </c>
      <c r="J3264" s="27">
        <v>6.1649659863945577E-3</v>
      </c>
      <c r="K3264" s="27">
        <v>0.13732993197278912</v>
      </c>
      <c r="L3264" s="27">
        <v>2.3744868961161985E-3</v>
      </c>
      <c r="M3264" s="29">
        <v>15.336680327868851</v>
      </c>
      <c r="N3264" s="30">
        <v>67.452639751552795</v>
      </c>
      <c r="O3264" s="32">
        <v>9.4726870855699405E-3</v>
      </c>
      <c r="P3264" s="31">
        <v>0.99021155667824434</v>
      </c>
      <c r="Q3264" s="38">
        <v>3983</v>
      </c>
      <c r="R3264" s="38">
        <v>5959</v>
      </c>
      <c r="S3264" s="38">
        <v>7549</v>
      </c>
    </row>
    <row r="3265" spans="2:19" x14ac:dyDescent="0.2">
      <c r="B3265" s="1" t="s">
        <v>7150</v>
      </c>
      <c r="C3265" s="1" t="s">
        <v>1811</v>
      </c>
      <c r="D3265" s="1" t="s">
        <v>606</v>
      </c>
      <c r="E3265" s="1" t="s">
        <v>4048</v>
      </c>
      <c r="F3265" s="1" t="s">
        <v>38</v>
      </c>
      <c r="G3265" s="27">
        <v>0.3821334503950834</v>
      </c>
      <c r="H3265" s="27">
        <v>0.86747237115658171</v>
      </c>
      <c r="I3265" s="28">
        <v>37.087028094820027</v>
      </c>
      <c r="J3265" s="27">
        <v>4.8287971905179982E-3</v>
      </c>
      <c r="K3265" s="27">
        <v>6.6286215978928892E-2</v>
      </c>
      <c r="L3265" s="27">
        <v>2.5385709596235912E-4</v>
      </c>
      <c r="M3265" s="29">
        <v>17.20046181172291</v>
      </c>
      <c r="N3265" s="30">
        <v>68.788627225732341</v>
      </c>
      <c r="O3265" s="32">
        <v>8.9725352883247619E-3</v>
      </c>
      <c r="P3265" s="31">
        <v>0.99704562862457602</v>
      </c>
      <c r="Q3265" s="38">
        <v>3500</v>
      </c>
      <c r="R3265" s="38">
        <v>3998</v>
      </c>
      <c r="S3265" s="38">
        <v>8577</v>
      </c>
    </row>
    <row r="3266" spans="2:19" x14ac:dyDescent="0.2">
      <c r="B3266" s="1" t="s">
        <v>7140</v>
      </c>
      <c r="C3266" s="1" t="s">
        <v>7141</v>
      </c>
      <c r="D3266" s="1" t="s">
        <v>606</v>
      </c>
      <c r="E3266" s="1" t="s">
        <v>4048</v>
      </c>
      <c r="F3266" s="1" t="s">
        <v>38</v>
      </c>
      <c r="G3266" s="27">
        <v>0.31454816285998016</v>
      </c>
      <c r="H3266" s="27">
        <v>0.72900959645669294</v>
      </c>
      <c r="I3266" s="28">
        <v>30.058838133068519</v>
      </c>
      <c r="J3266" s="27">
        <v>7.6961271102284016E-3</v>
      </c>
      <c r="K3266" s="27">
        <v>0.15417080436941411</v>
      </c>
      <c r="L3266" s="27">
        <v>1.7372047244094487E-3</v>
      </c>
      <c r="M3266" s="29">
        <v>14.684027526258598</v>
      </c>
      <c r="N3266" s="30">
        <v>63.121546961325969</v>
      </c>
      <c r="O3266" s="32">
        <v>7.5295275590551178E-4</v>
      </c>
      <c r="P3266" s="31">
        <v>0.99114173228346458</v>
      </c>
      <c r="Q3266" s="38">
        <v>3946</v>
      </c>
      <c r="R3266" s="38">
        <v>5106</v>
      </c>
      <c r="S3266" s="38">
        <v>7259</v>
      </c>
    </row>
    <row r="3267" spans="2:19" x14ac:dyDescent="0.2">
      <c r="B3267" s="1" t="s">
        <v>7146</v>
      </c>
      <c r="C3267" s="1" t="s">
        <v>7147</v>
      </c>
      <c r="D3267" s="1" t="s">
        <v>606</v>
      </c>
      <c r="E3267" s="1" t="s">
        <v>4048</v>
      </c>
      <c r="F3267" s="1" t="s">
        <v>38</v>
      </c>
      <c r="G3267" s="27">
        <v>0.32786252172234021</v>
      </c>
      <c r="H3267" s="27">
        <v>0.85098433144285279</v>
      </c>
      <c r="I3267" s="28">
        <v>32.937323807684876</v>
      </c>
      <c r="J3267" s="27">
        <v>8.4958486194245987E-3</v>
      </c>
      <c r="K3267" s="27">
        <v>0.19733539293299865</v>
      </c>
      <c r="L3267" s="27">
        <v>2.9299240603672017E-3</v>
      </c>
      <c r="M3267" s="29">
        <v>14.261850043091068</v>
      </c>
      <c r="N3267" s="30">
        <v>70.744994110718494</v>
      </c>
      <c r="O3267" s="32">
        <v>2.8837835239834661E-4</v>
      </c>
      <c r="P3267" s="31">
        <v>0.99567432471402484</v>
      </c>
      <c r="Q3267" s="38">
        <v>3768</v>
      </c>
      <c r="R3267" s="38">
        <v>4836</v>
      </c>
      <c r="S3267" s="38">
        <v>6501</v>
      </c>
    </row>
    <row r="3268" spans="2:19" x14ac:dyDescent="0.2">
      <c r="B3268" s="1" t="s">
        <v>7144</v>
      </c>
      <c r="C3268" s="1" t="s">
        <v>7145</v>
      </c>
      <c r="D3268" s="1" t="s">
        <v>606</v>
      </c>
      <c r="E3268" s="1" t="s">
        <v>4048</v>
      </c>
      <c r="F3268" s="1" t="s">
        <v>38</v>
      </c>
      <c r="G3268" s="27">
        <v>0.37408491947291361</v>
      </c>
      <c r="H3268" s="27">
        <v>0.95214164237123422</v>
      </c>
      <c r="I3268" s="28">
        <v>35.769521717911161</v>
      </c>
      <c r="J3268" s="27">
        <v>5.6124938994631529E-3</v>
      </c>
      <c r="K3268" s="27">
        <v>0.10029282576866765</v>
      </c>
      <c r="L3268" s="27">
        <v>0</v>
      </c>
      <c r="M3268" s="29">
        <v>15.475009746588691</v>
      </c>
      <c r="N3268" s="30">
        <v>69.313763861709063</v>
      </c>
      <c r="O3268" s="32">
        <v>0</v>
      </c>
      <c r="P3268" s="31">
        <v>0.99562682215743437</v>
      </c>
      <c r="Q3268" s="38">
        <v>3599</v>
      </c>
      <c r="R3268" s="38">
        <v>4101</v>
      </c>
      <c r="S3268" s="38">
        <v>8195</v>
      </c>
    </row>
    <row r="3269" spans="2:19" x14ac:dyDescent="0.2">
      <c r="B3269" s="1" t="s">
        <v>7165</v>
      </c>
      <c r="C3269" s="1" t="s">
        <v>7166</v>
      </c>
      <c r="D3269" s="1" t="s">
        <v>207</v>
      </c>
      <c r="E3269" s="1" t="s">
        <v>7157</v>
      </c>
      <c r="F3269" s="1" t="s">
        <v>38</v>
      </c>
      <c r="G3269" s="27">
        <v>0.60933852140077815</v>
      </c>
      <c r="H3269" s="27">
        <v>0.99578143133462294</v>
      </c>
      <c r="I3269" s="28">
        <v>52.784357976653681</v>
      </c>
      <c r="J3269" s="27">
        <v>4.6692607003891049E-3</v>
      </c>
      <c r="K3269" s="27">
        <v>0.15</v>
      </c>
      <c r="L3269" s="27">
        <v>0</v>
      </c>
      <c r="M3269" s="29">
        <v>11.673705179282871</v>
      </c>
      <c r="N3269" s="30">
        <v>78.72892720306514</v>
      </c>
      <c r="O3269" s="32">
        <v>0</v>
      </c>
      <c r="P3269" s="31">
        <v>0.99419729206963248</v>
      </c>
      <c r="Q3269" s="38">
        <v>1106</v>
      </c>
      <c r="R3269" s="38">
        <v>500</v>
      </c>
      <c r="S3269" s="38">
        <v>7329</v>
      </c>
    </row>
    <row r="3270" spans="2:19" x14ac:dyDescent="0.2">
      <c r="B3270" s="1" t="s">
        <v>7162</v>
      </c>
      <c r="C3270" s="1" t="s">
        <v>7163</v>
      </c>
      <c r="D3270" s="1" t="s">
        <v>207</v>
      </c>
      <c r="E3270" s="1" t="s">
        <v>2564</v>
      </c>
      <c r="F3270" s="1" t="s">
        <v>38</v>
      </c>
      <c r="G3270" s="27">
        <v>0.50082644628099171</v>
      </c>
      <c r="H3270" s="27">
        <v>0.99247596717467779</v>
      </c>
      <c r="I3270" s="28">
        <v>40.447154663518297</v>
      </c>
      <c r="J3270" s="27">
        <v>7.5560802833530109E-3</v>
      </c>
      <c r="K3270" s="27">
        <v>0.20661157024793389</v>
      </c>
      <c r="L3270" s="27">
        <v>0</v>
      </c>
      <c r="M3270" s="29">
        <v>12.472421948912013</v>
      </c>
      <c r="N3270" s="30">
        <v>67.923620933521917</v>
      </c>
      <c r="O3270" s="32">
        <v>0</v>
      </c>
      <c r="P3270" s="31">
        <v>0.99296600234466592</v>
      </c>
      <c r="Q3270" s="38">
        <v>3203</v>
      </c>
      <c r="R3270" s="38">
        <v>2260</v>
      </c>
      <c r="S3270" s="38">
        <v>6345</v>
      </c>
    </row>
    <row r="3271" spans="2:19" x14ac:dyDescent="0.2">
      <c r="B3271" s="1" t="s">
        <v>7171</v>
      </c>
      <c r="C3271" s="1" t="s">
        <v>7172</v>
      </c>
      <c r="D3271" s="1" t="s">
        <v>207</v>
      </c>
      <c r="E3271" s="1" t="s">
        <v>7157</v>
      </c>
      <c r="F3271" s="1" t="s">
        <v>38</v>
      </c>
      <c r="G3271" s="27">
        <v>0.54161043634727846</v>
      </c>
      <c r="H3271" s="27">
        <v>0.98240958459299066</v>
      </c>
      <c r="I3271" s="28">
        <v>47.426923076923082</v>
      </c>
      <c r="J3271" s="27">
        <v>4.49842555105713E-3</v>
      </c>
      <c r="K3271" s="27">
        <v>0.10728744939271255</v>
      </c>
      <c r="L3271" s="27">
        <v>6.5345426044116006E-3</v>
      </c>
      <c r="M3271" s="29">
        <v>14.397103583701519</v>
      </c>
      <c r="N3271" s="30">
        <v>74.826484018264836</v>
      </c>
      <c r="O3271" s="32">
        <v>0</v>
      </c>
      <c r="P3271" s="31">
        <v>0.99563318777292575</v>
      </c>
      <c r="Q3271" s="38">
        <v>2108</v>
      </c>
      <c r="R3271" s="38">
        <v>1505</v>
      </c>
      <c r="S3271" s="38">
        <v>8069</v>
      </c>
    </row>
    <row r="3272" spans="2:19" x14ac:dyDescent="0.2">
      <c r="B3272" s="1" t="s">
        <v>7158</v>
      </c>
      <c r="C3272" s="1" t="s">
        <v>7159</v>
      </c>
      <c r="D3272" s="1" t="s">
        <v>207</v>
      </c>
      <c r="E3272" s="1" t="s">
        <v>7157</v>
      </c>
      <c r="F3272" s="1" t="s">
        <v>38</v>
      </c>
      <c r="G3272" s="27">
        <v>0.57051007286755251</v>
      </c>
      <c r="H3272" s="27">
        <v>0.97326366047745361</v>
      </c>
      <c r="I3272" s="28">
        <v>51.629018431204464</v>
      </c>
      <c r="J3272" s="27">
        <v>5.3579082726103733E-3</v>
      </c>
      <c r="K3272" s="27">
        <v>8.3583369052721818E-2</v>
      </c>
      <c r="L3272" s="27">
        <v>4.3925729442970818E-4</v>
      </c>
      <c r="M3272" s="29">
        <v>15.391866267465065</v>
      </c>
      <c r="N3272" s="30">
        <v>78.449286250939139</v>
      </c>
      <c r="O3272" s="32">
        <v>0</v>
      </c>
      <c r="P3272" s="31">
        <v>0.99013262599469498</v>
      </c>
      <c r="Q3272" s="38">
        <v>1307</v>
      </c>
      <c r="R3272" s="38">
        <v>1015</v>
      </c>
      <c r="S3272" s="38">
        <v>8419</v>
      </c>
    </row>
    <row r="3273" spans="2:19" x14ac:dyDescent="0.2">
      <c r="B3273" s="1" t="s">
        <v>7155</v>
      </c>
      <c r="C3273" s="1" t="s">
        <v>7156</v>
      </c>
      <c r="D3273" s="1" t="s">
        <v>207</v>
      </c>
      <c r="E3273" s="1" t="s">
        <v>7157</v>
      </c>
      <c r="F3273" s="1" t="s">
        <v>38</v>
      </c>
      <c r="G3273" s="27">
        <v>0.50425114453891429</v>
      </c>
      <c r="H3273" s="27">
        <v>0.94071901709401684</v>
      </c>
      <c r="I3273" s="28">
        <v>47.483693045563534</v>
      </c>
      <c r="J3273" s="27">
        <v>1.1118378024852845E-2</v>
      </c>
      <c r="K3273" s="27">
        <v>0.210595160235448</v>
      </c>
      <c r="L3273" s="27">
        <v>1.6880341880341879E-2</v>
      </c>
      <c r="M3273" s="29">
        <v>11.479331574318378</v>
      </c>
      <c r="N3273" s="30">
        <v>82.447903156074361</v>
      </c>
      <c r="O3273" s="32">
        <v>0</v>
      </c>
      <c r="P3273" s="31">
        <v>0.98012820512820509</v>
      </c>
      <c r="Q3273" s="38">
        <v>2101</v>
      </c>
      <c r="R3273" s="38">
        <v>2210</v>
      </c>
      <c r="S3273" s="38">
        <v>6279</v>
      </c>
    </row>
    <row r="3274" spans="2:19" x14ac:dyDescent="0.2">
      <c r="B3274" s="1" t="s">
        <v>7160</v>
      </c>
      <c r="C3274" s="1" t="s">
        <v>7161</v>
      </c>
      <c r="D3274" s="1" t="s">
        <v>207</v>
      </c>
      <c r="E3274" s="1" t="s">
        <v>7157</v>
      </c>
      <c r="F3274" s="1" t="s">
        <v>38</v>
      </c>
      <c r="G3274" s="27">
        <v>0.43560439560439562</v>
      </c>
      <c r="H3274" s="27">
        <v>0.97141144414168945</v>
      </c>
      <c r="I3274" s="28">
        <v>40.097736263736245</v>
      </c>
      <c r="J3274" s="27">
        <v>5.9340659340659345E-3</v>
      </c>
      <c r="K3274" s="27">
        <v>0.10725274725274725</v>
      </c>
      <c r="L3274" s="27">
        <v>0</v>
      </c>
      <c r="M3274" s="29">
        <v>15.425194704049847</v>
      </c>
      <c r="N3274" s="30">
        <v>71.65035317860746</v>
      </c>
      <c r="O3274" s="32">
        <v>0</v>
      </c>
      <c r="P3274" s="31">
        <v>0.99182561307901906</v>
      </c>
      <c r="Q3274" s="38">
        <v>3243</v>
      </c>
      <c r="R3274" s="38">
        <v>3310</v>
      </c>
      <c r="S3274" s="38">
        <v>8071</v>
      </c>
    </row>
    <row r="3275" spans="2:19" x14ac:dyDescent="0.2">
      <c r="B3275" s="1" t="s">
        <v>7164</v>
      </c>
      <c r="C3275" s="1" t="s">
        <v>7161</v>
      </c>
      <c r="D3275" s="1" t="s">
        <v>207</v>
      </c>
      <c r="E3275" s="1" t="s">
        <v>2564</v>
      </c>
      <c r="F3275" s="1" t="s">
        <v>38</v>
      </c>
      <c r="G3275" s="27">
        <v>0.4255682789266792</v>
      </c>
      <c r="H3275" s="27">
        <v>0.92939782571768315</v>
      </c>
      <c r="I3275" s="28">
        <v>38.232558537002213</v>
      </c>
      <c r="J3275" s="27">
        <v>8.3746368142197918E-3</v>
      </c>
      <c r="K3275" s="27">
        <v>0.16219449666723637</v>
      </c>
      <c r="L3275" s="27">
        <v>1.8498386274842876E-2</v>
      </c>
      <c r="M3275" s="29">
        <v>14.06465337697114</v>
      </c>
      <c r="N3275" s="30">
        <v>70.391164658634537</v>
      </c>
      <c r="O3275" s="32">
        <v>0</v>
      </c>
      <c r="P3275" s="31">
        <v>0.99388483098352298</v>
      </c>
      <c r="Q3275" s="38">
        <v>3403</v>
      </c>
      <c r="R3275" s="38">
        <v>3461</v>
      </c>
      <c r="S3275" s="38">
        <v>7104</v>
      </c>
    </row>
    <row r="3276" spans="2:19" x14ac:dyDescent="0.2">
      <c r="B3276" s="1" t="s">
        <v>7173</v>
      </c>
      <c r="C3276" s="1" t="s">
        <v>1646</v>
      </c>
      <c r="D3276" s="1" t="s">
        <v>207</v>
      </c>
      <c r="E3276" s="1" t="s">
        <v>2564</v>
      </c>
      <c r="F3276" s="1" t="s">
        <v>38</v>
      </c>
      <c r="G3276" s="27">
        <v>0.44527876853763843</v>
      </c>
      <c r="H3276" s="27">
        <v>0.9103303078506596</v>
      </c>
      <c r="I3276" s="28">
        <v>38.010362305237457</v>
      </c>
      <c r="J3276" s="27">
        <v>6.7580251548714099E-3</v>
      </c>
      <c r="K3276" s="27">
        <v>0.14792566172329641</v>
      </c>
      <c r="L3276" s="27">
        <v>0</v>
      </c>
      <c r="M3276" s="29">
        <v>13.930761421319808</v>
      </c>
      <c r="N3276" s="30">
        <v>67.552276559865092</v>
      </c>
      <c r="O3276" s="32">
        <v>0</v>
      </c>
      <c r="P3276" s="31">
        <v>0.99691213624029196</v>
      </c>
      <c r="Q3276" s="38">
        <v>3427</v>
      </c>
      <c r="R3276" s="38">
        <v>3183</v>
      </c>
      <c r="S3276" s="38">
        <v>7369</v>
      </c>
    </row>
    <row r="3277" spans="2:19" x14ac:dyDescent="0.2">
      <c r="B3277" s="1" t="s">
        <v>7169</v>
      </c>
      <c r="C3277" s="1" t="s">
        <v>7170</v>
      </c>
      <c r="D3277" s="1" t="s">
        <v>207</v>
      </c>
      <c r="E3277" s="1" t="s">
        <v>7157</v>
      </c>
      <c r="F3277" s="1" t="s">
        <v>38</v>
      </c>
      <c r="G3277" s="27">
        <v>0.52145960034752392</v>
      </c>
      <c r="H3277" s="27">
        <v>0.96093220338983065</v>
      </c>
      <c r="I3277" s="28">
        <v>45.76691572545608</v>
      </c>
      <c r="J3277" s="27">
        <v>5.5603822762814942E-3</v>
      </c>
      <c r="K3277" s="27">
        <v>0.15169417897480453</v>
      </c>
      <c r="L3277" s="27">
        <v>1.0470425458318921E-2</v>
      </c>
      <c r="M3277" s="29">
        <v>12.596586782861296</v>
      </c>
      <c r="N3277" s="30">
        <v>75.781072975674775</v>
      </c>
      <c r="O3277" s="32">
        <v>0</v>
      </c>
      <c r="P3277" s="31">
        <v>0.99533033552404016</v>
      </c>
      <c r="Q3277" s="38">
        <v>2429</v>
      </c>
      <c r="R3277" s="38">
        <v>1887</v>
      </c>
      <c r="S3277" s="38">
        <v>7306</v>
      </c>
    </row>
    <row r="3278" spans="2:19" x14ac:dyDescent="0.2">
      <c r="B3278" s="1" t="s">
        <v>7167</v>
      </c>
      <c r="C3278" s="1" t="s">
        <v>7168</v>
      </c>
      <c r="D3278" s="1" t="s">
        <v>207</v>
      </c>
      <c r="E3278" s="1" t="s">
        <v>7157</v>
      </c>
      <c r="F3278" s="1" t="s">
        <v>38</v>
      </c>
      <c r="G3278" s="27">
        <v>0.52091179385530229</v>
      </c>
      <c r="H3278" s="27">
        <v>0.96663642638793068</v>
      </c>
      <c r="I3278" s="28">
        <v>46.132646184340913</v>
      </c>
      <c r="J3278" s="27">
        <v>4.9554013875123884E-3</v>
      </c>
      <c r="K3278" s="27">
        <v>0.12091179385530228</v>
      </c>
      <c r="L3278" s="27">
        <v>1.2622029385662165E-4</v>
      </c>
      <c r="M3278" s="29">
        <v>14.675879189077374</v>
      </c>
      <c r="N3278" s="30">
        <v>74.658675799086751</v>
      </c>
      <c r="O3278" s="32">
        <v>0</v>
      </c>
      <c r="P3278" s="31">
        <v>0.99497091016665018</v>
      </c>
      <c r="Q3278" s="38">
        <v>2358</v>
      </c>
      <c r="R3278" s="38">
        <v>1895</v>
      </c>
      <c r="S3278" s="38">
        <v>7834</v>
      </c>
    </row>
    <row r="3279" spans="2:19" x14ac:dyDescent="0.2">
      <c r="B3279" s="1" t="s">
        <v>7176</v>
      </c>
      <c r="C3279" s="1" t="s">
        <v>92</v>
      </c>
      <c r="D3279" s="1" t="s">
        <v>285</v>
      </c>
      <c r="E3279" s="1" t="s">
        <v>285</v>
      </c>
      <c r="F3279" s="1" t="s">
        <v>25</v>
      </c>
      <c r="G3279" s="27">
        <v>0.39059304703476483</v>
      </c>
      <c r="H3279" s="27">
        <v>0.85886736214605086</v>
      </c>
      <c r="I3279" s="28">
        <v>24.656952965235178</v>
      </c>
      <c r="J3279" s="27">
        <v>6.2372188139059308E-2</v>
      </c>
      <c r="K3279" s="27">
        <v>0.54294478527607359</v>
      </c>
      <c r="L3279" s="27">
        <v>7.2523596621957273E-2</v>
      </c>
      <c r="M3279" s="29">
        <v>7.6343959731543611</v>
      </c>
      <c r="N3279" s="30">
        <v>50.772251308900522</v>
      </c>
      <c r="O3279" s="32">
        <v>0</v>
      </c>
      <c r="P3279" s="31">
        <v>0.97168405365126675</v>
      </c>
      <c r="Q3279" s="38">
        <v>5127</v>
      </c>
      <c r="R3279" s="38">
        <v>3883</v>
      </c>
      <c r="S3279" s="38">
        <v>1376</v>
      </c>
    </row>
    <row r="3280" spans="2:19" x14ac:dyDescent="0.2">
      <c r="B3280" s="1" t="s">
        <v>7191</v>
      </c>
      <c r="C3280" s="1" t="s">
        <v>7192</v>
      </c>
      <c r="D3280" s="1" t="s">
        <v>285</v>
      </c>
      <c r="E3280" s="1" t="s">
        <v>285</v>
      </c>
      <c r="F3280" s="1" t="s">
        <v>25</v>
      </c>
      <c r="G3280" s="27">
        <v>0.25921375921375922</v>
      </c>
      <c r="H3280" s="27">
        <v>0.90722052535125208</v>
      </c>
      <c r="I3280" s="28">
        <v>25.779791154791152</v>
      </c>
      <c r="J3280" s="27">
        <v>4.2997542997542998E-3</v>
      </c>
      <c r="K3280" s="27">
        <v>0.10135135135135136</v>
      </c>
      <c r="L3280" s="27">
        <v>0</v>
      </c>
      <c r="M3280" s="29">
        <v>16.128358208955227</v>
      </c>
      <c r="N3280" s="30">
        <v>52.838862559241704</v>
      </c>
      <c r="O3280" s="32">
        <v>0</v>
      </c>
      <c r="P3280" s="31">
        <v>0.99450213805742216</v>
      </c>
      <c r="Q3280" s="38">
        <v>4720</v>
      </c>
      <c r="R3280" s="38">
        <v>6291</v>
      </c>
      <c r="S3280" s="38">
        <v>8174</v>
      </c>
    </row>
    <row r="3281" spans="2:19" x14ac:dyDescent="0.2">
      <c r="B3281" s="1" t="s">
        <v>7186</v>
      </c>
      <c r="C3281" s="1" t="s">
        <v>6865</v>
      </c>
      <c r="D3281" s="1" t="s">
        <v>285</v>
      </c>
      <c r="E3281" s="1" t="s">
        <v>285</v>
      </c>
      <c r="F3281" s="1" t="s">
        <v>25</v>
      </c>
      <c r="G3281" s="27">
        <v>0.3203714451538015</v>
      </c>
      <c r="H3281" s="27">
        <v>0.72162971494385264</v>
      </c>
      <c r="I3281" s="28">
        <v>25.378816018572252</v>
      </c>
      <c r="J3281" s="27">
        <v>1.2768427161926872E-2</v>
      </c>
      <c r="K3281" s="27">
        <v>0.22344747533372025</v>
      </c>
      <c r="L3281" s="27">
        <v>4.5488050676648427E-2</v>
      </c>
      <c r="M3281" s="29">
        <v>13.333988044406491</v>
      </c>
      <c r="N3281" s="30">
        <v>50.492753623188406</v>
      </c>
      <c r="O3281" s="32">
        <v>0</v>
      </c>
      <c r="P3281" s="31">
        <v>0.99222574143391884</v>
      </c>
      <c r="Q3281" s="38">
        <v>4889</v>
      </c>
      <c r="R3281" s="38">
        <v>4979</v>
      </c>
      <c r="S3281" s="38">
        <v>6051</v>
      </c>
    </row>
    <row r="3282" spans="2:19" x14ac:dyDescent="0.2">
      <c r="B3282" s="1" t="s">
        <v>7177</v>
      </c>
      <c r="C3282" s="1" t="s">
        <v>7178</v>
      </c>
      <c r="D3282" s="1" t="s">
        <v>285</v>
      </c>
      <c r="E3282" s="1" t="s">
        <v>285</v>
      </c>
      <c r="F3282" s="1" t="s">
        <v>25</v>
      </c>
      <c r="G3282" s="27">
        <v>0.2874823196605375</v>
      </c>
      <c r="H3282" s="27">
        <v>0.87510939961491352</v>
      </c>
      <c r="I3282" s="28">
        <v>24.873797736916561</v>
      </c>
      <c r="J3282" s="27">
        <v>6.3649222065063652E-3</v>
      </c>
      <c r="K3282" s="27">
        <v>0.26202263083451205</v>
      </c>
      <c r="L3282" s="27">
        <v>3.1106248906003851E-2</v>
      </c>
      <c r="M3282" s="29">
        <v>13.54183622828784</v>
      </c>
      <c r="N3282" s="30">
        <v>52.473554735547353</v>
      </c>
      <c r="O3282" s="32">
        <v>0</v>
      </c>
      <c r="P3282" s="31">
        <v>0.99002275511990201</v>
      </c>
      <c r="Q3282" s="38">
        <v>5050</v>
      </c>
      <c r="R3282" s="38">
        <v>5681</v>
      </c>
      <c r="S3282" s="38">
        <v>5286</v>
      </c>
    </row>
    <row r="3283" spans="2:19" x14ac:dyDescent="0.2">
      <c r="B3283" s="1" t="s">
        <v>7174</v>
      </c>
      <c r="C3283" s="1" t="s">
        <v>7175</v>
      </c>
      <c r="D3283" s="1" t="s">
        <v>285</v>
      </c>
      <c r="E3283" s="1" t="s">
        <v>285</v>
      </c>
      <c r="F3283" s="1" t="s">
        <v>25</v>
      </c>
      <c r="G3283" s="27">
        <v>0.42335766423357662</v>
      </c>
      <c r="H3283" s="27">
        <v>0.72491475602586708</v>
      </c>
      <c r="I3283" s="28">
        <v>25.315328467153282</v>
      </c>
      <c r="J3283" s="27">
        <v>8.1508515815085156E-2</v>
      </c>
      <c r="K3283" s="27">
        <v>0.48661800486618007</v>
      </c>
      <c r="L3283" s="27">
        <v>0.18562022339800119</v>
      </c>
      <c r="M3283" s="29">
        <v>6.556751054852322</v>
      </c>
      <c r="N3283" s="30">
        <v>50.422413793103445</v>
      </c>
      <c r="O3283" s="32">
        <v>0</v>
      </c>
      <c r="P3283" s="31">
        <v>0.9664902998236331</v>
      </c>
      <c r="Q3283" s="38">
        <v>4908</v>
      </c>
      <c r="R3283" s="38">
        <v>3489</v>
      </c>
      <c r="S3283" s="38">
        <v>1930</v>
      </c>
    </row>
    <row r="3284" spans="2:19" x14ac:dyDescent="0.2">
      <c r="B3284" s="1" t="s">
        <v>7182</v>
      </c>
      <c r="C3284" s="1" t="s">
        <v>7183</v>
      </c>
      <c r="D3284" s="1" t="s">
        <v>285</v>
      </c>
      <c r="E3284" s="1" t="s">
        <v>285</v>
      </c>
      <c r="F3284" s="1" t="s">
        <v>25</v>
      </c>
      <c r="G3284" s="27">
        <v>0.44684620836286321</v>
      </c>
      <c r="H3284" s="27">
        <v>0.9727114777114777</v>
      </c>
      <c r="I3284" s="28">
        <v>40.712260807937625</v>
      </c>
      <c r="J3284" s="27">
        <v>6.7328136073706588E-3</v>
      </c>
      <c r="K3284" s="27">
        <v>0.13253012048192772</v>
      </c>
      <c r="L3284" s="27">
        <v>2.2218322218322218E-3</v>
      </c>
      <c r="M3284" s="29">
        <v>14.609865470852016</v>
      </c>
      <c r="N3284" s="30">
        <v>72.590800951625695</v>
      </c>
      <c r="O3284" s="32">
        <v>0</v>
      </c>
      <c r="P3284" s="31">
        <v>0.99052299052299053</v>
      </c>
      <c r="Q3284" s="38">
        <v>3166</v>
      </c>
      <c r="R3284" s="38">
        <v>3158</v>
      </c>
      <c r="S3284" s="38">
        <v>7629</v>
      </c>
    </row>
    <row r="3285" spans="2:19" x14ac:dyDescent="0.2">
      <c r="B3285" s="1" t="s">
        <v>7199</v>
      </c>
      <c r="C3285" s="1" t="s">
        <v>7200</v>
      </c>
      <c r="D3285" s="1" t="s">
        <v>285</v>
      </c>
      <c r="E3285" s="1" t="s">
        <v>285</v>
      </c>
      <c r="F3285" s="1" t="s">
        <v>25</v>
      </c>
      <c r="G3285" s="27">
        <v>0.47925033467202144</v>
      </c>
      <c r="H3285" s="27">
        <v>0.97684468179795292</v>
      </c>
      <c r="I3285" s="28">
        <v>37.190182954038384</v>
      </c>
      <c r="J3285" s="27">
        <v>4.9085229808121375E-3</v>
      </c>
      <c r="K3285" s="27">
        <v>0.23203926818384649</v>
      </c>
      <c r="L3285" s="27">
        <v>4.9844236760124619E-4</v>
      </c>
      <c r="M3285" s="29">
        <v>11.536075407026569</v>
      </c>
      <c r="N3285" s="30">
        <v>64.608007448789579</v>
      </c>
      <c r="O3285" s="32">
        <v>0</v>
      </c>
      <c r="P3285" s="31">
        <v>0.99732977303070758</v>
      </c>
      <c r="Q3285" s="38">
        <v>3495</v>
      </c>
      <c r="R3285" s="38">
        <v>2637</v>
      </c>
      <c r="S3285" s="38">
        <v>5861</v>
      </c>
    </row>
    <row r="3286" spans="2:19" x14ac:dyDescent="0.2">
      <c r="B3286" s="1" t="s">
        <v>7197</v>
      </c>
      <c r="C3286" s="1" t="s">
        <v>7198</v>
      </c>
      <c r="D3286" s="1" t="s">
        <v>285</v>
      </c>
      <c r="E3286" s="1" t="s">
        <v>285</v>
      </c>
      <c r="F3286" s="1" t="s">
        <v>25</v>
      </c>
      <c r="G3286" s="27">
        <v>0.42944785276073622</v>
      </c>
      <c r="H3286" s="27">
        <v>0.9642176039119803</v>
      </c>
      <c r="I3286" s="28">
        <v>42.091656441717788</v>
      </c>
      <c r="J3286" s="27">
        <v>7.3619631901840491E-3</v>
      </c>
      <c r="K3286" s="27">
        <v>8.5276073619631895E-2</v>
      </c>
      <c r="L3286" s="27">
        <v>3.1784841075794623E-4</v>
      </c>
      <c r="M3286" s="29">
        <v>16.884193548387096</v>
      </c>
      <c r="N3286" s="30">
        <v>75.204285714285717</v>
      </c>
      <c r="O3286" s="32">
        <v>0</v>
      </c>
      <c r="P3286" s="31">
        <v>0.99633251833740832</v>
      </c>
      <c r="Q3286" s="38">
        <v>2994</v>
      </c>
      <c r="R3286" s="38">
        <v>3410</v>
      </c>
      <c r="S3286" s="38">
        <v>8402</v>
      </c>
    </row>
    <row r="3287" spans="2:19" x14ac:dyDescent="0.2">
      <c r="B3287" s="1" t="s">
        <v>7203</v>
      </c>
      <c r="C3287" s="1" t="s">
        <v>7204</v>
      </c>
      <c r="D3287" s="1" t="s">
        <v>285</v>
      </c>
      <c r="E3287" s="1" t="s">
        <v>285</v>
      </c>
      <c r="F3287" s="1" t="s">
        <v>25</v>
      </c>
      <c r="G3287" s="27">
        <v>0.42150618209067064</v>
      </c>
      <c r="H3287" s="27">
        <v>0.8497869158878506</v>
      </c>
      <c r="I3287" s="28">
        <v>39.240576995129267</v>
      </c>
      <c r="J3287" s="27">
        <v>7.4934432371674782E-3</v>
      </c>
      <c r="K3287" s="27">
        <v>0.20831772199325591</v>
      </c>
      <c r="L3287" s="27">
        <v>2.1360747663551401E-2</v>
      </c>
      <c r="M3287" s="29">
        <v>11.887759067357509</v>
      </c>
      <c r="N3287" s="30">
        <v>76.316444444444443</v>
      </c>
      <c r="O3287" s="32">
        <v>0</v>
      </c>
      <c r="P3287" s="31">
        <v>0.99775700934579437</v>
      </c>
      <c r="Q3287" s="38">
        <v>3315</v>
      </c>
      <c r="R3287" s="38">
        <v>3504</v>
      </c>
      <c r="S3287" s="38">
        <v>6320</v>
      </c>
    </row>
    <row r="3288" spans="2:19" x14ac:dyDescent="0.2">
      <c r="B3288" s="1" t="s">
        <v>7189</v>
      </c>
      <c r="C3288" s="1" t="s">
        <v>7190</v>
      </c>
      <c r="D3288" s="1" t="s">
        <v>285</v>
      </c>
      <c r="E3288" s="1" t="s">
        <v>7181</v>
      </c>
      <c r="F3288" s="1" t="s">
        <v>25</v>
      </c>
      <c r="G3288" s="27">
        <v>0.44953350296861749</v>
      </c>
      <c r="H3288" s="27">
        <v>0.99706700379266744</v>
      </c>
      <c r="I3288" s="28">
        <v>33.688549618320614</v>
      </c>
      <c r="J3288" s="27">
        <v>1.3570822731128074E-2</v>
      </c>
      <c r="K3288" s="27">
        <v>0.40542832909245125</v>
      </c>
      <c r="L3288" s="27">
        <v>0</v>
      </c>
      <c r="M3288" s="29">
        <v>8.457935285053928</v>
      </c>
      <c r="N3288" s="30">
        <v>64.181132075471695</v>
      </c>
      <c r="O3288" s="32">
        <v>0</v>
      </c>
      <c r="P3288" s="31">
        <v>0.99367888748419719</v>
      </c>
      <c r="Q3288" s="38">
        <v>3732</v>
      </c>
      <c r="R3288" s="38">
        <v>3113</v>
      </c>
      <c r="S3288" s="38">
        <v>2842</v>
      </c>
    </row>
    <row r="3289" spans="2:19" x14ac:dyDescent="0.2">
      <c r="B3289" s="1" t="s">
        <v>7184</v>
      </c>
      <c r="C3289" s="1" t="s">
        <v>7185</v>
      </c>
      <c r="D3289" s="1" t="s">
        <v>285</v>
      </c>
      <c r="E3289" s="1" t="s">
        <v>7181</v>
      </c>
      <c r="F3289" s="1" t="s">
        <v>25</v>
      </c>
      <c r="G3289" s="27">
        <v>0.50654720882150239</v>
      </c>
      <c r="H3289" s="27">
        <v>0.97994537384772951</v>
      </c>
      <c r="I3289" s="28">
        <v>51.596898690558227</v>
      </c>
      <c r="J3289" s="27">
        <v>8.9593383873190907E-3</v>
      </c>
      <c r="K3289" s="27">
        <v>9.7863542384562366E-2</v>
      </c>
      <c r="L3289" s="27">
        <v>0</v>
      </c>
      <c r="M3289" s="29">
        <v>16.30810055865922</v>
      </c>
      <c r="N3289" s="30">
        <v>85.534693877551021</v>
      </c>
      <c r="O3289" s="32">
        <v>0</v>
      </c>
      <c r="P3289" s="31">
        <v>0.99078183680437004</v>
      </c>
      <c r="Q3289" s="38">
        <v>1315</v>
      </c>
      <c r="R3289" s="38">
        <v>2164</v>
      </c>
      <c r="S3289" s="38">
        <v>8227</v>
      </c>
    </row>
    <row r="3290" spans="2:19" x14ac:dyDescent="0.2">
      <c r="B3290" s="1" t="s">
        <v>7179</v>
      </c>
      <c r="C3290" s="1" t="s">
        <v>7180</v>
      </c>
      <c r="D3290" s="1" t="s">
        <v>285</v>
      </c>
      <c r="E3290" s="1" t="s">
        <v>7181</v>
      </c>
      <c r="F3290" s="1" t="s">
        <v>25</v>
      </c>
      <c r="G3290" s="27">
        <v>0.44788564621798688</v>
      </c>
      <c r="H3290" s="27">
        <v>0.97531701562960782</v>
      </c>
      <c r="I3290" s="28">
        <v>44.128528886241803</v>
      </c>
      <c r="J3290" s="27">
        <v>5.3603335318642047E-3</v>
      </c>
      <c r="K3290" s="27">
        <v>0.13639070875521145</v>
      </c>
      <c r="L3290" s="27">
        <v>1.3524034208198171E-2</v>
      </c>
      <c r="M3290" s="29">
        <v>15.16224379719525</v>
      </c>
      <c r="N3290" s="30">
        <v>79.417553191489361</v>
      </c>
      <c r="O3290" s="32">
        <v>0</v>
      </c>
      <c r="P3290" s="31">
        <v>0.99026835741669128</v>
      </c>
      <c r="Q3290" s="38">
        <v>2712</v>
      </c>
      <c r="R3290" s="38">
        <v>3144</v>
      </c>
      <c r="S3290" s="38">
        <v>7564</v>
      </c>
    </row>
    <row r="3291" spans="2:19" x14ac:dyDescent="0.2">
      <c r="B3291" s="1" t="s">
        <v>7209</v>
      </c>
      <c r="C3291" s="1" t="s">
        <v>7210</v>
      </c>
      <c r="D3291" s="1" t="s">
        <v>285</v>
      </c>
      <c r="E3291" s="1" t="s">
        <v>7181</v>
      </c>
      <c r="F3291" s="1" t="s">
        <v>25</v>
      </c>
      <c r="G3291" s="27">
        <v>0.56160241874527583</v>
      </c>
      <c r="H3291" s="27">
        <v>0.99826152683295544</v>
      </c>
      <c r="I3291" s="28">
        <v>51.660997732426303</v>
      </c>
      <c r="J3291" s="27">
        <v>6.8027210884353739E-3</v>
      </c>
      <c r="K3291" s="27">
        <v>0.16628873771730915</v>
      </c>
      <c r="L3291" s="27">
        <v>1.7384731670445957E-3</v>
      </c>
      <c r="M3291" s="29">
        <v>11.858793103448274</v>
      </c>
      <c r="N3291" s="30">
        <v>82.296096904441455</v>
      </c>
      <c r="O3291" s="32">
        <v>0</v>
      </c>
      <c r="P3291" s="31">
        <v>1</v>
      </c>
      <c r="Q3291" s="38">
        <v>1298</v>
      </c>
      <c r="R3291" s="38">
        <v>1154</v>
      </c>
      <c r="S3291" s="38">
        <v>7046</v>
      </c>
    </row>
    <row r="3292" spans="2:19" x14ac:dyDescent="0.2">
      <c r="B3292" s="1" t="s">
        <v>7187</v>
      </c>
      <c r="C3292" s="1" t="s">
        <v>7188</v>
      </c>
      <c r="D3292" s="1" t="s">
        <v>285</v>
      </c>
      <c r="E3292" s="1" t="s">
        <v>7181</v>
      </c>
      <c r="F3292" s="1" t="s">
        <v>25</v>
      </c>
      <c r="G3292" s="27">
        <v>0.42941611234294164</v>
      </c>
      <c r="H3292" s="27">
        <v>0.95683901723505693</v>
      </c>
      <c r="I3292" s="28">
        <v>26.077900960827797</v>
      </c>
      <c r="J3292" s="27">
        <v>1.4781966001478197E-2</v>
      </c>
      <c r="K3292" s="27">
        <v>0.45232815964523282</v>
      </c>
      <c r="L3292" s="27">
        <v>0</v>
      </c>
      <c r="M3292" s="29">
        <v>7.7742227979274618</v>
      </c>
      <c r="N3292" s="30">
        <v>49.91910499139415</v>
      </c>
      <c r="O3292" s="32">
        <v>0</v>
      </c>
      <c r="P3292" s="31">
        <v>0.99229922992299235</v>
      </c>
      <c r="Q3292" s="38">
        <v>4631</v>
      </c>
      <c r="R3292" s="38">
        <v>3411</v>
      </c>
      <c r="S3292" s="38">
        <v>2296</v>
      </c>
    </row>
    <row r="3293" spans="2:19" x14ac:dyDescent="0.2">
      <c r="B3293" s="1" t="s">
        <v>7201</v>
      </c>
      <c r="C3293" s="1" t="s">
        <v>7202</v>
      </c>
      <c r="D3293" s="1" t="s">
        <v>285</v>
      </c>
      <c r="E3293" s="1" t="s">
        <v>7181</v>
      </c>
      <c r="F3293" s="1" t="s">
        <v>25</v>
      </c>
      <c r="G3293" s="27">
        <v>0.45686141304347827</v>
      </c>
      <c r="H3293" s="27">
        <v>0.93130611553447396</v>
      </c>
      <c r="I3293" s="28">
        <v>46.807133152173925</v>
      </c>
      <c r="J3293" s="27">
        <v>7.8125E-3</v>
      </c>
      <c r="K3293" s="27">
        <v>0.19157608695652173</v>
      </c>
      <c r="L3293" s="27">
        <v>1.8295781805861429E-4</v>
      </c>
      <c r="M3293" s="29">
        <v>12.529080675422138</v>
      </c>
      <c r="N3293" s="30">
        <v>87.146468401486985</v>
      </c>
      <c r="O3293" s="32">
        <v>0</v>
      </c>
      <c r="P3293" s="31">
        <v>0.99745891919363039</v>
      </c>
      <c r="Q3293" s="38">
        <v>2226</v>
      </c>
      <c r="R3293" s="38">
        <v>3018</v>
      </c>
      <c r="S3293" s="38">
        <v>6608</v>
      </c>
    </row>
    <row r="3294" spans="2:19" x14ac:dyDescent="0.2">
      <c r="B3294" s="1" t="s">
        <v>7205</v>
      </c>
      <c r="C3294" s="1" t="s">
        <v>7206</v>
      </c>
      <c r="D3294" s="1" t="s">
        <v>285</v>
      </c>
      <c r="E3294" s="1" t="s">
        <v>7181</v>
      </c>
      <c r="F3294" s="1" t="s">
        <v>25</v>
      </c>
      <c r="G3294" s="27">
        <v>0.51611374407582944</v>
      </c>
      <c r="H3294" s="27">
        <v>0.98989832111610299</v>
      </c>
      <c r="I3294" s="28">
        <v>48.981895734597153</v>
      </c>
      <c r="J3294" s="27">
        <v>1.7061611374407582E-2</v>
      </c>
      <c r="K3294" s="27">
        <v>0.33981042654028437</v>
      </c>
      <c r="L3294" s="27">
        <v>2.8044454953889807E-3</v>
      </c>
      <c r="M3294" s="29">
        <v>8.9646425073457419</v>
      </c>
      <c r="N3294" s="30">
        <v>86.137741046831962</v>
      </c>
      <c r="O3294" s="32">
        <v>0</v>
      </c>
      <c r="P3294" s="31">
        <v>0.99787183731378581</v>
      </c>
      <c r="Q3294" s="38">
        <v>1804</v>
      </c>
      <c r="R3294" s="38">
        <v>1989</v>
      </c>
      <c r="S3294" s="38">
        <v>3815</v>
      </c>
    </row>
    <row r="3295" spans="2:19" x14ac:dyDescent="0.2">
      <c r="B3295" s="1" t="s">
        <v>7207</v>
      </c>
      <c r="C3295" s="1" t="s">
        <v>7208</v>
      </c>
      <c r="D3295" s="1" t="s">
        <v>285</v>
      </c>
      <c r="E3295" s="1" t="s">
        <v>7181</v>
      </c>
      <c r="F3295" s="1" t="s">
        <v>25</v>
      </c>
      <c r="G3295" s="27">
        <v>0.47519929140832595</v>
      </c>
      <c r="H3295" s="27">
        <v>0.94540026536930588</v>
      </c>
      <c r="I3295" s="28">
        <v>51.729627989371131</v>
      </c>
      <c r="J3295" s="27">
        <v>1.7714791851195749E-3</v>
      </c>
      <c r="K3295" s="27">
        <v>0.13773250664304695</v>
      </c>
      <c r="L3295" s="27">
        <v>2.685095090667846E-2</v>
      </c>
      <c r="M3295" s="29">
        <v>14.515274261603373</v>
      </c>
      <c r="N3295" s="30">
        <v>92.364398881640255</v>
      </c>
      <c r="O3295" s="32">
        <v>0</v>
      </c>
      <c r="P3295" s="31">
        <v>0.9986731534719151</v>
      </c>
      <c r="Q3295" s="38">
        <v>1288</v>
      </c>
      <c r="R3295" s="38">
        <v>2691</v>
      </c>
      <c r="S3295" s="38">
        <v>7541</v>
      </c>
    </row>
    <row r="3296" spans="2:19" x14ac:dyDescent="0.2">
      <c r="B3296" s="1" t="s">
        <v>7195</v>
      </c>
      <c r="C3296" s="1" t="s">
        <v>7196</v>
      </c>
      <c r="D3296" s="1" t="s">
        <v>285</v>
      </c>
      <c r="E3296" s="1" t="s">
        <v>7181</v>
      </c>
      <c r="F3296" s="1" t="s">
        <v>25</v>
      </c>
      <c r="G3296" s="27">
        <v>0.49880210828941063</v>
      </c>
      <c r="H3296" s="27">
        <v>0.98487118320610689</v>
      </c>
      <c r="I3296" s="28">
        <v>45.136128413991372</v>
      </c>
      <c r="J3296" s="27">
        <v>1.8207954000958312E-2</v>
      </c>
      <c r="K3296" s="27">
        <v>0.35074269286056542</v>
      </c>
      <c r="L3296" s="27">
        <v>2.185114503816794E-3</v>
      </c>
      <c r="M3296" s="29">
        <v>8.5103250478011443</v>
      </c>
      <c r="N3296" s="30">
        <v>81.564841498559076</v>
      </c>
      <c r="O3296" s="32">
        <v>0</v>
      </c>
      <c r="P3296" s="31">
        <v>0.99570610687022898</v>
      </c>
      <c r="Q3296" s="38">
        <v>2553</v>
      </c>
      <c r="R3296" s="38">
        <v>2293</v>
      </c>
      <c r="S3296" s="38">
        <v>3637</v>
      </c>
    </row>
    <row r="3297" spans="2:19" x14ac:dyDescent="0.2">
      <c r="B3297" s="1" t="s">
        <v>7193</v>
      </c>
      <c r="C3297" s="1" t="s">
        <v>7194</v>
      </c>
      <c r="D3297" s="1" t="s">
        <v>285</v>
      </c>
      <c r="E3297" s="1" t="s">
        <v>7181</v>
      </c>
      <c r="F3297" s="1" t="s">
        <v>25</v>
      </c>
      <c r="G3297" s="27">
        <v>0.32215399149740198</v>
      </c>
      <c r="H3297" s="27">
        <v>0.99732549941245596</v>
      </c>
      <c r="I3297" s="28">
        <v>31.876523382144541</v>
      </c>
      <c r="J3297" s="27">
        <v>8.0302314596126592E-3</v>
      </c>
      <c r="K3297" s="27">
        <v>0.18469532357109117</v>
      </c>
      <c r="L3297" s="27">
        <v>0</v>
      </c>
      <c r="M3297" s="29">
        <v>14.418885017421601</v>
      </c>
      <c r="N3297" s="30">
        <v>68.218475073313783</v>
      </c>
      <c r="O3297" s="32">
        <v>0</v>
      </c>
      <c r="P3297" s="31">
        <v>0.99506462984723854</v>
      </c>
      <c r="Q3297" s="38">
        <v>3827</v>
      </c>
      <c r="R3297" s="38">
        <v>4946</v>
      </c>
      <c r="S3297" s="38">
        <v>6737</v>
      </c>
    </row>
    <row r="3298" spans="2:19" x14ac:dyDescent="0.2">
      <c r="B3298" s="1" t="s">
        <v>7233</v>
      </c>
      <c r="C3298" s="1" t="s">
        <v>7234</v>
      </c>
      <c r="D3298" s="1" t="s">
        <v>286</v>
      </c>
      <c r="E3298" s="1" t="s">
        <v>286</v>
      </c>
      <c r="F3298" s="1" t="s">
        <v>44</v>
      </c>
      <c r="G3298" s="27">
        <v>0.61480646373543779</v>
      </c>
      <c r="H3298" s="27">
        <v>1</v>
      </c>
      <c r="I3298" s="28">
        <v>55.393836903419754</v>
      </c>
      <c r="J3298" s="27">
        <v>1.0522360015031942E-2</v>
      </c>
      <c r="K3298" s="27">
        <v>0.30101465614430667</v>
      </c>
      <c r="L3298" s="27">
        <v>0</v>
      </c>
      <c r="M3298" s="29">
        <v>8.5164878048780484</v>
      </c>
      <c r="N3298" s="30">
        <v>84.322127139364298</v>
      </c>
      <c r="O3298" s="32">
        <v>0</v>
      </c>
      <c r="P3298" s="31">
        <v>0.99606962380685005</v>
      </c>
      <c r="Q3298" s="38">
        <v>746</v>
      </c>
      <c r="R3298" s="38">
        <v>449</v>
      </c>
      <c r="S3298" s="38">
        <v>4543</v>
      </c>
    </row>
    <row r="3299" spans="2:19" x14ac:dyDescent="0.2">
      <c r="B3299" s="1" t="s">
        <v>7237</v>
      </c>
      <c r="C3299" s="1" t="s">
        <v>7238</v>
      </c>
      <c r="D3299" s="1" t="s">
        <v>286</v>
      </c>
      <c r="E3299" s="1" t="s">
        <v>286</v>
      </c>
      <c r="F3299" s="1" t="s">
        <v>44</v>
      </c>
      <c r="G3299" s="27">
        <v>0.65581253804017037</v>
      </c>
      <c r="H3299" s="27">
        <v>0.97209846527883303</v>
      </c>
      <c r="I3299" s="28">
        <v>60.526019476567257</v>
      </c>
      <c r="J3299" s="27">
        <v>4.0170419963481439E-2</v>
      </c>
      <c r="K3299" s="27">
        <v>0.31375532562385877</v>
      </c>
      <c r="L3299" s="27">
        <v>2.7901534721166996E-2</v>
      </c>
      <c r="M3299" s="29">
        <v>6.1209734513274334</v>
      </c>
      <c r="N3299" s="30">
        <v>88.458719851577001</v>
      </c>
      <c r="O3299" s="32">
        <v>0</v>
      </c>
      <c r="P3299" s="31">
        <v>0.998632426682875</v>
      </c>
      <c r="Q3299" s="38">
        <v>256</v>
      </c>
      <c r="R3299" s="38">
        <v>180</v>
      </c>
      <c r="S3299" s="38">
        <v>4324</v>
      </c>
    </row>
    <row r="3300" spans="2:19" x14ac:dyDescent="0.2">
      <c r="B3300" s="1" t="s">
        <v>7227</v>
      </c>
      <c r="C3300" s="1" t="s">
        <v>7228</v>
      </c>
      <c r="D3300" s="1" t="s">
        <v>286</v>
      </c>
      <c r="E3300" s="1" t="s">
        <v>286</v>
      </c>
      <c r="F3300" s="1" t="s">
        <v>44</v>
      </c>
      <c r="G3300" s="27">
        <v>0.69960647135986009</v>
      </c>
      <c r="H3300" s="27">
        <v>0.99885167464114843</v>
      </c>
      <c r="I3300" s="28">
        <v>59.717271534761707</v>
      </c>
      <c r="J3300" s="27">
        <v>5.5531263664188896E-2</v>
      </c>
      <c r="K3300" s="27">
        <v>0.23874070835155226</v>
      </c>
      <c r="L3300" s="27">
        <v>0</v>
      </c>
      <c r="M3300" s="29">
        <v>7.4478893740902485</v>
      </c>
      <c r="N3300" s="30">
        <v>81.719374999999999</v>
      </c>
      <c r="O3300" s="32">
        <v>0</v>
      </c>
      <c r="P3300" s="31">
        <v>0.99478033927794696</v>
      </c>
      <c r="Q3300" s="38">
        <v>303</v>
      </c>
      <c r="R3300" s="38">
        <v>60</v>
      </c>
      <c r="S3300" s="38">
        <v>5726</v>
      </c>
    </row>
    <row r="3301" spans="2:19" x14ac:dyDescent="0.2">
      <c r="B3301" s="1" t="s">
        <v>7235</v>
      </c>
      <c r="C3301" s="1" t="s">
        <v>7236</v>
      </c>
      <c r="D3301" s="1" t="s">
        <v>286</v>
      </c>
      <c r="E3301" s="1" t="s">
        <v>286</v>
      </c>
      <c r="F3301" s="1" t="s">
        <v>44</v>
      </c>
      <c r="G3301" s="27">
        <v>0.6426380368098159</v>
      </c>
      <c r="H3301" s="27">
        <v>0.99411967119097699</v>
      </c>
      <c r="I3301" s="28">
        <v>56.868328220858885</v>
      </c>
      <c r="J3301" s="27">
        <v>2.6457055214723926E-2</v>
      </c>
      <c r="K3301" s="27">
        <v>0.30061349693251532</v>
      </c>
      <c r="L3301" s="27">
        <v>5.8803288090231312E-3</v>
      </c>
      <c r="M3301" s="29">
        <v>6.9663090128755387</v>
      </c>
      <c r="N3301" s="30">
        <v>84.183174224343674</v>
      </c>
      <c r="O3301" s="32">
        <v>0</v>
      </c>
      <c r="P3301" s="31">
        <v>0.99713247944943606</v>
      </c>
      <c r="Q3301" s="38">
        <v>572</v>
      </c>
      <c r="R3301" s="38">
        <v>246</v>
      </c>
      <c r="S3301" s="38">
        <v>4551</v>
      </c>
    </row>
    <row r="3302" spans="2:19" x14ac:dyDescent="0.2">
      <c r="B3302" s="1" t="s">
        <v>7215</v>
      </c>
      <c r="C3302" s="1" t="s">
        <v>7216</v>
      </c>
      <c r="D3302" s="1" t="s">
        <v>286</v>
      </c>
      <c r="E3302" s="1" t="s">
        <v>286</v>
      </c>
      <c r="F3302" s="1" t="s">
        <v>44</v>
      </c>
      <c r="G3302" s="27">
        <v>0.49722627737226277</v>
      </c>
      <c r="H3302" s="27">
        <v>0.91567637727141638</v>
      </c>
      <c r="I3302" s="28">
        <v>47.906072992700743</v>
      </c>
      <c r="J3302" s="27">
        <v>6.1313868613138683E-3</v>
      </c>
      <c r="K3302" s="27">
        <v>0.11532846715328467</v>
      </c>
      <c r="L3302" s="27">
        <v>1.6596481107585808E-2</v>
      </c>
      <c r="M3302" s="29">
        <v>14.887108013937279</v>
      </c>
      <c r="N3302" s="30">
        <v>80.860833822665882</v>
      </c>
      <c r="O3302" s="32">
        <v>0</v>
      </c>
      <c r="P3302" s="31">
        <v>0.98788578021344098</v>
      </c>
      <c r="Q3302" s="38">
        <v>2016</v>
      </c>
      <c r="R3302" s="38">
        <v>2318</v>
      </c>
      <c r="S3302" s="38">
        <v>7940</v>
      </c>
    </row>
    <row r="3303" spans="2:19" x14ac:dyDescent="0.2">
      <c r="B3303" s="1" t="s">
        <v>7211</v>
      </c>
      <c r="C3303" s="1" t="s">
        <v>7212</v>
      </c>
      <c r="D3303" s="1" t="s">
        <v>286</v>
      </c>
      <c r="E3303" s="1" t="s">
        <v>237</v>
      </c>
      <c r="F3303" s="1" t="s">
        <v>44</v>
      </c>
      <c r="G3303" s="27">
        <v>0.33142857142857141</v>
      </c>
      <c r="H3303" s="27">
        <v>0.76403180542563154</v>
      </c>
      <c r="I3303" s="28">
        <v>39.816698412698415</v>
      </c>
      <c r="J3303" s="27">
        <v>4.6984126984126982E-2</v>
      </c>
      <c r="K3303" s="27">
        <v>0.52126984126984122</v>
      </c>
      <c r="L3303" s="27">
        <v>0.1581540380417836</v>
      </c>
      <c r="M3303" s="29">
        <v>7.8039886039886044</v>
      </c>
      <c r="N3303" s="30">
        <v>104.02490421455938</v>
      </c>
      <c r="O3303" s="32">
        <v>0</v>
      </c>
      <c r="P3303" s="31">
        <v>0.98222637979420013</v>
      </c>
      <c r="Q3303" s="38">
        <v>3268</v>
      </c>
      <c r="R3303" s="38">
        <v>4770</v>
      </c>
      <c r="S3303" s="38">
        <v>1587</v>
      </c>
    </row>
    <row r="3304" spans="2:19" x14ac:dyDescent="0.2">
      <c r="B3304" s="1" t="s">
        <v>7225</v>
      </c>
      <c r="C3304" s="1" t="s">
        <v>7226</v>
      </c>
      <c r="D3304" s="1" t="s">
        <v>286</v>
      </c>
      <c r="E3304" s="1" t="s">
        <v>237</v>
      </c>
      <c r="F3304" s="1" t="s">
        <v>44</v>
      </c>
      <c r="G3304" s="27">
        <v>0.49740394600207682</v>
      </c>
      <c r="H3304" s="27">
        <v>0.91512899896800826</v>
      </c>
      <c r="I3304" s="28">
        <v>44.944652128764282</v>
      </c>
      <c r="J3304" s="27">
        <v>1.2461059190031152E-2</v>
      </c>
      <c r="K3304" s="27">
        <v>0.22533748701973</v>
      </c>
      <c r="L3304" s="27">
        <v>8.1011351909184726E-3</v>
      </c>
      <c r="M3304" s="29">
        <v>11.292768595041325</v>
      </c>
      <c r="N3304" s="30">
        <v>78.59916492693111</v>
      </c>
      <c r="O3304" s="32">
        <v>0.13294117647058823</v>
      </c>
      <c r="P3304" s="31">
        <v>0.99380804953560375</v>
      </c>
      <c r="Q3304" s="38">
        <v>2587</v>
      </c>
      <c r="R3304" s="38">
        <v>2315</v>
      </c>
      <c r="S3304" s="38">
        <v>5995</v>
      </c>
    </row>
    <row r="3305" spans="2:19" x14ac:dyDescent="0.2">
      <c r="B3305" s="1" t="s">
        <v>7219</v>
      </c>
      <c r="C3305" s="1" t="s">
        <v>7220</v>
      </c>
      <c r="D3305" s="1" t="s">
        <v>286</v>
      </c>
      <c r="E3305" s="1" t="s">
        <v>286</v>
      </c>
      <c r="F3305" s="1" t="s">
        <v>44</v>
      </c>
      <c r="G3305" s="27">
        <v>0.57414448669201523</v>
      </c>
      <c r="H3305" s="27">
        <v>0.9761355468081464</v>
      </c>
      <c r="I3305" s="28">
        <v>52.587279640511589</v>
      </c>
      <c r="J3305" s="27">
        <v>1.3480815762184583E-2</v>
      </c>
      <c r="K3305" s="27">
        <v>0.28309713100587625</v>
      </c>
      <c r="L3305" s="27">
        <v>2.1892863255177135E-2</v>
      </c>
      <c r="M3305" s="29">
        <v>9.055600649350648</v>
      </c>
      <c r="N3305" s="30">
        <v>84.418422636965687</v>
      </c>
      <c r="O3305" s="32">
        <v>0</v>
      </c>
      <c r="P3305" s="31">
        <v>0.99024473729248674</v>
      </c>
      <c r="Q3305" s="38">
        <v>1147</v>
      </c>
      <c r="R3305" s="38">
        <v>969</v>
      </c>
      <c r="S3305" s="38">
        <v>4893</v>
      </c>
    </row>
    <row r="3306" spans="2:19" x14ac:dyDescent="0.2">
      <c r="B3306" s="1" t="s">
        <v>7223</v>
      </c>
      <c r="C3306" s="1" t="s">
        <v>7224</v>
      </c>
      <c r="D3306" s="1" t="s">
        <v>286</v>
      </c>
      <c r="E3306" s="1" t="s">
        <v>286</v>
      </c>
      <c r="F3306" s="1" t="s">
        <v>44</v>
      </c>
      <c r="G3306" s="27">
        <v>0.57876581065542354</v>
      </c>
      <c r="H3306" s="27">
        <v>0.96716787209744959</v>
      </c>
      <c r="I3306" s="28">
        <v>55.261172863165953</v>
      </c>
      <c r="J3306" s="27">
        <v>5.3660406285933309E-3</v>
      </c>
      <c r="K3306" s="27">
        <v>7.589114603296282E-2</v>
      </c>
      <c r="L3306" s="27">
        <v>2.8549676437000381E-4</v>
      </c>
      <c r="M3306" s="29">
        <v>14.803093721565061</v>
      </c>
      <c r="N3306" s="30">
        <v>84.26026490066225</v>
      </c>
      <c r="O3306" s="32">
        <v>0</v>
      </c>
      <c r="P3306" s="31">
        <v>0.99314807765511992</v>
      </c>
      <c r="Q3306" s="38">
        <v>765</v>
      </c>
      <c r="R3306" s="38">
        <v>891</v>
      </c>
      <c r="S3306" s="38">
        <v>8496</v>
      </c>
    </row>
    <row r="3307" spans="2:19" x14ac:dyDescent="0.2">
      <c r="B3307" s="1" t="s">
        <v>7213</v>
      </c>
      <c r="C3307" s="1" t="s">
        <v>7214</v>
      </c>
      <c r="D3307" s="1" t="s">
        <v>286</v>
      </c>
      <c r="E3307" s="1" t="s">
        <v>286</v>
      </c>
      <c r="F3307" s="1" t="s">
        <v>44</v>
      </c>
      <c r="G3307" s="27">
        <v>0.59706303724928367</v>
      </c>
      <c r="H3307" s="27">
        <v>0.98455557518996284</v>
      </c>
      <c r="I3307" s="28">
        <v>48.200250716332391</v>
      </c>
      <c r="J3307" s="27">
        <v>4.2263610315186245E-2</v>
      </c>
      <c r="K3307" s="27">
        <v>0.34204871060171921</v>
      </c>
      <c r="L3307" s="27">
        <v>1.7812334334688107E-3</v>
      </c>
      <c r="M3307" s="29">
        <v>6.5907555555555533</v>
      </c>
      <c r="N3307" s="30">
        <v>75.873425314937009</v>
      </c>
      <c r="O3307" s="32">
        <v>9.3656122989927565E-4</v>
      </c>
      <c r="P3307" s="31">
        <v>0.9867467750485952</v>
      </c>
      <c r="Q3307" s="38">
        <v>1957</v>
      </c>
      <c r="R3307" s="38">
        <v>644</v>
      </c>
      <c r="S3307" s="38">
        <v>3776</v>
      </c>
    </row>
    <row r="3308" spans="2:19" x14ac:dyDescent="0.2">
      <c r="B3308" s="1" t="s">
        <v>7217</v>
      </c>
      <c r="C3308" s="1" t="s">
        <v>7218</v>
      </c>
      <c r="D3308" s="1" t="s">
        <v>286</v>
      </c>
      <c r="E3308" s="1" t="s">
        <v>237</v>
      </c>
      <c r="F3308" s="1" t="s">
        <v>44</v>
      </c>
      <c r="G3308" s="27">
        <v>2.4663677130044841E-2</v>
      </c>
      <c r="H3308" s="27">
        <v>0.54307436182019975</v>
      </c>
      <c r="I3308" s="28">
        <v>15.166591928251121</v>
      </c>
      <c r="J3308" s="27">
        <v>5.3811659192825115E-2</v>
      </c>
      <c r="K3308" s="27">
        <v>0.26457399103139012</v>
      </c>
      <c r="L3308" s="27">
        <v>6.2730299667036624E-2</v>
      </c>
      <c r="M3308" s="29">
        <v>14.642298850574711</v>
      </c>
      <c r="N3308" s="30">
        <v>35.68181818181818</v>
      </c>
      <c r="O3308" s="32">
        <v>0.43526082130965588</v>
      </c>
      <c r="P3308" s="31">
        <v>0.99001109877913429</v>
      </c>
      <c r="Q3308" s="38">
        <v>8004</v>
      </c>
      <c r="R3308" s="38">
        <v>8556</v>
      </c>
      <c r="S3308" s="38">
        <v>5249</v>
      </c>
    </row>
    <row r="3309" spans="2:19" x14ac:dyDescent="0.2">
      <c r="B3309" s="1" t="s">
        <v>7229</v>
      </c>
      <c r="C3309" s="1" t="s">
        <v>7230</v>
      </c>
      <c r="D3309" s="1" t="s">
        <v>286</v>
      </c>
      <c r="E3309" s="1" t="s">
        <v>286</v>
      </c>
      <c r="F3309" s="1" t="s">
        <v>44</v>
      </c>
      <c r="G3309" s="27">
        <v>0.64227642276422769</v>
      </c>
      <c r="H3309" s="27">
        <v>0.98892936652499475</v>
      </c>
      <c r="I3309" s="28">
        <v>57.218130081300828</v>
      </c>
      <c r="J3309" s="27">
        <v>2.113821138211382E-2</v>
      </c>
      <c r="K3309" s="27">
        <v>0.32276422764227641</v>
      </c>
      <c r="L3309" s="27">
        <v>1.1086824529447481E-2</v>
      </c>
      <c r="M3309" s="29">
        <v>6.2399999999999984</v>
      </c>
      <c r="N3309" s="30">
        <v>85.189873417721515</v>
      </c>
      <c r="O3309" s="32">
        <v>0</v>
      </c>
      <c r="P3309" s="31">
        <v>0.99574984820886459</v>
      </c>
      <c r="Q3309" s="38">
        <v>537</v>
      </c>
      <c r="R3309" s="38">
        <v>248</v>
      </c>
      <c r="S3309" s="38">
        <v>4120</v>
      </c>
    </row>
    <row r="3310" spans="2:19" x14ac:dyDescent="0.2">
      <c r="B3310" s="1" t="s">
        <v>7231</v>
      </c>
      <c r="C3310" s="1" t="s">
        <v>7232</v>
      </c>
      <c r="D3310" s="1" t="s">
        <v>286</v>
      </c>
      <c r="E3310" s="1" t="s">
        <v>286</v>
      </c>
      <c r="F3310" s="1" t="s">
        <v>44</v>
      </c>
      <c r="G3310" s="27">
        <v>0.69853232844109481</v>
      </c>
      <c r="H3310" s="27">
        <v>0.99780367371123846</v>
      </c>
      <c r="I3310" s="28">
        <v>60.049226497421635</v>
      </c>
      <c r="J3310" s="27">
        <v>6.3070210234034113E-2</v>
      </c>
      <c r="K3310" s="27">
        <v>0.25466084886949625</v>
      </c>
      <c r="L3310" s="27">
        <v>1.2087695042464941E-3</v>
      </c>
      <c r="M3310" s="29">
        <v>6.0768421052631565</v>
      </c>
      <c r="N3310" s="30">
        <v>82.930721181147078</v>
      </c>
      <c r="O3310" s="32">
        <v>0</v>
      </c>
      <c r="P3310" s="31">
        <v>0.99585226150503658</v>
      </c>
      <c r="Q3310" s="38">
        <v>286</v>
      </c>
      <c r="R3310" s="38">
        <v>63</v>
      </c>
      <c r="S3310" s="38">
        <v>5429</v>
      </c>
    </row>
    <row r="3311" spans="2:19" x14ac:dyDescent="0.2">
      <c r="B3311" s="1" t="s">
        <v>7221</v>
      </c>
      <c r="C3311" s="1" t="s">
        <v>7222</v>
      </c>
      <c r="D3311" s="1" t="s">
        <v>286</v>
      </c>
      <c r="E3311" s="1" t="s">
        <v>286</v>
      </c>
      <c r="F3311" s="1" t="s">
        <v>44</v>
      </c>
      <c r="G3311" s="27">
        <v>0.54022988505747127</v>
      </c>
      <c r="H3311" s="27">
        <v>0.93322602280348743</v>
      </c>
      <c r="I3311" s="28">
        <v>50.687187288708593</v>
      </c>
      <c r="J3311" s="27">
        <v>7.4374577417173765E-3</v>
      </c>
      <c r="K3311" s="27">
        <v>0.21162947937795809</v>
      </c>
      <c r="L3311" s="27">
        <v>0</v>
      </c>
      <c r="M3311" s="29">
        <v>12.41588235294118</v>
      </c>
      <c r="N3311" s="30">
        <v>82.79349186483104</v>
      </c>
      <c r="O3311" s="32">
        <v>0</v>
      </c>
      <c r="P3311" s="31">
        <v>0.99195171026156936</v>
      </c>
      <c r="Q3311" s="38">
        <v>1470</v>
      </c>
      <c r="R3311" s="38">
        <v>1534</v>
      </c>
      <c r="S3311" s="38">
        <v>6262</v>
      </c>
    </row>
    <row r="3312" spans="2:19" x14ac:dyDescent="0.2">
      <c r="B3312" s="1" t="s">
        <v>7266</v>
      </c>
      <c r="C3312" s="1" t="s">
        <v>7267</v>
      </c>
      <c r="D3312" s="1" t="s">
        <v>287</v>
      </c>
      <c r="E3312" s="1" t="s">
        <v>7241</v>
      </c>
      <c r="F3312" s="1" t="s">
        <v>40</v>
      </c>
      <c r="G3312" s="27">
        <v>0.59575596816976129</v>
      </c>
      <c r="H3312" s="27">
        <v>0.98672109560179089</v>
      </c>
      <c r="I3312" s="28">
        <v>55.444880636604765</v>
      </c>
      <c r="J3312" s="27">
        <v>2.546419098143236E-2</v>
      </c>
      <c r="K3312" s="27">
        <v>0.31777188328912465</v>
      </c>
      <c r="L3312" s="27">
        <v>4.2138530418751648E-3</v>
      </c>
      <c r="M3312" s="29">
        <v>7.9724409448818889</v>
      </c>
      <c r="N3312" s="30">
        <v>87.151380231522708</v>
      </c>
      <c r="O3312" s="32">
        <v>0</v>
      </c>
      <c r="P3312" s="31">
        <v>0.99288912299183563</v>
      </c>
      <c r="Q3312" s="38">
        <v>740</v>
      </c>
      <c r="R3312" s="38">
        <v>663</v>
      </c>
      <c r="S3312" s="38">
        <v>4230</v>
      </c>
    </row>
    <row r="3313" spans="2:19" x14ac:dyDescent="0.2">
      <c r="B3313" s="1" t="s">
        <v>7244</v>
      </c>
      <c r="C3313" s="1" t="s">
        <v>7245</v>
      </c>
      <c r="D3313" s="1" t="s">
        <v>287</v>
      </c>
      <c r="E3313" s="1" t="s">
        <v>7241</v>
      </c>
      <c r="F3313" s="1" t="s">
        <v>40</v>
      </c>
      <c r="G3313" s="27">
        <v>0.38124452234881684</v>
      </c>
      <c r="H3313" s="27">
        <v>0.96153780798640631</v>
      </c>
      <c r="I3313" s="28">
        <v>32.396757230499546</v>
      </c>
      <c r="J3313" s="27">
        <v>7.8878177037686233E-3</v>
      </c>
      <c r="K3313" s="27">
        <v>8.4136722173531991E-2</v>
      </c>
      <c r="L3313" s="27">
        <v>8.0373831775700944E-3</v>
      </c>
      <c r="M3313" s="29">
        <v>17.287818696883853</v>
      </c>
      <c r="N3313" s="30">
        <v>56.51954022988506</v>
      </c>
      <c r="O3313" s="32">
        <v>0</v>
      </c>
      <c r="P3313" s="31">
        <v>0.96941376380628719</v>
      </c>
      <c r="Q3313" s="38">
        <v>3787</v>
      </c>
      <c r="R3313" s="38">
        <v>4009</v>
      </c>
      <c r="S3313" s="38">
        <v>8415</v>
      </c>
    </row>
    <row r="3314" spans="2:19" x14ac:dyDescent="0.2">
      <c r="B3314" s="1" t="s">
        <v>7239</v>
      </c>
      <c r="C3314" s="1" t="s">
        <v>7240</v>
      </c>
      <c r="D3314" s="1" t="s">
        <v>287</v>
      </c>
      <c r="E3314" s="1" t="s">
        <v>7241</v>
      </c>
      <c r="F3314" s="1" t="s">
        <v>40</v>
      </c>
      <c r="G3314" s="27">
        <v>0.25183823529411764</v>
      </c>
      <c r="H3314" s="27">
        <v>0.50547354948805456</v>
      </c>
      <c r="I3314" s="28">
        <v>17.903860294117646</v>
      </c>
      <c r="J3314" s="27">
        <v>0.11488970588235294</v>
      </c>
      <c r="K3314" s="27">
        <v>0.62683823529411764</v>
      </c>
      <c r="L3314" s="27">
        <v>0.30777303754266211</v>
      </c>
      <c r="M3314" s="29">
        <v>6.6797297297297265</v>
      </c>
      <c r="N3314" s="30">
        <v>50.835766423357661</v>
      </c>
      <c r="O3314" s="32">
        <v>4.5234641638225256E-2</v>
      </c>
      <c r="P3314" s="31">
        <v>0.92832764505119458</v>
      </c>
      <c r="Q3314" s="38">
        <v>7535</v>
      </c>
      <c r="R3314" s="38">
        <v>6442</v>
      </c>
      <c r="S3314" s="38">
        <v>759</v>
      </c>
    </row>
    <row r="3315" spans="2:19" x14ac:dyDescent="0.2">
      <c r="B3315" s="1" t="s">
        <v>7262</v>
      </c>
      <c r="C3315" s="1" t="s">
        <v>7263</v>
      </c>
      <c r="D3315" s="1" t="s">
        <v>287</v>
      </c>
      <c r="E3315" s="1" t="s">
        <v>7241</v>
      </c>
      <c r="F3315" s="1" t="s">
        <v>40</v>
      </c>
      <c r="G3315" s="27">
        <v>0.51386321626617371</v>
      </c>
      <c r="H3315" s="27">
        <v>0.99143904674610461</v>
      </c>
      <c r="I3315" s="28">
        <v>57.076109057301295</v>
      </c>
      <c r="J3315" s="27">
        <v>3.6968576709796672E-3</v>
      </c>
      <c r="K3315" s="27">
        <v>8.8724584103512014E-2</v>
      </c>
      <c r="L3315" s="27">
        <v>0</v>
      </c>
      <c r="M3315" s="29">
        <v>17.160266159695819</v>
      </c>
      <c r="N3315" s="30">
        <v>94.375899280575538</v>
      </c>
      <c r="O3315" s="32">
        <v>0</v>
      </c>
      <c r="P3315" s="31">
        <v>0.99175068744271311</v>
      </c>
      <c r="Q3315" s="38">
        <v>552</v>
      </c>
      <c r="R3315" s="38">
        <v>2033</v>
      </c>
      <c r="S3315" s="38">
        <v>8355</v>
      </c>
    </row>
    <row r="3316" spans="2:19" x14ac:dyDescent="0.2">
      <c r="B3316" s="1" t="s">
        <v>7250</v>
      </c>
      <c r="C3316" s="1" t="s">
        <v>7251</v>
      </c>
      <c r="D3316" s="1" t="s">
        <v>287</v>
      </c>
      <c r="E3316" s="1" t="s">
        <v>7241</v>
      </c>
      <c r="F3316" s="1" t="s">
        <v>40</v>
      </c>
      <c r="G3316" s="27">
        <v>0.43155339805825244</v>
      </c>
      <c r="H3316" s="27">
        <v>0.86819617224880385</v>
      </c>
      <c r="I3316" s="28">
        <v>35.793106796116504</v>
      </c>
      <c r="J3316" s="27">
        <v>6.3106796116504851E-3</v>
      </c>
      <c r="K3316" s="27">
        <v>0.17087378640776699</v>
      </c>
      <c r="L3316" s="27">
        <v>1.4354066985645933E-3</v>
      </c>
      <c r="M3316" s="29">
        <v>13.824594363791631</v>
      </c>
      <c r="N3316" s="30">
        <v>64.282339707536565</v>
      </c>
      <c r="O3316" s="32">
        <v>0</v>
      </c>
      <c r="P3316" s="31">
        <v>0.9856459330143541</v>
      </c>
      <c r="Q3316" s="38">
        <v>3597</v>
      </c>
      <c r="R3316" s="38">
        <v>3376</v>
      </c>
      <c r="S3316" s="38">
        <v>6968</v>
      </c>
    </row>
    <row r="3317" spans="2:19" x14ac:dyDescent="0.2">
      <c r="B3317" s="1" t="s">
        <v>7260</v>
      </c>
      <c r="C3317" s="1" t="s">
        <v>7261</v>
      </c>
      <c r="D3317" s="1" t="s">
        <v>287</v>
      </c>
      <c r="E3317" s="1" t="s">
        <v>7241</v>
      </c>
      <c r="F3317" s="1" t="s">
        <v>40</v>
      </c>
      <c r="G3317" s="27">
        <v>0.52874779541446204</v>
      </c>
      <c r="H3317" s="27">
        <v>0.96711262679258492</v>
      </c>
      <c r="I3317" s="28">
        <v>50.050582010581998</v>
      </c>
      <c r="J3317" s="27">
        <v>3.8800705467372134E-3</v>
      </c>
      <c r="K3317" s="27">
        <v>0.14603174603174604</v>
      </c>
      <c r="L3317" s="27">
        <v>8.5869185029730682E-4</v>
      </c>
      <c r="M3317" s="29">
        <v>12.978426966292133</v>
      </c>
      <c r="N3317" s="30">
        <v>82.522000000000006</v>
      </c>
      <c r="O3317" s="32">
        <v>0</v>
      </c>
      <c r="P3317" s="31">
        <v>0.99160545645330533</v>
      </c>
      <c r="Q3317" s="38">
        <v>1595</v>
      </c>
      <c r="R3317" s="38">
        <v>1773</v>
      </c>
      <c r="S3317" s="38">
        <v>7400</v>
      </c>
    </row>
    <row r="3318" spans="2:19" x14ac:dyDescent="0.2">
      <c r="B3318" s="1" t="s">
        <v>7268</v>
      </c>
      <c r="C3318" s="1" t="s">
        <v>7269</v>
      </c>
      <c r="D3318" s="1" t="s">
        <v>287</v>
      </c>
      <c r="E3318" s="1" t="s">
        <v>7241</v>
      </c>
      <c r="F3318" s="1" t="s">
        <v>40</v>
      </c>
      <c r="G3318" s="27">
        <v>0.49620853080568722</v>
      </c>
      <c r="H3318" s="27">
        <v>0.99007058823529392</v>
      </c>
      <c r="I3318" s="28">
        <v>48.541374407582943</v>
      </c>
      <c r="J3318" s="27">
        <v>1.0900473933649289E-2</v>
      </c>
      <c r="K3318" s="27">
        <v>0.22511848341232227</v>
      </c>
      <c r="L3318" s="27">
        <v>1.6658823529411765E-3</v>
      </c>
      <c r="M3318" s="29">
        <v>11.140245051837892</v>
      </c>
      <c r="N3318" s="30">
        <v>85.582459485224021</v>
      </c>
      <c r="O3318" s="32">
        <v>0</v>
      </c>
      <c r="P3318" s="31">
        <v>0.99294117647058822</v>
      </c>
      <c r="Q3318" s="38">
        <v>1891</v>
      </c>
      <c r="R3318" s="38">
        <v>2335</v>
      </c>
      <c r="S3318" s="38">
        <v>6002</v>
      </c>
    </row>
    <row r="3319" spans="2:19" x14ac:dyDescent="0.2">
      <c r="B3319" s="1" t="s">
        <v>7242</v>
      </c>
      <c r="C3319" s="1" t="s">
        <v>7243</v>
      </c>
      <c r="D3319" s="1" t="s">
        <v>287</v>
      </c>
      <c r="E3319" s="1" t="s">
        <v>7241</v>
      </c>
      <c r="F3319" s="1" t="s">
        <v>40</v>
      </c>
      <c r="G3319" s="27">
        <v>0.38057482656095143</v>
      </c>
      <c r="H3319" s="27">
        <v>0.73018761726078818</v>
      </c>
      <c r="I3319" s="28">
        <v>24.737462834489591</v>
      </c>
      <c r="J3319" s="27">
        <v>7.4331020812685833E-2</v>
      </c>
      <c r="K3319" s="27">
        <v>0.44895936570862238</v>
      </c>
      <c r="L3319" s="27">
        <v>3.0520637898686677E-2</v>
      </c>
      <c r="M3319" s="29">
        <v>8.5902400000000014</v>
      </c>
      <c r="N3319" s="30">
        <v>50.591145833333336</v>
      </c>
      <c r="O3319" s="32">
        <v>0</v>
      </c>
      <c r="P3319" s="31">
        <v>0.94652908067542219</v>
      </c>
      <c r="Q3319" s="38">
        <v>5097</v>
      </c>
      <c r="R3319" s="38">
        <v>4017</v>
      </c>
      <c r="S3319" s="38">
        <v>2320</v>
      </c>
    </row>
    <row r="3320" spans="2:19" x14ac:dyDescent="0.2">
      <c r="B3320" s="1" t="s">
        <v>7254</v>
      </c>
      <c r="C3320" s="1" t="s">
        <v>7255</v>
      </c>
      <c r="D3320" s="1" t="s">
        <v>287</v>
      </c>
      <c r="E3320" s="1" t="s">
        <v>7241</v>
      </c>
      <c r="F3320" s="1" t="s">
        <v>40</v>
      </c>
      <c r="G3320" s="27">
        <v>0.39641109298531813</v>
      </c>
      <c r="H3320" s="27">
        <v>0.94800858829844314</v>
      </c>
      <c r="I3320" s="28">
        <v>48.637792278412185</v>
      </c>
      <c r="J3320" s="27">
        <v>6.5252854812398045E-3</v>
      </c>
      <c r="K3320" s="27">
        <v>8.9178901576943997E-2</v>
      </c>
      <c r="L3320" s="27">
        <v>8.5882984433709071E-3</v>
      </c>
      <c r="M3320" s="29">
        <v>16.924774774774779</v>
      </c>
      <c r="N3320" s="30">
        <v>96.519890260631001</v>
      </c>
      <c r="O3320" s="32">
        <v>0</v>
      </c>
      <c r="P3320" s="31">
        <v>0.98711755233494369</v>
      </c>
      <c r="Q3320" s="38">
        <v>1873</v>
      </c>
      <c r="R3320" s="38">
        <v>3812</v>
      </c>
      <c r="S3320" s="38">
        <v>8348</v>
      </c>
    </row>
    <row r="3321" spans="2:19" x14ac:dyDescent="0.2">
      <c r="B3321" s="1" t="s">
        <v>7246</v>
      </c>
      <c r="C3321" s="1" t="s">
        <v>7247</v>
      </c>
      <c r="D3321" s="1" t="s">
        <v>287</v>
      </c>
      <c r="E3321" s="1" t="s">
        <v>7241</v>
      </c>
      <c r="F3321" s="1" t="s">
        <v>40</v>
      </c>
      <c r="G3321" s="27">
        <v>0.36555446516192347</v>
      </c>
      <c r="H3321" s="27">
        <v>0.88005037179179668</v>
      </c>
      <c r="I3321" s="28">
        <v>44.468989205103057</v>
      </c>
      <c r="J3321" s="27">
        <v>6.8694798822374874E-3</v>
      </c>
      <c r="K3321" s="27">
        <v>0.12708537782139354</v>
      </c>
      <c r="L3321" s="27">
        <v>2.2537778843847445E-2</v>
      </c>
      <c r="M3321" s="29">
        <v>15.59829853054911</v>
      </c>
      <c r="N3321" s="30">
        <v>94.216107382550334</v>
      </c>
      <c r="O3321" s="32">
        <v>0</v>
      </c>
      <c r="P3321" s="31">
        <v>0.9776924922043656</v>
      </c>
      <c r="Q3321" s="38">
        <v>2674</v>
      </c>
      <c r="R3321" s="38">
        <v>4245</v>
      </c>
      <c r="S3321" s="38">
        <v>7723</v>
      </c>
    </row>
    <row r="3322" spans="2:19" x14ac:dyDescent="0.2">
      <c r="B3322" s="1" t="s">
        <v>7248</v>
      </c>
      <c r="C3322" s="1" t="s">
        <v>7249</v>
      </c>
      <c r="D3322" s="1" t="s">
        <v>287</v>
      </c>
      <c r="E3322" s="1" t="s">
        <v>7241</v>
      </c>
      <c r="F3322" s="1" t="s">
        <v>40</v>
      </c>
      <c r="G3322" s="27">
        <v>0.46482683982683981</v>
      </c>
      <c r="H3322" s="27">
        <v>0.94124799999999997</v>
      </c>
      <c r="I3322" s="28">
        <v>45.953300865800877</v>
      </c>
      <c r="J3322" s="27">
        <v>4.329004329004329E-3</v>
      </c>
      <c r="K3322" s="27">
        <v>0.16396103896103897</v>
      </c>
      <c r="L3322" s="27">
        <v>3.728E-3</v>
      </c>
      <c r="M3322" s="29">
        <v>13.603033367037412</v>
      </c>
      <c r="N3322" s="30">
        <v>82.76484284051223</v>
      </c>
      <c r="O3322" s="32">
        <v>0</v>
      </c>
      <c r="P3322" s="31">
        <v>0.98560000000000003</v>
      </c>
      <c r="Q3322" s="38">
        <v>2389</v>
      </c>
      <c r="R3322" s="38">
        <v>2872</v>
      </c>
      <c r="S3322" s="38">
        <v>7083</v>
      </c>
    </row>
    <row r="3323" spans="2:19" x14ac:dyDescent="0.2">
      <c r="B3323" s="1" t="s">
        <v>7252</v>
      </c>
      <c r="C3323" s="1" t="s">
        <v>7253</v>
      </c>
      <c r="D3323" s="1" t="s">
        <v>287</v>
      </c>
      <c r="E3323" s="1" t="s">
        <v>7241</v>
      </c>
      <c r="F3323" s="1" t="s">
        <v>40</v>
      </c>
      <c r="G3323" s="27">
        <v>0.37484433374844334</v>
      </c>
      <c r="H3323" s="27">
        <v>0.9218085433312837</v>
      </c>
      <c r="I3323" s="28">
        <v>39.119178082191787</v>
      </c>
      <c r="J3323" s="27">
        <v>6.2266500622665004E-3</v>
      </c>
      <c r="K3323" s="27">
        <v>8.5616438356164379E-2</v>
      </c>
      <c r="L3323" s="27">
        <v>1.0755992624462201E-3</v>
      </c>
      <c r="M3323" s="29">
        <v>16.921175884404576</v>
      </c>
      <c r="N3323" s="30">
        <v>75.567634854771782</v>
      </c>
      <c r="O3323" s="32">
        <v>0</v>
      </c>
      <c r="P3323" s="31">
        <v>0.98709280885064532</v>
      </c>
      <c r="Q3323" s="38">
        <v>3328</v>
      </c>
      <c r="R3323" s="38">
        <v>4090</v>
      </c>
      <c r="S3323" s="38">
        <v>8398</v>
      </c>
    </row>
    <row r="3324" spans="2:19" x14ac:dyDescent="0.2">
      <c r="B3324" s="1" t="s">
        <v>7264</v>
      </c>
      <c r="C3324" s="1" t="s">
        <v>7265</v>
      </c>
      <c r="D3324" s="1" t="s">
        <v>287</v>
      </c>
      <c r="E3324" s="1" t="s">
        <v>7241</v>
      </c>
      <c r="F3324" s="1" t="s">
        <v>40</v>
      </c>
      <c r="G3324" s="27">
        <v>0.58792775665399244</v>
      </c>
      <c r="H3324" s="27">
        <v>0.99925960858288132</v>
      </c>
      <c r="I3324" s="28">
        <v>54.611787072243345</v>
      </c>
      <c r="J3324" s="27">
        <v>8.555133079847909E-3</v>
      </c>
      <c r="K3324" s="27">
        <v>0.21768060836501901</v>
      </c>
      <c r="L3324" s="27">
        <v>0</v>
      </c>
      <c r="M3324" s="29">
        <v>10.404844290657437</v>
      </c>
      <c r="N3324" s="30">
        <v>85.183508488278093</v>
      </c>
      <c r="O3324" s="32">
        <v>0</v>
      </c>
      <c r="P3324" s="31">
        <v>0.99221881631690634</v>
      </c>
      <c r="Q3324" s="38">
        <v>850</v>
      </c>
      <c r="R3324" s="38">
        <v>756</v>
      </c>
      <c r="S3324" s="38">
        <v>6150</v>
      </c>
    </row>
    <row r="3325" spans="2:19" x14ac:dyDescent="0.2">
      <c r="B3325" s="1" t="s">
        <v>7258</v>
      </c>
      <c r="C3325" s="1" t="s">
        <v>7259</v>
      </c>
      <c r="D3325" s="1" t="s">
        <v>287</v>
      </c>
      <c r="E3325" s="1" t="s">
        <v>7241</v>
      </c>
      <c r="F3325" s="1" t="s">
        <v>40</v>
      </c>
      <c r="G3325" s="27">
        <v>0.44203944203944207</v>
      </c>
      <c r="H3325" s="27">
        <v>0.97077253218884119</v>
      </c>
      <c r="I3325" s="28">
        <v>53.397643097643112</v>
      </c>
      <c r="J3325" s="27">
        <v>6.7340067340067337E-3</v>
      </c>
      <c r="K3325" s="27">
        <v>0.21645021645021645</v>
      </c>
      <c r="L3325" s="27">
        <v>1.1187410586552217E-2</v>
      </c>
      <c r="M3325" s="29">
        <v>14.135492227979276</v>
      </c>
      <c r="N3325" s="30">
        <v>101.9815418023887</v>
      </c>
      <c r="O3325" s="32">
        <v>0</v>
      </c>
      <c r="P3325" s="31">
        <v>0.99141630901287559</v>
      </c>
      <c r="Q3325" s="38">
        <v>1019</v>
      </c>
      <c r="R3325" s="38">
        <v>3229</v>
      </c>
      <c r="S3325" s="38">
        <v>6171</v>
      </c>
    </row>
    <row r="3326" spans="2:19" x14ac:dyDescent="0.2">
      <c r="B3326" s="1" t="s">
        <v>7256</v>
      </c>
      <c r="C3326" s="1" t="s">
        <v>7257</v>
      </c>
      <c r="D3326" s="1" t="s">
        <v>287</v>
      </c>
      <c r="E3326" s="1" t="s">
        <v>7241</v>
      </c>
      <c r="F3326" s="1" t="s">
        <v>40</v>
      </c>
      <c r="G3326" s="27">
        <v>0.50696629213483146</v>
      </c>
      <c r="H3326" s="27">
        <v>0.98146829810900993</v>
      </c>
      <c r="I3326" s="28">
        <v>48.449662921348313</v>
      </c>
      <c r="J3326" s="27">
        <v>9.4382022471910104E-3</v>
      </c>
      <c r="K3326" s="27">
        <v>0.23550561797752809</v>
      </c>
      <c r="L3326" s="27">
        <v>1.5216907675194659E-2</v>
      </c>
      <c r="M3326" s="29">
        <v>11.121259124087588</v>
      </c>
      <c r="N3326" s="30">
        <v>84.069973427812229</v>
      </c>
      <c r="O3326" s="32">
        <v>3.4571746384872079E-2</v>
      </c>
      <c r="P3326" s="31">
        <v>0.9899888765294772</v>
      </c>
      <c r="Q3326" s="38">
        <v>1913</v>
      </c>
      <c r="R3326" s="38">
        <v>2160</v>
      </c>
      <c r="S3326" s="38">
        <v>5792</v>
      </c>
    </row>
    <row r="3327" spans="2:19" x14ac:dyDescent="0.2">
      <c r="B3327" s="1" t="s">
        <v>7274</v>
      </c>
      <c r="C3327" s="1" t="s">
        <v>7275</v>
      </c>
      <c r="D3327" s="1" t="s">
        <v>287</v>
      </c>
      <c r="E3327" s="1" t="s">
        <v>7241</v>
      </c>
      <c r="F3327" s="1" t="s">
        <v>40</v>
      </c>
      <c r="G3327" s="27">
        <v>0.60813397129186608</v>
      </c>
      <c r="H3327" s="27">
        <v>1</v>
      </c>
      <c r="I3327" s="28">
        <v>53.392870813397138</v>
      </c>
      <c r="J3327" s="27">
        <v>1.7224880382775119E-2</v>
      </c>
      <c r="K3327" s="27">
        <v>0.34593301435406698</v>
      </c>
      <c r="L3327" s="27">
        <v>0</v>
      </c>
      <c r="M3327" s="29">
        <v>6.6008567931456543</v>
      </c>
      <c r="N3327" s="30">
        <v>82.675569520816964</v>
      </c>
      <c r="O3327" s="32">
        <v>0</v>
      </c>
      <c r="P3327" s="31">
        <v>0.99928281137939279</v>
      </c>
      <c r="Q3327" s="38">
        <v>1022</v>
      </c>
      <c r="R3327" s="38">
        <v>513</v>
      </c>
      <c r="S3327" s="38">
        <v>3711</v>
      </c>
    </row>
    <row r="3328" spans="2:19" x14ac:dyDescent="0.2">
      <c r="B3328" s="1" t="s">
        <v>7270</v>
      </c>
      <c r="C3328" s="1" t="s">
        <v>7271</v>
      </c>
      <c r="D3328" s="1" t="s">
        <v>287</v>
      </c>
      <c r="E3328" s="1" t="s">
        <v>7241</v>
      </c>
      <c r="F3328" s="1" t="s">
        <v>40</v>
      </c>
      <c r="G3328" s="27">
        <v>0.5192392746572313</v>
      </c>
      <c r="H3328" s="27">
        <v>0.9678782531980592</v>
      </c>
      <c r="I3328" s="28">
        <v>52.777797434763372</v>
      </c>
      <c r="J3328" s="27">
        <v>4.8651039363113669E-3</v>
      </c>
      <c r="K3328" s="27">
        <v>0.11587793011941619</v>
      </c>
      <c r="L3328" s="27">
        <v>0</v>
      </c>
      <c r="M3328" s="29">
        <v>14.214167433302665</v>
      </c>
      <c r="N3328" s="30">
        <v>88.030664395229977</v>
      </c>
      <c r="O3328" s="32">
        <v>0</v>
      </c>
      <c r="P3328" s="31">
        <v>0.99735333039258933</v>
      </c>
      <c r="Q3328" s="38">
        <v>1108</v>
      </c>
      <c r="R3328" s="38">
        <v>1928</v>
      </c>
      <c r="S3328" s="38">
        <v>7934</v>
      </c>
    </row>
    <row r="3329" spans="2:19" x14ac:dyDescent="0.2">
      <c r="B3329" s="1" t="s">
        <v>7276</v>
      </c>
      <c r="C3329" s="1" t="s">
        <v>7277</v>
      </c>
      <c r="D3329" s="1" t="s">
        <v>287</v>
      </c>
      <c r="E3329" s="1" t="s">
        <v>7241</v>
      </c>
      <c r="F3329" s="1" t="s">
        <v>40</v>
      </c>
      <c r="G3329" s="27">
        <v>0.55450684285040108</v>
      </c>
      <c r="H3329" s="27">
        <v>0.9709785427965103</v>
      </c>
      <c r="I3329" s="28">
        <v>54.651628126474755</v>
      </c>
      <c r="J3329" s="27">
        <v>6.1349693251533744E-3</v>
      </c>
      <c r="K3329" s="27">
        <v>0.16281264747522417</v>
      </c>
      <c r="L3329" s="27">
        <v>1.5562367366187221E-3</v>
      </c>
      <c r="M3329" s="29">
        <v>13.353609341825903</v>
      </c>
      <c r="N3329" s="30">
        <v>86.938827527612574</v>
      </c>
      <c r="O3329" s="32">
        <v>1.7731667059655743E-3</v>
      </c>
      <c r="P3329" s="31">
        <v>0.99929261966517335</v>
      </c>
      <c r="Q3329" s="38">
        <v>845</v>
      </c>
      <c r="R3329" s="38">
        <v>1268</v>
      </c>
      <c r="S3329" s="38">
        <v>7099</v>
      </c>
    </row>
    <row r="3330" spans="2:19" x14ac:dyDescent="0.2">
      <c r="B3330" s="1" t="s">
        <v>7272</v>
      </c>
      <c r="C3330" s="1" t="s">
        <v>7273</v>
      </c>
      <c r="D3330" s="1" t="s">
        <v>287</v>
      </c>
      <c r="E3330" s="1" t="s">
        <v>7241</v>
      </c>
      <c r="F3330" s="1" t="s">
        <v>40</v>
      </c>
      <c r="G3330" s="27">
        <v>0.6</v>
      </c>
      <c r="H3330" s="27">
        <v>0.99914186108876379</v>
      </c>
      <c r="I3330" s="28">
        <v>55.789247311827957</v>
      </c>
      <c r="J3330" s="27">
        <v>1.1290322580645161E-2</v>
      </c>
      <c r="K3330" s="27">
        <v>0.31451612903225806</v>
      </c>
      <c r="L3330" s="27">
        <v>0</v>
      </c>
      <c r="M3330" s="29">
        <v>8.0177419354838726</v>
      </c>
      <c r="N3330" s="30">
        <v>87.188172043010752</v>
      </c>
      <c r="O3330" s="32">
        <v>0</v>
      </c>
      <c r="P3330" s="31">
        <v>0.99758648431214803</v>
      </c>
      <c r="Q3330" s="38">
        <v>697</v>
      </c>
      <c r="R3330" s="38">
        <v>601</v>
      </c>
      <c r="S3330" s="38">
        <v>4302</v>
      </c>
    </row>
    <row r="3331" spans="2:19" x14ac:dyDescent="0.2">
      <c r="B3331" s="1" t="s">
        <v>7287</v>
      </c>
      <c r="C3331" s="1" t="s">
        <v>4491</v>
      </c>
      <c r="D3331" s="1" t="s">
        <v>160</v>
      </c>
      <c r="E3331" s="1" t="s">
        <v>7280</v>
      </c>
      <c r="F3331" s="1" t="s">
        <v>38</v>
      </c>
      <c r="G3331" s="27">
        <v>0.61165048543689315</v>
      </c>
      <c r="H3331" s="27">
        <v>0.99859384429692222</v>
      </c>
      <c r="I3331" s="28">
        <v>52.223270631067962</v>
      </c>
      <c r="J3331" s="27">
        <v>1.9114077669902911E-2</v>
      </c>
      <c r="K3331" s="27">
        <v>0.28276699029126212</v>
      </c>
      <c r="L3331" s="27">
        <v>0</v>
      </c>
      <c r="M3331" s="29">
        <v>8.763281249999995</v>
      </c>
      <c r="N3331" s="30">
        <v>79.418650793650798</v>
      </c>
      <c r="O3331" s="32">
        <v>0</v>
      </c>
      <c r="P3331" s="31">
        <v>0.99456849728424868</v>
      </c>
      <c r="Q3331" s="38">
        <v>1197</v>
      </c>
      <c r="R3331" s="38">
        <v>476</v>
      </c>
      <c r="S3331" s="38">
        <v>4901</v>
      </c>
    </row>
    <row r="3332" spans="2:19" x14ac:dyDescent="0.2">
      <c r="B3332" s="1" t="s">
        <v>7283</v>
      </c>
      <c r="C3332" s="1" t="s">
        <v>7284</v>
      </c>
      <c r="D3332" s="1" t="s">
        <v>160</v>
      </c>
      <c r="E3332" s="1" t="s">
        <v>7280</v>
      </c>
      <c r="F3332" s="1" t="s">
        <v>38</v>
      </c>
      <c r="G3332" s="27">
        <v>0.3862083689154569</v>
      </c>
      <c r="H3332" s="27">
        <v>0.88061440677966119</v>
      </c>
      <c r="I3332" s="28">
        <v>35.644171648163962</v>
      </c>
      <c r="J3332" s="27">
        <v>1.2382578992314262E-2</v>
      </c>
      <c r="K3332" s="27">
        <v>0.34009393680614858</v>
      </c>
      <c r="L3332" s="27">
        <v>5.1381355932203394E-2</v>
      </c>
      <c r="M3332" s="29">
        <v>11.167965217391306</v>
      </c>
      <c r="N3332" s="30">
        <v>74.11608623548922</v>
      </c>
      <c r="O3332" s="32">
        <v>6.7682203389830498E-2</v>
      </c>
      <c r="P3332" s="31">
        <v>0.99237288135593216</v>
      </c>
      <c r="Q3332" s="38">
        <v>3611</v>
      </c>
      <c r="R3332" s="38">
        <v>3938</v>
      </c>
      <c r="S3332" s="38">
        <v>3810</v>
      </c>
    </row>
    <row r="3333" spans="2:19" x14ac:dyDescent="0.2">
      <c r="B3333" s="1" t="s">
        <v>7285</v>
      </c>
      <c r="C3333" s="1" t="s">
        <v>7286</v>
      </c>
      <c r="D3333" s="1" t="s">
        <v>160</v>
      </c>
      <c r="E3333" s="1" t="s">
        <v>7280</v>
      </c>
      <c r="F3333" s="1" t="s">
        <v>38</v>
      </c>
      <c r="G3333" s="27">
        <v>0.53874434389140269</v>
      </c>
      <c r="H3333" s="27">
        <v>0.96816481507523555</v>
      </c>
      <c r="I3333" s="28">
        <v>49.506052036199108</v>
      </c>
      <c r="J3333" s="27">
        <v>9.0497737556561094E-3</v>
      </c>
      <c r="K3333" s="27">
        <v>0.16657239819004524</v>
      </c>
      <c r="L3333" s="27">
        <v>0</v>
      </c>
      <c r="M3333" s="29">
        <v>13.110423053341512</v>
      </c>
      <c r="N3333" s="30">
        <v>80.241469816272968</v>
      </c>
      <c r="O3333" s="32">
        <v>0</v>
      </c>
      <c r="P3333" s="31">
        <v>0.99451553930530168</v>
      </c>
      <c r="Q3333" s="38">
        <v>1713</v>
      </c>
      <c r="R3333" s="38">
        <v>1570</v>
      </c>
      <c r="S3333" s="38">
        <v>7042</v>
      </c>
    </row>
    <row r="3334" spans="2:19" x14ac:dyDescent="0.2">
      <c r="B3334" s="1" t="s">
        <v>7281</v>
      </c>
      <c r="C3334" s="1" t="s">
        <v>7282</v>
      </c>
      <c r="D3334" s="1" t="s">
        <v>160</v>
      </c>
      <c r="E3334" s="1" t="s">
        <v>7280</v>
      </c>
      <c r="F3334" s="1" t="s">
        <v>38</v>
      </c>
      <c r="G3334" s="27">
        <v>0.51726089417091115</v>
      </c>
      <c r="H3334" s="27">
        <v>0.96462659380692162</v>
      </c>
      <c r="I3334" s="28">
        <v>44.418449349179397</v>
      </c>
      <c r="J3334" s="27">
        <v>2.9428409734012451E-2</v>
      </c>
      <c r="K3334" s="27">
        <v>0.4091680814940577</v>
      </c>
      <c r="L3334" s="27">
        <v>1.0536640044836766E-3</v>
      </c>
      <c r="M3334" s="29">
        <v>7.215767878077374</v>
      </c>
      <c r="N3334" s="30">
        <v>78.730306345733041</v>
      </c>
      <c r="O3334" s="32">
        <v>0</v>
      </c>
      <c r="P3334" s="31">
        <v>0.99033207229928544</v>
      </c>
      <c r="Q3334" s="38">
        <v>2679</v>
      </c>
      <c r="R3334" s="38">
        <v>1967</v>
      </c>
      <c r="S3334" s="38">
        <v>2789</v>
      </c>
    </row>
    <row r="3335" spans="2:19" x14ac:dyDescent="0.2">
      <c r="B3335" s="1" t="s">
        <v>7292</v>
      </c>
      <c r="C3335" s="1" t="s">
        <v>7293</v>
      </c>
      <c r="D3335" s="1" t="s">
        <v>160</v>
      </c>
      <c r="E3335" s="1" t="s">
        <v>7280</v>
      </c>
      <c r="F3335" s="1" t="s">
        <v>38</v>
      </c>
      <c r="G3335" s="27">
        <v>0.5528157280906365</v>
      </c>
      <c r="H3335" s="27">
        <v>0.99929532989862058</v>
      </c>
      <c r="I3335" s="28">
        <v>49.110163278907017</v>
      </c>
      <c r="J3335" s="27">
        <v>9.663445518160613E-3</v>
      </c>
      <c r="K3335" s="27">
        <v>0.18493835388203933</v>
      </c>
      <c r="L3335" s="27">
        <v>0</v>
      </c>
      <c r="M3335" s="29">
        <v>12.337332339791363</v>
      </c>
      <c r="N3335" s="30">
        <v>78.429776974080767</v>
      </c>
      <c r="O3335" s="32">
        <v>0</v>
      </c>
      <c r="P3335" s="31">
        <v>0.99750706332059169</v>
      </c>
      <c r="Q3335" s="38">
        <v>1786</v>
      </c>
      <c r="R3335" s="38">
        <v>1307</v>
      </c>
      <c r="S3335" s="38">
        <v>6725</v>
      </c>
    </row>
    <row r="3336" spans="2:19" x14ac:dyDescent="0.2">
      <c r="B3336" s="1" t="s">
        <v>7288</v>
      </c>
      <c r="C3336" s="1" t="s">
        <v>7289</v>
      </c>
      <c r="D3336" s="1" t="s">
        <v>160</v>
      </c>
      <c r="E3336" s="1" t="s">
        <v>7280</v>
      </c>
      <c r="F3336" s="1" t="s">
        <v>38</v>
      </c>
      <c r="G3336" s="27">
        <v>0.54256314312441534</v>
      </c>
      <c r="H3336" s="27">
        <v>0.99297591297591303</v>
      </c>
      <c r="I3336" s="28">
        <v>49.862270034299939</v>
      </c>
      <c r="J3336" s="27">
        <v>1.2472715933894606E-2</v>
      </c>
      <c r="K3336" s="27">
        <v>0.2120361708762083</v>
      </c>
      <c r="L3336" s="27">
        <v>6.8376068376068376E-3</v>
      </c>
      <c r="M3336" s="29">
        <v>12.287252897068846</v>
      </c>
      <c r="N3336" s="30">
        <v>81.158045977011497</v>
      </c>
      <c r="O3336" s="32">
        <v>0</v>
      </c>
      <c r="P3336" s="31">
        <v>0.99673659673659676</v>
      </c>
      <c r="Q3336" s="38">
        <v>1632</v>
      </c>
      <c r="R3336" s="38">
        <v>1488</v>
      </c>
      <c r="S3336" s="38">
        <v>6254</v>
      </c>
    </row>
    <row r="3337" spans="2:19" x14ac:dyDescent="0.2">
      <c r="B3337" s="1" t="s">
        <v>7294</v>
      </c>
      <c r="C3337" s="1" t="s">
        <v>2423</v>
      </c>
      <c r="D3337" s="1" t="s">
        <v>160</v>
      </c>
      <c r="E3337" s="1" t="s">
        <v>7280</v>
      </c>
      <c r="F3337" s="1" t="s">
        <v>38</v>
      </c>
      <c r="G3337" s="27">
        <v>0.55289672544080604</v>
      </c>
      <c r="H3337" s="27">
        <v>0.9881262761111983</v>
      </c>
      <c r="I3337" s="28">
        <v>48.484949622166248</v>
      </c>
      <c r="J3337" s="27">
        <v>1.4483627204030227E-2</v>
      </c>
      <c r="K3337" s="27">
        <v>0.31738035264483627</v>
      </c>
      <c r="L3337" s="27">
        <v>5.654154232762683E-4</v>
      </c>
      <c r="M3337" s="29">
        <v>8.6878873239436611</v>
      </c>
      <c r="N3337" s="30">
        <v>80.215831435079721</v>
      </c>
      <c r="O3337" s="32">
        <v>0</v>
      </c>
      <c r="P3337" s="31">
        <v>0.9976441024030156</v>
      </c>
      <c r="Q3337" s="38">
        <v>1902</v>
      </c>
      <c r="R3337" s="38">
        <v>1302</v>
      </c>
      <c r="S3337" s="38">
        <v>4240</v>
      </c>
    </row>
    <row r="3338" spans="2:19" x14ac:dyDescent="0.2">
      <c r="B3338" s="1" t="s">
        <v>7278</v>
      </c>
      <c r="C3338" s="1" t="s">
        <v>7279</v>
      </c>
      <c r="D3338" s="1" t="s">
        <v>160</v>
      </c>
      <c r="E3338" s="1" t="s">
        <v>7280</v>
      </c>
      <c r="F3338" s="1" t="s">
        <v>38</v>
      </c>
      <c r="G3338" s="27">
        <v>0.4395</v>
      </c>
      <c r="H3338" s="27">
        <v>0.95024234223151682</v>
      </c>
      <c r="I3338" s="28">
        <v>38.491950000000003</v>
      </c>
      <c r="J3338" s="27">
        <v>1.025E-2</v>
      </c>
      <c r="K3338" s="27">
        <v>0.18475</v>
      </c>
      <c r="L3338" s="27">
        <v>2.8908844876368556E-3</v>
      </c>
      <c r="M3338" s="29">
        <v>13.552319357716328</v>
      </c>
      <c r="N3338" s="30">
        <v>69.86689419795222</v>
      </c>
      <c r="O3338" s="32">
        <v>0</v>
      </c>
      <c r="P3338" s="31">
        <v>0.9841308894082913</v>
      </c>
      <c r="Q3338" s="38">
        <v>3383</v>
      </c>
      <c r="R3338" s="38">
        <v>3258</v>
      </c>
      <c r="S3338" s="38">
        <v>6735</v>
      </c>
    </row>
    <row r="3339" spans="2:19" x14ac:dyDescent="0.2">
      <c r="B3339" s="1" t="s">
        <v>7290</v>
      </c>
      <c r="C3339" s="1" t="s">
        <v>7291</v>
      </c>
      <c r="D3339" s="1" t="s">
        <v>160</v>
      </c>
      <c r="E3339" s="1" t="s">
        <v>7280</v>
      </c>
      <c r="F3339" s="1" t="s">
        <v>38</v>
      </c>
      <c r="G3339" s="27">
        <v>0.57523645743766127</v>
      </c>
      <c r="H3339" s="27">
        <v>0.98377644368210415</v>
      </c>
      <c r="I3339" s="28">
        <v>50.095012897678401</v>
      </c>
      <c r="J3339" s="27">
        <v>2.2069360848380626E-2</v>
      </c>
      <c r="K3339" s="27">
        <v>0.37431928919461166</v>
      </c>
      <c r="L3339" s="27">
        <v>1.3377644368210408E-2</v>
      </c>
      <c r="M3339" s="29">
        <v>6.7433873144399419</v>
      </c>
      <c r="N3339" s="30">
        <v>81.653213751868464</v>
      </c>
      <c r="O3339" s="32">
        <v>0</v>
      </c>
      <c r="P3339" s="31">
        <v>0.99742710120068612</v>
      </c>
      <c r="Q3339" s="38">
        <v>1582</v>
      </c>
      <c r="R3339" s="38">
        <v>938</v>
      </c>
      <c r="S3339" s="38">
        <v>3287</v>
      </c>
    </row>
    <row r="3340" spans="2:19" x14ac:dyDescent="0.2">
      <c r="B3340" s="1" t="s">
        <v>7297</v>
      </c>
      <c r="C3340" s="1" t="s">
        <v>7298</v>
      </c>
      <c r="D3340" s="1" t="s">
        <v>183</v>
      </c>
      <c r="E3340" s="1" t="s">
        <v>7280</v>
      </c>
      <c r="F3340" s="1" t="s">
        <v>38</v>
      </c>
      <c r="G3340" s="27">
        <v>0.44152508889766889</v>
      </c>
      <c r="H3340" s="27">
        <v>0.87222931186806707</v>
      </c>
      <c r="I3340" s="28">
        <v>41.9256420387199</v>
      </c>
      <c r="J3340" s="27">
        <v>6.1240616357171075E-3</v>
      </c>
      <c r="K3340" s="27">
        <v>0.18490715132358751</v>
      </c>
      <c r="L3340" s="27">
        <v>5.3960930597820754E-3</v>
      </c>
      <c r="M3340" s="29">
        <v>13.082490272373537</v>
      </c>
      <c r="N3340" s="30">
        <v>77.971364653243853</v>
      </c>
      <c r="O3340" s="32">
        <v>1.113183469127319E-3</v>
      </c>
      <c r="P3340" s="31">
        <v>0.99381564739373707</v>
      </c>
      <c r="Q3340" s="38">
        <v>3006</v>
      </c>
      <c r="R3340" s="38">
        <v>3236</v>
      </c>
      <c r="S3340" s="38">
        <v>6730</v>
      </c>
    </row>
    <row r="3341" spans="2:19" x14ac:dyDescent="0.2">
      <c r="B3341" s="1" t="s">
        <v>7295</v>
      </c>
      <c r="C3341" s="1" t="s">
        <v>7296</v>
      </c>
      <c r="D3341" s="1" t="s">
        <v>183</v>
      </c>
      <c r="E3341" s="1" t="s">
        <v>7280</v>
      </c>
      <c r="F3341" s="1" t="s">
        <v>38</v>
      </c>
      <c r="G3341" s="27">
        <v>0.42828384499245092</v>
      </c>
      <c r="H3341" s="27">
        <v>0.84688322981366448</v>
      </c>
      <c r="I3341" s="28">
        <v>42.223301459486677</v>
      </c>
      <c r="J3341" s="27">
        <v>7.2974333165576246E-3</v>
      </c>
      <c r="K3341" s="27">
        <v>0.1517362858580775</v>
      </c>
      <c r="L3341" s="27">
        <v>4.0248447204968948E-4</v>
      </c>
      <c r="M3341" s="29">
        <v>14.749383802816897</v>
      </c>
      <c r="N3341" s="30">
        <v>78.395417156286726</v>
      </c>
      <c r="O3341" s="32">
        <v>0</v>
      </c>
      <c r="P3341" s="31">
        <v>0.9873291925465838</v>
      </c>
      <c r="Q3341" s="38">
        <v>2975</v>
      </c>
      <c r="R3341" s="38">
        <v>3426</v>
      </c>
      <c r="S3341" s="38">
        <v>7305</v>
      </c>
    </row>
    <row r="3342" spans="2:19" x14ac:dyDescent="0.2">
      <c r="B3342" s="1" t="s">
        <v>7299</v>
      </c>
      <c r="C3342" s="1" t="s">
        <v>7300</v>
      </c>
      <c r="D3342" s="1" t="s">
        <v>183</v>
      </c>
      <c r="E3342" s="1" t="s">
        <v>7280</v>
      </c>
      <c r="F3342" s="1" t="s">
        <v>38</v>
      </c>
      <c r="G3342" s="27">
        <v>0.57515723270440255</v>
      </c>
      <c r="H3342" s="27">
        <v>0.97844663228629492</v>
      </c>
      <c r="I3342" s="28">
        <v>49.79248427672956</v>
      </c>
      <c r="J3342" s="27">
        <v>1.5408805031446541E-2</v>
      </c>
      <c r="K3342" s="27">
        <v>0.32893081761006288</v>
      </c>
      <c r="L3342" s="27">
        <v>1.5246132208157525E-2</v>
      </c>
      <c r="M3342" s="29">
        <v>8.4010362694300493</v>
      </c>
      <c r="N3342" s="30">
        <v>79.878075451066152</v>
      </c>
      <c r="O3342" s="32">
        <v>0</v>
      </c>
      <c r="P3342" s="31">
        <v>0.99390529770276603</v>
      </c>
      <c r="Q3342" s="38">
        <v>1643</v>
      </c>
      <c r="R3342" s="38">
        <v>943</v>
      </c>
      <c r="S3342" s="38">
        <v>4019</v>
      </c>
    </row>
    <row r="3343" spans="2:19" x14ac:dyDescent="0.2">
      <c r="B3343" s="1" t="s">
        <v>7303</v>
      </c>
      <c r="C3343" s="1" t="s">
        <v>7304</v>
      </c>
      <c r="D3343" s="1" t="s">
        <v>183</v>
      </c>
      <c r="E3343" s="1" t="s">
        <v>7280</v>
      </c>
      <c r="F3343" s="1" t="s">
        <v>38</v>
      </c>
      <c r="G3343" s="27">
        <v>0.50987720234917244</v>
      </c>
      <c r="H3343" s="27">
        <v>0.97656611295681062</v>
      </c>
      <c r="I3343" s="28">
        <v>47.825120128136646</v>
      </c>
      <c r="J3343" s="27">
        <v>7.2076882007474641E-3</v>
      </c>
      <c r="K3343" s="27">
        <v>0.17431927389215163</v>
      </c>
      <c r="L3343" s="27">
        <v>2.1772757475083056E-2</v>
      </c>
      <c r="M3343" s="29">
        <v>13.102450980392156</v>
      </c>
      <c r="N3343" s="30">
        <v>80.726701570680632</v>
      </c>
      <c r="O3343" s="32">
        <v>3.5072425249169439E-2</v>
      </c>
      <c r="P3343" s="31">
        <v>0.99561461794019934</v>
      </c>
      <c r="Q3343" s="38">
        <v>2030</v>
      </c>
      <c r="R3343" s="38">
        <v>2110</v>
      </c>
      <c r="S3343" s="38">
        <v>6910</v>
      </c>
    </row>
    <row r="3344" spans="2:19" x14ac:dyDescent="0.2">
      <c r="B3344" s="1" t="s">
        <v>7307</v>
      </c>
      <c r="C3344" s="1" t="s">
        <v>7308</v>
      </c>
      <c r="D3344" s="1" t="s">
        <v>183</v>
      </c>
      <c r="E3344" s="1" t="s">
        <v>7280</v>
      </c>
      <c r="F3344" s="1" t="s">
        <v>38</v>
      </c>
      <c r="G3344" s="27">
        <v>0.53328092243186587</v>
      </c>
      <c r="H3344" s="27">
        <v>0.96592534586269896</v>
      </c>
      <c r="I3344" s="28">
        <v>47.232651991614276</v>
      </c>
      <c r="J3344" s="27">
        <v>1.4150943396226415E-2</v>
      </c>
      <c r="K3344" s="27">
        <v>0.23060796645702306</v>
      </c>
      <c r="L3344" s="27">
        <v>1.4622813886713652E-2</v>
      </c>
      <c r="M3344" s="29">
        <v>11.825154407636161</v>
      </c>
      <c r="N3344" s="30">
        <v>77.731695331695335</v>
      </c>
      <c r="O3344" s="32">
        <v>0</v>
      </c>
      <c r="P3344" s="31">
        <v>0.99608457321848076</v>
      </c>
      <c r="Q3344" s="38">
        <v>2132</v>
      </c>
      <c r="R3344" s="38">
        <v>1668</v>
      </c>
      <c r="S3344" s="38">
        <v>5897</v>
      </c>
    </row>
    <row r="3345" spans="2:19" x14ac:dyDescent="0.2">
      <c r="B3345" s="1" t="s">
        <v>7305</v>
      </c>
      <c r="C3345" s="1" t="s">
        <v>7306</v>
      </c>
      <c r="D3345" s="1" t="s">
        <v>183</v>
      </c>
      <c r="E3345" s="1" t="s">
        <v>7280</v>
      </c>
      <c r="F3345" s="1" t="s">
        <v>38</v>
      </c>
      <c r="G3345" s="27">
        <v>0.56772334293948123</v>
      </c>
      <c r="H3345" s="27">
        <v>0.99626972740315634</v>
      </c>
      <c r="I3345" s="28">
        <v>50.0805475504323</v>
      </c>
      <c r="J3345" s="27">
        <v>1.5273775216138329E-2</v>
      </c>
      <c r="K3345" s="27">
        <v>0.25072046109510088</v>
      </c>
      <c r="L3345" s="27">
        <v>0</v>
      </c>
      <c r="M3345" s="29">
        <v>9.8625333333333352</v>
      </c>
      <c r="N3345" s="30">
        <v>80.252791878172587</v>
      </c>
      <c r="O3345" s="32">
        <v>0</v>
      </c>
      <c r="P3345" s="31">
        <v>0.99569583931133432</v>
      </c>
      <c r="Q3345" s="38">
        <v>1585</v>
      </c>
      <c r="R3345" s="38">
        <v>1056</v>
      </c>
      <c r="S3345" s="38">
        <v>5482</v>
      </c>
    </row>
    <row r="3346" spans="2:19" x14ac:dyDescent="0.2">
      <c r="B3346" s="1" t="s">
        <v>7309</v>
      </c>
      <c r="C3346" s="1" t="s">
        <v>7310</v>
      </c>
      <c r="D3346" s="1" t="s">
        <v>183</v>
      </c>
      <c r="E3346" s="1" t="s">
        <v>7280</v>
      </c>
      <c r="F3346" s="1" t="s">
        <v>38</v>
      </c>
      <c r="G3346" s="27">
        <v>0.47827154431622881</v>
      </c>
      <c r="H3346" s="27">
        <v>0.92645784901504957</v>
      </c>
      <c r="I3346" s="28">
        <v>41.906972747360676</v>
      </c>
      <c r="J3346" s="27">
        <v>1.6449791308617727E-2</v>
      </c>
      <c r="K3346" s="27">
        <v>0.34888288730665357</v>
      </c>
      <c r="L3346" s="27">
        <v>3.8269913128594145E-2</v>
      </c>
      <c r="M3346" s="29">
        <v>9.4190588235294097</v>
      </c>
      <c r="N3346" s="30">
        <v>76.863963039014379</v>
      </c>
      <c r="O3346" s="32">
        <v>3.0701088951425422E-2</v>
      </c>
      <c r="P3346" s="31">
        <v>0.99669643949590114</v>
      </c>
      <c r="Q3346" s="38">
        <v>3010</v>
      </c>
      <c r="R3346" s="38">
        <v>2648</v>
      </c>
      <c r="S3346" s="38">
        <v>3660</v>
      </c>
    </row>
    <row r="3347" spans="2:19" x14ac:dyDescent="0.2">
      <c r="B3347" s="1" t="s">
        <v>7311</v>
      </c>
      <c r="C3347" s="1" t="s">
        <v>7312</v>
      </c>
      <c r="D3347" s="1" t="s">
        <v>183</v>
      </c>
      <c r="E3347" s="1" t="s">
        <v>7280</v>
      </c>
      <c r="F3347" s="1" t="s">
        <v>38</v>
      </c>
      <c r="G3347" s="27">
        <v>0.55972594578492707</v>
      </c>
      <c r="H3347" s="27">
        <v>1</v>
      </c>
      <c r="I3347" s="28">
        <v>47.146231754542725</v>
      </c>
      <c r="J3347" s="27">
        <v>1.9660411081322611E-2</v>
      </c>
      <c r="K3347" s="27">
        <v>0.27494787012213284</v>
      </c>
      <c r="L3347" s="27">
        <v>0</v>
      </c>
      <c r="M3347" s="29">
        <v>9.9930987821380288</v>
      </c>
      <c r="N3347" s="30">
        <v>75.932943054816391</v>
      </c>
      <c r="O3347" s="32">
        <v>0</v>
      </c>
      <c r="P3347" s="31">
        <v>0.99866131191432395</v>
      </c>
      <c r="Q3347" s="38">
        <v>2159</v>
      </c>
      <c r="R3347" s="38">
        <v>1186</v>
      </c>
      <c r="S3347" s="38">
        <v>5054</v>
      </c>
    </row>
    <row r="3348" spans="2:19" x14ac:dyDescent="0.2">
      <c r="B3348" s="1" t="s">
        <v>7301</v>
      </c>
      <c r="C3348" s="1" t="s">
        <v>7302</v>
      </c>
      <c r="D3348" s="1" t="s">
        <v>183</v>
      </c>
      <c r="E3348" s="1" t="s">
        <v>7280</v>
      </c>
      <c r="F3348" s="1" t="s">
        <v>38</v>
      </c>
      <c r="G3348" s="27">
        <v>0.5564468211527035</v>
      </c>
      <c r="H3348" s="27">
        <v>0.98895491500369559</v>
      </c>
      <c r="I3348" s="28">
        <v>49.48392751039809</v>
      </c>
      <c r="J3348" s="27">
        <v>9.8039215686274508E-3</v>
      </c>
      <c r="K3348" s="27">
        <v>0.24361259655377301</v>
      </c>
      <c r="L3348" s="27">
        <v>9.4604582409460458E-4</v>
      </c>
      <c r="M3348" s="29">
        <v>10.340053583389153</v>
      </c>
      <c r="N3348" s="30">
        <v>80.20448478376936</v>
      </c>
      <c r="O3348" s="32">
        <v>0</v>
      </c>
      <c r="P3348" s="31">
        <v>0.99512195121951219</v>
      </c>
      <c r="Q3348" s="38">
        <v>1719</v>
      </c>
      <c r="R3348" s="38">
        <v>1241</v>
      </c>
      <c r="S3348" s="38">
        <v>5638</v>
      </c>
    </row>
    <row r="3349" spans="2:19" x14ac:dyDescent="0.2">
      <c r="B3349" s="1" t="s">
        <v>7319</v>
      </c>
      <c r="C3349" s="1" t="s">
        <v>7320</v>
      </c>
      <c r="D3349" s="1" t="s">
        <v>290</v>
      </c>
      <c r="E3349" s="1" t="s">
        <v>290</v>
      </c>
      <c r="F3349" s="1" t="s">
        <v>62</v>
      </c>
      <c r="G3349" s="27">
        <v>0.62360630526720495</v>
      </c>
      <c r="H3349" s="27">
        <v>0.98625519063797662</v>
      </c>
      <c r="I3349" s="28">
        <v>60.470203767781619</v>
      </c>
      <c r="J3349" s="27">
        <v>4.61361014994233E-3</v>
      </c>
      <c r="K3349" s="27">
        <v>7.920030757400999E-2</v>
      </c>
      <c r="L3349" s="27">
        <v>0</v>
      </c>
      <c r="M3349" s="29">
        <v>14.141922290388548</v>
      </c>
      <c r="N3349" s="30">
        <v>87.828712261244604</v>
      </c>
      <c r="O3349" s="32">
        <v>0</v>
      </c>
      <c r="P3349" s="31">
        <v>0.98187995469988676</v>
      </c>
      <c r="Q3349" s="38">
        <v>259</v>
      </c>
      <c r="R3349" s="38">
        <v>367</v>
      </c>
      <c r="S3349" s="38">
        <v>8462</v>
      </c>
    </row>
    <row r="3350" spans="2:19" x14ac:dyDescent="0.2">
      <c r="B3350" s="1" t="s">
        <v>7321</v>
      </c>
      <c r="C3350" s="1" t="s">
        <v>7322</v>
      </c>
      <c r="D3350" s="1" t="s">
        <v>290</v>
      </c>
      <c r="E3350" s="1" t="s">
        <v>290</v>
      </c>
      <c r="F3350" s="1" t="s">
        <v>62</v>
      </c>
      <c r="G3350" s="27">
        <v>0.6443965517241379</v>
      </c>
      <c r="H3350" s="27">
        <v>0.96795512277730733</v>
      </c>
      <c r="I3350" s="28">
        <v>60.122715517241375</v>
      </c>
      <c r="J3350" s="27">
        <v>7.0689655172413796E-2</v>
      </c>
      <c r="K3350" s="27">
        <v>0.31810344827586207</v>
      </c>
      <c r="L3350" s="27">
        <v>2.5834038950042337E-2</v>
      </c>
      <c r="M3350" s="29">
        <v>5.1331310679611661</v>
      </c>
      <c r="N3350" s="30">
        <v>89.86497326203208</v>
      </c>
      <c r="O3350" s="32">
        <v>0</v>
      </c>
      <c r="P3350" s="31">
        <v>0.98221845893310755</v>
      </c>
      <c r="Q3350" s="38">
        <v>277</v>
      </c>
      <c r="R3350" s="38">
        <v>237</v>
      </c>
      <c r="S3350" s="38">
        <v>4216</v>
      </c>
    </row>
    <row r="3351" spans="2:19" x14ac:dyDescent="0.2">
      <c r="B3351" s="1" t="s">
        <v>7329</v>
      </c>
      <c r="C3351" s="1" t="s">
        <v>7330</v>
      </c>
      <c r="D3351" s="1" t="s">
        <v>290</v>
      </c>
      <c r="E3351" s="1" t="s">
        <v>290</v>
      </c>
      <c r="F3351" s="1" t="s">
        <v>62</v>
      </c>
      <c r="G3351" s="27">
        <v>0.69748189030700236</v>
      </c>
      <c r="H3351" s="27">
        <v>0.99586500767001873</v>
      </c>
      <c r="I3351" s="28">
        <v>64.619799931010704</v>
      </c>
      <c r="J3351" s="27">
        <v>3.3459813728872023E-2</v>
      </c>
      <c r="K3351" s="27">
        <v>0.21490169023801312</v>
      </c>
      <c r="L3351" s="27">
        <v>4.1349923299812503E-3</v>
      </c>
      <c r="M3351" s="29">
        <v>9.460433295324977</v>
      </c>
      <c r="N3351" s="30">
        <v>88.124629080118694</v>
      </c>
      <c r="O3351" s="32">
        <v>0</v>
      </c>
      <c r="P3351" s="31">
        <v>0.98823930458496678</v>
      </c>
      <c r="Q3351" s="38">
        <v>117</v>
      </c>
      <c r="R3351" s="38">
        <v>66</v>
      </c>
      <c r="S3351" s="38">
        <v>6205</v>
      </c>
    </row>
    <row r="3352" spans="2:19" x14ac:dyDescent="0.2">
      <c r="B3352" s="1" t="s">
        <v>7325</v>
      </c>
      <c r="C3352" s="1" t="s">
        <v>7326</v>
      </c>
      <c r="D3352" s="1" t="s">
        <v>290</v>
      </c>
      <c r="E3352" s="1" t="s">
        <v>290</v>
      </c>
      <c r="F3352" s="1" t="s">
        <v>62</v>
      </c>
      <c r="G3352" s="27">
        <v>0.6215316315205327</v>
      </c>
      <c r="H3352" s="27">
        <v>0.99921869295363275</v>
      </c>
      <c r="I3352" s="28">
        <v>57.948686644469113</v>
      </c>
      <c r="J3352" s="27">
        <v>7.3991860895301518E-3</v>
      </c>
      <c r="K3352" s="27">
        <v>0.21901590825009248</v>
      </c>
      <c r="L3352" s="27">
        <v>0</v>
      </c>
      <c r="M3352" s="29">
        <v>10.160215053763434</v>
      </c>
      <c r="N3352" s="30">
        <v>86.649404761904762</v>
      </c>
      <c r="O3352" s="32">
        <v>0</v>
      </c>
      <c r="P3352" s="31">
        <v>0.98685651697699894</v>
      </c>
      <c r="Q3352" s="38">
        <v>464</v>
      </c>
      <c r="R3352" s="38">
        <v>383</v>
      </c>
      <c r="S3352" s="38">
        <v>6125</v>
      </c>
    </row>
    <row r="3353" spans="2:19" x14ac:dyDescent="0.2">
      <c r="B3353" s="1" t="s">
        <v>7331</v>
      </c>
      <c r="C3353" s="1" t="s">
        <v>811</v>
      </c>
      <c r="D3353" s="1" t="s">
        <v>290</v>
      </c>
      <c r="E3353" s="1" t="s">
        <v>290</v>
      </c>
      <c r="F3353" s="1" t="s">
        <v>62</v>
      </c>
      <c r="G3353" s="27">
        <v>0.54121056020605285</v>
      </c>
      <c r="H3353" s="27">
        <v>0.85844004470700941</v>
      </c>
      <c r="I3353" s="28">
        <v>48.454507405022561</v>
      </c>
      <c r="J3353" s="27">
        <v>0.14713457823567289</v>
      </c>
      <c r="K3353" s="27">
        <v>0.41435930457179654</v>
      </c>
      <c r="L3353" s="27">
        <v>0.1137649688647613</v>
      </c>
      <c r="M3353" s="29">
        <v>4.28540350877193</v>
      </c>
      <c r="N3353" s="30">
        <v>85.442593694229629</v>
      </c>
      <c r="O3353" s="32">
        <v>0</v>
      </c>
      <c r="P3353" s="31">
        <v>0.99185693756985471</v>
      </c>
      <c r="Q3353" s="38">
        <v>1910</v>
      </c>
      <c r="R3353" s="38">
        <v>1515</v>
      </c>
      <c r="S3353" s="38">
        <v>2709</v>
      </c>
    </row>
    <row r="3354" spans="2:19" x14ac:dyDescent="0.2">
      <c r="B3354" s="1" t="s">
        <v>7313</v>
      </c>
      <c r="C3354" s="1" t="s">
        <v>7314</v>
      </c>
      <c r="D3354" s="1" t="s">
        <v>290</v>
      </c>
      <c r="E3354" s="1" t="s">
        <v>290</v>
      </c>
      <c r="F3354" s="1" t="s">
        <v>62</v>
      </c>
      <c r="G3354" s="27">
        <v>0.54524089306697998</v>
      </c>
      <c r="H3354" s="27">
        <v>0.85779406238256284</v>
      </c>
      <c r="I3354" s="28">
        <v>50.689737563650624</v>
      </c>
      <c r="J3354" s="27">
        <v>1.9584802193497845E-2</v>
      </c>
      <c r="K3354" s="27">
        <v>0.20642381511946728</v>
      </c>
      <c r="L3354" s="27">
        <v>2.4156332205937617E-2</v>
      </c>
      <c r="M3354" s="29">
        <v>12.077777777777778</v>
      </c>
      <c r="N3354" s="30">
        <v>82.497126436781613</v>
      </c>
      <c r="O3354" s="32">
        <v>0</v>
      </c>
      <c r="P3354" s="31">
        <v>0.95941375422773389</v>
      </c>
      <c r="Q3354" s="38">
        <v>1469</v>
      </c>
      <c r="R3354" s="38">
        <v>1446</v>
      </c>
      <c r="S3354" s="38">
        <v>6353</v>
      </c>
    </row>
    <row r="3355" spans="2:19" x14ac:dyDescent="0.2">
      <c r="B3355" s="1" t="s">
        <v>7323</v>
      </c>
      <c r="C3355" s="1" t="s">
        <v>7324</v>
      </c>
      <c r="D3355" s="1" t="s">
        <v>290</v>
      </c>
      <c r="E3355" s="1" t="s">
        <v>290</v>
      </c>
      <c r="F3355" s="1" t="s">
        <v>62</v>
      </c>
      <c r="G3355" s="27">
        <v>0.60473588342440798</v>
      </c>
      <c r="H3355" s="27">
        <v>0.99724707996406103</v>
      </c>
      <c r="I3355" s="28">
        <v>55.581129326047396</v>
      </c>
      <c r="J3355" s="27">
        <v>1.4571948998178506E-2</v>
      </c>
      <c r="K3355" s="27">
        <v>0.25610200364298724</v>
      </c>
      <c r="L3355" s="27">
        <v>1.9263252470799641E-3</v>
      </c>
      <c r="M3355" s="29">
        <v>9.25815668202765</v>
      </c>
      <c r="N3355" s="30">
        <v>85.409638554216869</v>
      </c>
      <c r="O3355" s="32">
        <v>0</v>
      </c>
      <c r="P3355" s="31">
        <v>0.98652291105121293</v>
      </c>
      <c r="Q3355" s="38">
        <v>721</v>
      </c>
      <c r="R3355" s="38">
        <v>550</v>
      </c>
      <c r="S3355" s="38">
        <v>5411</v>
      </c>
    </row>
    <row r="3356" spans="2:19" x14ac:dyDescent="0.2">
      <c r="B3356" s="1" t="s">
        <v>7317</v>
      </c>
      <c r="C3356" s="1" t="s">
        <v>7318</v>
      </c>
      <c r="D3356" s="1" t="s">
        <v>290</v>
      </c>
      <c r="E3356" s="1" t="s">
        <v>290</v>
      </c>
      <c r="F3356" s="1" t="s">
        <v>62</v>
      </c>
      <c r="G3356" s="27">
        <v>0.69162526614620301</v>
      </c>
      <c r="H3356" s="27">
        <v>1</v>
      </c>
      <c r="I3356" s="28">
        <v>61.562775017743071</v>
      </c>
      <c r="J3356" s="27">
        <v>5.5003548616039746E-2</v>
      </c>
      <c r="K3356" s="27">
        <v>0.27040454222853089</v>
      </c>
      <c r="L3356" s="27">
        <v>0</v>
      </c>
      <c r="M3356" s="29">
        <v>5.4711981566820267</v>
      </c>
      <c r="N3356" s="30">
        <v>86.087179487179483</v>
      </c>
      <c r="O3356" s="32">
        <v>0</v>
      </c>
      <c r="P3356" s="31">
        <v>0.97357056486439797</v>
      </c>
      <c r="Q3356" s="38">
        <v>210</v>
      </c>
      <c r="R3356" s="38">
        <v>79</v>
      </c>
      <c r="S3356" s="38">
        <v>5120</v>
      </c>
    </row>
    <row r="3357" spans="2:19" x14ac:dyDescent="0.2">
      <c r="B3357" s="1" t="s">
        <v>7315</v>
      </c>
      <c r="C3357" s="1" t="s">
        <v>4790</v>
      </c>
      <c r="D3357" s="1" t="s">
        <v>290</v>
      </c>
      <c r="E3357" s="1" t="s">
        <v>290</v>
      </c>
      <c r="F3357" s="1" t="s">
        <v>62</v>
      </c>
      <c r="G3357" s="27">
        <v>0.54205214465937768</v>
      </c>
      <c r="H3357" s="27">
        <v>0.88748528516338532</v>
      </c>
      <c r="I3357" s="28">
        <v>45.252859545836827</v>
      </c>
      <c r="J3357" s="27">
        <v>6.7703952901597975E-2</v>
      </c>
      <c r="K3357" s="27">
        <v>0.35786375105130364</v>
      </c>
      <c r="L3357" s="27">
        <v>8.2490359244976663E-2</v>
      </c>
      <c r="M3357" s="29">
        <v>8.1424242424242426</v>
      </c>
      <c r="N3357" s="30">
        <v>76.204809930178428</v>
      </c>
      <c r="O3357" s="32">
        <v>0</v>
      </c>
      <c r="P3357" s="31">
        <v>0.96529328191597319</v>
      </c>
      <c r="Q3357" s="38">
        <v>2522</v>
      </c>
      <c r="R3357" s="38">
        <v>1494</v>
      </c>
      <c r="S3357" s="38">
        <v>3528</v>
      </c>
    </row>
    <row r="3358" spans="2:19" x14ac:dyDescent="0.2">
      <c r="B3358" s="1" t="s">
        <v>7327</v>
      </c>
      <c r="C3358" s="1" t="s">
        <v>7328</v>
      </c>
      <c r="D3358" s="1" t="s">
        <v>290</v>
      </c>
      <c r="E3358" s="1" t="s">
        <v>290</v>
      </c>
      <c r="F3358" s="1" t="s">
        <v>62</v>
      </c>
      <c r="G3358" s="27">
        <v>0.66360468799493189</v>
      </c>
      <c r="H3358" s="27">
        <v>0.92511180609851451</v>
      </c>
      <c r="I3358" s="28">
        <v>60.89258789990496</v>
      </c>
      <c r="J3358" s="27">
        <v>5.701615457713019E-2</v>
      </c>
      <c r="K3358" s="27">
        <v>0.28603104212860309</v>
      </c>
      <c r="L3358" s="27">
        <v>6.3676309616888194E-2</v>
      </c>
      <c r="M3358" s="29">
        <v>6.2950989632422267</v>
      </c>
      <c r="N3358" s="30">
        <v>87.955152671755727</v>
      </c>
      <c r="O3358" s="32">
        <v>0</v>
      </c>
      <c r="P3358" s="31">
        <v>0.98733385457388589</v>
      </c>
      <c r="Q3358" s="38">
        <v>245</v>
      </c>
      <c r="R3358" s="38">
        <v>146</v>
      </c>
      <c r="S3358" s="38">
        <v>4828</v>
      </c>
    </row>
    <row r="3359" spans="2:19" x14ac:dyDescent="0.2">
      <c r="B3359" s="1" t="s">
        <v>7316</v>
      </c>
      <c r="C3359" s="1" t="s">
        <v>1159</v>
      </c>
      <c r="D3359" s="1" t="s">
        <v>290</v>
      </c>
      <c r="E3359" s="1" t="s">
        <v>290</v>
      </c>
      <c r="F3359" s="1" t="s">
        <v>62</v>
      </c>
      <c r="G3359" s="27">
        <v>0.54135053110773901</v>
      </c>
      <c r="H3359" s="27">
        <v>0.9458629534628068</v>
      </c>
      <c r="I3359" s="28">
        <v>53.464908952959028</v>
      </c>
      <c r="J3359" s="27">
        <v>4.9317147192716234E-3</v>
      </c>
      <c r="K3359" s="27">
        <v>0.14757207890743551</v>
      </c>
      <c r="L3359" s="27">
        <v>1.066324661048003E-3</v>
      </c>
      <c r="M3359" s="29">
        <v>13.029114971050452</v>
      </c>
      <c r="N3359" s="30">
        <v>87.317449194113522</v>
      </c>
      <c r="O3359" s="32">
        <v>0</v>
      </c>
      <c r="P3359" s="31">
        <v>0.96592158299743491</v>
      </c>
      <c r="Q3359" s="38">
        <v>1001</v>
      </c>
      <c r="R3359" s="38">
        <v>1511</v>
      </c>
      <c r="S3359" s="38">
        <v>7376</v>
      </c>
    </row>
    <row r="3360" spans="2:19" x14ac:dyDescent="0.2">
      <c r="B3360" s="1" t="s">
        <v>7352</v>
      </c>
      <c r="C3360" s="1" t="s">
        <v>7353</v>
      </c>
      <c r="D3360" s="1" t="s">
        <v>291</v>
      </c>
      <c r="E3360" s="1" t="s">
        <v>4496</v>
      </c>
      <c r="F3360" s="1" t="s">
        <v>44</v>
      </c>
      <c r="G3360" s="27">
        <v>0.27470930232558138</v>
      </c>
      <c r="H3360" s="27">
        <v>0.8043285714285715</v>
      </c>
      <c r="I3360" s="28">
        <v>19.715552325581402</v>
      </c>
      <c r="J3360" s="27">
        <v>0.10901162790697674</v>
      </c>
      <c r="K3360" s="27">
        <v>0.53343023255813948</v>
      </c>
      <c r="L3360" s="27">
        <v>4.7085714285714286E-2</v>
      </c>
      <c r="M3360" s="29">
        <v>7.813827655310619</v>
      </c>
      <c r="N3360" s="30">
        <v>50.814814814814817</v>
      </c>
      <c r="O3360" s="32">
        <v>0</v>
      </c>
      <c r="P3360" s="31">
        <v>0.98285714285714287</v>
      </c>
      <c r="Q3360" s="38">
        <v>7058</v>
      </c>
      <c r="R3360" s="38">
        <v>5940</v>
      </c>
      <c r="S3360" s="38">
        <v>1460</v>
      </c>
    </row>
    <row r="3361" spans="2:19" x14ac:dyDescent="0.2">
      <c r="B3361" s="1" t="s">
        <v>7336</v>
      </c>
      <c r="C3361" s="1" t="s">
        <v>7337</v>
      </c>
      <c r="D3361" s="1" t="s">
        <v>291</v>
      </c>
      <c r="E3361" s="1" t="s">
        <v>4496</v>
      </c>
      <c r="F3361" s="1" t="s">
        <v>44</v>
      </c>
      <c r="G3361" s="27">
        <v>0.11255924170616113</v>
      </c>
      <c r="H3361" s="27">
        <v>0.35994394618834086</v>
      </c>
      <c r="I3361" s="28">
        <v>14.286374407582944</v>
      </c>
      <c r="J3361" s="27">
        <v>9.9526066350710901E-2</v>
      </c>
      <c r="K3361" s="27">
        <v>0.54146919431279616</v>
      </c>
      <c r="L3361" s="27">
        <v>0.39614349775784757</v>
      </c>
      <c r="M3361" s="29">
        <v>9.6846461949265681</v>
      </c>
      <c r="N3361" s="30">
        <v>50.126315789473686</v>
      </c>
      <c r="O3361" s="32">
        <v>0</v>
      </c>
      <c r="P3361" s="31">
        <v>0.94618834080717484</v>
      </c>
      <c r="Q3361" s="38">
        <v>8116</v>
      </c>
      <c r="R3361" s="38">
        <v>8195</v>
      </c>
      <c r="S3361" s="38">
        <v>1394</v>
      </c>
    </row>
    <row r="3362" spans="2:19" x14ac:dyDescent="0.2">
      <c r="B3362" s="1" t="s">
        <v>7344</v>
      </c>
      <c r="C3362" s="1" t="s">
        <v>7345</v>
      </c>
      <c r="D3362" s="1" t="s">
        <v>291</v>
      </c>
      <c r="E3362" s="1" t="s">
        <v>4496</v>
      </c>
      <c r="F3362" s="1" t="s">
        <v>44</v>
      </c>
      <c r="G3362" s="27">
        <v>0</v>
      </c>
      <c r="H3362" s="27">
        <v>0</v>
      </c>
      <c r="I3362" s="28">
        <v>7.9769953051643201</v>
      </c>
      <c r="J3362" s="27">
        <v>0.10915492957746478</v>
      </c>
      <c r="K3362" s="27">
        <v>0.71126760563380287</v>
      </c>
      <c r="L3362" s="27">
        <v>0.6627391058290889</v>
      </c>
      <c r="M3362" s="29">
        <v>7.9769953051643201</v>
      </c>
      <c r="N3362" s="30" t="s">
        <v>17481</v>
      </c>
      <c r="O3362" s="32">
        <v>0</v>
      </c>
      <c r="P3362" s="31">
        <v>0.96434634974533107</v>
      </c>
      <c r="Q3362" s="38">
        <v>8570</v>
      </c>
      <c r="R3362" s="38">
        <v>8626</v>
      </c>
      <c r="S3362" s="38">
        <v>409</v>
      </c>
    </row>
    <row r="3363" spans="2:19" x14ac:dyDescent="0.2">
      <c r="B3363" s="1" t="s">
        <v>7354</v>
      </c>
      <c r="C3363" s="1" t="s">
        <v>7355</v>
      </c>
      <c r="D3363" s="1" t="s">
        <v>291</v>
      </c>
      <c r="E3363" s="1" t="s">
        <v>4496</v>
      </c>
      <c r="F3363" s="1" t="s">
        <v>44</v>
      </c>
      <c r="G3363" s="27">
        <v>9.9934036939313978E-2</v>
      </c>
      <c r="H3363" s="27">
        <v>0.57968398762013351</v>
      </c>
      <c r="I3363" s="28">
        <v>19.735224274406331</v>
      </c>
      <c r="J3363" s="27">
        <v>4.6174142480211082E-3</v>
      </c>
      <c r="K3363" s="27">
        <v>0.13159630606860159</v>
      </c>
      <c r="L3363" s="27">
        <v>3.0558722919042194E-3</v>
      </c>
      <c r="M3363" s="29">
        <v>16.277464272627331</v>
      </c>
      <c r="N3363" s="30">
        <v>50.386138613861384</v>
      </c>
      <c r="O3363" s="32">
        <v>0</v>
      </c>
      <c r="P3363" s="31">
        <v>0.98778302655155559</v>
      </c>
      <c r="Q3363" s="38">
        <v>7048</v>
      </c>
      <c r="R3363" s="38">
        <v>8269</v>
      </c>
      <c r="S3363" s="38">
        <v>7649</v>
      </c>
    </row>
    <row r="3364" spans="2:19" x14ac:dyDescent="0.2">
      <c r="B3364" s="1" t="s">
        <v>7342</v>
      </c>
      <c r="C3364" s="1" t="s">
        <v>7343</v>
      </c>
      <c r="D3364" s="1" t="s">
        <v>291</v>
      </c>
      <c r="E3364" s="1" t="s">
        <v>4496</v>
      </c>
      <c r="F3364" s="1" t="s">
        <v>44</v>
      </c>
      <c r="G3364" s="27">
        <v>0.24927953890489912</v>
      </c>
      <c r="H3364" s="27">
        <v>0.63885813148788928</v>
      </c>
      <c r="I3364" s="28">
        <v>17.98832853025937</v>
      </c>
      <c r="J3364" s="27">
        <v>8.9337175792507204E-2</v>
      </c>
      <c r="K3364" s="27">
        <v>0.57636887608069165</v>
      </c>
      <c r="L3364" s="27">
        <v>0.23770934256055365</v>
      </c>
      <c r="M3364" s="29">
        <v>7.7583493282149698</v>
      </c>
      <c r="N3364" s="30">
        <v>48.387283236994222</v>
      </c>
      <c r="O3364" s="32">
        <v>0</v>
      </c>
      <c r="P3364" s="31">
        <v>0.96055363321799303</v>
      </c>
      <c r="Q3364" s="38">
        <v>7520</v>
      </c>
      <c r="R3364" s="38">
        <v>6500</v>
      </c>
      <c r="S3364" s="38">
        <v>1120</v>
      </c>
    </row>
    <row r="3365" spans="2:19" x14ac:dyDescent="0.2">
      <c r="B3365" s="1" t="s">
        <v>7346</v>
      </c>
      <c r="C3365" s="1" t="s">
        <v>7347</v>
      </c>
      <c r="D3365" s="1" t="s">
        <v>291</v>
      </c>
      <c r="E3365" s="1" t="s">
        <v>4496</v>
      </c>
      <c r="F3365" s="1" t="s">
        <v>44</v>
      </c>
      <c r="G3365" s="27">
        <v>0</v>
      </c>
      <c r="H3365" s="27">
        <v>0</v>
      </c>
      <c r="I3365" s="28">
        <v>13.070217391304352</v>
      </c>
      <c r="J3365" s="27">
        <v>2.717391304347826E-2</v>
      </c>
      <c r="K3365" s="27">
        <v>0.37391304347826088</v>
      </c>
      <c r="L3365" s="27">
        <v>0.29346315789473681</v>
      </c>
      <c r="M3365" s="29">
        <v>13.070217391304352</v>
      </c>
      <c r="N3365" s="30" t="s">
        <v>17481</v>
      </c>
      <c r="O3365" s="32">
        <v>0</v>
      </c>
      <c r="P3365" s="31">
        <v>0.96842105263157896</v>
      </c>
      <c r="Q3365" s="38">
        <v>8247</v>
      </c>
      <c r="R3365" s="38">
        <v>8626</v>
      </c>
      <c r="S3365" s="38">
        <v>3294</v>
      </c>
    </row>
    <row r="3366" spans="2:19" x14ac:dyDescent="0.2">
      <c r="B3366" s="1" t="s">
        <v>7348</v>
      </c>
      <c r="C3366" s="1" t="s">
        <v>7349</v>
      </c>
      <c r="D3366" s="1" t="s">
        <v>291</v>
      </c>
      <c r="E3366" s="1" t="s">
        <v>4496</v>
      </c>
      <c r="F3366" s="1" t="s">
        <v>44</v>
      </c>
      <c r="G3366" s="27">
        <v>0.18973214285714285</v>
      </c>
      <c r="H3366" s="27">
        <v>0.73652126499454729</v>
      </c>
      <c r="I3366" s="28">
        <v>21.471986607142863</v>
      </c>
      <c r="J3366" s="27">
        <v>7.8125E-3</v>
      </c>
      <c r="K3366" s="27">
        <v>0.17857142857142858</v>
      </c>
      <c r="L3366" s="27">
        <v>1.504907306434024E-3</v>
      </c>
      <c r="M3366" s="29">
        <v>14.327272727272728</v>
      </c>
      <c r="N3366" s="30">
        <v>51.6</v>
      </c>
      <c r="O3366" s="32">
        <v>0</v>
      </c>
      <c r="P3366" s="31">
        <v>0.97709923664122134</v>
      </c>
      <c r="Q3366" s="38">
        <v>6412</v>
      </c>
      <c r="R3366" s="38">
        <v>7474</v>
      </c>
      <c r="S3366" s="38">
        <v>6846</v>
      </c>
    </row>
    <row r="3367" spans="2:19" x14ac:dyDescent="0.2">
      <c r="B3367" s="1" t="s">
        <v>7358</v>
      </c>
      <c r="C3367" s="1" t="s">
        <v>7359</v>
      </c>
      <c r="D3367" s="1" t="s">
        <v>291</v>
      </c>
      <c r="E3367" s="1" t="s">
        <v>4496</v>
      </c>
      <c r="F3367" s="1" t="s">
        <v>44</v>
      </c>
      <c r="G3367" s="27">
        <v>0.15205327413984462</v>
      </c>
      <c r="H3367" s="27">
        <v>0.5868956043956044</v>
      </c>
      <c r="I3367" s="28">
        <v>22.413263041065488</v>
      </c>
      <c r="J3367" s="27">
        <v>7.2142064372918979E-3</v>
      </c>
      <c r="K3367" s="27">
        <v>0.11986681465038845</v>
      </c>
      <c r="L3367" s="27">
        <v>4.6153846153846153E-4</v>
      </c>
      <c r="M3367" s="29">
        <v>16.772643979057598</v>
      </c>
      <c r="N3367" s="30">
        <v>53.361313868613138</v>
      </c>
      <c r="O3367" s="32">
        <v>0</v>
      </c>
      <c r="P3367" s="31">
        <v>0.99010989010989015</v>
      </c>
      <c r="Q3367" s="38">
        <v>6000</v>
      </c>
      <c r="R3367" s="38">
        <v>7885</v>
      </c>
      <c r="S3367" s="38">
        <v>7854</v>
      </c>
    </row>
    <row r="3368" spans="2:19" x14ac:dyDescent="0.2">
      <c r="B3368" s="1" t="s">
        <v>7362</v>
      </c>
      <c r="C3368" s="1" t="s">
        <v>7363</v>
      </c>
      <c r="D3368" s="1" t="s">
        <v>291</v>
      </c>
      <c r="E3368" s="1" t="s">
        <v>4496</v>
      </c>
      <c r="F3368" s="1" t="s">
        <v>44</v>
      </c>
      <c r="G3368" s="27">
        <v>0.29484173505275496</v>
      </c>
      <c r="H3368" s="27">
        <v>0.92481211768132821</v>
      </c>
      <c r="I3368" s="28">
        <v>18.88563892145369</v>
      </c>
      <c r="J3368" s="27">
        <v>5.0410316529894493E-2</v>
      </c>
      <c r="K3368" s="27">
        <v>0.61723329425556861</v>
      </c>
      <c r="L3368" s="27">
        <v>6.9472764346053012E-2</v>
      </c>
      <c r="M3368" s="29">
        <v>6.8306733167082285</v>
      </c>
      <c r="N3368" s="30">
        <v>47.292246520874748</v>
      </c>
      <c r="O3368" s="32">
        <v>0</v>
      </c>
      <c r="P3368" s="31">
        <v>0.99388290125254874</v>
      </c>
      <c r="Q3368" s="38">
        <v>7295</v>
      </c>
      <c r="R3368" s="38">
        <v>5495</v>
      </c>
      <c r="S3368" s="38">
        <v>820</v>
      </c>
    </row>
    <row r="3369" spans="2:19" x14ac:dyDescent="0.2">
      <c r="B3369" s="1" t="s">
        <v>7360</v>
      </c>
      <c r="C3369" s="1" t="s">
        <v>7361</v>
      </c>
      <c r="D3369" s="1" t="s">
        <v>291</v>
      </c>
      <c r="E3369" s="1" t="s">
        <v>4496</v>
      </c>
      <c r="F3369" s="1" t="s">
        <v>44</v>
      </c>
      <c r="G3369" s="27">
        <v>0.23699763593380616</v>
      </c>
      <c r="H3369" s="27">
        <v>0.83705071826443855</v>
      </c>
      <c r="I3369" s="28">
        <v>18.954669030732859</v>
      </c>
      <c r="J3369" s="27">
        <v>2.4822695035460994E-2</v>
      </c>
      <c r="K3369" s="27">
        <v>0.48936170212765956</v>
      </c>
      <c r="L3369" s="27">
        <v>0.11431838170624452</v>
      </c>
      <c r="M3369" s="29">
        <v>9.4120836560805596</v>
      </c>
      <c r="N3369" s="30">
        <v>49.236907730673316</v>
      </c>
      <c r="O3369" s="32">
        <v>0</v>
      </c>
      <c r="P3369" s="31">
        <v>0.9920844327176781</v>
      </c>
      <c r="Q3369" s="38">
        <v>7282</v>
      </c>
      <c r="R3369" s="38">
        <v>6744</v>
      </c>
      <c r="S3369" s="38">
        <v>1901</v>
      </c>
    </row>
    <row r="3370" spans="2:19" x14ac:dyDescent="0.2">
      <c r="B3370" s="1" t="s">
        <v>7356</v>
      </c>
      <c r="C3370" s="1" t="s">
        <v>7357</v>
      </c>
      <c r="D3370" s="1" t="s">
        <v>291</v>
      </c>
      <c r="E3370" s="1" t="s">
        <v>4496</v>
      </c>
      <c r="F3370" s="1" t="s">
        <v>44</v>
      </c>
      <c r="G3370" s="27">
        <v>0.30998017184401849</v>
      </c>
      <c r="H3370" s="27">
        <v>0.87845047401111465</v>
      </c>
      <c r="I3370" s="28">
        <v>25.175016523463324</v>
      </c>
      <c r="J3370" s="27">
        <v>1.255783212161269E-2</v>
      </c>
      <c r="K3370" s="27">
        <v>0.22736285525446134</v>
      </c>
      <c r="L3370" s="27">
        <v>3.2634847989539063E-2</v>
      </c>
      <c r="M3370" s="29">
        <v>13.918103448275861</v>
      </c>
      <c r="N3370" s="30">
        <v>49.748400852878461</v>
      </c>
      <c r="O3370" s="32">
        <v>0</v>
      </c>
      <c r="P3370" s="31">
        <v>0.9892121608368748</v>
      </c>
      <c r="Q3370" s="38">
        <v>4954</v>
      </c>
      <c r="R3370" s="38">
        <v>5186</v>
      </c>
      <c r="S3370" s="38">
        <v>5954</v>
      </c>
    </row>
    <row r="3371" spans="2:19" x14ac:dyDescent="0.2">
      <c r="B3371" s="1" t="s">
        <v>7332</v>
      </c>
      <c r="C3371" s="1" t="s">
        <v>7333</v>
      </c>
      <c r="D3371" s="1" t="s">
        <v>291</v>
      </c>
      <c r="E3371" s="1" t="s">
        <v>4496</v>
      </c>
      <c r="F3371" s="1" t="s">
        <v>44</v>
      </c>
      <c r="G3371" s="27">
        <v>0.21159974506054813</v>
      </c>
      <c r="H3371" s="27">
        <v>0.65726488095238089</v>
      </c>
      <c r="I3371" s="28">
        <v>19.869662205226255</v>
      </c>
      <c r="J3371" s="27">
        <v>7.6481835564053538E-2</v>
      </c>
      <c r="K3371" s="27">
        <v>0.46590184831102616</v>
      </c>
      <c r="L3371" s="27">
        <v>0.20344345238095235</v>
      </c>
      <c r="M3371" s="29">
        <v>10.762004850444621</v>
      </c>
      <c r="N3371" s="30">
        <v>53.400602409638552</v>
      </c>
      <c r="O3371" s="32">
        <v>0</v>
      </c>
      <c r="P3371" s="31">
        <v>0.93392857142857144</v>
      </c>
      <c r="Q3371" s="38">
        <v>6991</v>
      </c>
      <c r="R3371" s="38">
        <v>7198</v>
      </c>
      <c r="S3371" s="38">
        <v>2153</v>
      </c>
    </row>
    <row r="3372" spans="2:19" x14ac:dyDescent="0.2">
      <c r="B3372" s="1" t="s">
        <v>7350</v>
      </c>
      <c r="C3372" s="1" t="s">
        <v>7351</v>
      </c>
      <c r="D3372" s="1" t="s">
        <v>291</v>
      </c>
      <c r="E3372" s="1" t="s">
        <v>168</v>
      </c>
      <c r="F3372" s="1" t="s">
        <v>44</v>
      </c>
      <c r="G3372" s="27">
        <v>0.18046313548043652</v>
      </c>
      <c r="H3372" s="27">
        <v>0.66962755567131116</v>
      </c>
      <c r="I3372" s="28">
        <v>19.496593026350819</v>
      </c>
      <c r="J3372" s="27">
        <v>3.0875698695767898E-2</v>
      </c>
      <c r="K3372" s="27">
        <v>0.3337769496939047</v>
      </c>
      <c r="L3372" s="27">
        <v>0.19422711290532621</v>
      </c>
      <c r="M3372" s="29">
        <v>12.856641766807401</v>
      </c>
      <c r="N3372" s="30">
        <v>49.237463126843657</v>
      </c>
      <c r="O3372" s="32">
        <v>0</v>
      </c>
      <c r="P3372" s="31">
        <v>0.97851282719104049</v>
      </c>
      <c r="Q3372" s="38">
        <v>7128</v>
      </c>
      <c r="R3372" s="38">
        <v>7583</v>
      </c>
      <c r="S3372" s="38">
        <v>3924</v>
      </c>
    </row>
    <row r="3373" spans="2:19" x14ac:dyDescent="0.2">
      <c r="B3373" s="1" t="s">
        <v>7340</v>
      </c>
      <c r="C3373" s="1" t="s">
        <v>7341</v>
      </c>
      <c r="D3373" s="1" t="s">
        <v>291</v>
      </c>
      <c r="E3373" s="1" t="s">
        <v>4496</v>
      </c>
      <c r="F3373" s="1" t="s">
        <v>44</v>
      </c>
      <c r="G3373" s="27">
        <v>0.19839142091152814</v>
      </c>
      <c r="H3373" s="27">
        <v>0.72871382636655957</v>
      </c>
      <c r="I3373" s="28">
        <v>16.753485254691686</v>
      </c>
      <c r="J3373" s="27">
        <v>5.4959785522788206E-2</v>
      </c>
      <c r="K3373" s="27">
        <v>0.59651474530831095</v>
      </c>
      <c r="L3373" s="27">
        <v>0.10201286173633441</v>
      </c>
      <c r="M3373" s="29">
        <v>8.6162207357859533</v>
      </c>
      <c r="N3373" s="30">
        <v>49.128378378378379</v>
      </c>
      <c r="O3373" s="32">
        <v>0</v>
      </c>
      <c r="P3373" s="31">
        <v>0.95948553054662378</v>
      </c>
      <c r="Q3373" s="38">
        <v>7776</v>
      </c>
      <c r="R3373" s="38">
        <v>7376</v>
      </c>
      <c r="S3373" s="38">
        <v>964</v>
      </c>
    </row>
    <row r="3374" spans="2:19" x14ac:dyDescent="0.2">
      <c r="B3374" s="1" t="s">
        <v>7334</v>
      </c>
      <c r="C3374" s="1" t="s">
        <v>7335</v>
      </c>
      <c r="D3374" s="1" t="s">
        <v>291</v>
      </c>
      <c r="E3374" s="1" t="s">
        <v>168</v>
      </c>
      <c r="F3374" s="1" t="s">
        <v>44</v>
      </c>
      <c r="G3374" s="27">
        <v>0.12372272852803093</v>
      </c>
      <c r="H3374" s="27">
        <v>0.42268594503061102</v>
      </c>
      <c r="I3374" s="28">
        <v>14.424993095829878</v>
      </c>
      <c r="J3374" s="27">
        <v>0.13725490196078433</v>
      </c>
      <c r="K3374" s="27">
        <v>0.52002209334437999</v>
      </c>
      <c r="L3374" s="27">
        <v>0.32584212583040245</v>
      </c>
      <c r="M3374" s="29">
        <v>9.6568547116293768</v>
      </c>
      <c r="N3374" s="30">
        <v>47.669642857142854</v>
      </c>
      <c r="O3374" s="32">
        <v>0</v>
      </c>
      <c r="P3374" s="31">
        <v>0.94333724110980854</v>
      </c>
      <c r="Q3374" s="38">
        <v>8096</v>
      </c>
      <c r="R3374" s="38">
        <v>8118</v>
      </c>
      <c r="S3374" s="38">
        <v>1599</v>
      </c>
    </row>
    <row r="3375" spans="2:19" x14ac:dyDescent="0.2">
      <c r="B3375" s="1" t="s">
        <v>7338</v>
      </c>
      <c r="C3375" s="1" t="s">
        <v>7339</v>
      </c>
      <c r="D3375" s="1" t="s">
        <v>291</v>
      </c>
      <c r="E3375" s="1" t="s">
        <v>4496</v>
      </c>
      <c r="F3375" s="1" t="s">
        <v>44</v>
      </c>
      <c r="G3375" s="27">
        <v>0.19395973154362417</v>
      </c>
      <c r="H3375" s="27">
        <v>0.37600191143676331</v>
      </c>
      <c r="I3375" s="28">
        <v>13.52986577181208</v>
      </c>
      <c r="J3375" s="27">
        <v>0.18791946308724833</v>
      </c>
      <c r="K3375" s="27">
        <v>0.74899328859060399</v>
      </c>
      <c r="L3375" s="27">
        <v>0.57215355208665175</v>
      </c>
      <c r="M3375" s="29">
        <v>4.8512905911740232</v>
      </c>
      <c r="N3375" s="30">
        <v>49.273356401384085</v>
      </c>
      <c r="O3375" s="32">
        <v>0</v>
      </c>
      <c r="P3375" s="31">
        <v>0.94934692577253899</v>
      </c>
      <c r="Q3375" s="38">
        <v>8192</v>
      </c>
      <c r="R3375" s="38">
        <v>7430</v>
      </c>
      <c r="S3375" s="38">
        <v>315</v>
      </c>
    </row>
    <row r="3376" spans="2:19" x14ac:dyDescent="0.2">
      <c r="B3376" s="1" t="s">
        <v>7384</v>
      </c>
      <c r="C3376" s="1" t="s">
        <v>7385</v>
      </c>
      <c r="D3376" s="1" t="s">
        <v>292</v>
      </c>
      <c r="E3376" s="1" t="s">
        <v>7370</v>
      </c>
      <c r="F3376" s="1" t="s">
        <v>18</v>
      </c>
      <c r="G3376" s="27">
        <v>0.37364798426745327</v>
      </c>
      <c r="H3376" s="27">
        <v>0.99012904796688594</v>
      </c>
      <c r="I3376" s="28">
        <v>28.923058013765974</v>
      </c>
      <c r="J3376" s="27">
        <v>6.8829891838741398E-3</v>
      </c>
      <c r="K3376" s="27">
        <v>0.15585054080629301</v>
      </c>
      <c r="L3376" s="27">
        <v>3.3893352812271729E-3</v>
      </c>
      <c r="M3376" s="29">
        <v>14.937519623233907</v>
      </c>
      <c r="N3376" s="30">
        <v>51.931578947368422</v>
      </c>
      <c r="O3376" s="32">
        <v>7.3046018991964939E-4</v>
      </c>
      <c r="P3376" s="31">
        <v>0.99050401753104456</v>
      </c>
      <c r="Q3376" s="38">
        <v>4093</v>
      </c>
      <c r="R3376" s="38">
        <v>4109</v>
      </c>
      <c r="S3376" s="38">
        <v>7229</v>
      </c>
    </row>
    <row r="3377" spans="2:19" x14ac:dyDescent="0.2">
      <c r="B3377" s="1" t="s">
        <v>7401</v>
      </c>
      <c r="C3377" s="1" t="s">
        <v>7402</v>
      </c>
      <c r="D3377" s="1" t="s">
        <v>292</v>
      </c>
      <c r="E3377" s="1" t="s">
        <v>7370</v>
      </c>
      <c r="F3377" s="1" t="s">
        <v>18</v>
      </c>
      <c r="G3377" s="27">
        <v>0.28821752265861028</v>
      </c>
      <c r="H3377" s="27">
        <v>0.90396748946417826</v>
      </c>
      <c r="I3377" s="28">
        <v>18.627613293051361</v>
      </c>
      <c r="J3377" s="27">
        <v>4.1087613293051363E-2</v>
      </c>
      <c r="K3377" s="27">
        <v>0.58308157099697888</v>
      </c>
      <c r="L3377" s="27">
        <v>1.5171583383503915E-3</v>
      </c>
      <c r="M3377" s="29">
        <v>7.3337011884550103</v>
      </c>
      <c r="N3377" s="30">
        <v>46.115303983228515</v>
      </c>
      <c r="O3377" s="32">
        <v>0</v>
      </c>
      <c r="P3377" s="31">
        <v>0.99638771824202288</v>
      </c>
      <c r="Q3377" s="38">
        <v>7363</v>
      </c>
      <c r="R3377" s="38">
        <v>5658</v>
      </c>
      <c r="S3377" s="38">
        <v>1064</v>
      </c>
    </row>
    <row r="3378" spans="2:19" x14ac:dyDescent="0.2">
      <c r="B3378" s="1" t="s">
        <v>7388</v>
      </c>
      <c r="C3378" s="1" t="s">
        <v>7389</v>
      </c>
      <c r="D3378" s="1" t="s">
        <v>292</v>
      </c>
      <c r="E3378" s="1" t="s">
        <v>7370</v>
      </c>
      <c r="F3378" s="1" t="s">
        <v>18</v>
      </c>
      <c r="G3378" s="27">
        <v>0.29778554778554778</v>
      </c>
      <c r="H3378" s="27">
        <v>0.99525707683419984</v>
      </c>
      <c r="I3378" s="28">
        <v>25.389335664335665</v>
      </c>
      <c r="J3378" s="27">
        <v>9.324009324009324E-3</v>
      </c>
      <c r="K3378" s="27">
        <v>0.17307692307692307</v>
      </c>
      <c r="L3378" s="27">
        <v>0</v>
      </c>
      <c r="M3378" s="29">
        <v>13.897095435684649</v>
      </c>
      <c r="N3378" s="30">
        <v>51.992172211350294</v>
      </c>
      <c r="O3378" s="32">
        <v>0</v>
      </c>
      <c r="P3378" s="31">
        <v>0.99133448873483532</v>
      </c>
      <c r="Q3378" s="38">
        <v>4883</v>
      </c>
      <c r="R3378" s="38">
        <v>5422</v>
      </c>
      <c r="S3378" s="38">
        <v>6930</v>
      </c>
    </row>
    <row r="3379" spans="2:19" x14ac:dyDescent="0.2">
      <c r="B3379" s="1" t="s">
        <v>7366</v>
      </c>
      <c r="C3379" s="1" t="s">
        <v>7367</v>
      </c>
      <c r="D3379" s="1" t="s">
        <v>292</v>
      </c>
      <c r="E3379" s="1" t="s">
        <v>1762</v>
      </c>
      <c r="F3379" s="1" t="s">
        <v>18</v>
      </c>
      <c r="G3379" s="27">
        <v>0.20242691671263099</v>
      </c>
      <c r="H3379" s="27">
        <v>0.65634284176533886</v>
      </c>
      <c r="I3379" s="28">
        <v>17.368836183121893</v>
      </c>
      <c r="J3379" s="27">
        <v>5.0744622173193601E-2</v>
      </c>
      <c r="K3379" s="27">
        <v>0.49586321014892443</v>
      </c>
      <c r="L3379" s="27">
        <v>0.15517761033369218</v>
      </c>
      <c r="M3379" s="29">
        <v>9.9810511756569866</v>
      </c>
      <c r="N3379" s="30">
        <v>45.959128065395099</v>
      </c>
      <c r="O3379" s="32">
        <v>0</v>
      </c>
      <c r="P3379" s="31">
        <v>0.9757804090419806</v>
      </c>
      <c r="Q3379" s="38">
        <v>7648</v>
      </c>
      <c r="R3379" s="38">
        <v>7330</v>
      </c>
      <c r="S3379" s="38">
        <v>1834</v>
      </c>
    </row>
    <row r="3380" spans="2:19" x14ac:dyDescent="0.2">
      <c r="B3380" s="1" t="s">
        <v>7377</v>
      </c>
      <c r="C3380" s="1" t="s">
        <v>1626</v>
      </c>
      <c r="D3380" s="1" t="s">
        <v>292</v>
      </c>
      <c r="E3380" s="1" t="s">
        <v>7370</v>
      </c>
      <c r="F3380" s="1" t="s">
        <v>18</v>
      </c>
      <c r="G3380" s="27">
        <v>0.25607544432354007</v>
      </c>
      <c r="H3380" s="27">
        <v>0.91619917607021317</v>
      </c>
      <c r="I3380" s="28">
        <v>26.787159956474429</v>
      </c>
      <c r="J3380" s="27">
        <v>7.6169749727965181E-3</v>
      </c>
      <c r="K3380" s="27">
        <v>0.10409865796155242</v>
      </c>
      <c r="L3380" s="27">
        <v>0</v>
      </c>
      <c r="M3380" s="29">
        <v>17.204875670404675</v>
      </c>
      <c r="N3380" s="30">
        <v>54.169971671388105</v>
      </c>
      <c r="O3380" s="32">
        <v>0</v>
      </c>
      <c r="P3380" s="31">
        <v>0.98764105319720585</v>
      </c>
      <c r="Q3380" s="38">
        <v>4461</v>
      </c>
      <c r="R3380" s="38">
        <v>6365</v>
      </c>
      <c r="S3380" s="38">
        <v>8127</v>
      </c>
    </row>
    <row r="3381" spans="2:19" x14ac:dyDescent="0.2">
      <c r="B3381" s="1" t="s">
        <v>7386</v>
      </c>
      <c r="C3381" s="1" t="s">
        <v>7387</v>
      </c>
      <c r="D3381" s="1" t="s">
        <v>292</v>
      </c>
      <c r="E3381" s="1" t="s">
        <v>7370</v>
      </c>
      <c r="F3381" s="1" t="s">
        <v>18</v>
      </c>
      <c r="G3381" s="27">
        <v>0.24566037735849056</v>
      </c>
      <c r="H3381" s="27">
        <v>0.85285714285714298</v>
      </c>
      <c r="I3381" s="28">
        <v>21.219584905660373</v>
      </c>
      <c r="J3381" s="27">
        <v>1.5471698113207547E-2</v>
      </c>
      <c r="K3381" s="27">
        <v>0.36</v>
      </c>
      <c r="L3381" s="27">
        <v>3.2460732984293188E-2</v>
      </c>
      <c r="M3381" s="29">
        <v>10.596648324162084</v>
      </c>
      <c r="N3381" s="30">
        <v>53.377880184331801</v>
      </c>
      <c r="O3381" s="32">
        <v>0</v>
      </c>
      <c r="P3381" s="31">
        <v>0.99102468212415862</v>
      </c>
      <c r="Q3381" s="38">
        <v>6508</v>
      </c>
      <c r="R3381" s="38">
        <v>6561</v>
      </c>
      <c r="S3381" s="38">
        <v>3497</v>
      </c>
    </row>
    <row r="3382" spans="2:19" x14ac:dyDescent="0.2">
      <c r="B3382" s="1" t="s">
        <v>7375</v>
      </c>
      <c r="C3382" s="1" t="s">
        <v>7376</v>
      </c>
      <c r="D3382" s="1" t="s">
        <v>292</v>
      </c>
      <c r="E3382" s="1" t="s">
        <v>7370</v>
      </c>
      <c r="F3382" s="1" t="s">
        <v>18</v>
      </c>
      <c r="G3382" s="27">
        <v>0.31304347826086959</v>
      </c>
      <c r="H3382" s="27">
        <v>0.88842346208869816</v>
      </c>
      <c r="I3382" s="28">
        <v>24.390550724637684</v>
      </c>
      <c r="J3382" s="27">
        <v>1.7971014492753623E-2</v>
      </c>
      <c r="K3382" s="27">
        <v>0.29739130434782607</v>
      </c>
      <c r="L3382" s="27">
        <v>1.5450643776824034E-2</v>
      </c>
      <c r="M3382" s="29">
        <v>12.180253164556962</v>
      </c>
      <c r="N3382" s="30">
        <v>50.7</v>
      </c>
      <c r="O3382" s="32">
        <v>0</v>
      </c>
      <c r="P3382" s="31">
        <v>0.98712446351931327</v>
      </c>
      <c r="Q3382" s="38">
        <v>5227</v>
      </c>
      <c r="R3382" s="38">
        <v>5136</v>
      </c>
      <c r="S3382" s="38">
        <v>4614</v>
      </c>
    </row>
    <row r="3383" spans="2:19" x14ac:dyDescent="0.2">
      <c r="B3383" s="1" t="s">
        <v>7364</v>
      </c>
      <c r="C3383" s="1" t="s">
        <v>7365</v>
      </c>
      <c r="D3383" s="1" t="s">
        <v>292</v>
      </c>
      <c r="E3383" s="1" t="s">
        <v>1762</v>
      </c>
      <c r="F3383" s="1" t="s">
        <v>18</v>
      </c>
      <c r="G3383" s="27">
        <v>0.35041407867494823</v>
      </c>
      <c r="H3383" s="27">
        <v>0.82752323536799777</v>
      </c>
      <c r="I3383" s="28">
        <v>21.91423395445134</v>
      </c>
      <c r="J3383" s="27">
        <v>0.23240165631469981</v>
      </c>
      <c r="K3383" s="27">
        <v>0.5383022774327122</v>
      </c>
      <c r="L3383" s="27">
        <v>4.4674704848028129E-2</v>
      </c>
      <c r="M3383" s="29">
        <v>6.488605577689242</v>
      </c>
      <c r="N3383" s="30">
        <v>50.035450516986707</v>
      </c>
      <c r="O3383" s="32">
        <v>0</v>
      </c>
      <c r="P3383" s="31">
        <v>0.97061039939713645</v>
      </c>
      <c r="Q3383" s="38">
        <v>6222</v>
      </c>
      <c r="R3383" s="38">
        <v>4461</v>
      </c>
      <c r="S3383" s="38">
        <v>1418</v>
      </c>
    </row>
    <row r="3384" spans="2:19" x14ac:dyDescent="0.2">
      <c r="B3384" s="1" t="s">
        <v>7395</v>
      </c>
      <c r="C3384" s="1" t="s">
        <v>7396</v>
      </c>
      <c r="D3384" s="1" t="s">
        <v>292</v>
      </c>
      <c r="E3384" s="1" t="s">
        <v>7370</v>
      </c>
      <c r="F3384" s="1" t="s">
        <v>18</v>
      </c>
      <c r="G3384" s="27">
        <v>0.35862068965517241</v>
      </c>
      <c r="H3384" s="27">
        <v>0.99839506172839521</v>
      </c>
      <c r="I3384" s="28">
        <v>24.031632183908041</v>
      </c>
      <c r="J3384" s="27">
        <v>2.0229885057471263E-2</v>
      </c>
      <c r="K3384" s="27">
        <v>0.44091954022988505</v>
      </c>
      <c r="L3384" s="27">
        <v>0</v>
      </c>
      <c r="M3384" s="29">
        <v>8.9058781362007142</v>
      </c>
      <c r="N3384" s="30">
        <v>50.684615384615384</v>
      </c>
      <c r="O3384" s="32">
        <v>0</v>
      </c>
      <c r="P3384" s="31">
        <v>0.99451303155006854</v>
      </c>
      <c r="Q3384" s="38">
        <v>5359</v>
      </c>
      <c r="R3384" s="38">
        <v>4344</v>
      </c>
      <c r="S3384" s="38">
        <v>2411</v>
      </c>
    </row>
    <row r="3385" spans="2:19" x14ac:dyDescent="0.2">
      <c r="B3385" s="1" t="s">
        <v>7380</v>
      </c>
      <c r="C3385" s="1" t="s">
        <v>7381</v>
      </c>
      <c r="D3385" s="1" t="s">
        <v>292</v>
      </c>
      <c r="E3385" s="1" t="s">
        <v>7370</v>
      </c>
      <c r="F3385" s="1" t="s">
        <v>18</v>
      </c>
      <c r="G3385" s="27">
        <v>0.33715476810838979</v>
      </c>
      <c r="H3385" s="27">
        <v>0.99884020618556701</v>
      </c>
      <c r="I3385" s="28">
        <v>26.52944241792601</v>
      </c>
      <c r="J3385" s="27">
        <v>1.6675351745700884E-2</v>
      </c>
      <c r="K3385" s="27">
        <v>0.19228764981761334</v>
      </c>
      <c r="L3385" s="27">
        <v>0</v>
      </c>
      <c r="M3385" s="29">
        <v>14.170911949685527</v>
      </c>
      <c r="N3385" s="30">
        <v>50.350850077279752</v>
      </c>
      <c r="O3385" s="32">
        <v>7.7319587628865976E-4</v>
      </c>
      <c r="P3385" s="31">
        <v>0.9891752577319588</v>
      </c>
      <c r="Q3385" s="38">
        <v>4529</v>
      </c>
      <c r="R3385" s="38">
        <v>4667</v>
      </c>
      <c r="S3385" s="38">
        <v>6600</v>
      </c>
    </row>
    <row r="3386" spans="2:19" x14ac:dyDescent="0.2">
      <c r="B3386" s="1" t="s">
        <v>7371</v>
      </c>
      <c r="C3386" s="1" t="s">
        <v>7372</v>
      </c>
      <c r="D3386" s="1" t="s">
        <v>292</v>
      </c>
      <c r="E3386" s="1" t="s">
        <v>1762</v>
      </c>
      <c r="F3386" s="1" t="s">
        <v>18</v>
      </c>
      <c r="G3386" s="27">
        <v>0.21860149355057706</v>
      </c>
      <c r="H3386" s="27">
        <v>0.73642904953145927</v>
      </c>
      <c r="I3386" s="28">
        <v>16.746978954514592</v>
      </c>
      <c r="J3386" s="27">
        <v>0.12491513917175831</v>
      </c>
      <c r="K3386" s="27">
        <v>0.56076035302104543</v>
      </c>
      <c r="L3386" s="27">
        <v>9.4487951807228923E-2</v>
      </c>
      <c r="M3386" s="29">
        <v>8.0983492615117285</v>
      </c>
      <c r="N3386" s="30">
        <v>47.152173913043477</v>
      </c>
      <c r="O3386" s="32">
        <v>0</v>
      </c>
      <c r="P3386" s="31">
        <v>0.98594377510040165</v>
      </c>
      <c r="Q3386" s="38">
        <v>7780</v>
      </c>
      <c r="R3386" s="38">
        <v>7069</v>
      </c>
      <c r="S3386" s="38">
        <v>1239</v>
      </c>
    </row>
    <row r="3387" spans="2:19" x14ac:dyDescent="0.2">
      <c r="B3387" s="1" t="s">
        <v>7373</v>
      </c>
      <c r="C3387" s="1" t="s">
        <v>7374</v>
      </c>
      <c r="D3387" s="1" t="s">
        <v>292</v>
      </c>
      <c r="E3387" s="1" t="s">
        <v>7370</v>
      </c>
      <c r="F3387" s="1" t="s">
        <v>18</v>
      </c>
      <c r="G3387" s="27">
        <v>0.36145284124194493</v>
      </c>
      <c r="H3387" s="27">
        <v>0.89661173749638612</v>
      </c>
      <c r="I3387" s="28">
        <v>22.882601054481537</v>
      </c>
      <c r="J3387" s="27">
        <v>4.7451669595782071E-2</v>
      </c>
      <c r="K3387" s="27">
        <v>0.50908025776215582</v>
      </c>
      <c r="L3387" s="27">
        <v>0</v>
      </c>
      <c r="M3387" s="29">
        <v>7.7744036697247694</v>
      </c>
      <c r="N3387" s="30">
        <v>49.111831442463533</v>
      </c>
      <c r="O3387" s="32">
        <v>0</v>
      </c>
      <c r="P3387" s="31">
        <v>0.98699045967042498</v>
      </c>
      <c r="Q3387" s="38">
        <v>5819</v>
      </c>
      <c r="R3387" s="38">
        <v>4310</v>
      </c>
      <c r="S3387" s="38">
        <v>1699</v>
      </c>
    </row>
    <row r="3388" spans="2:19" x14ac:dyDescent="0.2">
      <c r="B3388" s="1" t="s">
        <v>7368</v>
      </c>
      <c r="C3388" s="1" t="s">
        <v>7369</v>
      </c>
      <c r="D3388" s="1" t="s">
        <v>292</v>
      </c>
      <c r="E3388" s="1" t="s">
        <v>7370</v>
      </c>
      <c r="F3388" s="1" t="s">
        <v>18</v>
      </c>
      <c r="G3388" s="27">
        <v>0.29468136080498325</v>
      </c>
      <c r="H3388" s="27">
        <v>0.84943751470934348</v>
      </c>
      <c r="I3388" s="28">
        <v>22.772592237661712</v>
      </c>
      <c r="J3388" s="27">
        <v>2.1082894106372783E-2</v>
      </c>
      <c r="K3388" s="27">
        <v>0.36176329659798756</v>
      </c>
      <c r="L3388" s="27">
        <v>0</v>
      </c>
      <c r="M3388" s="29">
        <v>11.216711956521738</v>
      </c>
      <c r="N3388" s="30">
        <v>49.951219512195124</v>
      </c>
      <c r="O3388" s="32">
        <v>0</v>
      </c>
      <c r="P3388" s="31">
        <v>0.98234878795010594</v>
      </c>
      <c r="Q3388" s="38">
        <v>5860</v>
      </c>
      <c r="R3388" s="38">
        <v>5501</v>
      </c>
      <c r="S3388" s="38">
        <v>3475</v>
      </c>
    </row>
    <row r="3389" spans="2:19" x14ac:dyDescent="0.2">
      <c r="B3389" s="1" t="s">
        <v>7390</v>
      </c>
      <c r="C3389" s="1" t="s">
        <v>7391</v>
      </c>
      <c r="D3389" s="1" t="s">
        <v>292</v>
      </c>
      <c r="E3389" s="1" t="s">
        <v>7370</v>
      </c>
      <c r="F3389" s="1" t="s">
        <v>18</v>
      </c>
      <c r="G3389" s="27">
        <v>0.34109916367980886</v>
      </c>
      <c r="H3389" s="27">
        <v>0.95743407407407399</v>
      </c>
      <c r="I3389" s="28">
        <v>20.73799283154122</v>
      </c>
      <c r="J3389" s="27">
        <v>6.3321385902031069E-2</v>
      </c>
      <c r="K3389" s="27">
        <v>0.56630824372759858</v>
      </c>
      <c r="L3389" s="27">
        <v>1.4755555555555555E-2</v>
      </c>
      <c r="M3389" s="29">
        <v>6.397370806890299</v>
      </c>
      <c r="N3389" s="30">
        <v>47.94045534150613</v>
      </c>
      <c r="O3389" s="32">
        <v>0</v>
      </c>
      <c r="P3389" s="31">
        <v>0.99199999999999999</v>
      </c>
      <c r="Q3389" s="38">
        <v>6692</v>
      </c>
      <c r="R3389" s="38">
        <v>4597</v>
      </c>
      <c r="S3389" s="38">
        <v>1186</v>
      </c>
    </row>
    <row r="3390" spans="2:19" x14ac:dyDescent="0.2">
      <c r="B3390" s="1" t="s">
        <v>7382</v>
      </c>
      <c r="C3390" s="1" t="s">
        <v>7383</v>
      </c>
      <c r="D3390" s="1" t="s">
        <v>292</v>
      </c>
      <c r="E3390" s="1" t="s">
        <v>1762</v>
      </c>
      <c r="F3390" s="1" t="s">
        <v>18</v>
      </c>
      <c r="G3390" s="27">
        <v>0.30635524171645845</v>
      </c>
      <c r="H3390" s="27">
        <v>0.96877353415814949</v>
      </c>
      <c r="I3390" s="28">
        <v>25.483704508419333</v>
      </c>
      <c r="J3390" s="27">
        <v>4.8886474741988047E-3</v>
      </c>
      <c r="K3390" s="27">
        <v>0.32210755024443238</v>
      </c>
      <c r="L3390" s="27">
        <v>2.8348574502420659E-3</v>
      </c>
      <c r="M3390" s="29">
        <v>13.653093187157403</v>
      </c>
      <c r="N3390" s="30">
        <v>51.854609929078016</v>
      </c>
      <c r="O3390" s="32">
        <v>0</v>
      </c>
      <c r="P3390" s="31">
        <v>0.99031737493275951</v>
      </c>
      <c r="Q3390" s="38">
        <v>4848</v>
      </c>
      <c r="R3390" s="38">
        <v>5264</v>
      </c>
      <c r="S3390" s="38">
        <v>4135</v>
      </c>
    </row>
    <row r="3391" spans="2:19" x14ac:dyDescent="0.2">
      <c r="B3391" s="1" t="s">
        <v>7392</v>
      </c>
      <c r="C3391" s="1" t="s">
        <v>7393</v>
      </c>
      <c r="D3391" s="1" t="s">
        <v>292</v>
      </c>
      <c r="E3391" s="1" t="s">
        <v>7370</v>
      </c>
      <c r="F3391" s="1" t="s">
        <v>18</v>
      </c>
      <c r="G3391" s="27">
        <v>0.3133245382585752</v>
      </c>
      <c r="H3391" s="27">
        <v>0.96986910994764386</v>
      </c>
      <c r="I3391" s="28">
        <v>20.174406332453827</v>
      </c>
      <c r="J3391" s="27">
        <v>3.6279683377308705E-2</v>
      </c>
      <c r="K3391" s="27">
        <v>0.56068601583113453</v>
      </c>
      <c r="L3391" s="27">
        <v>5.3010471204188476E-4</v>
      </c>
      <c r="M3391" s="29">
        <v>7.9786743515850134</v>
      </c>
      <c r="N3391" s="30">
        <v>46.463157894736845</v>
      </c>
      <c r="O3391" s="32">
        <v>0</v>
      </c>
      <c r="P3391" s="31">
        <v>0.99214659685863871</v>
      </c>
      <c r="Q3391" s="38">
        <v>6879</v>
      </c>
      <c r="R3391" s="38">
        <v>5130</v>
      </c>
      <c r="S3391" s="38">
        <v>1240</v>
      </c>
    </row>
    <row r="3392" spans="2:19" x14ac:dyDescent="0.2">
      <c r="B3392" s="1" t="s">
        <v>7394</v>
      </c>
      <c r="C3392" s="1" t="s">
        <v>1344</v>
      </c>
      <c r="D3392" s="1" t="s">
        <v>292</v>
      </c>
      <c r="E3392" s="1" t="s">
        <v>7370</v>
      </c>
      <c r="F3392" s="1" t="s">
        <v>18</v>
      </c>
      <c r="G3392" s="27">
        <v>0.33012627781118459</v>
      </c>
      <c r="H3392" s="27">
        <v>0.96235820895522373</v>
      </c>
      <c r="I3392" s="28">
        <v>22.234455802766092</v>
      </c>
      <c r="J3392" s="27">
        <v>1.8641010222489478E-2</v>
      </c>
      <c r="K3392" s="27">
        <v>0.46482260974143114</v>
      </c>
      <c r="L3392" s="27">
        <v>1.4447761194029849E-3</v>
      </c>
      <c r="M3392" s="29">
        <v>9.550269299820469</v>
      </c>
      <c r="N3392" s="30">
        <v>47.570127504553732</v>
      </c>
      <c r="O3392" s="32">
        <v>0</v>
      </c>
      <c r="P3392" s="31">
        <v>0.99283582089552236</v>
      </c>
      <c r="Q3392" s="38">
        <v>6086</v>
      </c>
      <c r="R3392" s="38">
        <v>4798</v>
      </c>
      <c r="S3392" s="38">
        <v>2162</v>
      </c>
    </row>
    <row r="3393" spans="2:19" x14ac:dyDescent="0.2">
      <c r="B3393" s="1" t="s">
        <v>7378</v>
      </c>
      <c r="C3393" s="1" t="s">
        <v>7379</v>
      </c>
      <c r="D3393" s="1" t="s">
        <v>292</v>
      </c>
      <c r="E3393" s="1" t="s">
        <v>7370</v>
      </c>
      <c r="F3393" s="1" t="s">
        <v>18</v>
      </c>
      <c r="G3393" s="27">
        <v>0.29981261711430357</v>
      </c>
      <c r="H3393" s="27">
        <v>0.99929586164298956</v>
      </c>
      <c r="I3393" s="28">
        <v>20.881886321049347</v>
      </c>
      <c r="J3393" s="27">
        <v>2.3735165521549032E-2</v>
      </c>
      <c r="K3393" s="27">
        <v>0.48344784509681449</v>
      </c>
      <c r="L3393" s="27">
        <v>0</v>
      </c>
      <c r="M3393" s="29">
        <v>8.4341659232827872</v>
      </c>
      <c r="N3393" s="30">
        <v>49.56666666666667</v>
      </c>
      <c r="O3393" s="32">
        <v>0</v>
      </c>
      <c r="P3393" s="31">
        <v>0.98888202594193952</v>
      </c>
      <c r="Q3393" s="38">
        <v>6645</v>
      </c>
      <c r="R3393" s="38">
        <v>5389</v>
      </c>
      <c r="S3393" s="38">
        <v>1962</v>
      </c>
    </row>
    <row r="3394" spans="2:19" x14ac:dyDescent="0.2">
      <c r="B3394" s="1" t="s">
        <v>7399</v>
      </c>
      <c r="C3394" s="1" t="s">
        <v>7400</v>
      </c>
      <c r="D3394" s="1" t="s">
        <v>292</v>
      </c>
      <c r="E3394" s="1" t="s">
        <v>7370</v>
      </c>
      <c r="F3394" s="1" t="s">
        <v>18</v>
      </c>
      <c r="G3394" s="27">
        <v>0.37585034013605439</v>
      </c>
      <c r="H3394" s="27">
        <v>0.89937905729607681</v>
      </c>
      <c r="I3394" s="28">
        <v>22.343480725623579</v>
      </c>
      <c r="J3394" s="27">
        <v>0.17743764172335602</v>
      </c>
      <c r="K3394" s="27">
        <v>0.50396825396825395</v>
      </c>
      <c r="L3394" s="27">
        <v>1.9678238780694326E-2</v>
      </c>
      <c r="M3394" s="29">
        <v>6.4951861943687543</v>
      </c>
      <c r="N3394" s="30">
        <v>48.110105580693819</v>
      </c>
      <c r="O3394" s="32">
        <v>0</v>
      </c>
      <c r="P3394" s="31">
        <v>0.99576629974597797</v>
      </c>
      <c r="Q3394" s="38">
        <v>6036</v>
      </c>
      <c r="R3394" s="38">
        <v>4065</v>
      </c>
      <c r="S3394" s="38">
        <v>1744</v>
      </c>
    </row>
    <row r="3395" spans="2:19" x14ac:dyDescent="0.2">
      <c r="B3395" s="1" t="s">
        <v>7397</v>
      </c>
      <c r="C3395" s="1" t="s">
        <v>7398</v>
      </c>
      <c r="D3395" s="1" t="s">
        <v>292</v>
      </c>
      <c r="E3395" s="1" t="s">
        <v>7370</v>
      </c>
      <c r="F3395" s="1" t="s">
        <v>18</v>
      </c>
      <c r="G3395" s="27">
        <v>0.32909196067090801</v>
      </c>
      <c r="H3395" s="27">
        <v>0.92607594936708859</v>
      </c>
      <c r="I3395" s="28">
        <v>20.843609022556389</v>
      </c>
      <c r="J3395" s="27">
        <v>6.2463851937536147E-2</v>
      </c>
      <c r="K3395" s="27">
        <v>0.53267784846732213</v>
      </c>
      <c r="L3395" s="27">
        <v>3.6248561565017262E-4</v>
      </c>
      <c r="M3395" s="29">
        <v>7.7973275862068974</v>
      </c>
      <c r="N3395" s="30">
        <v>47.043936731107209</v>
      </c>
      <c r="O3395" s="32">
        <v>0</v>
      </c>
      <c r="P3395" s="31">
        <v>0.99482163406214041</v>
      </c>
      <c r="Q3395" s="38">
        <v>6655</v>
      </c>
      <c r="R3395" s="38">
        <v>4813</v>
      </c>
      <c r="S3395" s="38">
        <v>1470</v>
      </c>
    </row>
    <row r="3396" spans="2:19" x14ac:dyDescent="0.2">
      <c r="B3396" s="1" t="s">
        <v>7423</v>
      </c>
      <c r="C3396" s="1" t="s">
        <v>7424</v>
      </c>
      <c r="D3396" s="1" t="s">
        <v>293</v>
      </c>
      <c r="E3396" s="1" t="s">
        <v>293</v>
      </c>
      <c r="F3396" s="1" t="s">
        <v>18</v>
      </c>
      <c r="G3396" s="27">
        <v>0.5724852071005917</v>
      </c>
      <c r="H3396" s="27">
        <v>0.94485384426430852</v>
      </c>
      <c r="I3396" s="28">
        <v>57.587919132149914</v>
      </c>
      <c r="J3396" s="27">
        <v>3.3530571992110451E-2</v>
      </c>
      <c r="K3396" s="27">
        <v>0.33579881656804733</v>
      </c>
      <c r="L3396" s="27">
        <v>5.3672316384180789E-2</v>
      </c>
      <c r="M3396" s="29">
        <v>7.9023068050749723</v>
      </c>
      <c r="N3396" s="30">
        <v>94.243755383290264</v>
      </c>
      <c r="O3396" s="32">
        <v>0</v>
      </c>
      <c r="P3396" s="31">
        <v>0.99631540162122334</v>
      </c>
      <c r="Q3396" s="38">
        <v>497</v>
      </c>
      <c r="R3396" s="38">
        <v>985</v>
      </c>
      <c r="S3396" s="38">
        <v>3880</v>
      </c>
    </row>
    <row r="3397" spans="2:19" x14ac:dyDescent="0.2">
      <c r="B3397" s="1" t="s">
        <v>7419</v>
      </c>
      <c r="C3397" s="1" t="s">
        <v>7420</v>
      </c>
      <c r="D3397" s="1" t="s">
        <v>293</v>
      </c>
      <c r="E3397" s="1" t="s">
        <v>293</v>
      </c>
      <c r="F3397" s="1" t="s">
        <v>18</v>
      </c>
      <c r="G3397" s="27">
        <v>0.55721393034825872</v>
      </c>
      <c r="H3397" s="27">
        <v>1</v>
      </c>
      <c r="I3397" s="28">
        <v>56.8688828584351</v>
      </c>
      <c r="J3397" s="27">
        <v>7.6888285843509721E-3</v>
      </c>
      <c r="K3397" s="27">
        <v>0.21845318860244234</v>
      </c>
      <c r="L3397" s="27">
        <v>0</v>
      </c>
      <c r="M3397" s="29">
        <v>10.8655771195097</v>
      </c>
      <c r="N3397" s="30">
        <v>93.023538961038966</v>
      </c>
      <c r="O3397" s="32">
        <v>0</v>
      </c>
      <c r="P3397" s="31">
        <v>0.99460188933873139</v>
      </c>
      <c r="Q3397" s="38">
        <v>571</v>
      </c>
      <c r="R3397" s="38">
        <v>1231</v>
      </c>
      <c r="S3397" s="38">
        <v>6138</v>
      </c>
    </row>
    <row r="3398" spans="2:19" x14ac:dyDescent="0.2">
      <c r="B3398" s="1" t="s">
        <v>7417</v>
      </c>
      <c r="C3398" s="1" t="s">
        <v>7418</v>
      </c>
      <c r="D3398" s="1" t="s">
        <v>293</v>
      </c>
      <c r="E3398" s="1" t="s">
        <v>293</v>
      </c>
      <c r="F3398" s="1" t="s">
        <v>18</v>
      </c>
      <c r="G3398" s="27">
        <v>0.54119099043505092</v>
      </c>
      <c r="H3398" s="27">
        <v>0.98028203556100546</v>
      </c>
      <c r="I3398" s="28">
        <v>54.26207960506018</v>
      </c>
      <c r="J3398" s="27">
        <v>1.2033323048441839E-2</v>
      </c>
      <c r="K3398" s="27">
        <v>0.23696390003085469</v>
      </c>
      <c r="L3398" s="27">
        <v>8.2771305947271613E-4</v>
      </c>
      <c r="M3398" s="29">
        <v>11.194418291862815</v>
      </c>
      <c r="N3398" s="30">
        <v>90.350627137970349</v>
      </c>
      <c r="O3398" s="32">
        <v>0</v>
      </c>
      <c r="P3398" s="31">
        <v>0.99356223175965663</v>
      </c>
      <c r="Q3398" s="38">
        <v>889</v>
      </c>
      <c r="R3398" s="38">
        <v>1516</v>
      </c>
      <c r="S3398" s="38">
        <v>5763</v>
      </c>
    </row>
    <row r="3399" spans="2:19" x14ac:dyDescent="0.2">
      <c r="B3399" s="1" t="s">
        <v>7413</v>
      </c>
      <c r="C3399" s="1" t="s">
        <v>7414</v>
      </c>
      <c r="D3399" s="1" t="s">
        <v>293</v>
      </c>
      <c r="E3399" s="1" t="s">
        <v>293</v>
      </c>
      <c r="F3399" s="1" t="s">
        <v>18</v>
      </c>
      <c r="G3399" s="27">
        <v>0.5765645805592543</v>
      </c>
      <c r="H3399" s="27">
        <v>0.97840158520475551</v>
      </c>
      <c r="I3399" s="28">
        <v>57.65015534842432</v>
      </c>
      <c r="J3399" s="27">
        <v>1.3315579227696404E-2</v>
      </c>
      <c r="K3399" s="27">
        <v>0.2334664891256103</v>
      </c>
      <c r="L3399" s="27">
        <v>3.742844561867019E-3</v>
      </c>
      <c r="M3399" s="29">
        <v>10.66190975865687</v>
      </c>
      <c r="N3399" s="30">
        <v>91.42923076923077</v>
      </c>
      <c r="O3399" s="32">
        <v>0</v>
      </c>
      <c r="P3399" s="31">
        <v>0.99207397622192861</v>
      </c>
      <c r="Q3399" s="38">
        <v>492</v>
      </c>
      <c r="R3399" s="38">
        <v>917</v>
      </c>
      <c r="S3399" s="38">
        <v>5835</v>
      </c>
    </row>
    <row r="3400" spans="2:19" x14ac:dyDescent="0.2">
      <c r="B3400" s="1" t="s">
        <v>7409</v>
      </c>
      <c r="C3400" s="1" t="s">
        <v>7410</v>
      </c>
      <c r="D3400" s="1" t="s">
        <v>293</v>
      </c>
      <c r="E3400" s="1" t="s">
        <v>293</v>
      </c>
      <c r="F3400" s="1" t="s">
        <v>18</v>
      </c>
      <c r="G3400" s="27">
        <v>0.4959493670886076</v>
      </c>
      <c r="H3400" s="27">
        <v>0.97958510904988716</v>
      </c>
      <c r="I3400" s="28">
        <v>47.306227848101237</v>
      </c>
      <c r="J3400" s="27">
        <v>1.0126582278481013E-2</v>
      </c>
      <c r="K3400" s="27">
        <v>0.17848101265822786</v>
      </c>
      <c r="L3400" s="27">
        <v>1.2459262973176237E-3</v>
      </c>
      <c r="M3400" s="29">
        <v>14.077096936212957</v>
      </c>
      <c r="N3400" s="30">
        <v>80.641653905053602</v>
      </c>
      <c r="O3400" s="32">
        <v>0</v>
      </c>
      <c r="P3400" s="31">
        <v>0.99022311356229631</v>
      </c>
      <c r="Q3400" s="38">
        <v>2124</v>
      </c>
      <c r="R3400" s="38">
        <v>2341</v>
      </c>
      <c r="S3400" s="38">
        <v>6847</v>
      </c>
    </row>
    <row r="3401" spans="2:19" x14ac:dyDescent="0.2">
      <c r="B3401" s="1" t="s">
        <v>7407</v>
      </c>
      <c r="C3401" s="1" t="s">
        <v>7408</v>
      </c>
      <c r="D3401" s="1" t="s">
        <v>293</v>
      </c>
      <c r="E3401" s="1" t="s">
        <v>293</v>
      </c>
      <c r="F3401" s="1" t="s">
        <v>18</v>
      </c>
      <c r="G3401" s="27">
        <v>0.49769319492502884</v>
      </c>
      <c r="H3401" s="27">
        <v>0.94358304794520564</v>
      </c>
      <c r="I3401" s="28">
        <v>45.056805074971166</v>
      </c>
      <c r="J3401" s="27">
        <v>4.3829296424452137E-2</v>
      </c>
      <c r="K3401" s="27">
        <v>0.32468281430219148</v>
      </c>
      <c r="L3401" s="27">
        <v>7.4143835616438357E-3</v>
      </c>
      <c r="M3401" s="29">
        <v>8.9993111366245717</v>
      </c>
      <c r="N3401" s="30">
        <v>81.014484356894556</v>
      </c>
      <c r="O3401" s="32">
        <v>0</v>
      </c>
      <c r="P3401" s="31">
        <v>0.98972602739726023</v>
      </c>
      <c r="Q3401" s="38">
        <v>2566</v>
      </c>
      <c r="R3401" s="38">
        <v>2313</v>
      </c>
      <c r="S3401" s="38">
        <v>4087</v>
      </c>
    </row>
    <row r="3402" spans="2:19" x14ac:dyDescent="0.2">
      <c r="B3402" s="1" t="s">
        <v>7405</v>
      </c>
      <c r="C3402" s="1" t="s">
        <v>7406</v>
      </c>
      <c r="D3402" s="1" t="s">
        <v>293</v>
      </c>
      <c r="E3402" s="1" t="s">
        <v>293</v>
      </c>
      <c r="F3402" s="1" t="s">
        <v>18</v>
      </c>
      <c r="G3402" s="27">
        <v>0.45955996281375888</v>
      </c>
      <c r="H3402" s="27">
        <v>0.95704802691954693</v>
      </c>
      <c r="I3402" s="28">
        <v>45.048094205144118</v>
      </c>
      <c r="J3402" s="27">
        <v>1.6114037806011776E-2</v>
      </c>
      <c r="K3402" s="27">
        <v>0.15029439107530213</v>
      </c>
      <c r="L3402" s="27">
        <v>1.9363719791985316E-2</v>
      </c>
      <c r="M3402" s="29">
        <v>14.577796901893281</v>
      </c>
      <c r="N3402" s="30">
        <v>80.320754716981128</v>
      </c>
      <c r="O3402" s="32">
        <v>0</v>
      </c>
      <c r="P3402" s="31">
        <v>0.98715203426124198</v>
      </c>
      <c r="Q3402" s="38">
        <v>2568</v>
      </c>
      <c r="R3402" s="38">
        <v>2969</v>
      </c>
      <c r="S3402" s="38">
        <v>7323</v>
      </c>
    </row>
    <row r="3403" spans="2:19" x14ac:dyDescent="0.2">
      <c r="B3403" s="1" t="s">
        <v>7411</v>
      </c>
      <c r="C3403" s="1" t="s">
        <v>7412</v>
      </c>
      <c r="D3403" s="1" t="s">
        <v>293</v>
      </c>
      <c r="E3403" s="1" t="s">
        <v>293</v>
      </c>
      <c r="F3403" s="1" t="s">
        <v>18</v>
      </c>
      <c r="G3403" s="27">
        <v>0.64008554842651999</v>
      </c>
      <c r="H3403" s="27">
        <v>1</v>
      </c>
      <c r="I3403" s="28">
        <v>61.587106630003063</v>
      </c>
      <c r="J3403" s="27">
        <v>1.2832263978001834E-2</v>
      </c>
      <c r="K3403" s="27">
        <v>0.25817293003360831</v>
      </c>
      <c r="L3403" s="27">
        <v>0</v>
      </c>
      <c r="M3403" s="29">
        <v>9.3578947368421126</v>
      </c>
      <c r="N3403" s="30">
        <v>90.519331742243438</v>
      </c>
      <c r="O3403" s="32">
        <v>0</v>
      </c>
      <c r="P3403" s="31">
        <v>0.99136756019990913</v>
      </c>
      <c r="Q3403" s="38">
        <v>206</v>
      </c>
      <c r="R3403" s="38">
        <v>264</v>
      </c>
      <c r="S3403" s="38">
        <v>5365</v>
      </c>
    </row>
    <row r="3404" spans="2:19" x14ac:dyDescent="0.2">
      <c r="B3404" s="1" t="s">
        <v>7403</v>
      </c>
      <c r="C3404" s="1" t="s">
        <v>7404</v>
      </c>
      <c r="D3404" s="1" t="s">
        <v>293</v>
      </c>
      <c r="E3404" s="1" t="s">
        <v>293</v>
      </c>
      <c r="F3404" s="1" t="s">
        <v>18</v>
      </c>
      <c r="G3404" s="27">
        <v>0.44414236282748393</v>
      </c>
      <c r="H3404" s="27">
        <v>0.96943904808159287</v>
      </c>
      <c r="I3404" s="28">
        <v>43.948467622343045</v>
      </c>
      <c r="J3404" s="27">
        <v>7.6618882847256549E-3</v>
      </c>
      <c r="K3404" s="27">
        <v>0.17375185368264953</v>
      </c>
      <c r="L3404" s="27">
        <v>1.5662943176299174E-4</v>
      </c>
      <c r="M3404" s="29">
        <v>13.952690084481993</v>
      </c>
      <c r="N3404" s="30">
        <v>81.064552031163046</v>
      </c>
      <c r="O3404" s="32">
        <v>0</v>
      </c>
      <c r="P3404" s="31">
        <v>0.98251578436134046</v>
      </c>
      <c r="Q3404" s="38">
        <v>2729</v>
      </c>
      <c r="R3404" s="38">
        <v>3201</v>
      </c>
      <c r="S3404" s="38">
        <v>6915</v>
      </c>
    </row>
    <row r="3405" spans="2:19" x14ac:dyDescent="0.2">
      <c r="B3405" s="1" t="s">
        <v>7415</v>
      </c>
      <c r="C3405" s="1" t="s">
        <v>7416</v>
      </c>
      <c r="D3405" s="1" t="s">
        <v>293</v>
      </c>
      <c r="E3405" s="1" t="s">
        <v>293</v>
      </c>
      <c r="F3405" s="1" t="s">
        <v>18</v>
      </c>
      <c r="G3405" s="27">
        <v>0.59982332155477036</v>
      </c>
      <c r="H3405" s="27">
        <v>0.99819511481643997</v>
      </c>
      <c r="I3405" s="28">
        <v>61.116990577149579</v>
      </c>
      <c r="J3405" s="27">
        <v>7.6560659599528855E-3</v>
      </c>
      <c r="K3405" s="27">
        <v>0.14163722025912839</v>
      </c>
      <c r="L3405" s="27">
        <v>0</v>
      </c>
      <c r="M3405" s="29">
        <v>13.583590875643861</v>
      </c>
      <c r="N3405" s="30">
        <v>92.387334315169369</v>
      </c>
      <c r="O3405" s="32">
        <v>0</v>
      </c>
      <c r="P3405" s="31">
        <v>0.99341816586222031</v>
      </c>
      <c r="Q3405" s="38">
        <v>229</v>
      </c>
      <c r="R3405" s="38">
        <v>603</v>
      </c>
      <c r="S3405" s="38">
        <v>7476</v>
      </c>
    </row>
    <row r="3406" spans="2:19" x14ac:dyDescent="0.2">
      <c r="B3406" s="1" t="s">
        <v>7421</v>
      </c>
      <c r="C3406" s="1" t="s">
        <v>7422</v>
      </c>
      <c r="D3406" s="1" t="s">
        <v>293</v>
      </c>
      <c r="E3406" s="1" t="s">
        <v>293</v>
      </c>
      <c r="F3406" s="1" t="s">
        <v>18</v>
      </c>
      <c r="G3406" s="27">
        <v>0.58901601830663619</v>
      </c>
      <c r="H3406" s="27">
        <v>0.99969917958067467</v>
      </c>
      <c r="I3406" s="28">
        <v>58.592631578947362</v>
      </c>
      <c r="J3406" s="27">
        <v>1.5102974828375287E-2</v>
      </c>
      <c r="K3406" s="27">
        <v>0.35148741418764301</v>
      </c>
      <c r="L3406" s="27">
        <v>0</v>
      </c>
      <c r="M3406" s="29">
        <v>7.1289532293986646</v>
      </c>
      <c r="N3406" s="30">
        <v>94.056721056721059</v>
      </c>
      <c r="O3406" s="32">
        <v>0</v>
      </c>
      <c r="P3406" s="31">
        <v>0.99589790337283501</v>
      </c>
      <c r="Q3406" s="38">
        <v>398</v>
      </c>
      <c r="R3406" s="38">
        <v>741</v>
      </c>
      <c r="S3406" s="38">
        <v>3629</v>
      </c>
    </row>
    <row r="3407" spans="2:19" x14ac:dyDescent="0.2">
      <c r="B3407" s="1" t="s">
        <v>7428</v>
      </c>
      <c r="C3407" s="1" t="s">
        <v>2593</v>
      </c>
      <c r="D3407" s="1" t="s">
        <v>294</v>
      </c>
      <c r="E3407" s="1" t="s">
        <v>7427</v>
      </c>
      <c r="F3407" s="1" t="s">
        <v>38</v>
      </c>
      <c r="G3407" s="27">
        <v>0.49696802646085997</v>
      </c>
      <c r="H3407" s="27">
        <v>0.98803934963792883</v>
      </c>
      <c r="I3407" s="28">
        <v>45.184702315325261</v>
      </c>
      <c r="J3407" s="27">
        <v>1.5159867695700111E-2</v>
      </c>
      <c r="K3407" s="27">
        <v>0.37844542447629548</v>
      </c>
      <c r="L3407" s="27">
        <v>3.9677551578084433E-3</v>
      </c>
      <c r="M3407" s="29">
        <v>8.1133771929824565</v>
      </c>
      <c r="N3407" s="30">
        <v>82.131374722838132</v>
      </c>
      <c r="O3407" s="32">
        <v>0</v>
      </c>
      <c r="P3407" s="31">
        <v>0.99139226670310154</v>
      </c>
      <c r="Q3407" s="38">
        <v>2542</v>
      </c>
      <c r="R3407" s="38">
        <v>2323</v>
      </c>
      <c r="S3407" s="38">
        <v>3207</v>
      </c>
    </row>
    <row r="3408" spans="2:19" x14ac:dyDescent="0.2">
      <c r="B3408" s="1" t="s">
        <v>7431</v>
      </c>
      <c r="C3408" s="1" t="s">
        <v>7432</v>
      </c>
      <c r="D3408" s="1" t="s">
        <v>294</v>
      </c>
      <c r="E3408" s="1" t="s">
        <v>7427</v>
      </c>
      <c r="F3408" s="1" t="s">
        <v>38</v>
      </c>
      <c r="G3408" s="27">
        <v>0.40019267822736032</v>
      </c>
      <c r="H3408" s="27">
        <v>0.77380569898642182</v>
      </c>
      <c r="I3408" s="28">
        <v>40.845375722543338</v>
      </c>
      <c r="J3408" s="27">
        <v>1.233140655105973E-2</v>
      </c>
      <c r="K3408" s="27">
        <v>0.29364161849710985</v>
      </c>
      <c r="L3408" s="27">
        <v>7.4488429910116649E-3</v>
      </c>
      <c r="M3408" s="29">
        <v>12.017057500803084</v>
      </c>
      <c r="N3408" s="30">
        <v>83.613866153105434</v>
      </c>
      <c r="O3408" s="32">
        <v>0</v>
      </c>
      <c r="P3408" s="31">
        <v>0.99254159495123351</v>
      </c>
      <c r="Q3408" s="38">
        <v>3145</v>
      </c>
      <c r="R3408" s="38">
        <v>3769</v>
      </c>
      <c r="S3408" s="38">
        <v>4686</v>
      </c>
    </row>
    <row r="3409" spans="2:19" x14ac:dyDescent="0.2">
      <c r="B3409" s="1" t="s">
        <v>7437</v>
      </c>
      <c r="C3409" s="1" t="s">
        <v>7438</v>
      </c>
      <c r="D3409" s="1" t="s">
        <v>294</v>
      </c>
      <c r="E3409" s="1" t="s">
        <v>7427</v>
      </c>
      <c r="F3409" s="1" t="s">
        <v>38</v>
      </c>
      <c r="G3409" s="27">
        <v>0.58945078847199561</v>
      </c>
      <c r="H3409" s="27">
        <v>0.98415922014622259</v>
      </c>
      <c r="I3409" s="28">
        <v>50.967237629146268</v>
      </c>
      <c r="J3409" s="27">
        <v>2.5557368134855901E-2</v>
      </c>
      <c r="K3409" s="27">
        <v>0.38499184339314846</v>
      </c>
      <c r="L3409" s="27">
        <v>1.5678310316815595E-2</v>
      </c>
      <c r="M3409" s="29">
        <v>5.8868211920529783</v>
      </c>
      <c r="N3409" s="30">
        <v>81.931734317343171</v>
      </c>
      <c r="O3409" s="32">
        <v>0</v>
      </c>
      <c r="P3409" s="31">
        <v>0.99593826157595455</v>
      </c>
      <c r="Q3409" s="38">
        <v>1418</v>
      </c>
      <c r="R3409" s="38">
        <v>735</v>
      </c>
      <c r="S3409" s="38">
        <v>3117</v>
      </c>
    </row>
    <row r="3410" spans="2:19" x14ac:dyDescent="0.2">
      <c r="B3410" s="1" t="s">
        <v>7425</v>
      </c>
      <c r="C3410" s="1" t="s">
        <v>7426</v>
      </c>
      <c r="D3410" s="1" t="s">
        <v>294</v>
      </c>
      <c r="E3410" s="1" t="s">
        <v>7427</v>
      </c>
      <c r="F3410" s="1" t="s">
        <v>38</v>
      </c>
      <c r="G3410" s="27">
        <v>0.38715203426124195</v>
      </c>
      <c r="H3410" s="27">
        <v>0.79121700413442175</v>
      </c>
      <c r="I3410" s="28">
        <v>38.077066381156328</v>
      </c>
      <c r="J3410" s="27">
        <v>2.5053533190578157E-2</v>
      </c>
      <c r="K3410" s="27">
        <v>0.26873661670235544</v>
      </c>
      <c r="L3410" s="27">
        <v>8.8650482349199616E-2</v>
      </c>
      <c r="M3410" s="29">
        <v>11.845387840670861</v>
      </c>
      <c r="N3410" s="30">
        <v>79.181415929203538</v>
      </c>
      <c r="O3410" s="32">
        <v>0</v>
      </c>
      <c r="P3410" s="31">
        <v>0.99014099438142689</v>
      </c>
      <c r="Q3410" s="38">
        <v>3420</v>
      </c>
      <c r="R3410" s="38">
        <v>3927</v>
      </c>
      <c r="S3410" s="38">
        <v>5152</v>
      </c>
    </row>
    <row r="3411" spans="2:19" x14ac:dyDescent="0.2">
      <c r="B3411" s="1" t="s">
        <v>7439</v>
      </c>
      <c r="C3411" s="1" t="s">
        <v>7440</v>
      </c>
      <c r="D3411" s="1" t="s">
        <v>294</v>
      </c>
      <c r="E3411" s="1" t="s">
        <v>7427</v>
      </c>
      <c r="F3411" s="1" t="s">
        <v>38</v>
      </c>
      <c r="G3411" s="27">
        <v>0.47378784149643122</v>
      </c>
      <c r="H3411" s="27">
        <v>0.96471309465424226</v>
      </c>
      <c r="I3411" s="28">
        <v>45.078513413733688</v>
      </c>
      <c r="J3411" s="27">
        <v>1.1321683485109525E-2</v>
      </c>
      <c r="K3411" s="27">
        <v>0.33546640413487572</v>
      </c>
      <c r="L3411" s="27">
        <v>2.5931829328102011E-2</v>
      </c>
      <c r="M3411" s="29">
        <v>9.1991576977070668</v>
      </c>
      <c r="N3411" s="30">
        <v>84.372274143302178</v>
      </c>
      <c r="O3411" s="32">
        <v>0</v>
      </c>
      <c r="P3411" s="31">
        <v>0.99632172633643945</v>
      </c>
      <c r="Q3411" s="38">
        <v>2562</v>
      </c>
      <c r="R3411" s="38">
        <v>2724</v>
      </c>
      <c r="S3411" s="38">
        <v>3886</v>
      </c>
    </row>
    <row r="3412" spans="2:19" x14ac:dyDescent="0.2">
      <c r="B3412" s="1" t="s">
        <v>7429</v>
      </c>
      <c r="C3412" s="1" t="s">
        <v>7430</v>
      </c>
      <c r="D3412" s="1" t="s">
        <v>294</v>
      </c>
      <c r="E3412" s="1" t="s">
        <v>7427</v>
      </c>
      <c r="F3412" s="1" t="s">
        <v>38</v>
      </c>
      <c r="G3412" s="27">
        <v>0.42190265486725664</v>
      </c>
      <c r="H3412" s="27">
        <v>0.94430718595721308</v>
      </c>
      <c r="I3412" s="28">
        <v>41.852101769911499</v>
      </c>
      <c r="J3412" s="27">
        <v>8.1858407079646017E-3</v>
      </c>
      <c r="K3412" s="27">
        <v>0.15265486725663716</v>
      </c>
      <c r="L3412" s="27">
        <v>1.7891387822270979E-2</v>
      </c>
      <c r="M3412" s="29">
        <v>14.274091083046308</v>
      </c>
      <c r="N3412" s="30">
        <v>79.259045621394861</v>
      </c>
      <c r="O3412" s="32">
        <v>0</v>
      </c>
      <c r="P3412" s="31">
        <v>0.9917718047174986</v>
      </c>
      <c r="Q3412" s="38">
        <v>3018</v>
      </c>
      <c r="R3412" s="38">
        <v>3502</v>
      </c>
      <c r="S3412" s="38">
        <v>7292</v>
      </c>
    </row>
    <row r="3413" spans="2:19" x14ac:dyDescent="0.2">
      <c r="B3413" s="1" t="s">
        <v>7435</v>
      </c>
      <c r="C3413" s="1" t="s">
        <v>7436</v>
      </c>
      <c r="D3413" s="1" t="s">
        <v>294</v>
      </c>
      <c r="E3413" s="1" t="s">
        <v>7427</v>
      </c>
      <c r="F3413" s="1" t="s">
        <v>38</v>
      </c>
      <c r="G3413" s="27">
        <v>0.42675397567820395</v>
      </c>
      <c r="H3413" s="27">
        <v>0.90560498883097518</v>
      </c>
      <c r="I3413" s="28">
        <v>42.982188961646429</v>
      </c>
      <c r="J3413" s="27">
        <v>5.2385406922357347E-3</v>
      </c>
      <c r="K3413" s="27">
        <v>0.14387277829747427</v>
      </c>
      <c r="L3413" s="27">
        <v>3.0644080416976922E-2</v>
      </c>
      <c r="M3413" s="29">
        <v>14.327219321148826</v>
      </c>
      <c r="N3413" s="30">
        <v>81.003507233669438</v>
      </c>
      <c r="O3413" s="32">
        <v>0</v>
      </c>
      <c r="P3413" s="31">
        <v>0.99497393894266573</v>
      </c>
      <c r="Q3413" s="38">
        <v>2864</v>
      </c>
      <c r="R3413" s="38">
        <v>3443</v>
      </c>
      <c r="S3413" s="38">
        <v>7437</v>
      </c>
    </row>
    <row r="3414" spans="2:19" x14ac:dyDescent="0.2">
      <c r="B3414" s="1" t="s">
        <v>7433</v>
      </c>
      <c r="C3414" s="1" t="s">
        <v>7434</v>
      </c>
      <c r="D3414" s="1" t="s">
        <v>294</v>
      </c>
      <c r="E3414" s="1" t="s">
        <v>7427</v>
      </c>
      <c r="F3414" s="1" t="s">
        <v>38</v>
      </c>
      <c r="G3414" s="27">
        <v>0.49095931692616773</v>
      </c>
      <c r="H3414" s="27">
        <v>0.98907728805094275</v>
      </c>
      <c r="I3414" s="28">
        <v>43.340381717729805</v>
      </c>
      <c r="J3414" s="27">
        <v>1.1300853842290307E-2</v>
      </c>
      <c r="K3414" s="27">
        <v>0.32471120040180812</v>
      </c>
      <c r="L3414" s="27">
        <v>2.0077412910475714E-3</v>
      </c>
      <c r="M3414" s="29">
        <v>9.2266403552047418</v>
      </c>
      <c r="N3414" s="30">
        <v>78.29820971867008</v>
      </c>
      <c r="O3414" s="32">
        <v>0</v>
      </c>
      <c r="P3414" s="31">
        <v>0.99438132101385945</v>
      </c>
      <c r="Q3414" s="38">
        <v>2822</v>
      </c>
      <c r="R3414" s="38">
        <v>2429</v>
      </c>
      <c r="S3414" s="38">
        <v>4086</v>
      </c>
    </row>
    <row r="3415" spans="2:19" x14ac:dyDescent="0.2">
      <c r="B3415" s="1" t="s">
        <v>7447</v>
      </c>
      <c r="C3415" s="1" t="s">
        <v>7448</v>
      </c>
      <c r="D3415" s="1" t="s">
        <v>295</v>
      </c>
      <c r="E3415" s="1" t="s">
        <v>566</v>
      </c>
      <c r="F3415" s="1" t="s">
        <v>22</v>
      </c>
      <c r="G3415" s="27">
        <v>0.49222287851939356</v>
      </c>
      <c r="H3415" s="27">
        <v>0.94921021726365229</v>
      </c>
      <c r="I3415" s="28">
        <v>52.243138413073446</v>
      </c>
      <c r="J3415" s="27">
        <v>4.134672179562906E-3</v>
      </c>
      <c r="K3415" s="27">
        <v>0.12049616066154754</v>
      </c>
      <c r="L3415" s="27">
        <v>5.0626345664513597E-3</v>
      </c>
      <c r="M3415" s="29">
        <v>14.88700543056633</v>
      </c>
      <c r="N3415" s="30">
        <v>90.242702918832464</v>
      </c>
      <c r="O3415" s="32">
        <v>0</v>
      </c>
      <c r="P3415" s="31">
        <v>0.99412800939518498</v>
      </c>
      <c r="Q3415" s="38">
        <v>1195</v>
      </c>
      <c r="R3415" s="38">
        <v>2402</v>
      </c>
      <c r="S3415" s="38">
        <v>7842</v>
      </c>
    </row>
    <row r="3416" spans="2:19" x14ac:dyDescent="0.2">
      <c r="B3416" s="1" t="s">
        <v>7445</v>
      </c>
      <c r="C3416" s="1" t="s">
        <v>7446</v>
      </c>
      <c r="D3416" s="1" t="s">
        <v>295</v>
      </c>
      <c r="E3416" s="1" t="s">
        <v>566</v>
      </c>
      <c r="F3416" s="1" t="s">
        <v>22</v>
      </c>
      <c r="G3416" s="27">
        <v>0.56695442682192332</v>
      </c>
      <c r="H3416" s="27">
        <v>0.98456327099084762</v>
      </c>
      <c r="I3416" s="28">
        <v>54.489138727163237</v>
      </c>
      <c r="J3416" s="27">
        <v>1.0640433647861875E-2</v>
      </c>
      <c r="K3416" s="27">
        <v>0.26922304758080706</v>
      </c>
      <c r="L3416" s="27">
        <v>1.020891364902507E-2</v>
      </c>
      <c r="M3416" s="29">
        <v>9.7325452016689873</v>
      </c>
      <c r="N3416" s="30">
        <v>88.230878186968837</v>
      </c>
      <c r="O3416" s="32">
        <v>0</v>
      </c>
      <c r="P3416" s="31">
        <v>0.9910465578989256</v>
      </c>
      <c r="Q3416" s="38">
        <v>866</v>
      </c>
      <c r="R3416" s="38">
        <v>1066</v>
      </c>
      <c r="S3416" s="38">
        <v>5142</v>
      </c>
    </row>
    <row r="3417" spans="2:19" x14ac:dyDescent="0.2">
      <c r="B3417" s="1" t="s">
        <v>7451</v>
      </c>
      <c r="C3417" s="1" t="s">
        <v>295</v>
      </c>
      <c r="D3417" s="1" t="s">
        <v>295</v>
      </c>
      <c r="E3417" s="1" t="s">
        <v>566</v>
      </c>
      <c r="F3417" s="1" t="s">
        <v>22</v>
      </c>
      <c r="G3417" s="27">
        <v>0.56329365079365079</v>
      </c>
      <c r="H3417" s="27">
        <v>0.99413459640813095</v>
      </c>
      <c r="I3417" s="28">
        <v>54.856964285714255</v>
      </c>
      <c r="J3417" s="27">
        <v>1.5674603174603174E-2</v>
      </c>
      <c r="K3417" s="27">
        <v>0.28829365079365077</v>
      </c>
      <c r="L3417" s="27">
        <v>1.8847444247089009E-3</v>
      </c>
      <c r="M3417" s="29">
        <v>8.9578373466606038</v>
      </c>
      <c r="N3417" s="30">
        <v>89.988023952095801</v>
      </c>
      <c r="O3417" s="32">
        <v>0</v>
      </c>
      <c r="P3417" s="31">
        <v>0.99467140319715808</v>
      </c>
      <c r="Q3417" s="38">
        <v>820</v>
      </c>
      <c r="R3417" s="38">
        <v>1134</v>
      </c>
      <c r="S3417" s="38">
        <v>4784</v>
      </c>
    </row>
    <row r="3418" spans="2:19" x14ac:dyDescent="0.2">
      <c r="B3418" s="1" t="s">
        <v>7441</v>
      </c>
      <c r="C3418" s="1" t="s">
        <v>7442</v>
      </c>
      <c r="D3418" s="1" t="s">
        <v>295</v>
      </c>
      <c r="E3418" s="1" t="s">
        <v>566</v>
      </c>
      <c r="F3418" s="1" t="s">
        <v>22</v>
      </c>
      <c r="G3418" s="27">
        <v>0.50011345586566824</v>
      </c>
      <c r="H3418" s="27">
        <v>0.9452611522080252</v>
      </c>
      <c r="I3418" s="28">
        <v>50.369094622191966</v>
      </c>
      <c r="J3418" s="27">
        <v>1.8379850238257316E-2</v>
      </c>
      <c r="K3418" s="27">
        <v>0.19128658951667801</v>
      </c>
      <c r="L3418" s="27">
        <v>1.2759470970634387E-2</v>
      </c>
      <c r="M3418" s="29">
        <v>12.996686336813434</v>
      </c>
      <c r="N3418" s="30">
        <v>87.274954627949185</v>
      </c>
      <c r="O3418" s="32">
        <v>0</v>
      </c>
      <c r="P3418" s="31">
        <v>0.98789509078681914</v>
      </c>
      <c r="Q3418" s="38">
        <v>1525</v>
      </c>
      <c r="R3418" s="38">
        <v>2276</v>
      </c>
      <c r="S3418" s="38">
        <v>6615</v>
      </c>
    </row>
    <row r="3419" spans="2:19" x14ac:dyDescent="0.2">
      <c r="B3419" s="1" t="s">
        <v>7443</v>
      </c>
      <c r="C3419" s="1" t="s">
        <v>7444</v>
      </c>
      <c r="D3419" s="1" t="s">
        <v>295</v>
      </c>
      <c r="E3419" s="1" t="s">
        <v>566</v>
      </c>
      <c r="F3419" s="1" t="s">
        <v>22</v>
      </c>
      <c r="G3419" s="27">
        <v>0.49011235955056182</v>
      </c>
      <c r="H3419" s="27">
        <v>0.94908828428650716</v>
      </c>
      <c r="I3419" s="28">
        <v>49.400561797752815</v>
      </c>
      <c r="J3419" s="27">
        <v>1.4382022471910113E-2</v>
      </c>
      <c r="K3419" s="27">
        <v>0.22449438202247191</v>
      </c>
      <c r="L3419" s="27">
        <v>2.871071626873959E-2</v>
      </c>
      <c r="M3419" s="29">
        <v>12.109656084656089</v>
      </c>
      <c r="N3419" s="30">
        <v>87.648487626031169</v>
      </c>
      <c r="O3419" s="32">
        <v>0</v>
      </c>
      <c r="P3419" s="31">
        <v>0.98833981121599113</v>
      </c>
      <c r="Q3419" s="38">
        <v>1735</v>
      </c>
      <c r="R3419" s="38">
        <v>2444</v>
      </c>
      <c r="S3419" s="38">
        <v>6027</v>
      </c>
    </row>
    <row r="3420" spans="2:19" x14ac:dyDescent="0.2">
      <c r="B3420" s="1" t="s">
        <v>7449</v>
      </c>
      <c r="C3420" s="1" t="s">
        <v>7450</v>
      </c>
      <c r="D3420" s="1" t="s">
        <v>295</v>
      </c>
      <c r="E3420" s="1" t="s">
        <v>566</v>
      </c>
      <c r="F3420" s="1" t="s">
        <v>22</v>
      </c>
      <c r="G3420" s="27">
        <v>0.5492147754921477</v>
      </c>
      <c r="H3420" s="27">
        <v>0.98264049268668185</v>
      </c>
      <c r="I3420" s="28">
        <v>56.125458969254623</v>
      </c>
      <c r="J3420" s="27">
        <v>9.0687900906879001E-3</v>
      </c>
      <c r="K3420" s="27">
        <v>0.18159699181596992</v>
      </c>
      <c r="L3420" s="27">
        <v>1.9355548223908502E-4</v>
      </c>
      <c r="M3420" s="29">
        <v>12.330176643768395</v>
      </c>
      <c r="N3420" s="30">
        <v>91.652033830044303</v>
      </c>
      <c r="O3420" s="32">
        <v>0</v>
      </c>
      <c r="P3420" s="31">
        <v>0.99439129000329929</v>
      </c>
      <c r="Q3420" s="38">
        <v>650</v>
      </c>
      <c r="R3420" s="38">
        <v>1372</v>
      </c>
      <c r="S3420" s="38">
        <v>6793</v>
      </c>
    </row>
    <row r="3421" spans="2:19" x14ac:dyDescent="0.2">
      <c r="B3421" s="1" t="s">
        <v>7458</v>
      </c>
      <c r="C3421" s="1" t="s">
        <v>7459</v>
      </c>
      <c r="D3421" s="1" t="s">
        <v>296</v>
      </c>
      <c r="E3421" s="1" t="s">
        <v>7453</v>
      </c>
      <c r="F3421" s="1" t="s">
        <v>44</v>
      </c>
      <c r="G3421" s="27">
        <v>0.54501685122773236</v>
      </c>
      <c r="H3421" s="27">
        <v>0.95817620517691737</v>
      </c>
      <c r="I3421" s="28">
        <v>45.847761194029843</v>
      </c>
      <c r="J3421" s="27">
        <v>4.0442946557534908E-2</v>
      </c>
      <c r="K3421" s="27">
        <v>0.39287433798748195</v>
      </c>
      <c r="L3421" s="27">
        <v>4.035620992638328E-2</v>
      </c>
      <c r="M3421" s="29">
        <v>6.6278306878306896</v>
      </c>
      <c r="N3421" s="30">
        <v>78.093639575971736</v>
      </c>
      <c r="O3421" s="32">
        <v>0</v>
      </c>
      <c r="P3421" s="31">
        <v>0.98646402279743528</v>
      </c>
      <c r="Q3421" s="38">
        <v>2414</v>
      </c>
      <c r="R3421" s="38">
        <v>1448</v>
      </c>
      <c r="S3421" s="38">
        <v>3002</v>
      </c>
    </row>
    <row r="3422" spans="2:19" x14ac:dyDescent="0.2">
      <c r="B3422" s="1" t="s">
        <v>7475</v>
      </c>
      <c r="C3422" s="1" t="s">
        <v>7476</v>
      </c>
      <c r="D3422" s="1" t="s">
        <v>296</v>
      </c>
      <c r="E3422" s="1" t="s">
        <v>7453</v>
      </c>
      <c r="F3422" s="1" t="s">
        <v>44</v>
      </c>
      <c r="G3422" s="27">
        <v>0.59714889123548043</v>
      </c>
      <c r="H3422" s="27">
        <v>1</v>
      </c>
      <c r="I3422" s="28">
        <v>52.368585005279826</v>
      </c>
      <c r="J3422" s="27">
        <v>1.1615628299894404E-2</v>
      </c>
      <c r="K3422" s="27">
        <v>0.29197465681098206</v>
      </c>
      <c r="L3422" s="27">
        <v>0</v>
      </c>
      <c r="M3422" s="29">
        <v>8.8693315858453445</v>
      </c>
      <c r="N3422" s="30">
        <v>81.279398762157385</v>
      </c>
      <c r="O3422" s="32">
        <v>0</v>
      </c>
      <c r="P3422" s="31">
        <v>0.9952706253284288</v>
      </c>
      <c r="Q3422" s="38">
        <v>1177</v>
      </c>
      <c r="R3422" s="38">
        <v>643</v>
      </c>
      <c r="S3422" s="38">
        <v>4714</v>
      </c>
    </row>
    <row r="3423" spans="2:19" x14ac:dyDescent="0.2">
      <c r="B3423" s="1" t="s">
        <v>7469</v>
      </c>
      <c r="C3423" s="1" t="s">
        <v>7470</v>
      </c>
      <c r="D3423" s="1" t="s">
        <v>296</v>
      </c>
      <c r="E3423" s="1" t="s">
        <v>7453</v>
      </c>
      <c r="F3423" s="1" t="s">
        <v>44</v>
      </c>
      <c r="G3423" s="27">
        <v>0.47175222254086607</v>
      </c>
      <c r="H3423" s="27">
        <v>0.96072232511753819</v>
      </c>
      <c r="I3423" s="28">
        <v>42.854631488385415</v>
      </c>
      <c r="J3423" s="27">
        <v>6.3091482649842269E-3</v>
      </c>
      <c r="K3423" s="27">
        <v>0.17292801835388585</v>
      </c>
      <c r="L3423" s="27">
        <v>9.551218122239637E-3</v>
      </c>
      <c r="M3423" s="29">
        <v>13.63329712112982</v>
      </c>
      <c r="N3423" s="30">
        <v>74.919198055893077</v>
      </c>
      <c r="O3423" s="32">
        <v>0</v>
      </c>
      <c r="P3423" s="31">
        <v>0.99358883031770906</v>
      </c>
      <c r="Q3423" s="38">
        <v>2882</v>
      </c>
      <c r="R3423" s="38">
        <v>2763</v>
      </c>
      <c r="S3423" s="38">
        <v>6934</v>
      </c>
    </row>
    <row r="3424" spans="2:19" x14ac:dyDescent="0.2">
      <c r="B3424" s="1" t="s">
        <v>7454</v>
      </c>
      <c r="C3424" s="1" t="s">
        <v>7455</v>
      </c>
      <c r="D3424" s="1" t="s">
        <v>296</v>
      </c>
      <c r="E3424" s="1" t="s">
        <v>7453</v>
      </c>
      <c r="F3424" s="1" t="s">
        <v>44</v>
      </c>
      <c r="G3424" s="27">
        <v>0.15577889447236182</v>
      </c>
      <c r="H3424" s="27">
        <v>0.36801766437683991</v>
      </c>
      <c r="I3424" s="28">
        <v>13.118693467336678</v>
      </c>
      <c r="J3424" s="27">
        <v>8.6432160804020094E-2</v>
      </c>
      <c r="K3424" s="27">
        <v>0.75075376884422107</v>
      </c>
      <c r="L3424" s="27">
        <v>0.46087340529931303</v>
      </c>
      <c r="M3424" s="29">
        <v>6.782738095238094</v>
      </c>
      <c r="N3424" s="30">
        <v>47.148387096774194</v>
      </c>
      <c r="O3424" s="32">
        <v>0</v>
      </c>
      <c r="P3424" s="31">
        <v>0.97644749754661431</v>
      </c>
      <c r="Q3424" s="38">
        <v>8237</v>
      </c>
      <c r="R3424" s="38">
        <v>7850</v>
      </c>
      <c r="S3424" s="38">
        <v>310</v>
      </c>
    </row>
    <row r="3425" spans="2:19" x14ac:dyDescent="0.2">
      <c r="B3425" s="1" t="s">
        <v>7467</v>
      </c>
      <c r="C3425" s="1" t="s">
        <v>7468</v>
      </c>
      <c r="D3425" s="1" t="s">
        <v>296</v>
      </c>
      <c r="E3425" s="1" t="s">
        <v>7453</v>
      </c>
      <c r="F3425" s="1" t="s">
        <v>44</v>
      </c>
      <c r="G3425" s="27">
        <v>0.57539682539682535</v>
      </c>
      <c r="H3425" s="27">
        <v>0.99370288248337035</v>
      </c>
      <c r="I3425" s="28">
        <v>51.797767857142873</v>
      </c>
      <c r="J3425" s="27">
        <v>3.968253968253968E-3</v>
      </c>
      <c r="K3425" s="27">
        <v>0.21974206349206349</v>
      </c>
      <c r="L3425" s="27">
        <v>0</v>
      </c>
      <c r="M3425" s="29">
        <v>11.147196261682245</v>
      </c>
      <c r="N3425" s="30">
        <v>81.34482758620689</v>
      </c>
      <c r="O3425" s="32">
        <v>0</v>
      </c>
      <c r="P3425" s="31">
        <v>0.99334811529933487</v>
      </c>
      <c r="Q3425" s="38">
        <v>1281</v>
      </c>
      <c r="R3425" s="38">
        <v>935</v>
      </c>
      <c r="S3425" s="38">
        <v>6109</v>
      </c>
    </row>
    <row r="3426" spans="2:19" x14ac:dyDescent="0.2">
      <c r="B3426" s="1" t="s">
        <v>7473</v>
      </c>
      <c r="C3426" s="1" t="s">
        <v>7474</v>
      </c>
      <c r="D3426" s="1" t="s">
        <v>296</v>
      </c>
      <c r="E3426" s="1" t="s">
        <v>7453</v>
      </c>
      <c r="F3426" s="1" t="s">
        <v>44</v>
      </c>
      <c r="G3426" s="27">
        <v>0.51989467524868349</v>
      </c>
      <c r="H3426" s="27">
        <v>0.99611733876837982</v>
      </c>
      <c r="I3426" s="28">
        <v>46.866413107080163</v>
      </c>
      <c r="J3426" s="27">
        <v>4.0959625511995321E-3</v>
      </c>
      <c r="K3426" s="27">
        <v>0.13516676418958457</v>
      </c>
      <c r="L3426" s="27">
        <v>0</v>
      </c>
      <c r="M3426" s="29">
        <v>14.166971358927482</v>
      </c>
      <c r="N3426" s="30">
        <v>76.621834552616775</v>
      </c>
      <c r="O3426" s="32">
        <v>0</v>
      </c>
      <c r="P3426" s="31">
        <v>0.99519580724996359</v>
      </c>
      <c r="Q3426" s="38">
        <v>2209</v>
      </c>
      <c r="R3426" s="38">
        <v>1916</v>
      </c>
      <c r="S3426" s="38">
        <v>7582</v>
      </c>
    </row>
    <row r="3427" spans="2:19" x14ac:dyDescent="0.2">
      <c r="B3427" s="1" t="s">
        <v>7477</v>
      </c>
      <c r="C3427" s="1" t="s">
        <v>7478</v>
      </c>
      <c r="D3427" s="1" t="s">
        <v>296</v>
      </c>
      <c r="E3427" s="1" t="s">
        <v>7453</v>
      </c>
      <c r="F3427" s="1" t="s">
        <v>44</v>
      </c>
      <c r="G3427" s="27">
        <v>0.64088029343114372</v>
      </c>
      <c r="H3427" s="27">
        <v>0.99060248962655584</v>
      </c>
      <c r="I3427" s="28">
        <v>53.273024341447154</v>
      </c>
      <c r="J3427" s="27">
        <v>2.8342780926975657E-2</v>
      </c>
      <c r="K3427" s="27">
        <v>0.30276758919639879</v>
      </c>
      <c r="L3427" s="27">
        <v>5.0788381742738586E-4</v>
      </c>
      <c r="M3427" s="29">
        <v>6.9238847583643137</v>
      </c>
      <c r="N3427" s="30">
        <v>78.664066562662512</v>
      </c>
      <c r="O3427" s="32">
        <v>0</v>
      </c>
      <c r="P3427" s="31">
        <v>0.99551867219917012</v>
      </c>
      <c r="Q3427" s="38">
        <v>1041</v>
      </c>
      <c r="R3427" s="38">
        <v>256</v>
      </c>
      <c r="S3427" s="38">
        <v>4518</v>
      </c>
    </row>
    <row r="3428" spans="2:19" x14ac:dyDescent="0.2">
      <c r="B3428" s="1" t="s">
        <v>7465</v>
      </c>
      <c r="C3428" s="1" t="s">
        <v>7466</v>
      </c>
      <c r="D3428" s="1" t="s">
        <v>296</v>
      </c>
      <c r="E3428" s="1" t="s">
        <v>7453</v>
      </c>
      <c r="F3428" s="1" t="s">
        <v>44</v>
      </c>
      <c r="G3428" s="27">
        <v>0.63018867924528299</v>
      </c>
      <c r="H3428" s="27">
        <v>0.99001337971634995</v>
      </c>
      <c r="I3428" s="28">
        <v>50.619029649595667</v>
      </c>
      <c r="J3428" s="27">
        <v>1.9946091644204852E-2</v>
      </c>
      <c r="K3428" s="27">
        <v>0.29433962264150942</v>
      </c>
      <c r="L3428" s="27">
        <v>8.0278298100080277E-4</v>
      </c>
      <c r="M3428" s="29">
        <v>7.7593294460641395</v>
      </c>
      <c r="N3428" s="30">
        <v>75.360136869118904</v>
      </c>
      <c r="O3428" s="32">
        <v>0</v>
      </c>
      <c r="P3428" s="31">
        <v>0.99277495317099274</v>
      </c>
      <c r="Q3428" s="38">
        <v>1482</v>
      </c>
      <c r="R3428" s="38">
        <v>323</v>
      </c>
      <c r="S3428" s="38">
        <v>4674</v>
      </c>
    </row>
    <row r="3429" spans="2:19" x14ac:dyDescent="0.2">
      <c r="B3429" s="1" t="s">
        <v>7471</v>
      </c>
      <c r="C3429" s="1" t="s">
        <v>7472</v>
      </c>
      <c r="D3429" s="1" t="s">
        <v>296</v>
      </c>
      <c r="E3429" s="1" t="s">
        <v>7453</v>
      </c>
      <c r="F3429" s="1" t="s">
        <v>44</v>
      </c>
      <c r="G3429" s="27">
        <v>0.71162613981762923</v>
      </c>
      <c r="H3429" s="27">
        <v>0.96441126441126435</v>
      </c>
      <c r="I3429" s="28">
        <v>59.0295592705167</v>
      </c>
      <c r="J3429" s="27">
        <v>8.8145896656534953E-2</v>
      </c>
      <c r="K3429" s="27">
        <v>0.23328267477203649</v>
      </c>
      <c r="L3429" s="27">
        <v>2.2982422982422983E-3</v>
      </c>
      <c r="M3429" s="29">
        <v>5.8536231884057965</v>
      </c>
      <c r="N3429" s="30">
        <v>80.162306460224244</v>
      </c>
      <c r="O3429" s="32">
        <v>0</v>
      </c>
      <c r="P3429" s="31">
        <v>0.9948969948969949</v>
      </c>
      <c r="Q3429" s="38">
        <v>357</v>
      </c>
      <c r="R3429" s="38">
        <v>40</v>
      </c>
      <c r="S3429" s="38">
        <v>5839</v>
      </c>
    </row>
    <row r="3430" spans="2:19" x14ac:dyDescent="0.2">
      <c r="B3430" s="1" t="s">
        <v>7460</v>
      </c>
      <c r="C3430" s="1" t="s">
        <v>7461</v>
      </c>
      <c r="D3430" s="1" t="s">
        <v>296</v>
      </c>
      <c r="E3430" s="1" t="s">
        <v>7453</v>
      </c>
      <c r="F3430" s="1" t="s">
        <v>44</v>
      </c>
      <c r="G3430" s="27">
        <v>0.451505016722408</v>
      </c>
      <c r="H3430" s="27">
        <v>0.91892496789579881</v>
      </c>
      <c r="I3430" s="28">
        <v>41.072686733556303</v>
      </c>
      <c r="J3430" s="27">
        <v>5.945745076179859E-3</v>
      </c>
      <c r="K3430" s="27">
        <v>0.20995912300260125</v>
      </c>
      <c r="L3430" s="27">
        <v>3.082003302146395E-4</v>
      </c>
      <c r="M3430" s="29">
        <v>13.04681571815718</v>
      </c>
      <c r="N3430" s="30">
        <v>74.667489711934152</v>
      </c>
      <c r="O3430" s="32">
        <v>0</v>
      </c>
      <c r="P3430" s="31">
        <v>0.98734177215189878</v>
      </c>
      <c r="Q3430" s="38">
        <v>3119</v>
      </c>
      <c r="R3430" s="38">
        <v>3081</v>
      </c>
      <c r="S3430" s="38">
        <v>6293</v>
      </c>
    </row>
    <row r="3431" spans="2:19" x14ac:dyDescent="0.2">
      <c r="B3431" s="1" t="s">
        <v>7462</v>
      </c>
      <c r="C3431" s="1" t="s">
        <v>1181</v>
      </c>
      <c r="D3431" s="1" t="s">
        <v>296</v>
      </c>
      <c r="E3431" s="1" t="s">
        <v>7453</v>
      </c>
      <c r="F3431" s="1" t="s">
        <v>44</v>
      </c>
      <c r="G3431" s="27">
        <v>0.59635416666666663</v>
      </c>
      <c r="H3431" s="27">
        <v>0.99361948955916457</v>
      </c>
      <c r="I3431" s="28">
        <v>51.996770833333322</v>
      </c>
      <c r="J3431" s="27">
        <v>2.2395833333333334E-2</v>
      </c>
      <c r="K3431" s="27">
        <v>0.32239583333333333</v>
      </c>
      <c r="L3431" s="27">
        <v>0</v>
      </c>
      <c r="M3431" s="29">
        <v>8.0207741935483927</v>
      </c>
      <c r="N3431" s="30">
        <v>81.353711790393007</v>
      </c>
      <c r="O3431" s="32">
        <v>0</v>
      </c>
      <c r="P3431" s="31">
        <v>0.98994586233565351</v>
      </c>
      <c r="Q3431" s="38">
        <v>1237</v>
      </c>
      <c r="R3431" s="38">
        <v>654</v>
      </c>
      <c r="S3431" s="38">
        <v>4125</v>
      </c>
    </row>
    <row r="3432" spans="2:19" x14ac:dyDescent="0.2">
      <c r="B3432" s="1" t="s">
        <v>7456</v>
      </c>
      <c r="C3432" s="1" t="s">
        <v>7457</v>
      </c>
      <c r="D3432" s="1" t="s">
        <v>296</v>
      </c>
      <c r="E3432" s="1" t="s">
        <v>7453</v>
      </c>
      <c r="F3432" s="1" t="s">
        <v>44</v>
      </c>
      <c r="G3432" s="27">
        <v>0.43702906350914961</v>
      </c>
      <c r="H3432" s="27">
        <v>0.90423535648025444</v>
      </c>
      <c r="I3432" s="28">
        <v>41.609364908503757</v>
      </c>
      <c r="J3432" s="27">
        <v>1.5608180839612486E-2</v>
      </c>
      <c r="K3432" s="27">
        <v>0.16146393972012918</v>
      </c>
      <c r="L3432" s="27">
        <v>5.1338457460906435E-2</v>
      </c>
      <c r="M3432" s="29">
        <v>14.836042065009561</v>
      </c>
      <c r="N3432" s="30">
        <v>75.693349753694577</v>
      </c>
      <c r="O3432" s="32">
        <v>0</v>
      </c>
      <c r="P3432" s="31">
        <v>0.98489265836204609</v>
      </c>
      <c r="Q3432" s="38">
        <v>3055</v>
      </c>
      <c r="R3432" s="38">
        <v>3288</v>
      </c>
      <c r="S3432" s="38">
        <v>7122</v>
      </c>
    </row>
    <row r="3433" spans="2:19" x14ac:dyDescent="0.2">
      <c r="B3433" s="1" t="s">
        <v>7463</v>
      </c>
      <c r="C3433" s="1" t="s">
        <v>7464</v>
      </c>
      <c r="D3433" s="1" t="s">
        <v>296</v>
      </c>
      <c r="E3433" s="1" t="s">
        <v>7453</v>
      </c>
      <c r="F3433" s="1" t="s">
        <v>44</v>
      </c>
      <c r="G3433" s="27">
        <v>0.59877141933397993</v>
      </c>
      <c r="H3433" s="27">
        <v>0.97102341995508501</v>
      </c>
      <c r="I3433" s="28">
        <v>52.799806013579037</v>
      </c>
      <c r="J3433" s="27">
        <v>3.0067895247332686E-2</v>
      </c>
      <c r="K3433" s="27">
        <v>0.32137083737471711</v>
      </c>
      <c r="L3433" s="27">
        <v>2.8719923002887397E-2</v>
      </c>
      <c r="M3433" s="29">
        <v>7.5869354838709704</v>
      </c>
      <c r="N3433" s="30">
        <v>82.491635186184567</v>
      </c>
      <c r="O3433" s="32">
        <v>0</v>
      </c>
      <c r="P3433" s="31">
        <v>0.99230028873917231</v>
      </c>
      <c r="Q3433" s="38">
        <v>1103</v>
      </c>
      <c r="R3433" s="38">
        <v>620</v>
      </c>
      <c r="S3433" s="38">
        <v>4152</v>
      </c>
    </row>
    <row r="3434" spans="2:19" x14ac:dyDescent="0.2">
      <c r="B3434" s="1" t="s">
        <v>7479</v>
      </c>
      <c r="C3434" s="1" t="s">
        <v>7480</v>
      </c>
      <c r="D3434" s="1" t="s">
        <v>296</v>
      </c>
      <c r="E3434" s="1" t="s">
        <v>7453</v>
      </c>
      <c r="F3434" s="1" t="s">
        <v>44</v>
      </c>
      <c r="G3434" s="27">
        <v>0.41847826086956524</v>
      </c>
      <c r="H3434" s="27">
        <v>0.71593036750483563</v>
      </c>
      <c r="I3434" s="28">
        <v>38.058462732919253</v>
      </c>
      <c r="J3434" s="27">
        <v>1.8633540372670808E-2</v>
      </c>
      <c r="K3434" s="27">
        <v>0.47593167701863354</v>
      </c>
      <c r="L3434" s="27">
        <v>0.13903288201160541</v>
      </c>
      <c r="M3434" s="29">
        <v>8.2150867823765008</v>
      </c>
      <c r="N3434" s="30">
        <v>79.033395176252313</v>
      </c>
      <c r="O3434" s="32">
        <v>0</v>
      </c>
      <c r="P3434" s="31">
        <v>0.99651837524177944</v>
      </c>
      <c r="Q3434" s="38">
        <v>3422</v>
      </c>
      <c r="R3434" s="38">
        <v>3541</v>
      </c>
      <c r="S3434" s="38">
        <v>2048</v>
      </c>
    </row>
    <row r="3435" spans="2:19" x14ac:dyDescent="0.2">
      <c r="B3435" s="1" t="s">
        <v>7452</v>
      </c>
      <c r="C3435" s="1" t="s">
        <v>6365</v>
      </c>
      <c r="D3435" s="1" t="s">
        <v>296</v>
      </c>
      <c r="E3435" s="1" t="s">
        <v>7453</v>
      </c>
      <c r="F3435" s="1" t="s">
        <v>44</v>
      </c>
      <c r="G3435" s="27">
        <v>6.4046579330422126E-2</v>
      </c>
      <c r="H3435" s="27">
        <v>0.33792950513538755</v>
      </c>
      <c r="I3435" s="28">
        <v>15.329936923823382</v>
      </c>
      <c r="J3435" s="27">
        <v>9.5584667637069382E-2</v>
      </c>
      <c r="K3435" s="27">
        <v>0.4027171276079573</v>
      </c>
      <c r="L3435" s="27">
        <v>0.27626984126984128</v>
      </c>
      <c r="M3435" s="29">
        <v>12.679419388284085</v>
      </c>
      <c r="N3435" s="30">
        <v>53.651515151515149</v>
      </c>
      <c r="O3435" s="32">
        <v>0</v>
      </c>
      <c r="P3435" s="31">
        <v>0.96218487394957986</v>
      </c>
      <c r="Q3435" s="38">
        <v>7984</v>
      </c>
      <c r="R3435" s="38">
        <v>8415</v>
      </c>
      <c r="S3435" s="38">
        <v>2873</v>
      </c>
    </row>
    <row r="3436" spans="2:19" x14ac:dyDescent="0.2">
      <c r="B3436" s="1" t="s">
        <v>7481</v>
      </c>
      <c r="C3436" s="1" t="s">
        <v>7482</v>
      </c>
      <c r="D3436" s="1" t="s">
        <v>296</v>
      </c>
      <c r="E3436" s="1" t="s">
        <v>7453</v>
      </c>
      <c r="F3436" s="1" t="s">
        <v>44</v>
      </c>
      <c r="G3436" s="27">
        <v>0.76236663433559648</v>
      </c>
      <c r="H3436" s="27">
        <v>1</v>
      </c>
      <c r="I3436" s="28">
        <v>60.469156159068838</v>
      </c>
      <c r="J3436" s="27">
        <v>8.438409311348205E-2</v>
      </c>
      <c r="K3436" s="27">
        <v>0.20368574199806014</v>
      </c>
      <c r="L3436" s="27">
        <v>0</v>
      </c>
      <c r="M3436" s="29">
        <v>4.7961145194274053</v>
      </c>
      <c r="N3436" s="30">
        <v>77.175460902733633</v>
      </c>
      <c r="O3436" s="32">
        <v>0</v>
      </c>
      <c r="P3436" s="31">
        <v>0.99854721549636805</v>
      </c>
      <c r="Q3436" s="38">
        <v>260</v>
      </c>
      <c r="R3436" s="38">
        <v>8</v>
      </c>
      <c r="S3436" s="38">
        <v>6399</v>
      </c>
    </row>
    <row r="3437" spans="2:19" x14ac:dyDescent="0.2">
      <c r="B3437" s="1" t="s">
        <v>7483</v>
      </c>
      <c r="C3437" s="1" t="s">
        <v>7484</v>
      </c>
      <c r="D3437" s="1" t="s">
        <v>297</v>
      </c>
      <c r="E3437" s="1" t="s">
        <v>613</v>
      </c>
      <c r="F3437" s="1" t="s">
        <v>40</v>
      </c>
      <c r="G3437" s="27">
        <v>0.35395655546935612</v>
      </c>
      <c r="H3437" s="27">
        <v>0.88333585190782016</v>
      </c>
      <c r="I3437" s="28">
        <v>21.496431342125675</v>
      </c>
      <c r="J3437" s="27">
        <v>0.11559348332040341</v>
      </c>
      <c r="K3437" s="27">
        <v>0.50717610550814585</v>
      </c>
      <c r="L3437" s="27">
        <v>2.3661692482055161E-2</v>
      </c>
      <c r="M3437" s="29">
        <v>6.9829780846592611</v>
      </c>
      <c r="N3437" s="30">
        <v>47.549589041095892</v>
      </c>
      <c r="O3437" s="32">
        <v>5.9501322251605593E-5</v>
      </c>
      <c r="P3437" s="31">
        <v>0.97393275406120139</v>
      </c>
      <c r="Q3437" s="38">
        <v>6401</v>
      </c>
      <c r="R3437" s="38">
        <v>4406</v>
      </c>
      <c r="S3437" s="38">
        <v>1714</v>
      </c>
    </row>
    <row r="3438" spans="2:19" x14ac:dyDescent="0.2">
      <c r="B3438" s="1" t="s">
        <v>7492</v>
      </c>
      <c r="C3438" s="1" t="s">
        <v>7493</v>
      </c>
      <c r="D3438" s="1" t="s">
        <v>297</v>
      </c>
      <c r="E3438" s="1" t="s">
        <v>613</v>
      </c>
      <c r="F3438" s="1" t="s">
        <v>40</v>
      </c>
      <c r="G3438" s="27">
        <v>0.30743314381975151</v>
      </c>
      <c r="H3438" s="27">
        <v>0.92080170089193103</v>
      </c>
      <c r="I3438" s="28">
        <v>21.578985049484096</v>
      </c>
      <c r="J3438" s="27">
        <v>5.2642661612971153E-2</v>
      </c>
      <c r="K3438" s="27">
        <v>0.43251210781217098</v>
      </c>
      <c r="L3438" s="27">
        <v>3.1212404065546567E-2</v>
      </c>
      <c r="M3438" s="29">
        <v>9.2455761629674722</v>
      </c>
      <c r="N3438" s="30">
        <v>48.948630136986303</v>
      </c>
      <c r="O3438" s="32">
        <v>0</v>
      </c>
      <c r="P3438" s="31">
        <v>0.98506533914125705</v>
      </c>
      <c r="Q3438" s="38">
        <v>6367</v>
      </c>
      <c r="R3438" s="38">
        <v>5240</v>
      </c>
      <c r="S3438" s="38">
        <v>2504</v>
      </c>
    </row>
    <row r="3439" spans="2:19" x14ac:dyDescent="0.2">
      <c r="B3439" s="1" t="s">
        <v>7488</v>
      </c>
      <c r="C3439" s="1" t="s">
        <v>7489</v>
      </c>
      <c r="D3439" s="1" t="s">
        <v>297</v>
      </c>
      <c r="E3439" s="1" t="s">
        <v>613</v>
      </c>
      <c r="F3439" s="1" t="s">
        <v>40</v>
      </c>
      <c r="G3439" s="27">
        <v>0.37665782493368699</v>
      </c>
      <c r="H3439" s="27">
        <v>0.84757654592755671</v>
      </c>
      <c r="I3439" s="28">
        <v>22.076678228932852</v>
      </c>
      <c r="J3439" s="27">
        <v>0.13915527443378903</v>
      </c>
      <c r="K3439" s="27">
        <v>0.54825545806978171</v>
      </c>
      <c r="L3439" s="27">
        <v>4.5774464678807289E-2</v>
      </c>
      <c r="M3439" s="29">
        <v>5.6739116202945992</v>
      </c>
      <c r="N3439" s="30">
        <v>48.763271939328277</v>
      </c>
      <c r="O3439" s="32">
        <v>0</v>
      </c>
      <c r="P3439" s="31">
        <v>0.98078847308385031</v>
      </c>
      <c r="Q3439" s="38">
        <v>6164</v>
      </c>
      <c r="R3439" s="38">
        <v>4060</v>
      </c>
      <c r="S3439" s="38">
        <v>1343</v>
      </c>
    </row>
    <row r="3440" spans="2:19" x14ac:dyDescent="0.2">
      <c r="B3440" s="1" t="s">
        <v>7485</v>
      </c>
      <c r="C3440" s="1" t="s">
        <v>297</v>
      </c>
      <c r="D3440" s="1" t="s">
        <v>297</v>
      </c>
      <c r="E3440" s="1" t="s">
        <v>613</v>
      </c>
      <c r="F3440" s="1" t="s">
        <v>40</v>
      </c>
      <c r="G3440" s="27">
        <v>0.20221606648199447</v>
      </c>
      <c r="H3440" s="27">
        <v>0.85193833056478419</v>
      </c>
      <c r="I3440" s="28">
        <v>20.752993820583853</v>
      </c>
      <c r="J3440" s="27">
        <v>2.4717664606861284E-2</v>
      </c>
      <c r="K3440" s="27">
        <v>0.2981035584913701</v>
      </c>
      <c r="L3440" s="27">
        <v>2.1850083056478405E-2</v>
      </c>
      <c r="M3440" s="29">
        <v>13.198904914529917</v>
      </c>
      <c r="N3440" s="30">
        <v>50.135932560590092</v>
      </c>
      <c r="O3440" s="32">
        <v>0</v>
      </c>
      <c r="P3440" s="31">
        <v>0.97446013289036548</v>
      </c>
      <c r="Q3440" s="38">
        <v>6686</v>
      </c>
      <c r="R3440" s="38">
        <v>7333</v>
      </c>
      <c r="S3440" s="38">
        <v>4594</v>
      </c>
    </row>
    <row r="3441" spans="2:19" x14ac:dyDescent="0.2">
      <c r="B3441" s="1" t="s">
        <v>7486</v>
      </c>
      <c r="C3441" s="1" t="s">
        <v>7487</v>
      </c>
      <c r="D3441" s="1" t="s">
        <v>297</v>
      </c>
      <c r="E3441" s="1" t="s">
        <v>613</v>
      </c>
      <c r="F3441" s="1" t="s">
        <v>40</v>
      </c>
      <c r="G3441" s="27">
        <v>0.25957290132547867</v>
      </c>
      <c r="H3441" s="27">
        <v>0.93177042101475349</v>
      </c>
      <c r="I3441" s="28">
        <v>21.935916789396163</v>
      </c>
      <c r="J3441" s="27">
        <v>1.4543446244477173E-2</v>
      </c>
      <c r="K3441" s="27">
        <v>0.31756259204712811</v>
      </c>
      <c r="L3441" s="27">
        <v>1.3915077365958978E-2</v>
      </c>
      <c r="M3441" s="29">
        <v>12.771854798607656</v>
      </c>
      <c r="N3441" s="30">
        <v>47.665957446808513</v>
      </c>
      <c r="O3441" s="32">
        <v>0</v>
      </c>
      <c r="P3441" s="31">
        <v>0.97732997481108308</v>
      </c>
      <c r="Q3441" s="38">
        <v>6214</v>
      </c>
      <c r="R3441" s="38">
        <v>6284</v>
      </c>
      <c r="S3441" s="38">
        <v>4235</v>
      </c>
    </row>
    <row r="3442" spans="2:19" x14ac:dyDescent="0.2">
      <c r="B3442" s="1" t="s">
        <v>7490</v>
      </c>
      <c r="C3442" s="1" t="s">
        <v>7491</v>
      </c>
      <c r="D3442" s="1" t="s">
        <v>297</v>
      </c>
      <c r="E3442" s="1" t="s">
        <v>613</v>
      </c>
      <c r="F3442" s="1" t="s">
        <v>40</v>
      </c>
      <c r="G3442" s="27">
        <v>0.28370354079612931</v>
      </c>
      <c r="H3442" s="27">
        <v>0.85752453888469438</v>
      </c>
      <c r="I3442" s="28">
        <v>25.969298438530902</v>
      </c>
      <c r="J3442" s="27">
        <v>1.2095887398284584E-2</v>
      </c>
      <c r="K3442" s="27">
        <v>0.3479217066197493</v>
      </c>
      <c r="L3442" s="27">
        <v>1.5288534138712114E-2</v>
      </c>
      <c r="M3442" s="29">
        <v>11.864384402824681</v>
      </c>
      <c r="N3442" s="30">
        <v>61.147286821705428</v>
      </c>
      <c r="O3442" s="32">
        <v>0</v>
      </c>
      <c r="P3442" s="31">
        <v>0.9809082083917593</v>
      </c>
      <c r="Q3442" s="38">
        <v>4675</v>
      </c>
      <c r="R3442" s="38">
        <v>5761</v>
      </c>
      <c r="S3442" s="38">
        <v>3680</v>
      </c>
    </row>
    <row r="3443" spans="2:19" x14ac:dyDescent="0.2">
      <c r="B3443" s="1" t="s">
        <v>7501</v>
      </c>
      <c r="C3443" s="1" t="s">
        <v>7502</v>
      </c>
      <c r="D3443" s="1" t="s">
        <v>354</v>
      </c>
      <c r="E3443" s="1" t="s">
        <v>4291</v>
      </c>
      <c r="F3443" s="1" t="s">
        <v>38</v>
      </c>
      <c r="G3443" s="27">
        <v>0.43244781783681213</v>
      </c>
      <c r="H3443" s="27">
        <v>0.99157003012048195</v>
      </c>
      <c r="I3443" s="28">
        <v>36.189658444022761</v>
      </c>
      <c r="J3443" s="27">
        <v>1.6318785578747629E-2</v>
      </c>
      <c r="K3443" s="27">
        <v>0.33586337760910817</v>
      </c>
      <c r="L3443" s="27">
        <v>0</v>
      </c>
      <c r="M3443" s="29">
        <v>9.9623411371237456</v>
      </c>
      <c r="N3443" s="30">
        <v>70.090789473684211</v>
      </c>
      <c r="O3443" s="32">
        <v>0</v>
      </c>
      <c r="P3443" s="31">
        <v>0.99209337349397586</v>
      </c>
      <c r="Q3443" s="38">
        <v>3560</v>
      </c>
      <c r="R3443" s="38">
        <v>3358</v>
      </c>
      <c r="S3443" s="38">
        <v>3879</v>
      </c>
    </row>
    <row r="3444" spans="2:19" x14ac:dyDescent="0.2">
      <c r="B3444" s="1" t="s">
        <v>7496</v>
      </c>
      <c r="C3444" s="1" t="s">
        <v>7497</v>
      </c>
      <c r="D3444" s="1" t="s">
        <v>354</v>
      </c>
      <c r="E3444" s="1" t="s">
        <v>4291</v>
      </c>
      <c r="F3444" s="1" t="s">
        <v>38</v>
      </c>
      <c r="G3444" s="27">
        <v>0.2697576396206533</v>
      </c>
      <c r="H3444" s="27">
        <v>0.95458088070933611</v>
      </c>
      <c r="I3444" s="28">
        <v>23.5614481409002</v>
      </c>
      <c r="J3444" s="27">
        <v>1.7311455667620053E-2</v>
      </c>
      <c r="K3444" s="27">
        <v>0.49676351046214062</v>
      </c>
      <c r="L3444" s="27">
        <v>1.9391997615676927E-2</v>
      </c>
      <c r="M3444" s="29">
        <v>8.9972789115646243</v>
      </c>
      <c r="N3444" s="30">
        <v>62.529575892857146</v>
      </c>
      <c r="O3444" s="32">
        <v>0.28357648461366514</v>
      </c>
      <c r="P3444" s="31">
        <v>0.98994113702406672</v>
      </c>
      <c r="Q3444" s="38">
        <v>5546</v>
      </c>
      <c r="R3444" s="38">
        <v>6055</v>
      </c>
      <c r="S3444" s="38">
        <v>1821</v>
      </c>
    </row>
    <row r="3445" spans="2:19" x14ac:dyDescent="0.2">
      <c r="B3445" s="1" t="s">
        <v>7495</v>
      </c>
      <c r="C3445" s="1" t="s">
        <v>7286</v>
      </c>
      <c r="D3445" s="1" t="s">
        <v>354</v>
      </c>
      <c r="E3445" s="1" t="s">
        <v>4291</v>
      </c>
      <c r="F3445" s="1" t="s">
        <v>38</v>
      </c>
      <c r="G3445" s="27">
        <v>0.43339996365618755</v>
      </c>
      <c r="H3445" s="27">
        <v>0.96955162188875921</v>
      </c>
      <c r="I3445" s="28">
        <v>41.281192077048878</v>
      </c>
      <c r="J3445" s="27">
        <v>6.9053243685262581E-3</v>
      </c>
      <c r="K3445" s="27">
        <v>0.10721424677448664</v>
      </c>
      <c r="L3445" s="27">
        <v>1.3478299937101266E-3</v>
      </c>
      <c r="M3445" s="29">
        <v>15.596440025657474</v>
      </c>
      <c r="N3445" s="30">
        <v>74.4230607966457</v>
      </c>
      <c r="O3445" s="32">
        <v>0</v>
      </c>
      <c r="P3445" s="31">
        <v>0.98894779405157696</v>
      </c>
      <c r="Q3445" s="38">
        <v>3101</v>
      </c>
      <c r="R3445" s="38">
        <v>3342</v>
      </c>
      <c r="S3445" s="38">
        <v>8072</v>
      </c>
    </row>
    <row r="3446" spans="2:19" x14ac:dyDescent="0.2">
      <c r="B3446" s="1" t="s">
        <v>7503</v>
      </c>
      <c r="C3446" s="1" t="s">
        <v>7116</v>
      </c>
      <c r="D3446" s="1" t="s">
        <v>354</v>
      </c>
      <c r="E3446" s="1" t="s">
        <v>4291</v>
      </c>
      <c r="F3446" s="1" t="s">
        <v>38</v>
      </c>
      <c r="G3446" s="27">
        <v>0.44758140410314323</v>
      </c>
      <c r="H3446" s="27">
        <v>0.97493733632622526</v>
      </c>
      <c r="I3446" s="28">
        <v>40.571089779785424</v>
      </c>
      <c r="J3446" s="27">
        <v>8.2815734989648039E-3</v>
      </c>
      <c r="K3446" s="27">
        <v>0.20572181441746659</v>
      </c>
      <c r="L3446" s="27">
        <v>6.2850729517396182E-4</v>
      </c>
      <c r="M3446" s="29">
        <v>12.687972742759795</v>
      </c>
      <c r="N3446" s="30">
        <v>74.557190916736758</v>
      </c>
      <c r="O3446" s="32">
        <v>1.8331462775907222E-4</v>
      </c>
      <c r="P3446" s="31">
        <v>0.99382716049382713</v>
      </c>
      <c r="Q3446" s="38">
        <v>3189</v>
      </c>
      <c r="R3446" s="38">
        <v>3146</v>
      </c>
      <c r="S3446" s="38">
        <v>6366</v>
      </c>
    </row>
    <row r="3447" spans="2:19" x14ac:dyDescent="0.2">
      <c r="B3447" s="1" t="s">
        <v>7500</v>
      </c>
      <c r="C3447" s="1" t="s">
        <v>354</v>
      </c>
      <c r="D3447" s="1" t="s">
        <v>354</v>
      </c>
      <c r="E3447" s="1" t="s">
        <v>4291</v>
      </c>
      <c r="F3447" s="1" t="s">
        <v>38</v>
      </c>
      <c r="G3447" s="27">
        <v>0.4631134221644459</v>
      </c>
      <c r="H3447" s="27">
        <v>0.96929192146765375</v>
      </c>
      <c r="I3447" s="28">
        <v>39.216070848228803</v>
      </c>
      <c r="J3447" s="27">
        <v>8.4497887552811186E-3</v>
      </c>
      <c r="K3447" s="27">
        <v>0.27266818329541759</v>
      </c>
      <c r="L3447" s="27">
        <v>1.8023817186997105E-4</v>
      </c>
      <c r="M3447" s="29">
        <v>11.256662628709872</v>
      </c>
      <c r="N3447" s="30">
        <v>71.022089761570825</v>
      </c>
      <c r="O3447" s="32">
        <v>0</v>
      </c>
      <c r="P3447" s="31">
        <v>0.99034438364982302</v>
      </c>
      <c r="Q3447" s="38">
        <v>3317</v>
      </c>
      <c r="R3447" s="38">
        <v>2895</v>
      </c>
      <c r="S3447" s="38">
        <v>5088</v>
      </c>
    </row>
    <row r="3448" spans="2:19" x14ac:dyDescent="0.2">
      <c r="B3448" s="1" t="s">
        <v>7494</v>
      </c>
      <c r="C3448" s="1" t="s">
        <v>1933</v>
      </c>
      <c r="D3448" s="1" t="s">
        <v>354</v>
      </c>
      <c r="E3448" s="1" t="s">
        <v>4291</v>
      </c>
      <c r="F3448" s="1" t="s">
        <v>38</v>
      </c>
      <c r="G3448" s="27">
        <v>0.36079452946922824</v>
      </c>
      <c r="H3448" s="27">
        <v>0.89685737115461406</v>
      </c>
      <c r="I3448" s="28">
        <v>27.316786063171584</v>
      </c>
      <c r="J3448" s="27">
        <v>9.4431781178769131E-3</v>
      </c>
      <c r="K3448" s="27">
        <v>0.35281667209378054</v>
      </c>
      <c r="L3448" s="27">
        <v>2.4618457850579301E-2</v>
      </c>
      <c r="M3448" s="29">
        <v>11.398293428425882</v>
      </c>
      <c r="N3448" s="30">
        <v>55.049638989169672</v>
      </c>
      <c r="O3448" s="32">
        <v>2.0239712345185779E-2</v>
      </c>
      <c r="P3448" s="31">
        <v>0.98154214942069518</v>
      </c>
      <c r="Q3448" s="38">
        <v>4334</v>
      </c>
      <c r="R3448" s="38">
        <v>4315</v>
      </c>
      <c r="S3448" s="38">
        <v>3606</v>
      </c>
    </row>
    <row r="3449" spans="2:19" x14ac:dyDescent="0.2">
      <c r="B3449" s="1" t="s">
        <v>7498</v>
      </c>
      <c r="C3449" s="1" t="s">
        <v>7499</v>
      </c>
      <c r="D3449" s="1" t="s">
        <v>354</v>
      </c>
      <c r="E3449" s="1" t="s">
        <v>4291</v>
      </c>
      <c r="F3449" s="1" t="s">
        <v>38</v>
      </c>
      <c r="G3449" s="27">
        <v>0.40534069981583792</v>
      </c>
      <c r="H3449" s="27">
        <v>0.96678428154631657</v>
      </c>
      <c r="I3449" s="28">
        <v>39.243591160221015</v>
      </c>
      <c r="J3449" s="27">
        <v>8.1031307550644572E-3</v>
      </c>
      <c r="K3449" s="27">
        <v>0.14401473296500922</v>
      </c>
      <c r="L3449" s="27">
        <v>1.3967906637490882E-3</v>
      </c>
      <c r="M3449" s="29">
        <v>15.087767110560552</v>
      </c>
      <c r="N3449" s="30">
        <v>74.194911403907312</v>
      </c>
      <c r="O3449" s="32">
        <v>2.7899343544857767E-2</v>
      </c>
      <c r="P3449" s="31">
        <v>0.99015317286652083</v>
      </c>
      <c r="Q3449" s="38">
        <v>3313</v>
      </c>
      <c r="R3449" s="38">
        <v>3703</v>
      </c>
      <c r="S3449" s="38">
        <v>7434</v>
      </c>
    </row>
    <row r="3450" spans="2:19" x14ac:dyDescent="0.2">
      <c r="B3450" s="1" t="s">
        <v>7529</v>
      </c>
      <c r="C3450" s="1" t="s">
        <v>7530</v>
      </c>
      <c r="D3450" s="1" t="s">
        <v>299</v>
      </c>
      <c r="E3450" s="1" t="s">
        <v>7506</v>
      </c>
      <c r="F3450" s="1" t="s">
        <v>18</v>
      </c>
      <c r="G3450" s="27">
        <v>0.47816826411075614</v>
      </c>
      <c r="H3450" s="27">
        <v>0.91240076269717463</v>
      </c>
      <c r="I3450" s="28">
        <v>76.801384451544209</v>
      </c>
      <c r="J3450" s="27">
        <v>7.4902378416755414E-2</v>
      </c>
      <c r="K3450" s="27">
        <v>0.25878594249201275</v>
      </c>
      <c r="L3450" s="27">
        <v>2.7451898075923034E-2</v>
      </c>
      <c r="M3450" s="29">
        <v>10.758248914616495</v>
      </c>
      <c r="N3450" s="30">
        <v>63.875261324041809</v>
      </c>
      <c r="O3450" s="32">
        <v>0.18861154446177847</v>
      </c>
      <c r="P3450" s="31">
        <v>0.97659906396255847</v>
      </c>
      <c r="Q3450" s="38">
        <v>63</v>
      </c>
      <c r="R3450" s="38">
        <v>2649</v>
      </c>
      <c r="S3450" s="38">
        <v>5352</v>
      </c>
    </row>
    <row r="3451" spans="2:19" x14ac:dyDescent="0.2">
      <c r="B3451" s="1" t="s">
        <v>7527</v>
      </c>
      <c r="C3451" s="1" t="s">
        <v>7528</v>
      </c>
      <c r="D3451" s="1" t="s">
        <v>299</v>
      </c>
      <c r="E3451" s="1" t="s">
        <v>7506</v>
      </c>
      <c r="F3451" s="1" t="s">
        <v>18</v>
      </c>
      <c r="G3451" s="27">
        <v>0.33620015637216577</v>
      </c>
      <c r="H3451" s="27">
        <v>0.93180576631259493</v>
      </c>
      <c r="I3451" s="28">
        <v>28.933307271305711</v>
      </c>
      <c r="J3451" s="27">
        <v>6.0985144644253322E-2</v>
      </c>
      <c r="K3451" s="27">
        <v>0.59968725566849101</v>
      </c>
      <c r="L3451" s="27">
        <v>4.8103186646433994E-3</v>
      </c>
      <c r="M3451" s="29">
        <v>6.4872770511296087</v>
      </c>
      <c r="N3451" s="30">
        <v>48.815068493150683</v>
      </c>
      <c r="O3451" s="32">
        <v>3.3262518968133536E-2</v>
      </c>
      <c r="P3451" s="31">
        <v>0.97040971168437029</v>
      </c>
      <c r="Q3451" s="38">
        <v>4090</v>
      </c>
      <c r="R3451" s="38">
        <v>4685</v>
      </c>
      <c r="S3451" s="38">
        <v>940</v>
      </c>
    </row>
    <row r="3452" spans="2:19" x14ac:dyDescent="0.2">
      <c r="B3452" s="1" t="s">
        <v>7525</v>
      </c>
      <c r="C3452" s="1" t="s">
        <v>7526</v>
      </c>
      <c r="D3452" s="1" t="s">
        <v>299</v>
      </c>
      <c r="E3452" s="1" t="s">
        <v>7506</v>
      </c>
      <c r="F3452" s="1" t="s">
        <v>18</v>
      </c>
      <c r="G3452" s="27">
        <v>0.37407711238720265</v>
      </c>
      <c r="H3452" s="27">
        <v>0.81083167528849975</v>
      </c>
      <c r="I3452" s="28">
        <v>22.150451189499581</v>
      </c>
      <c r="J3452" s="27">
        <v>7.0549630844954886E-2</v>
      </c>
      <c r="K3452" s="27">
        <v>0.56275635767022147</v>
      </c>
      <c r="L3452" s="27">
        <v>0.12248308794269798</v>
      </c>
      <c r="M3452" s="29">
        <v>5.7061598951507211</v>
      </c>
      <c r="N3452" s="30">
        <v>49.241228070175438</v>
      </c>
      <c r="O3452" s="32">
        <v>0</v>
      </c>
      <c r="P3452" s="31">
        <v>0.97015519299641861</v>
      </c>
      <c r="Q3452" s="38">
        <v>6127</v>
      </c>
      <c r="R3452" s="38">
        <v>4102</v>
      </c>
      <c r="S3452" s="38">
        <v>1210</v>
      </c>
    </row>
    <row r="3453" spans="2:19" x14ac:dyDescent="0.2">
      <c r="B3453" s="1" t="s">
        <v>7523</v>
      </c>
      <c r="C3453" s="1" t="s">
        <v>7524</v>
      </c>
      <c r="D3453" s="1" t="s">
        <v>299</v>
      </c>
      <c r="E3453" s="1" t="s">
        <v>7506</v>
      </c>
      <c r="F3453" s="1" t="s">
        <v>18</v>
      </c>
      <c r="G3453" s="27">
        <v>0.26918995401485674</v>
      </c>
      <c r="H3453" s="27">
        <v>0.91094300872839273</v>
      </c>
      <c r="I3453" s="28">
        <v>24.130527060488149</v>
      </c>
      <c r="J3453" s="27">
        <v>2.2285107888220728E-2</v>
      </c>
      <c r="K3453" s="27">
        <v>0.24124513618677043</v>
      </c>
      <c r="L3453" s="27">
        <v>4.8007872668149924E-2</v>
      </c>
      <c r="M3453" s="29">
        <v>13.302420135527592</v>
      </c>
      <c r="N3453" s="30">
        <v>53.053876478318003</v>
      </c>
      <c r="O3453" s="32">
        <v>0</v>
      </c>
      <c r="P3453" s="31">
        <v>0.96765360260140343</v>
      </c>
      <c r="Q3453" s="38">
        <v>5324</v>
      </c>
      <c r="R3453" s="38">
        <v>6065</v>
      </c>
      <c r="S3453" s="38">
        <v>5685</v>
      </c>
    </row>
    <row r="3454" spans="2:19" x14ac:dyDescent="0.2">
      <c r="B3454" s="1" t="s">
        <v>7515</v>
      </c>
      <c r="C3454" s="1" t="s">
        <v>7516</v>
      </c>
      <c r="D3454" s="1" t="s">
        <v>299</v>
      </c>
      <c r="E3454" s="1" t="s">
        <v>7506</v>
      </c>
      <c r="F3454" s="1" t="s">
        <v>18</v>
      </c>
      <c r="G3454" s="27">
        <v>0.3108974358974359</v>
      </c>
      <c r="H3454" s="27">
        <v>0.77868231046931413</v>
      </c>
      <c r="I3454" s="28">
        <v>237.32884615384614</v>
      </c>
      <c r="J3454" s="27">
        <v>4.230769230769231E-2</v>
      </c>
      <c r="K3454" s="27">
        <v>0.42564102564102563</v>
      </c>
      <c r="L3454" s="27">
        <v>0.13886281588447652</v>
      </c>
      <c r="M3454" s="29">
        <v>7.4850178359096375</v>
      </c>
      <c r="N3454" s="30">
        <v>32.178025034770513</v>
      </c>
      <c r="O3454" s="32">
        <v>0.50240072202166064</v>
      </c>
      <c r="P3454" s="31">
        <v>0.93862815884476536</v>
      </c>
      <c r="Q3454" s="38">
        <v>10</v>
      </c>
      <c r="R3454" s="38">
        <v>5172</v>
      </c>
      <c r="S3454" s="38">
        <v>2577</v>
      </c>
    </row>
    <row r="3455" spans="2:19" x14ac:dyDescent="0.2">
      <c r="B3455" s="1" t="s">
        <v>7519</v>
      </c>
      <c r="C3455" s="1" t="s">
        <v>7520</v>
      </c>
      <c r="D3455" s="1" t="s">
        <v>299</v>
      </c>
      <c r="E3455" s="1" t="s">
        <v>7506</v>
      </c>
      <c r="F3455" s="1" t="s">
        <v>18</v>
      </c>
      <c r="G3455" s="27">
        <v>0.34640522875816993</v>
      </c>
      <c r="H3455" s="27">
        <v>0.74660811865729892</v>
      </c>
      <c r="I3455" s="28">
        <v>22.14624183006536</v>
      </c>
      <c r="J3455" s="27">
        <v>3.1045751633986929E-2</v>
      </c>
      <c r="K3455" s="27">
        <v>0.59068627450980393</v>
      </c>
      <c r="L3455" s="27">
        <v>0.14474629195940672</v>
      </c>
      <c r="M3455" s="29">
        <v>6.9758749999999985</v>
      </c>
      <c r="N3455" s="30">
        <v>50.299528301886795</v>
      </c>
      <c r="O3455" s="32">
        <v>0</v>
      </c>
      <c r="P3455" s="31">
        <v>0.95550351288056201</v>
      </c>
      <c r="Q3455" s="38">
        <v>6128</v>
      </c>
      <c r="R3455" s="38">
        <v>4518</v>
      </c>
      <c r="S3455" s="38">
        <v>1003</v>
      </c>
    </row>
    <row r="3456" spans="2:19" x14ac:dyDescent="0.2">
      <c r="B3456" s="1" t="s">
        <v>7517</v>
      </c>
      <c r="C3456" s="1" t="s">
        <v>7518</v>
      </c>
      <c r="D3456" s="1" t="s">
        <v>299</v>
      </c>
      <c r="E3456" s="1" t="s">
        <v>7506</v>
      </c>
      <c r="F3456" s="1" t="s">
        <v>18</v>
      </c>
      <c r="G3456" s="27">
        <v>0.2374821173104435</v>
      </c>
      <c r="H3456" s="27">
        <v>0.93940476190476208</v>
      </c>
      <c r="I3456" s="28">
        <v>23.830829756795431</v>
      </c>
      <c r="J3456" s="27">
        <v>2.1459227467811159E-2</v>
      </c>
      <c r="K3456" s="27">
        <v>0.17739628040057226</v>
      </c>
      <c r="L3456" s="27">
        <v>2.8962585034013603E-2</v>
      </c>
      <c r="M3456" s="29">
        <v>15.163602251407127</v>
      </c>
      <c r="N3456" s="30">
        <v>51.168674698795179</v>
      </c>
      <c r="O3456" s="32">
        <v>0</v>
      </c>
      <c r="P3456" s="31">
        <v>0.95102040816326527</v>
      </c>
      <c r="Q3456" s="38">
        <v>5438</v>
      </c>
      <c r="R3456" s="38">
        <v>6737</v>
      </c>
      <c r="S3456" s="38">
        <v>6862</v>
      </c>
    </row>
    <row r="3457" spans="2:19" x14ac:dyDescent="0.2">
      <c r="B3457" s="1" t="s">
        <v>7509</v>
      </c>
      <c r="C3457" s="1" t="s">
        <v>7510</v>
      </c>
      <c r="D3457" s="1" t="s">
        <v>299</v>
      </c>
      <c r="E3457" s="1" t="s">
        <v>7506</v>
      </c>
      <c r="F3457" s="1" t="s">
        <v>18</v>
      </c>
      <c r="G3457" s="27">
        <v>0.29330708661417321</v>
      </c>
      <c r="H3457" s="27">
        <v>0.67789887980623709</v>
      </c>
      <c r="I3457" s="28">
        <v>22.295997375328088</v>
      </c>
      <c r="J3457" s="27">
        <v>4.0682414698162729E-2</v>
      </c>
      <c r="K3457" s="27">
        <v>0.46719160104986879</v>
      </c>
      <c r="L3457" s="27">
        <v>0.21166212534059944</v>
      </c>
      <c r="M3457" s="29">
        <v>9.8500464252553375</v>
      </c>
      <c r="N3457" s="30">
        <v>51.760626398210292</v>
      </c>
      <c r="O3457" s="32">
        <v>0</v>
      </c>
      <c r="P3457" s="31">
        <v>0.92279745685740233</v>
      </c>
      <c r="Q3457" s="38">
        <v>6062</v>
      </c>
      <c r="R3457" s="38">
        <v>5529</v>
      </c>
      <c r="S3457" s="38">
        <v>2143</v>
      </c>
    </row>
    <row r="3458" spans="2:19" x14ac:dyDescent="0.2">
      <c r="B3458" s="1" t="s">
        <v>7535</v>
      </c>
      <c r="C3458" s="1" t="s">
        <v>7536</v>
      </c>
      <c r="D3458" s="1" t="s">
        <v>299</v>
      </c>
      <c r="E3458" s="1" t="s">
        <v>7506</v>
      </c>
      <c r="F3458" s="1" t="s">
        <v>18</v>
      </c>
      <c r="G3458" s="27">
        <v>0.38733373039507646</v>
      </c>
      <c r="H3458" s="27">
        <v>0.97334805653710255</v>
      </c>
      <c r="I3458" s="28">
        <v>30.637264244590021</v>
      </c>
      <c r="J3458" s="27">
        <v>5.5588644034147306E-3</v>
      </c>
      <c r="K3458" s="27">
        <v>0.10581695453643042</v>
      </c>
      <c r="L3458" s="27">
        <v>5.339615233608166E-4</v>
      </c>
      <c r="M3458" s="29">
        <v>15.867044718081656</v>
      </c>
      <c r="N3458" s="30">
        <v>53.536647872885702</v>
      </c>
      <c r="O3458" s="32">
        <v>0</v>
      </c>
      <c r="P3458" s="31">
        <v>0.98881036513545351</v>
      </c>
      <c r="Q3458" s="38">
        <v>3896</v>
      </c>
      <c r="R3458" s="38">
        <v>3925</v>
      </c>
      <c r="S3458" s="38">
        <v>8091</v>
      </c>
    </row>
    <row r="3459" spans="2:19" x14ac:dyDescent="0.2">
      <c r="B3459" s="1" t="s">
        <v>7504</v>
      </c>
      <c r="C3459" s="1" t="s">
        <v>7505</v>
      </c>
      <c r="D3459" s="1" t="s">
        <v>299</v>
      </c>
      <c r="E3459" s="1" t="s">
        <v>7506</v>
      </c>
      <c r="F3459" s="1" t="s">
        <v>18</v>
      </c>
      <c r="G3459" s="27">
        <v>0.13124470787468248</v>
      </c>
      <c r="H3459" s="27">
        <v>0.46935262757044927</v>
      </c>
      <c r="I3459" s="28">
        <v>14.442421676545303</v>
      </c>
      <c r="J3459" s="27">
        <v>6.3505503810330224E-2</v>
      </c>
      <c r="K3459" s="27">
        <v>0.57662997459779852</v>
      </c>
      <c r="L3459" s="27">
        <v>0.2503960396039604</v>
      </c>
      <c r="M3459" s="29">
        <v>8.8703703703703702</v>
      </c>
      <c r="N3459" s="30">
        <v>50.941935483870971</v>
      </c>
      <c r="O3459" s="32">
        <v>0</v>
      </c>
      <c r="P3459" s="31">
        <v>0.89946686976389945</v>
      </c>
      <c r="Q3459" s="38">
        <v>8095</v>
      </c>
      <c r="R3459" s="38">
        <v>8060</v>
      </c>
      <c r="S3459" s="38">
        <v>1118</v>
      </c>
    </row>
    <row r="3460" spans="2:19" x14ac:dyDescent="0.2">
      <c r="B3460" s="1" t="s">
        <v>7513</v>
      </c>
      <c r="C3460" s="1" t="s">
        <v>7514</v>
      </c>
      <c r="D3460" s="1" t="s">
        <v>299</v>
      </c>
      <c r="E3460" s="1" t="s">
        <v>7506</v>
      </c>
      <c r="F3460" s="1" t="s">
        <v>18</v>
      </c>
      <c r="G3460" s="27">
        <v>0.28959861890375488</v>
      </c>
      <c r="H3460" s="27">
        <v>0.81505932032978101</v>
      </c>
      <c r="I3460" s="28">
        <v>24.660077686663794</v>
      </c>
      <c r="J3460" s="27">
        <v>2.9779887785930083E-2</v>
      </c>
      <c r="K3460" s="27">
        <v>0.26801899007337071</v>
      </c>
      <c r="L3460" s="27">
        <v>4.6967625175950128E-2</v>
      </c>
      <c r="M3460" s="29">
        <v>13.507533414337782</v>
      </c>
      <c r="N3460" s="30">
        <v>51.588673621460508</v>
      </c>
      <c r="O3460" s="32">
        <v>0</v>
      </c>
      <c r="P3460" s="31">
        <v>0.93183189221797713</v>
      </c>
      <c r="Q3460" s="38">
        <v>5126</v>
      </c>
      <c r="R3460" s="38">
        <v>5631</v>
      </c>
      <c r="S3460" s="38">
        <v>5168</v>
      </c>
    </row>
    <row r="3461" spans="2:19" x14ac:dyDescent="0.2">
      <c r="B3461" s="1" t="s">
        <v>7531</v>
      </c>
      <c r="C3461" s="1" t="s">
        <v>7532</v>
      </c>
      <c r="D3461" s="1" t="s">
        <v>299</v>
      </c>
      <c r="E3461" s="1" t="s">
        <v>7506</v>
      </c>
      <c r="F3461" s="1" t="s">
        <v>18</v>
      </c>
      <c r="G3461" s="27">
        <v>0.42840778923253148</v>
      </c>
      <c r="H3461" s="27">
        <v>0.94960923423423416</v>
      </c>
      <c r="I3461" s="28">
        <v>31.697525773195871</v>
      </c>
      <c r="J3461" s="27">
        <v>4.5819014891179842E-3</v>
      </c>
      <c r="K3461" s="27">
        <v>0.17663230240549829</v>
      </c>
      <c r="L3461" s="27">
        <v>1.6220720720720724E-2</v>
      </c>
      <c r="M3461" s="29">
        <v>14.11923847695391</v>
      </c>
      <c r="N3461" s="30">
        <v>54.683422459893045</v>
      </c>
      <c r="O3461" s="32">
        <v>0</v>
      </c>
      <c r="P3461" s="31">
        <v>0.98310810810810811</v>
      </c>
      <c r="Q3461" s="38">
        <v>3835</v>
      </c>
      <c r="R3461" s="38">
        <v>3425</v>
      </c>
      <c r="S3461" s="38">
        <v>6876</v>
      </c>
    </row>
    <row r="3462" spans="2:19" x14ac:dyDescent="0.2">
      <c r="B3462" s="1" t="s">
        <v>7511</v>
      </c>
      <c r="C3462" s="1" t="s">
        <v>7512</v>
      </c>
      <c r="D3462" s="1" t="s">
        <v>299</v>
      </c>
      <c r="E3462" s="1" t="s">
        <v>7506</v>
      </c>
      <c r="F3462" s="1" t="s">
        <v>18</v>
      </c>
      <c r="G3462" s="27">
        <v>0.19694868238557559</v>
      </c>
      <c r="H3462" s="27">
        <v>0.68109685695958944</v>
      </c>
      <c r="I3462" s="28">
        <v>21.279542302357832</v>
      </c>
      <c r="J3462" s="27">
        <v>7.8363384188626914E-2</v>
      </c>
      <c r="K3462" s="27">
        <v>0.33287101248266299</v>
      </c>
      <c r="L3462" s="27">
        <v>0.26054201411160999</v>
      </c>
      <c r="M3462" s="29">
        <v>12.636442141623485</v>
      </c>
      <c r="N3462" s="30">
        <v>56.028169014084504</v>
      </c>
      <c r="O3462" s="32">
        <v>0</v>
      </c>
      <c r="P3462" s="31">
        <v>0.92495189223861451</v>
      </c>
      <c r="Q3462" s="38">
        <v>6483</v>
      </c>
      <c r="R3462" s="38">
        <v>7396</v>
      </c>
      <c r="S3462" s="38">
        <v>3946</v>
      </c>
    </row>
    <row r="3463" spans="2:19" x14ac:dyDescent="0.2">
      <c r="B3463" s="1" t="s">
        <v>7533</v>
      </c>
      <c r="C3463" s="1" t="s">
        <v>7534</v>
      </c>
      <c r="D3463" s="1" t="s">
        <v>299</v>
      </c>
      <c r="E3463" s="1" t="s">
        <v>7506</v>
      </c>
      <c r="F3463" s="1" t="s">
        <v>18</v>
      </c>
      <c r="G3463" s="27">
        <v>0.39639037433155078</v>
      </c>
      <c r="H3463" s="27">
        <v>0.96745472505762264</v>
      </c>
      <c r="I3463" s="28">
        <v>43.49886363636363</v>
      </c>
      <c r="J3463" s="27">
        <v>6.6844919786096255E-3</v>
      </c>
      <c r="K3463" s="27">
        <v>9.7593582887700536E-2</v>
      </c>
      <c r="L3463" s="27">
        <v>0</v>
      </c>
      <c r="M3463" s="29">
        <v>16.375831485587582</v>
      </c>
      <c r="N3463" s="30">
        <v>83.813131313131308</v>
      </c>
      <c r="O3463" s="32">
        <v>0</v>
      </c>
      <c r="P3463" s="31">
        <v>0.98518274613105039</v>
      </c>
      <c r="Q3463" s="38">
        <v>2790</v>
      </c>
      <c r="R3463" s="38">
        <v>3813</v>
      </c>
      <c r="S3463" s="38">
        <v>8233</v>
      </c>
    </row>
    <row r="3464" spans="2:19" x14ac:dyDescent="0.2">
      <c r="B3464" s="1" t="s">
        <v>7507</v>
      </c>
      <c r="C3464" s="1" t="s">
        <v>7508</v>
      </c>
      <c r="D3464" s="1" t="s">
        <v>299</v>
      </c>
      <c r="E3464" s="1" t="s">
        <v>7506</v>
      </c>
      <c r="F3464" s="1" t="s">
        <v>18</v>
      </c>
      <c r="G3464" s="27">
        <v>0.17541979278313682</v>
      </c>
      <c r="H3464" s="27">
        <v>0.54457322987390888</v>
      </c>
      <c r="I3464" s="28">
        <v>17.766952483029659</v>
      </c>
      <c r="J3464" s="27">
        <v>6.2165058949624867E-2</v>
      </c>
      <c r="K3464" s="27">
        <v>0.45516255805644873</v>
      </c>
      <c r="L3464" s="27">
        <v>0.23737795021015196</v>
      </c>
      <c r="M3464" s="29">
        <v>10.799870017331024</v>
      </c>
      <c r="N3464" s="30">
        <v>50.004073319755598</v>
      </c>
      <c r="O3464" s="32">
        <v>0</v>
      </c>
      <c r="P3464" s="31">
        <v>0.90494665373423855</v>
      </c>
      <c r="Q3464" s="38">
        <v>7560</v>
      </c>
      <c r="R3464" s="38">
        <v>7639</v>
      </c>
      <c r="S3464" s="38">
        <v>2269</v>
      </c>
    </row>
    <row r="3465" spans="2:19" x14ac:dyDescent="0.2">
      <c r="B3465" s="1" t="s">
        <v>7521</v>
      </c>
      <c r="C3465" s="1" t="s">
        <v>7522</v>
      </c>
      <c r="D3465" s="1" t="s">
        <v>17601</v>
      </c>
      <c r="E3465" s="1" t="s">
        <v>7506</v>
      </c>
      <c r="F3465" s="1" t="s">
        <v>18</v>
      </c>
      <c r="G3465" s="27">
        <v>0.33526682134570768</v>
      </c>
      <c r="H3465" s="27">
        <v>0.84856227361381997</v>
      </c>
      <c r="I3465" s="28">
        <v>202.929060324826</v>
      </c>
      <c r="J3465" s="27">
        <v>4.3503480278422275E-2</v>
      </c>
      <c r="K3465" s="27">
        <v>0.45707656612529002</v>
      </c>
      <c r="L3465" s="27">
        <v>4.7344664251880754E-2</v>
      </c>
      <c r="M3465" s="29">
        <v>6.9233369683751365</v>
      </c>
      <c r="N3465" s="30">
        <v>29.418835192069391</v>
      </c>
      <c r="O3465" s="32">
        <v>0.48346336026748399</v>
      </c>
      <c r="P3465" s="31">
        <v>0.96071329061019783</v>
      </c>
      <c r="Q3465" s="38">
        <v>14</v>
      </c>
      <c r="R3465" s="38">
        <v>4704</v>
      </c>
      <c r="S3465" s="38">
        <v>2244</v>
      </c>
    </row>
    <row r="3466" spans="2:19" x14ac:dyDescent="0.2">
      <c r="B3466" s="1" t="s">
        <v>7565</v>
      </c>
      <c r="C3466" s="1" t="s">
        <v>7566</v>
      </c>
      <c r="D3466" s="1" t="s">
        <v>300</v>
      </c>
      <c r="E3466" s="1" t="s">
        <v>7539</v>
      </c>
      <c r="F3466" s="1" t="s">
        <v>20</v>
      </c>
      <c r="G3466" s="27">
        <v>0.49170124481327798</v>
      </c>
      <c r="H3466" s="27">
        <v>0.99771516393442605</v>
      </c>
      <c r="I3466" s="28">
        <v>27.864834024896265</v>
      </c>
      <c r="J3466" s="27">
        <v>4.9792531120331947E-2</v>
      </c>
      <c r="K3466" s="27">
        <v>0.46680497925311204</v>
      </c>
      <c r="L3466" s="27">
        <v>1.5676229508196722E-3</v>
      </c>
      <c r="M3466" s="29">
        <v>5.4693877551020398</v>
      </c>
      <c r="N3466" s="30">
        <v>50.592827004219409</v>
      </c>
      <c r="O3466" s="32">
        <v>0</v>
      </c>
      <c r="P3466" s="31">
        <v>0.98770491803278693</v>
      </c>
      <c r="Q3466" s="38">
        <v>4231</v>
      </c>
      <c r="R3466" s="38">
        <v>2413</v>
      </c>
      <c r="S3466" s="38">
        <v>2146</v>
      </c>
    </row>
    <row r="3467" spans="2:19" x14ac:dyDescent="0.2">
      <c r="B3467" s="1" t="s">
        <v>7573</v>
      </c>
      <c r="C3467" s="1" t="s">
        <v>7574</v>
      </c>
      <c r="D3467" s="1" t="s">
        <v>300</v>
      </c>
      <c r="E3467" s="1" t="s">
        <v>7539</v>
      </c>
      <c r="F3467" s="1" t="s">
        <v>20</v>
      </c>
      <c r="G3467" s="27">
        <v>0.54082457558609542</v>
      </c>
      <c r="H3467" s="27">
        <v>0.99542433947157738</v>
      </c>
      <c r="I3467" s="28">
        <v>30.821988682295864</v>
      </c>
      <c r="J3467" s="27">
        <v>0.16248989490703314</v>
      </c>
      <c r="K3467" s="27">
        <v>0.44785772029102666</v>
      </c>
      <c r="L3467" s="27">
        <v>2.7982385908726982E-3</v>
      </c>
      <c r="M3467" s="29">
        <v>3.0383802816901402</v>
      </c>
      <c r="N3467" s="30">
        <v>53.908819133034378</v>
      </c>
      <c r="O3467" s="32">
        <v>0</v>
      </c>
      <c r="P3467" s="31">
        <v>0.99039231385108084</v>
      </c>
      <c r="Q3467" s="38">
        <v>3881</v>
      </c>
      <c r="R3467" s="38">
        <v>1522</v>
      </c>
      <c r="S3467" s="38">
        <v>2331</v>
      </c>
    </row>
    <row r="3468" spans="2:19" x14ac:dyDescent="0.2">
      <c r="B3468" s="1" t="s">
        <v>7546</v>
      </c>
      <c r="C3468" s="1" t="s">
        <v>7547</v>
      </c>
      <c r="D3468" s="1" t="s">
        <v>300</v>
      </c>
      <c r="E3468" s="1" t="s">
        <v>7539</v>
      </c>
      <c r="F3468" s="1" t="s">
        <v>20</v>
      </c>
      <c r="G3468" s="27">
        <v>0.10319634703196347</v>
      </c>
      <c r="H3468" s="27">
        <v>0.3009511456982274</v>
      </c>
      <c r="I3468" s="28">
        <v>10.826118721461183</v>
      </c>
      <c r="J3468" s="27">
        <v>0.15159817351598173</v>
      </c>
      <c r="K3468" s="27">
        <v>0.77351598173515979</v>
      </c>
      <c r="L3468" s="27">
        <v>0.55920449632511893</v>
      </c>
      <c r="M3468" s="29">
        <v>6.5243380855397168</v>
      </c>
      <c r="N3468" s="30">
        <v>47.769911504424776</v>
      </c>
      <c r="O3468" s="32">
        <v>2.2027669693039348E-2</v>
      </c>
      <c r="P3468" s="31">
        <v>0.94682230869001294</v>
      </c>
      <c r="Q3468" s="38">
        <v>8431</v>
      </c>
      <c r="R3468" s="38">
        <v>8252</v>
      </c>
      <c r="S3468" s="38">
        <v>272</v>
      </c>
    </row>
    <row r="3469" spans="2:19" x14ac:dyDescent="0.2">
      <c r="B3469" s="1" t="s">
        <v>7587</v>
      </c>
      <c r="C3469" s="1" t="s">
        <v>7588</v>
      </c>
      <c r="D3469" s="1" t="s">
        <v>300</v>
      </c>
      <c r="E3469" s="1" t="s">
        <v>7539</v>
      </c>
      <c r="F3469" s="1" t="s">
        <v>20</v>
      </c>
      <c r="G3469" s="27">
        <v>0.39407149084568438</v>
      </c>
      <c r="H3469" s="27">
        <v>0.99760869565217392</v>
      </c>
      <c r="I3469" s="28">
        <v>23.523626852659113</v>
      </c>
      <c r="J3469" s="27">
        <v>6.1900610287707061E-2</v>
      </c>
      <c r="K3469" s="27">
        <v>0.58064516129032262</v>
      </c>
      <c r="L3469" s="27">
        <v>1.6782608695652171E-3</v>
      </c>
      <c r="M3469" s="29">
        <v>4.6164028776978414</v>
      </c>
      <c r="N3469" s="30">
        <v>52.097345132743364</v>
      </c>
      <c r="O3469" s="32">
        <v>0</v>
      </c>
      <c r="P3469" s="31">
        <v>0.99739130434782608</v>
      </c>
      <c r="Q3469" s="38">
        <v>5564</v>
      </c>
      <c r="R3469" s="38">
        <v>3843</v>
      </c>
      <c r="S3469" s="38">
        <v>1081</v>
      </c>
    </row>
    <row r="3470" spans="2:19" x14ac:dyDescent="0.2">
      <c r="B3470" s="1" t="s">
        <v>7554</v>
      </c>
      <c r="C3470" s="1" t="s">
        <v>1331</v>
      </c>
      <c r="D3470" s="1" t="s">
        <v>300</v>
      </c>
      <c r="E3470" s="1" t="s">
        <v>7539</v>
      </c>
      <c r="F3470" s="1" t="s">
        <v>20</v>
      </c>
      <c r="G3470" s="27">
        <v>0.25682382133995035</v>
      </c>
      <c r="H3470" s="27">
        <v>0.64885354141656681</v>
      </c>
      <c r="I3470" s="28">
        <v>23.615260545905706</v>
      </c>
      <c r="J3470" s="27">
        <v>1.054590570719603E-2</v>
      </c>
      <c r="K3470" s="27">
        <v>0.31203473945409427</v>
      </c>
      <c r="L3470" s="27">
        <v>5.1020408163265311E-4</v>
      </c>
      <c r="M3470" s="29">
        <v>12.083555926544241</v>
      </c>
      <c r="N3470" s="30">
        <v>56.577294685990339</v>
      </c>
      <c r="O3470" s="32">
        <v>0</v>
      </c>
      <c r="P3470" s="31">
        <v>0.96758703481392561</v>
      </c>
      <c r="Q3470" s="38">
        <v>5528</v>
      </c>
      <c r="R3470" s="38">
        <v>6352</v>
      </c>
      <c r="S3470" s="38">
        <v>4355</v>
      </c>
    </row>
    <row r="3471" spans="2:19" x14ac:dyDescent="0.2">
      <c r="B3471" s="1" t="s">
        <v>7589</v>
      </c>
      <c r="C3471" s="1" t="s">
        <v>4080</v>
      </c>
      <c r="D3471" s="1" t="s">
        <v>300</v>
      </c>
      <c r="E3471" s="1" t="s">
        <v>7539</v>
      </c>
      <c r="F3471" s="1" t="s">
        <v>20</v>
      </c>
      <c r="G3471" s="27">
        <v>0.46388163620539602</v>
      </c>
      <c r="H3471" s="27">
        <v>0.99754340277777764</v>
      </c>
      <c r="I3471" s="28">
        <v>27.946736292428206</v>
      </c>
      <c r="J3471" s="27">
        <v>2.2628372497824196E-2</v>
      </c>
      <c r="K3471" s="27">
        <v>0.4960835509138381</v>
      </c>
      <c r="L3471" s="27">
        <v>0</v>
      </c>
      <c r="M3471" s="29">
        <v>6.0753246753246763</v>
      </c>
      <c r="N3471" s="30">
        <v>52.752345215759853</v>
      </c>
      <c r="O3471" s="32">
        <v>0</v>
      </c>
      <c r="P3471" s="31">
        <v>0.99739583333333337</v>
      </c>
      <c r="Q3471" s="38">
        <v>4217</v>
      </c>
      <c r="R3471" s="38">
        <v>2887</v>
      </c>
      <c r="S3471" s="38">
        <v>1832</v>
      </c>
    </row>
    <row r="3472" spans="2:19" x14ac:dyDescent="0.2">
      <c r="B3472" s="1" t="s">
        <v>7552</v>
      </c>
      <c r="C3472" s="1" t="s">
        <v>7553</v>
      </c>
      <c r="D3472" s="1" t="s">
        <v>300</v>
      </c>
      <c r="E3472" s="1" t="s">
        <v>7539</v>
      </c>
      <c r="F3472" s="1" t="s">
        <v>20</v>
      </c>
      <c r="G3472" s="27">
        <v>0.32791728212703103</v>
      </c>
      <c r="H3472" s="27">
        <v>0.75677246790299568</v>
      </c>
      <c r="I3472" s="28">
        <v>21.23301329394388</v>
      </c>
      <c r="J3472" s="27">
        <v>0.11816838995568685</v>
      </c>
      <c r="K3472" s="27">
        <v>0.64697193500738548</v>
      </c>
      <c r="L3472" s="27">
        <v>0.20360912981455062</v>
      </c>
      <c r="M3472" s="29">
        <v>4.8687912087912082</v>
      </c>
      <c r="N3472" s="30">
        <v>54.270270270270274</v>
      </c>
      <c r="O3472" s="32">
        <v>9.5784593437945764E-2</v>
      </c>
      <c r="P3472" s="31">
        <v>0.9657631954350927</v>
      </c>
      <c r="Q3472" s="38">
        <v>6502</v>
      </c>
      <c r="R3472" s="38">
        <v>4834</v>
      </c>
      <c r="S3472" s="38">
        <v>657</v>
      </c>
    </row>
    <row r="3473" spans="2:19" x14ac:dyDescent="0.2">
      <c r="B3473" s="1" t="s">
        <v>7583</v>
      </c>
      <c r="C3473" s="1" t="s">
        <v>7584</v>
      </c>
      <c r="D3473" s="1" t="s">
        <v>300</v>
      </c>
      <c r="E3473" s="1" t="s">
        <v>7539</v>
      </c>
      <c r="F3473" s="1" t="s">
        <v>20</v>
      </c>
      <c r="G3473" s="27">
        <v>0.44027303754266212</v>
      </c>
      <c r="H3473" s="27">
        <v>0.98418505942275047</v>
      </c>
      <c r="I3473" s="28">
        <v>26.476877133105802</v>
      </c>
      <c r="J3473" s="27">
        <v>2.8156996587030716E-2</v>
      </c>
      <c r="K3473" s="27">
        <v>0.49914675767918087</v>
      </c>
      <c r="L3473" s="27">
        <v>7.1816638370118839E-3</v>
      </c>
      <c r="M3473" s="29">
        <v>6.8329268292682919</v>
      </c>
      <c r="N3473" s="30">
        <v>50.922480620155042</v>
      </c>
      <c r="O3473" s="32">
        <v>0</v>
      </c>
      <c r="P3473" s="31">
        <v>0.9949066213921901</v>
      </c>
      <c r="Q3473" s="38">
        <v>4537</v>
      </c>
      <c r="R3473" s="38">
        <v>3249</v>
      </c>
      <c r="S3473" s="38">
        <v>1797</v>
      </c>
    </row>
    <row r="3474" spans="2:19" x14ac:dyDescent="0.2">
      <c r="B3474" s="1" t="s">
        <v>7550</v>
      </c>
      <c r="C3474" s="1" t="s">
        <v>7551</v>
      </c>
      <c r="D3474" s="1" t="s">
        <v>300</v>
      </c>
      <c r="E3474" s="1" t="s">
        <v>7539</v>
      </c>
      <c r="F3474" s="1" t="s">
        <v>20</v>
      </c>
      <c r="G3474" s="27">
        <v>0.12064570943075616</v>
      </c>
      <c r="H3474" s="27">
        <v>0.58605048859934861</v>
      </c>
      <c r="I3474" s="28">
        <v>12.478334749362789</v>
      </c>
      <c r="J3474" s="27">
        <v>0.11469838572642312</v>
      </c>
      <c r="K3474" s="27">
        <v>0.73406966864910794</v>
      </c>
      <c r="L3474" s="27">
        <v>0.23660016286644947</v>
      </c>
      <c r="M3474" s="29">
        <v>7.3539130434782605</v>
      </c>
      <c r="N3474" s="30">
        <v>49.366197183098592</v>
      </c>
      <c r="O3474" s="32">
        <v>0</v>
      </c>
      <c r="P3474" s="31">
        <v>0.95846905537459282</v>
      </c>
      <c r="Q3474" s="38">
        <v>8296</v>
      </c>
      <c r="R3474" s="38">
        <v>8144</v>
      </c>
      <c r="S3474" s="38">
        <v>352</v>
      </c>
    </row>
    <row r="3475" spans="2:19" x14ac:dyDescent="0.2">
      <c r="B3475" s="1" t="s">
        <v>7537</v>
      </c>
      <c r="C3475" s="1" t="s">
        <v>7538</v>
      </c>
      <c r="D3475" s="1" t="s">
        <v>300</v>
      </c>
      <c r="E3475" s="1" t="s">
        <v>7539</v>
      </c>
      <c r="F3475" s="1" t="s">
        <v>20</v>
      </c>
      <c r="G3475" s="27">
        <v>0.11081322609472744</v>
      </c>
      <c r="H3475" s="27">
        <v>0.33144176706827305</v>
      </c>
      <c r="I3475" s="28">
        <v>11.678820375335125</v>
      </c>
      <c r="J3475" s="27">
        <v>0.15102770330652368</v>
      </c>
      <c r="K3475" s="27">
        <v>0.70509383378016088</v>
      </c>
      <c r="L3475" s="27">
        <v>0.5876385542168675</v>
      </c>
      <c r="M3475" s="29">
        <v>7.1983919597989967</v>
      </c>
      <c r="N3475" s="30">
        <v>47</v>
      </c>
      <c r="O3475" s="32">
        <v>0</v>
      </c>
      <c r="P3475" s="31">
        <v>0.89879518072289155</v>
      </c>
      <c r="Q3475" s="38">
        <v>8373</v>
      </c>
      <c r="R3475" s="38">
        <v>8210</v>
      </c>
      <c r="S3475" s="38">
        <v>430</v>
      </c>
    </row>
    <row r="3476" spans="2:19" x14ac:dyDescent="0.2">
      <c r="B3476" s="1" t="s">
        <v>7569</v>
      </c>
      <c r="C3476" s="1" t="s">
        <v>7570</v>
      </c>
      <c r="D3476" s="1" t="s">
        <v>300</v>
      </c>
      <c r="E3476" s="1" t="s">
        <v>7539</v>
      </c>
      <c r="F3476" s="1" t="s">
        <v>20</v>
      </c>
      <c r="G3476" s="27">
        <v>0.36583463338533539</v>
      </c>
      <c r="H3476" s="27">
        <v>0.97389038981088383</v>
      </c>
      <c r="I3476" s="28">
        <v>30.629095163806547</v>
      </c>
      <c r="J3476" s="27">
        <v>7.8003120124804995E-3</v>
      </c>
      <c r="K3476" s="27">
        <v>8.3463338533541348E-2</v>
      </c>
      <c r="L3476" s="27">
        <v>6.5611732921651874E-4</v>
      </c>
      <c r="M3476" s="29">
        <v>16.461992619926196</v>
      </c>
      <c r="N3476" s="30">
        <v>54.727078891257996</v>
      </c>
      <c r="O3476" s="32">
        <v>0</v>
      </c>
      <c r="P3476" s="31">
        <v>0.98957931300656121</v>
      </c>
      <c r="Q3476" s="38">
        <v>3899</v>
      </c>
      <c r="R3476" s="38">
        <v>4239</v>
      </c>
      <c r="S3476" s="38">
        <v>8420</v>
      </c>
    </row>
    <row r="3477" spans="2:19" x14ac:dyDescent="0.2">
      <c r="B3477" s="1" t="s">
        <v>7559</v>
      </c>
      <c r="C3477" s="1" t="s">
        <v>7560</v>
      </c>
      <c r="D3477" s="1" t="s">
        <v>300</v>
      </c>
      <c r="E3477" s="1" t="s">
        <v>7539</v>
      </c>
      <c r="F3477" s="1" t="s">
        <v>20</v>
      </c>
      <c r="G3477" s="27">
        <v>0.31859205776173283</v>
      </c>
      <c r="H3477" s="27">
        <v>0.93308170515097677</v>
      </c>
      <c r="I3477" s="28">
        <v>21.342418772563182</v>
      </c>
      <c r="J3477" s="27">
        <v>3.0685920577617327E-2</v>
      </c>
      <c r="K3477" s="27">
        <v>0.54512635379061369</v>
      </c>
      <c r="L3477" s="27">
        <v>0</v>
      </c>
      <c r="M3477" s="29">
        <v>7.8115231788079482</v>
      </c>
      <c r="N3477" s="30">
        <v>49.881019830028329</v>
      </c>
      <c r="O3477" s="32">
        <v>0</v>
      </c>
      <c r="P3477" s="31">
        <v>0.98401420959147423</v>
      </c>
      <c r="Q3477" s="38">
        <v>6457</v>
      </c>
      <c r="R3477" s="38">
        <v>5013</v>
      </c>
      <c r="S3477" s="38">
        <v>1360</v>
      </c>
    </row>
    <row r="3478" spans="2:19" x14ac:dyDescent="0.2">
      <c r="B3478" s="1" t="s">
        <v>7555</v>
      </c>
      <c r="C3478" s="1" t="s">
        <v>7556</v>
      </c>
      <c r="D3478" s="1" t="s">
        <v>300</v>
      </c>
      <c r="E3478" s="1" t="s">
        <v>7539</v>
      </c>
      <c r="F3478" s="1" t="s">
        <v>20</v>
      </c>
      <c r="G3478" s="27">
        <v>0.11164274322169059</v>
      </c>
      <c r="H3478" s="27">
        <v>0.29987194412107104</v>
      </c>
      <c r="I3478" s="28">
        <v>10.512200956937797</v>
      </c>
      <c r="J3478" s="27">
        <v>0.1634768740031898</v>
      </c>
      <c r="K3478" s="27">
        <v>0.79984051036682613</v>
      </c>
      <c r="L3478" s="27">
        <v>0.53941016686069065</v>
      </c>
      <c r="M3478" s="29">
        <v>5.9531418312387805</v>
      </c>
      <c r="N3478" s="30">
        <v>46.24285714285714</v>
      </c>
      <c r="O3478" s="32">
        <v>3.1043849437330227E-3</v>
      </c>
      <c r="P3478" s="31">
        <v>0.9732246798603027</v>
      </c>
      <c r="Q3478" s="38">
        <v>8447</v>
      </c>
      <c r="R3478" s="38">
        <v>8200</v>
      </c>
      <c r="S3478" s="38">
        <v>228</v>
      </c>
    </row>
    <row r="3479" spans="2:19" x14ac:dyDescent="0.2">
      <c r="B3479" s="1" t="s">
        <v>7581</v>
      </c>
      <c r="C3479" s="1" t="s">
        <v>7582</v>
      </c>
      <c r="D3479" s="1" t="s">
        <v>300</v>
      </c>
      <c r="E3479" s="1" t="s">
        <v>7539</v>
      </c>
      <c r="F3479" s="1" t="s">
        <v>20</v>
      </c>
      <c r="G3479" s="27">
        <v>0.37070524412296563</v>
      </c>
      <c r="H3479" s="27">
        <v>0.9189568345323742</v>
      </c>
      <c r="I3479" s="28">
        <v>24.085533453887884</v>
      </c>
      <c r="J3479" s="27">
        <v>2.1699819168173599E-2</v>
      </c>
      <c r="K3479" s="27">
        <v>0.54339963833634719</v>
      </c>
      <c r="L3479" s="27">
        <v>6.0067446043165454E-2</v>
      </c>
      <c r="M3479" s="29">
        <v>7.1288793103448249</v>
      </c>
      <c r="N3479" s="30">
        <v>52.585365853658537</v>
      </c>
      <c r="O3479" s="32">
        <v>0</v>
      </c>
      <c r="P3479" s="31">
        <v>0.99460431654676262</v>
      </c>
      <c r="Q3479" s="38">
        <v>5337</v>
      </c>
      <c r="R3479" s="38">
        <v>4155</v>
      </c>
      <c r="S3479" s="38">
        <v>1374</v>
      </c>
    </row>
    <row r="3480" spans="2:19" x14ac:dyDescent="0.2">
      <c r="B3480" s="1" t="s">
        <v>7544</v>
      </c>
      <c r="C3480" s="1" t="s">
        <v>7545</v>
      </c>
      <c r="D3480" s="1" t="s">
        <v>300</v>
      </c>
      <c r="E3480" s="1" t="s">
        <v>7539</v>
      </c>
      <c r="F3480" s="1" t="s">
        <v>20</v>
      </c>
      <c r="G3480" s="27">
        <v>0.13086642599277978</v>
      </c>
      <c r="H3480" s="27">
        <v>0.38118946474086657</v>
      </c>
      <c r="I3480" s="28">
        <v>11.400180505415165</v>
      </c>
      <c r="J3480" s="27">
        <v>0.12725631768953069</v>
      </c>
      <c r="K3480" s="27">
        <v>0.79512635379061369</v>
      </c>
      <c r="L3480" s="27">
        <v>0.51070093457943921</v>
      </c>
      <c r="M3480" s="29">
        <v>6.0861889927310475</v>
      </c>
      <c r="N3480" s="30">
        <v>46.062068965517241</v>
      </c>
      <c r="O3480" s="32">
        <v>9.8079864061172486E-2</v>
      </c>
      <c r="P3480" s="31">
        <v>0.94137638062871709</v>
      </c>
      <c r="Q3480" s="38">
        <v>8390</v>
      </c>
      <c r="R3480" s="38">
        <v>8065</v>
      </c>
      <c r="S3480" s="38">
        <v>240</v>
      </c>
    </row>
    <row r="3481" spans="2:19" x14ac:dyDescent="0.2">
      <c r="B3481" s="1" t="s">
        <v>7577</v>
      </c>
      <c r="C3481" s="1" t="s">
        <v>7578</v>
      </c>
      <c r="D3481" s="1" t="s">
        <v>300</v>
      </c>
      <c r="E3481" s="1" t="s">
        <v>7539</v>
      </c>
      <c r="F3481" s="1" t="s">
        <v>20</v>
      </c>
      <c r="G3481" s="27">
        <v>0.43451327433628317</v>
      </c>
      <c r="H3481" s="27">
        <v>0.96755048287971901</v>
      </c>
      <c r="I3481" s="28">
        <v>24.13734513274337</v>
      </c>
      <c r="J3481" s="27">
        <v>0.1256637168141593</v>
      </c>
      <c r="K3481" s="27">
        <v>0.52654867256637172</v>
      </c>
      <c r="L3481" s="27">
        <v>5.9701492537313433E-4</v>
      </c>
      <c r="M3481" s="29">
        <v>4.852738654147104</v>
      </c>
      <c r="N3481" s="30">
        <v>48.85132382892057</v>
      </c>
      <c r="O3481" s="32">
        <v>0</v>
      </c>
      <c r="P3481" s="31">
        <v>0.99209833187006147</v>
      </c>
      <c r="Q3481" s="38">
        <v>5322</v>
      </c>
      <c r="R3481" s="38">
        <v>3327</v>
      </c>
      <c r="S3481" s="38">
        <v>1539</v>
      </c>
    </row>
    <row r="3482" spans="2:19" x14ac:dyDescent="0.2">
      <c r="B3482" s="1" t="s">
        <v>7548</v>
      </c>
      <c r="C3482" s="1" t="s">
        <v>7549</v>
      </c>
      <c r="D3482" s="1" t="s">
        <v>300</v>
      </c>
      <c r="E3482" s="1" t="s">
        <v>7539</v>
      </c>
      <c r="F3482" s="1" t="s">
        <v>20</v>
      </c>
      <c r="G3482" s="27">
        <v>0.23504273504273504</v>
      </c>
      <c r="H3482" s="27">
        <v>0.49671165644171783</v>
      </c>
      <c r="I3482" s="28">
        <v>16.77188034188033</v>
      </c>
      <c r="J3482" s="27">
        <v>7.2649572649572655E-2</v>
      </c>
      <c r="K3482" s="27">
        <v>0.66666666666666663</v>
      </c>
      <c r="L3482" s="27">
        <v>0.32247443762781186</v>
      </c>
      <c r="M3482" s="29">
        <v>6.8880446927374344</v>
      </c>
      <c r="N3482" s="30">
        <v>48.476363636363637</v>
      </c>
      <c r="O3482" s="32">
        <v>0</v>
      </c>
      <c r="P3482" s="31">
        <v>0.95705521472392641</v>
      </c>
      <c r="Q3482" s="38">
        <v>7770</v>
      </c>
      <c r="R3482" s="38">
        <v>6788</v>
      </c>
      <c r="S3482" s="38">
        <v>573</v>
      </c>
    </row>
    <row r="3483" spans="2:19" x14ac:dyDescent="0.2">
      <c r="B3483" s="1" t="s">
        <v>7579</v>
      </c>
      <c r="C3483" s="1" t="s">
        <v>7580</v>
      </c>
      <c r="D3483" s="1" t="s">
        <v>300</v>
      </c>
      <c r="E3483" s="1" t="s">
        <v>7539</v>
      </c>
      <c r="F3483" s="1" t="s">
        <v>20</v>
      </c>
      <c r="G3483" s="27">
        <v>0.34513274336283184</v>
      </c>
      <c r="H3483" s="27">
        <v>0.87459174714661969</v>
      </c>
      <c r="I3483" s="28">
        <v>21.650530973451328</v>
      </c>
      <c r="J3483" s="27">
        <v>3.0973451327433628E-2</v>
      </c>
      <c r="K3483" s="27">
        <v>0.59469026548672566</v>
      </c>
      <c r="L3483" s="27">
        <v>0.12366988586479366</v>
      </c>
      <c r="M3483" s="29">
        <v>6.0527027027027005</v>
      </c>
      <c r="N3483" s="30">
        <v>50.776923076923076</v>
      </c>
      <c r="O3483" s="32">
        <v>0</v>
      </c>
      <c r="P3483" s="31">
        <v>0.99209833187006147</v>
      </c>
      <c r="Q3483" s="38">
        <v>6339</v>
      </c>
      <c r="R3483" s="38">
        <v>4534</v>
      </c>
      <c r="S3483" s="38">
        <v>975</v>
      </c>
    </row>
    <row r="3484" spans="2:19" x14ac:dyDescent="0.2">
      <c r="B3484" s="1" t="s">
        <v>7557</v>
      </c>
      <c r="C3484" s="1" t="s">
        <v>7558</v>
      </c>
      <c r="D3484" s="1" t="s">
        <v>300</v>
      </c>
      <c r="E3484" s="1" t="s">
        <v>7539</v>
      </c>
      <c r="F3484" s="1" t="s">
        <v>20</v>
      </c>
      <c r="G3484" s="27">
        <v>0.26169491525423727</v>
      </c>
      <c r="H3484" s="27">
        <v>0.98434219269102974</v>
      </c>
      <c r="I3484" s="28">
        <v>26.243864406779657</v>
      </c>
      <c r="J3484" s="27">
        <v>4.7457627118644066E-3</v>
      </c>
      <c r="K3484" s="27">
        <v>0.11389830508474576</v>
      </c>
      <c r="L3484" s="27">
        <v>0</v>
      </c>
      <c r="M3484" s="29">
        <v>16.795041322314045</v>
      </c>
      <c r="N3484" s="30">
        <v>52.458549222797927</v>
      </c>
      <c r="O3484" s="32">
        <v>2.5637873754152826E-2</v>
      </c>
      <c r="P3484" s="31">
        <v>0.98006644518272423</v>
      </c>
      <c r="Q3484" s="38">
        <v>4590</v>
      </c>
      <c r="R3484" s="38">
        <v>6233</v>
      </c>
      <c r="S3484" s="38">
        <v>7965</v>
      </c>
    </row>
    <row r="3485" spans="2:19" x14ac:dyDescent="0.2">
      <c r="B3485" s="1" t="s">
        <v>7567</v>
      </c>
      <c r="C3485" s="1" t="s">
        <v>7568</v>
      </c>
      <c r="D3485" s="1" t="s">
        <v>300</v>
      </c>
      <c r="E3485" s="1" t="s">
        <v>7539</v>
      </c>
      <c r="F3485" s="1" t="s">
        <v>20</v>
      </c>
      <c r="G3485" s="27">
        <v>0.33010492332526231</v>
      </c>
      <c r="H3485" s="27">
        <v>0.96800000000000008</v>
      </c>
      <c r="I3485" s="28">
        <v>26.471589991928965</v>
      </c>
      <c r="J3485" s="27">
        <v>8.8781275221953195E-3</v>
      </c>
      <c r="K3485" s="27">
        <v>0.21065375302663439</v>
      </c>
      <c r="L3485" s="27">
        <v>1.2950099800399201E-2</v>
      </c>
      <c r="M3485" s="29">
        <v>12.68253012048193</v>
      </c>
      <c r="N3485" s="30">
        <v>54.058679706601467</v>
      </c>
      <c r="O3485" s="32">
        <v>5.4291417165668661E-4</v>
      </c>
      <c r="P3485" s="31">
        <v>0.98922155688622759</v>
      </c>
      <c r="Q3485" s="38">
        <v>4538</v>
      </c>
      <c r="R3485" s="38">
        <v>4800</v>
      </c>
      <c r="S3485" s="38">
        <v>6278</v>
      </c>
    </row>
    <row r="3486" spans="2:19" x14ac:dyDescent="0.2">
      <c r="B3486" s="1" t="s">
        <v>7561</v>
      </c>
      <c r="C3486" s="1" t="s">
        <v>7562</v>
      </c>
      <c r="D3486" s="1" t="s">
        <v>300</v>
      </c>
      <c r="E3486" s="1" t="s">
        <v>7539</v>
      </c>
      <c r="F3486" s="1" t="s">
        <v>20</v>
      </c>
      <c r="G3486" s="27">
        <v>0.34063260340632601</v>
      </c>
      <c r="H3486" s="27">
        <v>0.99787624750498993</v>
      </c>
      <c r="I3486" s="28">
        <v>28.766180048661816</v>
      </c>
      <c r="J3486" s="27">
        <v>6.4882400648824008E-3</v>
      </c>
      <c r="K3486" s="27">
        <v>0.13381995133819952</v>
      </c>
      <c r="L3486" s="27">
        <v>6.0678642714570856E-4</v>
      </c>
      <c r="M3486" s="29">
        <v>14.995079950799507</v>
      </c>
      <c r="N3486" s="30">
        <v>54.964285714285715</v>
      </c>
      <c r="O3486" s="32">
        <v>6.2275449101796413E-4</v>
      </c>
      <c r="P3486" s="31">
        <v>0.98443113772455093</v>
      </c>
      <c r="Q3486" s="38">
        <v>4112</v>
      </c>
      <c r="R3486" s="38">
        <v>4604</v>
      </c>
      <c r="S3486" s="38">
        <v>7601</v>
      </c>
    </row>
    <row r="3487" spans="2:19" x14ac:dyDescent="0.2">
      <c r="B3487" s="1" t="s">
        <v>7575</v>
      </c>
      <c r="C3487" s="1" t="s">
        <v>7576</v>
      </c>
      <c r="D3487" s="1" t="s">
        <v>300</v>
      </c>
      <c r="E3487" s="1" t="s">
        <v>7539</v>
      </c>
      <c r="F3487" s="1" t="s">
        <v>20</v>
      </c>
      <c r="G3487" s="27">
        <v>0.41085271317829458</v>
      </c>
      <c r="H3487" s="27">
        <v>0.93855824682814337</v>
      </c>
      <c r="I3487" s="28">
        <v>25.173410852713168</v>
      </c>
      <c r="J3487" s="27">
        <v>2.1705426356589147E-2</v>
      </c>
      <c r="K3487" s="27">
        <v>0.5488372093023256</v>
      </c>
      <c r="L3487" s="27">
        <v>3.6543637062668208E-2</v>
      </c>
      <c r="M3487" s="29">
        <v>6.2650000000000006</v>
      </c>
      <c r="N3487" s="30">
        <v>51.822641509433964</v>
      </c>
      <c r="O3487" s="32">
        <v>0</v>
      </c>
      <c r="P3487" s="31">
        <v>0.99192618223760087</v>
      </c>
      <c r="Q3487" s="38">
        <v>4955</v>
      </c>
      <c r="R3487" s="38">
        <v>3637</v>
      </c>
      <c r="S3487" s="38">
        <v>1336</v>
      </c>
    </row>
    <row r="3488" spans="2:19" x14ac:dyDescent="0.2">
      <c r="B3488" s="1" t="s">
        <v>7571</v>
      </c>
      <c r="C3488" s="1" t="s">
        <v>7572</v>
      </c>
      <c r="D3488" s="1" t="s">
        <v>300</v>
      </c>
      <c r="E3488" s="1" t="s">
        <v>7539</v>
      </c>
      <c r="F3488" s="1" t="s">
        <v>20</v>
      </c>
      <c r="G3488" s="27">
        <v>0.46706586826347307</v>
      </c>
      <c r="H3488" s="27">
        <v>0.82553086419753074</v>
      </c>
      <c r="I3488" s="28">
        <v>27.821756487025958</v>
      </c>
      <c r="J3488" s="27">
        <v>0.10379241516966067</v>
      </c>
      <c r="K3488" s="27">
        <v>0.41516966067864269</v>
      </c>
      <c r="L3488" s="27">
        <v>5.9259259259259258E-4</v>
      </c>
      <c r="M3488" s="29">
        <v>7.0758426966292127</v>
      </c>
      <c r="N3488" s="30">
        <v>50.967948717948715</v>
      </c>
      <c r="O3488" s="32">
        <v>0</v>
      </c>
      <c r="P3488" s="31">
        <v>0.98962962962962964</v>
      </c>
      <c r="Q3488" s="38">
        <v>4236</v>
      </c>
      <c r="R3488" s="38">
        <v>2842</v>
      </c>
      <c r="S3488" s="38">
        <v>2691</v>
      </c>
    </row>
    <row r="3489" spans="2:19" x14ac:dyDescent="0.2">
      <c r="B3489" s="1" t="s">
        <v>7585</v>
      </c>
      <c r="C3489" s="1" t="s">
        <v>7586</v>
      </c>
      <c r="D3489" s="1" t="s">
        <v>300</v>
      </c>
      <c r="E3489" s="1" t="s">
        <v>7539</v>
      </c>
      <c r="F3489" s="1" t="s">
        <v>20</v>
      </c>
      <c r="G3489" s="27">
        <v>0.34202898550724636</v>
      </c>
      <c r="H3489" s="27">
        <v>0.92641618497109812</v>
      </c>
      <c r="I3489" s="28">
        <v>25.425314009661829</v>
      </c>
      <c r="J3489" s="27">
        <v>1.5458937198067632E-2</v>
      </c>
      <c r="K3489" s="27">
        <v>0.30628019323671496</v>
      </c>
      <c r="L3489" s="27">
        <v>2.4181117533718693E-2</v>
      </c>
      <c r="M3489" s="29">
        <v>11.097209985315711</v>
      </c>
      <c r="N3489" s="30">
        <v>52.556497175141246</v>
      </c>
      <c r="O3489" s="32">
        <v>0</v>
      </c>
      <c r="P3489" s="31">
        <v>0.99710982658959535</v>
      </c>
      <c r="Q3489" s="38">
        <v>4869</v>
      </c>
      <c r="R3489" s="38">
        <v>4584</v>
      </c>
      <c r="S3489" s="38">
        <v>4463</v>
      </c>
    </row>
    <row r="3490" spans="2:19" x14ac:dyDescent="0.2">
      <c r="B3490" s="1" t="s">
        <v>7563</v>
      </c>
      <c r="C3490" s="1" t="s">
        <v>7564</v>
      </c>
      <c r="D3490" s="1" t="s">
        <v>300</v>
      </c>
      <c r="E3490" s="1" t="s">
        <v>7539</v>
      </c>
      <c r="F3490" s="1" t="s">
        <v>20</v>
      </c>
      <c r="G3490" s="27">
        <v>0.21518987341772153</v>
      </c>
      <c r="H3490" s="27">
        <v>0.61322556943423967</v>
      </c>
      <c r="I3490" s="28">
        <v>21.986075949367084</v>
      </c>
      <c r="J3490" s="27">
        <v>1.3402829486224869E-2</v>
      </c>
      <c r="K3490" s="27">
        <v>0.26209977661950856</v>
      </c>
      <c r="L3490" s="27">
        <v>3.8221895664952245E-2</v>
      </c>
      <c r="M3490" s="29">
        <v>12.534345351043642</v>
      </c>
      <c r="N3490" s="30">
        <v>55.965397923875436</v>
      </c>
      <c r="O3490" s="32">
        <v>0</v>
      </c>
      <c r="P3490" s="31">
        <v>0.98677443056576042</v>
      </c>
      <c r="Q3490" s="38">
        <v>6193</v>
      </c>
      <c r="R3490" s="38">
        <v>7133</v>
      </c>
      <c r="S3490" s="38">
        <v>5285</v>
      </c>
    </row>
    <row r="3491" spans="2:19" x14ac:dyDescent="0.2">
      <c r="B3491" s="1" t="s">
        <v>7540</v>
      </c>
      <c r="C3491" s="1" t="s">
        <v>7541</v>
      </c>
      <c r="D3491" s="1" t="s">
        <v>300</v>
      </c>
      <c r="E3491" s="1" t="s">
        <v>7539</v>
      </c>
      <c r="F3491" s="1" t="s">
        <v>20</v>
      </c>
      <c r="G3491" s="27">
        <v>0.11740473738414006</v>
      </c>
      <c r="H3491" s="27">
        <v>0.39589903846153851</v>
      </c>
      <c r="I3491" s="28">
        <v>10.599588053553036</v>
      </c>
      <c r="J3491" s="27">
        <v>0.26879505664263648</v>
      </c>
      <c r="K3491" s="27">
        <v>0.76004119464469622</v>
      </c>
      <c r="L3491" s="27">
        <v>0.50347115384615382</v>
      </c>
      <c r="M3491" s="29">
        <v>5.5624270711785302</v>
      </c>
      <c r="N3491" s="30">
        <v>48.05263157894737</v>
      </c>
      <c r="O3491" s="32">
        <v>1.3485576923076921E-2</v>
      </c>
      <c r="P3491" s="31">
        <v>0.93365384615384617</v>
      </c>
      <c r="Q3491" s="38">
        <v>8441</v>
      </c>
      <c r="R3491" s="38">
        <v>8164</v>
      </c>
      <c r="S3491" s="38">
        <v>297</v>
      </c>
    </row>
    <row r="3492" spans="2:19" x14ac:dyDescent="0.2">
      <c r="B3492" s="1" t="s">
        <v>7542</v>
      </c>
      <c r="C3492" s="1" t="s">
        <v>7543</v>
      </c>
      <c r="D3492" s="1" t="s">
        <v>17602</v>
      </c>
      <c r="E3492" s="1" t="s">
        <v>7539</v>
      </c>
      <c r="F3492" s="1" t="s">
        <v>20</v>
      </c>
      <c r="G3492" s="27">
        <v>0.18104265402843603</v>
      </c>
      <c r="H3492" s="27">
        <v>0.50069580731489738</v>
      </c>
      <c r="I3492" s="28">
        <v>16.777630331753571</v>
      </c>
      <c r="J3492" s="27">
        <v>8.1516587677725114E-2</v>
      </c>
      <c r="K3492" s="27">
        <v>0.56303317535545028</v>
      </c>
      <c r="L3492" s="27">
        <v>0.33697145405887602</v>
      </c>
      <c r="M3492" s="29">
        <v>9.1075231481481467</v>
      </c>
      <c r="N3492" s="30">
        <v>50.785340314136128</v>
      </c>
      <c r="O3492" s="32">
        <v>0</v>
      </c>
      <c r="P3492" s="31">
        <v>0.94112399643175737</v>
      </c>
      <c r="Q3492" s="38">
        <v>7769</v>
      </c>
      <c r="R3492" s="38">
        <v>7576</v>
      </c>
      <c r="S3492" s="38">
        <v>1208</v>
      </c>
    </row>
    <row r="3493" spans="2:19" x14ac:dyDescent="0.2">
      <c r="B3493" s="1" t="s">
        <v>7619</v>
      </c>
      <c r="C3493" s="1" t="s">
        <v>7620</v>
      </c>
      <c r="D3493" s="1" t="s">
        <v>301</v>
      </c>
      <c r="E3493" s="1" t="s">
        <v>7592</v>
      </c>
      <c r="F3493" s="1" t="s">
        <v>44</v>
      </c>
      <c r="G3493" s="27">
        <v>0.51449275362318836</v>
      </c>
      <c r="H3493" s="27">
        <v>0.95272290809327853</v>
      </c>
      <c r="I3493" s="28">
        <v>45.627984817115248</v>
      </c>
      <c r="J3493" s="27">
        <v>4.830917874396135E-3</v>
      </c>
      <c r="K3493" s="27">
        <v>0.15424430641821946</v>
      </c>
      <c r="L3493" s="27">
        <v>3.2235939643347053E-3</v>
      </c>
      <c r="M3493" s="29">
        <v>13.934612651030557</v>
      </c>
      <c r="N3493" s="30">
        <v>75.061703554661307</v>
      </c>
      <c r="O3493" s="32">
        <v>0</v>
      </c>
      <c r="P3493" s="31">
        <v>0.99382716049382713</v>
      </c>
      <c r="Q3493" s="38">
        <v>2455</v>
      </c>
      <c r="R3493" s="38">
        <v>2022</v>
      </c>
      <c r="S3493" s="38">
        <v>7257</v>
      </c>
    </row>
    <row r="3494" spans="2:19" x14ac:dyDescent="0.2">
      <c r="B3494" s="1" t="s">
        <v>7613</v>
      </c>
      <c r="C3494" s="1" t="s">
        <v>7614</v>
      </c>
      <c r="D3494" s="1" t="s">
        <v>301</v>
      </c>
      <c r="E3494" s="1" t="s">
        <v>7592</v>
      </c>
      <c r="F3494" s="1" t="s">
        <v>44</v>
      </c>
      <c r="G3494" s="27">
        <v>0.56092206366630082</v>
      </c>
      <c r="H3494" s="27">
        <v>0.98095439074200119</v>
      </c>
      <c r="I3494" s="28">
        <v>48.21122392974754</v>
      </c>
      <c r="J3494" s="27">
        <v>1.4270032930845226E-2</v>
      </c>
      <c r="K3494" s="27">
        <v>0.19374313940724477</v>
      </c>
      <c r="L3494" s="27">
        <v>1.8162014976174268E-3</v>
      </c>
      <c r="M3494" s="29">
        <v>12.534562499999995</v>
      </c>
      <c r="N3494" s="30">
        <v>75.75538160469668</v>
      </c>
      <c r="O3494" s="32">
        <v>0</v>
      </c>
      <c r="P3494" s="31">
        <v>0.99223961878829137</v>
      </c>
      <c r="Q3494" s="38">
        <v>1955</v>
      </c>
      <c r="R3494" s="38">
        <v>1161</v>
      </c>
      <c r="S3494" s="38">
        <v>6562</v>
      </c>
    </row>
    <row r="3495" spans="2:19" x14ac:dyDescent="0.2">
      <c r="B3495" s="1" t="s">
        <v>7603</v>
      </c>
      <c r="C3495" s="1" t="s">
        <v>7604</v>
      </c>
      <c r="D3495" s="1" t="s">
        <v>301</v>
      </c>
      <c r="E3495" s="1" t="s">
        <v>7592</v>
      </c>
      <c r="F3495" s="1" t="s">
        <v>44</v>
      </c>
      <c r="G3495" s="27">
        <v>0.40209790209790208</v>
      </c>
      <c r="H3495" s="27">
        <v>0.86664565425023932</v>
      </c>
      <c r="I3495" s="28">
        <v>39.955322455322445</v>
      </c>
      <c r="J3495" s="27">
        <v>8.9355089355089359E-3</v>
      </c>
      <c r="K3495" s="27">
        <v>0.17404817404817405</v>
      </c>
      <c r="L3495" s="27">
        <v>0</v>
      </c>
      <c r="M3495" s="29">
        <v>14.000324886289802</v>
      </c>
      <c r="N3495" s="30">
        <v>78.02995169082125</v>
      </c>
      <c r="O3495" s="32">
        <v>0</v>
      </c>
      <c r="P3495" s="31">
        <v>0.98338108882521491</v>
      </c>
      <c r="Q3495" s="38">
        <v>3258</v>
      </c>
      <c r="R3495" s="38">
        <v>3747</v>
      </c>
      <c r="S3495" s="38">
        <v>6913</v>
      </c>
    </row>
    <row r="3496" spans="2:19" x14ac:dyDescent="0.2">
      <c r="B3496" s="1" t="s">
        <v>7617</v>
      </c>
      <c r="C3496" s="1" t="s">
        <v>7618</v>
      </c>
      <c r="D3496" s="1" t="s">
        <v>301</v>
      </c>
      <c r="E3496" s="1" t="s">
        <v>7592</v>
      </c>
      <c r="F3496" s="1" t="s">
        <v>44</v>
      </c>
      <c r="G3496" s="27">
        <v>0.53010122535961646</v>
      </c>
      <c r="H3496" s="27">
        <v>0.98183959767072526</v>
      </c>
      <c r="I3496" s="28">
        <v>42.193446989877451</v>
      </c>
      <c r="J3496" s="27">
        <v>1.0655301012253596E-2</v>
      </c>
      <c r="K3496" s="27">
        <v>0.34150239744272776</v>
      </c>
      <c r="L3496" s="27">
        <v>1.0587612493382743E-3</v>
      </c>
      <c r="M3496" s="29">
        <v>8.8897959183673443</v>
      </c>
      <c r="N3496" s="30">
        <v>71.306532663316588</v>
      </c>
      <c r="O3496" s="32">
        <v>0</v>
      </c>
      <c r="P3496" s="31">
        <v>0.99364743250397036</v>
      </c>
      <c r="Q3496" s="38">
        <v>2980</v>
      </c>
      <c r="R3496" s="38">
        <v>1744</v>
      </c>
      <c r="S3496" s="38">
        <v>3788</v>
      </c>
    </row>
    <row r="3497" spans="2:19" x14ac:dyDescent="0.2">
      <c r="B3497" s="1" t="s">
        <v>7625</v>
      </c>
      <c r="C3497" s="1" t="s">
        <v>7626</v>
      </c>
      <c r="D3497" s="1" t="s">
        <v>301</v>
      </c>
      <c r="E3497" s="1" t="s">
        <v>7592</v>
      </c>
      <c r="F3497" s="1" t="s">
        <v>44</v>
      </c>
      <c r="G3497" s="27">
        <v>0.69993346640053222</v>
      </c>
      <c r="H3497" s="27">
        <v>0.98671973466003315</v>
      </c>
      <c r="I3497" s="28">
        <v>57.939321357285415</v>
      </c>
      <c r="J3497" s="27">
        <v>3.0605455755156354E-2</v>
      </c>
      <c r="K3497" s="27">
        <v>0.20725216234198271</v>
      </c>
      <c r="L3497" s="27">
        <v>2.2354892205638474E-3</v>
      </c>
      <c r="M3497" s="29">
        <v>8.5787139689578709</v>
      </c>
      <c r="N3497" s="30">
        <v>78.676330798479086</v>
      </c>
      <c r="O3497" s="32">
        <v>0</v>
      </c>
      <c r="P3497" s="31">
        <v>0.9970149253731343</v>
      </c>
      <c r="Q3497" s="38">
        <v>467</v>
      </c>
      <c r="R3497" s="38">
        <v>59</v>
      </c>
      <c r="S3497" s="38">
        <v>6339</v>
      </c>
    </row>
    <row r="3498" spans="2:19" x14ac:dyDescent="0.2">
      <c r="B3498" s="1" t="s">
        <v>7597</v>
      </c>
      <c r="C3498" s="1" t="s">
        <v>7598</v>
      </c>
      <c r="D3498" s="1" t="s">
        <v>301</v>
      </c>
      <c r="E3498" s="1" t="s">
        <v>7592</v>
      </c>
      <c r="F3498" s="1" t="s">
        <v>44</v>
      </c>
      <c r="G3498" s="27">
        <v>0.31340405014464801</v>
      </c>
      <c r="H3498" s="27">
        <v>0.66926484448633361</v>
      </c>
      <c r="I3498" s="28">
        <v>39.208968177434876</v>
      </c>
      <c r="J3498" s="27">
        <v>1.5429122468659595E-2</v>
      </c>
      <c r="K3498" s="27">
        <v>0.24493731918997108</v>
      </c>
      <c r="L3498" s="27">
        <v>3.006597549481621E-3</v>
      </c>
      <c r="M3498" s="29">
        <v>14.208005617977527</v>
      </c>
      <c r="N3498" s="30">
        <v>93.544615384615383</v>
      </c>
      <c r="O3498" s="32">
        <v>0</v>
      </c>
      <c r="P3498" s="31">
        <v>0.97737983034872766</v>
      </c>
      <c r="Q3498" s="38">
        <v>3319</v>
      </c>
      <c r="R3498" s="38">
        <v>5128</v>
      </c>
      <c r="S3498" s="38">
        <v>5606</v>
      </c>
    </row>
    <row r="3499" spans="2:19" x14ac:dyDescent="0.2">
      <c r="B3499" s="1" t="s">
        <v>7607</v>
      </c>
      <c r="C3499" s="1" t="s">
        <v>7608</v>
      </c>
      <c r="D3499" s="1" t="s">
        <v>301</v>
      </c>
      <c r="E3499" s="1" t="s">
        <v>7592</v>
      </c>
      <c r="F3499" s="1" t="s">
        <v>44</v>
      </c>
      <c r="G3499" s="27">
        <v>0.52517505835278422</v>
      </c>
      <c r="H3499" s="27">
        <v>0.92222624136797104</v>
      </c>
      <c r="I3499" s="28">
        <v>49.511003667889284</v>
      </c>
      <c r="J3499" s="27">
        <v>6.6688896298766256E-3</v>
      </c>
      <c r="K3499" s="27">
        <v>0.26808936312104037</v>
      </c>
      <c r="L3499" s="27">
        <v>5.3071358105886215E-2</v>
      </c>
      <c r="M3499" s="29">
        <v>10.990660112359553</v>
      </c>
      <c r="N3499" s="30">
        <v>83.84571428571428</v>
      </c>
      <c r="O3499" s="32">
        <v>0</v>
      </c>
      <c r="P3499" s="31">
        <v>0.98618875369944092</v>
      </c>
      <c r="Q3499" s="38">
        <v>1711</v>
      </c>
      <c r="R3499" s="38">
        <v>1824</v>
      </c>
      <c r="S3499" s="38">
        <v>5164</v>
      </c>
    </row>
    <row r="3500" spans="2:19" x14ac:dyDescent="0.2">
      <c r="B3500" s="1" t="s">
        <v>7605</v>
      </c>
      <c r="C3500" s="1" t="s">
        <v>7606</v>
      </c>
      <c r="D3500" s="1" t="s">
        <v>301</v>
      </c>
      <c r="E3500" s="1" t="s">
        <v>7592</v>
      </c>
      <c r="F3500" s="1" t="s">
        <v>44</v>
      </c>
      <c r="G3500" s="27">
        <v>0.42786561264822132</v>
      </c>
      <c r="H3500" s="27">
        <v>0.85681480579568969</v>
      </c>
      <c r="I3500" s="28">
        <v>45.384362648221334</v>
      </c>
      <c r="J3500" s="27">
        <v>4.4466403162055339E-3</v>
      </c>
      <c r="K3500" s="27">
        <v>0.11536561264822134</v>
      </c>
      <c r="L3500" s="27">
        <v>7.6050164373554123E-3</v>
      </c>
      <c r="M3500" s="29">
        <v>15.818401727861776</v>
      </c>
      <c r="N3500" s="30">
        <v>84.344489324870167</v>
      </c>
      <c r="O3500" s="32">
        <v>0</v>
      </c>
      <c r="P3500" s="31">
        <v>0.9857542919761354</v>
      </c>
      <c r="Q3500" s="38">
        <v>2501</v>
      </c>
      <c r="R3500" s="38">
        <v>3430</v>
      </c>
      <c r="S3500" s="38">
        <v>7939</v>
      </c>
    </row>
    <row r="3501" spans="2:19" x14ac:dyDescent="0.2">
      <c r="B3501" s="1" t="s">
        <v>7599</v>
      </c>
      <c r="C3501" s="1" t="s">
        <v>7600</v>
      </c>
      <c r="D3501" s="1" t="s">
        <v>301</v>
      </c>
      <c r="E3501" s="1" t="s">
        <v>7592</v>
      </c>
      <c r="F3501" s="1" t="s">
        <v>44</v>
      </c>
      <c r="G3501" s="27">
        <v>0.44370229007633588</v>
      </c>
      <c r="H3501" s="27">
        <v>0.69189365671641789</v>
      </c>
      <c r="I3501" s="28">
        <v>42.823091603053435</v>
      </c>
      <c r="J3501" s="27">
        <v>0.10782442748091603</v>
      </c>
      <c r="K3501" s="27">
        <v>0.51526717557251911</v>
      </c>
      <c r="L3501" s="27">
        <v>0.23575093283582088</v>
      </c>
      <c r="M3501" s="29">
        <v>5.5926243567752998</v>
      </c>
      <c r="N3501" s="30">
        <v>89.141935483870967</v>
      </c>
      <c r="O3501" s="32">
        <v>0</v>
      </c>
      <c r="P3501" s="31">
        <v>0.97761194029850751</v>
      </c>
      <c r="Q3501" s="38">
        <v>2887</v>
      </c>
      <c r="R3501" s="38">
        <v>3206</v>
      </c>
      <c r="S3501" s="38">
        <v>1645</v>
      </c>
    </row>
    <row r="3502" spans="2:19" x14ac:dyDescent="0.2">
      <c r="B3502" s="1" t="s">
        <v>7623</v>
      </c>
      <c r="C3502" s="1" t="s">
        <v>7624</v>
      </c>
      <c r="D3502" s="1" t="s">
        <v>301</v>
      </c>
      <c r="E3502" s="1" t="s">
        <v>7592</v>
      </c>
      <c r="F3502" s="1" t="s">
        <v>44</v>
      </c>
      <c r="G3502" s="27">
        <v>0.55917820455560518</v>
      </c>
      <c r="H3502" s="27">
        <v>0.95992437722419921</v>
      </c>
      <c r="I3502" s="28">
        <v>53.899106744082175</v>
      </c>
      <c r="J3502" s="27">
        <v>5.3595355069227333E-3</v>
      </c>
      <c r="K3502" s="27">
        <v>0.23537293434569004</v>
      </c>
      <c r="L3502" s="27">
        <v>0</v>
      </c>
      <c r="M3502" s="29">
        <v>10.646099290780144</v>
      </c>
      <c r="N3502" s="30">
        <v>87.507188498402556</v>
      </c>
      <c r="O3502" s="32">
        <v>0</v>
      </c>
      <c r="P3502" s="31">
        <v>0.99599644128113884</v>
      </c>
      <c r="Q3502" s="38">
        <v>934</v>
      </c>
      <c r="R3502" s="38">
        <v>1200</v>
      </c>
      <c r="S3502" s="38">
        <v>5793</v>
      </c>
    </row>
    <row r="3503" spans="2:19" x14ac:dyDescent="0.2">
      <c r="B3503" s="1" t="s">
        <v>7611</v>
      </c>
      <c r="C3503" s="1" t="s">
        <v>7612</v>
      </c>
      <c r="D3503" s="1" t="s">
        <v>301</v>
      </c>
      <c r="E3503" s="1" t="s">
        <v>7592</v>
      </c>
      <c r="F3503" s="1" t="s">
        <v>44</v>
      </c>
      <c r="G3503" s="27">
        <v>0.60955770208439253</v>
      </c>
      <c r="H3503" s="27">
        <v>0.99191756722794677</v>
      </c>
      <c r="I3503" s="28">
        <v>56.987951194712764</v>
      </c>
      <c r="J3503" s="27">
        <v>1.9827147941026944E-2</v>
      </c>
      <c r="K3503" s="27">
        <v>0.31774275546517539</v>
      </c>
      <c r="L3503" s="27">
        <v>1.8848957024377984E-4</v>
      </c>
      <c r="M3503" s="29">
        <v>7.8369791666666666</v>
      </c>
      <c r="N3503" s="30">
        <v>88.020850708924101</v>
      </c>
      <c r="O3503" s="32">
        <v>0</v>
      </c>
      <c r="P3503" s="31">
        <v>0.98869062578537326</v>
      </c>
      <c r="Q3503" s="38">
        <v>555</v>
      </c>
      <c r="R3503" s="38">
        <v>498</v>
      </c>
      <c r="S3503" s="38">
        <v>4232</v>
      </c>
    </row>
    <row r="3504" spans="2:19" x14ac:dyDescent="0.2">
      <c r="B3504" s="1" t="s">
        <v>7590</v>
      </c>
      <c r="C3504" s="1" t="s">
        <v>7591</v>
      </c>
      <c r="D3504" s="1" t="s">
        <v>301</v>
      </c>
      <c r="E3504" s="1" t="s">
        <v>7592</v>
      </c>
      <c r="F3504" s="1" t="s">
        <v>44</v>
      </c>
      <c r="G3504" s="27">
        <v>3.8797284190106696E-2</v>
      </c>
      <c r="H3504" s="27">
        <v>0.73122227252150307</v>
      </c>
      <c r="I3504" s="28">
        <v>6.7497575169738111</v>
      </c>
      <c r="J3504" s="27">
        <v>0.22211445198836083</v>
      </c>
      <c r="K3504" s="27">
        <v>0.84578079534432593</v>
      </c>
      <c r="L3504" s="27">
        <v>0.13217745586238117</v>
      </c>
      <c r="M3504" s="29">
        <v>5.2177598385469217</v>
      </c>
      <c r="N3504" s="30">
        <v>44.15</v>
      </c>
      <c r="O3504" s="32">
        <v>0.50601177003168851</v>
      </c>
      <c r="P3504" s="31">
        <v>0.93345405160706207</v>
      </c>
      <c r="Q3504" s="38">
        <v>8623</v>
      </c>
      <c r="R3504" s="38">
        <v>8508</v>
      </c>
      <c r="S3504" s="38">
        <v>133</v>
      </c>
    </row>
    <row r="3505" spans="2:19" x14ac:dyDescent="0.2">
      <c r="B3505" s="1" t="s">
        <v>7593</v>
      </c>
      <c r="C3505" s="1" t="s">
        <v>7594</v>
      </c>
      <c r="D3505" s="1" t="s">
        <v>301</v>
      </c>
      <c r="E3505" s="1" t="s">
        <v>7592</v>
      </c>
      <c r="F3505" s="1" t="s">
        <v>44</v>
      </c>
      <c r="G3505" s="27">
        <v>2.0533880903490761E-3</v>
      </c>
      <c r="H3505" s="27">
        <v>0.37450961538461536</v>
      </c>
      <c r="I3505" s="28">
        <v>12.76016427104723</v>
      </c>
      <c r="J3505" s="27">
        <v>3.2854209445585217E-2</v>
      </c>
      <c r="K3505" s="27">
        <v>0.43942505133470228</v>
      </c>
      <c r="L3505" s="27">
        <v>0.16179807692307693</v>
      </c>
      <c r="M3505" s="29">
        <v>12.695267489711938</v>
      </c>
      <c r="N3505" s="30">
        <v>43</v>
      </c>
      <c r="O3505" s="32">
        <v>0.36465384615384611</v>
      </c>
      <c r="P3505" s="31">
        <v>0.93653846153846154</v>
      </c>
      <c r="Q3505" s="38">
        <v>8273</v>
      </c>
      <c r="R3505" s="38">
        <v>8615</v>
      </c>
      <c r="S3505" s="38">
        <v>2424</v>
      </c>
    </row>
    <row r="3506" spans="2:19" x14ac:dyDescent="0.2">
      <c r="B3506" s="1" t="s">
        <v>7609</v>
      </c>
      <c r="C3506" s="1" t="s">
        <v>7610</v>
      </c>
      <c r="D3506" s="1" t="s">
        <v>301</v>
      </c>
      <c r="E3506" s="1" t="s">
        <v>7592</v>
      </c>
      <c r="F3506" s="1" t="s">
        <v>44</v>
      </c>
      <c r="G3506" s="27">
        <v>0.48852357320099254</v>
      </c>
      <c r="H3506" s="27">
        <v>0.88990364025695901</v>
      </c>
      <c r="I3506" s="28">
        <v>45.134708436724573</v>
      </c>
      <c r="J3506" s="27">
        <v>1.5198511166253101E-2</v>
      </c>
      <c r="K3506" s="27">
        <v>0.12934243176178661</v>
      </c>
      <c r="L3506" s="27">
        <v>3.6720709697155088E-2</v>
      </c>
      <c r="M3506" s="29">
        <v>15.755245603395997</v>
      </c>
      <c r="N3506" s="30">
        <v>75.415873015873018</v>
      </c>
      <c r="O3506" s="32">
        <v>0</v>
      </c>
      <c r="P3506" s="31">
        <v>0.98623432242275921</v>
      </c>
      <c r="Q3506" s="38">
        <v>2555</v>
      </c>
      <c r="R3506" s="38">
        <v>2467</v>
      </c>
      <c r="S3506" s="38">
        <v>7689</v>
      </c>
    </row>
    <row r="3507" spans="2:19" x14ac:dyDescent="0.2">
      <c r="B3507" s="1" t="s">
        <v>7595</v>
      </c>
      <c r="C3507" s="1" t="s">
        <v>7596</v>
      </c>
      <c r="D3507" s="1" t="s">
        <v>301</v>
      </c>
      <c r="E3507" s="1" t="s">
        <v>7592</v>
      </c>
      <c r="F3507" s="1" t="s">
        <v>44</v>
      </c>
      <c r="G3507" s="27">
        <v>0.35135135135135137</v>
      </c>
      <c r="H3507" s="27">
        <v>0.74806425041186142</v>
      </c>
      <c r="I3507" s="28">
        <v>45.566722972972975</v>
      </c>
      <c r="J3507" s="27">
        <v>7.6013513513513518E-3</v>
      </c>
      <c r="K3507" s="27">
        <v>0.10219594594594594</v>
      </c>
      <c r="L3507" s="27">
        <v>1.3912685337726525E-2</v>
      </c>
      <c r="M3507" s="29">
        <v>17.223046874999998</v>
      </c>
      <c r="N3507" s="30">
        <v>97.5</v>
      </c>
      <c r="O3507" s="32">
        <v>3.9126853377265238E-3</v>
      </c>
      <c r="P3507" s="31">
        <v>0.97528830313014825</v>
      </c>
      <c r="Q3507" s="38">
        <v>2470</v>
      </c>
      <c r="R3507" s="38">
        <v>4453</v>
      </c>
      <c r="S3507" s="38">
        <v>8157</v>
      </c>
    </row>
    <row r="3508" spans="2:19" x14ac:dyDescent="0.2">
      <c r="B3508" s="1" t="s">
        <v>7601</v>
      </c>
      <c r="C3508" s="1" t="s">
        <v>7602</v>
      </c>
      <c r="D3508" s="1" t="s">
        <v>301</v>
      </c>
      <c r="E3508" s="1" t="s">
        <v>7592</v>
      </c>
      <c r="F3508" s="1" t="s">
        <v>44</v>
      </c>
      <c r="G3508" s="27">
        <v>0.58615500376222729</v>
      </c>
      <c r="H3508" s="27">
        <v>0.92981152993348093</v>
      </c>
      <c r="I3508" s="28">
        <v>58.571407072987206</v>
      </c>
      <c r="J3508" s="27">
        <v>1.5048908954100827E-3</v>
      </c>
      <c r="K3508" s="27">
        <v>9.0293453724604969E-2</v>
      </c>
      <c r="L3508" s="27">
        <v>0</v>
      </c>
      <c r="M3508" s="29">
        <v>14.522909090909087</v>
      </c>
      <c r="N3508" s="30">
        <v>89.254172015404365</v>
      </c>
      <c r="O3508" s="32">
        <v>0</v>
      </c>
      <c r="P3508" s="31">
        <v>0.9822616407982262</v>
      </c>
      <c r="Q3508" s="38">
        <v>401</v>
      </c>
      <c r="R3508" s="38">
        <v>784</v>
      </c>
      <c r="S3508" s="38">
        <v>8338</v>
      </c>
    </row>
    <row r="3509" spans="2:19" x14ac:dyDescent="0.2">
      <c r="B3509" s="1" t="s">
        <v>7615</v>
      </c>
      <c r="C3509" s="1" t="s">
        <v>7616</v>
      </c>
      <c r="D3509" s="1" t="s">
        <v>301</v>
      </c>
      <c r="E3509" s="1" t="s">
        <v>7592</v>
      </c>
      <c r="F3509" s="1" t="s">
        <v>44</v>
      </c>
      <c r="G3509" s="27">
        <v>0.56415929203539827</v>
      </c>
      <c r="H3509" s="27">
        <v>0.97863826048759039</v>
      </c>
      <c r="I3509" s="28">
        <v>54.546725663716813</v>
      </c>
      <c r="J3509" s="27">
        <v>5.7522123893805309E-3</v>
      </c>
      <c r="K3509" s="27">
        <v>0.11592920353982301</v>
      </c>
      <c r="L3509" s="27">
        <v>0</v>
      </c>
      <c r="M3509" s="29">
        <v>15.155544252288903</v>
      </c>
      <c r="N3509" s="30">
        <v>84.075959279561474</v>
      </c>
      <c r="O3509" s="32">
        <v>0</v>
      </c>
      <c r="P3509" s="31">
        <v>0.99275203162749837</v>
      </c>
      <c r="Q3509" s="38">
        <v>859</v>
      </c>
      <c r="R3509" s="38">
        <v>1119</v>
      </c>
      <c r="S3509" s="38">
        <v>7933</v>
      </c>
    </row>
    <row r="3510" spans="2:19" x14ac:dyDescent="0.2">
      <c r="B3510" s="1" t="s">
        <v>7621</v>
      </c>
      <c r="C3510" s="1" t="s">
        <v>7622</v>
      </c>
      <c r="D3510" s="1" t="s">
        <v>301</v>
      </c>
      <c r="E3510" s="1" t="s">
        <v>7592</v>
      </c>
      <c r="F3510" s="1" t="s">
        <v>44</v>
      </c>
      <c r="G3510" s="27">
        <v>0.57135728542914177</v>
      </c>
      <c r="H3510" s="27">
        <v>0.96004960317460308</v>
      </c>
      <c r="I3510" s="28">
        <v>55.970708582834341</v>
      </c>
      <c r="J3510" s="27">
        <v>5.4890219560878245E-3</v>
      </c>
      <c r="K3510" s="27">
        <v>0.11826347305389222</v>
      </c>
      <c r="L3510" s="27">
        <v>0</v>
      </c>
      <c r="M3510" s="29">
        <v>13.334032634032635</v>
      </c>
      <c r="N3510" s="30">
        <v>87.283595113438039</v>
      </c>
      <c r="O3510" s="32">
        <v>0</v>
      </c>
      <c r="P3510" s="31">
        <v>0.99404761904761907</v>
      </c>
      <c r="Q3510" s="38">
        <v>672</v>
      </c>
      <c r="R3510" s="38">
        <v>1001</v>
      </c>
      <c r="S3510" s="38">
        <v>7890</v>
      </c>
    </row>
    <row r="3511" spans="2:19" x14ac:dyDescent="0.2">
      <c r="B3511" s="1" t="s">
        <v>7627</v>
      </c>
      <c r="C3511" s="1" t="s">
        <v>7628</v>
      </c>
      <c r="D3511" s="1" t="s">
        <v>301</v>
      </c>
      <c r="E3511" s="1" t="s">
        <v>7592</v>
      </c>
      <c r="F3511" s="1" t="s">
        <v>44</v>
      </c>
      <c r="G3511" s="27">
        <v>0.5864955357142857</v>
      </c>
      <c r="H3511" s="27">
        <v>1</v>
      </c>
      <c r="I3511" s="28">
        <v>57.404073660714275</v>
      </c>
      <c r="J3511" s="27">
        <v>3.90625E-3</v>
      </c>
      <c r="K3511" s="27">
        <v>0.15122767857142858</v>
      </c>
      <c r="L3511" s="27">
        <v>0</v>
      </c>
      <c r="M3511" s="29">
        <v>12.452027027027022</v>
      </c>
      <c r="N3511" s="30">
        <v>88.385931558935354</v>
      </c>
      <c r="O3511" s="32">
        <v>0</v>
      </c>
      <c r="P3511" s="31">
        <v>0.99749512941831342</v>
      </c>
      <c r="Q3511" s="38">
        <v>515</v>
      </c>
      <c r="R3511" s="38">
        <v>781</v>
      </c>
      <c r="S3511" s="38">
        <v>7312</v>
      </c>
    </row>
    <row r="3512" spans="2:19" x14ac:dyDescent="0.2">
      <c r="B3512" s="1" t="s">
        <v>7635</v>
      </c>
      <c r="C3512" s="1" t="s">
        <v>7636</v>
      </c>
      <c r="D3512" s="1" t="s">
        <v>302</v>
      </c>
      <c r="E3512" s="1" t="s">
        <v>302</v>
      </c>
      <c r="F3512" s="1" t="s">
        <v>44</v>
      </c>
      <c r="G3512" s="27">
        <v>0.53262688232013389</v>
      </c>
      <c r="H3512" s="27">
        <v>0.94701202843083654</v>
      </c>
      <c r="I3512" s="28">
        <v>49.880200780814278</v>
      </c>
      <c r="J3512" s="27">
        <v>7.8081427774679309E-3</v>
      </c>
      <c r="K3512" s="27">
        <v>0.13050752928053541</v>
      </c>
      <c r="L3512" s="27">
        <v>1.8862766539092402E-3</v>
      </c>
      <c r="M3512" s="29">
        <v>15.038157894736841</v>
      </c>
      <c r="N3512" s="30">
        <v>79.450365726227801</v>
      </c>
      <c r="O3512" s="32">
        <v>0</v>
      </c>
      <c r="P3512" s="31">
        <v>0.9803171131765992</v>
      </c>
      <c r="Q3512" s="38">
        <v>1627</v>
      </c>
      <c r="R3512" s="38">
        <v>1681</v>
      </c>
      <c r="S3512" s="38">
        <v>7670</v>
      </c>
    </row>
    <row r="3513" spans="2:19" x14ac:dyDescent="0.2">
      <c r="B3513" s="1" t="s">
        <v>7631</v>
      </c>
      <c r="C3513" s="1" t="s">
        <v>7632</v>
      </c>
      <c r="D3513" s="1" t="s">
        <v>302</v>
      </c>
      <c r="E3513" s="1" t="s">
        <v>302</v>
      </c>
      <c r="F3513" s="1" t="s">
        <v>44</v>
      </c>
      <c r="G3513" s="27">
        <v>0.40896358543417366</v>
      </c>
      <c r="H3513" s="27">
        <v>0.84063841347459956</v>
      </c>
      <c r="I3513" s="28">
        <v>39.423641456582622</v>
      </c>
      <c r="J3513" s="27">
        <v>1.7366946778711485E-2</v>
      </c>
      <c r="K3513" s="27">
        <v>0.21624649859943978</v>
      </c>
      <c r="L3513" s="27">
        <v>1.074164629176854E-2</v>
      </c>
      <c r="M3513" s="29">
        <v>13.242274881516593</v>
      </c>
      <c r="N3513" s="30">
        <v>76.808219178082197</v>
      </c>
      <c r="O3513" s="32">
        <v>0</v>
      </c>
      <c r="P3513" s="31">
        <v>0.96984515077424616</v>
      </c>
      <c r="Q3513" s="38">
        <v>3304</v>
      </c>
      <c r="R3513" s="38">
        <v>3660</v>
      </c>
      <c r="S3513" s="38">
        <v>6176</v>
      </c>
    </row>
    <row r="3514" spans="2:19" x14ac:dyDescent="0.2">
      <c r="B3514" s="1" t="s">
        <v>7653</v>
      </c>
      <c r="C3514" s="1" t="s">
        <v>7654</v>
      </c>
      <c r="D3514" s="1" t="s">
        <v>302</v>
      </c>
      <c r="E3514" s="1" t="s">
        <v>302</v>
      </c>
      <c r="F3514" s="1" t="s">
        <v>44</v>
      </c>
      <c r="G3514" s="27">
        <v>0.51922372757231783</v>
      </c>
      <c r="H3514" s="27">
        <v>0.97326300472899241</v>
      </c>
      <c r="I3514" s="28">
        <v>49.473672647381903</v>
      </c>
      <c r="J3514" s="27">
        <v>5.1263273526180883E-3</v>
      </c>
      <c r="K3514" s="27">
        <v>0.21274258513365069</v>
      </c>
      <c r="L3514" s="27">
        <v>0</v>
      </c>
      <c r="M3514" s="29">
        <v>12.364280274181263</v>
      </c>
      <c r="N3514" s="30">
        <v>83.39774330042313</v>
      </c>
      <c r="O3514" s="32">
        <v>0</v>
      </c>
      <c r="P3514" s="31">
        <v>0.99345216442342665</v>
      </c>
      <c r="Q3514" s="38">
        <v>1720</v>
      </c>
      <c r="R3514" s="38">
        <v>1929</v>
      </c>
      <c r="S3514" s="38">
        <v>6239</v>
      </c>
    </row>
    <row r="3515" spans="2:19" x14ac:dyDescent="0.2">
      <c r="B3515" s="1" t="s">
        <v>7637</v>
      </c>
      <c r="C3515" s="1" t="s">
        <v>7638</v>
      </c>
      <c r="D3515" s="1" t="s">
        <v>302</v>
      </c>
      <c r="E3515" s="1" t="s">
        <v>302</v>
      </c>
      <c r="F3515" s="1" t="s">
        <v>44</v>
      </c>
      <c r="G3515" s="27">
        <v>0.54874041621029568</v>
      </c>
      <c r="H3515" s="27">
        <v>0.99969892473118271</v>
      </c>
      <c r="I3515" s="28">
        <v>51.174662285505669</v>
      </c>
      <c r="J3515" s="27">
        <v>1.2048192771084338E-2</v>
      </c>
      <c r="K3515" s="27">
        <v>0.32018985031033226</v>
      </c>
      <c r="L3515" s="27">
        <v>0</v>
      </c>
      <c r="M3515" s="29">
        <v>9.333603238866397</v>
      </c>
      <c r="N3515" s="30">
        <v>84.938829787234042</v>
      </c>
      <c r="O3515" s="32">
        <v>0</v>
      </c>
      <c r="P3515" s="31">
        <v>0.98172043010752685</v>
      </c>
      <c r="Q3515" s="38">
        <v>1382</v>
      </c>
      <c r="R3515" s="38">
        <v>1378</v>
      </c>
      <c r="S3515" s="38">
        <v>4174</v>
      </c>
    </row>
    <row r="3516" spans="2:19" x14ac:dyDescent="0.2">
      <c r="B3516" s="1" t="s">
        <v>7655</v>
      </c>
      <c r="C3516" s="1" t="s">
        <v>7656</v>
      </c>
      <c r="D3516" s="1" t="s">
        <v>302</v>
      </c>
      <c r="E3516" s="1" t="s">
        <v>302</v>
      </c>
      <c r="F3516" s="1" t="s">
        <v>44</v>
      </c>
      <c r="G3516" s="27">
        <v>0.50612361150669327</v>
      </c>
      <c r="H3516" s="27">
        <v>0.96133352208380518</v>
      </c>
      <c r="I3516" s="28">
        <v>47.621048134434616</v>
      </c>
      <c r="J3516" s="27">
        <v>7.9749359156935339E-3</v>
      </c>
      <c r="K3516" s="27">
        <v>0.19310737681572201</v>
      </c>
      <c r="L3516" s="27">
        <v>0</v>
      </c>
      <c r="M3516" s="29">
        <v>12.961605080831411</v>
      </c>
      <c r="N3516" s="30">
        <v>80.677346824058461</v>
      </c>
      <c r="O3516" s="32">
        <v>1.4722536806342015E-2</v>
      </c>
      <c r="P3516" s="31">
        <v>0.99405436013590032</v>
      </c>
      <c r="Q3516" s="38">
        <v>2071</v>
      </c>
      <c r="R3516" s="38">
        <v>2178</v>
      </c>
      <c r="S3516" s="38">
        <v>6579</v>
      </c>
    </row>
    <row r="3517" spans="2:19" x14ac:dyDescent="0.2">
      <c r="B3517" s="1" t="s">
        <v>7647</v>
      </c>
      <c r="C3517" s="1" t="s">
        <v>7648</v>
      </c>
      <c r="D3517" s="1" t="s">
        <v>302</v>
      </c>
      <c r="E3517" s="1" t="s">
        <v>302</v>
      </c>
      <c r="F3517" s="1" t="s">
        <v>44</v>
      </c>
      <c r="G3517" s="27">
        <v>0.5026408450704225</v>
      </c>
      <c r="H3517" s="27">
        <v>0.92934494015233948</v>
      </c>
      <c r="I3517" s="28">
        <v>46.250308098591553</v>
      </c>
      <c r="J3517" s="27">
        <v>7.4823943661971827E-3</v>
      </c>
      <c r="K3517" s="27">
        <v>0.38556338028169013</v>
      </c>
      <c r="L3517" s="27">
        <v>1.6759521218715993E-2</v>
      </c>
      <c r="M3517" s="29">
        <v>8.3968085106382961</v>
      </c>
      <c r="N3517" s="30">
        <v>82.734265734265733</v>
      </c>
      <c r="O3517" s="32">
        <v>0</v>
      </c>
      <c r="P3517" s="31">
        <v>0.98890097932535359</v>
      </c>
      <c r="Q3517" s="38">
        <v>2333</v>
      </c>
      <c r="R3517" s="38">
        <v>2232</v>
      </c>
      <c r="S3517" s="38">
        <v>3107</v>
      </c>
    </row>
    <row r="3518" spans="2:19" x14ac:dyDescent="0.2">
      <c r="B3518" s="1" t="s">
        <v>7645</v>
      </c>
      <c r="C3518" s="1" t="s">
        <v>7646</v>
      </c>
      <c r="D3518" s="1" t="s">
        <v>302</v>
      </c>
      <c r="E3518" s="1" t="s">
        <v>302</v>
      </c>
      <c r="F3518" s="1" t="s">
        <v>44</v>
      </c>
      <c r="G3518" s="27">
        <v>0.49475320637388265</v>
      </c>
      <c r="H3518" s="27">
        <v>0.94576900976824352</v>
      </c>
      <c r="I3518" s="28">
        <v>47.434473377380456</v>
      </c>
      <c r="J3518" s="27">
        <v>2.7205596579867857E-3</v>
      </c>
      <c r="K3518" s="27">
        <v>0.11698406529343179</v>
      </c>
      <c r="L3518" s="27">
        <v>5.7000574602566554E-3</v>
      </c>
      <c r="M3518" s="29">
        <v>14.930739599383683</v>
      </c>
      <c r="N3518" s="30">
        <v>79.783529411764704</v>
      </c>
      <c r="O3518" s="32">
        <v>0</v>
      </c>
      <c r="P3518" s="31">
        <v>0.98563493583604678</v>
      </c>
      <c r="Q3518" s="38">
        <v>2106</v>
      </c>
      <c r="R3518" s="38">
        <v>2355</v>
      </c>
      <c r="S3518" s="38">
        <v>7915</v>
      </c>
    </row>
    <row r="3519" spans="2:19" x14ac:dyDescent="0.2">
      <c r="B3519" s="1" t="s">
        <v>7639</v>
      </c>
      <c r="C3519" s="1" t="s">
        <v>7640</v>
      </c>
      <c r="D3519" s="1" t="s">
        <v>302</v>
      </c>
      <c r="E3519" s="1" t="s">
        <v>302</v>
      </c>
      <c r="F3519" s="1" t="s">
        <v>44</v>
      </c>
      <c r="G3519" s="27">
        <v>0.56651657797789601</v>
      </c>
      <c r="H3519" s="27">
        <v>0.90244910300342673</v>
      </c>
      <c r="I3519" s="28">
        <v>51.141424478100696</v>
      </c>
      <c r="J3519" s="27">
        <v>2.1694637740483011E-2</v>
      </c>
      <c r="K3519" s="27">
        <v>0.32378223495702008</v>
      </c>
      <c r="L3519" s="27">
        <v>7.3991130820399112E-2</v>
      </c>
      <c r="M3519" s="29">
        <v>7.8265344664778107</v>
      </c>
      <c r="N3519" s="30">
        <v>83.859104046242777</v>
      </c>
      <c r="O3519" s="32">
        <v>0</v>
      </c>
      <c r="P3519" s="31">
        <v>0.98488208022576096</v>
      </c>
      <c r="Q3519" s="38">
        <v>1389</v>
      </c>
      <c r="R3519" s="38">
        <v>1074</v>
      </c>
      <c r="S3519" s="38">
        <v>4108</v>
      </c>
    </row>
    <row r="3520" spans="2:19" x14ac:dyDescent="0.2">
      <c r="B3520" s="1" t="s">
        <v>7651</v>
      </c>
      <c r="C3520" s="1" t="s">
        <v>7652</v>
      </c>
      <c r="D3520" s="1" t="s">
        <v>302</v>
      </c>
      <c r="E3520" s="1" t="s">
        <v>302</v>
      </c>
      <c r="F3520" s="1" t="s">
        <v>44</v>
      </c>
      <c r="G3520" s="27">
        <v>0.53972758229284901</v>
      </c>
      <c r="H3520" s="27">
        <v>0.99253865617093062</v>
      </c>
      <c r="I3520" s="28">
        <v>52.156129398410883</v>
      </c>
      <c r="J3520" s="27">
        <v>6.2429057888762768E-3</v>
      </c>
      <c r="K3520" s="27">
        <v>0.13507377979568672</v>
      </c>
      <c r="L3520" s="27">
        <v>0</v>
      </c>
      <c r="M3520" s="29">
        <v>14.519605425400737</v>
      </c>
      <c r="N3520" s="30">
        <v>83.827549947423762</v>
      </c>
      <c r="O3520" s="32">
        <v>0</v>
      </c>
      <c r="P3520" s="31">
        <v>0.99072251897666574</v>
      </c>
      <c r="Q3520" s="38">
        <v>1202</v>
      </c>
      <c r="R3520" s="38">
        <v>1543</v>
      </c>
      <c r="S3520" s="38">
        <v>7585</v>
      </c>
    </row>
    <row r="3521" spans="2:19" x14ac:dyDescent="0.2">
      <c r="B3521" s="1" t="s">
        <v>7649</v>
      </c>
      <c r="C3521" s="1" t="s">
        <v>7650</v>
      </c>
      <c r="D3521" s="1" t="s">
        <v>302</v>
      </c>
      <c r="E3521" s="1" t="s">
        <v>302</v>
      </c>
      <c r="F3521" s="1" t="s">
        <v>44</v>
      </c>
      <c r="G3521" s="27">
        <v>0.59952038369304561</v>
      </c>
      <c r="H3521" s="27">
        <v>0.98992035248262999</v>
      </c>
      <c r="I3521" s="28">
        <v>53.025830763960258</v>
      </c>
      <c r="J3521" s="27">
        <v>9.9349092154847555E-3</v>
      </c>
      <c r="K3521" s="27">
        <v>0.26721479958890032</v>
      </c>
      <c r="L3521" s="27">
        <v>0</v>
      </c>
      <c r="M3521" s="29">
        <v>9.3214897260273997</v>
      </c>
      <c r="N3521" s="30">
        <v>81.629354654483151</v>
      </c>
      <c r="O3521" s="32">
        <v>0</v>
      </c>
      <c r="P3521" s="31">
        <v>0.98932384341637014</v>
      </c>
      <c r="Q3521" s="38">
        <v>1076</v>
      </c>
      <c r="R3521" s="38">
        <v>610</v>
      </c>
      <c r="S3521" s="38">
        <v>5185</v>
      </c>
    </row>
    <row r="3522" spans="2:19" x14ac:dyDescent="0.2">
      <c r="B3522" s="1" t="s">
        <v>7633</v>
      </c>
      <c r="C3522" s="1" t="s">
        <v>7634</v>
      </c>
      <c r="D3522" s="1" t="s">
        <v>302</v>
      </c>
      <c r="E3522" s="1" t="s">
        <v>302</v>
      </c>
      <c r="F3522" s="1" t="s">
        <v>44</v>
      </c>
      <c r="G3522" s="27">
        <v>0.49337938975244677</v>
      </c>
      <c r="H3522" s="27">
        <v>0.93940928270042201</v>
      </c>
      <c r="I3522" s="28">
        <v>41.552504317789271</v>
      </c>
      <c r="J3522" s="27">
        <v>1.3816925734024179E-2</v>
      </c>
      <c r="K3522" s="27">
        <v>0.26021876799078869</v>
      </c>
      <c r="L3522" s="27">
        <v>2.3127988748241912E-2</v>
      </c>
      <c r="M3522" s="29">
        <v>11.475740318906606</v>
      </c>
      <c r="N3522" s="30">
        <v>71.364377182770667</v>
      </c>
      <c r="O3522" s="32">
        <v>1.6877637130801687E-4</v>
      </c>
      <c r="P3522" s="31">
        <v>0.97721518987341771</v>
      </c>
      <c r="Q3522" s="38">
        <v>3062</v>
      </c>
      <c r="R3522" s="38">
        <v>2385</v>
      </c>
      <c r="S3522" s="38">
        <v>5329</v>
      </c>
    </row>
    <row r="3523" spans="2:19" x14ac:dyDescent="0.2">
      <c r="B3523" s="1" t="s">
        <v>7643</v>
      </c>
      <c r="C3523" s="1" t="s">
        <v>7644</v>
      </c>
      <c r="D3523" s="1" t="s">
        <v>302</v>
      </c>
      <c r="E3523" s="1" t="s">
        <v>302</v>
      </c>
      <c r="F3523" s="1" t="s">
        <v>44</v>
      </c>
      <c r="G3523" s="27">
        <v>0.62959680992467881</v>
      </c>
      <c r="H3523" s="27">
        <v>0.99265065502183414</v>
      </c>
      <c r="I3523" s="28">
        <v>55.474390784226841</v>
      </c>
      <c r="J3523" s="27">
        <v>2.2153300841825433E-2</v>
      </c>
      <c r="K3523" s="27">
        <v>0.31501993797075767</v>
      </c>
      <c r="L3523" s="27">
        <v>5.3406113537117902E-3</v>
      </c>
      <c r="M3523" s="29">
        <v>7.3488038277511967</v>
      </c>
      <c r="N3523" s="30">
        <v>83.384940182969743</v>
      </c>
      <c r="O3523" s="32">
        <v>0</v>
      </c>
      <c r="P3523" s="31">
        <v>0.985589519650655</v>
      </c>
      <c r="Q3523" s="38">
        <v>733</v>
      </c>
      <c r="R3523" s="38">
        <v>327</v>
      </c>
      <c r="S3523" s="38">
        <v>4286</v>
      </c>
    </row>
    <row r="3524" spans="2:19" x14ac:dyDescent="0.2">
      <c r="B3524" s="1" t="s">
        <v>7657</v>
      </c>
      <c r="C3524" s="1" t="s">
        <v>7658</v>
      </c>
      <c r="D3524" s="1" t="s">
        <v>302</v>
      </c>
      <c r="E3524" s="1" t="s">
        <v>302</v>
      </c>
      <c r="F3524" s="1" t="s">
        <v>44</v>
      </c>
      <c r="G3524" s="27">
        <v>0.53769401330376942</v>
      </c>
      <c r="H3524" s="27">
        <v>0.99348033811098868</v>
      </c>
      <c r="I3524" s="28">
        <v>49.899371766444943</v>
      </c>
      <c r="J3524" s="27">
        <v>1.1825572801182557E-2</v>
      </c>
      <c r="K3524" s="27">
        <v>0.17960088691796008</v>
      </c>
      <c r="L3524" s="27">
        <v>2.9400955531054762E-4</v>
      </c>
      <c r="M3524" s="29">
        <v>12.149839999999998</v>
      </c>
      <c r="N3524" s="30">
        <v>81.730769230769226</v>
      </c>
      <c r="O3524" s="32">
        <v>0</v>
      </c>
      <c r="P3524" s="31">
        <v>0.99448732083792724</v>
      </c>
      <c r="Q3524" s="38">
        <v>1624</v>
      </c>
      <c r="R3524" s="38">
        <v>1592</v>
      </c>
      <c r="S3524" s="38">
        <v>6822</v>
      </c>
    </row>
    <row r="3525" spans="2:19" x14ac:dyDescent="0.2">
      <c r="B3525" s="1" t="s">
        <v>7641</v>
      </c>
      <c r="C3525" s="1" t="s">
        <v>7642</v>
      </c>
      <c r="D3525" s="1" t="s">
        <v>302</v>
      </c>
      <c r="E3525" s="1" t="s">
        <v>302</v>
      </c>
      <c r="F3525" s="1" t="s">
        <v>44</v>
      </c>
      <c r="G3525" s="27">
        <v>0.51753202966958867</v>
      </c>
      <c r="H3525" s="27">
        <v>0.96447857854533381</v>
      </c>
      <c r="I3525" s="28">
        <v>48.024342548887411</v>
      </c>
      <c r="J3525" s="27">
        <v>1.5509103169251517E-2</v>
      </c>
      <c r="K3525" s="27">
        <v>0.23836817262306137</v>
      </c>
      <c r="L3525" s="27">
        <v>4.3424111590833611E-3</v>
      </c>
      <c r="M3525" s="29">
        <v>11.946186144156751</v>
      </c>
      <c r="N3525" s="30">
        <v>80.851659076122317</v>
      </c>
      <c r="O3525" s="32">
        <v>0</v>
      </c>
      <c r="P3525" s="31">
        <v>0.98505479907007643</v>
      </c>
      <c r="Q3525" s="38">
        <v>1996</v>
      </c>
      <c r="R3525" s="38">
        <v>1960</v>
      </c>
      <c r="S3525" s="38">
        <v>5736</v>
      </c>
    </row>
    <row r="3526" spans="2:19" x14ac:dyDescent="0.2">
      <c r="B3526" s="1" t="s">
        <v>7629</v>
      </c>
      <c r="C3526" s="1" t="s">
        <v>7630</v>
      </c>
      <c r="D3526" s="1" t="s">
        <v>302</v>
      </c>
      <c r="E3526" s="1" t="s">
        <v>302</v>
      </c>
      <c r="F3526" s="1" t="s">
        <v>44</v>
      </c>
      <c r="G3526" s="27">
        <v>0.54809242342826436</v>
      </c>
      <c r="H3526" s="27">
        <v>0.8497262396694214</v>
      </c>
      <c r="I3526" s="28">
        <v>40.916711445459455</v>
      </c>
      <c r="J3526" s="27">
        <v>0.10961848468565287</v>
      </c>
      <c r="K3526" s="27">
        <v>0.3782912412681354</v>
      </c>
      <c r="L3526" s="27">
        <v>9.1686466942148756E-2</v>
      </c>
      <c r="M3526" s="29">
        <v>5.6217598097502979</v>
      </c>
      <c r="N3526" s="30">
        <v>69.649019607843144</v>
      </c>
      <c r="O3526" s="32">
        <v>0</v>
      </c>
      <c r="P3526" s="31">
        <v>0.96126033057851235</v>
      </c>
      <c r="Q3526" s="38">
        <v>3135</v>
      </c>
      <c r="R3526" s="38">
        <v>1392</v>
      </c>
      <c r="S3526" s="38">
        <v>3210</v>
      </c>
    </row>
    <row r="3527" spans="2:19" x14ac:dyDescent="0.2">
      <c r="B3527" s="1" t="s">
        <v>7659</v>
      </c>
      <c r="C3527" s="1" t="s">
        <v>7660</v>
      </c>
      <c r="D3527" s="1" t="s">
        <v>303</v>
      </c>
      <c r="E3527" s="1" t="s">
        <v>1693</v>
      </c>
      <c r="F3527" s="1" t="s">
        <v>62</v>
      </c>
      <c r="G3527" s="27">
        <v>0.2227342549923195</v>
      </c>
      <c r="H3527" s="27">
        <v>0.68540973505853364</v>
      </c>
      <c r="I3527" s="28">
        <v>21.377803379416292</v>
      </c>
      <c r="J3527" s="27">
        <v>5.5299539170506916E-2</v>
      </c>
      <c r="K3527" s="27">
        <v>0.39400921658986177</v>
      </c>
      <c r="L3527" s="27">
        <v>0.16566235366605053</v>
      </c>
      <c r="M3527" s="29">
        <v>12.538833992094858</v>
      </c>
      <c r="N3527" s="30">
        <v>51.744827586206895</v>
      </c>
      <c r="O3527" s="32">
        <v>8.8927911275415911E-2</v>
      </c>
      <c r="P3527" s="31">
        <v>0.80221811460258785</v>
      </c>
      <c r="Q3527" s="38">
        <v>6447</v>
      </c>
      <c r="R3527" s="38">
        <v>6995</v>
      </c>
      <c r="S3527" s="38">
        <v>2982</v>
      </c>
    </row>
    <row r="3528" spans="2:19" x14ac:dyDescent="0.2">
      <c r="B3528" s="1" t="s">
        <v>7667</v>
      </c>
      <c r="C3528" s="1" t="s">
        <v>7668</v>
      </c>
      <c r="D3528" s="1" t="s">
        <v>303</v>
      </c>
      <c r="E3528" s="1" t="s">
        <v>1693</v>
      </c>
      <c r="F3528" s="1" t="s">
        <v>62</v>
      </c>
      <c r="G3528" s="27">
        <v>0.27163120567375887</v>
      </c>
      <c r="H3528" s="27">
        <v>0.81692483660130721</v>
      </c>
      <c r="I3528" s="28">
        <v>20.957943262411344</v>
      </c>
      <c r="J3528" s="27">
        <v>5.3191489361702128E-2</v>
      </c>
      <c r="K3528" s="27">
        <v>0.48156028368794324</v>
      </c>
      <c r="L3528" s="27">
        <v>7.1725490196078434E-2</v>
      </c>
      <c r="M3528" s="29">
        <v>9.7074975657254186</v>
      </c>
      <c r="N3528" s="30">
        <v>50.689295039164492</v>
      </c>
      <c r="O3528" s="32">
        <v>1.3071895424836602E-2</v>
      </c>
      <c r="P3528" s="31">
        <v>0.92156862745098034</v>
      </c>
      <c r="Q3528" s="38">
        <v>6618</v>
      </c>
      <c r="R3528" s="38">
        <v>6015</v>
      </c>
      <c r="S3528" s="38">
        <v>1978</v>
      </c>
    </row>
    <row r="3529" spans="2:19" x14ac:dyDescent="0.2">
      <c r="B3529" s="1" t="s">
        <v>7671</v>
      </c>
      <c r="C3529" s="1" t="s">
        <v>7672</v>
      </c>
      <c r="D3529" s="1" t="s">
        <v>303</v>
      </c>
      <c r="E3529" s="1" t="s">
        <v>1693</v>
      </c>
      <c r="F3529" s="1" t="s">
        <v>62</v>
      </c>
      <c r="G3529" s="27">
        <v>0.28913324708926263</v>
      </c>
      <c r="H3529" s="27">
        <v>0.7887894262541304</v>
      </c>
      <c r="I3529" s="28">
        <v>25.636545924967653</v>
      </c>
      <c r="J3529" s="27">
        <v>1.2289780077619664E-2</v>
      </c>
      <c r="K3529" s="27">
        <v>0.22703751617076326</v>
      </c>
      <c r="L3529" s="27">
        <v>9.0856112946830894E-2</v>
      </c>
      <c r="M3529" s="29">
        <v>14.397725204731572</v>
      </c>
      <c r="N3529" s="30">
        <v>52.823266219239372</v>
      </c>
      <c r="O3529" s="32">
        <v>0</v>
      </c>
      <c r="P3529" s="31">
        <v>0.92880744968458995</v>
      </c>
      <c r="Q3529" s="38">
        <v>4770</v>
      </c>
      <c r="R3529" s="38">
        <v>5642</v>
      </c>
      <c r="S3529" s="38">
        <v>5958</v>
      </c>
    </row>
    <row r="3530" spans="2:19" x14ac:dyDescent="0.2">
      <c r="B3530" s="1" t="s">
        <v>7665</v>
      </c>
      <c r="C3530" s="1" t="s">
        <v>7666</v>
      </c>
      <c r="D3530" s="1" t="s">
        <v>303</v>
      </c>
      <c r="E3530" s="1" t="s">
        <v>1693</v>
      </c>
      <c r="F3530" s="1" t="s">
        <v>62</v>
      </c>
      <c r="G3530" s="27">
        <v>0.22560113154172559</v>
      </c>
      <c r="H3530" s="27">
        <v>0.83588453226304404</v>
      </c>
      <c r="I3530" s="28">
        <v>23.66789250353607</v>
      </c>
      <c r="J3530" s="27">
        <v>5.7284299858557285E-2</v>
      </c>
      <c r="K3530" s="27">
        <v>0.20792079207920791</v>
      </c>
      <c r="L3530" s="27">
        <v>0.1016548317381908</v>
      </c>
      <c r="M3530" s="29">
        <v>15.387945205479449</v>
      </c>
      <c r="N3530" s="30">
        <v>51.730407523510969</v>
      </c>
      <c r="O3530" s="32">
        <v>0</v>
      </c>
      <c r="P3530" s="31">
        <v>0.87310898425439953</v>
      </c>
      <c r="Q3530" s="38">
        <v>5501</v>
      </c>
      <c r="R3530" s="38">
        <v>6959</v>
      </c>
      <c r="S3530" s="38">
        <v>6330</v>
      </c>
    </row>
    <row r="3531" spans="2:19" x14ac:dyDescent="0.2">
      <c r="B3531" s="1" t="s">
        <v>7663</v>
      </c>
      <c r="C3531" s="1" t="s">
        <v>7664</v>
      </c>
      <c r="D3531" s="1" t="s">
        <v>303</v>
      </c>
      <c r="E3531" s="1" t="s">
        <v>1693</v>
      </c>
      <c r="F3531" s="1" t="s">
        <v>62</v>
      </c>
      <c r="G3531" s="27">
        <v>0.26112759643916916</v>
      </c>
      <c r="H3531" s="27">
        <v>0.5896589097864201</v>
      </c>
      <c r="I3531" s="28">
        <v>18.522329376854618</v>
      </c>
      <c r="J3531" s="27">
        <v>4.3026706231454007E-2</v>
      </c>
      <c r="K3531" s="27">
        <v>0.6327893175074184</v>
      </c>
      <c r="L3531" s="27">
        <v>0.25732228243544791</v>
      </c>
      <c r="M3531" s="29">
        <v>8.3611445783132474</v>
      </c>
      <c r="N3531" s="30">
        <v>46.78125</v>
      </c>
      <c r="O3531" s="32">
        <v>1.4153649984061207E-3</v>
      </c>
      <c r="P3531" s="31">
        <v>0.85941982786101367</v>
      </c>
      <c r="Q3531" s="38">
        <v>7392</v>
      </c>
      <c r="R3531" s="38">
        <v>6246</v>
      </c>
      <c r="S3531" s="38">
        <v>727</v>
      </c>
    </row>
    <row r="3532" spans="2:19" x14ac:dyDescent="0.2">
      <c r="B3532" s="1" t="s">
        <v>7675</v>
      </c>
      <c r="C3532" s="1" t="s">
        <v>7676</v>
      </c>
      <c r="D3532" s="1" t="s">
        <v>303</v>
      </c>
      <c r="E3532" s="1" t="s">
        <v>1693</v>
      </c>
      <c r="F3532" s="1" t="s">
        <v>62</v>
      </c>
      <c r="G3532" s="27">
        <v>0.25591267434808973</v>
      </c>
      <c r="H3532" s="27">
        <v>0.93981849120816796</v>
      </c>
      <c r="I3532" s="28">
        <v>23.87950272892661</v>
      </c>
      <c r="J3532" s="27">
        <v>2.5469981807155852E-2</v>
      </c>
      <c r="K3532" s="27">
        <v>0.18920557913887204</v>
      </c>
      <c r="L3532" s="27">
        <v>2.0986954055587068E-2</v>
      </c>
      <c r="M3532" s="29">
        <v>14.76968215158924</v>
      </c>
      <c r="N3532" s="30">
        <v>49.85308056872038</v>
      </c>
      <c r="O3532" s="32">
        <v>0</v>
      </c>
      <c r="P3532" s="31">
        <v>0.93533749290981283</v>
      </c>
      <c r="Q3532" s="38">
        <v>5422</v>
      </c>
      <c r="R3532" s="38">
        <v>6369</v>
      </c>
      <c r="S3532" s="38">
        <v>6650</v>
      </c>
    </row>
    <row r="3533" spans="2:19" x14ac:dyDescent="0.2">
      <c r="B3533" s="1" t="s">
        <v>7681</v>
      </c>
      <c r="C3533" s="1" t="s">
        <v>7682</v>
      </c>
      <c r="D3533" s="1" t="s">
        <v>303</v>
      </c>
      <c r="E3533" s="1" t="s">
        <v>1693</v>
      </c>
      <c r="F3533" s="1" t="s">
        <v>62</v>
      </c>
      <c r="G3533" s="27">
        <v>0.26070287539936104</v>
      </c>
      <c r="H3533" s="27">
        <v>0.96359853121175032</v>
      </c>
      <c r="I3533" s="28">
        <v>25.313674121405757</v>
      </c>
      <c r="J3533" s="27">
        <v>1.2140575079872205E-2</v>
      </c>
      <c r="K3533" s="27">
        <v>0.15591054313099043</v>
      </c>
      <c r="L3533" s="27">
        <v>2.9987760097919219E-3</v>
      </c>
      <c r="M3533" s="29">
        <v>15.414866032843557</v>
      </c>
      <c r="N3533" s="30">
        <v>52.911764705882355</v>
      </c>
      <c r="O3533" s="32">
        <v>0</v>
      </c>
      <c r="P3533" s="31">
        <v>0.95777233782129745</v>
      </c>
      <c r="Q3533" s="38">
        <v>4909</v>
      </c>
      <c r="R3533" s="38">
        <v>6256</v>
      </c>
      <c r="S3533" s="38">
        <v>7228</v>
      </c>
    </row>
    <row r="3534" spans="2:19" x14ac:dyDescent="0.2">
      <c r="B3534" s="1" t="s">
        <v>7679</v>
      </c>
      <c r="C3534" s="1" t="s">
        <v>7680</v>
      </c>
      <c r="D3534" s="1" t="s">
        <v>303</v>
      </c>
      <c r="E3534" s="1" t="s">
        <v>1693</v>
      </c>
      <c r="F3534" s="1" t="s">
        <v>62</v>
      </c>
      <c r="G3534" s="27">
        <v>0.38173975557153128</v>
      </c>
      <c r="H3534" s="27">
        <v>0.93531841652323577</v>
      </c>
      <c r="I3534" s="28">
        <v>28.366714593817392</v>
      </c>
      <c r="J3534" s="27">
        <v>4.3134435657800141E-3</v>
      </c>
      <c r="K3534" s="27">
        <v>0.20632638389647737</v>
      </c>
      <c r="L3534" s="27">
        <v>2.0055077452667814E-2</v>
      </c>
      <c r="M3534" s="29">
        <v>12.706627906976749</v>
      </c>
      <c r="N3534" s="30">
        <v>53.299435028248588</v>
      </c>
      <c r="O3534" s="32">
        <v>0</v>
      </c>
      <c r="P3534" s="31">
        <v>0.95765920826161788</v>
      </c>
      <c r="Q3534" s="38">
        <v>4161</v>
      </c>
      <c r="R3534" s="38">
        <v>4002</v>
      </c>
      <c r="S3534" s="38">
        <v>6357</v>
      </c>
    </row>
    <row r="3535" spans="2:19" x14ac:dyDescent="0.2">
      <c r="B3535" s="1" t="s">
        <v>7661</v>
      </c>
      <c r="C3535" s="1" t="s">
        <v>7662</v>
      </c>
      <c r="D3535" s="1" t="s">
        <v>303</v>
      </c>
      <c r="E3535" s="1" t="s">
        <v>1693</v>
      </c>
      <c r="F3535" s="1" t="s">
        <v>62</v>
      </c>
      <c r="G3535" s="27">
        <v>0.23204837490551777</v>
      </c>
      <c r="H3535" s="27">
        <v>0.52538583175205578</v>
      </c>
      <c r="I3535" s="28">
        <v>17.513832199546492</v>
      </c>
      <c r="J3535" s="27">
        <v>0.10657596371882086</v>
      </c>
      <c r="K3535" s="27">
        <v>0.66666666666666663</v>
      </c>
      <c r="L3535" s="27">
        <v>0.26381087919038587</v>
      </c>
      <c r="M3535" s="29">
        <v>7.5031496062992122</v>
      </c>
      <c r="N3535" s="30">
        <v>50.208469055374593</v>
      </c>
      <c r="O3535" s="32">
        <v>6.0088551549652121E-3</v>
      </c>
      <c r="P3535" s="31">
        <v>0.8368121442125237</v>
      </c>
      <c r="Q3535" s="38">
        <v>7624</v>
      </c>
      <c r="R3535" s="38">
        <v>6852</v>
      </c>
      <c r="S3535" s="38">
        <v>573</v>
      </c>
    </row>
    <row r="3536" spans="2:19" x14ac:dyDescent="0.2">
      <c r="B3536" s="1" t="s">
        <v>7673</v>
      </c>
      <c r="C3536" s="1" t="s">
        <v>7674</v>
      </c>
      <c r="D3536" s="1" t="s">
        <v>303</v>
      </c>
      <c r="E3536" s="1" t="s">
        <v>1693</v>
      </c>
      <c r="F3536" s="1" t="s">
        <v>62</v>
      </c>
      <c r="G3536" s="27">
        <v>0.25120109814687713</v>
      </c>
      <c r="H3536" s="27">
        <v>0.72794127034790934</v>
      </c>
      <c r="I3536" s="28">
        <v>20.414001372683597</v>
      </c>
      <c r="J3536" s="27">
        <v>5.2161976664378863E-2</v>
      </c>
      <c r="K3536" s="27">
        <v>0.46053534660260809</v>
      </c>
      <c r="L3536" s="27">
        <v>0.13104691988509418</v>
      </c>
      <c r="M3536" s="29">
        <v>9.9231897341888189</v>
      </c>
      <c r="N3536" s="30">
        <v>51.292349726775953</v>
      </c>
      <c r="O3536" s="32">
        <v>4.6744334503670597E-2</v>
      </c>
      <c r="P3536" s="31">
        <v>0.9300989466964571</v>
      </c>
      <c r="Q3536" s="38">
        <v>6811</v>
      </c>
      <c r="R3536" s="38">
        <v>6454</v>
      </c>
      <c r="S3536" s="38">
        <v>2200</v>
      </c>
    </row>
    <row r="3537" spans="2:19" x14ac:dyDescent="0.2">
      <c r="B3537" s="1" t="s">
        <v>7683</v>
      </c>
      <c r="C3537" s="1" t="s">
        <v>7684</v>
      </c>
      <c r="D3537" s="1" t="s">
        <v>303</v>
      </c>
      <c r="E3537" s="1" t="s">
        <v>1693</v>
      </c>
      <c r="F3537" s="1" t="s">
        <v>62</v>
      </c>
      <c r="G3537" s="27">
        <v>0.39534883720930231</v>
      </c>
      <c r="H3537" s="27">
        <v>0.84466325036603196</v>
      </c>
      <c r="I3537" s="28">
        <v>25.262865716429115</v>
      </c>
      <c r="J3537" s="27">
        <v>0.15003750937734434</v>
      </c>
      <c r="K3537" s="27">
        <v>0.44411102775693923</v>
      </c>
      <c r="L3537" s="27">
        <v>2.9996339677891649E-2</v>
      </c>
      <c r="M3537" s="29">
        <v>7.697394540942927</v>
      </c>
      <c r="N3537" s="30">
        <v>51.69639468690702</v>
      </c>
      <c r="O3537" s="32">
        <v>0</v>
      </c>
      <c r="P3537" s="31">
        <v>0.97584187408491951</v>
      </c>
      <c r="Q3537" s="38">
        <v>4931</v>
      </c>
      <c r="R3537" s="38">
        <v>3826</v>
      </c>
      <c r="S3537" s="38">
        <v>2373</v>
      </c>
    </row>
    <row r="3538" spans="2:19" x14ac:dyDescent="0.2">
      <c r="B3538" s="1" t="s">
        <v>7669</v>
      </c>
      <c r="C3538" s="1" t="s">
        <v>7670</v>
      </c>
      <c r="D3538" s="1" t="s">
        <v>303</v>
      </c>
      <c r="E3538" s="1" t="s">
        <v>1693</v>
      </c>
      <c r="F3538" s="1" t="s">
        <v>62</v>
      </c>
      <c r="G3538" s="27">
        <v>0.32525252525252524</v>
      </c>
      <c r="H3538" s="27">
        <v>0.65636533084808957</v>
      </c>
      <c r="I3538" s="28">
        <v>22.153063973063968</v>
      </c>
      <c r="J3538" s="27">
        <v>0.12929292929292929</v>
      </c>
      <c r="K3538" s="27">
        <v>0.5441077441077441</v>
      </c>
      <c r="L3538" s="27">
        <v>0.21799627213420317</v>
      </c>
      <c r="M3538" s="29">
        <v>7.115868263473053</v>
      </c>
      <c r="N3538" s="30">
        <v>52.89855072463768</v>
      </c>
      <c r="O3538" s="32">
        <v>6.3373718546132338E-4</v>
      </c>
      <c r="P3538" s="31">
        <v>0.92264678471575023</v>
      </c>
      <c r="Q3538" s="38">
        <v>6126</v>
      </c>
      <c r="R3538" s="38">
        <v>4887</v>
      </c>
      <c r="S3538" s="38">
        <v>1368</v>
      </c>
    </row>
    <row r="3539" spans="2:19" x14ac:dyDescent="0.2">
      <c r="B3539" s="1" t="s">
        <v>7687</v>
      </c>
      <c r="C3539" s="1" t="s">
        <v>7688</v>
      </c>
      <c r="D3539" s="1" t="s">
        <v>303</v>
      </c>
      <c r="E3539" s="1" t="s">
        <v>1693</v>
      </c>
      <c r="F3539" s="1" t="s">
        <v>62</v>
      </c>
      <c r="G3539" s="27">
        <v>0.26940874035989715</v>
      </c>
      <c r="H3539" s="27">
        <v>0.89331645569620255</v>
      </c>
      <c r="I3539" s="28">
        <v>25.521388174807207</v>
      </c>
      <c r="J3539" s="27">
        <v>4.1131105398457581E-3</v>
      </c>
      <c r="K3539" s="27">
        <v>0.12287917737789203</v>
      </c>
      <c r="L3539" s="27">
        <v>3.6455696202531643E-4</v>
      </c>
      <c r="M3539" s="29">
        <v>15.652146375791698</v>
      </c>
      <c r="N3539" s="30">
        <v>51.790076335877863</v>
      </c>
      <c r="O3539" s="32">
        <v>0</v>
      </c>
      <c r="P3539" s="31">
        <v>0.98481012658227851</v>
      </c>
      <c r="Q3539" s="38">
        <v>4825</v>
      </c>
      <c r="R3539" s="38">
        <v>6060</v>
      </c>
      <c r="S3539" s="38">
        <v>7805</v>
      </c>
    </row>
    <row r="3540" spans="2:19" x14ac:dyDescent="0.2">
      <c r="B3540" s="1" t="s">
        <v>7685</v>
      </c>
      <c r="C3540" s="1" t="s">
        <v>7686</v>
      </c>
      <c r="D3540" s="1" t="s">
        <v>303</v>
      </c>
      <c r="E3540" s="1" t="s">
        <v>1693</v>
      </c>
      <c r="F3540" s="1" t="s">
        <v>62</v>
      </c>
      <c r="G3540" s="27">
        <v>0.23474178403755869</v>
      </c>
      <c r="H3540" s="27">
        <v>0.92611927398444249</v>
      </c>
      <c r="I3540" s="28">
        <v>23.542488262910794</v>
      </c>
      <c r="J3540" s="27">
        <v>7.6291079812206572E-3</v>
      </c>
      <c r="K3540" s="27">
        <v>0.14671361502347419</v>
      </c>
      <c r="L3540" s="27">
        <v>0</v>
      </c>
      <c r="M3540" s="29">
        <v>15.123082822085895</v>
      </c>
      <c r="N3540" s="30">
        <v>50.52</v>
      </c>
      <c r="O3540" s="32">
        <v>0</v>
      </c>
      <c r="P3540" s="31">
        <v>0.98184961106309421</v>
      </c>
      <c r="Q3540" s="38">
        <v>5557</v>
      </c>
      <c r="R3540" s="38">
        <v>6794</v>
      </c>
      <c r="S3540" s="38">
        <v>7389</v>
      </c>
    </row>
    <row r="3541" spans="2:19" x14ac:dyDescent="0.2">
      <c r="B3541" s="1" t="s">
        <v>7677</v>
      </c>
      <c r="C3541" s="1" t="s">
        <v>7678</v>
      </c>
      <c r="D3541" s="1" t="s">
        <v>303</v>
      </c>
      <c r="E3541" s="1" t="s">
        <v>1693</v>
      </c>
      <c r="F3541" s="1" t="s">
        <v>62</v>
      </c>
      <c r="G3541" s="27">
        <v>0.27550397067806964</v>
      </c>
      <c r="H3541" s="27">
        <v>0.8226773455377574</v>
      </c>
      <c r="I3541" s="28">
        <v>21.972205253512531</v>
      </c>
      <c r="J3541" s="27">
        <v>2.8100183262064753E-2</v>
      </c>
      <c r="K3541" s="27">
        <v>0.43921808185705558</v>
      </c>
      <c r="L3541" s="27">
        <v>5.0280320366132718E-2</v>
      </c>
      <c r="M3541" s="29">
        <v>10.996964586846543</v>
      </c>
      <c r="N3541" s="30">
        <v>50.379157427937919</v>
      </c>
      <c r="O3541" s="32">
        <v>0</v>
      </c>
      <c r="P3541" s="31">
        <v>0.93649885583524028</v>
      </c>
      <c r="Q3541" s="38">
        <v>6198</v>
      </c>
      <c r="R3541" s="38">
        <v>5928</v>
      </c>
      <c r="S3541" s="38">
        <v>2430</v>
      </c>
    </row>
    <row r="3542" spans="2:19" x14ac:dyDescent="0.2">
      <c r="B3542" s="1" t="s">
        <v>7696</v>
      </c>
      <c r="C3542" s="1" t="s">
        <v>7697</v>
      </c>
      <c r="D3542" s="1" t="s">
        <v>304</v>
      </c>
      <c r="E3542" s="1" t="s">
        <v>489</v>
      </c>
      <c r="F3542" s="1" t="s">
        <v>22</v>
      </c>
      <c r="G3542" s="27">
        <v>0.36507936507936506</v>
      </c>
      <c r="H3542" s="27">
        <v>0.9638863976083708</v>
      </c>
      <c r="I3542" s="28">
        <v>24.779263762242483</v>
      </c>
      <c r="J3542" s="27">
        <v>2.2965214454576156E-2</v>
      </c>
      <c r="K3542" s="27">
        <v>0.46268152651131372</v>
      </c>
      <c r="L3542" s="27">
        <v>0</v>
      </c>
      <c r="M3542" s="29">
        <v>8.7196276595744671</v>
      </c>
      <c r="N3542" s="30">
        <v>52.277520814061056</v>
      </c>
      <c r="O3542" s="32">
        <v>0</v>
      </c>
      <c r="P3542" s="31">
        <v>0.98355754857997013</v>
      </c>
      <c r="Q3542" s="38">
        <v>5081</v>
      </c>
      <c r="R3542" s="38">
        <v>4256</v>
      </c>
      <c r="S3542" s="38">
        <v>2181</v>
      </c>
    </row>
    <row r="3543" spans="2:19" x14ac:dyDescent="0.2">
      <c r="B3543" s="1" t="s">
        <v>7694</v>
      </c>
      <c r="C3543" s="1" t="s">
        <v>7695</v>
      </c>
      <c r="D3543" s="1" t="s">
        <v>304</v>
      </c>
      <c r="E3543" s="1" t="s">
        <v>489</v>
      </c>
      <c r="F3543" s="1" t="s">
        <v>22</v>
      </c>
      <c r="G3543" s="27">
        <v>0.56008206330597887</v>
      </c>
      <c r="H3543" s="27">
        <v>0.96700992377391071</v>
      </c>
      <c r="I3543" s="28">
        <v>46.840621336459591</v>
      </c>
      <c r="J3543" s="27">
        <v>5.8909730363423216E-2</v>
      </c>
      <c r="K3543" s="27">
        <v>0.40416178194607266</v>
      </c>
      <c r="L3543" s="27">
        <v>3.1376384294549108E-2</v>
      </c>
      <c r="M3543" s="29">
        <v>5.2811459027315113</v>
      </c>
      <c r="N3543" s="30">
        <v>79.027210884353735</v>
      </c>
      <c r="O3543" s="32">
        <v>0</v>
      </c>
      <c r="P3543" s="31">
        <v>0.98144685747159499</v>
      </c>
      <c r="Q3543" s="38">
        <v>2218</v>
      </c>
      <c r="R3543" s="38">
        <v>1178</v>
      </c>
      <c r="S3543" s="38">
        <v>2853</v>
      </c>
    </row>
    <row r="3544" spans="2:19" x14ac:dyDescent="0.2">
      <c r="B3544" s="1" t="s">
        <v>7706</v>
      </c>
      <c r="C3544" s="1" t="s">
        <v>7707</v>
      </c>
      <c r="D3544" s="1" t="s">
        <v>304</v>
      </c>
      <c r="E3544" s="1" t="s">
        <v>489</v>
      </c>
      <c r="F3544" s="1" t="s">
        <v>22</v>
      </c>
      <c r="G3544" s="27">
        <v>0.44217107132708156</v>
      </c>
      <c r="H3544" s="27">
        <v>0.9909316420014096</v>
      </c>
      <c r="I3544" s="28">
        <v>40.139897698209701</v>
      </c>
      <c r="J3544" s="27">
        <v>1.2219380505825519E-2</v>
      </c>
      <c r="K3544" s="27">
        <v>0.24722932651321397</v>
      </c>
      <c r="L3544" s="27">
        <v>1.9450317124735728E-4</v>
      </c>
      <c r="M3544" s="29">
        <v>12.538104941416204</v>
      </c>
      <c r="N3544" s="30">
        <v>74.536632390745496</v>
      </c>
      <c r="O3544" s="32">
        <v>0</v>
      </c>
      <c r="P3544" s="31">
        <v>0.99196617336152215</v>
      </c>
      <c r="Q3544" s="38">
        <v>3238</v>
      </c>
      <c r="R3544" s="38">
        <v>3225</v>
      </c>
      <c r="S3544" s="38">
        <v>5556</v>
      </c>
    </row>
    <row r="3545" spans="2:19" x14ac:dyDescent="0.2">
      <c r="B3545" s="1" t="s">
        <v>7704</v>
      </c>
      <c r="C3545" s="1" t="s">
        <v>7705</v>
      </c>
      <c r="D3545" s="1" t="s">
        <v>304</v>
      </c>
      <c r="E3545" s="1" t="s">
        <v>489</v>
      </c>
      <c r="F3545" s="1" t="s">
        <v>22</v>
      </c>
      <c r="G3545" s="27">
        <v>0.40982691233947516</v>
      </c>
      <c r="H3545" s="27">
        <v>0.93708990318118957</v>
      </c>
      <c r="I3545" s="28">
        <v>34.264377442769401</v>
      </c>
      <c r="J3545" s="27">
        <v>1.2004466778336125E-2</v>
      </c>
      <c r="K3545" s="27">
        <v>0.26716917922948075</v>
      </c>
      <c r="L3545" s="27">
        <v>8.8437067773167351E-3</v>
      </c>
      <c r="M3545" s="29">
        <v>11.30075685903501</v>
      </c>
      <c r="N3545" s="30">
        <v>66.90871934604904</v>
      </c>
      <c r="O3545" s="32">
        <v>0</v>
      </c>
      <c r="P3545" s="31">
        <v>0.99087136929460584</v>
      </c>
      <c r="Q3545" s="38">
        <v>3687</v>
      </c>
      <c r="R3545" s="38">
        <v>3649</v>
      </c>
      <c r="S3545" s="38">
        <v>5186</v>
      </c>
    </row>
    <row r="3546" spans="2:19" x14ac:dyDescent="0.2">
      <c r="B3546" s="1" t="s">
        <v>7691</v>
      </c>
      <c r="C3546" s="1" t="s">
        <v>1436</v>
      </c>
      <c r="D3546" s="1" t="s">
        <v>304</v>
      </c>
      <c r="E3546" s="1" t="s">
        <v>489</v>
      </c>
      <c r="F3546" s="1" t="s">
        <v>22</v>
      </c>
      <c r="G3546" s="27">
        <v>0.44856770833333331</v>
      </c>
      <c r="H3546" s="27">
        <v>0.93594008922880811</v>
      </c>
      <c r="I3546" s="28">
        <v>25.516536458333334</v>
      </c>
      <c r="J3546" s="27">
        <v>5.9244791666666664E-2</v>
      </c>
      <c r="K3546" s="27">
        <v>0.4951171875</v>
      </c>
      <c r="L3546" s="27">
        <v>1.579987253027406E-2</v>
      </c>
      <c r="M3546" s="29">
        <v>5.7187721369539544</v>
      </c>
      <c r="N3546" s="30">
        <v>49.412917271407835</v>
      </c>
      <c r="O3546" s="32">
        <v>0</v>
      </c>
      <c r="P3546" s="31">
        <v>0.97896749521988524</v>
      </c>
      <c r="Q3546" s="38">
        <v>4828</v>
      </c>
      <c r="R3546" s="38">
        <v>3132</v>
      </c>
      <c r="S3546" s="38">
        <v>1842</v>
      </c>
    </row>
    <row r="3547" spans="2:19" x14ac:dyDescent="0.2">
      <c r="B3547" s="1" t="s">
        <v>7689</v>
      </c>
      <c r="C3547" s="1" t="s">
        <v>7690</v>
      </c>
      <c r="D3547" s="1" t="s">
        <v>304</v>
      </c>
      <c r="E3547" s="1" t="s">
        <v>489</v>
      </c>
      <c r="F3547" s="1" t="s">
        <v>22</v>
      </c>
      <c r="G3547" s="27">
        <v>0.40915553028148993</v>
      </c>
      <c r="H3547" s="27">
        <v>0.93432436125153695</v>
      </c>
      <c r="I3547" s="28">
        <v>41.838839920386683</v>
      </c>
      <c r="J3547" s="27">
        <v>7.1083309638896785E-3</v>
      </c>
      <c r="K3547" s="27">
        <v>8.5868638043787318E-2</v>
      </c>
      <c r="L3547" s="27">
        <v>1.6395682470282825E-3</v>
      </c>
      <c r="M3547" s="29">
        <v>16.946150144369579</v>
      </c>
      <c r="N3547" s="30">
        <v>77.382209867963866</v>
      </c>
      <c r="O3547" s="32">
        <v>0</v>
      </c>
      <c r="P3547" s="31">
        <v>0.96106025413307827</v>
      </c>
      <c r="Q3547" s="38">
        <v>3020</v>
      </c>
      <c r="R3547" s="38">
        <v>3658</v>
      </c>
      <c r="S3547" s="38">
        <v>8393</v>
      </c>
    </row>
    <row r="3548" spans="2:19" x14ac:dyDescent="0.2">
      <c r="B3548" s="1" t="s">
        <v>7692</v>
      </c>
      <c r="C3548" s="1" t="s">
        <v>7693</v>
      </c>
      <c r="D3548" s="1" t="s">
        <v>304</v>
      </c>
      <c r="E3548" s="1" t="s">
        <v>489</v>
      </c>
      <c r="F3548" s="1" t="s">
        <v>22</v>
      </c>
      <c r="G3548" s="27">
        <v>0.53760754926450183</v>
      </c>
      <c r="H3548" s="27">
        <v>0.98885714285714277</v>
      </c>
      <c r="I3548" s="28">
        <v>49.529864002220371</v>
      </c>
      <c r="J3548" s="27">
        <v>1.3322231473771857E-2</v>
      </c>
      <c r="K3548" s="27">
        <v>0.28004440743824588</v>
      </c>
      <c r="L3548" s="27">
        <v>6.0272108843537411E-3</v>
      </c>
      <c r="M3548" s="29">
        <v>10.237034813925574</v>
      </c>
      <c r="N3548" s="30">
        <v>82.844605059370167</v>
      </c>
      <c r="O3548" s="32">
        <v>0</v>
      </c>
      <c r="P3548" s="31">
        <v>0.98040816326530611</v>
      </c>
      <c r="Q3548" s="38">
        <v>1708</v>
      </c>
      <c r="R3548" s="38">
        <v>1594</v>
      </c>
      <c r="S3548" s="38">
        <v>4951</v>
      </c>
    </row>
    <row r="3549" spans="2:19" x14ac:dyDescent="0.2">
      <c r="B3549" s="1" t="s">
        <v>7702</v>
      </c>
      <c r="C3549" s="1" t="s">
        <v>7703</v>
      </c>
      <c r="D3549" s="1" t="s">
        <v>304</v>
      </c>
      <c r="E3549" s="1" t="s">
        <v>489</v>
      </c>
      <c r="F3549" s="1" t="s">
        <v>22</v>
      </c>
      <c r="G3549" s="27">
        <v>0.34127223394633704</v>
      </c>
      <c r="H3549" s="27">
        <v>0.99045800387886018</v>
      </c>
      <c r="I3549" s="28">
        <v>28.846246608381062</v>
      </c>
      <c r="J3549" s="27">
        <v>1.0551703346397347E-2</v>
      </c>
      <c r="K3549" s="27">
        <v>0.241483268013265</v>
      </c>
      <c r="L3549" s="27">
        <v>0</v>
      </c>
      <c r="M3549" s="29">
        <v>12.940549199084662</v>
      </c>
      <c r="N3549" s="30">
        <v>59.152826855123678</v>
      </c>
      <c r="O3549" s="32">
        <v>0</v>
      </c>
      <c r="P3549" s="31">
        <v>0.98970610174548712</v>
      </c>
      <c r="Q3549" s="38">
        <v>4099</v>
      </c>
      <c r="R3549" s="38">
        <v>4592</v>
      </c>
      <c r="S3549" s="38">
        <v>5683</v>
      </c>
    </row>
    <row r="3550" spans="2:19" x14ac:dyDescent="0.2">
      <c r="B3550" s="1" t="s">
        <v>7698</v>
      </c>
      <c r="C3550" s="1" t="s">
        <v>7699</v>
      </c>
      <c r="D3550" s="1" t="s">
        <v>304</v>
      </c>
      <c r="E3550" s="1" t="s">
        <v>489</v>
      </c>
      <c r="F3550" s="1" t="s">
        <v>22</v>
      </c>
      <c r="G3550" s="27">
        <v>0.48200709579320833</v>
      </c>
      <c r="H3550" s="27">
        <v>0.97618928392588888</v>
      </c>
      <c r="I3550" s="28">
        <v>44.098732894069954</v>
      </c>
      <c r="J3550" s="27">
        <v>1.0643689812468323E-2</v>
      </c>
      <c r="K3550" s="27">
        <v>0.25696908261530665</v>
      </c>
      <c r="L3550" s="27">
        <v>8.2974461692538817E-3</v>
      </c>
      <c r="M3550" s="29">
        <v>10.591585127201563</v>
      </c>
      <c r="N3550" s="30">
        <v>79.623554153522605</v>
      </c>
      <c r="O3550" s="32">
        <v>0</v>
      </c>
      <c r="P3550" s="31">
        <v>0.98798197295943913</v>
      </c>
      <c r="Q3550" s="38">
        <v>2714</v>
      </c>
      <c r="R3550" s="38">
        <v>2591</v>
      </c>
      <c r="S3550" s="38">
        <v>5393</v>
      </c>
    </row>
    <row r="3551" spans="2:19" x14ac:dyDescent="0.2">
      <c r="B3551" s="1" t="s">
        <v>7700</v>
      </c>
      <c r="C3551" s="1" t="s">
        <v>7701</v>
      </c>
      <c r="D3551" s="1" t="s">
        <v>304</v>
      </c>
      <c r="E3551" s="1" t="s">
        <v>489</v>
      </c>
      <c r="F3551" s="1" t="s">
        <v>22</v>
      </c>
      <c r="G3551" s="27">
        <v>0.53451882845188281</v>
      </c>
      <c r="H3551" s="27">
        <v>0.96525513499547833</v>
      </c>
      <c r="I3551" s="28">
        <v>46.061532426778257</v>
      </c>
      <c r="J3551" s="27">
        <v>2.5366108786610879E-2</v>
      </c>
      <c r="K3551" s="27">
        <v>0.35512552301255229</v>
      </c>
      <c r="L3551" s="27">
        <v>5.4243637772897549E-3</v>
      </c>
      <c r="M3551" s="29">
        <v>7.5994943820224714</v>
      </c>
      <c r="N3551" s="30">
        <v>79.186888454011736</v>
      </c>
      <c r="O3551" s="32">
        <v>0</v>
      </c>
      <c r="P3551" s="31">
        <v>0.98798604831417125</v>
      </c>
      <c r="Q3551" s="38">
        <v>2375</v>
      </c>
      <c r="R3551" s="38">
        <v>1647</v>
      </c>
      <c r="S3551" s="38">
        <v>3576</v>
      </c>
    </row>
    <row r="3552" spans="2:19" x14ac:dyDescent="0.2">
      <c r="B3552" s="1" t="s">
        <v>7715</v>
      </c>
      <c r="C3552" s="1" t="s">
        <v>7716</v>
      </c>
      <c r="D3552" s="1" t="s">
        <v>305</v>
      </c>
      <c r="E3552" s="1" t="s">
        <v>305</v>
      </c>
      <c r="F3552" s="1" t="s">
        <v>25</v>
      </c>
      <c r="G3552" s="27">
        <v>0.15843270868824533</v>
      </c>
      <c r="H3552" s="27">
        <v>0.94653751030502897</v>
      </c>
      <c r="I3552" s="28">
        <v>20.455025553662693</v>
      </c>
      <c r="J3552" s="27">
        <v>1.0221465076660987E-2</v>
      </c>
      <c r="K3552" s="27">
        <v>0.17887563884156729</v>
      </c>
      <c r="L3552" s="27">
        <v>4.2044517724649632E-4</v>
      </c>
      <c r="M3552" s="29">
        <v>14.420445344129554</v>
      </c>
      <c r="N3552" s="30">
        <v>52.172043010752688</v>
      </c>
      <c r="O3552" s="32">
        <v>0</v>
      </c>
      <c r="P3552" s="31">
        <v>0.96784830997526794</v>
      </c>
      <c r="Q3552" s="38">
        <v>6790</v>
      </c>
      <c r="R3552" s="38">
        <v>7827</v>
      </c>
      <c r="S3552" s="38">
        <v>6842</v>
      </c>
    </row>
    <row r="3553" spans="2:19" x14ac:dyDescent="0.2">
      <c r="B3553" s="1" t="s">
        <v>7745</v>
      </c>
      <c r="C3553" s="1" t="s">
        <v>7746</v>
      </c>
      <c r="D3553" s="1" t="s">
        <v>305</v>
      </c>
      <c r="E3553" s="1" t="s">
        <v>305</v>
      </c>
      <c r="F3553" s="1" t="s">
        <v>25</v>
      </c>
      <c r="G3553" s="27">
        <v>0.13481675392670156</v>
      </c>
      <c r="H3553" s="27">
        <v>0.57885309278350505</v>
      </c>
      <c r="I3553" s="28">
        <v>18.602748691099471</v>
      </c>
      <c r="J3553" s="27">
        <v>2.8141361256544501E-2</v>
      </c>
      <c r="K3553" s="27">
        <v>0.36321989528795812</v>
      </c>
      <c r="L3553" s="27">
        <v>0.16030605670103093</v>
      </c>
      <c r="M3553" s="29">
        <v>13.140695915279876</v>
      </c>
      <c r="N3553" s="30">
        <v>53.237864077669904</v>
      </c>
      <c r="O3553" s="32">
        <v>0</v>
      </c>
      <c r="P3553" s="31">
        <v>0.98453608247422686</v>
      </c>
      <c r="Q3553" s="38">
        <v>7371</v>
      </c>
      <c r="R3553" s="38">
        <v>8036</v>
      </c>
      <c r="S3553" s="38">
        <v>3439</v>
      </c>
    </row>
    <row r="3554" spans="2:19" x14ac:dyDescent="0.2">
      <c r="B3554" s="1" t="s">
        <v>7725</v>
      </c>
      <c r="C3554" s="1" t="s">
        <v>7726</v>
      </c>
      <c r="D3554" s="1" t="s">
        <v>305</v>
      </c>
      <c r="E3554" s="1" t="s">
        <v>305</v>
      </c>
      <c r="F3554" s="1" t="s">
        <v>25</v>
      </c>
      <c r="G3554" s="27">
        <v>0.22322775263951736</v>
      </c>
      <c r="H3554" s="27">
        <v>0.65730088495575212</v>
      </c>
      <c r="I3554" s="28">
        <v>16.596681749622931</v>
      </c>
      <c r="J3554" s="27">
        <v>0.12669683257918551</v>
      </c>
      <c r="K3554" s="27">
        <v>0.65158371040723984</v>
      </c>
      <c r="L3554" s="27">
        <v>0.16277286135693214</v>
      </c>
      <c r="M3554" s="29">
        <v>6.5512621359223315</v>
      </c>
      <c r="N3554" s="30">
        <v>51.141891891891895</v>
      </c>
      <c r="O3554" s="32">
        <v>0</v>
      </c>
      <c r="P3554" s="31">
        <v>0.97787610619469023</v>
      </c>
      <c r="Q3554" s="38">
        <v>7800</v>
      </c>
      <c r="R3554" s="38">
        <v>6987</v>
      </c>
      <c r="S3554" s="38">
        <v>633</v>
      </c>
    </row>
    <row r="3555" spans="2:19" x14ac:dyDescent="0.2">
      <c r="B3555" s="1" t="s">
        <v>7723</v>
      </c>
      <c r="C3555" s="1" t="s">
        <v>7724</v>
      </c>
      <c r="D3555" s="1" t="s">
        <v>305</v>
      </c>
      <c r="E3555" s="1" t="s">
        <v>305</v>
      </c>
      <c r="F3555" s="1" t="s">
        <v>25</v>
      </c>
      <c r="G3555" s="27">
        <v>0.23374114616870573</v>
      </c>
      <c r="H3555" s="27">
        <v>0.99773757079924474</v>
      </c>
      <c r="I3555" s="28">
        <v>25.469414037347075</v>
      </c>
      <c r="J3555" s="27">
        <v>6.4391500321957498E-3</v>
      </c>
      <c r="K3555" s="27">
        <v>0.11719253058596266</v>
      </c>
      <c r="L3555" s="27">
        <v>0</v>
      </c>
      <c r="M3555" s="29">
        <v>15.676218487394955</v>
      </c>
      <c r="N3555" s="30">
        <v>57.10192837465565</v>
      </c>
      <c r="O3555" s="32">
        <v>0</v>
      </c>
      <c r="P3555" s="31">
        <v>0.97734424166142231</v>
      </c>
      <c r="Q3555" s="38">
        <v>4853</v>
      </c>
      <c r="R3555" s="38">
        <v>6820</v>
      </c>
      <c r="S3555" s="38">
        <v>7909</v>
      </c>
    </row>
    <row r="3556" spans="2:19" x14ac:dyDescent="0.2">
      <c r="B3556" s="1" t="s">
        <v>7719</v>
      </c>
      <c r="C3556" s="1" t="s">
        <v>7720</v>
      </c>
      <c r="D3556" s="1" t="s">
        <v>305</v>
      </c>
      <c r="E3556" s="1" t="s">
        <v>305</v>
      </c>
      <c r="F3556" s="1" t="s">
        <v>25</v>
      </c>
      <c r="G3556" s="27">
        <v>0.11508951406649616</v>
      </c>
      <c r="H3556" s="27">
        <v>0.66898939488459142</v>
      </c>
      <c r="I3556" s="28">
        <v>19.017391304347825</v>
      </c>
      <c r="J3556" s="27">
        <v>2.4296675191815855E-2</v>
      </c>
      <c r="K3556" s="27">
        <v>0.19565217391304349</v>
      </c>
      <c r="L3556" s="27">
        <v>7.2476606363069254E-2</v>
      </c>
      <c r="M3556" s="29">
        <v>14.662716763005779</v>
      </c>
      <c r="N3556" s="30">
        <v>52.055555555555557</v>
      </c>
      <c r="O3556" s="32">
        <v>0</v>
      </c>
      <c r="P3556" s="31">
        <v>0.97567061759201501</v>
      </c>
      <c r="Q3556" s="38">
        <v>7262</v>
      </c>
      <c r="R3556" s="38">
        <v>8177</v>
      </c>
      <c r="S3556" s="38">
        <v>6529</v>
      </c>
    </row>
    <row r="3557" spans="2:19" x14ac:dyDescent="0.2">
      <c r="B3557" s="1" t="s">
        <v>7731</v>
      </c>
      <c r="C3557" s="1" t="s">
        <v>7732</v>
      </c>
      <c r="D3557" s="1" t="s">
        <v>305</v>
      </c>
      <c r="E3557" s="1" t="s">
        <v>305</v>
      </c>
      <c r="F3557" s="1" t="s">
        <v>25</v>
      </c>
      <c r="G3557" s="27">
        <v>0.17435549525101765</v>
      </c>
      <c r="H3557" s="27">
        <v>0.94356073211314451</v>
      </c>
      <c r="I3557" s="28">
        <v>23.035820895522374</v>
      </c>
      <c r="J3557" s="27">
        <v>4.7489823609226595E-3</v>
      </c>
      <c r="K3557" s="27">
        <v>0.10719131614654002</v>
      </c>
      <c r="L3557" s="27">
        <v>7.9866888519134784E-4</v>
      </c>
      <c r="M3557" s="29">
        <v>16.864667214461786</v>
      </c>
      <c r="N3557" s="30">
        <v>51.875486381322958</v>
      </c>
      <c r="O3557" s="32">
        <v>0</v>
      </c>
      <c r="P3557" s="31">
        <v>0.98103161397670546</v>
      </c>
      <c r="Q3557" s="38">
        <v>5755</v>
      </c>
      <c r="R3557" s="38">
        <v>7646</v>
      </c>
      <c r="S3557" s="38">
        <v>8073</v>
      </c>
    </row>
    <row r="3558" spans="2:19" x14ac:dyDescent="0.2">
      <c r="B3558" s="1" t="s">
        <v>7751</v>
      </c>
      <c r="C3558" s="1" t="s">
        <v>7752</v>
      </c>
      <c r="D3558" s="1" t="s">
        <v>305</v>
      </c>
      <c r="E3558" s="1" t="s">
        <v>305</v>
      </c>
      <c r="F3558" s="1" t="s">
        <v>25</v>
      </c>
      <c r="G3558" s="27">
        <v>0.2557449962935508</v>
      </c>
      <c r="H3558" s="27">
        <v>0.92244062842528307</v>
      </c>
      <c r="I3558" s="28">
        <v>24.773165307635274</v>
      </c>
      <c r="J3558" s="27">
        <v>5.9303187546330613E-3</v>
      </c>
      <c r="K3558" s="27">
        <v>0.13936249073387694</v>
      </c>
      <c r="L3558" s="27">
        <v>1.9729630982827915E-3</v>
      </c>
      <c r="M3558" s="29">
        <v>15.439442231075699</v>
      </c>
      <c r="N3558" s="30">
        <v>51.542028985507244</v>
      </c>
      <c r="O3558" s="32">
        <v>0</v>
      </c>
      <c r="P3558" s="31">
        <v>0.98575082206795761</v>
      </c>
      <c r="Q3558" s="38">
        <v>5085</v>
      </c>
      <c r="R3558" s="38">
        <v>6372</v>
      </c>
      <c r="S3558" s="38">
        <v>7516</v>
      </c>
    </row>
    <row r="3559" spans="2:19" x14ac:dyDescent="0.2">
      <c r="B3559" s="1" t="s">
        <v>7741</v>
      </c>
      <c r="C3559" s="1" t="s">
        <v>7742</v>
      </c>
      <c r="D3559" s="1" t="s">
        <v>305</v>
      </c>
      <c r="E3559" s="1" t="s">
        <v>305</v>
      </c>
      <c r="F3559" s="1" t="s">
        <v>25</v>
      </c>
      <c r="G3559" s="27">
        <v>0.19327731092436976</v>
      </c>
      <c r="H3559" s="27">
        <v>0.6882067669172931</v>
      </c>
      <c r="I3559" s="28">
        <v>15.51902215431627</v>
      </c>
      <c r="J3559" s="27">
        <v>5.3475935828877004E-2</v>
      </c>
      <c r="K3559" s="27">
        <v>0.63254392666157377</v>
      </c>
      <c r="L3559" s="27">
        <v>0.15100751879699248</v>
      </c>
      <c r="M3559" s="29">
        <v>7.4467803030303026</v>
      </c>
      <c r="N3559" s="30">
        <v>48.802371541501977</v>
      </c>
      <c r="O3559" s="32">
        <v>0</v>
      </c>
      <c r="P3559" s="31">
        <v>0.98421052631578942</v>
      </c>
      <c r="Q3559" s="38">
        <v>7963</v>
      </c>
      <c r="R3559" s="38">
        <v>7435</v>
      </c>
      <c r="S3559" s="38">
        <v>729</v>
      </c>
    </row>
    <row r="3560" spans="2:19" x14ac:dyDescent="0.2">
      <c r="B3560" s="1" t="s">
        <v>7739</v>
      </c>
      <c r="C3560" s="1" t="s">
        <v>7740</v>
      </c>
      <c r="D3560" s="1" t="s">
        <v>305</v>
      </c>
      <c r="E3560" s="1" t="s">
        <v>305</v>
      </c>
      <c r="F3560" s="1" t="s">
        <v>25</v>
      </c>
      <c r="G3560" s="27">
        <v>0.30343007915567283</v>
      </c>
      <c r="H3560" s="27">
        <v>0.86983797796500339</v>
      </c>
      <c r="I3560" s="28">
        <v>25.888126649076515</v>
      </c>
      <c r="J3560" s="27">
        <v>6.5963060686015833E-3</v>
      </c>
      <c r="K3560" s="27">
        <v>0.19920844327176782</v>
      </c>
      <c r="L3560" s="27">
        <v>3.966299416720674E-3</v>
      </c>
      <c r="M3560" s="29">
        <v>13.951515151515151</v>
      </c>
      <c r="N3560" s="30">
        <v>52.85217391304348</v>
      </c>
      <c r="O3560" s="32">
        <v>0</v>
      </c>
      <c r="P3560" s="31">
        <v>0.98250162022034992</v>
      </c>
      <c r="Q3560" s="38">
        <v>4693</v>
      </c>
      <c r="R3560" s="38">
        <v>5329</v>
      </c>
      <c r="S3560" s="38">
        <v>6468</v>
      </c>
    </row>
    <row r="3561" spans="2:19" x14ac:dyDescent="0.2">
      <c r="B3561" s="1" t="s">
        <v>7708</v>
      </c>
      <c r="C3561" s="1" t="s">
        <v>7709</v>
      </c>
      <c r="D3561" s="1" t="s">
        <v>305</v>
      </c>
      <c r="E3561" s="1" t="s">
        <v>305</v>
      </c>
      <c r="F3561" s="1" t="s">
        <v>25</v>
      </c>
      <c r="G3561" s="27">
        <v>0.34124087591240876</v>
      </c>
      <c r="H3561" s="27">
        <v>0.98910921766072812</v>
      </c>
      <c r="I3561" s="28">
        <v>21.899452554744524</v>
      </c>
      <c r="J3561" s="27">
        <v>5.2919708029197078E-2</v>
      </c>
      <c r="K3561" s="27">
        <v>0.6441605839416058</v>
      </c>
      <c r="L3561" s="27">
        <v>8.9542989930286587E-3</v>
      </c>
      <c r="M3561" s="29">
        <v>5.5590027700831017</v>
      </c>
      <c r="N3561" s="30">
        <v>53.064171122994651</v>
      </c>
      <c r="O3561" s="32">
        <v>0</v>
      </c>
      <c r="P3561" s="31">
        <v>0.84895429899302866</v>
      </c>
      <c r="Q3561" s="38">
        <v>6226</v>
      </c>
      <c r="R3561" s="38">
        <v>4593</v>
      </c>
      <c r="S3561" s="38">
        <v>666</v>
      </c>
    </row>
    <row r="3562" spans="2:19" x14ac:dyDescent="0.2">
      <c r="B3562" s="1" t="s">
        <v>7729</v>
      </c>
      <c r="C3562" s="1" t="s">
        <v>7730</v>
      </c>
      <c r="D3562" s="1" t="s">
        <v>305</v>
      </c>
      <c r="E3562" s="1" t="s">
        <v>305</v>
      </c>
      <c r="F3562" s="1" t="s">
        <v>25</v>
      </c>
      <c r="G3562" s="27">
        <v>0.37517241379310345</v>
      </c>
      <c r="H3562" s="27">
        <v>0.80759459459459459</v>
      </c>
      <c r="I3562" s="28">
        <v>20.652689655172413</v>
      </c>
      <c r="J3562" s="27">
        <v>0.12413793103448276</v>
      </c>
      <c r="K3562" s="27">
        <v>0.55172413793103448</v>
      </c>
      <c r="L3562" s="27">
        <v>9.6067567567567569E-2</v>
      </c>
      <c r="M3562" s="29">
        <v>5.3134657836644603</v>
      </c>
      <c r="N3562" s="30">
        <v>45.746323529411768</v>
      </c>
      <c r="O3562" s="32">
        <v>0</v>
      </c>
      <c r="P3562" s="31">
        <v>0.97972972972972971</v>
      </c>
      <c r="Q3562" s="38">
        <v>6727</v>
      </c>
      <c r="R3562" s="38">
        <v>4083</v>
      </c>
      <c r="S3562" s="38">
        <v>1316</v>
      </c>
    </row>
    <row r="3563" spans="2:19" x14ac:dyDescent="0.2">
      <c r="B3563" s="1" t="s">
        <v>7749</v>
      </c>
      <c r="C3563" s="1" t="s">
        <v>7750</v>
      </c>
      <c r="D3563" s="1" t="s">
        <v>305</v>
      </c>
      <c r="E3563" s="1" t="s">
        <v>305</v>
      </c>
      <c r="F3563" s="1" t="s">
        <v>25</v>
      </c>
      <c r="G3563" s="27">
        <v>0.35006973500697353</v>
      </c>
      <c r="H3563" s="27">
        <v>0.89571821305841925</v>
      </c>
      <c r="I3563" s="28">
        <v>22.240027894002786</v>
      </c>
      <c r="J3563" s="27">
        <v>7.6011157601115764E-2</v>
      </c>
      <c r="K3563" s="27">
        <v>0.58437935843793587</v>
      </c>
      <c r="L3563" s="27">
        <v>4.9140893470790377E-2</v>
      </c>
      <c r="M3563" s="29">
        <v>6.2043991416309021</v>
      </c>
      <c r="N3563" s="30">
        <v>51.589641434262951</v>
      </c>
      <c r="O3563" s="32">
        <v>0</v>
      </c>
      <c r="P3563" s="31">
        <v>0.9855670103092784</v>
      </c>
      <c r="Q3563" s="38">
        <v>6083</v>
      </c>
      <c r="R3563" s="38">
        <v>4467</v>
      </c>
      <c r="S3563" s="38">
        <v>1052</v>
      </c>
    </row>
    <row r="3564" spans="2:19" x14ac:dyDescent="0.2">
      <c r="B3564" s="1" t="s">
        <v>7713</v>
      </c>
      <c r="C3564" s="1" t="s">
        <v>7714</v>
      </c>
      <c r="D3564" s="1" t="s">
        <v>305</v>
      </c>
      <c r="E3564" s="1" t="s">
        <v>305</v>
      </c>
      <c r="F3564" s="1" t="s">
        <v>25</v>
      </c>
      <c r="G3564" s="27">
        <v>0.48275862068965519</v>
      </c>
      <c r="H3564" s="27">
        <v>0.8672361111111111</v>
      </c>
      <c r="I3564" s="28">
        <v>28.47830459770115</v>
      </c>
      <c r="J3564" s="27">
        <v>0.15517241379310345</v>
      </c>
      <c r="K3564" s="27">
        <v>0.40948275862068967</v>
      </c>
      <c r="L3564" s="27">
        <v>2.6138888888888889E-2</v>
      </c>
      <c r="M3564" s="29">
        <v>5.8961111111111117</v>
      </c>
      <c r="N3564" s="30">
        <v>52.232142857142854</v>
      </c>
      <c r="O3564" s="32">
        <v>0</v>
      </c>
      <c r="P3564" s="31">
        <v>0.96666666666666667</v>
      </c>
      <c r="Q3564" s="38">
        <v>4150</v>
      </c>
      <c r="R3564" s="38">
        <v>2575</v>
      </c>
      <c r="S3564" s="38">
        <v>2785</v>
      </c>
    </row>
    <row r="3565" spans="2:19" x14ac:dyDescent="0.2">
      <c r="B3565" s="1" t="s">
        <v>7721</v>
      </c>
      <c r="C3565" s="1" t="s">
        <v>7722</v>
      </c>
      <c r="D3565" s="1" t="s">
        <v>305</v>
      </c>
      <c r="E3565" s="1" t="s">
        <v>305</v>
      </c>
      <c r="F3565" s="1" t="s">
        <v>25</v>
      </c>
      <c r="G3565" s="27">
        <v>0.13620569840166782</v>
      </c>
      <c r="H3565" s="27">
        <v>0.55721750933152336</v>
      </c>
      <c r="I3565" s="28">
        <v>14.002015288394722</v>
      </c>
      <c r="J3565" s="27">
        <v>0.10910354412786658</v>
      </c>
      <c r="K3565" s="27">
        <v>0.62265462126476723</v>
      </c>
      <c r="L3565" s="27">
        <v>0.35172039362063112</v>
      </c>
      <c r="M3565" s="29">
        <v>8.6878519710378139</v>
      </c>
      <c r="N3565" s="30">
        <v>47.265306122448976</v>
      </c>
      <c r="O3565" s="32">
        <v>0</v>
      </c>
      <c r="P3565" s="31">
        <v>0.97658635900916191</v>
      </c>
      <c r="Q3565" s="38">
        <v>8146</v>
      </c>
      <c r="R3565" s="38">
        <v>8019</v>
      </c>
      <c r="S3565" s="38">
        <v>780</v>
      </c>
    </row>
    <row r="3566" spans="2:19" x14ac:dyDescent="0.2">
      <c r="B3566" s="1" t="s">
        <v>7735</v>
      </c>
      <c r="C3566" s="1" t="s">
        <v>7736</v>
      </c>
      <c r="D3566" s="1" t="s">
        <v>305</v>
      </c>
      <c r="E3566" s="1" t="s">
        <v>305</v>
      </c>
      <c r="F3566" s="1" t="s">
        <v>25</v>
      </c>
      <c r="G3566" s="27">
        <v>0.18284789644012944</v>
      </c>
      <c r="H3566" s="27">
        <v>0.83962668784749761</v>
      </c>
      <c r="I3566" s="28">
        <v>24.419956850053939</v>
      </c>
      <c r="J3566" s="27">
        <v>1.0787486515641856E-2</v>
      </c>
      <c r="K3566" s="27">
        <v>8.629989212513485E-2</v>
      </c>
      <c r="L3566" s="27">
        <v>4.0243579560497749E-4</v>
      </c>
      <c r="M3566" s="29">
        <v>17.69881188118811</v>
      </c>
      <c r="N3566" s="30">
        <v>53.902654867256636</v>
      </c>
      <c r="O3566" s="32">
        <v>0</v>
      </c>
      <c r="P3566" s="31">
        <v>0.9817315329626688</v>
      </c>
      <c r="Q3566" s="38">
        <v>5213</v>
      </c>
      <c r="R3566" s="38">
        <v>7553</v>
      </c>
      <c r="S3566" s="38">
        <v>8388</v>
      </c>
    </row>
    <row r="3567" spans="2:19" x14ac:dyDescent="0.2">
      <c r="B3567" s="1" t="s">
        <v>7717</v>
      </c>
      <c r="C3567" s="1" t="s">
        <v>7718</v>
      </c>
      <c r="D3567" s="1" t="s">
        <v>305</v>
      </c>
      <c r="E3567" s="1" t="s">
        <v>305</v>
      </c>
      <c r="F3567" s="1" t="s">
        <v>25</v>
      </c>
      <c r="G3567" s="27">
        <v>0.13407821229050279</v>
      </c>
      <c r="H3567" s="27">
        <v>0.41986431478968794</v>
      </c>
      <c r="I3567" s="28">
        <v>10.148463687150839</v>
      </c>
      <c r="J3567" s="27">
        <v>0.20391061452513967</v>
      </c>
      <c r="K3567" s="27">
        <v>0.81424581005586594</v>
      </c>
      <c r="L3567" s="27">
        <v>0.53056987788331067</v>
      </c>
      <c r="M3567" s="29">
        <v>4.1622580645161298</v>
      </c>
      <c r="N3567" s="30">
        <v>48.270833333333336</v>
      </c>
      <c r="O3567" s="32">
        <v>0</v>
      </c>
      <c r="P3567" s="31">
        <v>0.97150610583446406</v>
      </c>
      <c r="Q3567" s="38">
        <v>8461</v>
      </c>
      <c r="R3567" s="38">
        <v>8042</v>
      </c>
      <c r="S3567" s="38">
        <v>195</v>
      </c>
    </row>
    <row r="3568" spans="2:19" x14ac:dyDescent="0.2">
      <c r="B3568" s="1" t="s">
        <v>7733</v>
      </c>
      <c r="C3568" s="1" t="s">
        <v>7734</v>
      </c>
      <c r="D3568" s="1" t="s">
        <v>305</v>
      </c>
      <c r="E3568" s="1" t="s">
        <v>305</v>
      </c>
      <c r="F3568" s="1" t="s">
        <v>25</v>
      </c>
      <c r="G3568" s="27">
        <v>0.28059701492537314</v>
      </c>
      <c r="H3568" s="27">
        <v>0.94614793116074714</v>
      </c>
      <c r="I3568" s="28">
        <v>23.288283582089559</v>
      </c>
      <c r="J3568" s="27">
        <v>2.2388059701492539E-3</v>
      </c>
      <c r="K3568" s="27">
        <v>0.20820895522388061</v>
      </c>
      <c r="L3568" s="27">
        <v>0</v>
      </c>
      <c r="M3568" s="29">
        <v>12.970954356846478</v>
      </c>
      <c r="N3568" s="30">
        <v>49.268617021276597</v>
      </c>
      <c r="O3568" s="32">
        <v>0</v>
      </c>
      <c r="P3568" s="31">
        <v>0.98132552178689125</v>
      </c>
      <c r="Q3568" s="38">
        <v>5658</v>
      </c>
      <c r="R3568" s="38">
        <v>5825</v>
      </c>
      <c r="S3568" s="38">
        <v>6323</v>
      </c>
    </row>
    <row r="3569" spans="2:19" x14ac:dyDescent="0.2">
      <c r="B3569" s="1" t="s">
        <v>7747</v>
      </c>
      <c r="C3569" s="1" t="s">
        <v>7748</v>
      </c>
      <c r="D3569" s="1" t="s">
        <v>305</v>
      </c>
      <c r="E3569" s="1" t="s">
        <v>305</v>
      </c>
      <c r="F3569" s="1" t="s">
        <v>25</v>
      </c>
      <c r="G3569" s="27">
        <v>0.18461538461538463</v>
      </c>
      <c r="H3569" s="27">
        <v>0.63667373523174808</v>
      </c>
      <c r="I3569" s="28">
        <v>23.312061538461538</v>
      </c>
      <c r="J3569" s="27">
        <v>1.3538461538461539E-2</v>
      </c>
      <c r="K3569" s="27">
        <v>0.11630769230769231</v>
      </c>
      <c r="L3569" s="27">
        <v>2.9257800666464707E-2</v>
      </c>
      <c r="M3569" s="29">
        <v>16.652603773584907</v>
      </c>
      <c r="N3569" s="30">
        <v>52.266666666666666</v>
      </c>
      <c r="O3569" s="32">
        <v>0</v>
      </c>
      <c r="P3569" s="31">
        <v>0.98455013632232657</v>
      </c>
      <c r="Q3569" s="38">
        <v>5648</v>
      </c>
      <c r="R3569" s="38">
        <v>7530</v>
      </c>
      <c r="S3569" s="38">
        <v>7929</v>
      </c>
    </row>
    <row r="3570" spans="2:19" x14ac:dyDescent="0.2">
      <c r="B3570" s="1" t="s">
        <v>7758</v>
      </c>
      <c r="C3570" s="1" t="s">
        <v>7759</v>
      </c>
      <c r="D3570" s="1" t="s">
        <v>305</v>
      </c>
      <c r="E3570" s="1" t="s">
        <v>305</v>
      </c>
      <c r="F3570" s="1" t="s">
        <v>25</v>
      </c>
      <c r="G3570" s="27">
        <v>0.33831168831168829</v>
      </c>
      <c r="H3570" s="27">
        <v>0.96765083440308064</v>
      </c>
      <c r="I3570" s="28">
        <v>25.458831168831157</v>
      </c>
      <c r="J3570" s="27">
        <v>5.8441558441558444E-3</v>
      </c>
      <c r="K3570" s="27">
        <v>0.21688311688311687</v>
      </c>
      <c r="L3570" s="27">
        <v>0</v>
      </c>
      <c r="M3570" s="29">
        <v>12.67605495583906</v>
      </c>
      <c r="N3570" s="30">
        <v>50.013435700575819</v>
      </c>
      <c r="O3570" s="32">
        <v>0</v>
      </c>
      <c r="P3570" s="31">
        <v>0.98844672657252886</v>
      </c>
      <c r="Q3570" s="38">
        <v>4859</v>
      </c>
      <c r="R3570" s="38">
        <v>4644</v>
      </c>
      <c r="S3570" s="38">
        <v>6164</v>
      </c>
    </row>
    <row r="3571" spans="2:19" x14ac:dyDescent="0.2">
      <c r="B3571" s="1" t="s">
        <v>7727</v>
      </c>
      <c r="C3571" s="1" t="s">
        <v>7728</v>
      </c>
      <c r="D3571" s="1" t="s">
        <v>305</v>
      </c>
      <c r="E3571" s="1" t="s">
        <v>305</v>
      </c>
      <c r="F3571" s="1" t="s">
        <v>25</v>
      </c>
      <c r="G3571" s="27">
        <v>0.47570332480818417</v>
      </c>
      <c r="H3571" s="27">
        <v>0.97758296806512213</v>
      </c>
      <c r="I3571" s="28">
        <v>26.128772378516615</v>
      </c>
      <c r="J3571" s="27">
        <v>6.1381074168797956E-2</v>
      </c>
      <c r="K3571" s="27">
        <v>0.49488491048593353</v>
      </c>
      <c r="L3571" s="27">
        <v>9.0169067000626176E-4</v>
      </c>
      <c r="M3571" s="29">
        <v>5.1663414634146347</v>
      </c>
      <c r="N3571" s="30">
        <v>48.787634408602152</v>
      </c>
      <c r="O3571" s="32">
        <v>0</v>
      </c>
      <c r="P3571" s="31">
        <v>0.97933625547902314</v>
      </c>
      <c r="Q3571" s="38">
        <v>4620</v>
      </c>
      <c r="R3571" s="38">
        <v>2683</v>
      </c>
      <c r="S3571" s="38">
        <v>1845</v>
      </c>
    </row>
    <row r="3572" spans="2:19" x14ac:dyDescent="0.2">
      <c r="B3572" s="1" t="s">
        <v>7710</v>
      </c>
      <c r="C3572" s="1" t="s">
        <v>7711</v>
      </c>
      <c r="D3572" s="1" t="s">
        <v>305</v>
      </c>
      <c r="E3572" s="1" t="s">
        <v>305</v>
      </c>
      <c r="F3572" s="1" t="s">
        <v>25</v>
      </c>
      <c r="G3572" s="27">
        <v>0.26080246913580246</v>
      </c>
      <c r="H3572" s="27">
        <v>0.57690842490842498</v>
      </c>
      <c r="I3572" s="28">
        <v>20.039969135802465</v>
      </c>
      <c r="J3572" s="27">
        <v>5.8641975308641972E-2</v>
      </c>
      <c r="K3572" s="27">
        <v>0.41512345679012347</v>
      </c>
      <c r="L3572" s="27">
        <v>0.22966300366300366</v>
      </c>
      <c r="M3572" s="29">
        <v>10.316283924843425</v>
      </c>
      <c r="N3572" s="30">
        <v>47.053254437869825</v>
      </c>
      <c r="O3572" s="32">
        <v>0</v>
      </c>
      <c r="P3572" s="31">
        <v>0.94945054945054941</v>
      </c>
      <c r="Q3572" s="38">
        <v>6932</v>
      </c>
      <c r="R3572" s="38">
        <v>6253</v>
      </c>
      <c r="S3572" s="38">
        <v>2693</v>
      </c>
    </row>
    <row r="3573" spans="2:19" x14ac:dyDescent="0.2">
      <c r="B3573" s="1" t="s">
        <v>7760</v>
      </c>
      <c r="C3573" s="1" t="s">
        <v>7761</v>
      </c>
      <c r="D3573" s="1" t="s">
        <v>305</v>
      </c>
      <c r="E3573" s="1" t="s">
        <v>305</v>
      </c>
      <c r="F3573" s="1" t="s">
        <v>25</v>
      </c>
      <c r="G3573" s="27">
        <v>0.33726578764746706</v>
      </c>
      <c r="H3573" s="27">
        <v>0.98530344827586192</v>
      </c>
      <c r="I3573" s="28">
        <v>23.217279666897991</v>
      </c>
      <c r="J3573" s="27">
        <v>1.31852879944483E-2</v>
      </c>
      <c r="K3573" s="27">
        <v>0.37543372657876473</v>
      </c>
      <c r="L3573" s="27">
        <v>0</v>
      </c>
      <c r="M3573" s="29">
        <v>10.902513089005234</v>
      </c>
      <c r="N3573" s="30">
        <v>46.938271604938272</v>
      </c>
      <c r="O3573" s="32">
        <v>0</v>
      </c>
      <c r="P3573" s="31">
        <v>0.99379310344827587</v>
      </c>
      <c r="Q3573" s="38">
        <v>5687</v>
      </c>
      <c r="R3573" s="38">
        <v>4663</v>
      </c>
      <c r="S3573" s="38">
        <v>3266</v>
      </c>
    </row>
    <row r="3574" spans="2:19" x14ac:dyDescent="0.2">
      <c r="B3574" s="1" t="s">
        <v>7712</v>
      </c>
      <c r="C3574" s="1" t="s">
        <v>831</v>
      </c>
      <c r="D3574" s="1" t="s">
        <v>305</v>
      </c>
      <c r="E3574" s="1" t="s">
        <v>305</v>
      </c>
      <c r="F3574" s="1" t="s">
        <v>25</v>
      </c>
      <c r="G3574" s="27">
        <v>0.24681528662420382</v>
      </c>
      <c r="H3574" s="27">
        <v>0.54772796352583608</v>
      </c>
      <c r="I3574" s="28">
        <v>18.242356687898091</v>
      </c>
      <c r="J3574" s="27">
        <v>0.1178343949044586</v>
      </c>
      <c r="K3574" s="27">
        <v>0.55414012738853502</v>
      </c>
      <c r="L3574" s="27">
        <v>4.7044072948328269E-2</v>
      </c>
      <c r="M3574" s="29">
        <v>8.141014799154334</v>
      </c>
      <c r="N3574" s="30">
        <v>48.593548387096774</v>
      </c>
      <c r="O3574" s="32">
        <v>0</v>
      </c>
      <c r="P3574" s="31">
        <v>0.95440729483282671</v>
      </c>
      <c r="Q3574" s="38">
        <v>7449</v>
      </c>
      <c r="R3574" s="38">
        <v>6543</v>
      </c>
      <c r="S3574" s="38">
        <v>1294</v>
      </c>
    </row>
    <row r="3575" spans="2:19" x14ac:dyDescent="0.2">
      <c r="B3575" s="1" t="s">
        <v>7756</v>
      </c>
      <c r="C3575" s="1" t="s">
        <v>7757</v>
      </c>
      <c r="D3575" s="1" t="s">
        <v>305</v>
      </c>
      <c r="E3575" s="1" t="s">
        <v>305</v>
      </c>
      <c r="F3575" s="1" t="s">
        <v>25</v>
      </c>
      <c r="G3575" s="27">
        <v>0.19758351101634683</v>
      </c>
      <c r="H3575" s="27">
        <v>0.95678257815244105</v>
      </c>
      <c r="I3575" s="28">
        <v>18.240369580668084</v>
      </c>
      <c r="J3575" s="27">
        <v>1.3503909026297086E-2</v>
      </c>
      <c r="K3575" s="27">
        <v>0.43923240938166314</v>
      </c>
      <c r="L3575" s="27">
        <v>1.5974710221285562E-2</v>
      </c>
      <c r="M3575" s="29">
        <v>10.585385296722762</v>
      </c>
      <c r="N3575" s="30">
        <v>48.924460431654673</v>
      </c>
      <c r="O3575" s="32">
        <v>0</v>
      </c>
      <c r="P3575" s="31">
        <v>0.98840885142255008</v>
      </c>
      <c r="Q3575" s="38">
        <v>7450</v>
      </c>
      <c r="R3575" s="38">
        <v>7387</v>
      </c>
      <c r="S3575" s="38">
        <v>2429</v>
      </c>
    </row>
    <row r="3576" spans="2:19" x14ac:dyDescent="0.2">
      <c r="B3576" s="1" t="s">
        <v>7737</v>
      </c>
      <c r="C3576" s="1" t="s">
        <v>7738</v>
      </c>
      <c r="D3576" s="1" t="s">
        <v>305</v>
      </c>
      <c r="E3576" s="1" t="s">
        <v>305</v>
      </c>
      <c r="F3576" s="1" t="s">
        <v>25</v>
      </c>
      <c r="G3576" s="27">
        <v>0.26775956284153007</v>
      </c>
      <c r="H3576" s="27">
        <v>0.98136820925553325</v>
      </c>
      <c r="I3576" s="28">
        <v>21.995901639344261</v>
      </c>
      <c r="J3576" s="27">
        <v>9.562841530054645E-3</v>
      </c>
      <c r="K3576" s="27">
        <v>0.36202185792349728</v>
      </c>
      <c r="L3576" s="27">
        <v>6.9483568075117364E-3</v>
      </c>
      <c r="M3576" s="29">
        <v>11.006156716417907</v>
      </c>
      <c r="N3576" s="30">
        <v>51.576530612244895</v>
      </c>
      <c r="O3576" s="32">
        <v>0</v>
      </c>
      <c r="P3576" s="31">
        <v>0.98189134808853118</v>
      </c>
      <c r="Q3576" s="38">
        <v>6189</v>
      </c>
      <c r="R3576" s="38">
        <v>6095</v>
      </c>
      <c r="S3576" s="38">
        <v>3470</v>
      </c>
    </row>
    <row r="3577" spans="2:19" x14ac:dyDescent="0.2">
      <c r="B3577" s="1" t="s">
        <v>7743</v>
      </c>
      <c r="C3577" s="1" t="s">
        <v>7744</v>
      </c>
      <c r="D3577" s="1" t="s">
        <v>305</v>
      </c>
      <c r="E3577" s="1" t="s">
        <v>305</v>
      </c>
      <c r="F3577" s="1" t="s">
        <v>25</v>
      </c>
      <c r="G3577" s="27">
        <v>0.48791540785498488</v>
      </c>
      <c r="H3577" s="27">
        <v>0.96183643122676599</v>
      </c>
      <c r="I3577" s="28">
        <v>24.26737160120846</v>
      </c>
      <c r="J3577" s="27">
        <v>0.25226586102719034</v>
      </c>
      <c r="K3577" s="27">
        <v>0.42900302114803623</v>
      </c>
      <c r="L3577" s="27">
        <v>3.7249070631970257E-3</v>
      </c>
      <c r="M3577" s="29">
        <v>5.6120943952802369</v>
      </c>
      <c r="N3577" s="30">
        <v>43.470588235294116</v>
      </c>
      <c r="O3577" s="32">
        <v>0</v>
      </c>
      <c r="P3577" s="31">
        <v>0.98438661710037179</v>
      </c>
      <c r="Q3577" s="38">
        <v>5285</v>
      </c>
      <c r="R3577" s="38">
        <v>2478</v>
      </c>
      <c r="S3577" s="38">
        <v>2542</v>
      </c>
    </row>
    <row r="3578" spans="2:19" x14ac:dyDescent="0.2">
      <c r="B3578" s="1" t="s">
        <v>7754</v>
      </c>
      <c r="C3578" s="1" t="s">
        <v>7755</v>
      </c>
      <c r="D3578" s="1" t="s">
        <v>305</v>
      </c>
      <c r="E3578" s="1" t="s">
        <v>305</v>
      </c>
      <c r="F3578" s="1" t="s">
        <v>25</v>
      </c>
      <c r="G3578" s="27">
        <v>0.18739495798319328</v>
      </c>
      <c r="H3578" s="27">
        <v>0.79634894322420224</v>
      </c>
      <c r="I3578" s="28">
        <v>21.708445378151257</v>
      </c>
      <c r="J3578" s="27">
        <v>9.2436974789915968E-3</v>
      </c>
      <c r="K3578" s="27">
        <v>0.22394957983193278</v>
      </c>
      <c r="L3578" s="27">
        <v>2.1259842519685039E-2</v>
      </c>
      <c r="M3578" s="29">
        <v>14.767476732161322</v>
      </c>
      <c r="N3578" s="30">
        <v>51.387892376681613</v>
      </c>
      <c r="O3578" s="32">
        <v>0</v>
      </c>
      <c r="P3578" s="31">
        <v>0.98632407791131371</v>
      </c>
      <c r="Q3578" s="38">
        <v>6315</v>
      </c>
      <c r="R3578" s="38">
        <v>7500</v>
      </c>
      <c r="S3578" s="38">
        <v>6037</v>
      </c>
    </row>
    <row r="3579" spans="2:19" x14ac:dyDescent="0.2">
      <c r="B3579" s="1" t="s">
        <v>7753</v>
      </c>
      <c r="C3579" s="1" t="s">
        <v>5400</v>
      </c>
      <c r="D3579" s="1" t="s">
        <v>305</v>
      </c>
      <c r="E3579" s="1" t="s">
        <v>305</v>
      </c>
      <c r="F3579" s="1" t="s">
        <v>25</v>
      </c>
      <c r="G3579" s="27">
        <v>0.23180592991913745</v>
      </c>
      <c r="H3579" s="27">
        <v>0.96069767441860476</v>
      </c>
      <c r="I3579" s="28">
        <v>24.662803234501347</v>
      </c>
      <c r="J3579" s="27">
        <v>5.3908355795148251E-3</v>
      </c>
      <c r="K3579" s="27">
        <v>6.8733153638814021E-2</v>
      </c>
      <c r="L3579" s="27">
        <v>1.335548172757475E-3</v>
      </c>
      <c r="M3579" s="29">
        <v>16.846315789473685</v>
      </c>
      <c r="N3579" s="30">
        <v>50.098837209302324</v>
      </c>
      <c r="O3579" s="32">
        <v>0</v>
      </c>
      <c r="P3579" s="31">
        <v>0.98604651162790702</v>
      </c>
      <c r="Q3579" s="38">
        <v>5125</v>
      </c>
      <c r="R3579" s="38">
        <v>6854</v>
      </c>
      <c r="S3579" s="38">
        <v>8552</v>
      </c>
    </row>
    <row r="3580" spans="2:19" x14ac:dyDescent="0.2">
      <c r="B3580" s="1" t="s">
        <v>7769</v>
      </c>
      <c r="C3580" s="1" t="s">
        <v>7770</v>
      </c>
      <c r="D3580" s="1" t="s">
        <v>306</v>
      </c>
      <c r="E3580" s="1" t="s">
        <v>7764</v>
      </c>
      <c r="F3580" s="1" t="s">
        <v>44</v>
      </c>
      <c r="G3580" s="27">
        <v>0.54150702426564501</v>
      </c>
      <c r="H3580" s="27">
        <v>0.83733826247689469</v>
      </c>
      <c r="I3580" s="28">
        <v>45.340102171136664</v>
      </c>
      <c r="J3580" s="27">
        <v>0.11749680715197956</v>
      </c>
      <c r="K3580" s="27">
        <v>0.4061302681992337</v>
      </c>
      <c r="L3580" s="27">
        <v>0.14849044978434997</v>
      </c>
      <c r="M3580" s="29">
        <v>5.417548746518106</v>
      </c>
      <c r="N3580" s="30">
        <v>78.686320754716988</v>
      </c>
      <c r="O3580" s="32">
        <v>0</v>
      </c>
      <c r="P3580" s="31">
        <v>0.96487985212569316</v>
      </c>
      <c r="Q3580" s="38">
        <v>2509</v>
      </c>
      <c r="R3580" s="38">
        <v>1506</v>
      </c>
      <c r="S3580" s="38">
        <v>2831</v>
      </c>
    </row>
    <row r="3581" spans="2:19" x14ac:dyDescent="0.2">
      <c r="B3581" s="1" t="s">
        <v>7787</v>
      </c>
      <c r="C3581" s="1" t="s">
        <v>7788</v>
      </c>
      <c r="D3581" s="1" t="s">
        <v>306</v>
      </c>
      <c r="E3581" s="1" t="s">
        <v>7764</v>
      </c>
      <c r="F3581" s="1" t="s">
        <v>44</v>
      </c>
      <c r="G3581" s="27">
        <v>0.54894283476898986</v>
      </c>
      <c r="H3581" s="27">
        <v>0.9270856809792114</v>
      </c>
      <c r="I3581" s="28">
        <v>42.491777603758798</v>
      </c>
      <c r="J3581" s="27">
        <v>0.19342208300704777</v>
      </c>
      <c r="K3581" s="27">
        <v>0.38566953797963976</v>
      </c>
      <c r="L3581" s="27">
        <v>1.7074023703128036E-2</v>
      </c>
      <c r="M3581" s="29">
        <v>4.6039930555555539</v>
      </c>
      <c r="N3581" s="30">
        <v>73.205420827389446</v>
      </c>
      <c r="O3581" s="32">
        <v>0</v>
      </c>
      <c r="P3581" s="31">
        <v>0.99242277054594907</v>
      </c>
      <c r="Q3581" s="38">
        <v>2936</v>
      </c>
      <c r="R3581" s="38">
        <v>1374</v>
      </c>
      <c r="S3581" s="38">
        <v>3104</v>
      </c>
    </row>
    <row r="3582" spans="2:19" x14ac:dyDescent="0.2">
      <c r="B3582" s="1" t="s">
        <v>7781</v>
      </c>
      <c r="C3582" s="1" t="s">
        <v>7782</v>
      </c>
      <c r="D3582" s="1" t="s">
        <v>306</v>
      </c>
      <c r="E3582" s="1" t="s">
        <v>556</v>
      </c>
      <c r="F3582" s="1" t="s">
        <v>44</v>
      </c>
      <c r="G3582" s="27">
        <v>0.62676609105180536</v>
      </c>
      <c r="H3582" s="27">
        <v>0.9988403556242752</v>
      </c>
      <c r="I3582" s="28">
        <v>53.112244897959172</v>
      </c>
      <c r="J3582" s="27">
        <v>6.6718995290423865E-3</v>
      </c>
      <c r="K3582" s="27">
        <v>0.16444270015698587</v>
      </c>
      <c r="L3582" s="27">
        <v>5.7982218786238886E-4</v>
      </c>
      <c r="M3582" s="29">
        <v>12.221345951629861</v>
      </c>
      <c r="N3582" s="30">
        <v>77.009392611145898</v>
      </c>
      <c r="O3582" s="32">
        <v>0</v>
      </c>
      <c r="P3582" s="31">
        <v>0.98492462311557794</v>
      </c>
      <c r="Q3582" s="38">
        <v>1069</v>
      </c>
      <c r="R3582" s="38">
        <v>342</v>
      </c>
      <c r="S3582" s="38">
        <v>7075</v>
      </c>
    </row>
    <row r="3583" spans="2:19" x14ac:dyDescent="0.2">
      <c r="B3583" s="1" t="s">
        <v>7779</v>
      </c>
      <c r="C3583" s="1" t="s">
        <v>7780</v>
      </c>
      <c r="D3583" s="1" t="s">
        <v>306</v>
      </c>
      <c r="E3583" s="1" t="s">
        <v>556</v>
      </c>
      <c r="F3583" s="1" t="s">
        <v>44</v>
      </c>
      <c r="G3583" s="27">
        <v>0.65869744435284416</v>
      </c>
      <c r="H3583" s="27">
        <v>0.97884996962947979</v>
      </c>
      <c r="I3583" s="28">
        <v>55.898145094806253</v>
      </c>
      <c r="J3583" s="27">
        <v>5.3586150041220115E-3</v>
      </c>
      <c r="K3583" s="27">
        <v>0.1574608408903545</v>
      </c>
      <c r="L3583" s="27">
        <v>0</v>
      </c>
      <c r="M3583" s="29">
        <v>11.463768115942031</v>
      </c>
      <c r="N3583" s="30">
        <v>78.441176470588232</v>
      </c>
      <c r="O3583" s="32">
        <v>0</v>
      </c>
      <c r="P3583" s="31">
        <v>0.98238509819801578</v>
      </c>
      <c r="Q3583" s="38">
        <v>686</v>
      </c>
      <c r="R3583" s="38">
        <v>164</v>
      </c>
      <c r="S3583" s="38">
        <v>7196</v>
      </c>
    </row>
    <row r="3584" spans="2:19" x14ac:dyDescent="0.2">
      <c r="B3584" s="1" t="s">
        <v>7777</v>
      </c>
      <c r="C3584" s="1" t="s">
        <v>7778</v>
      </c>
      <c r="D3584" s="1" t="s">
        <v>306</v>
      </c>
      <c r="E3584" s="1" t="s">
        <v>556</v>
      </c>
      <c r="F3584" s="1" t="s">
        <v>44</v>
      </c>
      <c r="G3584" s="27">
        <v>0.51553316540722083</v>
      </c>
      <c r="H3584" s="27">
        <v>0.88169648365206654</v>
      </c>
      <c r="I3584" s="28">
        <v>42.409739714525607</v>
      </c>
      <c r="J3584" s="27">
        <v>1.8891687657430732E-2</v>
      </c>
      <c r="K3584" s="27">
        <v>0.35810243492863142</v>
      </c>
      <c r="L3584" s="27">
        <v>9.6189594900267322E-2</v>
      </c>
      <c r="M3584" s="29">
        <v>8.4312824956672454</v>
      </c>
      <c r="N3584" s="30">
        <v>73.888436482084686</v>
      </c>
      <c r="O3584" s="32">
        <v>0</v>
      </c>
      <c r="P3584" s="31">
        <v>0.97964219617520054</v>
      </c>
      <c r="Q3584" s="38">
        <v>2946</v>
      </c>
      <c r="R3584" s="38">
        <v>2005</v>
      </c>
      <c r="S3584" s="38">
        <v>3522</v>
      </c>
    </row>
    <row r="3585" spans="2:19" x14ac:dyDescent="0.2">
      <c r="B3585" s="1" t="s">
        <v>7773</v>
      </c>
      <c r="C3585" s="1" t="s">
        <v>7774</v>
      </c>
      <c r="D3585" s="1" t="s">
        <v>306</v>
      </c>
      <c r="E3585" s="1" t="s">
        <v>556</v>
      </c>
      <c r="F3585" s="1" t="s">
        <v>44</v>
      </c>
      <c r="G3585" s="27">
        <v>0.53998025666337612</v>
      </c>
      <c r="H3585" s="27">
        <v>0.91628762541806008</v>
      </c>
      <c r="I3585" s="28">
        <v>48.893912471207614</v>
      </c>
      <c r="J3585" s="27">
        <v>5.9230009871668312E-3</v>
      </c>
      <c r="K3585" s="27">
        <v>8.8845014807502468E-2</v>
      </c>
      <c r="L3585" s="27">
        <v>6.1156235069278542E-4</v>
      </c>
      <c r="M3585" s="29">
        <v>16.528919112383679</v>
      </c>
      <c r="N3585" s="30">
        <v>75.853836784409253</v>
      </c>
      <c r="O3585" s="32">
        <v>0</v>
      </c>
      <c r="P3585" s="31">
        <v>0.96798853320592448</v>
      </c>
      <c r="Q3585" s="38">
        <v>1822</v>
      </c>
      <c r="R3585" s="38">
        <v>1540</v>
      </c>
      <c r="S3585" s="38">
        <v>8353</v>
      </c>
    </row>
    <row r="3586" spans="2:19" x14ac:dyDescent="0.2">
      <c r="B3586" s="1" t="s">
        <v>7789</v>
      </c>
      <c r="C3586" s="1" t="s">
        <v>7790</v>
      </c>
      <c r="D3586" s="1" t="s">
        <v>306</v>
      </c>
      <c r="E3586" s="1" t="s">
        <v>7764</v>
      </c>
      <c r="F3586" s="1" t="s">
        <v>44</v>
      </c>
      <c r="G3586" s="27">
        <v>0.50565829423130004</v>
      </c>
      <c r="H3586" s="27">
        <v>0.90550899848880351</v>
      </c>
      <c r="I3586" s="28">
        <v>48.337786364890981</v>
      </c>
      <c r="J3586" s="27">
        <v>5.5202870549268561E-3</v>
      </c>
      <c r="K3586" s="27">
        <v>0.12144631520839083</v>
      </c>
      <c r="L3586" s="27">
        <v>4.4813848056051656E-3</v>
      </c>
      <c r="M3586" s="29">
        <v>14.311501954215519</v>
      </c>
      <c r="N3586" s="30">
        <v>81.203602620087338</v>
      </c>
      <c r="O3586" s="32">
        <v>0</v>
      </c>
      <c r="P3586" s="31">
        <v>0.99546641022118421</v>
      </c>
      <c r="Q3586" s="38">
        <v>1932</v>
      </c>
      <c r="R3586" s="38">
        <v>2184</v>
      </c>
      <c r="S3586" s="38">
        <v>7828</v>
      </c>
    </row>
    <row r="3587" spans="2:19" x14ac:dyDescent="0.2">
      <c r="B3587" s="1" t="s">
        <v>7785</v>
      </c>
      <c r="C3587" s="1" t="s">
        <v>7786</v>
      </c>
      <c r="D3587" s="1" t="s">
        <v>306</v>
      </c>
      <c r="E3587" s="1" t="s">
        <v>7764</v>
      </c>
      <c r="F3587" s="1" t="s">
        <v>44</v>
      </c>
      <c r="G3587" s="27">
        <v>0.47026558891454967</v>
      </c>
      <c r="H3587" s="27">
        <v>0.88295224518888082</v>
      </c>
      <c r="I3587" s="28">
        <v>47.622228637413365</v>
      </c>
      <c r="J3587" s="27">
        <v>2.8868360277136259E-3</v>
      </c>
      <c r="K3587" s="27">
        <v>8.5450346420323328E-2</v>
      </c>
      <c r="L3587" s="27">
        <v>2.3093371347113328E-4</v>
      </c>
      <c r="M3587" s="29">
        <v>16.438801089918258</v>
      </c>
      <c r="N3587" s="30">
        <v>82.282381829343151</v>
      </c>
      <c r="O3587" s="32">
        <v>0</v>
      </c>
      <c r="P3587" s="31">
        <v>0.9875980042765502</v>
      </c>
      <c r="Q3587" s="38">
        <v>2070</v>
      </c>
      <c r="R3587" s="38">
        <v>2790</v>
      </c>
      <c r="S3587" s="38">
        <v>8400</v>
      </c>
    </row>
    <row r="3588" spans="2:19" x14ac:dyDescent="0.2">
      <c r="B3588" s="1" t="s">
        <v>7793</v>
      </c>
      <c r="C3588" s="1" t="s">
        <v>7794</v>
      </c>
      <c r="D3588" s="1" t="s">
        <v>306</v>
      </c>
      <c r="E3588" s="1" t="s">
        <v>7764</v>
      </c>
      <c r="F3588" s="1" t="s">
        <v>44</v>
      </c>
      <c r="G3588" s="27">
        <v>0.58666666666666667</v>
      </c>
      <c r="H3588" s="27">
        <v>1</v>
      </c>
      <c r="I3588" s="28">
        <v>54.933391304347808</v>
      </c>
      <c r="J3588" s="27">
        <v>5.2173913043478265E-3</v>
      </c>
      <c r="K3588" s="27">
        <v>0.22492753623188405</v>
      </c>
      <c r="L3588" s="27">
        <v>0</v>
      </c>
      <c r="M3588" s="29">
        <v>10.561290322580644</v>
      </c>
      <c r="N3588" s="30">
        <v>85.735177865612641</v>
      </c>
      <c r="O3588" s="32">
        <v>0</v>
      </c>
      <c r="P3588" s="31">
        <v>0.99653379549393417</v>
      </c>
      <c r="Q3588" s="38">
        <v>806</v>
      </c>
      <c r="R3588" s="38">
        <v>779</v>
      </c>
      <c r="S3588" s="38">
        <v>6007</v>
      </c>
    </row>
    <row r="3589" spans="2:19" x14ac:dyDescent="0.2">
      <c r="B3589" s="1" t="s">
        <v>7783</v>
      </c>
      <c r="C3589" s="1" t="s">
        <v>7784</v>
      </c>
      <c r="D3589" s="1" t="s">
        <v>306</v>
      </c>
      <c r="E3589" s="1" t="s">
        <v>7764</v>
      </c>
      <c r="F3589" s="1" t="s">
        <v>44</v>
      </c>
      <c r="G3589" s="27">
        <v>0.58678678678678675</v>
      </c>
      <c r="H3589" s="27">
        <v>0.99354074074074072</v>
      </c>
      <c r="I3589" s="28">
        <v>55.124804804804789</v>
      </c>
      <c r="J3589" s="27">
        <v>3.6036036036036037E-3</v>
      </c>
      <c r="K3589" s="27">
        <v>9.2492492492492487E-2</v>
      </c>
      <c r="L3589" s="27">
        <v>2.9333333333333333E-4</v>
      </c>
      <c r="M3589" s="29">
        <v>14.379505813953489</v>
      </c>
      <c r="N3589" s="30">
        <v>83.45957011258956</v>
      </c>
      <c r="O3589" s="32">
        <v>0</v>
      </c>
      <c r="P3589" s="31">
        <v>0.98666666666666669</v>
      </c>
      <c r="Q3589" s="38">
        <v>777</v>
      </c>
      <c r="R3589" s="38">
        <v>776</v>
      </c>
      <c r="S3589" s="38">
        <v>8304</v>
      </c>
    </row>
    <row r="3590" spans="2:19" x14ac:dyDescent="0.2">
      <c r="B3590" s="1" t="s">
        <v>7791</v>
      </c>
      <c r="C3590" s="1" t="s">
        <v>7792</v>
      </c>
      <c r="D3590" s="1" t="s">
        <v>306</v>
      </c>
      <c r="E3590" s="1" t="s">
        <v>7764</v>
      </c>
      <c r="F3590" s="1" t="s">
        <v>44</v>
      </c>
      <c r="G3590" s="27">
        <v>0.6220163876024225</v>
      </c>
      <c r="H3590" s="27">
        <v>0.99215324583185527</v>
      </c>
      <c r="I3590" s="28">
        <v>56.754577841111477</v>
      </c>
      <c r="J3590" s="27">
        <v>1.4962593516209476E-2</v>
      </c>
      <c r="K3590" s="27">
        <v>0.24902030637691486</v>
      </c>
      <c r="L3590" s="27">
        <v>5.565803476410074E-3</v>
      </c>
      <c r="M3590" s="29">
        <v>9.6461828463713477</v>
      </c>
      <c r="N3590" s="30">
        <v>84.96620847651775</v>
      </c>
      <c r="O3590" s="32">
        <v>0</v>
      </c>
      <c r="P3590" s="31">
        <v>0.99574317133735368</v>
      </c>
      <c r="Q3590" s="38">
        <v>581</v>
      </c>
      <c r="R3590" s="38">
        <v>379</v>
      </c>
      <c r="S3590" s="38">
        <v>5513</v>
      </c>
    </row>
    <row r="3591" spans="2:19" x14ac:dyDescent="0.2">
      <c r="B3591" s="1" t="s">
        <v>7762</v>
      </c>
      <c r="C3591" s="1" t="s">
        <v>7763</v>
      </c>
      <c r="D3591" s="1" t="s">
        <v>306</v>
      </c>
      <c r="E3591" s="1" t="s">
        <v>7764</v>
      </c>
      <c r="F3591" s="1" t="s">
        <v>44</v>
      </c>
      <c r="G3591" s="27">
        <v>0.13494261970716265</v>
      </c>
      <c r="H3591" s="27">
        <v>0.37496490579977837</v>
      </c>
      <c r="I3591" s="28">
        <v>16.752592006331618</v>
      </c>
      <c r="J3591" s="27">
        <v>8.428967154728928E-2</v>
      </c>
      <c r="K3591" s="27">
        <v>0.55045508508112384</v>
      </c>
      <c r="L3591" s="27">
        <v>0.29254525304765422</v>
      </c>
      <c r="M3591" s="29">
        <v>10.022964318389755</v>
      </c>
      <c r="N3591" s="30">
        <v>59.442815249266864</v>
      </c>
      <c r="O3591" s="32">
        <v>0</v>
      </c>
      <c r="P3591" s="31">
        <v>0.93350572589582559</v>
      </c>
      <c r="Q3591" s="38">
        <v>7778</v>
      </c>
      <c r="R3591" s="38">
        <v>8035</v>
      </c>
      <c r="S3591" s="38">
        <v>1325</v>
      </c>
    </row>
    <row r="3592" spans="2:19" x14ac:dyDescent="0.2">
      <c r="B3592" s="1" t="s">
        <v>7767</v>
      </c>
      <c r="C3592" s="1" t="s">
        <v>7768</v>
      </c>
      <c r="D3592" s="1" t="s">
        <v>306</v>
      </c>
      <c r="E3592" s="1" t="s">
        <v>7764</v>
      </c>
      <c r="F3592" s="1" t="s">
        <v>44</v>
      </c>
      <c r="G3592" s="27">
        <v>0</v>
      </c>
      <c r="H3592" s="27">
        <v>1.306413301662708E-3</v>
      </c>
      <c r="I3592" s="28">
        <v>14.165512978986397</v>
      </c>
      <c r="J3592" s="27">
        <v>1.3597033374536464E-2</v>
      </c>
      <c r="K3592" s="27">
        <v>0.31025957972805934</v>
      </c>
      <c r="L3592" s="27">
        <v>0.16922209026128268</v>
      </c>
      <c r="M3592" s="29">
        <v>14.165512978986397</v>
      </c>
      <c r="N3592" s="30" t="s">
        <v>17481</v>
      </c>
      <c r="O3592" s="32">
        <v>0</v>
      </c>
      <c r="P3592" s="31">
        <v>0.96080760095011875</v>
      </c>
      <c r="Q3592" s="38">
        <v>8132</v>
      </c>
      <c r="R3592" s="38">
        <v>8626</v>
      </c>
      <c r="S3592" s="38">
        <v>4389</v>
      </c>
    </row>
    <row r="3593" spans="2:19" x14ac:dyDescent="0.2">
      <c r="B3593" s="1" t="s">
        <v>7765</v>
      </c>
      <c r="C3593" s="1" t="s">
        <v>7766</v>
      </c>
      <c r="D3593" s="1" t="s">
        <v>306</v>
      </c>
      <c r="E3593" s="1" t="s">
        <v>556</v>
      </c>
      <c r="F3593" s="1" t="s">
        <v>44</v>
      </c>
      <c r="G3593" s="27">
        <v>0.34997730367680435</v>
      </c>
      <c r="H3593" s="27">
        <v>0.72275950448526272</v>
      </c>
      <c r="I3593" s="28">
        <v>41.25152065365409</v>
      </c>
      <c r="J3593" s="27">
        <v>2.9505220154334998E-2</v>
      </c>
      <c r="K3593" s="27">
        <v>0.1861098502042669</v>
      </c>
      <c r="L3593" s="27">
        <v>6.0561725758222974E-2</v>
      </c>
      <c r="M3593" s="29">
        <v>14.245600558659216</v>
      </c>
      <c r="N3593" s="30">
        <v>91.041504539559014</v>
      </c>
      <c r="O3593" s="32">
        <v>0</v>
      </c>
      <c r="P3593" s="31">
        <v>0.94105083297736014</v>
      </c>
      <c r="Q3593" s="38">
        <v>3103</v>
      </c>
      <c r="R3593" s="38">
        <v>4468</v>
      </c>
      <c r="S3593" s="38">
        <v>6710</v>
      </c>
    </row>
    <row r="3594" spans="2:19" x14ac:dyDescent="0.2">
      <c r="B3594" s="1" t="s">
        <v>7775</v>
      </c>
      <c r="C3594" s="1" t="s">
        <v>7776</v>
      </c>
      <c r="D3594" s="1" t="s">
        <v>306</v>
      </c>
      <c r="E3594" s="1" t="s">
        <v>556</v>
      </c>
      <c r="F3594" s="1" t="s">
        <v>44</v>
      </c>
      <c r="G3594" s="27">
        <v>0.72799999999999998</v>
      </c>
      <c r="H3594" s="27">
        <v>0.9584638974073042</v>
      </c>
      <c r="I3594" s="28">
        <v>55.596399999999996</v>
      </c>
      <c r="J3594" s="27">
        <v>9.1428571428571428E-2</v>
      </c>
      <c r="K3594" s="27">
        <v>0.2102857142857143</v>
      </c>
      <c r="L3594" s="27">
        <v>2.7432394758851411E-2</v>
      </c>
      <c r="M3594" s="29">
        <v>6.6424369747899155</v>
      </c>
      <c r="N3594" s="30">
        <v>73.473312401883831</v>
      </c>
      <c r="O3594" s="32">
        <v>0</v>
      </c>
      <c r="P3594" s="31">
        <v>0.97574574853638141</v>
      </c>
      <c r="Q3594" s="38">
        <v>719</v>
      </c>
      <c r="R3594" s="38">
        <v>19</v>
      </c>
      <c r="S3594" s="38">
        <v>6284</v>
      </c>
    </row>
    <row r="3595" spans="2:19" x14ac:dyDescent="0.2">
      <c r="B3595" s="1" t="s">
        <v>7771</v>
      </c>
      <c r="C3595" s="1" t="s">
        <v>7772</v>
      </c>
      <c r="D3595" s="1" t="s">
        <v>306</v>
      </c>
      <c r="E3595" s="1" t="s">
        <v>556</v>
      </c>
      <c r="F3595" s="1" t="s">
        <v>44</v>
      </c>
      <c r="G3595" s="27">
        <v>0.36336076223473363</v>
      </c>
      <c r="H3595" s="27">
        <v>0.67115416841223274</v>
      </c>
      <c r="I3595" s="28">
        <v>42.142442615851024</v>
      </c>
      <c r="J3595" s="27">
        <v>1.429190125595496E-2</v>
      </c>
      <c r="K3595" s="27">
        <v>0.20051970550021656</v>
      </c>
      <c r="L3595" s="27">
        <v>0.10519061583577713</v>
      </c>
      <c r="M3595" s="29">
        <v>14.329795918367346</v>
      </c>
      <c r="N3595" s="30">
        <v>90.45172824791419</v>
      </c>
      <c r="O3595" s="32">
        <v>0</v>
      </c>
      <c r="P3595" s="31">
        <v>0.96732299958106405</v>
      </c>
      <c r="Q3595" s="38">
        <v>2989</v>
      </c>
      <c r="R3595" s="38">
        <v>4283</v>
      </c>
      <c r="S3595" s="38">
        <v>6445</v>
      </c>
    </row>
    <row r="3596" spans="2:19" x14ac:dyDescent="0.2">
      <c r="B3596" s="1" t="s">
        <v>7795</v>
      </c>
      <c r="C3596" s="1" t="s">
        <v>7796</v>
      </c>
      <c r="D3596" s="1" t="s">
        <v>316</v>
      </c>
      <c r="E3596" s="1" t="s">
        <v>7157</v>
      </c>
      <c r="F3596" s="1" t="s">
        <v>38</v>
      </c>
      <c r="G3596" s="27">
        <v>0.24001959343619889</v>
      </c>
      <c r="H3596" s="27">
        <v>0.92781841514276553</v>
      </c>
      <c r="I3596" s="28">
        <v>33.374993877051189</v>
      </c>
      <c r="J3596" s="27">
        <v>7.5924565270634337E-3</v>
      </c>
      <c r="K3596" s="27">
        <v>0.1180504530982121</v>
      </c>
      <c r="L3596" s="27">
        <v>0</v>
      </c>
      <c r="M3596" s="29">
        <v>16.437620889748555</v>
      </c>
      <c r="N3596" s="30">
        <v>86.579001019367993</v>
      </c>
      <c r="O3596" s="32">
        <v>1.7567105122446799E-2</v>
      </c>
      <c r="P3596" s="31">
        <v>0.87327558549887707</v>
      </c>
      <c r="Q3596" s="38">
        <v>3750</v>
      </c>
      <c r="R3596" s="38">
        <v>6676</v>
      </c>
      <c r="S3596" s="38">
        <v>7896</v>
      </c>
    </row>
    <row r="3597" spans="2:19" x14ac:dyDescent="0.2">
      <c r="B3597" s="1" t="s">
        <v>7807</v>
      </c>
      <c r="C3597" s="1" t="s">
        <v>7808</v>
      </c>
      <c r="D3597" s="1" t="s">
        <v>316</v>
      </c>
      <c r="E3597" s="1" t="s">
        <v>7157</v>
      </c>
      <c r="F3597" s="1" t="s">
        <v>38</v>
      </c>
      <c r="G3597" s="27">
        <v>0.45839901909266073</v>
      </c>
      <c r="H3597" s="27">
        <v>0.88550890916992553</v>
      </c>
      <c r="I3597" s="28">
        <v>42.926291819933432</v>
      </c>
      <c r="J3597" s="27">
        <v>7.3568050446663168E-3</v>
      </c>
      <c r="K3597" s="27">
        <v>0.15904711858469084</v>
      </c>
      <c r="L3597" s="27">
        <v>4.7092568448500651E-3</v>
      </c>
      <c r="M3597" s="29">
        <v>13.35944372574386</v>
      </c>
      <c r="N3597" s="30">
        <v>77.427206725257932</v>
      </c>
      <c r="O3597" s="32">
        <v>1.6563233376792698E-2</v>
      </c>
      <c r="P3597" s="31">
        <v>0.99243807040417209</v>
      </c>
      <c r="Q3597" s="38">
        <v>2869</v>
      </c>
      <c r="R3597" s="38">
        <v>2985</v>
      </c>
      <c r="S3597" s="38">
        <v>7172</v>
      </c>
    </row>
    <row r="3598" spans="2:19" x14ac:dyDescent="0.2">
      <c r="B3598" s="1" t="s">
        <v>7815</v>
      </c>
      <c r="C3598" s="1" t="s">
        <v>7816</v>
      </c>
      <c r="D3598" s="1" t="s">
        <v>316</v>
      </c>
      <c r="E3598" s="1" t="s">
        <v>7157</v>
      </c>
      <c r="F3598" s="1" t="s">
        <v>38</v>
      </c>
      <c r="G3598" s="27">
        <v>0.51933301111648145</v>
      </c>
      <c r="H3598" s="27">
        <v>0.96925556223692133</v>
      </c>
      <c r="I3598" s="28">
        <v>46.348743354277445</v>
      </c>
      <c r="J3598" s="27">
        <v>3.6249395843402608E-3</v>
      </c>
      <c r="K3598" s="27">
        <v>7.6123731271145481E-2</v>
      </c>
      <c r="L3598" s="27">
        <v>3.8147925435959109E-3</v>
      </c>
      <c r="M3598" s="29">
        <v>16.029813976872799</v>
      </c>
      <c r="N3598" s="30">
        <v>73.958585388552819</v>
      </c>
      <c r="O3598" s="32">
        <v>0</v>
      </c>
      <c r="P3598" s="31">
        <v>0.99530968129885744</v>
      </c>
      <c r="Q3598" s="38">
        <v>2317</v>
      </c>
      <c r="R3598" s="38">
        <v>1926</v>
      </c>
      <c r="S3598" s="38">
        <v>8492</v>
      </c>
    </row>
    <row r="3599" spans="2:19" x14ac:dyDescent="0.2">
      <c r="B3599" s="1" t="s">
        <v>7811</v>
      </c>
      <c r="C3599" s="1" t="s">
        <v>7812</v>
      </c>
      <c r="D3599" s="1" t="s">
        <v>316</v>
      </c>
      <c r="E3599" s="1" t="s">
        <v>7157</v>
      </c>
      <c r="F3599" s="1" t="s">
        <v>38</v>
      </c>
      <c r="G3599" s="27">
        <v>0.61989997367728344</v>
      </c>
      <c r="H3599" s="27">
        <v>0.99599163289318871</v>
      </c>
      <c r="I3599" s="28">
        <v>52.244406422742848</v>
      </c>
      <c r="J3599" s="27">
        <v>6.5806791260858118E-3</v>
      </c>
      <c r="K3599" s="27">
        <v>0.17215056593840483</v>
      </c>
      <c r="L3599" s="27">
        <v>0</v>
      </c>
      <c r="M3599" s="29">
        <v>11.378670360110805</v>
      </c>
      <c r="N3599" s="30">
        <v>76.805095541401272</v>
      </c>
      <c r="O3599" s="32">
        <v>0</v>
      </c>
      <c r="P3599" s="31">
        <v>0.99333246175970713</v>
      </c>
      <c r="Q3599" s="38">
        <v>1193</v>
      </c>
      <c r="R3599" s="38">
        <v>399</v>
      </c>
      <c r="S3599" s="38">
        <v>6946</v>
      </c>
    </row>
    <row r="3600" spans="2:19" x14ac:dyDescent="0.2">
      <c r="B3600" s="1" t="s">
        <v>7813</v>
      </c>
      <c r="C3600" s="1" t="s">
        <v>7814</v>
      </c>
      <c r="D3600" s="1" t="s">
        <v>316</v>
      </c>
      <c r="E3600" s="1" t="s">
        <v>7157</v>
      </c>
      <c r="F3600" s="1" t="s">
        <v>38</v>
      </c>
      <c r="G3600" s="27">
        <v>0.50482758620689661</v>
      </c>
      <c r="H3600" s="27">
        <v>0.97898103724011865</v>
      </c>
      <c r="I3600" s="28">
        <v>45.951195402298879</v>
      </c>
      <c r="J3600" s="27">
        <v>5.7471264367816091E-3</v>
      </c>
      <c r="K3600" s="27">
        <v>0.1</v>
      </c>
      <c r="L3600" s="27">
        <v>0</v>
      </c>
      <c r="M3600" s="29">
        <v>14.675673166202413</v>
      </c>
      <c r="N3600" s="30">
        <v>76.154371584699447</v>
      </c>
      <c r="O3600" s="32">
        <v>0</v>
      </c>
      <c r="P3600" s="31">
        <v>0.99383139136394794</v>
      </c>
      <c r="Q3600" s="38">
        <v>2391</v>
      </c>
      <c r="R3600" s="38">
        <v>2198</v>
      </c>
      <c r="S3600" s="38">
        <v>8199</v>
      </c>
    </row>
    <row r="3601" spans="2:19" x14ac:dyDescent="0.2">
      <c r="B3601" s="1" t="s">
        <v>7801</v>
      </c>
      <c r="C3601" s="1" t="s">
        <v>7802</v>
      </c>
      <c r="D3601" s="1" t="s">
        <v>316</v>
      </c>
      <c r="E3601" s="1" t="s">
        <v>7157</v>
      </c>
      <c r="F3601" s="1" t="s">
        <v>38</v>
      </c>
      <c r="G3601" s="27">
        <v>0.58462657613967017</v>
      </c>
      <c r="H3601" s="27">
        <v>0.97502572077999738</v>
      </c>
      <c r="I3601" s="28">
        <v>47.99490785645007</v>
      </c>
      <c r="J3601" s="27">
        <v>1.2609117361784675E-2</v>
      </c>
      <c r="K3601" s="27">
        <v>0.29122211445198837</v>
      </c>
      <c r="L3601" s="27">
        <v>2.2560114846273474E-2</v>
      </c>
      <c r="M3601" s="29">
        <v>8.9234813084112172</v>
      </c>
      <c r="N3601" s="30">
        <v>75.16625207296849</v>
      </c>
      <c r="O3601" s="32">
        <v>0</v>
      </c>
      <c r="P3601" s="31">
        <v>0.98672089962914222</v>
      </c>
      <c r="Q3601" s="38">
        <v>2001</v>
      </c>
      <c r="R3601" s="38">
        <v>808</v>
      </c>
      <c r="S3601" s="38">
        <v>4733</v>
      </c>
    </row>
    <row r="3602" spans="2:19" x14ac:dyDescent="0.2">
      <c r="B3602" s="1" t="s">
        <v>7797</v>
      </c>
      <c r="C3602" s="1" t="s">
        <v>7798</v>
      </c>
      <c r="D3602" s="1" t="s">
        <v>316</v>
      </c>
      <c r="E3602" s="1" t="s">
        <v>7157</v>
      </c>
      <c r="F3602" s="1" t="s">
        <v>38</v>
      </c>
      <c r="G3602" s="27">
        <v>0.24486301369863014</v>
      </c>
      <c r="H3602" s="27">
        <v>0.93130091490161593</v>
      </c>
      <c r="I3602" s="28">
        <v>32.87070600632245</v>
      </c>
      <c r="J3602" s="27">
        <v>7.6396206533192838E-3</v>
      </c>
      <c r="K3602" s="27">
        <v>0.12671232876712329</v>
      </c>
      <c r="L3602" s="27">
        <v>0</v>
      </c>
      <c r="M3602" s="29">
        <v>16.263450802512221</v>
      </c>
      <c r="N3602" s="30">
        <v>83.638172043010755</v>
      </c>
      <c r="O3602" s="32">
        <v>1.0783306178719136E-2</v>
      </c>
      <c r="P3602" s="31">
        <v>0.95149768141371094</v>
      </c>
      <c r="Q3602" s="38">
        <v>3770</v>
      </c>
      <c r="R3602" s="38">
        <v>6572</v>
      </c>
      <c r="S3602" s="38">
        <v>7729</v>
      </c>
    </row>
    <row r="3603" spans="2:19" x14ac:dyDescent="0.2">
      <c r="B3603" s="1" t="s">
        <v>7809</v>
      </c>
      <c r="C3603" s="1" t="s">
        <v>7810</v>
      </c>
      <c r="D3603" s="1" t="s">
        <v>316</v>
      </c>
      <c r="E3603" s="1" t="s">
        <v>7157</v>
      </c>
      <c r="F3603" s="1" t="s">
        <v>38</v>
      </c>
      <c r="G3603" s="27">
        <v>0.47134863978390895</v>
      </c>
      <c r="H3603" s="27">
        <v>0.91854228522172221</v>
      </c>
      <c r="I3603" s="28">
        <v>44.961663129461705</v>
      </c>
      <c r="J3603" s="27">
        <v>4.244645957939417E-3</v>
      </c>
      <c r="K3603" s="27">
        <v>9.3768087979934397E-2</v>
      </c>
      <c r="L3603" s="27">
        <v>1.181879130351499E-3</v>
      </c>
      <c r="M3603" s="29">
        <v>15.576013143483019</v>
      </c>
      <c r="N3603" s="30">
        <v>77.372340425531917</v>
      </c>
      <c r="O3603" s="32">
        <v>0</v>
      </c>
      <c r="P3603" s="31">
        <v>0.99281678000191553</v>
      </c>
      <c r="Q3603" s="38">
        <v>2585</v>
      </c>
      <c r="R3603" s="38">
        <v>2769</v>
      </c>
      <c r="S3603" s="38">
        <v>8287</v>
      </c>
    </row>
    <row r="3604" spans="2:19" x14ac:dyDescent="0.2">
      <c r="B3604" s="1" t="s">
        <v>7799</v>
      </c>
      <c r="C3604" s="1" t="s">
        <v>7800</v>
      </c>
      <c r="D3604" s="1" t="s">
        <v>316</v>
      </c>
      <c r="E3604" s="1" t="s">
        <v>7157</v>
      </c>
      <c r="F3604" s="1" t="s">
        <v>38</v>
      </c>
      <c r="G3604" s="27">
        <v>0.38290499566849551</v>
      </c>
      <c r="H3604" s="27">
        <v>0.9508509743445952</v>
      </c>
      <c r="I3604" s="28">
        <v>40.812994513427668</v>
      </c>
      <c r="J3604" s="27">
        <v>5.4865723361247473E-3</v>
      </c>
      <c r="K3604" s="27">
        <v>6.6993935893733758E-2</v>
      </c>
      <c r="L3604" s="27">
        <v>1.4019346698443853E-3</v>
      </c>
      <c r="M3604" s="29">
        <v>17.71483387927</v>
      </c>
      <c r="N3604" s="30">
        <v>77.645550527903467</v>
      </c>
      <c r="O3604" s="32">
        <v>0</v>
      </c>
      <c r="P3604" s="31">
        <v>0.97097995233422119</v>
      </c>
      <c r="Q3604" s="38">
        <v>3150</v>
      </c>
      <c r="R3604" s="38">
        <v>3987</v>
      </c>
      <c r="S3604" s="38">
        <v>8570</v>
      </c>
    </row>
    <row r="3605" spans="2:19" x14ac:dyDescent="0.2">
      <c r="B3605" s="1" t="s">
        <v>7803</v>
      </c>
      <c r="C3605" s="1" t="s">
        <v>7804</v>
      </c>
      <c r="D3605" s="1" t="s">
        <v>316</v>
      </c>
      <c r="E3605" s="1" t="s">
        <v>7157</v>
      </c>
      <c r="F3605" s="1" t="s">
        <v>38</v>
      </c>
      <c r="G3605" s="27">
        <v>0.3504758048187892</v>
      </c>
      <c r="H3605" s="27">
        <v>0.88907936825269873</v>
      </c>
      <c r="I3605" s="28">
        <v>36.110042518728484</v>
      </c>
      <c r="J3605" s="27">
        <v>6.2765742053047177E-3</v>
      </c>
      <c r="K3605" s="27">
        <v>0.17270702571370722</v>
      </c>
      <c r="L3605" s="27">
        <v>4.6101559376249494E-3</v>
      </c>
      <c r="M3605" s="29">
        <v>13.621726932668322</v>
      </c>
      <c r="N3605" s="30">
        <v>77.330444829578283</v>
      </c>
      <c r="O3605" s="32">
        <v>1.479408236705318E-2</v>
      </c>
      <c r="P3605" s="31">
        <v>0.98740503798480606</v>
      </c>
      <c r="Q3605" s="38">
        <v>3568</v>
      </c>
      <c r="R3605" s="38">
        <v>4459</v>
      </c>
      <c r="S3605" s="38">
        <v>6936</v>
      </c>
    </row>
    <row r="3606" spans="2:19" x14ac:dyDescent="0.2">
      <c r="B3606" s="1" t="s">
        <v>7805</v>
      </c>
      <c r="C3606" s="1" t="s">
        <v>7806</v>
      </c>
      <c r="D3606" s="1" t="s">
        <v>316</v>
      </c>
      <c r="E3606" s="1" t="s">
        <v>7157</v>
      </c>
      <c r="F3606" s="1" t="s">
        <v>38</v>
      </c>
      <c r="G3606" s="27">
        <v>0.45167317818923053</v>
      </c>
      <c r="H3606" s="27">
        <v>0.81121436380455814</v>
      </c>
      <c r="I3606" s="28">
        <v>99.205180907083403</v>
      </c>
      <c r="J3606" s="27">
        <v>6.6247664345167314E-3</v>
      </c>
      <c r="K3606" s="27">
        <v>0.12349244097163241</v>
      </c>
      <c r="L3606" s="27">
        <v>8.4484063577495595E-3</v>
      </c>
      <c r="M3606" s="29">
        <v>13.797898014791748</v>
      </c>
      <c r="N3606" s="30">
        <v>46.022001205545507</v>
      </c>
      <c r="O3606" s="32">
        <v>7.8218820957026328E-2</v>
      </c>
      <c r="P3606" s="31">
        <v>0.99016062568328989</v>
      </c>
      <c r="Q3606" s="38">
        <v>53</v>
      </c>
      <c r="R3606" s="38">
        <v>3077</v>
      </c>
      <c r="S3606" s="38">
        <v>7788</v>
      </c>
    </row>
    <row r="3607" spans="2:19" x14ac:dyDescent="0.2">
      <c r="B3607" s="1" t="s">
        <v>7828</v>
      </c>
      <c r="C3607" s="1" t="s">
        <v>7829</v>
      </c>
      <c r="D3607" s="1" t="s">
        <v>278</v>
      </c>
      <c r="E3607" s="1" t="s">
        <v>5016</v>
      </c>
      <c r="F3607" s="1" t="s">
        <v>38</v>
      </c>
      <c r="G3607" s="27">
        <v>0.51639532217381334</v>
      </c>
      <c r="H3607" s="27">
        <v>0.98951160928742965</v>
      </c>
      <c r="I3607" s="28">
        <v>46.879454253611605</v>
      </c>
      <c r="J3607" s="27">
        <v>1.6280669571199266E-2</v>
      </c>
      <c r="K3607" s="27">
        <v>0.27975235037835361</v>
      </c>
      <c r="L3607" s="27">
        <v>3.364977696442869E-3</v>
      </c>
      <c r="M3607" s="29">
        <v>10.516453295400662</v>
      </c>
      <c r="N3607" s="30">
        <v>80.489786856127893</v>
      </c>
      <c r="O3607" s="32">
        <v>0</v>
      </c>
      <c r="P3607" s="31">
        <v>0.99759807846277027</v>
      </c>
      <c r="Q3607" s="38">
        <v>2206</v>
      </c>
      <c r="R3607" s="38">
        <v>1981</v>
      </c>
      <c r="S3607" s="38">
        <v>4957</v>
      </c>
    </row>
    <row r="3608" spans="2:19" x14ac:dyDescent="0.2">
      <c r="B3608" s="1" t="s">
        <v>7826</v>
      </c>
      <c r="C3608" s="1" t="s">
        <v>7827</v>
      </c>
      <c r="D3608" s="1" t="s">
        <v>278</v>
      </c>
      <c r="E3608" s="1" t="s">
        <v>5016</v>
      </c>
      <c r="F3608" s="1" t="s">
        <v>38</v>
      </c>
      <c r="G3608" s="27">
        <v>0.51372743012614397</v>
      </c>
      <c r="H3608" s="27">
        <v>0.97885781172991615</v>
      </c>
      <c r="I3608" s="28">
        <v>46.306257729408841</v>
      </c>
      <c r="J3608" s="27">
        <v>1.2367054167697254E-2</v>
      </c>
      <c r="K3608" s="27">
        <v>0.26292357160524366</v>
      </c>
      <c r="L3608" s="27">
        <v>2.0699852143913258E-4</v>
      </c>
      <c r="M3608" s="29">
        <v>10.893944020356233</v>
      </c>
      <c r="N3608" s="30">
        <v>79.283445620789223</v>
      </c>
      <c r="O3608" s="32">
        <v>0</v>
      </c>
      <c r="P3608" s="31">
        <v>0.99630359783144407</v>
      </c>
      <c r="Q3608" s="38">
        <v>2322</v>
      </c>
      <c r="R3608" s="38">
        <v>2036</v>
      </c>
      <c r="S3608" s="38">
        <v>5272</v>
      </c>
    </row>
    <row r="3609" spans="2:19" x14ac:dyDescent="0.2">
      <c r="B3609" s="1" t="s">
        <v>7819</v>
      </c>
      <c r="C3609" s="1" t="s">
        <v>7820</v>
      </c>
      <c r="D3609" s="1" t="s">
        <v>278</v>
      </c>
      <c r="E3609" s="1" t="s">
        <v>5016</v>
      </c>
      <c r="F3609" s="1" t="s">
        <v>38</v>
      </c>
      <c r="G3609" s="27">
        <v>0.46967918622848198</v>
      </c>
      <c r="H3609" s="27">
        <v>0.98610350519467904</v>
      </c>
      <c r="I3609" s="28">
        <v>66.813302034428787</v>
      </c>
      <c r="J3609" s="27">
        <v>1.0758998435054772E-2</v>
      </c>
      <c r="K3609" s="27">
        <v>0.21420187793427231</v>
      </c>
      <c r="L3609" s="27">
        <v>1.9477619186328769E-3</v>
      </c>
      <c r="M3609" s="29">
        <v>11.291323648103313</v>
      </c>
      <c r="N3609" s="30">
        <v>67.163629460895976</v>
      </c>
      <c r="O3609" s="32">
        <v>8.9494125643266337E-2</v>
      </c>
      <c r="P3609" s="31">
        <v>0.99271773958636755</v>
      </c>
      <c r="Q3609" s="38">
        <v>94</v>
      </c>
      <c r="R3609" s="38">
        <v>2803</v>
      </c>
      <c r="S3609" s="38">
        <v>6217</v>
      </c>
    </row>
    <row r="3610" spans="2:19" x14ac:dyDescent="0.2">
      <c r="B3610" s="1" t="s">
        <v>7830</v>
      </c>
      <c r="C3610" s="1" t="s">
        <v>7831</v>
      </c>
      <c r="D3610" s="1" t="s">
        <v>278</v>
      </c>
      <c r="E3610" s="1" t="s">
        <v>5016</v>
      </c>
      <c r="F3610" s="1" t="s">
        <v>38</v>
      </c>
      <c r="G3610" s="27">
        <v>0.54953861097620205</v>
      </c>
      <c r="H3610" s="27">
        <v>1</v>
      </c>
      <c r="I3610" s="28">
        <v>47.197644487615307</v>
      </c>
      <c r="J3610" s="27">
        <v>1.6027197668771247E-2</v>
      </c>
      <c r="K3610" s="27">
        <v>0.29431762991743565</v>
      </c>
      <c r="L3610" s="27">
        <v>0</v>
      </c>
      <c r="M3610" s="29">
        <v>9.2542318059299138</v>
      </c>
      <c r="N3610" s="30">
        <v>77.821917808219183</v>
      </c>
      <c r="O3610" s="32">
        <v>0</v>
      </c>
      <c r="P3610" s="31">
        <v>0.99854510184287104</v>
      </c>
      <c r="Q3610" s="38">
        <v>2142</v>
      </c>
      <c r="R3610" s="38">
        <v>1367</v>
      </c>
      <c r="S3610" s="38">
        <v>4675</v>
      </c>
    </row>
    <row r="3611" spans="2:19" x14ac:dyDescent="0.2">
      <c r="B3611" s="1" t="s">
        <v>7821</v>
      </c>
      <c r="C3611" s="1" t="s">
        <v>7822</v>
      </c>
      <c r="D3611" s="1" t="s">
        <v>278</v>
      </c>
      <c r="E3611" s="1" t="s">
        <v>5016</v>
      </c>
      <c r="F3611" s="1" t="s">
        <v>38</v>
      </c>
      <c r="G3611" s="27">
        <v>0.40709852598913887</v>
      </c>
      <c r="H3611" s="27">
        <v>0.86443661971830998</v>
      </c>
      <c r="I3611" s="28">
        <v>41.727889837083033</v>
      </c>
      <c r="J3611" s="27">
        <v>6.7882079131109385E-3</v>
      </c>
      <c r="K3611" s="27">
        <v>0.12490302560124127</v>
      </c>
      <c r="L3611" s="27">
        <v>1.3938838510515146E-2</v>
      </c>
      <c r="M3611" s="29">
        <v>14.988223748773303</v>
      </c>
      <c r="N3611" s="30">
        <v>80.21962839447356</v>
      </c>
      <c r="O3611" s="32">
        <v>0</v>
      </c>
      <c r="P3611" s="31">
        <v>0.99479066177889253</v>
      </c>
      <c r="Q3611" s="38">
        <v>3043</v>
      </c>
      <c r="R3611" s="38">
        <v>3683</v>
      </c>
      <c r="S3611" s="38">
        <v>7767</v>
      </c>
    </row>
    <row r="3612" spans="2:19" x14ac:dyDescent="0.2">
      <c r="B3612" s="1" t="s">
        <v>7823</v>
      </c>
      <c r="C3612" s="1" t="s">
        <v>2443</v>
      </c>
      <c r="D3612" s="1" t="s">
        <v>278</v>
      </c>
      <c r="E3612" s="1" t="s">
        <v>5016</v>
      </c>
      <c r="F3612" s="1" t="s">
        <v>38</v>
      </c>
      <c r="G3612" s="27">
        <v>0.42979412445061299</v>
      </c>
      <c r="H3612" s="27">
        <v>0.95700506445672207</v>
      </c>
      <c r="I3612" s="28">
        <v>39.852440434883164</v>
      </c>
      <c r="J3612" s="27">
        <v>2.3826046726810084E-2</v>
      </c>
      <c r="K3612" s="27">
        <v>0.35785334258616702</v>
      </c>
      <c r="L3612" s="27">
        <v>1.1641344383057091E-2</v>
      </c>
      <c r="M3612" s="29">
        <v>9.3111156186612636</v>
      </c>
      <c r="N3612" s="30">
        <v>79.868675995694289</v>
      </c>
      <c r="O3612" s="32">
        <v>0</v>
      </c>
      <c r="P3612" s="31">
        <v>0.99516574585635365</v>
      </c>
      <c r="Q3612" s="38">
        <v>3265</v>
      </c>
      <c r="R3612" s="38">
        <v>3403</v>
      </c>
      <c r="S3612" s="38">
        <v>3529</v>
      </c>
    </row>
    <row r="3613" spans="2:19" x14ac:dyDescent="0.2">
      <c r="B3613" s="1" t="s">
        <v>7824</v>
      </c>
      <c r="C3613" s="1" t="s">
        <v>7825</v>
      </c>
      <c r="D3613" s="1" t="s">
        <v>278</v>
      </c>
      <c r="E3613" s="1" t="s">
        <v>5016</v>
      </c>
      <c r="F3613" s="1" t="s">
        <v>38</v>
      </c>
      <c r="G3613" s="27">
        <v>0.49897076986414163</v>
      </c>
      <c r="H3613" s="27">
        <v>0.9666581292900317</v>
      </c>
      <c r="I3613" s="28">
        <v>45.724578015644319</v>
      </c>
      <c r="J3613" s="27">
        <v>1.543845203787567E-2</v>
      </c>
      <c r="K3613" s="27">
        <v>0.18979003705228489</v>
      </c>
      <c r="L3613" s="27">
        <v>0</v>
      </c>
      <c r="M3613" s="29">
        <v>12.703861955628595</v>
      </c>
      <c r="N3613" s="30">
        <v>78.465759075907584</v>
      </c>
      <c r="O3613" s="32">
        <v>0</v>
      </c>
      <c r="P3613" s="31">
        <v>0.99538981661714987</v>
      </c>
      <c r="Q3613" s="38">
        <v>2437</v>
      </c>
      <c r="R3613" s="38">
        <v>2290</v>
      </c>
      <c r="S3613" s="38">
        <v>6643</v>
      </c>
    </row>
    <row r="3614" spans="2:19" x14ac:dyDescent="0.2">
      <c r="B3614" s="1" t="s">
        <v>7817</v>
      </c>
      <c r="C3614" s="1" t="s">
        <v>7818</v>
      </c>
      <c r="D3614" s="1" t="s">
        <v>278</v>
      </c>
      <c r="E3614" s="1" t="s">
        <v>5016</v>
      </c>
      <c r="F3614" s="1" t="s">
        <v>38</v>
      </c>
      <c r="G3614" s="27">
        <v>0.45339888841385206</v>
      </c>
      <c r="H3614" s="27">
        <v>0.93429675097893972</v>
      </c>
      <c r="I3614" s="28">
        <v>45.27990594271057</v>
      </c>
      <c r="J3614" s="27">
        <v>1.7101325352714837E-2</v>
      </c>
      <c r="K3614" s="27">
        <v>0.22616502778965369</v>
      </c>
      <c r="L3614" s="27">
        <v>3.6935125410096303E-2</v>
      </c>
      <c r="M3614" s="29">
        <v>12.309425107547906</v>
      </c>
      <c r="N3614" s="30">
        <v>84.604431871758607</v>
      </c>
      <c r="O3614" s="32">
        <v>0</v>
      </c>
      <c r="P3614" s="31">
        <v>0.99015768864430098</v>
      </c>
      <c r="Q3614" s="38">
        <v>2517</v>
      </c>
      <c r="R3614" s="38">
        <v>3055</v>
      </c>
      <c r="S3614" s="38">
        <v>5976</v>
      </c>
    </row>
    <row r="3615" spans="2:19" x14ac:dyDescent="0.2">
      <c r="B3615" s="1" t="s">
        <v>7847</v>
      </c>
      <c r="C3615" s="1" t="s">
        <v>7848</v>
      </c>
      <c r="D3615" s="1" t="s">
        <v>178</v>
      </c>
      <c r="E3615" s="1" t="s">
        <v>7834</v>
      </c>
      <c r="F3615" s="1" t="s">
        <v>38</v>
      </c>
      <c r="G3615" s="27">
        <v>0.61823647294589179</v>
      </c>
      <c r="H3615" s="27">
        <v>0.99547952047952049</v>
      </c>
      <c r="I3615" s="28">
        <v>53.873346693386786</v>
      </c>
      <c r="J3615" s="27">
        <v>1.002004008016032E-2</v>
      </c>
      <c r="K3615" s="27">
        <v>0.18011022044088176</v>
      </c>
      <c r="L3615" s="27">
        <v>0</v>
      </c>
      <c r="M3615" s="29">
        <v>11.715824031516746</v>
      </c>
      <c r="N3615" s="30">
        <v>79.368975293641157</v>
      </c>
      <c r="O3615" s="32">
        <v>0</v>
      </c>
      <c r="P3615" s="31">
        <v>0.99700299700299699</v>
      </c>
      <c r="Q3615" s="38">
        <v>942</v>
      </c>
      <c r="R3615" s="38">
        <v>415</v>
      </c>
      <c r="S3615" s="38">
        <v>6813</v>
      </c>
    </row>
    <row r="3616" spans="2:19" x14ac:dyDescent="0.2">
      <c r="B3616" s="1" t="s">
        <v>7836</v>
      </c>
      <c r="C3616" s="1" t="s">
        <v>7837</v>
      </c>
      <c r="D3616" s="1" t="s">
        <v>178</v>
      </c>
      <c r="E3616" s="1" t="s">
        <v>7834</v>
      </c>
      <c r="F3616" s="1" t="s">
        <v>38</v>
      </c>
      <c r="G3616" s="27">
        <v>0.40238353196099674</v>
      </c>
      <c r="H3616" s="27">
        <v>0.9642430772546059</v>
      </c>
      <c r="I3616" s="28">
        <v>32.131072589382441</v>
      </c>
      <c r="J3616" s="27">
        <v>1.1267605633802818E-2</v>
      </c>
      <c r="K3616" s="27">
        <v>0.29729144095341281</v>
      </c>
      <c r="L3616" s="27">
        <v>1.9394461803684947E-4</v>
      </c>
      <c r="M3616" s="29">
        <v>10.619796954314722</v>
      </c>
      <c r="N3616" s="30">
        <v>63.650511577813681</v>
      </c>
      <c r="O3616" s="32">
        <v>0</v>
      </c>
      <c r="P3616" s="31">
        <v>0.99450490248895596</v>
      </c>
      <c r="Q3616" s="38">
        <v>3808</v>
      </c>
      <c r="R3616" s="38">
        <v>3743</v>
      </c>
      <c r="S3616" s="38">
        <v>4617</v>
      </c>
    </row>
    <row r="3617" spans="2:19" x14ac:dyDescent="0.2">
      <c r="B3617" s="1" t="s">
        <v>7841</v>
      </c>
      <c r="C3617" s="1" t="s">
        <v>7842</v>
      </c>
      <c r="D3617" s="1" t="s">
        <v>178</v>
      </c>
      <c r="E3617" s="1" t="s">
        <v>7834</v>
      </c>
      <c r="F3617" s="1" t="s">
        <v>38</v>
      </c>
      <c r="G3617" s="27">
        <v>0.56559382646339174</v>
      </c>
      <c r="H3617" s="27">
        <v>0.95762159122856316</v>
      </c>
      <c r="I3617" s="28">
        <v>51.618915866741965</v>
      </c>
      <c r="J3617" s="27">
        <v>3.3879164313946925E-3</v>
      </c>
      <c r="K3617" s="27">
        <v>9.22266139657444E-2</v>
      </c>
      <c r="L3617" s="27">
        <v>6.4173929341205136E-3</v>
      </c>
      <c r="M3617" s="29">
        <v>16.025779896013873</v>
      </c>
      <c r="N3617" s="30">
        <v>78.508485856905153</v>
      </c>
      <c r="O3617" s="32">
        <v>0</v>
      </c>
      <c r="P3617" s="31">
        <v>0.99578296317121173</v>
      </c>
      <c r="Q3617" s="38">
        <v>1310</v>
      </c>
      <c r="R3617" s="38">
        <v>1090</v>
      </c>
      <c r="S3617" s="38">
        <v>8306</v>
      </c>
    </row>
    <row r="3618" spans="2:19" x14ac:dyDescent="0.2">
      <c r="B3618" s="1" t="s">
        <v>7832</v>
      </c>
      <c r="C3618" s="1" t="s">
        <v>7833</v>
      </c>
      <c r="D3618" s="1" t="s">
        <v>178</v>
      </c>
      <c r="E3618" s="1" t="s">
        <v>7834</v>
      </c>
      <c r="F3618" s="1" t="s">
        <v>38</v>
      </c>
      <c r="G3618" s="27">
        <v>0.53139356814701377</v>
      </c>
      <c r="H3618" s="27">
        <v>0.95835357917570507</v>
      </c>
      <c r="I3618" s="28">
        <v>49.019076788448928</v>
      </c>
      <c r="J3618" s="27">
        <v>5.2504922336469046E-3</v>
      </c>
      <c r="K3618" s="27">
        <v>0.12163640341281995</v>
      </c>
      <c r="L3618" s="27">
        <v>1.193058568329718E-2</v>
      </c>
      <c r="M3618" s="29">
        <v>14.675058383932743</v>
      </c>
      <c r="N3618" s="30">
        <v>78.732921810699594</v>
      </c>
      <c r="O3618" s="32">
        <v>0</v>
      </c>
      <c r="P3618" s="31">
        <v>0.99154013015184383</v>
      </c>
      <c r="Q3618" s="38">
        <v>1797</v>
      </c>
      <c r="R3618" s="38">
        <v>1708</v>
      </c>
      <c r="S3618" s="38">
        <v>7825</v>
      </c>
    </row>
    <row r="3619" spans="2:19" x14ac:dyDescent="0.2">
      <c r="B3619" s="1" t="s">
        <v>7835</v>
      </c>
      <c r="C3619" s="1" t="s">
        <v>7802</v>
      </c>
      <c r="D3619" s="1" t="s">
        <v>178</v>
      </c>
      <c r="E3619" s="1" t="s">
        <v>7834</v>
      </c>
      <c r="F3619" s="1" t="s">
        <v>38</v>
      </c>
      <c r="G3619" s="27">
        <v>0.59934782608695647</v>
      </c>
      <c r="H3619" s="27">
        <v>0.97273658115973283</v>
      </c>
      <c r="I3619" s="28">
        <v>50.392021739130406</v>
      </c>
      <c r="J3619" s="27">
        <v>1.1956521739130435E-2</v>
      </c>
      <c r="K3619" s="27">
        <v>0.25673913043478264</v>
      </c>
      <c r="L3619" s="27">
        <v>8.2862685923690439E-3</v>
      </c>
      <c r="M3619" s="29">
        <v>9.5397721106890891</v>
      </c>
      <c r="N3619" s="30">
        <v>77.285092491838952</v>
      </c>
      <c r="O3619" s="32">
        <v>0</v>
      </c>
      <c r="P3619" s="31">
        <v>0.99159301573615</v>
      </c>
      <c r="Q3619" s="38">
        <v>1518</v>
      </c>
      <c r="R3619" s="38">
        <v>613</v>
      </c>
      <c r="S3619" s="38">
        <v>5397</v>
      </c>
    </row>
    <row r="3620" spans="2:19" x14ac:dyDescent="0.2">
      <c r="B3620" s="1" t="s">
        <v>7845</v>
      </c>
      <c r="C3620" s="1" t="s">
        <v>7846</v>
      </c>
      <c r="D3620" s="1" t="s">
        <v>178</v>
      </c>
      <c r="E3620" s="1" t="s">
        <v>7834</v>
      </c>
      <c r="F3620" s="1" t="s">
        <v>38</v>
      </c>
      <c r="G3620" s="27">
        <v>0.40920661858294444</v>
      </c>
      <c r="H3620" s="27">
        <v>0.79262529075914556</v>
      </c>
      <c r="I3620" s="28">
        <v>33.868222316504038</v>
      </c>
      <c r="J3620" s="27">
        <v>7.6368264743317781E-3</v>
      </c>
      <c r="K3620" s="27">
        <v>0.36147645311837079</v>
      </c>
      <c r="L3620" s="27">
        <v>6.0801437936138736E-2</v>
      </c>
      <c r="M3620" s="29">
        <v>10.111669658886898</v>
      </c>
      <c r="N3620" s="30">
        <v>67.673405909797822</v>
      </c>
      <c r="O3620" s="32">
        <v>0</v>
      </c>
      <c r="P3620" s="31">
        <v>0.9968280820469444</v>
      </c>
      <c r="Q3620" s="38">
        <v>3717</v>
      </c>
      <c r="R3620" s="38">
        <v>3656</v>
      </c>
      <c r="S3620" s="38">
        <v>3477</v>
      </c>
    </row>
    <row r="3621" spans="2:19" x14ac:dyDescent="0.2">
      <c r="B3621" s="1" t="s">
        <v>7843</v>
      </c>
      <c r="C3621" s="1" t="s">
        <v>7844</v>
      </c>
      <c r="D3621" s="1" t="s">
        <v>178</v>
      </c>
      <c r="E3621" s="1" t="s">
        <v>7834</v>
      </c>
      <c r="F3621" s="1" t="s">
        <v>38</v>
      </c>
      <c r="G3621" s="27">
        <v>0.55966674834599361</v>
      </c>
      <c r="H3621" s="27">
        <v>0.99524658203125005</v>
      </c>
      <c r="I3621" s="28">
        <v>48.626660132320502</v>
      </c>
      <c r="J3621" s="27">
        <v>2.94045577064445E-3</v>
      </c>
      <c r="K3621" s="27">
        <v>8.600833129135016E-2</v>
      </c>
      <c r="L3621" s="27">
        <v>0</v>
      </c>
      <c r="M3621" s="29">
        <v>16.270283806343908</v>
      </c>
      <c r="N3621" s="30">
        <v>73.648861646234678</v>
      </c>
      <c r="O3621" s="32">
        <v>0</v>
      </c>
      <c r="P3621" s="31">
        <v>0.996337890625</v>
      </c>
      <c r="Q3621" s="38">
        <v>1877</v>
      </c>
      <c r="R3621" s="38">
        <v>1188</v>
      </c>
      <c r="S3621" s="38">
        <v>8392</v>
      </c>
    </row>
    <row r="3622" spans="2:19" x14ac:dyDescent="0.2">
      <c r="B3622" s="1" t="s">
        <v>7839</v>
      </c>
      <c r="C3622" s="1" t="s">
        <v>7840</v>
      </c>
      <c r="D3622" s="1" t="s">
        <v>178</v>
      </c>
      <c r="E3622" s="1" t="s">
        <v>7834</v>
      </c>
      <c r="F3622" s="1" t="s">
        <v>38</v>
      </c>
      <c r="G3622" s="27">
        <v>0.47255717255717256</v>
      </c>
      <c r="H3622" s="27">
        <v>0.9347422893810805</v>
      </c>
      <c r="I3622" s="28">
        <v>43.833201663201699</v>
      </c>
      <c r="J3622" s="27">
        <v>6.6528066528066532E-3</v>
      </c>
      <c r="K3622" s="27">
        <v>0.10395010395010396</v>
      </c>
      <c r="L3622" s="27">
        <v>0</v>
      </c>
      <c r="M3622" s="29">
        <v>15.579779266850611</v>
      </c>
      <c r="N3622" s="30">
        <v>74.915090189177292</v>
      </c>
      <c r="O3622" s="32">
        <v>0</v>
      </c>
      <c r="P3622" s="31">
        <v>0.99565307389774371</v>
      </c>
      <c r="Q3622" s="38">
        <v>2744</v>
      </c>
      <c r="R3622" s="38">
        <v>2747</v>
      </c>
      <c r="S3622" s="38">
        <v>8129</v>
      </c>
    </row>
    <row r="3623" spans="2:19" x14ac:dyDescent="0.2">
      <c r="B3623" s="1" t="s">
        <v>7849</v>
      </c>
      <c r="C3623" s="1" t="s">
        <v>7850</v>
      </c>
      <c r="D3623" s="1" t="s">
        <v>178</v>
      </c>
      <c r="E3623" s="1" t="s">
        <v>7834</v>
      </c>
      <c r="F3623" s="1" t="s">
        <v>38</v>
      </c>
      <c r="G3623" s="27">
        <v>0.58265820013137726</v>
      </c>
      <c r="H3623" s="27">
        <v>0.97586756993007029</v>
      </c>
      <c r="I3623" s="28">
        <v>50.765820013137699</v>
      </c>
      <c r="J3623" s="27">
        <v>4.8171666301729801E-3</v>
      </c>
      <c r="K3623" s="27">
        <v>0.10422596890737902</v>
      </c>
      <c r="L3623" s="27">
        <v>3.5096153846153849E-3</v>
      </c>
      <c r="M3623" s="29">
        <v>13.596327387198322</v>
      </c>
      <c r="N3623" s="30">
        <v>76.968057121382941</v>
      </c>
      <c r="O3623" s="32">
        <v>0</v>
      </c>
      <c r="P3623" s="31">
        <v>0.99803321678321677</v>
      </c>
      <c r="Q3623" s="38">
        <v>1452</v>
      </c>
      <c r="R3623" s="38">
        <v>838</v>
      </c>
      <c r="S3623" s="38">
        <v>8123</v>
      </c>
    </row>
    <row r="3624" spans="2:19" x14ac:dyDescent="0.2">
      <c r="B3624" s="1" t="s">
        <v>7838</v>
      </c>
      <c r="C3624" s="1" t="s">
        <v>4930</v>
      </c>
      <c r="D3624" s="1" t="s">
        <v>178</v>
      </c>
      <c r="E3624" s="1" t="s">
        <v>7834</v>
      </c>
      <c r="F3624" s="1" t="s">
        <v>38</v>
      </c>
      <c r="G3624" s="27">
        <v>0.41796617614759501</v>
      </c>
      <c r="H3624" s="27">
        <v>0.94827503279405334</v>
      </c>
      <c r="I3624" s="28">
        <v>38.424094003953428</v>
      </c>
      <c r="J3624" s="27">
        <v>8.5657808038655837E-3</v>
      </c>
      <c r="K3624" s="27">
        <v>0.16648363716231057</v>
      </c>
      <c r="L3624" s="27">
        <v>0</v>
      </c>
      <c r="M3624" s="29">
        <v>14.498716981132077</v>
      </c>
      <c r="N3624" s="30">
        <v>71.347871781397799</v>
      </c>
      <c r="O3624" s="32">
        <v>0</v>
      </c>
      <c r="P3624" s="31">
        <v>0.99540883253170087</v>
      </c>
      <c r="Q3624" s="38">
        <v>3386</v>
      </c>
      <c r="R3624" s="38">
        <v>3543</v>
      </c>
      <c r="S3624" s="38">
        <v>7044</v>
      </c>
    </row>
    <row r="3625" spans="2:19" x14ac:dyDescent="0.2">
      <c r="B3625" s="1" t="s">
        <v>7851</v>
      </c>
      <c r="C3625" s="1" t="s">
        <v>7852</v>
      </c>
      <c r="D3625" s="1" t="s">
        <v>310</v>
      </c>
      <c r="E3625" s="1" t="s">
        <v>385</v>
      </c>
      <c r="F3625" s="1" t="s">
        <v>18</v>
      </c>
      <c r="G3625" s="27">
        <v>0.41493775933609961</v>
      </c>
      <c r="H3625" s="27">
        <v>0.78108511586452745</v>
      </c>
      <c r="I3625" s="28">
        <v>26.852143845089905</v>
      </c>
      <c r="J3625" s="27">
        <v>4.0110650069156296E-2</v>
      </c>
      <c r="K3625" s="27">
        <v>0.44490548639926231</v>
      </c>
      <c r="L3625" s="27">
        <v>9.277406417112298E-2</v>
      </c>
      <c r="M3625" s="29">
        <v>9.2152876280535843</v>
      </c>
      <c r="N3625" s="30">
        <v>51.24111111111111</v>
      </c>
      <c r="O3625" s="32">
        <v>4.5454545454545455E-4</v>
      </c>
      <c r="P3625" s="31">
        <v>0.96657754010695185</v>
      </c>
      <c r="Q3625" s="38">
        <v>4440</v>
      </c>
      <c r="R3625" s="38">
        <v>3575</v>
      </c>
      <c r="S3625" s="38">
        <v>2359</v>
      </c>
    </row>
    <row r="3626" spans="2:19" x14ac:dyDescent="0.2">
      <c r="B3626" s="1" t="s">
        <v>7863</v>
      </c>
      <c r="C3626" s="1" t="s">
        <v>7864</v>
      </c>
      <c r="D3626" s="1" t="s">
        <v>310</v>
      </c>
      <c r="E3626" s="1" t="s">
        <v>310</v>
      </c>
      <c r="F3626" s="1" t="s">
        <v>18</v>
      </c>
      <c r="G3626" s="27">
        <v>0.24046001045478307</v>
      </c>
      <c r="H3626" s="27">
        <v>0.78472827480133289</v>
      </c>
      <c r="I3626" s="28">
        <v>22.282984840564541</v>
      </c>
      <c r="J3626" s="27">
        <v>2.2739153162571878E-2</v>
      </c>
      <c r="K3626" s="27">
        <v>0.32435964453737587</v>
      </c>
      <c r="L3626" s="27">
        <v>0.11570238400410152</v>
      </c>
      <c r="M3626" s="29">
        <v>12.58912594631796</v>
      </c>
      <c r="N3626" s="30">
        <v>52.39782608695652</v>
      </c>
      <c r="O3626" s="32">
        <v>6.7485260189694946E-2</v>
      </c>
      <c r="P3626" s="31">
        <v>0.98077416047167398</v>
      </c>
      <c r="Q3626" s="38">
        <v>6065</v>
      </c>
      <c r="R3626" s="38">
        <v>6668</v>
      </c>
      <c r="S3626" s="38">
        <v>4092</v>
      </c>
    </row>
    <row r="3627" spans="2:19" x14ac:dyDescent="0.2">
      <c r="B3627" s="1" t="s">
        <v>7871</v>
      </c>
      <c r="C3627" s="1" t="s">
        <v>7872</v>
      </c>
      <c r="D3627" s="1" t="s">
        <v>310</v>
      </c>
      <c r="E3627" s="1" t="s">
        <v>310</v>
      </c>
      <c r="F3627" s="1" t="s">
        <v>18</v>
      </c>
      <c r="G3627" s="27">
        <v>0.39985272459499266</v>
      </c>
      <c r="H3627" s="27">
        <v>0.92824471959213373</v>
      </c>
      <c r="I3627" s="28">
        <v>23.264801178203236</v>
      </c>
      <c r="J3627" s="27">
        <v>0.11413843888070692</v>
      </c>
      <c r="K3627" s="27">
        <v>0.57511045655375548</v>
      </c>
      <c r="L3627" s="27">
        <v>5.4989075018208315E-2</v>
      </c>
      <c r="M3627" s="29">
        <v>4.0381595092024547</v>
      </c>
      <c r="N3627" s="30">
        <v>51.70349907918969</v>
      </c>
      <c r="O3627" s="32">
        <v>0.13194464675892209</v>
      </c>
      <c r="P3627" s="31">
        <v>0.98907501820830301</v>
      </c>
      <c r="Q3627" s="38">
        <v>5668</v>
      </c>
      <c r="R3627" s="38">
        <v>3773</v>
      </c>
      <c r="S3627" s="38">
        <v>1129</v>
      </c>
    </row>
    <row r="3628" spans="2:19" x14ac:dyDescent="0.2">
      <c r="B3628" s="1" t="s">
        <v>7859</v>
      </c>
      <c r="C3628" s="1" t="s">
        <v>7860</v>
      </c>
      <c r="D3628" s="1" t="s">
        <v>310</v>
      </c>
      <c r="E3628" s="1" t="s">
        <v>385</v>
      </c>
      <c r="F3628" s="1" t="s">
        <v>18</v>
      </c>
      <c r="G3628" s="27">
        <v>0.42167957117331745</v>
      </c>
      <c r="H3628" s="27">
        <v>0.89403559964983959</v>
      </c>
      <c r="I3628" s="28">
        <v>26.93424657534247</v>
      </c>
      <c r="J3628" s="27">
        <v>1.0720667063728409E-2</v>
      </c>
      <c r="K3628" s="27">
        <v>0.37701012507444909</v>
      </c>
      <c r="L3628" s="27">
        <v>2.1286839801575724E-2</v>
      </c>
      <c r="M3628" s="29">
        <v>10.281462409886714</v>
      </c>
      <c r="N3628" s="30">
        <v>49.358757062146893</v>
      </c>
      <c r="O3628" s="32">
        <v>0</v>
      </c>
      <c r="P3628" s="31">
        <v>0.97986577181208057</v>
      </c>
      <c r="Q3628" s="38">
        <v>4422</v>
      </c>
      <c r="R3628" s="38">
        <v>3503</v>
      </c>
      <c r="S3628" s="38">
        <v>3230</v>
      </c>
    </row>
    <row r="3629" spans="2:19" x14ac:dyDescent="0.2">
      <c r="B3629" s="1" t="s">
        <v>7861</v>
      </c>
      <c r="C3629" s="1" t="s">
        <v>7862</v>
      </c>
      <c r="D3629" s="1" t="s">
        <v>310</v>
      </c>
      <c r="E3629" s="1" t="s">
        <v>385</v>
      </c>
      <c r="F3629" s="1" t="s">
        <v>18</v>
      </c>
      <c r="G3629" s="27">
        <v>0.42017149857084524</v>
      </c>
      <c r="H3629" s="27">
        <v>0.85716229737842697</v>
      </c>
      <c r="I3629" s="28">
        <v>25.958513679052672</v>
      </c>
      <c r="J3629" s="27">
        <v>5.7574520212331566E-2</v>
      </c>
      <c r="K3629" s="27">
        <v>0.44099632503062475</v>
      </c>
      <c r="L3629" s="27">
        <v>3.9587752651590952E-2</v>
      </c>
      <c r="M3629" s="29">
        <v>8.5442957746478889</v>
      </c>
      <c r="N3629" s="30">
        <v>49.526724975704568</v>
      </c>
      <c r="O3629" s="32">
        <v>0</v>
      </c>
      <c r="P3629" s="31">
        <v>0.98018811286772067</v>
      </c>
      <c r="Q3629" s="38">
        <v>4680</v>
      </c>
      <c r="R3629" s="38">
        <v>3520</v>
      </c>
      <c r="S3629" s="38">
        <v>2410</v>
      </c>
    </row>
    <row r="3630" spans="2:19" x14ac:dyDescent="0.2">
      <c r="B3630" s="1" t="s">
        <v>7869</v>
      </c>
      <c r="C3630" s="1" t="s">
        <v>7870</v>
      </c>
      <c r="D3630" s="1" t="s">
        <v>310</v>
      </c>
      <c r="E3630" s="1" t="s">
        <v>310</v>
      </c>
      <c r="F3630" s="1" t="s">
        <v>18</v>
      </c>
      <c r="G3630" s="27">
        <v>0.34750462107208874</v>
      </c>
      <c r="H3630" s="27">
        <v>0.96516636197440586</v>
      </c>
      <c r="I3630" s="28">
        <v>25.865434380776339</v>
      </c>
      <c r="J3630" s="27">
        <v>1.9593345656192238E-2</v>
      </c>
      <c r="K3630" s="27">
        <v>0.36044362292051757</v>
      </c>
      <c r="L3630" s="27">
        <v>3.2614259597806214E-3</v>
      </c>
      <c r="M3630" s="29">
        <v>11.011954674220958</v>
      </c>
      <c r="N3630" s="30">
        <v>53.276595744680854</v>
      </c>
      <c r="O3630" s="32">
        <v>3.3484460694698355E-2</v>
      </c>
      <c r="P3630" s="31">
        <v>0.98903107861060324</v>
      </c>
      <c r="Q3630" s="38">
        <v>4700</v>
      </c>
      <c r="R3630" s="38">
        <v>4500</v>
      </c>
      <c r="S3630" s="38">
        <v>3492</v>
      </c>
    </row>
    <row r="3631" spans="2:19" x14ac:dyDescent="0.2">
      <c r="B3631" s="1" t="s">
        <v>7877</v>
      </c>
      <c r="C3631" s="1" t="s">
        <v>3961</v>
      </c>
      <c r="D3631" s="1" t="s">
        <v>310</v>
      </c>
      <c r="E3631" s="1" t="s">
        <v>310</v>
      </c>
      <c r="F3631" s="1" t="s">
        <v>18</v>
      </c>
      <c r="G3631" s="27">
        <v>0.41901140684410648</v>
      </c>
      <c r="H3631" s="27">
        <v>0.96033120060218302</v>
      </c>
      <c r="I3631" s="28">
        <v>29.734524714828915</v>
      </c>
      <c r="J3631" s="27">
        <v>1.4448669201520912E-2</v>
      </c>
      <c r="K3631" s="27">
        <v>0.26007604562737641</v>
      </c>
      <c r="L3631" s="27">
        <v>3.7260067745577719E-4</v>
      </c>
      <c r="M3631" s="29">
        <v>11.944240837696327</v>
      </c>
      <c r="N3631" s="30">
        <v>53.901996370235935</v>
      </c>
      <c r="O3631" s="32">
        <v>0</v>
      </c>
      <c r="P3631" s="31">
        <v>0.98983816334211516</v>
      </c>
      <c r="Q3631" s="38">
        <v>3982</v>
      </c>
      <c r="R3631" s="38">
        <v>3534</v>
      </c>
      <c r="S3631" s="38">
        <v>5331</v>
      </c>
    </row>
    <row r="3632" spans="2:19" x14ac:dyDescent="0.2">
      <c r="B3632" s="1" t="s">
        <v>7884</v>
      </c>
      <c r="C3632" s="1" t="s">
        <v>7885</v>
      </c>
      <c r="D3632" s="1" t="s">
        <v>310</v>
      </c>
      <c r="E3632" s="1" t="s">
        <v>310</v>
      </c>
      <c r="F3632" s="1" t="s">
        <v>18</v>
      </c>
      <c r="G3632" s="27">
        <v>0.49840595111583424</v>
      </c>
      <c r="H3632" s="27">
        <v>0.994272462231646</v>
      </c>
      <c r="I3632" s="28">
        <v>29.424442082890536</v>
      </c>
      <c r="J3632" s="27">
        <v>2.2848034006376194E-2</v>
      </c>
      <c r="K3632" s="27">
        <v>0.43411264612114769</v>
      </c>
      <c r="L3632" s="27">
        <v>0</v>
      </c>
      <c r="M3632" s="29">
        <v>7.1629237288135599</v>
      </c>
      <c r="N3632" s="30">
        <v>51.365671641791046</v>
      </c>
      <c r="O3632" s="32">
        <v>0</v>
      </c>
      <c r="P3632" s="31">
        <v>0.99761463026769148</v>
      </c>
      <c r="Q3632" s="38">
        <v>4017</v>
      </c>
      <c r="R3632" s="38">
        <v>2300</v>
      </c>
      <c r="S3632" s="38">
        <v>2491</v>
      </c>
    </row>
    <row r="3633" spans="2:19" x14ac:dyDescent="0.2">
      <c r="B3633" s="1" t="s">
        <v>7878</v>
      </c>
      <c r="C3633" s="1" t="s">
        <v>7879</v>
      </c>
      <c r="D3633" s="1" t="s">
        <v>310</v>
      </c>
      <c r="E3633" s="1" t="s">
        <v>310</v>
      </c>
      <c r="F3633" s="1" t="s">
        <v>18</v>
      </c>
      <c r="G3633" s="27">
        <v>0.40628066732090284</v>
      </c>
      <c r="H3633" s="27">
        <v>0.91605654399220071</v>
      </c>
      <c r="I3633" s="28">
        <v>26.682139352306187</v>
      </c>
      <c r="J3633" s="27">
        <v>1.9627085377821395E-2</v>
      </c>
      <c r="K3633" s="27">
        <v>0.3675171736997056</v>
      </c>
      <c r="L3633" s="27">
        <v>1.2566414818425542E-2</v>
      </c>
      <c r="M3633" s="29">
        <v>9.6854545454545438</v>
      </c>
      <c r="N3633" s="30">
        <v>51.036231884057969</v>
      </c>
      <c r="O3633" s="32">
        <v>0</v>
      </c>
      <c r="P3633" s="31">
        <v>0.99341944918352421</v>
      </c>
      <c r="Q3633" s="38">
        <v>4487</v>
      </c>
      <c r="R3633" s="38">
        <v>3692</v>
      </c>
      <c r="S3633" s="38">
        <v>3376</v>
      </c>
    </row>
    <row r="3634" spans="2:19" x14ac:dyDescent="0.2">
      <c r="B3634" s="1" t="s">
        <v>7873</v>
      </c>
      <c r="C3634" s="1" t="s">
        <v>7874</v>
      </c>
      <c r="D3634" s="1" t="s">
        <v>310</v>
      </c>
      <c r="E3634" s="1" t="s">
        <v>310</v>
      </c>
      <c r="F3634" s="1" t="s">
        <v>18</v>
      </c>
      <c r="G3634" s="27">
        <v>0.39986235375086027</v>
      </c>
      <c r="H3634" s="27">
        <v>0.9884493617021276</v>
      </c>
      <c r="I3634" s="28">
        <v>32.143702684101868</v>
      </c>
      <c r="J3634" s="27">
        <v>6.5381968341362701E-3</v>
      </c>
      <c r="K3634" s="27">
        <v>0.1018582243633861</v>
      </c>
      <c r="L3634" s="27">
        <v>1.3140425531914894E-3</v>
      </c>
      <c r="M3634" s="29">
        <v>15.495871559633025</v>
      </c>
      <c r="N3634" s="30">
        <v>56.646299483648882</v>
      </c>
      <c r="O3634" s="32">
        <v>0</v>
      </c>
      <c r="P3634" s="31">
        <v>0.98927659574468085</v>
      </c>
      <c r="Q3634" s="38">
        <v>3806</v>
      </c>
      <c r="R3634" s="38">
        <v>3772</v>
      </c>
      <c r="S3634" s="38">
        <v>8164</v>
      </c>
    </row>
    <row r="3635" spans="2:19" x14ac:dyDescent="0.2">
      <c r="B3635" s="1" t="s">
        <v>7853</v>
      </c>
      <c r="C3635" s="1" t="s">
        <v>7854</v>
      </c>
      <c r="D3635" s="1" t="s">
        <v>310</v>
      </c>
      <c r="E3635" s="1" t="s">
        <v>310</v>
      </c>
      <c r="F3635" s="1" t="s">
        <v>18</v>
      </c>
      <c r="G3635" s="27">
        <v>0.33700000000000002</v>
      </c>
      <c r="H3635" s="27">
        <v>0.61974945268791026</v>
      </c>
      <c r="I3635" s="28">
        <v>21.004350000000002</v>
      </c>
      <c r="J3635" s="27">
        <v>0.13450000000000001</v>
      </c>
      <c r="K3635" s="27">
        <v>0.56000000000000005</v>
      </c>
      <c r="L3635" s="27">
        <v>0.19785210411092188</v>
      </c>
      <c r="M3635" s="29">
        <v>6.6524886877828058</v>
      </c>
      <c r="N3635" s="30">
        <v>48.787833827893174</v>
      </c>
      <c r="O3635" s="32">
        <v>2.0919484310386767E-3</v>
      </c>
      <c r="P3635" s="31">
        <v>0.97299927025054733</v>
      </c>
      <c r="Q3635" s="38">
        <v>6597</v>
      </c>
      <c r="R3635" s="38">
        <v>4671</v>
      </c>
      <c r="S3635" s="38">
        <v>1249</v>
      </c>
    </row>
    <row r="3636" spans="2:19" x14ac:dyDescent="0.2">
      <c r="B3636" s="1" t="s">
        <v>7855</v>
      </c>
      <c r="C3636" s="1" t="s">
        <v>7856</v>
      </c>
      <c r="D3636" s="1" t="s">
        <v>310</v>
      </c>
      <c r="E3636" s="1" t="s">
        <v>310</v>
      </c>
      <c r="F3636" s="1" t="s">
        <v>18</v>
      </c>
      <c r="G3636" s="27">
        <v>0.27822944896115626</v>
      </c>
      <c r="H3636" s="27">
        <v>0.60503527336860674</v>
      </c>
      <c r="I3636" s="28">
        <v>19.428184281842821</v>
      </c>
      <c r="J3636" s="27">
        <v>9.66576332429991E-2</v>
      </c>
      <c r="K3636" s="27">
        <v>0.51219512195121952</v>
      </c>
      <c r="L3636" s="27">
        <v>0.24674162257495591</v>
      </c>
      <c r="M3636" s="29">
        <v>7.7590738423028771</v>
      </c>
      <c r="N3636" s="30">
        <v>49.29220779220779</v>
      </c>
      <c r="O3636" s="32">
        <v>3.9232804232804237E-2</v>
      </c>
      <c r="P3636" s="31">
        <v>0.97619047619047616</v>
      </c>
      <c r="Q3636" s="38">
        <v>7148</v>
      </c>
      <c r="R3636" s="38">
        <v>5867</v>
      </c>
      <c r="S3636" s="38">
        <v>1667</v>
      </c>
    </row>
    <row r="3637" spans="2:19" x14ac:dyDescent="0.2">
      <c r="B3637" s="1" t="s">
        <v>7875</v>
      </c>
      <c r="C3637" s="1" t="s">
        <v>7876</v>
      </c>
      <c r="D3637" s="1" t="s">
        <v>310</v>
      </c>
      <c r="E3637" s="1" t="s">
        <v>310</v>
      </c>
      <c r="F3637" s="1" t="s">
        <v>18</v>
      </c>
      <c r="G3637" s="27">
        <v>0.45748218527315915</v>
      </c>
      <c r="H3637" s="27">
        <v>0.98108108108108105</v>
      </c>
      <c r="I3637" s="28">
        <v>28.345843230403808</v>
      </c>
      <c r="J3637" s="27">
        <v>2.8028503562945367E-2</v>
      </c>
      <c r="K3637" s="27">
        <v>0.38669833729216152</v>
      </c>
      <c r="L3637" s="27">
        <v>4.9400705052878961E-3</v>
      </c>
      <c r="M3637" s="29">
        <v>8.2405429071803837</v>
      </c>
      <c r="N3637" s="30">
        <v>51.69989615784008</v>
      </c>
      <c r="O3637" s="32">
        <v>0</v>
      </c>
      <c r="P3637" s="31">
        <v>0.98942420681551113</v>
      </c>
      <c r="Q3637" s="38">
        <v>4164</v>
      </c>
      <c r="R3637" s="38">
        <v>3006</v>
      </c>
      <c r="S3637" s="38">
        <v>3085</v>
      </c>
    </row>
    <row r="3638" spans="2:19" x14ac:dyDescent="0.2">
      <c r="B3638" s="1" t="s">
        <v>7880</v>
      </c>
      <c r="C3638" s="1" t="s">
        <v>7881</v>
      </c>
      <c r="D3638" s="1" t="s">
        <v>310</v>
      </c>
      <c r="E3638" s="1" t="s">
        <v>310</v>
      </c>
      <c r="F3638" s="1" t="s">
        <v>18</v>
      </c>
      <c r="G3638" s="27">
        <v>0.43666531768514771</v>
      </c>
      <c r="H3638" s="27">
        <v>0.99013483598309515</v>
      </c>
      <c r="I3638" s="28">
        <v>28.733791987049781</v>
      </c>
      <c r="J3638" s="27">
        <v>2.7923917442331039E-2</v>
      </c>
      <c r="K3638" s="27">
        <v>0.36705787130716311</v>
      </c>
      <c r="L3638" s="27">
        <v>3.4212115113704973E-4</v>
      </c>
      <c r="M3638" s="29">
        <v>8.7269396551724121</v>
      </c>
      <c r="N3638" s="30">
        <v>54.119555143651532</v>
      </c>
      <c r="O3638" s="32">
        <v>0</v>
      </c>
      <c r="P3638" s="31">
        <v>0.99456631112899985</v>
      </c>
      <c r="Q3638" s="38">
        <v>4117</v>
      </c>
      <c r="R3638" s="38">
        <v>3295</v>
      </c>
      <c r="S3638" s="38">
        <v>3383</v>
      </c>
    </row>
    <row r="3639" spans="2:19" x14ac:dyDescent="0.2">
      <c r="B3639" s="1" t="s">
        <v>7865</v>
      </c>
      <c r="C3639" s="1" t="s">
        <v>7866</v>
      </c>
      <c r="D3639" s="1" t="s">
        <v>310</v>
      </c>
      <c r="E3639" s="1" t="s">
        <v>310</v>
      </c>
      <c r="F3639" s="1" t="s">
        <v>18</v>
      </c>
      <c r="G3639" s="27">
        <v>0.2411764705882353</v>
      </c>
      <c r="H3639" s="27">
        <v>0.68560693641618509</v>
      </c>
      <c r="I3639" s="28">
        <v>22.838333333333345</v>
      </c>
      <c r="J3639" s="27">
        <v>3.4313725490196081E-2</v>
      </c>
      <c r="K3639" s="27">
        <v>0.30490196078431375</v>
      </c>
      <c r="L3639" s="27">
        <v>0.1908092485549133</v>
      </c>
      <c r="M3639" s="29">
        <v>13.132816537467697</v>
      </c>
      <c r="N3639" s="30">
        <v>53.016260162601625</v>
      </c>
      <c r="O3639" s="32">
        <v>0</v>
      </c>
      <c r="P3639" s="31">
        <v>0.98265895953757221</v>
      </c>
      <c r="Q3639" s="38">
        <v>5838</v>
      </c>
      <c r="R3639" s="38">
        <v>6652</v>
      </c>
      <c r="S3639" s="38">
        <v>4486</v>
      </c>
    </row>
    <row r="3640" spans="2:19" x14ac:dyDescent="0.2">
      <c r="B3640" s="1" t="s">
        <v>7857</v>
      </c>
      <c r="C3640" s="1" t="s">
        <v>7858</v>
      </c>
      <c r="D3640" s="1" t="s">
        <v>310</v>
      </c>
      <c r="E3640" s="1" t="s">
        <v>310</v>
      </c>
      <c r="F3640" s="1" t="s">
        <v>18</v>
      </c>
      <c r="G3640" s="27">
        <v>0.21668029435813574</v>
      </c>
      <c r="H3640" s="27">
        <v>0.44664797757308761</v>
      </c>
      <c r="I3640" s="28">
        <v>21.413164349959114</v>
      </c>
      <c r="J3640" s="27">
        <v>8.5854456255110387E-2</v>
      </c>
      <c r="K3640" s="27">
        <v>0.40147179067865901</v>
      </c>
      <c r="L3640" s="27">
        <v>0.17671205446535845</v>
      </c>
      <c r="M3640" s="29">
        <v>11.113256784968684</v>
      </c>
      <c r="N3640" s="30">
        <v>58.120754716981132</v>
      </c>
      <c r="O3640" s="32">
        <v>4.2398878654385255E-2</v>
      </c>
      <c r="P3640" s="31">
        <v>0.97957549058870641</v>
      </c>
      <c r="Q3640" s="38">
        <v>6432</v>
      </c>
      <c r="R3640" s="38">
        <v>7099</v>
      </c>
      <c r="S3640" s="38">
        <v>2890</v>
      </c>
    </row>
    <row r="3641" spans="2:19" x14ac:dyDescent="0.2">
      <c r="B3641" s="1" t="s">
        <v>7867</v>
      </c>
      <c r="C3641" s="1" t="s">
        <v>7868</v>
      </c>
      <c r="D3641" s="1" t="s">
        <v>310</v>
      </c>
      <c r="E3641" s="1" t="s">
        <v>310</v>
      </c>
      <c r="F3641" s="1" t="s">
        <v>18</v>
      </c>
      <c r="G3641" s="27">
        <v>0.41550299230550014</v>
      </c>
      <c r="H3641" s="27">
        <v>0.88713923337091294</v>
      </c>
      <c r="I3641" s="28">
        <v>29.227671701339414</v>
      </c>
      <c r="J3641" s="27">
        <v>1.8238814477058992E-2</v>
      </c>
      <c r="K3641" s="27">
        <v>0.256198347107438</v>
      </c>
      <c r="L3641" s="27">
        <v>1.6981397970687713E-2</v>
      </c>
      <c r="M3641" s="29">
        <v>12.704193076548027</v>
      </c>
      <c r="N3641" s="30">
        <v>51.997256515775035</v>
      </c>
      <c r="O3641" s="32">
        <v>0</v>
      </c>
      <c r="P3641" s="31">
        <v>0.98900789177001125</v>
      </c>
      <c r="Q3641" s="38">
        <v>4046</v>
      </c>
      <c r="R3641" s="38">
        <v>3570</v>
      </c>
      <c r="S3641" s="38">
        <v>5408</v>
      </c>
    </row>
    <row r="3642" spans="2:19" x14ac:dyDescent="0.2">
      <c r="B3642" s="1" t="s">
        <v>7882</v>
      </c>
      <c r="C3642" s="1" t="s">
        <v>7883</v>
      </c>
      <c r="D3642" s="1" t="s">
        <v>310</v>
      </c>
      <c r="E3642" s="1" t="s">
        <v>310</v>
      </c>
      <c r="F3642" s="1" t="s">
        <v>18</v>
      </c>
      <c r="G3642" s="27">
        <v>0.43239501615136133</v>
      </c>
      <c r="H3642" s="27">
        <v>0.99507352941176475</v>
      </c>
      <c r="I3642" s="28">
        <v>29.938855560682967</v>
      </c>
      <c r="J3642" s="27">
        <v>1.2921089063221043E-2</v>
      </c>
      <c r="K3642" s="27">
        <v>0.27872634979233962</v>
      </c>
      <c r="L3642" s="27">
        <v>4.1819852941176469E-4</v>
      </c>
      <c r="M3642" s="29">
        <v>10.892439024390242</v>
      </c>
      <c r="N3642" s="30">
        <v>54.466382070437568</v>
      </c>
      <c r="O3642" s="32">
        <v>0</v>
      </c>
      <c r="P3642" s="31">
        <v>0.99586397058823528</v>
      </c>
      <c r="Q3642" s="38">
        <v>3958</v>
      </c>
      <c r="R3642" s="38">
        <v>3361</v>
      </c>
      <c r="S3642" s="38">
        <v>4977</v>
      </c>
    </row>
    <row r="3643" spans="2:19" x14ac:dyDescent="0.2">
      <c r="B3643" s="1" t="s">
        <v>7891</v>
      </c>
      <c r="C3643" s="1" t="s">
        <v>7892</v>
      </c>
      <c r="D3643" s="1" t="s">
        <v>311</v>
      </c>
      <c r="E3643" s="1" t="s">
        <v>7888</v>
      </c>
      <c r="F3643" s="1" t="s">
        <v>62</v>
      </c>
      <c r="G3643" s="27">
        <v>0.32667978633680067</v>
      </c>
      <c r="H3643" s="27">
        <v>0.96210657439446379</v>
      </c>
      <c r="I3643" s="28">
        <v>23.74520663480461</v>
      </c>
      <c r="J3643" s="27">
        <v>2.1085184143941525E-2</v>
      </c>
      <c r="K3643" s="27">
        <v>0.3345515884172055</v>
      </c>
      <c r="L3643" s="27">
        <v>3.3273356401384083E-3</v>
      </c>
      <c r="M3643" s="29">
        <v>10.95202505219207</v>
      </c>
      <c r="N3643" s="30">
        <v>49.648881239242684</v>
      </c>
      <c r="O3643" s="32">
        <v>0</v>
      </c>
      <c r="P3643" s="31">
        <v>0.98463667820069201</v>
      </c>
      <c r="Q3643" s="38">
        <v>5469</v>
      </c>
      <c r="R3643" s="38">
        <v>4858</v>
      </c>
      <c r="S3643" s="38">
        <v>3906</v>
      </c>
    </row>
    <row r="3644" spans="2:19" x14ac:dyDescent="0.2">
      <c r="B3644" s="1" t="s">
        <v>7895</v>
      </c>
      <c r="C3644" s="1" t="s">
        <v>7896</v>
      </c>
      <c r="D3644" s="1" t="s">
        <v>311</v>
      </c>
      <c r="E3644" s="1" t="s">
        <v>7888</v>
      </c>
      <c r="F3644" s="1" t="s">
        <v>62</v>
      </c>
      <c r="G3644" s="27">
        <v>0.4879019908116386</v>
      </c>
      <c r="H3644" s="27">
        <v>0.92731381768542376</v>
      </c>
      <c r="I3644" s="28">
        <v>43.44263399693719</v>
      </c>
      <c r="J3644" s="27">
        <v>5.451761102603369E-2</v>
      </c>
      <c r="K3644" s="27">
        <v>0.36722817764165389</v>
      </c>
      <c r="L3644" s="27">
        <v>4.4161989989382672E-2</v>
      </c>
      <c r="M3644" s="29">
        <v>8.0608851674641127</v>
      </c>
      <c r="N3644" s="30">
        <v>80.166352793471432</v>
      </c>
      <c r="O3644" s="32">
        <v>0</v>
      </c>
      <c r="P3644" s="31">
        <v>0.99044441073866218</v>
      </c>
      <c r="Q3644" s="38">
        <v>2806</v>
      </c>
      <c r="R3644" s="38">
        <v>2480</v>
      </c>
      <c r="S3644" s="38">
        <v>3380</v>
      </c>
    </row>
    <row r="3645" spans="2:19" x14ac:dyDescent="0.2">
      <c r="B3645" s="1" t="s">
        <v>7886</v>
      </c>
      <c r="C3645" s="1" t="s">
        <v>7887</v>
      </c>
      <c r="D3645" s="1" t="s">
        <v>311</v>
      </c>
      <c r="E3645" s="1" t="s">
        <v>7888</v>
      </c>
      <c r="F3645" s="1" t="s">
        <v>62</v>
      </c>
      <c r="G3645" s="27">
        <v>0.23308478320905826</v>
      </c>
      <c r="H3645" s="27">
        <v>0.84553759094583703</v>
      </c>
      <c r="I3645" s="28">
        <v>20.435929301297985</v>
      </c>
      <c r="J3645" s="27">
        <v>1.6293841480254073E-2</v>
      </c>
      <c r="K3645" s="27">
        <v>0.40071803369235021</v>
      </c>
      <c r="L3645" s="27">
        <v>2.4378873618970627E-2</v>
      </c>
      <c r="M3645" s="29">
        <v>11.621714079942386</v>
      </c>
      <c r="N3645" s="30">
        <v>49.024881516587676</v>
      </c>
      <c r="O3645" s="32">
        <v>0</v>
      </c>
      <c r="P3645" s="31">
        <v>0.97574777687954728</v>
      </c>
      <c r="Q3645" s="38">
        <v>6801</v>
      </c>
      <c r="R3645" s="38">
        <v>6833</v>
      </c>
      <c r="S3645" s="38">
        <v>2901</v>
      </c>
    </row>
    <row r="3646" spans="2:19" x14ac:dyDescent="0.2">
      <c r="B3646" s="1" t="s">
        <v>7893</v>
      </c>
      <c r="C3646" s="1" t="s">
        <v>7894</v>
      </c>
      <c r="D3646" s="1" t="s">
        <v>311</v>
      </c>
      <c r="E3646" s="1" t="s">
        <v>7888</v>
      </c>
      <c r="F3646" s="1" t="s">
        <v>62</v>
      </c>
      <c r="G3646" s="27">
        <v>0.26226122870418173</v>
      </c>
      <c r="H3646" s="27">
        <v>0.96250858232676406</v>
      </c>
      <c r="I3646" s="28">
        <v>21.583995869901919</v>
      </c>
      <c r="J3646" s="27">
        <v>9.80898296334538E-3</v>
      </c>
      <c r="K3646" s="27">
        <v>0.34150748580278784</v>
      </c>
      <c r="L3646" s="27">
        <v>1.3909726636999365E-3</v>
      </c>
      <c r="M3646" s="29">
        <v>11.929846046186144</v>
      </c>
      <c r="N3646" s="30">
        <v>48.273622047244096</v>
      </c>
      <c r="O3646" s="32">
        <v>0</v>
      </c>
      <c r="P3646" s="31">
        <v>0.98512396694214877</v>
      </c>
      <c r="Q3646" s="38">
        <v>6363</v>
      </c>
      <c r="R3646" s="38">
        <v>6223</v>
      </c>
      <c r="S3646" s="38">
        <v>3787</v>
      </c>
    </row>
    <row r="3647" spans="2:19" x14ac:dyDescent="0.2">
      <c r="B3647" s="1" t="s">
        <v>7901</v>
      </c>
      <c r="C3647" s="1" t="s">
        <v>7902</v>
      </c>
      <c r="D3647" s="1" t="s">
        <v>311</v>
      </c>
      <c r="E3647" s="1" t="s">
        <v>7888</v>
      </c>
      <c r="F3647" s="1" t="s">
        <v>62</v>
      </c>
      <c r="G3647" s="27">
        <v>0.53136744723908647</v>
      </c>
      <c r="H3647" s="27">
        <v>0.9947832328452485</v>
      </c>
      <c r="I3647" s="28">
        <v>55.44327840416306</v>
      </c>
      <c r="J3647" s="27">
        <v>1.0407632263660017E-2</v>
      </c>
      <c r="K3647" s="27">
        <v>0.23359352413992485</v>
      </c>
      <c r="L3647" s="27">
        <v>3.1811656617858168E-3</v>
      </c>
      <c r="M3647" s="29">
        <v>11.609012345679009</v>
      </c>
      <c r="N3647" s="30">
        <v>93.559543230016317</v>
      </c>
      <c r="O3647" s="32">
        <v>0</v>
      </c>
      <c r="P3647" s="31">
        <v>0.99310938845822572</v>
      </c>
      <c r="Q3647" s="38">
        <v>741</v>
      </c>
      <c r="R3647" s="38">
        <v>1709</v>
      </c>
      <c r="S3647" s="38">
        <v>5833</v>
      </c>
    </row>
    <row r="3648" spans="2:19" x14ac:dyDescent="0.2">
      <c r="B3648" s="1" t="s">
        <v>7889</v>
      </c>
      <c r="C3648" s="1" t="s">
        <v>7890</v>
      </c>
      <c r="D3648" s="1" t="s">
        <v>311</v>
      </c>
      <c r="E3648" s="1" t="s">
        <v>7888</v>
      </c>
      <c r="F3648" s="1" t="s">
        <v>62</v>
      </c>
      <c r="G3648" s="27">
        <v>0.37301793605406808</v>
      </c>
      <c r="H3648" s="27">
        <v>0.92448192464358458</v>
      </c>
      <c r="I3648" s="28">
        <v>21.942058747075642</v>
      </c>
      <c r="J3648" s="27">
        <v>8.4741356901481671E-2</v>
      </c>
      <c r="K3648" s="27">
        <v>0.55679750454899923</v>
      </c>
      <c r="L3648" s="27">
        <v>2.3355397148676169E-2</v>
      </c>
      <c r="M3648" s="29">
        <v>5.9039386401326732</v>
      </c>
      <c r="N3648" s="30">
        <v>48.429965156794424</v>
      </c>
      <c r="O3648" s="32">
        <v>0</v>
      </c>
      <c r="P3648" s="31">
        <v>0.97937881873727084</v>
      </c>
      <c r="Q3648" s="38">
        <v>6213</v>
      </c>
      <c r="R3648" s="38">
        <v>4121</v>
      </c>
      <c r="S3648" s="38">
        <v>1277</v>
      </c>
    </row>
    <row r="3649" spans="2:19" x14ac:dyDescent="0.2">
      <c r="B3649" s="1" t="s">
        <v>7897</v>
      </c>
      <c r="C3649" s="1" t="s">
        <v>7898</v>
      </c>
      <c r="D3649" s="1" t="s">
        <v>311</v>
      </c>
      <c r="E3649" s="1" t="s">
        <v>7888</v>
      </c>
      <c r="F3649" s="1" t="s">
        <v>62</v>
      </c>
      <c r="G3649" s="27">
        <v>0.44951140065146578</v>
      </c>
      <c r="H3649" s="27">
        <v>0.96802552442423351</v>
      </c>
      <c r="I3649" s="28">
        <v>39.095380515250206</v>
      </c>
      <c r="J3649" s="27">
        <v>2.1024578027835358E-2</v>
      </c>
      <c r="K3649" s="27">
        <v>0.38791827065442702</v>
      </c>
      <c r="L3649" s="27">
        <v>4.453571952471762E-3</v>
      </c>
      <c r="M3649" s="29">
        <v>9.5180204410973648</v>
      </c>
      <c r="N3649" s="30">
        <v>74.872859025032938</v>
      </c>
      <c r="O3649" s="32">
        <v>0</v>
      </c>
      <c r="P3649" s="31">
        <v>0.99075839812234123</v>
      </c>
      <c r="Q3649" s="38">
        <v>3330</v>
      </c>
      <c r="R3649" s="38">
        <v>3115</v>
      </c>
      <c r="S3649" s="38">
        <v>3068</v>
      </c>
    </row>
    <row r="3650" spans="2:19" x14ac:dyDescent="0.2">
      <c r="B3650" s="1" t="s">
        <v>7899</v>
      </c>
      <c r="C3650" s="1" t="s">
        <v>7900</v>
      </c>
      <c r="D3650" s="1" t="s">
        <v>311</v>
      </c>
      <c r="E3650" s="1" t="s">
        <v>7888</v>
      </c>
      <c r="F3650" s="1" t="s">
        <v>62</v>
      </c>
      <c r="G3650" s="27">
        <v>0.54317897371714641</v>
      </c>
      <c r="H3650" s="27">
        <v>0.99661954326549629</v>
      </c>
      <c r="I3650" s="28">
        <v>53.702753441802237</v>
      </c>
      <c r="J3650" s="27">
        <v>6.5707133917396743E-3</v>
      </c>
      <c r="K3650" s="27">
        <v>0.19148936170212766</v>
      </c>
      <c r="L3650" s="27">
        <v>0</v>
      </c>
      <c r="M3650" s="29">
        <v>12.426506849315077</v>
      </c>
      <c r="N3650" s="30">
        <v>87.986751152073737</v>
      </c>
      <c r="O3650" s="32">
        <v>0</v>
      </c>
      <c r="P3650" s="31">
        <v>0.9930091657604474</v>
      </c>
      <c r="Q3650" s="38">
        <v>970</v>
      </c>
      <c r="R3650" s="38">
        <v>1478</v>
      </c>
      <c r="S3650" s="38">
        <v>6611</v>
      </c>
    </row>
    <row r="3651" spans="2:19" x14ac:dyDescent="0.2">
      <c r="B3651" s="1" t="s">
        <v>7912</v>
      </c>
      <c r="C3651" s="1" t="s">
        <v>7913</v>
      </c>
      <c r="D3651" s="1" t="s">
        <v>312</v>
      </c>
      <c r="E3651" s="1" t="s">
        <v>2797</v>
      </c>
      <c r="F3651" s="1" t="s">
        <v>18</v>
      </c>
      <c r="G3651" s="27">
        <v>0.32130618826849427</v>
      </c>
      <c r="H3651" s="27">
        <v>0.91886822796260947</v>
      </c>
      <c r="I3651" s="28">
        <v>30.865934287442041</v>
      </c>
      <c r="J3651" s="27">
        <v>5.8455956460391053E-3</v>
      </c>
      <c r="K3651" s="27">
        <v>6.6720419270308404E-2</v>
      </c>
      <c r="L3651" s="27">
        <v>0</v>
      </c>
      <c r="M3651" s="29">
        <v>16.67285417285418</v>
      </c>
      <c r="N3651" s="30">
        <v>60.346925972396484</v>
      </c>
      <c r="O3651" s="32">
        <v>0</v>
      </c>
      <c r="P3651" s="31">
        <v>0.99728615941300636</v>
      </c>
      <c r="Q3651" s="38">
        <v>3873</v>
      </c>
      <c r="R3651" s="38">
        <v>4962</v>
      </c>
      <c r="S3651" s="38">
        <v>8574</v>
      </c>
    </row>
    <row r="3652" spans="2:19" x14ac:dyDescent="0.2">
      <c r="B3652" s="1" t="s">
        <v>7914</v>
      </c>
      <c r="C3652" s="1" t="s">
        <v>7915</v>
      </c>
      <c r="D3652" s="1" t="s">
        <v>312</v>
      </c>
      <c r="E3652" s="1" t="s">
        <v>2797</v>
      </c>
      <c r="F3652" s="1" t="s">
        <v>18</v>
      </c>
      <c r="G3652" s="27">
        <v>0.41155157715260016</v>
      </c>
      <c r="H3652" s="27">
        <v>0.94609232078281236</v>
      </c>
      <c r="I3652" s="28">
        <v>35.291283034953118</v>
      </c>
      <c r="J3652" s="27">
        <v>7.8857630008525147E-3</v>
      </c>
      <c r="K3652" s="27">
        <v>0.19117647058823528</v>
      </c>
      <c r="L3652" s="27">
        <v>0</v>
      </c>
      <c r="M3652" s="29">
        <v>12.701448750452736</v>
      </c>
      <c r="N3652" s="30">
        <v>67.129984464008288</v>
      </c>
      <c r="O3652" s="32">
        <v>0</v>
      </c>
      <c r="P3652" s="31">
        <v>0.99808551372048504</v>
      </c>
      <c r="Q3652" s="38">
        <v>3632</v>
      </c>
      <c r="R3652" s="38">
        <v>3624</v>
      </c>
      <c r="S3652" s="38">
        <v>6617</v>
      </c>
    </row>
    <row r="3653" spans="2:19" x14ac:dyDescent="0.2">
      <c r="B3653" s="1" t="s">
        <v>7909</v>
      </c>
      <c r="C3653" s="1" t="s">
        <v>7910</v>
      </c>
      <c r="D3653" s="1" t="s">
        <v>312</v>
      </c>
      <c r="E3653" s="1" t="s">
        <v>2797</v>
      </c>
      <c r="F3653" s="1" t="s">
        <v>18</v>
      </c>
      <c r="G3653" s="27">
        <v>0.56437990813453842</v>
      </c>
      <c r="H3653" s="27">
        <v>0.97672813099277189</v>
      </c>
      <c r="I3653" s="28">
        <v>51.819810342272966</v>
      </c>
      <c r="J3653" s="27">
        <v>4.5932730774929618E-3</v>
      </c>
      <c r="K3653" s="27">
        <v>8.4456956586160911E-2</v>
      </c>
      <c r="L3653" s="27">
        <v>3.1125534739637119E-4</v>
      </c>
      <c r="M3653" s="29">
        <v>14.75231607629428</v>
      </c>
      <c r="N3653" s="30">
        <v>79.716233936532916</v>
      </c>
      <c r="O3653" s="32">
        <v>0</v>
      </c>
      <c r="P3653" s="31">
        <v>0.99557456852043069</v>
      </c>
      <c r="Q3653" s="38">
        <v>1275</v>
      </c>
      <c r="R3653" s="38">
        <v>1113</v>
      </c>
      <c r="S3653" s="38">
        <v>8413</v>
      </c>
    </row>
    <row r="3654" spans="2:19" x14ac:dyDescent="0.2">
      <c r="B3654" s="1" t="s">
        <v>7916</v>
      </c>
      <c r="C3654" s="1" t="s">
        <v>7917</v>
      </c>
      <c r="D3654" s="1" t="s">
        <v>312</v>
      </c>
      <c r="E3654" s="1" t="s">
        <v>2797</v>
      </c>
      <c r="F3654" s="1" t="s">
        <v>18</v>
      </c>
      <c r="G3654" s="27">
        <v>0.66905472636815921</v>
      </c>
      <c r="H3654" s="27">
        <v>0.99466169895678092</v>
      </c>
      <c r="I3654" s="28">
        <v>63.59108457711443</v>
      </c>
      <c r="J3654" s="27">
        <v>3.2437810945273635E-2</v>
      </c>
      <c r="K3654" s="27">
        <v>0.16179104477611941</v>
      </c>
      <c r="L3654" s="27">
        <v>1.5896671634376552E-3</v>
      </c>
      <c r="M3654" s="29">
        <v>11.408257986739001</v>
      </c>
      <c r="N3654" s="30">
        <v>88.664289958407608</v>
      </c>
      <c r="O3654" s="32">
        <v>0</v>
      </c>
      <c r="P3654" s="31">
        <v>0.99850968703427723</v>
      </c>
      <c r="Q3654" s="38">
        <v>136</v>
      </c>
      <c r="R3654" s="38">
        <v>123</v>
      </c>
      <c r="S3654" s="38">
        <v>7115</v>
      </c>
    </row>
    <row r="3655" spans="2:19" x14ac:dyDescent="0.2">
      <c r="B3655" s="1" t="s">
        <v>7905</v>
      </c>
      <c r="C3655" s="1" t="s">
        <v>7906</v>
      </c>
      <c r="D3655" s="1" t="s">
        <v>312</v>
      </c>
      <c r="E3655" s="1" t="s">
        <v>2797</v>
      </c>
      <c r="F3655" s="1" t="s">
        <v>18</v>
      </c>
      <c r="G3655" s="27">
        <v>0.65644955300127716</v>
      </c>
      <c r="H3655" s="27">
        <v>0.98631846486211694</v>
      </c>
      <c r="I3655" s="28">
        <v>62.033205619412477</v>
      </c>
      <c r="J3655" s="27">
        <v>1.0217113665389528E-2</v>
      </c>
      <c r="K3655" s="27">
        <v>0.24265644955300128</v>
      </c>
      <c r="L3655" s="27">
        <v>1.0166476045240819E-2</v>
      </c>
      <c r="M3655" s="29">
        <v>9.1938988095238123</v>
      </c>
      <c r="N3655" s="30">
        <v>89.123687281213535</v>
      </c>
      <c r="O3655" s="32">
        <v>0</v>
      </c>
      <c r="P3655" s="31">
        <v>0.99504384292794512</v>
      </c>
      <c r="Q3655" s="38">
        <v>189</v>
      </c>
      <c r="R3655" s="38">
        <v>177</v>
      </c>
      <c r="S3655" s="38">
        <v>5656</v>
      </c>
    </row>
    <row r="3656" spans="2:19" x14ac:dyDescent="0.2">
      <c r="B3656" s="1" t="s">
        <v>7918</v>
      </c>
      <c r="C3656" s="1" t="s">
        <v>7919</v>
      </c>
      <c r="D3656" s="1" t="s">
        <v>312</v>
      </c>
      <c r="E3656" s="1" t="s">
        <v>2797</v>
      </c>
      <c r="F3656" s="1" t="s">
        <v>18</v>
      </c>
      <c r="G3656" s="27">
        <v>0.61579841449603623</v>
      </c>
      <c r="H3656" s="27">
        <v>0.99138130920401524</v>
      </c>
      <c r="I3656" s="28">
        <v>61.584824462061135</v>
      </c>
      <c r="J3656" s="27">
        <v>1.3873159682899207E-2</v>
      </c>
      <c r="K3656" s="27">
        <v>0.28737259343148358</v>
      </c>
      <c r="L3656" s="27">
        <v>7.6290117347660126E-3</v>
      </c>
      <c r="M3656" s="29">
        <v>8.7198968312453946</v>
      </c>
      <c r="N3656" s="30">
        <v>94.11816091954023</v>
      </c>
      <c r="O3656" s="32">
        <v>0</v>
      </c>
      <c r="P3656" s="31">
        <v>0.99872755549271874</v>
      </c>
      <c r="Q3656" s="38">
        <v>207</v>
      </c>
      <c r="R3656" s="38">
        <v>436</v>
      </c>
      <c r="S3656" s="38">
        <v>4804</v>
      </c>
    </row>
    <row r="3657" spans="2:19" x14ac:dyDescent="0.2">
      <c r="B3657" s="1" t="s">
        <v>7903</v>
      </c>
      <c r="C3657" s="1" t="s">
        <v>7904</v>
      </c>
      <c r="D3657" s="1" t="s">
        <v>312</v>
      </c>
      <c r="E3657" s="1" t="s">
        <v>2797</v>
      </c>
      <c r="F3657" s="1" t="s">
        <v>18</v>
      </c>
      <c r="G3657" s="27">
        <v>0.58084163898117391</v>
      </c>
      <c r="H3657" s="27">
        <v>0.97625499105052993</v>
      </c>
      <c r="I3657" s="28">
        <v>58.428986710963457</v>
      </c>
      <c r="J3657" s="27">
        <v>4.4296788482834993E-3</v>
      </c>
      <c r="K3657" s="27">
        <v>8.6378737541528236E-2</v>
      </c>
      <c r="L3657" s="27">
        <v>0</v>
      </c>
      <c r="M3657" s="29">
        <v>15.278255122273636</v>
      </c>
      <c r="N3657" s="30">
        <v>88.967127203430209</v>
      </c>
      <c r="O3657" s="32">
        <v>0</v>
      </c>
      <c r="P3657" s="31">
        <v>0.99463031805039237</v>
      </c>
      <c r="Q3657" s="38">
        <v>419</v>
      </c>
      <c r="R3657" s="38">
        <v>857</v>
      </c>
      <c r="S3657" s="38">
        <v>8387</v>
      </c>
    </row>
    <row r="3658" spans="2:19" x14ac:dyDescent="0.2">
      <c r="B3658" s="1" t="s">
        <v>7911</v>
      </c>
      <c r="C3658" s="1" t="s">
        <v>4185</v>
      </c>
      <c r="D3658" s="1" t="s">
        <v>312</v>
      </c>
      <c r="E3658" s="1" t="s">
        <v>2797</v>
      </c>
      <c r="F3658" s="1" t="s">
        <v>18</v>
      </c>
      <c r="G3658" s="27">
        <v>0.59721505930892216</v>
      </c>
      <c r="H3658" s="27">
        <v>0.96581685075777024</v>
      </c>
      <c r="I3658" s="28">
        <v>52.797653429602875</v>
      </c>
      <c r="J3658" s="27">
        <v>9.283135636926251E-3</v>
      </c>
      <c r="K3658" s="27">
        <v>0.29809179989685403</v>
      </c>
      <c r="L3658" s="27">
        <v>2.432442846134087E-2</v>
      </c>
      <c r="M3658" s="29">
        <v>8.4615384615384617</v>
      </c>
      <c r="N3658" s="30">
        <v>81.958153580672999</v>
      </c>
      <c r="O3658" s="32">
        <v>0</v>
      </c>
      <c r="P3658" s="31">
        <v>0.99614693038787572</v>
      </c>
      <c r="Q3658" s="38">
        <v>1105</v>
      </c>
      <c r="R3658" s="38">
        <v>642</v>
      </c>
      <c r="S3658" s="38">
        <v>4595</v>
      </c>
    </row>
    <row r="3659" spans="2:19" x14ac:dyDescent="0.2">
      <c r="B3659" s="1" t="s">
        <v>7907</v>
      </c>
      <c r="C3659" s="1" t="s">
        <v>7908</v>
      </c>
      <c r="D3659" s="1" t="s">
        <v>312</v>
      </c>
      <c r="E3659" s="1" t="s">
        <v>2797</v>
      </c>
      <c r="F3659" s="1" t="s">
        <v>18</v>
      </c>
      <c r="G3659" s="27">
        <v>0.6226568867155664</v>
      </c>
      <c r="H3659" s="27">
        <v>0.99019735063530678</v>
      </c>
      <c r="I3659" s="28">
        <v>58.065688671556678</v>
      </c>
      <c r="J3659" s="27">
        <v>4.6183102417821243E-3</v>
      </c>
      <c r="K3659" s="27">
        <v>0.14669926650366749</v>
      </c>
      <c r="L3659" s="27">
        <v>2.0843471208434714E-3</v>
      </c>
      <c r="M3659" s="29">
        <v>13.015994236311236</v>
      </c>
      <c r="N3659" s="30">
        <v>84.782381160052338</v>
      </c>
      <c r="O3659" s="32">
        <v>0</v>
      </c>
      <c r="P3659" s="31">
        <v>0.99513381995133821</v>
      </c>
      <c r="Q3659" s="38">
        <v>451</v>
      </c>
      <c r="R3659" s="38">
        <v>376</v>
      </c>
      <c r="S3659" s="38">
        <v>7391</v>
      </c>
    </row>
    <row r="3660" spans="2:19" x14ac:dyDescent="0.2">
      <c r="B3660" s="1" t="s">
        <v>7925</v>
      </c>
      <c r="C3660" s="1" t="s">
        <v>7926</v>
      </c>
      <c r="D3660" s="1" t="s">
        <v>313</v>
      </c>
      <c r="E3660" s="1" t="s">
        <v>1539</v>
      </c>
      <c r="F3660" s="1" t="s">
        <v>40</v>
      </c>
      <c r="G3660" s="27">
        <v>0.59952569169960479</v>
      </c>
      <c r="H3660" s="27">
        <v>0.97479790477679618</v>
      </c>
      <c r="I3660" s="28">
        <v>54.024948616600796</v>
      </c>
      <c r="J3660" s="27">
        <v>6.007905138339921E-2</v>
      </c>
      <c r="K3660" s="27">
        <v>0.3592094861660079</v>
      </c>
      <c r="L3660" s="27">
        <v>2.1022594011414274E-2</v>
      </c>
      <c r="M3660" s="29">
        <v>5.448322147651008</v>
      </c>
      <c r="N3660" s="30">
        <v>86.053270042194086</v>
      </c>
      <c r="O3660" s="32">
        <v>0</v>
      </c>
      <c r="P3660" s="31">
        <v>0.98897662418888277</v>
      </c>
      <c r="Q3660" s="38">
        <v>915</v>
      </c>
      <c r="R3660" s="38">
        <v>609</v>
      </c>
      <c r="S3660" s="38">
        <v>3504</v>
      </c>
    </row>
    <row r="3661" spans="2:19" x14ac:dyDescent="0.2">
      <c r="B3661" s="1" t="s">
        <v>7922</v>
      </c>
      <c r="C3661" s="1" t="s">
        <v>4732</v>
      </c>
      <c r="D3661" s="1" t="s">
        <v>313</v>
      </c>
      <c r="E3661" s="1" t="s">
        <v>1539</v>
      </c>
      <c r="F3661" s="1" t="s">
        <v>40</v>
      </c>
      <c r="G3661" s="27">
        <v>0.59996689837802053</v>
      </c>
      <c r="H3661" s="27">
        <v>0.96116362159967517</v>
      </c>
      <c r="I3661" s="28">
        <v>57.510824230387293</v>
      </c>
      <c r="J3661" s="27">
        <v>5.5610724925521347E-2</v>
      </c>
      <c r="K3661" s="27">
        <v>0.31297583581595501</v>
      </c>
      <c r="L3661" s="27">
        <v>7.3341453511977265E-3</v>
      </c>
      <c r="M3661" s="29">
        <v>7.4615639222176293</v>
      </c>
      <c r="N3661" s="30">
        <v>90.461793103448272</v>
      </c>
      <c r="O3661" s="32">
        <v>0</v>
      </c>
      <c r="P3661" s="31">
        <v>0.98124238733252134</v>
      </c>
      <c r="Q3661" s="38">
        <v>506</v>
      </c>
      <c r="R3661" s="38">
        <v>602</v>
      </c>
      <c r="S3661" s="38">
        <v>4338</v>
      </c>
    </row>
    <row r="3662" spans="2:19" x14ac:dyDescent="0.2">
      <c r="B3662" s="1" t="s">
        <v>7923</v>
      </c>
      <c r="C3662" s="1" t="s">
        <v>7924</v>
      </c>
      <c r="D3662" s="1" t="s">
        <v>313</v>
      </c>
      <c r="E3662" s="1" t="s">
        <v>1539</v>
      </c>
      <c r="F3662" s="1" t="s">
        <v>40</v>
      </c>
      <c r="G3662" s="27">
        <v>0.47454076699967773</v>
      </c>
      <c r="H3662" s="27">
        <v>0.97911308203991132</v>
      </c>
      <c r="I3662" s="28">
        <v>42.352626490493087</v>
      </c>
      <c r="J3662" s="27">
        <v>2.1430873348372542E-2</v>
      </c>
      <c r="K3662" s="27">
        <v>0.41830486625845953</v>
      </c>
      <c r="L3662" s="27">
        <v>1.1569528032942667E-2</v>
      </c>
      <c r="M3662" s="29">
        <v>7.7861042944785286</v>
      </c>
      <c r="N3662" s="30">
        <v>80.117107942973519</v>
      </c>
      <c r="O3662" s="32">
        <v>0</v>
      </c>
      <c r="P3662" s="31">
        <v>0.98289515362686097</v>
      </c>
      <c r="Q3662" s="38">
        <v>2955</v>
      </c>
      <c r="R3662" s="38">
        <v>2705</v>
      </c>
      <c r="S3662" s="38">
        <v>2655</v>
      </c>
    </row>
    <row r="3663" spans="2:19" x14ac:dyDescent="0.2">
      <c r="B3663" s="1" t="s">
        <v>7920</v>
      </c>
      <c r="C3663" s="1" t="s">
        <v>7921</v>
      </c>
      <c r="D3663" s="1" t="s">
        <v>313</v>
      </c>
      <c r="E3663" s="1" t="s">
        <v>1539</v>
      </c>
      <c r="F3663" s="1" t="s">
        <v>40</v>
      </c>
      <c r="G3663" s="27">
        <v>0.50403466826060972</v>
      </c>
      <c r="H3663" s="27">
        <v>0.89866443587691847</v>
      </c>
      <c r="I3663" s="28">
        <v>50.386894799760924</v>
      </c>
      <c r="J3663" s="27">
        <v>2.0472205618649132E-2</v>
      </c>
      <c r="K3663" s="27">
        <v>0.30289898386132696</v>
      </c>
      <c r="L3663" s="27">
        <v>2.0693969593365828E-2</v>
      </c>
      <c r="M3663" s="29">
        <v>10.003163603495031</v>
      </c>
      <c r="N3663" s="30">
        <v>89.696709160984284</v>
      </c>
      <c r="O3663" s="32">
        <v>0</v>
      </c>
      <c r="P3663" s="31">
        <v>0.97359423874299844</v>
      </c>
      <c r="Q3663" s="38">
        <v>1520</v>
      </c>
      <c r="R3663" s="38">
        <v>2213</v>
      </c>
      <c r="S3663" s="38">
        <v>4516</v>
      </c>
    </row>
    <row r="3664" spans="2:19" x14ac:dyDescent="0.2">
      <c r="B3664" s="1" t="s">
        <v>7938</v>
      </c>
      <c r="C3664" s="1" t="s">
        <v>1817</v>
      </c>
      <c r="D3664" s="1" t="s">
        <v>314</v>
      </c>
      <c r="E3664" s="1" t="s">
        <v>7929</v>
      </c>
      <c r="F3664" s="1" t="s">
        <v>44</v>
      </c>
      <c r="G3664" s="27">
        <v>0.61672794117647056</v>
      </c>
      <c r="H3664" s="27">
        <v>0.97556659142212154</v>
      </c>
      <c r="I3664" s="28">
        <v>44.973207720588213</v>
      </c>
      <c r="J3664" s="27">
        <v>8.8694852941176475E-2</v>
      </c>
      <c r="K3664" s="27">
        <v>0.31801470588235292</v>
      </c>
      <c r="L3664" s="27">
        <v>7.9345372460496617E-3</v>
      </c>
      <c r="M3664" s="29">
        <v>6.3101918465227804</v>
      </c>
      <c r="N3664" s="30">
        <v>68.592399403874808</v>
      </c>
      <c r="O3664" s="32">
        <v>3.2505643340857785E-4</v>
      </c>
      <c r="P3664" s="31">
        <v>0.98239277652370205</v>
      </c>
      <c r="Q3664" s="38">
        <v>2583</v>
      </c>
      <c r="R3664" s="38">
        <v>427</v>
      </c>
      <c r="S3664" s="38">
        <v>4221</v>
      </c>
    </row>
    <row r="3665" spans="2:19" x14ac:dyDescent="0.2">
      <c r="B3665" s="1" t="s">
        <v>7936</v>
      </c>
      <c r="C3665" s="1" t="s">
        <v>7937</v>
      </c>
      <c r="D3665" s="1" t="s">
        <v>314</v>
      </c>
      <c r="E3665" s="1" t="s">
        <v>7929</v>
      </c>
      <c r="F3665" s="1" t="s">
        <v>44</v>
      </c>
      <c r="G3665" s="27">
        <v>0.3</v>
      </c>
      <c r="H3665" s="27">
        <v>0.84906967537608868</v>
      </c>
      <c r="I3665" s="28">
        <v>26.307479674796753</v>
      </c>
      <c r="J3665" s="27">
        <v>9.7560975609756097E-3</v>
      </c>
      <c r="K3665" s="27">
        <v>0.16585365853658537</v>
      </c>
      <c r="L3665" s="27">
        <v>3.1468725257323832E-2</v>
      </c>
      <c r="M3665" s="29">
        <v>15.695818815331007</v>
      </c>
      <c r="N3665" s="30">
        <v>50.634146341463413</v>
      </c>
      <c r="O3665" s="32">
        <v>0</v>
      </c>
      <c r="P3665" s="31">
        <v>0.97387173396674587</v>
      </c>
      <c r="Q3665" s="38">
        <v>4581</v>
      </c>
      <c r="R3665" s="38">
        <v>5384</v>
      </c>
      <c r="S3665" s="38">
        <v>7051</v>
      </c>
    </row>
    <row r="3666" spans="2:19" x14ac:dyDescent="0.2">
      <c r="B3666" s="1" t="s">
        <v>7943</v>
      </c>
      <c r="C3666" s="1" t="s">
        <v>7944</v>
      </c>
      <c r="D3666" s="1" t="s">
        <v>314</v>
      </c>
      <c r="E3666" s="1" t="s">
        <v>7929</v>
      </c>
      <c r="F3666" s="1" t="s">
        <v>44</v>
      </c>
      <c r="G3666" s="27">
        <v>0.71390845070422537</v>
      </c>
      <c r="H3666" s="27">
        <v>0.97779322328410101</v>
      </c>
      <c r="I3666" s="28">
        <v>50.302904929577473</v>
      </c>
      <c r="J3666" s="27">
        <v>6.25E-2</v>
      </c>
      <c r="K3666" s="27">
        <v>0.20510563380281691</v>
      </c>
      <c r="L3666" s="27">
        <v>4.2919200695047781E-3</v>
      </c>
      <c r="M3666" s="29">
        <v>8.3249230769230778</v>
      </c>
      <c r="N3666" s="30">
        <v>66.705302096177562</v>
      </c>
      <c r="O3666" s="32">
        <v>0</v>
      </c>
      <c r="P3666" s="31">
        <v>0.98696785403996523</v>
      </c>
      <c r="Q3666" s="38">
        <v>1538</v>
      </c>
      <c r="R3666" s="38">
        <v>36</v>
      </c>
      <c r="S3666" s="38">
        <v>6374</v>
      </c>
    </row>
    <row r="3667" spans="2:19" x14ac:dyDescent="0.2">
      <c r="B3667" s="1" t="s">
        <v>7945</v>
      </c>
      <c r="C3667" s="1" t="s">
        <v>7946</v>
      </c>
      <c r="D3667" s="1" t="s">
        <v>314</v>
      </c>
      <c r="E3667" s="1" t="s">
        <v>7929</v>
      </c>
      <c r="F3667" s="1" t="s">
        <v>44</v>
      </c>
      <c r="G3667" s="27">
        <v>0.59161237785016285</v>
      </c>
      <c r="H3667" s="27">
        <v>0.96921809045226137</v>
      </c>
      <c r="I3667" s="28">
        <v>48.759161237785015</v>
      </c>
      <c r="J3667" s="27">
        <v>2.8094462540716611E-2</v>
      </c>
      <c r="K3667" s="27">
        <v>0.30496742671009774</v>
      </c>
      <c r="L3667" s="27">
        <v>1.9636180904522616E-2</v>
      </c>
      <c r="M3667" s="29">
        <v>7.8749750747756719</v>
      </c>
      <c r="N3667" s="30">
        <v>76.573296627666892</v>
      </c>
      <c r="O3667" s="32">
        <v>0.18252864321608042</v>
      </c>
      <c r="P3667" s="31">
        <v>0.98733668341708547</v>
      </c>
      <c r="Q3667" s="38">
        <v>1849</v>
      </c>
      <c r="R3667" s="38">
        <v>709</v>
      </c>
      <c r="S3667" s="38">
        <v>4485</v>
      </c>
    </row>
    <row r="3668" spans="2:19" x14ac:dyDescent="0.2">
      <c r="B3668" s="1" t="s">
        <v>7932</v>
      </c>
      <c r="C3668" s="1" t="s">
        <v>7933</v>
      </c>
      <c r="D3668" s="1" t="s">
        <v>314</v>
      </c>
      <c r="E3668" s="1" t="s">
        <v>7929</v>
      </c>
      <c r="F3668" s="1" t="s">
        <v>44</v>
      </c>
      <c r="G3668" s="27">
        <v>0.44530783024506876</v>
      </c>
      <c r="H3668" s="27">
        <v>0.82181976238771359</v>
      </c>
      <c r="I3668" s="28">
        <v>27.349850567842214</v>
      </c>
      <c r="J3668" s="27">
        <v>8.0693365212193668E-2</v>
      </c>
      <c r="K3668" s="27">
        <v>0.43454871488344293</v>
      </c>
      <c r="L3668" s="27">
        <v>9.2187771660388287E-2</v>
      </c>
      <c r="M3668" s="29">
        <v>8.2817887931034484</v>
      </c>
      <c r="N3668" s="30">
        <v>50.583892617449663</v>
      </c>
      <c r="O3668" s="32">
        <v>1.7386264850767893E-3</v>
      </c>
      <c r="P3668" s="31">
        <v>0.96957403651115615</v>
      </c>
      <c r="Q3668" s="38">
        <v>4329</v>
      </c>
      <c r="R3668" s="38">
        <v>3182</v>
      </c>
      <c r="S3668" s="38">
        <v>2483</v>
      </c>
    </row>
    <row r="3669" spans="2:19" x14ac:dyDescent="0.2">
      <c r="B3669" s="1" t="s">
        <v>7949</v>
      </c>
      <c r="C3669" s="1" t="s">
        <v>7950</v>
      </c>
      <c r="D3669" s="1" t="s">
        <v>314</v>
      </c>
      <c r="E3669" s="1" t="s">
        <v>7929</v>
      </c>
      <c r="F3669" s="1" t="s">
        <v>44</v>
      </c>
      <c r="G3669" s="27">
        <v>0.56267409470752094</v>
      </c>
      <c r="H3669" s="27">
        <v>0.97224211541110039</v>
      </c>
      <c r="I3669" s="28">
        <v>48.077437325905301</v>
      </c>
      <c r="J3669" s="27">
        <v>1.8105849582172703E-2</v>
      </c>
      <c r="K3669" s="27">
        <v>0.19052924791086351</v>
      </c>
      <c r="L3669" s="27">
        <v>0</v>
      </c>
      <c r="M3669" s="29">
        <v>12.00248407643312</v>
      </c>
      <c r="N3669" s="30">
        <v>75.613861386138609</v>
      </c>
      <c r="O3669" s="32">
        <v>8.4459440848367998E-2</v>
      </c>
      <c r="P3669" s="31">
        <v>0.98884451177523758</v>
      </c>
      <c r="Q3669" s="38">
        <v>1988</v>
      </c>
      <c r="R3669" s="38">
        <v>1141</v>
      </c>
      <c r="S3669" s="38">
        <v>6630</v>
      </c>
    </row>
    <row r="3670" spans="2:19" x14ac:dyDescent="0.2">
      <c r="B3670" s="1" t="s">
        <v>7957</v>
      </c>
      <c r="C3670" s="1" t="s">
        <v>7958</v>
      </c>
      <c r="D3670" s="1" t="s">
        <v>314</v>
      </c>
      <c r="E3670" s="1" t="s">
        <v>7929</v>
      </c>
      <c r="F3670" s="1" t="s">
        <v>44</v>
      </c>
      <c r="G3670" s="27">
        <v>0.58704833411543877</v>
      </c>
      <c r="H3670" s="27">
        <v>0.99684284051222338</v>
      </c>
      <c r="I3670" s="28">
        <v>50.962928202721713</v>
      </c>
      <c r="J3670" s="27">
        <v>1.360863444392304E-2</v>
      </c>
      <c r="K3670" s="27">
        <v>0.24260910370717972</v>
      </c>
      <c r="L3670" s="27">
        <v>1.2945285215366707E-3</v>
      </c>
      <c r="M3670" s="29">
        <v>10.173863636363638</v>
      </c>
      <c r="N3670" s="30">
        <v>79.146282973621098</v>
      </c>
      <c r="O3670" s="32">
        <v>9.0006984866123407E-2</v>
      </c>
      <c r="P3670" s="31">
        <v>0.99231664726426072</v>
      </c>
      <c r="Q3670" s="38">
        <v>1420</v>
      </c>
      <c r="R3670" s="38">
        <v>771</v>
      </c>
      <c r="S3670" s="38">
        <v>5657</v>
      </c>
    </row>
    <row r="3671" spans="2:19" x14ac:dyDescent="0.2">
      <c r="B3671" s="1" t="s">
        <v>7947</v>
      </c>
      <c r="C3671" s="1" t="s">
        <v>7948</v>
      </c>
      <c r="D3671" s="1" t="s">
        <v>314</v>
      </c>
      <c r="E3671" s="1" t="s">
        <v>7929</v>
      </c>
      <c r="F3671" s="1" t="s">
        <v>44</v>
      </c>
      <c r="G3671" s="27">
        <v>0.4600253807106599</v>
      </c>
      <c r="H3671" s="27">
        <v>0.94981040426198682</v>
      </c>
      <c r="I3671" s="28">
        <v>39.845558375634525</v>
      </c>
      <c r="J3671" s="27">
        <v>1.3324873096446701E-2</v>
      </c>
      <c r="K3671" s="27">
        <v>0.22874365482233502</v>
      </c>
      <c r="L3671" s="27">
        <v>4.0133187088686934E-2</v>
      </c>
      <c r="M3671" s="29">
        <v>12.798119858989423</v>
      </c>
      <c r="N3671" s="30">
        <v>71.134482758620692</v>
      </c>
      <c r="O3671" s="32">
        <v>0.39213726104669383</v>
      </c>
      <c r="P3671" s="31">
        <v>0.9877781259793168</v>
      </c>
      <c r="Q3671" s="38">
        <v>3266</v>
      </c>
      <c r="R3671" s="38">
        <v>2959</v>
      </c>
      <c r="S3671" s="38">
        <v>5926</v>
      </c>
    </row>
    <row r="3672" spans="2:19" x14ac:dyDescent="0.2">
      <c r="B3672" s="1" t="s">
        <v>7930</v>
      </c>
      <c r="C3672" s="1" t="s">
        <v>7931</v>
      </c>
      <c r="D3672" s="1" t="s">
        <v>314</v>
      </c>
      <c r="E3672" s="1" t="s">
        <v>7929</v>
      </c>
      <c r="F3672" s="1" t="s">
        <v>44</v>
      </c>
      <c r="G3672" s="27">
        <v>0.26460767946577629</v>
      </c>
      <c r="H3672" s="27">
        <v>0.7758554982135768</v>
      </c>
      <c r="I3672" s="28">
        <v>21.774290484140231</v>
      </c>
      <c r="J3672" s="27">
        <v>7.3455759599332218E-2</v>
      </c>
      <c r="K3672" s="27">
        <v>0.33973288814691149</v>
      </c>
      <c r="L3672" s="27">
        <v>9.5474394601032159E-2</v>
      </c>
      <c r="M3672" s="29">
        <v>12.004086265607262</v>
      </c>
      <c r="N3672" s="30">
        <v>48.470031545741328</v>
      </c>
      <c r="O3672" s="32">
        <v>1.4847161572052402E-3</v>
      </c>
      <c r="P3672" s="31">
        <v>0.9511710996427154</v>
      </c>
      <c r="Q3672" s="38">
        <v>6290</v>
      </c>
      <c r="R3672" s="38">
        <v>6164</v>
      </c>
      <c r="S3672" s="38">
        <v>3821</v>
      </c>
    </row>
    <row r="3673" spans="2:19" x14ac:dyDescent="0.2">
      <c r="B3673" s="1" t="s">
        <v>7951</v>
      </c>
      <c r="C3673" s="1" t="s">
        <v>7952</v>
      </c>
      <c r="D3673" s="1" t="s">
        <v>314</v>
      </c>
      <c r="E3673" s="1" t="s">
        <v>7929</v>
      </c>
      <c r="F3673" s="1" t="s">
        <v>44</v>
      </c>
      <c r="G3673" s="27">
        <v>0.48191214470284238</v>
      </c>
      <c r="H3673" s="27">
        <v>0.98699264940875686</v>
      </c>
      <c r="I3673" s="28">
        <v>40.036111111111111</v>
      </c>
      <c r="J3673" s="27">
        <v>1.5503875968992248E-2</v>
      </c>
      <c r="K3673" s="27">
        <v>0.34689922480620156</v>
      </c>
      <c r="L3673" s="27">
        <v>9.2809204218600189E-3</v>
      </c>
      <c r="M3673" s="29">
        <v>8.9442643391521184</v>
      </c>
      <c r="N3673" s="30">
        <v>73.079088471849872</v>
      </c>
      <c r="O3673" s="32">
        <v>0</v>
      </c>
      <c r="P3673" s="31">
        <v>0.98945349952061357</v>
      </c>
      <c r="Q3673" s="38">
        <v>3249</v>
      </c>
      <c r="R3673" s="38">
        <v>2592</v>
      </c>
      <c r="S3673" s="38">
        <v>3698</v>
      </c>
    </row>
    <row r="3674" spans="2:19" x14ac:dyDescent="0.2">
      <c r="B3674" s="1" t="s">
        <v>7961</v>
      </c>
      <c r="C3674" s="1" t="s">
        <v>7962</v>
      </c>
      <c r="D3674" s="1" t="s">
        <v>314</v>
      </c>
      <c r="E3674" s="1" t="s">
        <v>7929</v>
      </c>
      <c r="F3674" s="1" t="s">
        <v>44</v>
      </c>
      <c r="G3674" s="27">
        <v>0.5316804407713499</v>
      </c>
      <c r="H3674" s="27">
        <v>0.90979423868312759</v>
      </c>
      <c r="I3674" s="28">
        <v>48.203948576675856</v>
      </c>
      <c r="J3674" s="27">
        <v>8.2644628099173556E-3</v>
      </c>
      <c r="K3674" s="27">
        <v>0.25711662075298441</v>
      </c>
      <c r="L3674" s="27">
        <v>8.8134430727023316E-2</v>
      </c>
      <c r="M3674" s="29">
        <v>11.054313725490198</v>
      </c>
      <c r="N3674" s="30">
        <v>80.445595854922274</v>
      </c>
      <c r="O3674" s="32">
        <v>0</v>
      </c>
      <c r="P3674" s="31">
        <v>0.99588477366255146</v>
      </c>
      <c r="Q3674" s="38">
        <v>1956</v>
      </c>
      <c r="R3674" s="38">
        <v>1702</v>
      </c>
      <c r="S3674" s="38">
        <v>5391</v>
      </c>
    </row>
    <row r="3675" spans="2:19" x14ac:dyDescent="0.2">
      <c r="B3675" s="1" t="s">
        <v>7963</v>
      </c>
      <c r="C3675" s="1" t="s">
        <v>7964</v>
      </c>
      <c r="D3675" s="1" t="s">
        <v>314</v>
      </c>
      <c r="E3675" s="1" t="s">
        <v>7929</v>
      </c>
      <c r="F3675" s="1" t="s">
        <v>44</v>
      </c>
      <c r="G3675" s="27">
        <v>0.58814291323125245</v>
      </c>
      <c r="H3675" s="27">
        <v>0.99897104851330221</v>
      </c>
      <c r="I3675" s="28">
        <v>49.761405575186487</v>
      </c>
      <c r="J3675" s="27">
        <v>7.0671378091872791E-3</v>
      </c>
      <c r="K3675" s="27">
        <v>0.17785630153121318</v>
      </c>
      <c r="L3675" s="27">
        <v>0</v>
      </c>
      <c r="M3675" s="29">
        <v>11.432316491897046</v>
      </c>
      <c r="N3675" s="30">
        <v>76.182242990654203</v>
      </c>
      <c r="O3675" s="32">
        <v>0</v>
      </c>
      <c r="P3675" s="31">
        <v>0.99647887323943662</v>
      </c>
      <c r="Q3675" s="38">
        <v>1651</v>
      </c>
      <c r="R3675" s="38">
        <v>755</v>
      </c>
      <c r="S3675" s="38">
        <v>6857</v>
      </c>
    </row>
    <row r="3676" spans="2:19" x14ac:dyDescent="0.2">
      <c r="B3676" s="1" t="s">
        <v>7959</v>
      </c>
      <c r="C3676" s="1" t="s">
        <v>7960</v>
      </c>
      <c r="D3676" s="1" t="s">
        <v>314</v>
      </c>
      <c r="E3676" s="1" t="s">
        <v>7929</v>
      </c>
      <c r="F3676" s="1" t="s">
        <v>44</v>
      </c>
      <c r="G3676" s="27">
        <v>0.59898943500229673</v>
      </c>
      <c r="H3676" s="27">
        <v>0.99784980598036954</v>
      </c>
      <c r="I3676" s="28">
        <v>47.749196141479089</v>
      </c>
      <c r="J3676" s="27">
        <v>1.7914561322921452E-2</v>
      </c>
      <c r="K3676" s="27">
        <v>0.3422140560404226</v>
      </c>
      <c r="L3676" s="27">
        <v>7.9433919196530479E-4</v>
      </c>
      <c r="M3676" s="29">
        <v>7.8001145475372278</v>
      </c>
      <c r="N3676" s="30">
        <v>74.111196319018404</v>
      </c>
      <c r="O3676" s="32">
        <v>0</v>
      </c>
      <c r="P3676" s="31">
        <v>0.99383702351061398</v>
      </c>
      <c r="Q3676" s="38">
        <v>2046</v>
      </c>
      <c r="R3676" s="38">
        <v>618</v>
      </c>
      <c r="S3676" s="38">
        <v>3773</v>
      </c>
    </row>
    <row r="3677" spans="2:19" x14ac:dyDescent="0.2">
      <c r="B3677" s="1" t="s">
        <v>7955</v>
      </c>
      <c r="C3677" s="1" t="s">
        <v>7956</v>
      </c>
      <c r="D3677" s="1" t="s">
        <v>314</v>
      </c>
      <c r="E3677" s="1" t="s">
        <v>7929</v>
      </c>
      <c r="F3677" s="1" t="s">
        <v>44</v>
      </c>
      <c r="G3677" s="27">
        <v>0.52635658914728678</v>
      </c>
      <c r="H3677" s="27">
        <v>0.94066564260112651</v>
      </c>
      <c r="I3677" s="28">
        <v>45.246020671834643</v>
      </c>
      <c r="J3677" s="27">
        <v>1.0077519379844961E-2</v>
      </c>
      <c r="K3677" s="27">
        <v>0.26072351421188633</v>
      </c>
      <c r="L3677" s="27">
        <v>5.3522785458269329E-2</v>
      </c>
      <c r="M3677" s="29">
        <v>10.68450627386798</v>
      </c>
      <c r="N3677" s="30">
        <v>75.918016691212571</v>
      </c>
      <c r="O3677" s="32">
        <v>0</v>
      </c>
      <c r="P3677" s="31">
        <v>0.99078341013824889</v>
      </c>
      <c r="Q3677" s="38">
        <v>2524</v>
      </c>
      <c r="R3677" s="38">
        <v>1808</v>
      </c>
      <c r="S3677" s="38">
        <v>5319</v>
      </c>
    </row>
    <row r="3678" spans="2:19" x14ac:dyDescent="0.2">
      <c r="B3678" s="1" t="s">
        <v>7953</v>
      </c>
      <c r="C3678" s="1" t="s">
        <v>7954</v>
      </c>
      <c r="D3678" s="1" t="s">
        <v>314</v>
      </c>
      <c r="E3678" s="1" t="s">
        <v>7929</v>
      </c>
      <c r="F3678" s="1" t="s">
        <v>44</v>
      </c>
      <c r="G3678" s="27">
        <v>0.40393955747436588</v>
      </c>
      <c r="H3678" s="27">
        <v>0.88993319080705513</v>
      </c>
      <c r="I3678" s="28">
        <v>36.002077711818657</v>
      </c>
      <c r="J3678" s="27">
        <v>8.094981111710739E-3</v>
      </c>
      <c r="K3678" s="27">
        <v>0.2862924986508365</v>
      </c>
      <c r="L3678" s="27">
        <v>3.3752004275788344E-3</v>
      </c>
      <c r="M3678" s="29">
        <v>12.36038931643278</v>
      </c>
      <c r="N3678" s="30">
        <v>70.523046092184373</v>
      </c>
      <c r="O3678" s="32">
        <v>2.8059861036878677E-3</v>
      </c>
      <c r="P3678" s="31">
        <v>0.99037947621592726</v>
      </c>
      <c r="Q3678" s="38">
        <v>3580</v>
      </c>
      <c r="R3678" s="38">
        <v>3722</v>
      </c>
      <c r="S3678" s="38">
        <v>4822</v>
      </c>
    </row>
    <row r="3679" spans="2:19" x14ac:dyDescent="0.2">
      <c r="B3679" s="1" t="s">
        <v>7941</v>
      </c>
      <c r="C3679" s="1" t="s">
        <v>7942</v>
      </c>
      <c r="D3679" s="1" t="s">
        <v>314</v>
      </c>
      <c r="E3679" s="1" t="s">
        <v>7929</v>
      </c>
      <c r="F3679" s="1" t="s">
        <v>44</v>
      </c>
      <c r="G3679" s="27">
        <v>0.50995850622406635</v>
      </c>
      <c r="H3679" s="27">
        <v>0.75975265739983644</v>
      </c>
      <c r="I3679" s="28">
        <v>37.486141078838195</v>
      </c>
      <c r="J3679" s="27">
        <v>5.1037344398340248E-2</v>
      </c>
      <c r="K3679" s="27">
        <v>0.37593360995850622</v>
      </c>
      <c r="L3679" s="27">
        <v>0.118659035159444</v>
      </c>
      <c r="M3679" s="29">
        <v>7.926333615580015</v>
      </c>
      <c r="N3679" s="30">
        <v>65.496338486574444</v>
      </c>
      <c r="O3679" s="32">
        <v>8.5854456255110383E-4</v>
      </c>
      <c r="P3679" s="31">
        <v>0.98528209321340965</v>
      </c>
      <c r="Q3679" s="38">
        <v>3471</v>
      </c>
      <c r="R3679" s="38">
        <v>2107</v>
      </c>
      <c r="S3679" s="38">
        <v>3260</v>
      </c>
    </row>
    <row r="3680" spans="2:19" x14ac:dyDescent="0.2">
      <c r="B3680" s="1" t="s">
        <v>7939</v>
      </c>
      <c r="C3680" s="1" t="s">
        <v>7940</v>
      </c>
      <c r="D3680" s="1" t="s">
        <v>17604</v>
      </c>
      <c r="E3680" s="1" t="s">
        <v>7929</v>
      </c>
      <c r="F3680" s="1" t="s">
        <v>44</v>
      </c>
      <c r="G3680" s="27">
        <v>0.51167728237791932</v>
      </c>
      <c r="H3680" s="27">
        <v>0.95526892950391651</v>
      </c>
      <c r="I3680" s="28">
        <v>46.279547062986545</v>
      </c>
      <c r="J3680" s="27">
        <v>4.953998584571833E-3</v>
      </c>
      <c r="K3680" s="27">
        <v>0.10226468506723284</v>
      </c>
      <c r="L3680" s="27">
        <v>6.9277632724107918E-3</v>
      </c>
      <c r="M3680" s="29">
        <v>15.665362318840586</v>
      </c>
      <c r="N3680" s="30">
        <v>75.057399723374829</v>
      </c>
      <c r="O3680" s="32">
        <v>0</v>
      </c>
      <c r="P3680" s="31">
        <v>0.98381201044386424</v>
      </c>
      <c r="Q3680" s="38">
        <v>2327</v>
      </c>
      <c r="R3680" s="38">
        <v>2074</v>
      </c>
      <c r="S3680" s="38">
        <v>8153</v>
      </c>
    </row>
    <row r="3681" spans="2:19" x14ac:dyDescent="0.2">
      <c r="B3681" s="1" t="s">
        <v>7934</v>
      </c>
      <c r="C3681" s="1" t="s">
        <v>7935</v>
      </c>
      <c r="D3681" s="1" t="s">
        <v>17603</v>
      </c>
      <c r="E3681" s="1" t="s">
        <v>7929</v>
      </c>
      <c r="F3681" s="1" t="s">
        <v>44</v>
      </c>
      <c r="G3681" s="27">
        <v>0.53147482014388492</v>
      </c>
      <c r="H3681" s="27">
        <v>0.92933100131176216</v>
      </c>
      <c r="I3681" s="28">
        <v>29.9035071942446</v>
      </c>
      <c r="J3681" s="27">
        <v>9.172661870503597E-2</v>
      </c>
      <c r="K3681" s="27">
        <v>0.37320143884892087</v>
      </c>
      <c r="L3681" s="27">
        <v>3.8731963270660252E-2</v>
      </c>
      <c r="M3681" s="29">
        <v>7.114779270633397</v>
      </c>
      <c r="N3681" s="30">
        <v>49.56345177664975</v>
      </c>
      <c r="O3681" s="32">
        <v>6.1215566243987766E-4</v>
      </c>
      <c r="P3681" s="31">
        <v>0.97245299519020556</v>
      </c>
      <c r="Q3681" s="38">
        <v>3967</v>
      </c>
      <c r="R3681" s="38">
        <v>1707</v>
      </c>
      <c r="S3681" s="38">
        <v>3301</v>
      </c>
    </row>
    <row r="3682" spans="2:19" x14ac:dyDescent="0.2">
      <c r="B3682" s="1" t="s">
        <v>7927</v>
      </c>
      <c r="C3682" s="1" t="s">
        <v>7928</v>
      </c>
      <c r="D3682" s="1" t="s">
        <v>17603</v>
      </c>
      <c r="E3682" s="1" t="s">
        <v>7929</v>
      </c>
      <c r="F3682" s="1" t="s">
        <v>44</v>
      </c>
      <c r="G3682" s="27">
        <v>0.40801457194899821</v>
      </c>
      <c r="H3682" s="27">
        <v>0.64492001729355808</v>
      </c>
      <c r="I3682" s="28">
        <v>25.100546448087435</v>
      </c>
      <c r="J3682" s="27">
        <v>0.14116575591985428</v>
      </c>
      <c r="K3682" s="27">
        <v>0.50091074681238612</v>
      </c>
      <c r="L3682" s="27">
        <v>0.19489840034587116</v>
      </c>
      <c r="M3682" s="29">
        <v>6.6372307692307677</v>
      </c>
      <c r="N3682" s="30">
        <v>51.46875</v>
      </c>
      <c r="O3682" s="32">
        <v>0</v>
      </c>
      <c r="P3682" s="31">
        <v>0.94941634241245132</v>
      </c>
      <c r="Q3682" s="38">
        <v>4984</v>
      </c>
      <c r="R3682" s="38">
        <v>3667</v>
      </c>
      <c r="S3682" s="38">
        <v>1774</v>
      </c>
    </row>
    <row r="3683" spans="2:19" x14ac:dyDescent="0.2">
      <c r="B3683" s="1" t="s">
        <v>7965</v>
      </c>
      <c r="C3683" s="1" t="s">
        <v>7966</v>
      </c>
      <c r="D3683" s="1" t="s">
        <v>17603</v>
      </c>
      <c r="E3683" s="1" t="s">
        <v>7929</v>
      </c>
      <c r="F3683" s="1" t="s">
        <v>44</v>
      </c>
      <c r="G3683" s="27">
        <v>0.60593381513883604</v>
      </c>
      <c r="H3683" s="27">
        <v>0.99222896133434424</v>
      </c>
      <c r="I3683" s="28">
        <v>50.765614302015983</v>
      </c>
      <c r="J3683" s="27">
        <v>1.1411182959300114E-2</v>
      </c>
      <c r="K3683" s="27">
        <v>0.1905667554203119</v>
      </c>
      <c r="L3683" s="27">
        <v>5.4264594389689157E-3</v>
      </c>
      <c r="M3683" s="29">
        <v>10.799903474903475</v>
      </c>
      <c r="N3683" s="30">
        <v>76.323289391086007</v>
      </c>
      <c r="O3683" s="32">
        <v>0</v>
      </c>
      <c r="P3683" s="31">
        <v>0.99658832448824863</v>
      </c>
      <c r="Q3683" s="38">
        <v>1453</v>
      </c>
      <c r="R3683" s="38">
        <v>535</v>
      </c>
      <c r="S3683" s="38">
        <v>6628</v>
      </c>
    </row>
    <row r="3684" spans="2:19" x14ac:dyDescent="0.2">
      <c r="B3684" s="1" t="s">
        <v>7975</v>
      </c>
      <c r="C3684" s="1" t="s">
        <v>7976</v>
      </c>
      <c r="D3684" s="1" t="s">
        <v>315</v>
      </c>
      <c r="E3684" s="1" t="s">
        <v>315</v>
      </c>
      <c r="F3684" s="1" t="s">
        <v>22</v>
      </c>
      <c r="G3684" s="27">
        <v>0.5105774728416238</v>
      </c>
      <c r="H3684" s="27">
        <v>0.98215423302598492</v>
      </c>
      <c r="I3684" s="28">
        <v>42.403373356203552</v>
      </c>
      <c r="J3684" s="27">
        <v>3.1446540880503145E-2</v>
      </c>
      <c r="K3684" s="27">
        <v>0.42595769010863349</v>
      </c>
      <c r="L3684" s="27">
        <v>5.3646269907795473E-4</v>
      </c>
      <c r="M3684" s="29">
        <v>6.6148364485981324</v>
      </c>
      <c r="N3684" s="30">
        <v>76.341545352743566</v>
      </c>
      <c r="O3684" s="32">
        <v>0</v>
      </c>
      <c r="P3684" s="31">
        <v>0.97736797988264879</v>
      </c>
      <c r="Q3684" s="38">
        <v>2948</v>
      </c>
      <c r="R3684" s="38">
        <v>2093</v>
      </c>
      <c r="S3684" s="38">
        <v>2575</v>
      </c>
    </row>
    <row r="3685" spans="2:19" x14ac:dyDescent="0.2">
      <c r="B3685" s="1" t="s">
        <v>7967</v>
      </c>
      <c r="C3685" s="1" t="s">
        <v>7968</v>
      </c>
      <c r="D3685" s="1" t="s">
        <v>315</v>
      </c>
      <c r="E3685" s="1" t="s">
        <v>315</v>
      </c>
      <c r="F3685" s="1" t="s">
        <v>22</v>
      </c>
      <c r="G3685" s="27">
        <v>0.23221216041397155</v>
      </c>
      <c r="H3685" s="27">
        <v>0.88618572764100956</v>
      </c>
      <c r="I3685" s="28">
        <v>24.813712807244496</v>
      </c>
      <c r="J3685" s="27">
        <v>6.4683053040103496E-3</v>
      </c>
      <c r="K3685" s="27">
        <v>0.13971539456662355</v>
      </c>
      <c r="L3685" s="27">
        <v>1.3493300093487069E-3</v>
      </c>
      <c r="M3685" s="29">
        <v>15.917775905644483</v>
      </c>
      <c r="N3685" s="30">
        <v>53.791086350974929</v>
      </c>
      <c r="O3685" s="32">
        <v>0</v>
      </c>
      <c r="P3685" s="31">
        <v>0.96354004362729817</v>
      </c>
      <c r="Q3685" s="38">
        <v>5074</v>
      </c>
      <c r="R3685" s="38">
        <v>6848</v>
      </c>
      <c r="S3685" s="38">
        <v>7510</v>
      </c>
    </row>
    <row r="3686" spans="2:19" x14ac:dyDescent="0.2">
      <c r="B3686" s="1" t="s">
        <v>7981</v>
      </c>
      <c r="C3686" s="1" t="s">
        <v>7982</v>
      </c>
      <c r="D3686" s="1" t="s">
        <v>315</v>
      </c>
      <c r="E3686" s="1" t="s">
        <v>315</v>
      </c>
      <c r="F3686" s="1" t="s">
        <v>22</v>
      </c>
      <c r="G3686" s="27">
        <v>0.40108611326609778</v>
      </c>
      <c r="H3686" s="27">
        <v>0.96412033511043416</v>
      </c>
      <c r="I3686" s="28">
        <v>24.42761830876649</v>
      </c>
      <c r="J3686" s="27">
        <v>2.404965089216447E-2</v>
      </c>
      <c r="K3686" s="27">
        <v>0.49573312645461598</v>
      </c>
      <c r="L3686" s="27">
        <v>7.1210967250571224E-3</v>
      </c>
      <c r="M3686" s="29">
        <v>7.2283678756476677</v>
      </c>
      <c r="N3686" s="30">
        <v>49.694390715667311</v>
      </c>
      <c r="O3686" s="32">
        <v>0</v>
      </c>
      <c r="P3686" s="31">
        <v>0.98172124904798175</v>
      </c>
      <c r="Q3686" s="38">
        <v>5209</v>
      </c>
      <c r="R3686" s="38">
        <v>3758</v>
      </c>
      <c r="S3686" s="38">
        <v>1835</v>
      </c>
    </row>
    <row r="3687" spans="2:19" x14ac:dyDescent="0.2">
      <c r="B3687" s="1" t="s">
        <v>7972</v>
      </c>
      <c r="C3687" s="1" t="s">
        <v>1331</v>
      </c>
      <c r="D3687" s="1" t="s">
        <v>315</v>
      </c>
      <c r="E3687" s="1" t="s">
        <v>315</v>
      </c>
      <c r="F3687" s="1" t="s">
        <v>22</v>
      </c>
      <c r="G3687" s="27">
        <v>0.24898291293734745</v>
      </c>
      <c r="H3687" s="27">
        <v>0.97291254451919285</v>
      </c>
      <c r="I3687" s="28">
        <v>27.759397884458899</v>
      </c>
      <c r="J3687" s="27">
        <v>4.8820179007323028E-3</v>
      </c>
      <c r="K3687" s="27">
        <v>0.11065907241659886</v>
      </c>
      <c r="L3687" s="27">
        <v>2.374356944994064E-4</v>
      </c>
      <c r="M3687" s="29">
        <v>15.56251354279523</v>
      </c>
      <c r="N3687" s="30">
        <v>64.075163398692808</v>
      </c>
      <c r="O3687" s="32">
        <v>0</v>
      </c>
      <c r="P3687" s="31">
        <v>0.97269489513256824</v>
      </c>
      <c r="Q3687" s="38">
        <v>4253</v>
      </c>
      <c r="R3687" s="38">
        <v>6503</v>
      </c>
      <c r="S3687" s="38">
        <v>8020</v>
      </c>
    </row>
    <row r="3688" spans="2:19" x14ac:dyDescent="0.2">
      <c r="B3688" s="1" t="s">
        <v>7980</v>
      </c>
      <c r="C3688" s="1" t="s">
        <v>2242</v>
      </c>
      <c r="D3688" s="1" t="s">
        <v>315</v>
      </c>
      <c r="E3688" s="1" t="s">
        <v>315</v>
      </c>
      <c r="F3688" s="1" t="s">
        <v>22</v>
      </c>
      <c r="G3688" s="27">
        <v>0.44858523119392685</v>
      </c>
      <c r="H3688" s="27">
        <v>0.96502371273712739</v>
      </c>
      <c r="I3688" s="28">
        <v>42.23788819875778</v>
      </c>
      <c r="J3688" s="27">
        <v>1.3802622498274672E-2</v>
      </c>
      <c r="K3688" s="27">
        <v>0.34437543133195309</v>
      </c>
      <c r="L3688" s="27">
        <v>9.6544715447154463E-4</v>
      </c>
      <c r="M3688" s="29">
        <v>9.4667083854818532</v>
      </c>
      <c r="N3688" s="30">
        <v>82.129230769230773</v>
      </c>
      <c r="O3688" s="32">
        <v>0</v>
      </c>
      <c r="P3688" s="31">
        <v>0.98170731707317072</v>
      </c>
      <c r="Q3688" s="38">
        <v>2971</v>
      </c>
      <c r="R3688" s="38">
        <v>3130</v>
      </c>
      <c r="S3688" s="38">
        <v>3742</v>
      </c>
    </row>
    <row r="3689" spans="2:19" x14ac:dyDescent="0.2">
      <c r="B3689" s="1" t="s">
        <v>7973</v>
      </c>
      <c r="C3689" s="1" t="s">
        <v>7974</v>
      </c>
      <c r="D3689" s="1" t="s">
        <v>315</v>
      </c>
      <c r="E3689" s="1" t="s">
        <v>315</v>
      </c>
      <c r="F3689" s="1" t="s">
        <v>22</v>
      </c>
      <c r="G3689" s="27">
        <v>0.44654088050314467</v>
      </c>
      <c r="H3689" s="27">
        <v>0.99303030303030293</v>
      </c>
      <c r="I3689" s="28">
        <v>27.680083857442355</v>
      </c>
      <c r="J3689" s="27">
        <v>0.13906359189378056</v>
      </c>
      <c r="K3689" s="27">
        <v>0.51153039832285119</v>
      </c>
      <c r="L3689" s="27">
        <v>0</v>
      </c>
      <c r="M3689" s="29">
        <v>4.8247474747474772</v>
      </c>
      <c r="N3689" s="30">
        <v>55.577464788732392</v>
      </c>
      <c r="O3689" s="32">
        <v>0</v>
      </c>
      <c r="P3689" s="31">
        <v>0.97446373850868229</v>
      </c>
      <c r="Q3689" s="38">
        <v>4265</v>
      </c>
      <c r="R3689" s="38">
        <v>3163</v>
      </c>
      <c r="S3689" s="38">
        <v>1674</v>
      </c>
    </row>
    <row r="3690" spans="2:19" x14ac:dyDescent="0.2">
      <c r="B3690" s="1" t="s">
        <v>7977</v>
      </c>
      <c r="C3690" s="1" t="s">
        <v>5165</v>
      </c>
      <c r="D3690" s="1" t="s">
        <v>315</v>
      </c>
      <c r="E3690" s="1" t="s">
        <v>7971</v>
      </c>
      <c r="F3690" s="1" t="s">
        <v>22</v>
      </c>
      <c r="G3690" s="27">
        <v>0.34762979683972911</v>
      </c>
      <c r="H3690" s="27">
        <v>0.87063382230833108</v>
      </c>
      <c r="I3690" s="28">
        <v>23.879006772009046</v>
      </c>
      <c r="J3690" s="27">
        <v>3.8939051918735888E-2</v>
      </c>
      <c r="K3690" s="27">
        <v>0.54458239277652365</v>
      </c>
      <c r="L3690" s="27">
        <v>1.9374481040686412E-2</v>
      </c>
      <c r="M3690" s="29">
        <v>7.7050173010380627</v>
      </c>
      <c r="N3690" s="30">
        <v>53.821428571428569</v>
      </c>
      <c r="O3690" s="32">
        <v>0</v>
      </c>
      <c r="P3690" s="31">
        <v>0.98090229725989486</v>
      </c>
      <c r="Q3690" s="38">
        <v>5423</v>
      </c>
      <c r="R3690" s="38">
        <v>4497</v>
      </c>
      <c r="S3690" s="38">
        <v>1365</v>
      </c>
    </row>
    <row r="3691" spans="2:19" x14ac:dyDescent="0.2">
      <c r="B3691" s="1" t="s">
        <v>7993</v>
      </c>
      <c r="C3691" s="1" t="s">
        <v>7994</v>
      </c>
      <c r="D3691" s="1" t="s">
        <v>315</v>
      </c>
      <c r="E3691" s="1" t="s">
        <v>315</v>
      </c>
      <c r="F3691" s="1" t="s">
        <v>22</v>
      </c>
      <c r="G3691" s="27">
        <v>0.29640498899486428</v>
      </c>
      <c r="H3691" s="27">
        <v>0.85221216509775521</v>
      </c>
      <c r="I3691" s="28">
        <v>21.425458547322084</v>
      </c>
      <c r="J3691" s="27">
        <v>1.9809244314013204E-2</v>
      </c>
      <c r="K3691" s="27">
        <v>0.47028613352898019</v>
      </c>
      <c r="L3691" s="27">
        <v>7.5307748008689342E-3</v>
      </c>
      <c r="M3691" s="29">
        <v>9.2724713242961414</v>
      </c>
      <c r="N3691" s="30">
        <v>49.834158415841586</v>
      </c>
      <c r="O3691" s="32">
        <v>0</v>
      </c>
      <c r="P3691" s="31">
        <v>0.98696596669080372</v>
      </c>
      <c r="Q3691" s="38">
        <v>6426</v>
      </c>
      <c r="R3691" s="38">
        <v>5458</v>
      </c>
      <c r="S3691" s="38">
        <v>2116</v>
      </c>
    </row>
    <row r="3692" spans="2:19" x14ac:dyDescent="0.2">
      <c r="B3692" s="1" t="s">
        <v>7978</v>
      </c>
      <c r="C3692" s="1" t="s">
        <v>7979</v>
      </c>
      <c r="D3692" s="1" t="s">
        <v>315</v>
      </c>
      <c r="E3692" s="1" t="s">
        <v>315</v>
      </c>
      <c r="F3692" s="1" t="s">
        <v>22</v>
      </c>
      <c r="G3692" s="27">
        <v>0.43970189701897017</v>
      </c>
      <c r="H3692" s="27">
        <v>0.89665337321369221</v>
      </c>
      <c r="I3692" s="28">
        <v>35.668360433604335</v>
      </c>
      <c r="J3692" s="27">
        <v>5.4878048780487805E-2</v>
      </c>
      <c r="K3692" s="27">
        <v>0.50067750677506773</v>
      </c>
      <c r="L3692" s="27">
        <v>5.800598205383848E-2</v>
      </c>
      <c r="M3692" s="29">
        <v>6.3275695284159594</v>
      </c>
      <c r="N3692" s="30">
        <v>72.625577812018491</v>
      </c>
      <c r="O3692" s="32">
        <v>0</v>
      </c>
      <c r="P3692" s="31">
        <v>0.98105682951146556</v>
      </c>
      <c r="Q3692" s="38">
        <v>3610</v>
      </c>
      <c r="R3692" s="38">
        <v>3256</v>
      </c>
      <c r="S3692" s="38">
        <v>1778</v>
      </c>
    </row>
    <row r="3693" spans="2:19" x14ac:dyDescent="0.2">
      <c r="B3693" s="1" t="s">
        <v>7986</v>
      </c>
      <c r="C3693" s="1" t="s">
        <v>7987</v>
      </c>
      <c r="D3693" s="1" t="s">
        <v>315</v>
      </c>
      <c r="E3693" s="1" t="s">
        <v>315</v>
      </c>
      <c r="F3693" s="1" t="s">
        <v>22</v>
      </c>
      <c r="G3693" s="27">
        <v>0.45183175033921302</v>
      </c>
      <c r="H3693" s="27">
        <v>0.98839291680588026</v>
      </c>
      <c r="I3693" s="28">
        <v>47.054138398914517</v>
      </c>
      <c r="J3693" s="27">
        <v>6.1058344640434192E-3</v>
      </c>
      <c r="K3693" s="27">
        <v>0.11872455902306649</v>
      </c>
      <c r="L3693" s="27">
        <v>4.276645506181089E-4</v>
      </c>
      <c r="M3693" s="29">
        <v>14.231930693069309</v>
      </c>
      <c r="N3693" s="30">
        <v>86.436936936936931</v>
      </c>
      <c r="O3693" s="32">
        <v>0</v>
      </c>
      <c r="P3693" s="31">
        <v>0.98496491814233211</v>
      </c>
      <c r="Q3693" s="38">
        <v>2172</v>
      </c>
      <c r="R3693" s="38">
        <v>3075</v>
      </c>
      <c r="S3693" s="38">
        <v>7878</v>
      </c>
    </row>
    <row r="3694" spans="2:19" x14ac:dyDescent="0.2">
      <c r="B3694" s="1" t="s">
        <v>7988</v>
      </c>
      <c r="C3694" s="1" t="s">
        <v>7989</v>
      </c>
      <c r="D3694" s="1" t="s">
        <v>315</v>
      </c>
      <c r="E3694" s="1" t="s">
        <v>315</v>
      </c>
      <c r="F3694" s="1" t="s">
        <v>22</v>
      </c>
      <c r="G3694" s="27">
        <v>0.47725774555042849</v>
      </c>
      <c r="H3694" s="27">
        <v>0.93760311789542028</v>
      </c>
      <c r="I3694" s="28">
        <v>48.579960448253132</v>
      </c>
      <c r="J3694" s="27">
        <v>7.9103493737640081E-3</v>
      </c>
      <c r="K3694" s="27">
        <v>0.16216216216216217</v>
      </c>
      <c r="L3694" s="27">
        <v>0</v>
      </c>
      <c r="M3694" s="29">
        <v>15.870707070707068</v>
      </c>
      <c r="N3694" s="30">
        <v>83.65517241379311</v>
      </c>
      <c r="O3694" s="32">
        <v>0</v>
      </c>
      <c r="P3694" s="31">
        <v>0.98538486521597923</v>
      </c>
      <c r="Q3694" s="38">
        <v>1884</v>
      </c>
      <c r="R3694" s="38">
        <v>2661</v>
      </c>
      <c r="S3694" s="38">
        <v>7105</v>
      </c>
    </row>
    <row r="3695" spans="2:19" x14ac:dyDescent="0.2">
      <c r="B3695" s="1" t="s">
        <v>7985</v>
      </c>
      <c r="C3695" s="1" t="s">
        <v>4581</v>
      </c>
      <c r="D3695" s="1" t="s">
        <v>315</v>
      </c>
      <c r="E3695" s="1" t="s">
        <v>315</v>
      </c>
      <c r="F3695" s="1" t="s">
        <v>22</v>
      </c>
      <c r="G3695" s="27">
        <v>0.48206990467544258</v>
      </c>
      <c r="H3695" s="27">
        <v>0.98387859852711457</v>
      </c>
      <c r="I3695" s="28">
        <v>50.357103949160219</v>
      </c>
      <c r="J3695" s="27">
        <v>5.9010440308669993E-3</v>
      </c>
      <c r="K3695" s="27">
        <v>7.5805719473445304E-2</v>
      </c>
      <c r="L3695" s="27">
        <v>7.9892881053336296E-3</v>
      </c>
      <c r="M3695" s="29">
        <v>17.008684210526319</v>
      </c>
      <c r="N3695" s="30">
        <v>85.533396048918149</v>
      </c>
      <c r="O3695" s="32">
        <v>0</v>
      </c>
      <c r="P3695" s="31">
        <v>0.9832626645837983</v>
      </c>
      <c r="Q3695" s="38">
        <v>1528</v>
      </c>
      <c r="R3695" s="38">
        <v>2589</v>
      </c>
      <c r="S3695" s="38">
        <v>8497</v>
      </c>
    </row>
    <row r="3696" spans="2:19" x14ac:dyDescent="0.2">
      <c r="B3696" s="1" t="s">
        <v>7983</v>
      </c>
      <c r="C3696" s="1" t="s">
        <v>7984</v>
      </c>
      <c r="D3696" s="1" t="s">
        <v>315</v>
      </c>
      <c r="E3696" s="1" t="s">
        <v>315</v>
      </c>
      <c r="F3696" s="1" t="s">
        <v>22</v>
      </c>
      <c r="G3696" s="27">
        <v>0.22027972027972029</v>
      </c>
      <c r="H3696" s="27">
        <v>0.95650979045001716</v>
      </c>
      <c r="I3696" s="28">
        <v>26.038111888111892</v>
      </c>
      <c r="J3696" s="27">
        <v>4.8951048951048955E-3</v>
      </c>
      <c r="K3696" s="27">
        <v>6.5034965034965031E-2</v>
      </c>
      <c r="L3696" s="27">
        <v>0</v>
      </c>
      <c r="M3696" s="29">
        <v>17.556950672645733</v>
      </c>
      <c r="N3696" s="30">
        <v>55.574603174603176</v>
      </c>
      <c r="O3696" s="32">
        <v>0</v>
      </c>
      <c r="P3696" s="31">
        <v>0.98248024733768469</v>
      </c>
      <c r="Q3696" s="38">
        <v>4648</v>
      </c>
      <c r="R3696" s="38">
        <v>7042</v>
      </c>
      <c r="S3696" s="38">
        <v>8584</v>
      </c>
    </row>
    <row r="3697" spans="2:19" x14ac:dyDescent="0.2">
      <c r="B3697" s="1" t="s">
        <v>7991</v>
      </c>
      <c r="C3697" s="1" t="s">
        <v>7992</v>
      </c>
      <c r="D3697" s="1" t="s">
        <v>315</v>
      </c>
      <c r="E3697" s="1" t="s">
        <v>315</v>
      </c>
      <c r="F3697" s="1" t="s">
        <v>22</v>
      </c>
      <c r="G3697" s="27">
        <v>0.54995579133510164</v>
      </c>
      <c r="H3697" s="27">
        <v>0.98919555264879022</v>
      </c>
      <c r="I3697" s="28">
        <v>49.789610963748878</v>
      </c>
      <c r="J3697" s="27">
        <v>2.8293545534924844E-2</v>
      </c>
      <c r="K3697" s="27">
        <v>0.40274093722369586</v>
      </c>
      <c r="L3697" s="27">
        <v>4.3601482450403312E-3</v>
      </c>
      <c r="M3697" s="29">
        <v>6.1933202357563841</v>
      </c>
      <c r="N3697" s="30">
        <v>85.071543408360128</v>
      </c>
      <c r="O3697" s="32">
        <v>0</v>
      </c>
      <c r="P3697" s="31">
        <v>0.98626553302812292</v>
      </c>
      <c r="Q3697" s="38">
        <v>1645</v>
      </c>
      <c r="R3697" s="38">
        <v>1361</v>
      </c>
      <c r="S3697" s="38">
        <v>2871</v>
      </c>
    </row>
    <row r="3698" spans="2:19" x14ac:dyDescent="0.2">
      <c r="B3698" s="1" t="s">
        <v>7995</v>
      </c>
      <c r="C3698" s="1" t="s">
        <v>7996</v>
      </c>
      <c r="D3698" s="1" t="s">
        <v>315</v>
      </c>
      <c r="E3698" s="1" t="s">
        <v>315</v>
      </c>
      <c r="F3698" s="1" t="s">
        <v>22</v>
      </c>
      <c r="G3698" s="27">
        <v>0.25275532696546654</v>
      </c>
      <c r="H3698" s="27">
        <v>0.99179142441860479</v>
      </c>
      <c r="I3698" s="28">
        <v>21.931594415870673</v>
      </c>
      <c r="J3698" s="27">
        <v>7.3475385745775165E-3</v>
      </c>
      <c r="K3698" s="27">
        <v>0.23952975753122704</v>
      </c>
      <c r="L3698" s="27">
        <v>0</v>
      </c>
      <c r="M3698" s="29">
        <v>12.016912487708943</v>
      </c>
      <c r="N3698" s="30">
        <v>50.909883720930232</v>
      </c>
      <c r="O3698" s="32">
        <v>0</v>
      </c>
      <c r="P3698" s="31">
        <v>0.98909883720930236</v>
      </c>
      <c r="Q3698" s="38">
        <v>6216</v>
      </c>
      <c r="R3698" s="38">
        <v>6425</v>
      </c>
      <c r="S3698" s="38">
        <v>5709</v>
      </c>
    </row>
    <row r="3699" spans="2:19" x14ac:dyDescent="0.2">
      <c r="B3699" s="1" t="s">
        <v>7990</v>
      </c>
      <c r="C3699" s="1" t="s">
        <v>7825</v>
      </c>
      <c r="D3699" s="1" t="s">
        <v>315</v>
      </c>
      <c r="E3699" s="1" t="s">
        <v>315</v>
      </c>
      <c r="F3699" s="1" t="s">
        <v>22</v>
      </c>
      <c r="G3699" s="27">
        <v>0.5668044077134986</v>
      </c>
      <c r="H3699" s="27">
        <v>0.98913781398506451</v>
      </c>
      <c r="I3699" s="28">
        <v>49.532575757575778</v>
      </c>
      <c r="J3699" s="27">
        <v>2.4793388429752067E-2</v>
      </c>
      <c r="K3699" s="27">
        <v>0.37878787878787878</v>
      </c>
      <c r="L3699" s="27">
        <v>0</v>
      </c>
      <c r="M3699" s="29">
        <v>6.8240063593004772</v>
      </c>
      <c r="N3699" s="30">
        <v>81.76063183475091</v>
      </c>
      <c r="O3699" s="32">
        <v>0</v>
      </c>
      <c r="P3699" s="31">
        <v>0.98574338085539714</v>
      </c>
      <c r="Q3699" s="38">
        <v>1707</v>
      </c>
      <c r="R3699" s="38">
        <v>1069</v>
      </c>
      <c r="S3699" s="38">
        <v>3203</v>
      </c>
    </row>
    <row r="3700" spans="2:19" x14ac:dyDescent="0.2">
      <c r="B3700" s="1" t="s">
        <v>7997</v>
      </c>
      <c r="C3700" s="1" t="s">
        <v>7998</v>
      </c>
      <c r="D3700" s="1" t="s">
        <v>315</v>
      </c>
      <c r="E3700" s="1" t="s">
        <v>315</v>
      </c>
      <c r="F3700" s="1" t="s">
        <v>22</v>
      </c>
      <c r="G3700" s="27">
        <v>0.5634765625</v>
      </c>
      <c r="H3700" s="27">
        <v>0.96833495145631066</v>
      </c>
      <c r="I3700" s="28">
        <v>49.301611328124991</v>
      </c>
      <c r="J3700" s="27">
        <v>5.615234375E-2</v>
      </c>
      <c r="K3700" s="27">
        <v>0.37646484375</v>
      </c>
      <c r="L3700" s="27">
        <v>1.1893203883495147E-3</v>
      </c>
      <c r="M3700" s="29">
        <v>6.1552572706935127</v>
      </c>
      <c r="N3700" s="30">
        <v>82.363084922010401</v>
      </c>
      <c r="O3700" s="32">
        <v>0</v>
      </c>
      <c r="P3700" s="31">
        <v>0.99417475728155336</v>
      </c>
      <c r="Q3700" s="38">
        <v>1753</v>
      </c>
      <c r="R3700" s="38">
        <v>1128</v>
      </c>
      <c r="S3700" s="38">
        <v>3245</v>
      </c>
    </row>
    <row r="3701" spans="2:19" x14ac:dyDescent="0.2">
      <c r="B3701" s="1" t="s">
        <v>7969</v>
      </c>
      <c r="C3701" s="1" t="s">
        <v>7970</v>
      </c>
      <c r="D3701" s="1" t="s">
        <v>315</v>
      </c>
      <c r="E3701" s="1" t="s">
        <v>7971</v>
      </c>
      <c r="F3701" s="1" t="s">
        <v>22</v>
      </c>
      <c r="G3701" s="27">
        <v>0.46218049034950442</v>
      </c>
      <c r="H3701" s="27">
        <v>0.91858509566968793</v>
      </c>
      <c r="I3701" s="28">
        <v>37.04027125717267</v>
      </c>
      <c r="J3701" s="27">
        <v>8.1898800208659361E-2</v>
      </c>
      <c r="K3701" s="27">
        <v>0.4204486176317162</v>
      </c>
      <c r="L3701" s="27">
        <v>8.2603222557905351E-3</v>
      </c>
      <c r="M3701" s="29">
        <v>7.8250485436893191</v>
      </c>
      <c r="N3701" s="30">
        <v>70.337091319052988</v>
      </c>
      <c r="O3701" s="32">
        <v>0</v>
      </c>
      <c r="P3701" s="31">
        <v>0.96525679758308158</v>
      </c>
      <c r="Q3701" s="38">
        <v>3504</v>
      </c>
      <c r="R3701" s="38">
        <v>2914</v>
      </c>
      <c r="S3701" s="38">
        <v>2622</v>
      </c>
    </row>
    <row r="3702" spans="2:19" x14ac:dyDescent="0.2">
      <c r="B3702" s="1" t="s">
        <v>7999</v>
      </c>
      <c r="C3702" s="1" t="s">
        <v>8000</v>
      </c>
      <c r="D3702" s="1" t="s">
        <v>150</v>
      </c>
      <c r="E3702" s="1" t="s">
        <v>4226</v>
      </c>
      <c r="F3702" s="1" t="s">
        <v>38</v>
      </c>
      <c r="G3702" s="27">
        <v>0.54499656514769867</v>
      </c>
      <c r="H3702" s="27">
        <v>0.95085280108868231</v>
      </c>
      <c r="I3702" s="28">
        <v>42.149599267231523</v>
      </c>
      <c r="J3702" s="27">
        <v>2.6333867643691323E-2</v>
      </c>
      <c r="K3702" s="27">
        <v>0.38539042821158692</v>
      </c>
      <c r="L3702" s="27">
        <v>3.2839646178271724E-2</v>
      </c>
      <c r="M3702" s="29">
        <v>7.2812279818822345</v>
      </c>
      <c r="N3702" s="30">
        <v>70.81008403361345</v>
      </c>
      <c r="O3702" s="32">
        <v>0</v>
      </c>
      <c r="P3702" s="31">
        <v>0.99047403039237925</v>
      </c>
      <c r="Q3702" s="38">
        <v>2988</v>
      </c>
      <c r="R3702" s="38">
        <v>1449</v>
      </c>
      <c r="S3702" s="38">
        <v>3110</v>
      </c>
    </row>
    <row r="3703" spans="2:19" x14ac:dyDescent="0.2">
      <c r="B3703" s="1" t="s">
        <v>8012</v>
      </c>
      <c r="C3703" s="1" t="s">
        <v>8013</v>
      </c>
      <c r="D3703" s="1" t="s">
        <v>150</v>
      </c>
      <c r="E3703" s="1" t="s">
        <v>4226</v>
      </c>
      <c r="F3703" s="1" t="s">
        <v>38</v>
      </c>
      <c r="G3703" s="27">
        <v>0.5043724279835391</v>
      </c>
      <c r="H3703" s="27">
        <v>0.97009113079193932</v>
      </c>
      <c r="I3703" s="28">
        <v>46.158976337448571</v>
      </c>
      <c r="J3703" s="27">
        <v>5.6584362139917698E-3</v>
      </c>
      <c r="K3703" s="27">
        <v>0.14840534979423869</v>
      </c>
      <c r="L3703" s="27">
        <v>1.5864458991143627E-2</v>
      </c>
      <c r="M3703" s="29">
        <v>14.127970939283854</v>
      </c>
      <c r="N3703" s="30">
        <v>77.178480367159608</v>
      </c>
      <c r="O3703" s="32">
        <v>0</v>
      </c>
      <c r="P3703" s="31">
        <v>0.99807470157874467</v>
      </c>
      <c r="Q3703" s="38">
        <v>2348</v>
      </c>
      <c r="R3703" s="38">
        <v>2208</v>
      </c>
      <c r="S3703" s="38">
        <v>7357</v>
      </c>
    </row>
    <row r="3704" spans="2:19" x14ac:dyDescent="0.2">
      <c r="B3704" s="1" t="s">
        <v>8001</v>
      </c>
      <c r="C3704" s="1" t="s">
        <v>4401</v>
      </c>
      <c r="D3704" s="1" t="s">
        <v>150</v>
      </c>
      <c r="E3704" s="1" t="s">
        <v>4226</v>
      </c>
      <c r="F3704" s="1" t="s">
        <v>38</v>
      </c>
      <c r="G3704" s="27">
        <v>0.55159205171175485</v>
      </c>
      <c r="H3704" s="27">
        <v>0.98628211227402474</v>
      </c>
      <c r="I3704" s="28">
        <v>49.497581996648329</v>
      </c>
      <c r="J3704" s="27">
        <v>1.1252094804883888E-2</v>
      </c>
      <c r="K3704" s="27">
        <v>0.26071343069188413</v>
      </c>
      <c r="L3704" s="27">
        <v>1.1610371075166508E-2</v>
      </c>
      <c r="M3704" s="29">
        <v>10.413240790176184</v>
      </c>
      <c r="N3704" s="30">
        <v>80.814670138888886</v>
      </c>
      <c r="O3704" s="32">
        <v>0</v>
      </c>
      <c r="P3704" s="31">
        <v>0.99357754519505237</v>
      </c>
      <c r="Q3704" s="38">
        <v>1715</v>
      </c>
      <c r="R3704" s="38">
        <v>1335</v>
      </c>
      <c r="S3704" s="38">
        <v>5320</v>
      </c>
    </row>
    <row r="3705" spans="2:19" x14ac:dyDescent="0.2">
      <c r="B3705" s="1" t="s">
        <v>8006</v>
      </c>
      <c r="C3705" s="1" t="s">
        <v>8007</v>
      </c>
      <c r="D3705" s="1" t="s">
        <v>150</v>
      </c>
      <c r="E3705" s="1" t="s">
        <v>4226</v>
      </c>
      <c r="F3705" s="1" t="s">
        <v>38</v>
      </c>
      <c r="G3705" s="27">
        <v>0.53497830802603041</v>
      </c>
      <c r="H3705" s="27">
        <v>0.94649210419759755</v>
      </c>
      <c r="I3705" s="28">
        <v>50.31502169197401</v>
      </c>
      <c r="J3705" s="27">
        <v>5.9652928416485899E-3</v>
      </c>
      <c r="K3705" s="27">
        <v>0.11306941431670282</v>
      </c>
      <c r="L3705" s="27">
        <v>6.7755432581994863E-3</v>
      </c>
      <c r="M3705" s="29">
        <v>14.666005830903798</v>
      </c>
      <c r="N3705" s="30">
        <v>80.844906234161172</v>
      </c>
      <c r="O3705" s="32">
        <v>0</v>
      </c>
      <c r="P3705" s="31">
        <v>0.99554595761911191</v>
      </c>
      <c r="Q3705" s="38">
        <v>1536</v>
      </c>
      <c r="R3705" s="38">
        <v>1637</v>
      </c>
      <c r="S3705" s="38">
        <v>7978</v>
      </c>
    </row>
    <row r="3706" spans="2:19" x14ac:dyDescent="0.2">
      <c r="B3706" s="1" t="s">
        <v>8004</v>
      </c>
      <c r="C3706" s="1" t="s">
        <v>8005</v>
      </c>
      <c r="D3706" s="1" t="s">
        <v>150</v>
      </c>
      <c r="E3706" s="1" t="s">
        <v>4226</v>
      </c>
      <c r="F3706" s="1" t="s">
        <v>38</v>
      </c>
      <c r="G3706" s="27">
        <v>0.45383759733036705</v>
      </c>
      <c r="H3706" s="27">
        <v>0.89433569530558021</v>
      </c>
      <c r="I3706" s="28">
        <v>42.796195773081202</v>
      </c>
      <c r="J3706" s="27">
        <v>1.7797552836484983E-2</v>
      </c>
      <c r="K3706" s="27">
        <v>0.24226918798665184</v>
      </c>
      <c r="L3706" s="27">
        <v>9.5704162976085028E-2</v>
      </c>
      <c r="M3706" s="29">
        <v>12.287861507128312</v>
      </c>
      <c r="N3706" s="30">
        <v>79.038235294117641</v>
      </c>
      <c r="O3706" s="32">
        <v>0</v>
      </c>
      <c r="P3706" s="31">
        <v>0.99534986713906115</v>
      </c>
      <c r="Q3706" s="38">
        <v>2894</v>
      </c>
      <c r="R3706" s="38">
        <v>3050</v>
      </c>
      <c r="S3706" s="38">
        <v>5665</v>
      </c>
    </row>
    <row r="3707" spans="2:19" x14ac:dyDescent="0.2">
      <c r="B3707" s="1" t="s">
        <v>8002</v>
      </c>
      <c r="C3707" s="1" t="s">
        <v>8003</v>
      </c>
      <c r="D3707" s="1" t="s">
        <v>150</v>
      </c>
      <c r="E3707" s="1" t="s">
        <v>4226</v>
      </c>
      <c r="F3707" s="1" t="s">
        <v>38</v>
      </c>
      <c r="G3707" s="27">
        <v>0.52143913257762442</v>
      </c>
      <c r="H3707" s="27">
        <v>0.9701581851624772</v>
      </c>
      <c r="I3707" s="28">
        <v>45.406579595860052</v>
      </c>
      <c r="J3707" s="27">
        <v>1.6510596352883194E-2</v>
      </c>
      <c r="K3707" s="27">
        <v>0.32651552488910796</v>
      </c>
      <c r="L3707" s="27">
        <v>2.5616186388718577E-2</v>
      </c>
      <c r="M3707" s="29">
        <v>8.9760556127703399</v>
      </c>
      <c r="N3707" s="30">
        <v>78.412570888468807</v>
      </c>
      <c r="O3707" s="32">
        <v>0</v>
      </c>
      <c r="P3707" s="31">
        <v>0.99521765787860206</v>
      </c>
      <c r="Q3707" s="38">
        <v>2494</v>
      </c>
      <c r="R3707" s="38">
        <v>1888</v>
      </c>
      <c r="S3707" s="38">
        <v>4051</v>
      </c>
    </row>
    <row r="3708" spans="2:19" x14ac:dyDescent="0.2">
      <c r="B3708" s="1" t="s">
        <v>8010</v>
      </c>
      <c r="C3708" s="1" t="s">
        <v>8011</v>
      </c>
      <c r="D3708" s="1" t="s">
        <v>150</v>
      </c>
      <c r="E3708" s="1" t="s">
        <v>4226</v>
      </c>
      <c r="F3708" s="1" t="s">
        <v>38</v>
      </c>
      <c r="G3708" s="27">
        <v>0.53468735737106343</v>
      </c>
      <c r="H3708" s="27">
        <v>0.96336478344890297</v>
      </c>
      <c r="I3708" s="28">
        <v>45.171497033318104</v>
      </c>
      <c r="J3708" s="27">
        <v>2.3277042446371521E-2</v>
      </c>
      <c r="K3708" s="27">
        <v>0.33706070287539935</v>
      </c>
      <c r="L3708" s="27">
        <v>2.1800613845629188E-2</v>
      </c>
      <c r="M3708" s="29">
        <v>8.4918097106424693</v>
      </c>
      <c r="N3708" s="30">
        <v>76.644899701237733</v>
      </c>
      <c r="O3708" s="32">
        <v>0</v>
      </c>
      <c r="P3708" s="31">
        <v>0.99624872115493923</v>
      </c>
      <c r="Q3708" s="38">
        <v>2546</v>
      </c>
      <c r="R3708" s="38">
        <v>1644</v>
      </c>
      <c r="S3708" s="38">
        <v>3864</v>
      </c>
    </row>
    <row r="3709" spans="2:19" x14ac:dyDescent="0.2">
      <c r="B3709" s="1" t="s">
        <v>8008</v>
      </c>
      <c r="C3709" s="1" t="s">
        <v>8009</v>
      </c>
      <c r="D3709" s="1" t="s">
        <v>150</v>
      </c>
      <c r="E3709" s="1" t="s">
        <v>4226</v>
      </c>
      <c r="F3709" s="1" t="s">
        <v>38</v>
      </c>
      <c r="G3709" s="27">
        <v>0.56483001172332947</v>
      </c>
      <c r="H3709" s="27">
        <v>0.98722390847536767</v>
      </c>
      <c r="I3709" s="28">
        <v>47.767338804220408</v>
      </c>
      <c r="J3709" s="27">
        <v>7.9718640093786632E-3</v>
      </c>
      <c r="K3709" s="27">
        <v>0.26166471277842906</v>
      </c>
      <c r="L3709" s="27">
        <v>4.6229278543077285E-3</v>
      </c>
      <c r="M3709" s="29">
        <v>9.973868534482758</v>
      </c>
      <c r="N3709" s="30">
        <v>76.466583644665832</v>
      </c>
      <c r="O3709" s="32">
        <v>0</v>
      </c>
      <c r="P3709" s="31">
        <v>0.99579733831426576</v>
      </c>
      <c r="Q3709" s="38">
        <v>2042</v>
      </c>
      <c r="R3709" s="38">
        <v>1098</v>
      </c>
      <c r="S3709" s="38">
        <v>5296</v>
      </c>
    </row>
    <row r="3710" spans="2:19" x14ac:dyDescent="0.2">
      <c r="B3710" s="1" t="s">
        <v>8022</v>
      </c>
      <c r="C3710" s="1" t="s">
        <v>8023</v>
      </c>
      <c r="D3710" s="1" t="s">
        <v>307</v>
      </c>
      <c r="E3710" s="1" t="s">
        <v>4226</v>
      </c>
      <c r="F3710" s="1" t="s">
        <v>38</v>
      </c>
      <c r="G3710" s="27">
        <v>0.44155550531313587</v>
      </c>
      <c r="H3710" s="27">
        <v>0.99819738621000453</v>
      </c>
      <c r="I3710" s="28">
        <v>39.479357901876547</v>
      </c>
      <c r="J3710" s="27">
        <v>1.0174089984173637E-2</v>
      </c>
      <c r="K3710" s="27">
        <v>0.29889215464616775</v>
      </c>
      <c r="L3710" s="27">
        <v>1.6899504281207752E-4</v>
      </c>
      <c r="M3710" s="29">
        <v>10.485910931174093</v>
      </c>
      <c r="N3710" s="30">
        <v>75.746543778801836</v>
      </c>
      <c r="O3710" s="32">
        <v>0</v>
      </c>
      <c r="P3710" s="31">
        <v>0.99662009914375849</v>
      </c>
      <c r="Q3710" s="38">
        <v>3297</v>
      </c>
      <c r="R3710" s="38">
        <v>3235</v>
      </c>
      <c r="S3710" s="38">
        <v>4584</v>
      </c>
    </row>
    <row r="3711" spans="2:19" x14ac:dyDescent="0.2">
      <c r="B3711" s="1" t="s">
        <v>8014</v>
      </c>
      <c r="C3711" s="1" t="s">
        <v>8015</v>
      </c>
      <c r="D3711" s="1" t="s">
        <v>307</v>
      </c>
      <c r="E3711" s="1" t="s">
        <v>4226</v>
      </c>
      <c r="F3711" s="1" t="s">
        <v>38</v>
      </c>
      <c r="G3711" s="27">
        <v>0.31661222585160992</v>
      </c>
      <c r="H3711" s="27">
        <v>0.94630588781790725</v>
      </c>
      <c r="I3711" s="28">
        <v>36.120415305646276</v>
      </c>
      <c r="J3711" s="27">
        <v>4.6663555762949133E-3</v>
      </c>
      <c r="K3711" s="27">
        <v>0.11199253383107793</v>
      </c>
      <c r="L3711" s="27">
        <v>7.6297758680757173E-3</v>
      </c>
      <c r="M3711" s="29">
        <v>16.018538750426767</v>
      </c>
      <c r="N3711" s="30">
        <v>79.115696389093586</v>
      </c>
      <c r="O3711" s="32">
        <v>0.54868191847636727</v>
      </c>
      <c r="P3711" s="31">
        <v>0.99547090930205551</v>
      </c>
      <c r="Q3711" s="38">
        <v>3567</v>
      </c>
      <c r="R3711" s="38">
        <v>5058</v>
      </c>
      <c r="S3711" s="38">
        <v>7995</v>
      </c>
    </row>
    <row r="3712" spans="2:19" x14ac:dyDescent="0.2">
      <c r="B3712" s="1" t="s">
        <v>8024</v>
      </c>
      <c r="C3712" s="1" t="s">
        <v>8025</v>
      </c>
      <c r="D3712" s="1" t="s">
        <v>307</v>
      </c>
      <c r="E3712" s="1" t="s">
        <v>4226</v>
      </c>
      <c r="F3712" s="1" t="s">
        <v>38</v>
      </c>
      <c r="G3712" s="27">
        <v>0.49495225102319235</v>
      </c>
      <c r="H3712" s="27">
        <v>0.9558906717432688</v>
      </c>
      <c r="I3712" s="28">
        <v>47.114897680763995</v>
      </c>
      <c r="J3712" s="27">
        <v>6.8212824010914054E-3</v>
      </c>
      <c r="K3712" s="27">
        <v>0.10177353342428376</v>
      </c>
      <c r="L3712" s="27">
        <v>0</v>
      </c>
      <c r="M3712" s="29">
        <v>15.104159913560235</v>
      </c>
      <c r="N3712" s="30">
        <v>79.345644983461966</v>
      </c>
      <c r="O3712" s="32">
        <v>0</v>
      </c>
      <c r="P3712" s="31">
        <v>0.99673646994832743</v>
      </c>
      <c r="Q3712" s="38">
        <v>2165</v>
      </c>
      <c r="R3712" s="38">
        <v>2354</v>
      </c>
      <c r="S3712" s="38">
        <v>8166</v>
      </c>
    </row>
    <row r="3713" spans="2:19" x14ac:dyDescent="0.2">
      <c r="B3713" s="1" t="s">
        <v>8026</v>
      </c>
      <c r="C3713" s="1" t="s">
        <v>8027</v>
      </c>
      <c r="D3713" s="1" t="s">
        <v>307</v>
      </c>
      <c r="E3713" s="1" t="s">
        <v>4226</v>
      </c>
      <c r="F3713" s="1" t="s">
        <v>38</v>
      </c>
      <c r="G3713" s="27">
        <v>0.49803304484657751</v>
      </c>
      <c r="H3713" s="27">
        <v>1</v>
      </c>
      <c r="I3713" s="28">
        <v>44.528874901652244</v>
      </c>
      <c r="J3713" s="27">
        <v>6.8187778651980068E-3</v>
      </c>
      <c r="K3713" s="27">
        <v>0.10700236034618411</v>
      </c>
      <c r="L3713" s="27">
        <v>0</v>
      </c>
      <c r="M3713" s="29">
        <v>14.51985370950888</v>
      </c>
      <c r="N3713" s="30">
        <v>74.379146919431278</v>
      </c>
      <c r="O3713" s="32">
        <v>0</v>
      </c>
      <c r="P3713" s="31">
        <v>0.99725382502942328</v>
      </c>
      <c r="Q3713" s="38">
        <v>2661</v>
      </c>
      <c r="R3713" s="38">
        <v>2306</v>
      </c>
      <c r="S3713" s="38">
        <v>8075</v>
      </c>
    </row>
    <row r="3714" spans="2:19" x14ac:dyDescent="0.2">
      <c r="B3714" s="1" t="s">
        <v>8018</v>
      </c>
      <c r="C3714" s="1" t="s">
        <v>8019</v>
      </c>
      <c r="D3714" s="1" t="s">
        <v>307</v>
      </c>
      <c r="E3714" s="1" t="s">
        <v>4226</v>
      </c>
      <c r="F3714" s="1" t="s">
        <v>38</v>
      </c>
      <c r="G3714" s="27">
        <v>0.33232978230662341</v>
      </c>
      <c r="H3714" s="27">
        <v>0.90976476014760166</v>
      </c>
      <c r="I3714" s="28">
        <v>34.855720240852243</v>
      </c>
      <c r="J3714" s="27">
        <v>8.1056044465030105E-3</v>
      </c>
      <c r="K3714" s="27">
        <v>0.27257989810097266</v>
      </c>
      <c r="L3714" s="27">
        <v>8.9714022140221399E-4</v>
      </c>
      <c r="M3714" s="29">
        <v>12.185154353104403</v>
      </c>
      <c r="N3714" s="30">
        <v>79.991637630662026</v>
      </c>
      <c r="O3714" s="32">
        <v>0.57414667896678961</v>
      </c>
      <c r="P3714" s="31">
        <v>0.99584870848708484</v>
      </c>
      <c r="Q3714" s="38">
        <v>3655</v>
      </c>
      <c r="R3714" s="38">
        <v>4754</v>
      </c>
      <c r="S3714" s="38">
        <v>5090</v>
      </c>
    </row>
    <row r="3715" spans="2:19" x14ac:dyDescent="0.2">
      <c r="B3715" s="1" t="s">
        <v>8020</v>
      </c>
      <c r="C3715" s="1" t="s">
        <v>8021</v>
      </c>
      <c r="D3715" s="1" t="s">
        <v>307</v>
      </c>
      <c r="E3715" s="1" t="s">
        <v>4226</v>
      </c>
      <c r="F3715" s="1" t="s">
        <v>38</v>
      </c>
      <c r="G3715" s="27">
        <v>0.50476947535771066</v>
      </c>
      <c r="H3715" s="27">
        <v>0.96087885985748223</v>
      </c>
      <c r="I3715" s="28">
        <v>45.445177530471618</v>
      </c>
      <c r="J3715" s="27">
        <v>1.1128775834658187E-2</v>
      </c>
      <c r="K3715" s="27">
        <v>0.30074191838897724</v>
      </c>
      <c r="L3715" s="27">
        <v>3.0997624703087888E-2</v>
      </c>
      <c r="M3715" s="29">
        <v>9.9232209737827741</v>
      </c>
      <c r="N3715" s="30">
        <v>79.851443569553808</v>
      </c>
      <c r="O3715" s="32">
        <v>0.16321984692531008</v>
      </c>
      <c r="P3715" s="31">
        <v>0.99604117181314333</v>
      </c>
      <c r="Q3715" s="38">
        <v>2490</v>
      </c>
      <c r="R3715" s="38">
        <v>2200</v>
      </c>
      <c r="S3715" s="38">
        <v>4549</v>
      </c>
    </row>
    <row r="3716" spans="2:19" x14ac:dyDescent="0.2">
      <c r="B3716" s="1" t="s">
        <v>8028</v>
      </c>
      <c r="C3716" s="1" t="s">
        <v>406</v>
      </c>
      <c r="D3716" s="1" t="s">
        <v>307</v>
      </c>
      <c r="E3716" s="1" t="s">
        <v>4226</v>
      </c>
      <c r="F3716" s="1" t="s">
        <v>38</v>
      </c>
      <c r="G3716" s="27">
        <v>0.48828790459965926</v>
      </c>
      <c r="H3716" s="27">
        <v>0.94774460852013165</v>
      </c>
      <c r="I3716" s="28">
        <v>42.249233390119237</v>
      </c>
      <c r="J3716" s="27">
        <v>6.8143100511073255E-3</v>
      </c>
      <c r="K3716" s="27">
        <v>0.24850936967632029</v>
      </c>
      <c r="L3716" s="27">
        <v>0</v>
      </c>
      <c r="M3716" s="29">
        <v>10.60516021639617</v>
      </c>
      <c r="N3716" s="30">
        <v>74.969472307021363</v>
      </c>
      <c r="O3716" s="32">
        <v>0</v>
      </c>
      <c r="P3716" s="31">
        <v>0.99776904281313072</v>
      </c>
      <c r="Q3716" s="38">
        <v>2968</v>
      </c>
      <c r="R3716" s="38">
        <v>2471</v>
      </c>
      <c r="S3716" s="38">
        <v>5519</v>
      </c>
    </row>
    <row r="3717" spans="2:19" x14ac:dyDescent="0.2">
      <c r="B3717" s="1" t="s">
        <v>8016</v>
      </c>
      <c r="C3717" s="1" t="s">
        <v>8017</v>
      </c>
      <c r="D3717" s="1" t="s">
        <v>307</v>
      </c>
      <c r="E3717" s="1" t="s">
        <v>4226</v>
      </c>
      <c r="F3717" s="1" t="s">
        <v>38</v>
      </c>
      <c r="G3717" s="27">
        <v>0.4583432233562782</v>
      </c>
      <c r="H3717" s="27">
        <v>0.99006854171590652</v>
      </c>
      <c r="I3717" s="28">
        <v>44.679919297412766</v>
      </c>
      <c r="J3717" s="27">
        <v>4.7472110135295511E-3</v>
      </c>
      <c r="K3717" s="27">
        <v>8.1889389983384756E-2</v>
      </c>
      <c r="L3717" s="27">
        <v>0</v>
      </c>
      <c r="M3717" s="29">
        <v>16.470508326029808</v>
      </c>
      <c r="N3717" s="30">
        <v>77.610046607975136</v>
      </c>
      <c r="O3717" s="32">
        <v>0</v>
      </c>
      <c r="P3717" s="31">
        <v>0.99574568659891283</v>
      </c>
      <c r="Q3717" s="38">
        <v>2631</v>
      </c>
      <c r="R3717" s="38">
        <v>2988</v>
      </c>
      <c r="S3717" s="38">
        <v>8434</v>
      </c>
    </row>
    <row r="3718" spans="2:19" x14ac:dyDescent="0.2">
      <c r="B3718" s="1" t="s">
        <v>8029</v>
      </c>
      <c r="C3718" s="1" t="s">
        <v>8030</v>
      </c>
      <c r="D3718" s="1" t="s">
        <v>307</v>
      </c>
      <c r="E3718" s="1" t="s">
        <v>4226</v>
      </c>
      <c r="F3718" s="1" t="s">
        <v>38</v>
      </c>
      <c r="G3718" s="27">
        <v>0.45960054471175671</v>
      </c>
      <c r="H3718" s="27">
        <v>0.95871800679501673</v>
      </c>
      <c r="I3718" s="28">
        <v>44.399954607353621</v>
      </c>
      <c r="J3718" s="27">
        <v>3.1774852473899226E-3</v>
      </c>
      <c r="K3718" s="27">
        <v>6.1280072628234226E-2</v>
      </c>
      <c r="L3718" s="27">
        <v>1.3544733861834655E-3</v>
      </c>
      <c r="M3718" s="29">
        <v>17.46047879042419</v>
      </c>
      <c r="N3718" s="30">
        <v>75.639506172839504</v>
      </c>
      <c r="O3718" s="32">
        <v>4.7268403171007931E-2</v>
      </c>
      <c r="P3718" s="31">
        <v>0.99796149490373731</v>
      </c>
      <c r="Q3718" s="38">
        <v>2683</v>
      </c>
      <c r="R3718" s="38">
        <v>2967</v>
      </c>
      <c r="S3718" s="38">
        <v>8607</v>
      </c>
    </row>
    <row r="3719" spans="2:19" x14ac:dyDescent="0.2">
      <c r="B3719" s="1" t="s">
        <v>8031</v>
      </c>
      <c r="C3719" s="1" t="s">
        <v>8032</v>
      </c>
      <c r="D3719" s="1" t="s">
        <v>318</v>
      </c>
      <c r="E3719" s="1" t="s">
        <v>318</v>
      </c>
      <c r="F3719" s="1" t="s">
        <v>14</v>
      </c>
      <c r="G3719" s="27">
        <v>0.51340243030736243</v>
      </c>
      <c r="H3719" s="27">
        <v>0.77570769899956504</v>
      </c>
      <c r="I3719" s="28">
        <v>55.784703359542512</v>
      </c>
      <c r="J3719" s="27">
        <v>1.3402430307362401E-2</v>
      </c>
      <c r="K3719" s="27">
        <v>0.13616869192280201</v>
      </c>
      <c r="L3719" s="27">
        <v>3.8321009134406267E-2</v>
      </c>
      <c r="M3719" s="29">
        <v>14.483327212633128</v>
      </c>
      <c r="N3719" s="30">
        <v>94.486947441698575</v>
      </c>
      <c r="O3719" s="32">
        <v>0</v>
      </c>
      <c r="P3719" s="31">
        <v>0.973640713353632</v>
      </c>
      <c r="Q3719" s="38">
        <v>698</v>
      </c>
      <c r="R3719" s="38">
        <v>2045</v>
      </c>
      <c r="S3719" s="38">
        <v>7566</v>
      </c>
    </row>
    <row r="3720" spans="2:19" x14ac:dyDescent="0.2">
      <c r="B3720" s="1" t="s">
        <v>8033</v>
      </c>
      <c r="C3720" s="1" t="s">
        <v>8034</v>
      </c>
      <c r="D3720" s="1" t="s">
        <v>318</v>
      </c>
      <c r="E3720" s="1" t="s">
        <v>318</v>
      </c>
      <c r="F3720" s="1" t="s">
        <v>14</v>
      </c>
      <c r="G3720" s="27">
        <v>0.58771929824561409</v>
      </c>
      <c r="H3720" s="27">
        <v>0.93466646235570527</v>
      </c>
      <c r="I3720" s="28">
        <v>59.483542188805316</v>
      </c>
      <c r="J3720" s="27">
        <v>8.771929824561403E-3</v>
      </c>
      <c r="K3720" s="27">
        <v>0.18984962406015038</v>
      </c>
      <c r="L3720" s="27">
        <v>5.1823475329451432E-3</v>
      </c>
      <c r="M3720" s="29">
        <v>12.069503546099293</v>
      </c>
      <c r="N3720" s="30">
        <v>92.331201137171291</v>
      </c>
      <c r="O3720" s="32">
        <v>0</v>
      </c>
      <c r="P3720" s="31">
        <v>0.97824088262335274</v>
      </c>
      <c r="Q3720" s="38">
        <v>320</v>
      </c>
      <c r="R3720" s="38">
        <v>761</v>
      </c>
      <c r="S3720" s="38">
        <v>6642</v>
      </c>
    </row>
    <row r="3721" spans="2:19" x14ac:dyDescent="0.2">
      <c r="B3721" s="1" t="s">
        <v>8035</v>
      </c>
      <c r="C3721" s="1" t="s">
        <v>8036</v>
      </c>
      <c r="D3721" s="1" t="s">
        <v>318</v>
      </c>
      <c r="E3721" s="1" t="s">
        <v>318</v>
      </c>
      <c r="F3721" s="1" t="s">
        <v>14</v>
      </c>
      <c r="G3721" s="27">
        <v>0.57322027910263207</v>
      </c>
      <c r="H3721" s="27">
        <v>0.96628789853183916</v>
      </c>
      <c r="I3721" s="28">
        <v>56.937148913619502</v>
      </c>
      <c r="J3721" s="27">
        <v>7.5958311252428898E-3</v>
      </c>
      <c r="K3721" s="27">
        <v>0.10828475534357887</v>
      </c>
      <c r="L3721" s="27">
        <v>2.0328381548084438E-3</v>
      </c>
      <c r="M3721" s="29">
        <v>14.909399585921339</v>
      </c>
      <c r="N3721" s="30">
        <v>87.728897104128151</v>
      </c>
      <c r="O3721" s="32">
        <v>0</v>
      </c>
      <c r="P3721" s="31">
        <v>0.98358092259577801</v>
      </c>
      <c r="Q3721" s="38">
        <v>562</v>
      </c>
      <c r="R3721" s="38">
        <v>979</v>
      </c>
      <c r="S3721" s="38">
        <v>8058</v>
      </c>
    </row>
    <row r="3722" spans="2:19" x14ac:dyDescent="0.2">
      <c r="B3722" s="1" t="s">
        <v>8041</v>
      </c>
      <c r="C3722" s="1" t="s">
        <v>8042</v>
      </c>
      <c r="D3722" s="1" t="s">
        <v>318</v>
      </c>
      <c r="E3722" s="1" t="s">
        <v>318</v>
      </c>
      <c r="F3722" s="1" t="s">
        <v>14</v>
      </c>
      <c r="G3722" s="27">
        <v>0.64674053079103322</v>
      </c>
      <c r="H3722" s="27">
        <v>0.96183329071848633</v>
      </c>
      <c r="I3722" s="28">
        <v>65.053285235763994</v>
      </c>
      <c r="J3722" s="27">
        <v>1.4686936356609122E-2</v>
      </c>
      <c r="K3722" s="27">
        <v>0.22107704199948466</v>
      </c>
      <c r="L3722" s="27">
        <v>1.7397085144464332E-2</v>
      </c>
      <c r="M3722" s="29">
        <v>9.6796201607012389</v>
      </c>
      <c r="N3722" s="30">
        <v>94.63813694267516</v>
      </c>
      <c r="O3722" s="32">
        <v>0</v>
      </c>
      <c r="P3722" s="31">
        <v>0.99232932753771419</v>
      </c>
      <c r="Q3722" s="38">
        <v>111</v>
      </c>
      <c r="R3722" s="38">
        <v>221</v>
      </c>
      <c r="S3722" s="38">
        <v>6088</v>
      </c>
    </row>
    <row r="3723" spans="2:19" x14ac:dyDescent="0.2">
      <c r="B3723" s="1" t="s">
        <v>8037</v>
      </c>
      <c r="C3723" s="1" t="s">
        <v>8038</v>
      </c>
      <c r="D3723" s="1" t="s">
        <v>318</v>
      </c>
      <c r="E3723" s="1" t="s">
        <v>318</v>
      </c>
      <c r="F3723" s="1" t="s">
        <v>14</v>
      </c>
      <c r="G3723" s="27">
        <v>0.37327954437588989</v>
      </c>
      <c r="H3723" s="27">
        <v>0.73021495327102826</v>
      </c>
      <c r="I3723" s="28">
        <v>40.584456573326975</v>
      </c>
      <c r="J3723" s="27">
        <v>2.7289985761746557E-2</v>
      </c>
      <c r="K3723" s="27">
        <v>0.39819648789748457</v>
      </c>
      <c r="L3723" s="27">
        <v>0.11962733644859813</v>
      </c>
      <c r="M3723" s="29">
        <v>9.6601666035592562</v>
      </c>
      <c r="N3723" s="30">
        <v>92.101716465352823</v>
      </c>
      <c r="O3723" s="32">
        <v>0</v>
      </c>
      <c r="P3723" s="31">
        <v>0.98457943925233649</v>
      </c>
      <c r="Q3723" s="38">
        <v>3185</v>
      </c>
      <c r="R3723" s="38">
        <v>4116</v>
      </c>
      <c r="S3723" s="38">
        <v>2936</v>
      </c>
    </row>
    <row r="3724" spans="2:19" x14ac:dyDescent="0.2">
      <c r="B3724" s="1" t="s">
        <v>8039</v>
      </c>
      <c r="C3724" s="1" t="s">
        <v>8040</v>
      </c>
      <c r="D3724" s="1" t="s">
        <v>318</v>
      </c>
      <c r="E3724" s="1" t="s">
        <v>318</v>
      </c>
      <c r="F3724" s="1" t="s">
        <v>14</v>
      </c>
      <c r="G3724" s="27">
        <v>0.31262376237623762</v>
      </c>
      <c r="H3724" s="27">
        <v>0.79658240274880376</v>
      </c>
      <c r="I3724" s="28">
        <v>32.321881188118809</v>
      </c>
      <c r="J3724" s="27">
        <v>2.6485148514851484E-2</v>
      </c>
      <c r="K3724" s="27">
        <v>0.22772277227722773</v>
      </c>
      <c r="L3724" s="27">
        <v>1.4487667198429255E-2</v>
      </c>
      <c r="M3724" s="29">
        <v>13.8905293482175</v>
      </c>
      <c r="N3724" s="30">
        <v>72.452889944576398</v>
      </c>
      <c r="O3724" s="32">
        <v>0</v>
      </c>
      <c r="P3724" s="31">
        <v>0.99153270339919009</v>
      </c>
      <c r="Q3724" s="38">
        <v>3792</v>
      </c>
      <c r="R3724" s="38">
        <v>5143</v>
      </c>
      <c r="S3724" s="38">
        <v>5947</v>
      </c>
    </row>
    <row r="3725" spans="2:19" x14ac:dyDescent="0.2">
      <c r="B3725" s="1" t="s">
        <v>8059</v>
      </c>
      <c r="C3725" s="1" t="s">
        <v>8060</v>
      </c>
      <c r="D3725" s="1" t="s">
        <v>319</v>
      </c>
      <c r="E3725" s="1" t="s">
        <v>3297</v>
      </c>
      <c r="F3725" s="1" t="s">
        <v>14</v>
      </c>
      <c r="G3725" s="27">
        <v>0.23714609286523217</v>
      </c>
      <c r="H3725" s="27">
        <v>0.7170529987622366</v>
      </c>
      <c r="I3725" s="28">
        <v>19.580339750849362</v>
      </c>
      <c r="J3725" s="27">
        <v>3.32955832389581E-2</v>
      </c>
      <c r="K3725" s="27">
        <v>0.49082672706681768</v>
      </c>
      <c r="L3725" s="27">
        <v>0.12509058174862159</v>
      </c>
      <c r="M3725" s="29">
        <v>10.868735154394303</v>
      </c>
      <c r="N3725" s="30">
        <v>47.177650429799428</v>
      </c>
      <c r="O3725" s="32">
        <v>0</v>
      </c>
      <c r="P3725" s="31">
        <v>0.99358613705412402</v>
      </c>
      <c r="Q3725" s="38">
        <v>7104</v>
      </c>
      <c r="R3725" s="38">
        <v>6741</v>
      </c>
      <c r="S3725" s="38">
        <v>1883</v>
      </c>
    </row>
    <row r="3726" spans="2:19" x14ac:dyDescent="0.2">
      <c r="B3726" s="1" t="s">
        <v>8045</v>
      </c>
      <c r="C3726" s="1" t="s">
        <v>8046</v>
      </c>
      <c r="D3726" s="1" t="s">
        <v>319</v>
      </c>
      <c r="E3726" s="1" t="s">
        <v>3297</v>
      </c>
      <c r="F3726" s="1" t="s">
        <v>14</v>
      </c>
      <c r="G3726" s="27">
        <v>0.25720242608036392</v>
      </c>
      <c r="H3726" s="27">
        <v>0.86139357242664216</v>
      </c>
      <c r="I3726" s="28">
        <v>23.835860500379063</v>
      </c>
      <c r="J3726" s="27">
        <v>8.7187263078089463E-3</v>
      </c>
      <c r="K3726" s="27">
        <v>0.2293404094010614</v>
      </c>
      <c r="L3726" s="27">
        <v>4.8253376804843968E-4</v>
      </c>
      <c r="M3726" s="29">
        <v>13.817325848430718</v>
      </c>
      <c r="N3726" s="30">
        <v>52.329403095062638</v>
      </c>
      <c r="O3726" s="32">
        <v>0</v>
      </c>
      <c r="P3726" s="31">
        <v>0.98295295761527712</v>
      </c>
      <c r="Q3726" s="38">
        <v>5435</v>
      </c>
      <c r="R3726" s="38">
        <v>6339</v>
      </c>
      <c r="S3726" s="38">
        <v>5916</v>
      </c>
    </row>
    <row r="3727" spans="2:19" x14ac:dyDescent="0.2">
      <c r="B3727" s="1" t="s">
        <v>8049</v>
      </c>
      <c r="C3727" s="1" t="s">
        <v>8050</v>
      </c>
      <c r="D3727" s="1" t="s">
        <v>319</v>
      </c>
      <c r="E3727" s="1" t="s">
        <v>3297</v>
      </c>
      <c r="F3727" s="1" t="s">
        <v>14</v>
      </c>
      <c r="G3727" s="27">
        <v>0.33260256811775757</v>
      </c>
      <c r="H3727" s="27">
        <v>0.85161120569571291</v>
      </c>
      <c r="I3727" s="28">
        <v>23.551894769808957</v>
      </c>
      <c r="J3727" s="27">
        <v>1.5659254619480114E-2</v>
      </c>
      <c r="K3727" s="27">
        <v>0.44660194174757284</v>
      </c>
      <c r="L3727" s="27">
        <v>5.4310478254140232E-2</v>
      </c>
      <c r="M3727" s="29">
        <v>9.4201313937118716</v>
      </c>
      <c r="N3727" s="30">
        <v>51.41431261770245</v>
      </c>
      <c r="O3727" s="32">
        <v>0</v>
      </c>
      <c r="P3727" s="31">
        <v>0.98839188980034054</v>
      </c>
      <c r="Q3727" s="38">
        <v>5554</v>
      </c>
      <c r="R3727" s="38">
        <v>4749</v>
      </c>
      <c r="S3727" s="38">
        <v>2344</v>
      </c>
    </row>
    <row r="3728" spans="2:19" x14ac:dyDescent="0.2">
      <c r="B3728" s="1" t="s">
        <v>8057</v>
      </c>
      <c r="C3728" s="1" t="s">
        <v>8058</v>
      </c>
      <c r="D3728" s="1" t="s">
        <v>319</v>
      </c>
      <c r="E3728" s="1" t="s">
        <v>3297</v>
      </c>
      <c r="F3728" s="1" t="s">
        <v>14</v>
      </c>
      <c r="G3728" s="27">
        <v>0.39247854618879352</v>
      </c>
      <c r="H3728" s="27">
        <v>0.89848389926074412</v>
      </c>
      <c r="I3728" s="28">
        <v>24.15244825845533</v>
      </c>
      <c r="J3728" s="27">
        <v>4.4169611307420496E-2</v>
      </c>
      <c r="K3728" s="27">
        <v>0.52044422009086322</v>
      </c>
      <c r="L3728" s="27">
        <v>8.7620598922440798E-3</v>
      </c>
      <c r="M3728" s="29">
        <v>6.5294972995429994</v>
      </c>
      <c r="N3728" s="30">
        <v>50.994855305466238</v>
      </c>
      <c r="O3728" s="32">
        <v>0</v>
      </c>
      <c r="P3728" s="31">
        <v>0.9928580378398697</v>
      </c>
      <c r="Q3728" s="38">
        <v>5315</v>
      </c>
      <c r="R3728" s="38">
        <v>3863</v>
      </c>
      <c r="S3728" s="38">
        <v>1594</v>
      </c>
    </row>
    <row r="3729" spans="2:19" x14ac:dyDescent="0.2">
      <c r="B3729" s="1" t="s">
        <v>8061</v>
      </c>
      <c r="C3729" s="1" t="s">
        <v>8062</v>
      </c>
      <c r="D3729" s="1" t="s">
        <v>319</v>
      </c>
      <c r="E3729" s="1" t="s">
        <v>3297</v>
      </c>
      <c r="F3729" s="1" t="s">
        <v>14</v>
      </c>
      <c r="G3729" s="27">
        <v>0.31777777777777777</v>
      </c>
      <c r="H3729" s="27">
        <v>0.73904814609850555</v>
      </c>
      <c r="I3729" s="28">
        <v>20.6592037037037</v>
      </c>
      <c r="J3729" s="27">
        <v>0.10722222222222222</v>
      </c>
      <c r="K3729" s="27">
        <v>0.55759259259259264</v>
      </c>
      <c r="L3729" s="27">
        <v>0.12556078214351596</v>
      </c>
      <c r="M3729" s="29">
        <v>6.6678881650380006</v>
      </c>
      <c r="N3729" s="30">
        <v>50.264568764568764</v>
      </c>
      <c r="O3729" s="32">
        <v>0</v>
      </c>
      <c r="P3729" s="31">
        <v>0.99612617598229114</v>
      </c>
      <c r="Q3729" s="38">
        <v>6721</v>
      </c>
      <c r="R3729" s="38">
        <v>5032</v>
      </c>
      <c r="S3729" s="38">
        <v>1270</v>
      </c>
    </row>
    <row r="3730" spans="2:19" x14ac:dyDescent="0.2">
      <c r="B3730" s="1" t="s">
        <v>8055</v>
      </c>
      <c r="C3730" s="1" t="s">
        <v>8056</v>
      </c>
      <c r="D3730" s="1" t="s">
        <v>319</v>
      </c>
      <c r="E3730" s="1" t="s">
        <v>3297</v>
      </c>
      <c r="F3730" s="1" t="s">
        <v>14</v>
      </c>
      <c r="G3730" s="27">
        <v>0.19054924823565511</v>
      </c>
      <c r="H3730" s="27">
        <v>0.54105391410295478</v>
      </c>
      <c r="I3730" s="28">
        <v>15.435992635777849</v>
      </c>
      <c r="J3730" s="27">
        <v>8.2540656643142071E-2</v>
      </c>
      <c r="K3730" s="27">
        <v>0.63301626265725686</v>
      </c>
      <c r="L3730" s="27">
        <v>0.27198903441973804</v>
      </c>
      <c r="M3730" s="29">
        <v>7.0566717210007592</v>
      </c>
      <c r="N3730" s="30">
        <v>50.603864734299513</v>
      </c>
      <c r="O3730" s="32">
        <v>0</v>
      </c>
      <c r="P3730" s="31">
        <v>0.9926896131586963</v>
      </c>
      <c r="Q3730" s="38">
        <v>7971</v>
      </c>
      <c r="R3730" s="38">
        <v>7465</v>
      </c>
      <c r="S3730" s="38">
        <v>725</v>
      </c>
    </row>
    <row r="3731" spans="2:19" x14ac:dyDescent="0.2">
      <c r="B3731" s="1" t="s">
        <v>8043</v>
      </c>
      <c r="C3731" s="1" t="s">
        <v>8044</v>
      </c>
      <c r="D3731" s="1" t="s">
        <v>319</v>
      </c>
      <c r="E3731" s="1" t="s">
        <v>3297</v>
      </c>
      <c r="F3731" s="1" t="s">
        <v>14</v>
      </c>
      <c r="G3731" s="27">
        <v>0.27212874908558887</v>
      </c>
      <c r="H3731" s="27">
        <v>0.73897563874034455</v>
      </c>
      <c r="I3731" s="28">
        <v>22.846622774932946</v>
      </c>
      <c r="J3731" s="27">
        <v>3.7551816630090225E-2</v>
      </c>
      <c r="K3731" s="27">
        <v>0.30529139234333091</v>
      </c>
      <c r="L3731" s="27">
        <v>8.0910279263220447E-2</v>
      </c>
      <c r="M3731" s="29">
        <v>12.709279731993295</v>
      </c>
      <c r="N3731" s="30">
        <v>49.568100358422939</v>
      </c>
      <c r="O3731" s="32">
        <v>0</v>
      </c>
      <c r="P3731" s="31">
        <v>0.97468805704099826</v>
      </c>
      <c r="Q3731" s="38">
        <v>5833</v>
      </c>
      <c r="R3731" s="38">
        <v>5999</v>
      </c>
      <c r="S3731" s="38">
        <v>4477</v>
      </c>
    </row>
    <row r="3732" spans="2:19" x14ac:dyDescent="0.2">
      <c r="B3732" s="1" t="s">
        <v>8051</v>
      </c>
      <c r="C3732" s="1" t="s">
        <v>8052</v>
      </c>
      <c r="D3732" s="1" t="s">
        <v>17605</v>
      </c>
      <c r="E3732" s="1" t="s">
        <v>3297</v>
      </c>
      <c r="F3732" s="1" t="s">
        <v>14</v>
      </c>
      <c r="G3732" s="27">
        <v>0.11131461131461132</v>
      </c>
      <c r="H3732" s="27">
        <v>0.37927177630255482</v>
      </c>
      <c r="I3732" s="28">
        <v>13.879100529100532</v>
      </c>
      <c r="J3732" s="27">
        <v>9.5238095238095233E-2</v>
      </c>
      <c r="K3732" s="27">
        <v>0.60297110297110301</v>
      </c>
      <c r="L3732" s="27">
        <v>0.44321866827600076</v>
      </c>
      <c r="M3732" s="29">
        <v>9.2819097778795481</v>
      </c>
      <c r="N3732" s="30">
        <v>50.171846435100548</v>
      </c>
      <c r="O3732" s="32">
        <v>0</v>
      </c>
      <c r="P3732" s="31">
        <v>0.98853349426674708</v>
      </c>
      <c r="Q3732" s="38">
        <v>8155</v>
      </c>
      <c r="R3732" s="38">
        <v>8202</v>
      </c>
      <c r="S3732" s="38">
        <v>917</v>
      </c>
    </row>
    <row r="3733" spans="2:19" x14ac:dyDescent="0.2">
      <c r="B3733" s="1" t="s">
        <v>8047</v>
      </c>
      <c r="C3733" s="1" t="s">
        <v>8048</v>
      </c>
      <c r="D3733" s="1" t="s">
        <v>17605</v>
      </c>
      <c r="E3733" s="1" t="s">
        <v>3297</v>
      </c>
      <c r="F3733" s="1" t="s">
        <v>14</v>
      </c>
      <c r="G3733" s="27">
        <v>0.11675549633577614</v>
      </c>
      <c r="H3733" s="27">
        <v>0.60333689137039193</v>
      </c>
      <c r="I3733" s="28">
        <v>15.95749500333114</v>
      </c>
      <c r="J3733" s="27">
        <v>4.9633577614923381E-2</v>
      </c>
      <c r="K3733" s="27">
        <v>0.50599600266489009</v>
      </c>
      <c r="L3733" s="27">
        <v>0.21692010838328268</v>
      </c>
      <c r="M3733" s="29">
        <v>11.165868376390726</v>
      </c>
      <c r="N3733" s="30">
        <v>51.73894436519258</v>
      </c>
      <c r="O3733" s="32">
        <v>0</v>
      </c>
      <c r="P3733" s="31">
        <v>0.98595943837753508</v>
      </c>
      <c r="Q3733" s="38">
        <v>7894</v>
      </c>
      <c r="R3733" s="38">
        <v>8169</v>
      </c>
      <c r="S3733" s="38">
        <v>1727</v>
      </c>
    </row>
    <row r="3734" spans="2:19" x14ac:dyDescent="0.2">
      <c r="B3734" s="1" t="s">
        <v>8053</v>
      </c>
      <c r="C3734" s="1" t="s">
        <v>8054</v>
      </c>
      <c r="D3734" s="1" t="s">
        <v>17605</v>
      </c>
      <c r="E3734" s="1" t="s">
        <v>3297</v>
      </c>
      <c r="F3734" s="1" t="s">
        <v>14</v>
      </c>
      <c r="G3734" s="27">
        <v>0.25269499048826888</v>
      </c>
      <c r="H3734" s="27">
        <v>0.66817525125628119</v>
      </c>
      <c r="I3734" s="28">
        <v>17.474381737476222</v>
      </c>
      <c r="J3734" s="27">
        <v>0.11192136968928346</v>
      </c>
      <c r="K3734" s="27">
        <v>0.69816106531388711</v>
      </c>
      <c r="L3734" s="27">
        <v>0.26163002512562811</v>
      </c>
      <c r="M3734" s="29">
        <v>6.2837081035214277</v>
      </c>
      <c r="N3734" s="30">
        <v>50.151819322459225</v>
      </c>
      <c r="O3734" s="32">
        <v>0</v>
      </c>
      <c r="P3734" s="31">
        <v>0.99057788944723613</v>
      </c>
      <c r="Q3734" s="38">
        <v>7630</v>
      </c>
      <c r="R3734" s="38">
        <v>6427</v>
      </c>
      <c r="S3734" s="38">
        <v>456</v>
      </c>
    </row>
    <row r="3735" spans="2:19" x14ac:dyDescent="0.2">
      <c r="B3735" s="1" t="s">
        <v>8063</v>
      </c>
      <c r="C3735" s="1" t="s">
        <v>7848</v>
      </c>
      <c r="D3735" s="1" t="s">
        <v>320</v>
      </c>
      <c r="E3735" s="1" t="s">
        <v>320</v>
      </c>
      <c r="F3735" s="1" t="s">
        <v>44</v>
      </c>
      <c r="G3735" s="27">
        <v>0.38554216867469882</v>
      </c>
      <c r="H3735" s="27">
        <v>0.906857540404581</v>
      </c>
      <c r="I3735" s="28">
        <v>37.393559693318736</v>
      </c>
      <c r="J3735" s="27">
        <v>1.0076670317634174E-2</v>
      </c>
      <c r="K3735" s="27">
        <v>0.27907995618838993</v>
      </c>
      <c r="L3735" s="27">
        <v>8.624638766991332E-3</v>
      </c>
      <c r="M3735" s="29">
        <v>11.901604278074869</v>
      </c>
      <c r="N3735" s="30">
        <v>77.560795454545456</v>
      </c>
      <c r="O3735" s="32">
        <v>2.3222733597345609E-2</v>
      </c>
      <c r="P3735" s="31">
        <v>0.97720218345285237</v>
      </c>
      <c r="Q3735" s="38">
        <v>3477</v>
      </c>
      <c r="R3735" s="38">
        <v>3946</v>
      </c>
      <c r="S3735" s="38">
        <v>4971</v>
      </c>
    </row>
    <row r="3736" spans="2:19" x14ac:dyDescent="0.2">
      <c r="B3736" s="1" t="s">
        <v>8074</v>
      </c>
      <c r="C3736" s="1" t="s">
        <v>8075</v>
      </c>
      <c r="D3736" s="1" t="s">
        <v>320</v>
      </c>
      <c r="E3736" s="1" t="s">
        <v>320</v>
      </c>
      <c r="F3736" s="1" t="s">
        <v>44</v>
      </c>
      <c r="G3736" s="27">
        <v>0.54677419354838708</v>
      </c>
      <c r="H3736" s="27">
        <v>0.99098360655737716</v>
      </c>
      <c r="I3736" s="28">
        <v>46.803266129032259</v>
      </c>
      <c r="J3736" s="27">
        <v>1.2500000000000001E-2</v>
      </c>
      <c r="K3736" s="27">
        <v>0.28387096774193549</v>
      </c>
      <c r="L3736" s="27">
        <v>2.7189124350259896E-4</v>
      </c>
      <c r="M3736" s="29">
        <v>9.7959074733096134</v>
      </c>
      <c r="N3736" s="30">
        <v>77.022123893805315</v>
      </c>
      <c r="O3736" s="32">
        <v>0</v>
      </c>
      <c r="P3736" s="31">
        <v>0.99160335865653737</v>
      </c>
      <c r="Q3736" s="38">
        <v>2227</v>
      </c>
      <c r="R3736" s="38">
        <v>1413</v>
      </c>
      <c r="S3736" s="38">
        <v>4871</v>
      </c>
    </row>
    <row r="3737" spans="2:19" x14ac:dyDescent="0.2">
      <c r="B3737" s="1" t="s">
        <v>8068</v>
      </c>
      <c r="C3737" s="1" t="s">
        <v>4401</v>
      </c>
      <c r="D3737" s="1" t="s">
        <v>320</v>
      </c>
      <c r="E3737" s="1" t="s">
        <v>320</v>
      </c>
      <c r="F3737" s="1" t="s">
        <v>44</v>
      </c>
      <c r="G3737" s="27">
        <v>0.51263423878711312</v>
      </c>
      <c r="H3737" s="27">
        <v>0.9389641185647426</v>
      </c>
      <c r="I3737" s="28">
        <v>40.679816803537562</v>
      </c>
      <c r="J3737" s="27">
        <v>5.5906506632975361E-2</v>
      </c>
      <c r="K3737" s="27">
        <v>0.38281743524952622</v>
      </c>
      <c r="L3737" s="27">
        <v>2.4486739469578786E-2</v>
      </c>
      <c r="M3737" s="29">
        <v>6.6577446532728439</v>
      </c>
      <c r="N3737" s="30">
        <v>72.58348736906963</v>
      </c>
      <c r="O3737" s="32">
        <v>2.4093603744149764E-2</v>
      </c>
      <c r="P3737" s="31">
        <v>0.98783151326053042</v>
      </c>
      <c r="Q3737" s="38">
        <v>3172</v>
      </c>
      <c r="R3737" s="38">
        <v>2060</v>
      </c>
      <c r="S3737" s="38">
        <v>3152</v>
      </c>
    </row>
    <row r="3738" spans="2:19" x14ac:dyDescent="0.2">
      <c r="B3738" s="1" t="s">
        <v>8080</v>
      </c>
      <c r="C3738" s="1" t="s">
        <v>254</v>
      </c>
      <c r="D3738" s="1" t="s">
        <v>320</v>
      </c>
      <c r="E3738" s="1" t="s">
        <v>320</v>
      </c>
      <c r="F3738" s="1" t="s">
        <v>44</v>
      </c>
      <c r="G3738" s="27">
        <v>0.53492580528411149</v>
      </c>
      <c r="H3738" s="27">
        <v>0.9938627768773638</v>
      </c>
      <c r="I3738" s="28">
        <v>48.882446615997118</v>
      </c>
      <c r="J3738" s="27">
        <v>1.6648570394498734E-2</v>
      </c>
      <c r="K3738" s="27">
        <v>0.25805284111473037</v>
      </c>
      <c r="L3738" s="27">
        <v>7.3473797947055648E-4</v>
      </c>
      <c r="M3738" s="29">
        <v>10.267081712062257</v>
      </c>
      <c r="N3738" s="30">
        <v>82.050067658998643</v>
      </c>
      <c r="O3738" s="32">
        <v>1.215919322888529E-2</v>
      </c>
      <c r="P3738" s="31">
        <v>0.99513776337115067</v>
      </c>
      <c r="Q3738" s="38">
        <v>1826</v>
      </c>
      <c r="R3738" s="38">
        <v>1639</v>
      </c>
      <c r="S3738" s="38">
        <v>5367</v>
      </c>
    </row>
    <row r="3739" spans="2:19" x14ac:dyDescent="0.2">
      <c r="B3739" s="1" t="s">
        <v>8064</v>
      </c>
      <c r="C3739" s="1" t="s">
        <v>8065</v>
      </c>
      <c r="D3739" s="1" t="s">
        <v>320</v>
      </c>
      <c r="E3739" s="1" t="s">
        <v>320</v>
      </c>
      <c r="F3739" s="1" t="s">
        <v>44</v>
      </c>
      <c r="G3739" s="27">
        <v>0.51341117071631426</v>
      </c>
      <c r="H3739" s="27">
        <v>0.93475865280148995</v>
      </c>
      <c r="I3739" s="28">
        <v>46.129378352792699</v>
      </c>
      <c r="J3739" s="27">
        <v>1.1360050489113285E-2</v>
      </c>
      <c r="K3739" s="27">
        <v>0.20037866834963711</v>
      </c>
      <c r="L3739" s="27">
        <v>2.0788452584199906E-2</v>
      </c>
      <c r="M3739" s="29">
        <v>12.239883268482489</v>
      </c>
      <c r="N3739" s="30">
        <v>77.814382298709276</v>
      </c>
      <c r="O3739" s="32">
        <v>4.6562160484246468E-4</v>
      </c>
      <c r="P3739" s="31">
        <v>0.98370324383051377</v>
      </c>
      <c r="Q3739" s="38">
        <v>2360</v>
      </c>
      <c r="R3739" s="38">
        <v>2044</v>
      </c>
      <c r="S3739" s="38">
        <v>6448</v>
      </c>
    </row>
    <row r="3740" spans="2:19" x14ac:dyDescent="0.2">
      <c r="B3740" s="1" t="s">
        <v>8076</v>
      </c>
      <c r="C3740" s="1" t="s">
        <v>8077</v>
      </c>
      <c r="D3740" s="1" t="s">
        <v>320</v>
      </c>
      <c r="E3740" s="1" t="s">
        <v>320</v>
      </c>
      <c r="F3740" s="1" t="s">
        <v>44</v>
      </c>
      <c r="G3740" s="27">
        <v>0.52820345614607112</v>
      </c>
      <c r="H3740" s="27">
        <v>0.99551495553759095</v>
      </c>
      <c r="I3740" s="28">
        <v>45.292631235735236</v>
      </c>
      <c r="J3740" s="27">
        <v>1.2716009129442452E-2</v>
      </c>
      <c r="K3740" s="27">
        <v>0.29866318878382786</v>
      </c>
      <c r="L3740" s="27">
        <v>6.2085691188358929E-4</v>
      </c>
      <c r="M3740" s="29">
        <v>10.682365145228218</v>
      </c>
      <c r="N3740" s="30">
        <v>75.609500308451572</v>
      </c>
      <c r="O3740" s="32">
        <v>0</v>
      </c>
      <c r="P3740" s="31">
        <v>0.99175424413904611</v>
      </c>
      <c r="Q3740" s="38">
        <v>2514</v>
      </c>
      <c r="R3740" s="38">
        <v>1782</v>
      </c>
      <c r="S3740" s="38">
        <v>4589</v>
      </c>
    </row>
    <row r="3741" spans="2:19" x14ac:dyDescent="0.2">
      <c r="B3741" s="1" t="s">
        <v>8071</v>
      </c>
      <c r="C3741" s="1" t="s">
        <v>8072</v>
      </c>
      <c r="D3741" s="1" t="s">
        <v>320</v>
      </c>
      <c r="E3741" s="1" t="s">
        <v>320</v>
      </c>
      <c r="F3741" s="1" t="s">
        <v>44</v>
      </c>
      <c r="G3741" s="27">
        <v>0.44906832298136645</v>
      </c>
      <c r="H3741" s="27">
        <v>0.92684445127574533</v>
      </c>
      <c r="I3741" s="28">
        <v>40.362577639751549</v>
      </c>
      <c r="J3741" s="27">
        <v>2.8260869565217391E-2</v>
      </c>
      <c r="K3741" s="27">
        <v>0.26055900621118011</v>
      </c>
      <c r="L3741" s="27">
        <v>3.8112511527820477E-2</v>
      </c>
      <c r="M3741" s="29">
        <v>11.616459977452081</v>
      </c>
      <c r="N3741" s="30">
        <v>75.201936376210242</v>
      </c>
      <c r="O3741" s="32">
        <v>2.9549646480172147E-2</v>
      </c>
      <c r="P3741" s="31">
        <v>0.98985551798339999</v>
      </c>
      <c r="Q3741" s="38">
        <v>3218</v>
      </c>
      <c r="R3741" s="38">
        <v>3122</v>
      </c>
      <c r="S3741" s="38">
        <v>5323</v>
      </c>
    </row>
    <row r="3742" spans="2:19" x14ac:dyDescent="0.2">
      <c r="B3742" s="1" t="s">
        <v>8069</v>
      </c>
      <c r="C3742" s="1" t="s">
        <v>8070</v>
      </c>
      <c r="D3742" s="1" t="s">
        <v>320</v>
      </c>
      <c r="E3742" s="1" t="s">
        <v>320</v>
      </c>
      <c r="F3742" s="1" t="s">
        <v>44</v>
      </c>
      <c r="G3742" s="27">
        <v>0.58323980546202769</v>
      </c>
      <c r="H3742" s="27">
        <v>0.98044025157232695</v>
      </c>
      <c r="I3742" s="28">
        <v>47.411298166853726</v>
      </c>
      <c r="J3742" s="27">
        <v>3.0303030303030304E-2</v>
      </c>
      <c r="K3742" s="27">
        <v>0.34231200897867564</v>
      </c>
      <c r="L3742" s="27">
        <v>1.4790972992970775E-2</v>
      </c>
      <c r="M3742" s="29">
        <v>7.8659784560143615</v>
      </c>
      <c r="N3742" s="30">
        <v>75.200769724182166</v>
      </c>
      <c r="O3742" s="32">
        <v>3.6237513873473917E-3</v>
      </c>
      <c r="P3742" s="31">
        <v>0.98890122086570476</v>
      </c>
      <c r="Q3742" s="38">
        <v>2110</v>
      </c>
      <c r="R3742" s="38">
        <v>830</v>
      </c>
      <c r="S3742" s="38">
        <v>3770</v>
      </c>
    </row>
    <row r="3743" spans="2:19" x14ac:dyDescent="0.2">
      <c r="B3743" s="1" t="s">
        <v>8078</v>
      </c>
      <c r="C3743" s="1" t="s">
        <v>8079</v>
      </c>
      <c r="D3743" s="1" t="s">
        <v>320</v>
      </c>
      <c r="E3743" s="1" t="s">
        <v>320</v>
      </c>
      <c r="F3743" s="1" t="s">
        <v>44</v>
      </c>
      <c r="G3743" s="27">
        <v>0.57502246181491468</v>
      </c>
      <c r="H3743" s="27">
        <v>1</v>
      </c>
      <c r="I3743" s="28">
        <v>50.987151841868801</v>
      </c>
      <c r="J3743" s="27">
        <v>1.2578616352201259E-2</v>
      </c>
      <c r="K3743" s="27">
        <v>0.28616352201257861</v>
      </c>
      <c r="L3743" s="27">
        <v>0</v>
      </c>
      <c r="M3743" s="29">
        <v>9.1940803382663834</v>
      </c>
      <c r="N3743" s="30">
        <v>81.409374999999997</v>
      </c>
      <c r="O3743" s="32">
        <v>0</v>
      </c>
      <c r="P3743" s="31">
        <v>0.99463806970509383</v>
      </c>
      <c r="Q3743" s="38">
        <v>1417</v>
      </c>
      <c r="R3743" s="38">
        <v>948</v>
      </c>
      <c r="S3743" s="38">
        <v>4826</v>
      </c>
    </row>
    <row r="3744" spans="2:19" x14ac:dyDescent="0.2">
      <c r="B3744" s="1" t="s">
        <v>8081</v>
      </c>
      <c r="C3744" s="1" t="s">
        <v>831</v>
      </c>
      <c r="D3744" s="1" t="s">
        <v>320</v>
      </c>
      <c r="E3744" s="1" t="s">
        <v>320</v>
      </c>
      <c r="F3744" s="1" t="s">
        <v>44</v>
      </c>
      <c r="G3744" s="27">
        <v>0.51047619047619053</v>
      </c>
      <c r="H3744" s="27">
        <v>0.99972485768500952</v>
      </c>
      <c r="I3744" s="28">
        <v>45.396190476190476</v>
      </c>
      <c r="J3744" s="27">
        <v>6.3492063492063492E-3</v>
      </c>
      <c r="K3744" s="27">
        <v>0.20603174603174604</v>
      </c>
      <c r="L3744" s="27">
        <v>0</v>
      </c>
      <c r="M3744" s="29">
        <v>11.679766536964982</v>
      </c>
      <c r="N3744" s="30">
        <v>77.304104477611943</v>
      </c>
      <c r="O3744" s="32">
        <v>3.5863377609108159E-3</v>
      </c>
      <c r="P3744" s="31">
        <v>0.99620493358633777</v>
      </c>
      <c r="Q3744" s="38">
        <v>2498</v>
      </c>
      <c r="R3744" s="38">
        <v>2097</v>
      </c>
      <c r="S3744" s="38">
        <v>6361</v>
      </c>
    </row>
    <row r="3745" spans="2:19" x14ac:dyDescent="0.2">
      <c r="B3745" s="1" t="s">
        <v>8066</v>
      </c>
      <c r="C3745" s="1" t="s">
        <v>8067</v>
      </c>
      <c r="D3745" s="1" t="s">
        <v>320</v>
      </c>
      <c r="E3745" s="1" t="s">
        <v>320</v>
      </c>
      <c r="F3745" s="1" t="s">
        <v>44</v>
      </c>
      <c r="G3745" s="27">
        <v>0.56590683845391476</v>
      </c>
      <c r="H3745" s="27">
        <v>0.99630643846780753</v>
      </c>
      <c r="I3745" s="28">
        <v>48.714436736042295</v>
      </c>
      <c r="J3745" s="27">
        <v>8.2590023125206479E-3</v>
      </c>
      <c r="K3745" s="27">
        <v>0.24743970928311859</v>
      </c>
      <c r="L3745" s="27">
        <v>0</v>
      </c>
      <c r="M3745" s="29">
        <v>10.561948249619482</v>
      </c>
      <c r="N3745" s="30">
        <v>77.589608873321652</v>
      </c>
      <c r="O3745" s="32">
        <v>1.3473512632436839E-2</v>
      </c>
      <c r="P3745" s="31">
        <v>0.98679706601466988</v>
      </c>
      <c r="Q3745" s="38">
        <v>1859</v>
      </c>
      <c r="R3745" s="38">
        <v>1085</v>
      </c>
      <c r="S3745" s="38">
        <v>5549</v>
      </c>
    </row>
    <row r="3746" spans="2:19" x14ac:dyDescent="0.2">
      <c r="B3746" s="1" t="s">
        <v>8082</v>
      </c>
      <c r="C3746" s="1" t="s">
        <v>8083</v>
      </c>
      <c r="D3746" s="1" t="s">
        <v>320</v>
      </c>
      <c r="E3746" s="1" t="s">
        <v>320</v>
      </c>
      <c r="F3746" s="1" t="s">
        <v>44</v>
      </c>
      <c r="G3746" s="27">
        <v>0.52920143027413591</v>
      </c>
      <c r="H3746" s="27">
        <v>0.99944477493555417</v>
      </c>
      <c r="I3746" s="28">
        <v>50.90882002383789</v>
      </c>
      <c r="J3746" s="27">
        <v>4.7675804529201428E-3</v>
      </c>
      <c r="K3746" s="27">
        <v>0.10448947159316647</v>
      </c>
      <c r="L3746" s="27">
        <v>0</v>
      </c>
      <c r="M3746" s="29">
        <v>15.139324894514766</v>
      </c>
      <c r="N3746" s="30">
        <v>82.212462462462469</v>
      </c>
      <c r="O3746" s="32">
        <v>0</v>
      </c>
      <c r="P3746" s="31">
        <v>0.99821534800713863</v>
      </c>
      <c r="Q3746" s="38">
        <v>1429</v>
      </c>
      <c r="R3746" s="38">
        <v>1764</v>
      </c>
      <c r="S3746" s="38">
        <v>8116</v>
      </c>
    </row>
    <row r="3747" spans="2:19" x14ac:dyDescent="0.2">
      <c r="B3747" s="1" t="s">
        <v>8073</v>
      </c>
      <c r="C3747" s="1" t="s">
        <v>3266</v>
      </c>
      <c r="D3747" s="1" t="s">
        <v>320</v>
      </c>
      <c r="E3747" s="1" t="s">
        <v>320</v>
      </c>
      <c r="F3747" s="1" t="s">
        <v>44</v>
      </c>
      <c r="G3747" s="27">
        <v>0.50247164873509742</v>
      </c>
      <c r="H3747" s="27">
        <v>0.98951489851734575</v>
      </c>
      <c r="I3747" s="28">
        <v>47.200930503053229</v>
      </c>
      <c r="J3747" s="27">
        <v>3.4893864495492877E-3</v>
      </c>
      <c r="K3747" s="27">
        <v>5.9610351846467E-2</v>
      </c>
      <c r="L3747" s="27">
        <v>2.6774147113862095E-4</v>
      </c>
      <c r="M3747" s="29">
        <v>17.37486849795442</v>
      </c>
      <c r="N3747" s="30">
        <v>76.329861111111114</v>
      </c>
      <c r="O3747" s="32">
        <v>0</v>
      </c>
      <c r="P3747" s="31">
        <v>0.99006765510292216</v>
      </c>
      <c r="Q3747" s="38">
        <v>2140</v>
      </c>
      <c r="R3747" s="38">
        <v>2237</v>
      </c>
      <c r="S3747" s="38">
        <v>8614</v>
      </c>
    </row>
    <row r="3748" spans="2:19" x14ac:dyDescent="0.2">
      <c r="B3748" s="1" t="s">
        <v>8102</v>
      </c>
      <c r="C3748" s="1" t="s">
        <v>8103</v>
      </c>
      <c r="D3748" s="1" t="s">
        <v>321</v>
      </c>
      <c r="E3748" s="1" t="s">
        <v>321</v>
      </c>
      <c r="F3748" s="1" t="s">
        <v>18</v>
      </c>
      <c r="G3748" s="27">
        <v>0.28732394366197184</v>
      </c>
      <c r="H3748" s="27">
        <v>0.81765365634813814</v>
      </c>
      <c r="I3748" s="28">
        <v>17.673145539906098</v>
      </c>
      <c r="J3748" s="27">
        <v>0.24600938967136149</v>
      </c>
      <c r="K3748" s="27">
        <v>0.63474178403755865</v>
      </c>
      <c r="L3748" s="27">
        <v>6.1484970838941236E-2</v>
      </c>
      <c r="M3748" s="29">
        <v>4.758498023715414</v>
      </c>
      <c r="N3748" s="30">
        <v>49.222222222222221</v>
      </c>
      <c r="O3748" s="32">
        <v>0</v>
      </c>
      <c r="P3748" s="31">
        <v>0.955585464333782</v>
      </c>
      <c r="Q3748" s="38">
        <v>7582</v>
      </c>
      <c r="R3748" s="38">
        <v>5685</v>
      </c>
      <c r="S3748" s="38">
        <v>720</v>
      </c>
    </row>
    <row r="3749" spans="2:19" x14ac:dyDescent="0.2">
      <c r="B3749" s="1" t="s">
        <v>8106</v>
      </c>
      <c r="C3749" s="1" t="s">
        <v>8107</v>
      </c>
      <c r="D3749" s="1" t="s">
        <v>321</v>
      </c>
      <c r="E3749" s="1" t="s">
        <v>321</v>
      </c>
      <c r="F3749" s="1" t="s">
        <v>18</v>
      </c>
      <c r="G3749" s="27">
        <v>0.16936353829557713</v>
      </c>
      <c r="H3749" s="27">
        <v>0.70650621118012413</v>
      </c>
      <c r="I3749" s="28">
        <v>17.43872707659115</v>
      </c>
      <c r="J3749" s="27">
        <v>2.5889967637540454E-2</v>
      </c>
      <c r="K3749" s="27">
        <v>0.48327939590075514</v>
      </c>
      <c r="L3749" s="27">
        <v>4.7619047619047615E-3</v>
      </c>
      <c r="M3749" s="29">
        <v>10.454545454545455</v>
      </c>
      <c r="N3749" s="30">
        <v>51.184713375796179</v>
      </c>
      <c r="O3749" s="32">
        <v>0</v>
      </c>
      <c r="P3749" s="31">
        <v>0.95962732919254656</v>
      </c>
      <c r="Q3749" s="38">
        <v>7636</v>
      </c>
      <c r="R3749" s="38">
        <v>7707</v>
      </c>
      <c r="S3749" s="38">
        <v>1963</v>
      </c>
    </row>
    <row r="3750" spans="2:19" x14ac:dyDescent="0.2">
      <c r="B3750" s="1" t="s">
        <v>8110</v>
      </c>
      <c r="C3750" s="1" t="s">
        <v>8111</v>
      </c>
      <c r="D3750" s="1" t="s">
        <v>321</v>
      </c>
      <c r="E3750" s="1" t="s">
        <v>321</v>
      </c>
      <c r="F3750" s="1" t="s">
        <v>18</v>
      </c>
      <c r="G3750" s="27">
        <v>0.22587883320867613</v>
      </c>
      <c r="H3750" s="27">
        <v>0.93274865350089764</v>
      </c>
      <c r="I3750" s="28">
        <v>20.590463724756916</v>
      </c>
      <c r="J3750" s="27">
        <v>2.169035153328347E-2</v>
      </c>
      <c r="K3750" s="27">
        <v>0.37696335078534032</v>
      </c>
      <c r="L3750" s="27">
        <v>1.4335727109515259E-2</v>
      </c>
      <c r="M3750" s="29">
        <v>11.783768115942033</v>
      </c>
      <c r="N3750" s="30">
        <v>50.269867549668874</v>
      </c>
      <c r="O3750" s="32">
        <v>0</v>
      </c>
      <c r="P3750" s="31">
        <v>0.96014362657091556</v>
      </c>
      <c r="Q3750" s="38">
        <v>6754</v>
      </c>
      <c r="R3750" s="38">
        <v>6956</v>
      </c>
      <c r="S3750" s="38">
        <v>3232</v>
      </c>
    </row>
    <row r="3751" spans="2:19" x14ac:dyDescent="0.2">
      <c r="B3751" s="1" t="s">
        <v>8133</v>
      </c>
      <c r="C3751" s="1" t="s">
        <v>8134</v>
      </c>
      <c r="D3751" s="1" t="s">
        <v>321</v>
      </c>
      <c r="E3751" s="1" t="s">
        <v>321</v>
      </c>
      <c r="F3751" s="1" t="s">
        <v>18</v>
      </c>
      <c r="G3751" s="27">
        <v>0.23408239700374531</v>
      </c>
      <c r="H3751" s="27">
        <v>0.77836753305973561</v>
      </c>
      <c r="I3751" s="28">
        <v>18.566573033707872</v>
      </c>
      <c r="J3751" s="27">
        <v>3.7453183520599252E-2</v>
      </c>
      <c r="K3751" s="27">
        <v>0.55992509363295884</v>
      </c>
      <c r="L3751" s="27">
        <v>6.0328317373461018E-2</v>
      </c>
      <c r="M3751" s="29">
        <v>8.2260391198044012</v>
      </c>
      <c r="N3751" s="30">
        <v>51.811999999999998</v>
      </c>
      <c r="O3751" s="32">
        <v>0</v>
      </c>
      <c r="P3751" s="31">
        <v>0.97400820793433651</v>
      </c>
      <c r="Q3751" s="38">
        <v>7378</v>
      </c>
      <c r="R3751" s="38">
        <v>6814</v>
      </c>
      <c r="S3751" s="38">
        <v>1250</v>
      </c>
    </row>
    <row r="3752" spans="2:19" x14ac:dyDescent="0.2">
      <c r="B3752" s="1" t="s">
        <v>8092</v>
      </c>
      <c r="C3752" s="1" t="s">
        <v>8093</v>
      </c>
      <c r="D3752" s="1" t="s">
        <v>321</v>
      </c>
      <c r="E3752" s="1" t="s">
        <v>321</v>
      </c>
      <c r="F3752" s="1" t="s">
        <v>18</v>
      </c>
      <c r="G3752" s="27">
        <v>0.33846153846153848</v>
      </c>
      <c r="H3752" s="27">
        <v>0.75770992366412204</v>
      </c>
      <c r="I3752" s="28">
        <v>22.097246963562757</v>
      </c>
      <c r="J3752" s="27">
        <v>2.9959514170040485E-2</v>
      </c>
      <c r="K3752" s="27">
        <v>0.57085020242914974</v>
      </c>
      <c r="L3752" s="27">
        <v>9.9824427480916023E-2</v>
      </c>
      <c r="M3752" s="29">
        <v>8.4110159118727044</v>
      </c>
      <c r="N3752" s="30">
        <v>48.492822966507177</v>
      </c>
      <c r="O3752" s="32">
        <v>0</v>
      </c>
      <c r="P3752" s="31">
        <v>0.9427480916030534</v>
      </c>
      <c r="Q3752" s="38">
        <v>6157</v>
      </c>
      <c r="R3752" s="38">
        <v>4643</v>
      </c>
      <c r="S3752" s="38">
        <v>1154</v>
      </c>
    </row>
    <row r="3753" spans="2:19" x14ac:dyDescent="0.2">
      <c r="B3753" s="1" t="s">
        <v>8090</v>
      </c>
      <c r="C3753" s="1" t="s">
        <v>8091</v>
      </c>
      <c r="D3753" s="1" t="s">
        <v>321</v>
      </c>
      <c r="E3753" s="1" t="s">
        <v>321</v>
      </c>
      <c r="F3753" s="1" t="s">
        <v>18</v>
      </c>
      <c r="G3753" s="27">
        <v>0.23535457348406988</v>
      </c>
      <c r="H3753" s="27">
        <v>0.73070741097208869</v>
      </c>
      <c r="I3753" s="28">
        <v>21.094141829393635</v>
      </c>
      <c r="J3753" s="27">
        <v>2.9804727646454265E-2</v>
      </c>
      <c r="K3753" s="27">
        <v>0.41007194244604317</v>
      </c>
      <c r="L3753" s="27">
        <v>0.10766121270452358</v>
      </c>
      <c r="M3753" s="29">
        <v>11.66841397849463</v>
      </c>
      <c r="N3753" s="30">
        <v>51.213973799126634</v>
      </c>
      <c r="O3753" s="32">
        <v>0</v>
      </c>
      <c r="P3753" s="31">
        <v>0.93647738209817133</v>
      </c>
      <c r="Q3753" s="38">
        <v>6556</v>
      </c>
      <c r="R3753" s="38">
        <v>6784</v>
      </c>
      <c r="S3753" s="38">
        <v>2780</v>
      </c>
    </row>
    <row r="3754" spans="2:19" x14ac:dyDescent="0.2">
      <c r="B3754" s="1" t="s">
        <v>8129</v>
      </c>
      <c r="C3754" s="1" t="s">
        <v>8130</v>
      </c>
      <c r="D3754" s="1" t="s">
        <v>321</v>
      </c>
      <c r="E3754" s="1" t="s">
        <v>321</v>
      </c>
      <c r="F3754" s="1" t="s">
        <v>18</v>
      </c>
      <c r="G3754" s="27">
        <v>0.28184553660982947</v>
      </c>
      <c r="H3754" s="27">
        <v>0.99515625000000008</v>
      </c>
      <c r="I3754" s="28">
        <v>28.930692076228681</v>
      </c>
      <c r="J3754" s="27">
        <v>4.0120361083249749E-3</v>
      </c>
      <c r="K3754" s="27">
        <v>5.3159478435305919E-2</v>
      </c>
      <c r="L3754" s="27">
        <v>0</v>
      </c>
      <c r="M3754" s="29">
        <v>18.545670391061453</v>
      </c>
      <c r="N3754" s="30">
        <v>54.964412811387902</v>
      </c>
      <c r="O3754" s="32">
        <v>0</v>
      </c>
      <c r="P3754" s="31">
        <v>0.9736328125</v>
      </c>
      <c r="Q3754" s="38">
        <v>4091</v>
      </c>
      <c r="R3754" s="38">
        <v>5795</v>
      </c>
      <c r="S3754" s="38">
        <v>8638</v>
      </c>
    </row>
    <row r="3755" spans="2:19" x14ac:dyDescent="0.2">
      <c r="B3755" s="1" t="s">
        <v>8088</v>
      </c>
      <c r="C3755" s="1" t="s">
        <v>8089</v>
      </c>
      <c r="D3755" s="1" t="s">
        <v>321</v>
      </c>
      <c r="E3755" s="1" t="s">
        <v>321</v>
      </c>
      <c r="F3755" s="1" t="s">
        <v>18</v>
      </c>
      <c r="G3755" s="27">
        <v>0.30243337195828507</v>
      </c>
      <c r="H3755" s="27">
        <v>0.99957883369330458</v>
      </c>
      <c r="I3755" s="28">
        <v>29.468597914252609</v>
      </c>
      <c r="J3755" s="27">
        <v>2.3174971031286211E-3</v>
      </c>
      <c r="K3755" s="27">
        <v>0.10428736964078796</v>
      </c>
      <c r="L3755" s="27">
        <v>0</v>
      </c>
      <c r="M3755" s="29">
        <v>17.66328903654485</v>
      </c>
      <c r="N3755" s="30">
        <v>56.268199233716473</v>
      </c>
      <c r="O3755" s="32">
        <v>0</v>
      </c>
      <c r="P3755" s="31">
        <v>0.93196544276457882</v>
      </c>
      <c r="Q3755" s="38">
        <v>4009</v>
      </c>
      <c r="R3755" s="38">
        <v>5344</v>
      </c>
      <c r="S3755" s="38">
        <v>8122</v>
      </c>
    </row>
    <row r="3756" spans="2:19" x14ac:dyDescent="0.2">
      <c r="B3756" s="1" t="s">
        <v>8131</v>
      </c>
      <c r="C3756" s="1" t="s">
        <v>8132</v>
      </c>
      <c r="D3756" s="1" t="s">
        <v>321</v>
      </c>
      <c r="E3756" s="1" t="s">
        <v>321</v>
      </c>
      <c r="F3756" s="1" t="s">
        <v>18</v>
      </c>
      <c r="G3756" s="27">
        <v>0.29904559915164369</v>
      </c>
      <c r="H3756" s="27">
        <v>0.84934434692823979</v>
      </c>
      <c r="I3756" s="28">
        <v>22.60074231177094</v>
      </c>
      <c r="J3756" s="27">
        <v>2.7571580063626724E-2</v>
      </c>
      <c r="K3756" s="27">
        <v>0.37751855779427357</v>
      </c>
      <c r="L3756" s="27">
        <v>0</v>
      </c>
      <c r="M3756" s="29">
        <v>10.948260211800307</v>
      </c>
      <c r="N3756" s="30">
        <v>49.446808510638299</v>
      </c>
      <c r="O3756" s="32">
        <v>0</v>
      </c>
      <c r="P3756" s="31">
        <v>0.97367062467733612</v>
      </c>
      <c r="Q3756" s="38">
        <v>5925</v>
      </c>
      <c r="R3756" s="38">
        <v>5402</v>
      </c>
      <c r="S3756" s="38">
        <v>3222</v>
      </c>
    </row>
    <row r="3757" spans="2:19" x14ac:dyDescent="0.2">
      <c r="B3757" s="1" t="s">
        <v>8124</v>
      </c>
      <c r="C3757" s="1" t="s">
        <v>8125</v>
      </c>
      <c r="D3757" s="1" t="s">
        <v>321</v>
      </c>
      <c r="E3757" s="1" t="s">
        <v>321</v>
      </c>
      <c r="F3757" s="1" t="s">
        <v>18</v>
      </c>
      <c r="G3757" s="27">
        <v>0.33723653395784542</v>
      </c>
      <c r="H3757" s="27">
        <v>0.98148948266060276</v>
      </c>
      <c r="I3757" s="28">
        <v>23.995316159250589</v>
      </c>
      <c r="J3757" s="27">
        <v>1.873536299765808E-2</v>
      </c>
      <c r="K3757" s="27">
        <v>0.41451990632318503</v>
      </c>
      <c r="L3757" s="27">
        <v>0</v>
      </c>
      <c r="M3757" s="29">
        <v>9.7946996466431102</v>
      </c>
      <c r="N3757" s="30">
        <v>51.440972222222221</v>
      </c>
      <c r="O3757" s="32">
        <v>0</v>
      </c>
      <c r="P3757" s="31">
        <v>0.97100625355315517</v>
      </c>
      <c r="Q3757" s="38">
        <v>5369</v>
      </c>
      <c r="R3757" s="38">
        <v>4665</v>
      </c>
      <c r="S3757" s="38">
        <v>2700</v>
      </c>
    </row>
    <row r="3758" spans="2:19" x14ac:dyDescent="0.2">
      <c r="B3758" s="1" t="s">
        <v>8152</v>
      </c>
      <c r="C3758" s="1" t="s">
        <v>8153</v>
      </c>
      <c r="D3758" s="1" t="s">
        <v>321</v>
      </c>
      <c r="E3758" s="1" t="s">
        <v>321</v>
      </c>
      <c r="F3758" s="1" t="s">
        <v>18</v>
      </c>
      <c r="G3758" s="27">
        <v>0.27639296187683282</v>
      </c>
      <c r="H3758" s="27">
        <v>0.98544668587896256</v>
      </c>
      <c r="I3758" s="28">
        <v>23.308431085043985</v>
      </c>
      <c r="J3758" s="27">
        <v>8.7976539589442824E-3</v>
      </c>
      <c r="K3758" s="27">
        <v>0.21187683284457479</v>
      </c>
      <c r="L3758" s="27">
        <v>0</v>
      </c>
      <c r="M3758" s="29">
        <v>12.965146909827761</v>
      </c>
      <c r="N3758" s="30">
        <v>49.96551724137931</v>
      </c>
      <c r="O3758" s="32">
        <v>0</v>
      </c>
      <c r="P3758" s="31">
        <v>0.98270893371757928</v>
      </c>
      <c r="Q3758" s="38">
        <v>5650</v>
      </c>
      <c r="R3758" s="38">
        <v>5899</v>
      </c>
      <c r="S3758" s="38">
        <v>6257</v>
      </c>
    </row>
    <row r="3759" spans="2:19" x14ac:dyDescent="0.2">
      <c r="B3759" s="1" t="s">
        <v>8098</v>
      </c>
      <c r="C3759" s="1" t="s">
        <v>8099</v>
      </c>
      <c r="D3759" s="1" t="s">
        <v>321</v>
      </c>
      <c r="E3759" s="1" t="s">
        <v>321</v>
      </c>
      <c r="F3759" s="1" t="s">
        <v>18</v>
      </c>
      <c r="G3759" s="27">
        <v>0.18770949720670391</v>
      </c>
      <c r="H3759" s="27">
        <v>0.96098404255319159</v>
      </c>
      <c r="I3759" s="28">
        <v>20.515977653631278</v>
      </c>
      <c r="J3759" s="27">
        <v>7.82122905027933E-3</v>
      </c>
      <c r="K3759" s="27">
        <v>0.23463687150837989</v>
      </c>
      <c r="L3759" s="27">
        <v>0</v>
      </c>
      <c r="M3759" s="29">
        <v>13.934938101788173</v>
      </c>
      <c r="N3759" s="30">
        <v>48.511904761904759</v>
      </c>
      <c r="O3759" s="32">
        <v>0</v>
      </c>
      <c r="P3759" s="31">
        <v>0.9521276595744681</v>
      </c>
      <c r="Q3759" s="38">
        <v>6773</v>
      </c>
      <c r="R3759" s="38">
        <v>7494</v>
      </c>
      <c r="S3759" s="38">
        <v>5806</v>
      </c>
    </row>
    <row r="3760" spans="2:19" x14ac:dyDescent="0.2">
      <c r="B3760" s="1" t="s">
        <v>8084</v>
      </c>
      <c r="C3760" s="1" t="s">
        <v>8085</v>
      </c>
      <c r="D3760" s="1" t="s">
        <v>321</v>
      </c>
      <c r="E3760" s="1" t="s">
        <v>321</v>
      </c>
      <c r="F3760" s="1" t="s">
        <v>18</v>
      </c>
      <c r="G3760" s="27">
        <v>0.18137730358874879</v>
      </c>
      <c r="H3760" s="27">
        <v>0.88474887892376675</v>
      </c>
      <c r="I3760" s="28">
        <v>20.689718719689623</v>
      </c>
      <c r="J3760" s="27">
        <v>1.4548981571290009E-2</v>
      </c>
      <c r="K3760" s="27">
        <v>0.31328806983511154</v>
      </c>
      <c r="L3760" s="27">
        <v>2.5515695067264577E-3</v>
      </c>
      <c r="M3760" s="29">
        <v>13.7978672985782</v>
      </c>
      <c r="N3760" s="30">
        <v>51.310160427807489</v>
      </c>
      <c r="O3760" s="32">
        <v>0</v>
      </c>
      <c r="P3760" s="31">
        <v>0.92466367713004483</v>
      </c>
      <c r="Q3760" s="38">
        <v>6709</v>
      </c>
      <c r="R3760" s="38">
        <v>7570</v>
      </c>
      <c r="S3760" s="38">
        <v>4329</v>
      </c>
    </row>
    <row r="3761" spans="2:19" x14ac:dyDescent="0.2">
      <c r="B3761" s="1" t="s">
        <v>8100</v>
      </c>
      <c r="C3761" s="1" t="s">
        <v>8101</v>
      </c>
      <c r="D3761" s="1" t="s">
        <v>321</v>
      </c>
      <c r="E3761" s="1" t="s">
        <v>321</v>
      </c>
      <c r="F3761" s="1" t="s">
        <v>18</v>
      </c>
      <c r="G3761" s="27">
        <v>0.26544401544401547</v>
      </c>
      <c r="H3761" s="27">
        <v>0.86751727314601557</v>
      </c>
      <c r="I3761" s="28">
        <v>21.576833976833974</v>
      </c>
      <c r="J3761" s="27">
        <v>5.3088803088803087E-2</v>
      </c>
      <c r="K3761" s="27">
        <v>0.44015444015444016</v>
      </c>
      <c r="L3761" s="27">
        <v>5.2593274988484574E-2</v>
      </c>
      <c r="M3761" s="29">
        <v>10.549934296977662</v>
      </c>
      <c r="N3761" s="30">
        <v>51.727272727272727</v>
      </c>
      <c r="O3761" s="32">
        <v>0</v>
      </c>
      <c r="P3761" s="31">
        <v>0.95439889451865501</v>
      </c>
      <c r="Q3761" s="38">
        <v>6370</v>
      </c>
      <c r="R3761" s="38">
        <v>6144</v>
      </c>
      <c r="S3761" s="38">
        <v>2418</v>
      </c>
    </row>
    <row r="3762" spans="2:19" x14ac:dyDescent="0.2">
      <c r="B3762" s="1" t="s">
        <v>8096</v>
      </c>
      <c r="C3762" s="1" t="s">
        <v>8097</v>
      </c>
      <c r="D3762" s="1" t="s">
        <v>321</v>
      </c>
      <c r="E3762" s="1" t="s">
        <v>321</v>
      </c>
      <c r="F3762" s="1" t="s">
        <v>18</v>
      </c>
      <c r="G3762" s="27">
        <v>0.2774822695035461</v>
      </c>
      <c r="H3762" s="27">
        <v>0.87057383966244717</v>
      </c>
      <c r="I3762" s="28">
        <v>21.785460992907801</v>
      </c>
      <c r="J3762" s="27">
        <v>2.2163120567375887E-2</v>
      </c>
      <c r="K3762" s="27">
        <v>0.43528368794326239</v>
      </c>
      <c r="L3762" s="27">
        <v>4.0827004219409276E-2</v>
      </c>
      <c r="M3762" s="29">
        <v>9.6849079754601242</v>
      </c>
      <c r="N3762" s="30">
        <v>52.83067092651757</v>
      </c>
      <c r="O3762" s="32">
        <v>0</v>
      </c>
      <c r="P3762" s="31">
        <v>0.95189873417721516</v>
      </c>
      <c r="Q3762" s="38">
        <v>6283</v>
      </c>
      <c r="R3762" s="38">
        <v>5881</v>
      </c>
      <c r="S3762" s="38">
        <v>2477</v>
      </c>
    </row>
    <row r="3763" spans="2:19" x14ac:dyDescent="0.2">
      <c r="B3763" s="1" t="s">
        <v>8156</v>
      </c>
      <c r="C3763" s="1" t="s">
        <v>8157</v>
      </c>
      <c r="D3763" s="1" t="s">
        <v>321</v>
      </c>
      <c r="E3763" s="1" t="s">
        <v>321</v>
      </c>
      <c r="F3763" s="1" t="s">
        <v>18</v>
      </c>
      <c r="G3763" s="27">
        <v>0.27129060579455661</v>
      </c>
      <c r="H3763" s="27">
        <v>1</v>
      </c>
      <c r="I3763" s="28">
        <v>23.073046532045652</v>
      </c>
      <c r="J3763" s="27">
        <v>9.6575943810359964E-3</v>
      </c>
      <c r="K3763" s="27">
        <v>0.24582967515364354</v>
      </c>
      <c r="L3763" s="27">
        <v>0</v>
      </c>
      <c r="M3763" s="29">
        <v>12.270602409638551</v>
      </c>
      <c r="N3763" s="30">
        <v>51.692556634304211</v>
      </c>
      <c r="O3763" s="32">
        <v>0</v>
      </c>
      <c r="P3763" s="31">
        <v>0.9844425237683665</v>
      </c>
      <c r="Q3763" s="38">
        <v>5738</v>
      </c>
      <c r="R3763" s="38">
        <v>6022</v>
      </c>
      <c r="S3763" s="38">
        <v>5587</v>
      </c>
    </row>
    <row r="3764" spans="2:19" x14ac:dyDescent="0.2">
      <c r="B3764" s="1" t="s">
        <v>8135</v>
      </c>
      <c r="C3764" s="1" t="s">
        <v>8136</v>
      </c>
      <c r="D3764" s="1" t="s">
        <v>321</v>
      </c>
      <c r="E3764" s="1" t="s">
        <v>321</v>
      </c>
      <c r="F3764" s="1" t="s">
        <v>18</v>
      </c>
      <c r="G3764" s="27">
        <v>0.29210526315789476</v>
      </c>
      <c r="H3764" s="27">
        <v>0.99677364142062475</v>
      </c>
      <c r="I3764" s="28">
        <v>24.287982456140352</v>
      </c>
      <c r="J3764" s="27">
        <v>1.3157894736842105E-2</v>
      </c>
      <c r="K3764" s="27">
        <v>0.25964912280701752</v>
      </c>
      <c r="L3764" s="27">
        <v>0</v>
      </c>
      <c r="M3764" s="29">
        <v>12.643122676579926</v>
      </c>
      <c r="N3764" s="30">
        <v>52.069069069069066</v>
      </c>
      <c r="O3764" s="32">
        <v>0</v>
      </c>
      <c r="P3764" s="31">
        <v>0.97560975609756095</v>
      </c>
      <c r="Q3764" s="38">
        <v>5273</v>
      </c>
      <c r="R3764" s="38">
        <v>5560</v>
      </c>
      <c r="S3764" s="38">
        <v>5341</v>
      </c>
    </row>
    <row r="3765" spans="2:19" x14ac:dyDescent="0.2">
      <c r="B3765" s="1" t="s">
        <v>8094</v>
      </c>
      <c r="C3765" s="1" t="s">
        <v>8095</v>
      </c>
      <c r="D3765" s="1" t="s">
        <v>321</v>
      </c>
      <c r="E3765" s="1" t="s">
        <v>321</v>
      </c>
      <c r="F3765" s="1" t="s">
        <v>18</v>
      </c>
      <c r="G3765" s="27">
        <v>0.4590443686006826</v>
      </c>
      <c r="H3765" s="27">
        <v>0.92342880193626453</v>
      </c>
      <c r="I3765" s="28">
        <v>27.040955631399328</v>
      </c>
      <c r="J3765" s="27">
        <v>0.2696245733788396</v>
      </c>
      <c r="K3765" s="27">
        <v>0.40870307167235492</v>
      </c>
      <c r="L3765" s="27">
        <v>7.7531262605889471E-3</v>
      </c>
      <c r="M3765" s="29">
        <v>6.977602523659308</v>
      </c>
      <c r="N3765" s="30">
        <v>50.312267657992564</v>
      </c>
      <c r="O3765" s="32">
        <v>0</v>
      </c>
      <c r="P3765" s="31">
        <v>0.94554255748285598</v>
      </c>
      <c r="Q3765" s="38">
        <v>4402</v>
      </c>
      <c r="R3765" s="38">
        <v>2978</v>
      </c>
      <c r="S3765" s="38">
        <v>2791</v>
      </c>
    </row>
    <row r="3766" spans="2:19" x14ac:dyDescent="0.2">
      <c r="B3766" s="1" t="s">
        <v>8118</v>
      </c>
      <c r="C3766" s="1" t="s">
        <v>8119</v>
      </c>
      <c r="D3766" s="1" t="s">
        <v>321</v>
      </c>
      <c r="E3766" s="1" t="s">
        <v>321</v>
      </c>
      <c r="F3766" s="1" t="s">
        <v>18</v>
      </c>
      <c r="G3766" s="27">
        <v>0.26912928759894461</v>
      </c>
      <c r="H3766" s="27">
        <v>0.99948898115618012</v>
      </c>
      <c r="I3766" s="28">
        <v>28.548416886543546</v>
      </c>
      <c r="J3766" s="27">
        <v>3.2981530343007917E-3</v>
      </c>
      <c r="K3766" s="27">
        <v>7.9155672823219003E-2</v>
      </c>
      <c r="L3766" s="27">
        <v>0</v>
      </c>
      <c r="M3766" s="29">
        <v>17.380144404332128</v>
      </c>
      <c r="N3766" s="30">
        <v>58.372549019607845</v>
      </c>
      <c r="O3766" s="32">
        <v>0</v>
      </c>
      <c r="P3766" s="31">
        <v>0.96838070903864581</v>
      </c>
      <c r="Q3766" s="38">
        <v>4143</v>
      </c>
      <c r="R3766" s="38">
        <v>6066</v>
      </c>
      <c r="S3766" s="38">
        <v>8463</v>
      </c>
    </row>
    <row r="3767" spans="2:19" x14ac:dyDescent="0.2">
      <c r="B3767" s="1" t="s">
        <v>8128</v>
      </c>
      <c r="C3767" s="1" t="s">
        <v>411</v>
      </c>
      <c r="D3767" s="1" t="s">
        <v>321</v>
      </c>
      <c r="E3767" s="1" t="s">
        <v>321</v>
      </c>
      <c r="F3767" s="1" t="s">
        <v>18</v>
      </c>
      <c r="G3767" s="27">
        <v>0.21311475409836064</v>
      </c>
      <c r="H3767" s="27">
        <v>0.93648047039059223</v>
      </c>
      <c r="I3767" s="28">
        <v>19.345642795513374</v>
      </c>
      <c r="J3767" s="27">
        <v>8.6281276962899053E-3</v>
      </c>
      <c r="K3767" s="27">
        <v>0.4184641932700604</v>
      </c>
      <c r="L3767" s="27">
        <v>2.0915581688366234E-3</v>
      </c>
      <c r="M3767" s="29">
        <v>10.155701754385966</v>
      </c>
      <c r="N3767" s="30">
        <v>52.850202429149796</v>
      </c>
      <c r="O3767" s="32">
        <v>0</v>
      </c>
      <c r="P3767" s="31">
        <v>0.97354052918941625</v>
      </c>
      <c r="Q3767" s="38">
        <v>7166</v>
      </c>
      <c r="R3767" s="38">
        <v>7173</v>
      </c>
      <c r="S3767" s="38">
        <v>2648</v>
      </c>
    </row>
    <row r="3768" spans="2:19" x14ac:dyDescent="0.2">
      <c r="B3768" s="1" t="s">
        <v>8120</v>
      </c>
      <c r="C3768" s="1" t="s">
        <v>8121</v>
      </c>
      <c r="D3768" s="1" t="s">
        <v>321</v>
      </c>
      <c r="E3768" s="1" t="s">
        <v>321</v>
      </c>
      <c r="F3768" s="1" t="s">
        <v>18</v>
      </c>
      <c r="G3768" s="27">
        <v>0.28091872791519434</v>
      </c>
      <c r="H3768" s="27">
        <v>0.90803510273972621</v>
      </c>
      <c r="I3768" s="28">
        <v>23.226501766784455</v>
      </c>
      <c r="J3768" s="27">
        <v>9.7173144876325085E-3</v>
      </c>
      <c r="K3768" s="27">
        <v>0.34363957597173145</v>
      </c>
      <c r="L3768" s="27">
        <v>3.461900684931507E-2</v>
      </c>
      <c r="M3768" s="29">
        <v>11.249017199017199</v>
      </c>
      <c r="N3768" s="30">
        <v>53.349056603773583</v>
      </c>
      <c r="O3768" s="32">
        <v>0</v>
      </c>
      <c r="P3768" s="31">
        <v>0.96917808219178081</v>
      </c>
      <c r="Q3768" s="38">
        <v>5684</v>
      </c>
      <c r="R3768" s="38">
        <v>5816</v>
      </c>
      <c r="S3768" s="38">
        <v>3751</v>
      </c>
    </row>
    <row r="3769" spans="2:19" x14ac:dyDescent="0.2">
      <c r="B3769" s="1" t="s">
        <v>8148</v>
      </c>
      <c r="C3769" s="1" t="s">
        <v>8149</v>
      </c>
      <c r="D3769" s="1" t="s">
        <v>321</v>
      </c>
      <c r="E3769" s="1" t="s">
        <v>321</v>
      </c>
      <c r="F3769" s="1" t="s">
        <v>18</v>
      </c>
      <c r="G3769" s="27">
        <v>0.30996309963099633</v>
      </c>
      <c r="H3769" s="27">
        <v>0.95981875849569553</v>
      </c>
      <c r="I3769" s="28">
        <v>25.494003690036898</v>
      </c>
      <c r="J3769" s="27">
        <v>1.107011070110701E-2</v>
      </c>
      <c r="K3769" s="27">
        <v>0.21217712177121772</v>
      </c>
      <c r="L3769" s="27">
        <v>2.3507023108291798E-2</v>
      </c>
      <c r="M3769" s="29">
        <v>12.52767379679144</v>
      </c>
      <c r="N3769" s="30">
        <v>53.907738095238095</v>
      </c>
      <c r="O3769" s="32">
        <v>0</v>
      </c>
      <c r="P3769" s="31">
        <v>0.98232895333031267</v>
      </c>
      <c r="Q3769" s="38">
        <v>4840</v>
      </c>
      <c r="R3769" s="38">
        <v>5188</v>
      </c>
      <c r="S3769" s="38">
        <v>6251</v>
      </c>
    </row>
    <row r="3770" spans="2:19" x14ac:dyDescent="0.2">
      <c r="B3770" s="1" t="s">
        <v>8145</v>
      </c>
      <c r="C3770" s="1" t="s">
        <v>412</v>
      </c>
      <c r="D3770" s="1" t="s">
        <v>321</v>
      </c>
      <c r="E3770" s="1" t="s">
        <v>321</v>
      </c>
      <c r="F3770" s="1" t="s">
        <v>18</v>
      </c>
      <c r="G3770" s="27">
        <v>0.2735135135135135</v>
      </c>
      <c r="H3770" s="27">
        <v>0.99957582184517502</v>
      </c>
      <c r="I3770" s="28">
        <v>24.196864864864867</v>
      </c>
      <c r="J3770" s="27">
        <v>3.2432432432432431E-3</v>
      </c>
      <c r="K3770" s="27">
        <v>0.21081081081081082</v>
      </c>
      <c r="L3770" s="27">
        <v>0</v>
      </c>
      <c r="M3770" s="29">
        <v>13.08020833333333</v>
      </c>
      <c r="N3770" s="30">
        <v>53.260869565217391</v>
      </c>
      <c r="O3770" s="32">
        <v>0</v>
      </c>
      <c r="P3770" s="31">
        <v>0.98091198303287386</v>
      </c>
      <c r="Q3770" s="38">
        <v>5305</v>
      </c>
      <c r="R3770" s="38">
        <v>5964</v>
      </c>
      <c r="S3770" s="38">
        <v>6271</v>
      </c>
    </row>
    <row r="3771" spans="2:19" x14ac:dyDescent="0.2">
      <c r="B3771" s="1" t="s">
        <v>8108</v>
      </c>
      <c r="C3771" s="1" t="s">
        <v>8109</v>
      </c>
      <c r="D3771" s="1" t="s">
        <v>321</v>
      </c>
      <c r="E3771" s="1" t="s">
        <v>321</v>
      </c>
      <c r="F3771" s="1" t="s">
        <v>18</v>
      </c>
      <c r="G3771" s="27">
        <v>0.297085201793722</v>
      </c>
      <c r="H3771" s="27">
        <v>0.86337278106508852</v>
      </c>
      <c r="I3771" s="28">
        <v>23.61603139013453</v>
      </c>
      <c r="J3771" s="27">
        <v>1.1210762331838564E-2</v>
      </c>
      <c r="K3771" s="27">
        <v>0.31614349775784756</v>
      </c>
      <c r="L3771" s="27">
        <v>9.6826250672404513E-3</v>
      </c>
      <c r="M3771" s="29">
        <v>12.498086124401915</v>
      </c>
      <c r="N3771" s="30">
        <v>49.501886792452829</v>
      </c>
      <c r="O3771" s="32">
        <v>0</v>
      </c>
      <c r="P3771" s="31">
        <v>0.95965572888649808</v>
      </c>
      <c r="Q3771" s="38">
        <v>5526</v>
      </c>
      <c r="R3771" s="38">
        <v>5439</v>
      </c>
      <c r="S3771" s="38">
        <v>4259</v>
      </c>
    </row>
    <row r="3772" spans="2:19" x14ac:dyDescent="0.2">
      <c r="B3772" s="1" t="s">
        <v>8150</v>
      </c>
      <c r="C3772" s="1" t="s">
        <v>8151</v>
      </c>
      <c r="D3772" s="1" t="s">
        <v>321</v>
      </c>
      <c r="E3772" s="1" t="s">
        <v>321</v>
      </c>
      <c r="F3772" s="1" t="s">
        <v>18</v>
      </c>
      <c r="G3772" s="27">
        <v>0.36851063829787234</v>
      </c>
      <c r="H3772" s="27">
        <v>1</v>
      </c>
      <c r="I3772" s="28">
        <v>23.228851063829794</v>
      </c>
      <c r="J3772" s="27">
        <v>2.4680851063829789E-2</v>
      </c>
      <c r="K3772" s="27">
        <v>0.585531914893617</v>
      </c>
      <c r="L3772" s="27">
        <v>0</v>
      </c>
      <c r="M3772" s="29">
        <v>6.44501347708895</v>
      </c>
      <c r="N3772" s="30">
        <v>51.600461893764432</v>
      </c>
      <c r="O3772" s="32">
        <v>0</v>
      </c>
      <c r="P3772" s="31">
        <v>0.98244147157190631</v>
      </c>
      <c r="Q3772" s="38">
        <v>5683</v>
      </c>
      <c r="R3772" s="38">
        <v>4196</v>
      </c>
      <c r="S3772" s="38">
        <v>1042</v>
      </c>
    </row>
    <row r="3773" spans="2:19" x14ac:dyDescent="0.2">
      <c r="B3773" s="1" t="s">
        <v>8143</v>
      </c>
      <c r="C3773" s="1" t="s">
        <v>8144</v>
      </c>
      <c r="D3773" s="1" t="s">
        <v>321</v>
      </c>
      <c r="E3773" s="1" t="s">
        <v>321</v>
      </c>
      <c r="F3773" s="1" t="s">
        <v>18</v>
      </c>
      <c r="G3773" s="27">
        <v>0.32049306625577811</v>
      </c>
      <c r="H3773" s="27">
        <v>0.9979826218360407</v>
      </c>
      <c r="I3773" s="28">
        <v>28.491294298921421</v>
      </c>
      <c r="J3773" s="27">
        <v>3.0816640986132513E-3</v>
      </c>
      <c r="K3773" s="27">
        <v>0.14329738058551617</v>
      </c>
      <c r="L3773" s="27">
        <v>1.2466943709860221E-3</v>
      </c>
      <c r="M3773" s="29">
        <v>14.978458049886619</v>
      </c>
      <c r="N3773" s="30">
        <v>56.69471153846154</v>
      </c>
      <c r="O3773" s="32">
        <v>0</v>
      </c>
      <c r="P3773" s="31">
        <v>0.98073290517567058</v>
      </c>
      <c r="Q3773" s="38">
        <v>4149</v>
      </c>
      <c r="R3773" s="38">
        <v>4975</v>
      </c>
      <c r="S3773" s="38">
        <v>7446</v>
      </c>
    </row>
    <row r="3774" spans="2:19" x14ac:dyDescent="0.2">
      <c r="B3774" s="1" t="s">
        <v>8139</v>
      </c>
      <c r="C3774" s="1" t="s">
        <v>8140</v>
      </c>
      <c r="D3774" s="1" t="s">
        <v>321</v>
      </c>
      <c r="E3774" s="1" t="s">
        <v>321</v>
      </c>
      <c r="F3774" s="1" t="s">
        <v>18</v>
      </c>
      <c r="G3774" s="27">
        <v>0.29677419354838708</v>
      </c>
      <c r="H3774" s="27">
        <v>0.99420168067226877</v>
      </c>
      <c r="I3774" s="28">
        <v>28.961935483870963</v>
      </c>
      <c r="J3774" s="27">
        <v>5.7347670250896057E-3</v>
      </c>
      <c r="K3774" s="27">
        <v>8.8888888888888892E-2</v>
      </c>
      <c r="L3774" s="27">
        <v>4.6218487394957978E-4</v>
      </c>
      <c r="M3774" s="29">
        <v>18.042813455657491</v>
      </c>
      <c r="N3774" s="30">
        <v>54.405797101449274</v>
      </c>
      <c r="O3774" s="32">
        <v>7.605042016806722E-3</v>
      </c>
      <c r="P3774" s="31">
        <v>0.97689075630252098</v>
      </c>
      <c r="Q3774" s="38">
        <v>4084</v>
      </c>
      <c r="R3774" s="38">
        <v>5450</v>
      </c>
      <c r="S3774" s="38">
        <v>8351</v>
      </c>
    </row>
    <row r="3775" spans="2:19" x14ac:dyDescent="0.2">
      <c r="B3775" s="1" t="s">
        <v>8158</v>
      </c>
      <c r="C3775" s="1" t="s">
        <v>8159</v>
      </c>
      <c r="D3775" s="1" t="s">
        <v>321</v>
      </c>
      <c r="E3775" s="1" t="s">
        <v>321</v>
      </c>
      <c r="F3775" s="1" t="s">
        <v>18</v>
      </c>
      <c r="G3775" s="27">
        <v>0.25586353944562901</v>
      </c>
      <c r="H3775" s="27">
        <v>0.99718706047819972</v>
      </c>
      <c r="I3775" s="28">
        <v>22.951101634683731</v>
      </c>
      <c r="J3775" s="27">
        <v>5.6858564321250887E-3</v>
      </c>
      <c r="K3775" s="27">
        <v>0.2914001421464108</v>
      </c>
      <c r="L3775" s="27">
        <v>0</v>
      </c>
      <c r="M3775" s="29">
        <v>12.045367717287492</v>
      </c>
      <c r="N3775" s="30">
        <v>54.177777777777777</v>
      </c>
      <c r="O3775" s="32">
        <v>0</v>
      </c>
      <c r="P3775" s="31">
        <v>0.98945147679324896</v>
      </c>
      <c r="Q3775" s="38">
        <v>5792</v>
      </c>
      <c r="R3775" s="38">
        <v>6371</v>
      </c>
      <c r="S3775" s="38">
        <v>4729</v>
      </c>
    </row>
    <row r="3776" spans="2:19" x14ac:dyDescent="0.2">
      <c r="B3776" s="1" t="s">
        <v>8137</v>
      </c>
      <c r="C3776" s="1" t="s">
        <v>8138</v>
      </c>
      <c r="D3776" s="1" t="s">
        <v>321</v>
      </c>
      <c r="E3776" s="1" t="s">
        <v>321</v>
      </c>
      <c r="F3776" s="1" t="s">
        <v>18</v>
      </c>
      <c r="G3776" s="27">
        <v>0.2363013698630137</v>
      </c>
      <c r="H3776" s="27">
        <v>0.97795653990806497</v>
      </c>
      <c r="I3776" s="28">
        <v>22.585616438356166</v>
      </c>
      <c r="J3776" s="27">
        <v>7.7054794520547941E-3</v>
      </c>
      <c r="K3776" s="27">
        <v>0.21746575342465754</v>
      </c>
      <c r="L3776" s="27">
        <v>0</v>
      </c>
      <c r="M3776" s="29">
        <v>13.26681614349776</v>
      </c>
      <c r="N3776" s="30">
        <v>52.228260869565219</v>
      </c>
      <c r="O3776" s="32">
        <v>0</v>
      </c>
      <c r="P3776" s="31">
        <v>0.97618052653572918</v>
      </c>
      <c r="Q3776" s="38">
        <v>5936</v>
      </c>
      <c r="R3776" s="38">
        <v>6755</v>
      </c>
      <c r="S3776" s="38">
        <v>6154</v>
      </c>
    </row>
    <row r="3777" spans="2:19" x14ac:dyDescent="0.2">
      <c r="B3777" s="1" t="s">
        <v>8146</v>
      </c>
      <c r="C3777" s="1" t="s">
        <v>8147</v>
      </c>
      <c r="D3777" s="1" t="s">
        <v>321</v>
      </c>
      <c r="E3777" s="1" t="s">
        <v>321</v>
      </c>
      <c r="F3777" s="1" t="s">
        <v>18</v>
      </c>
      <c r="G3777" s="27">
        <v>0.2781954887218045</v>
      </c>
      <c r="H3777" s="27">
        <v>0.99704199353945533</v>
      </c>
      <c r="I3777" s="28">
        <v>27.038251879699246</v>
      </c>
      <c r="J3777" s="27">
        <v>1.0338345864661654E-2</v>
      </c>
      <c r="K3777" s="27">
        <v>0.1193609022556391</v>
      </c>
      <c r="L3777" s="27">
        <v>0</v>
      </c>
      <c r="M3777" s="29">
        <v>16.992578125000005</v>
      </c>
      <c r="N3777" s="30">
        <v>52.625</v>
      </c>
      <c r="O3777" s="32">
        <v>0</v>
      </c>
      <c r="P3777" s="31">
        <v>0.98200276880479931</v>
      </c>
      <c r="Q3777" s="38">
        <v>4403</v>
      </c>
      <c r="R3777" s="38">
        <v>5868</v>
      </c>
      <c r="S3777" s="38">
        <v>7863</v>
      </c>
    </row>
    <row r="3778" spans="2:19" x14ac:dyDescent="0.2">
      <c r="B3778" s="1" t="s">
        <v>8141</v>
      </c>
      <c r="C3778" s="1" t="s">
        <v>8142</v>
      </c>
      <c r="D3778" s="1" t="s">
        <v>321</v>
      </c>
      <c r="E3778" s="1" t="s">
        <v>321</v>
      </c>
      <c r="F3778" s="1" t="s">
        <v>18</v>
      </c>
      <c r="G3778" s="27">
        <v>0.2419716206123973</v>
      </c>
      <c r="H3778" s="27">
        <v>0.99396778916544637</v>
      </c>
      <c r="I3778" s="28">
        <v>25.979088872292756</v>
      </c>
      <c r="J3778" s="27">
        <v>8.215085884988798E-3</v>
      </c>
      <c r="K3778" s="27">
        <v>0.12696041822255413</v>
      </c>
      <c r="L3778" s="27">
        <v>5.2708638360175698E-4</v>
      </c>
      <c r="M3778" s="29">
        <v>16.918226600985221</v>
      </c>
      <c r="N3778" s="30">
        <v>54.061728395061728</v>
      </c>
      <c r="O3778" s="32">
        <v>0</v>
      </c>
      <c r="P3778" s="31">
        <v>0.98023426061493413</v>
      </c>
      <c r="Q3778" s="38">
        <v>4672</v>
      </c>
      <c r="R3778" s="38">
        <v>6632</v>
      </c>
      <c r="S3778" s="38">
        <v>7724</v>
      </c>
    </row>
    <row r="3779" spans="2:19" x14ac:dyDescent="0.2">
      <c r="B3779" s="1" t="s">
        <v>8126</v>
      </c>
      <c r="C3779" s="1" t="s">
        <v>8127</v>
      </c>
      <c r="D3779" s="1" t="s">
        <v>321</v>
      </c>
      <c r="E3779" s="1" t="s">
        <v>321</v>
      </c>
      <c r="F3779" s="1" t="s">
        <v>18</v>
      </c>
      <c r="G3779" s="27">
        <v>0.2376068376068376</v>
      </c>
      <c r="H3779" s="27">
        <v>0.92329597343295966</v>
      </c>
      <c r="I3779" s="28">
        <v>26.806324786324787</v>
      </c>
      <c r="J3779" s="27">
        <v>5.9829059829059833E-3</v>
      </c>
      <c r="K3779" s="27">
        <v>7.0940170940170938E-2</v>
      </c>
      <c r="L3779" s="27">
        <v>0</v>
      </c>
      <c r="M3779" s="29">
        <v>18.248094170403586</v>
      </c>
      <c r="N3779" s="30">
        <v>53.834532374100718</v>
      </c>
      <c r="O3779" s="32">
        <v>0</v>
      </c>
      <c r="P3779" s="31">
        <v>0.97135740971357409</v>
      </c>
      <c r="Q3779" s="38">
        <v>4455</v>
      </c>
      <c r="R3779" s="38">
        <v>6734</v>
      </c>
      <c r="S3779" s="38">
        <v>8543</v>
      </c>
    </row>
    <row r="3780" spans="2:19" x14ac:dyDescent="0.2">
      <c r="B3780" s="1" t="s">
        <v>8114</v>
      </c>
      <c r="C3780" s="1" t="s">
        <v>8115</v>
      </c>
      <c r="D3780" s="1" t="s">
        <v>321</v>
      </c>
      <c r="E3780" s="1" t="s">
        <v>321</v>
      </c>
      <c r="F3780" s="1" t="s">
        <v>18</v>
      </c>
      <c r="G3780" s="27">
        <v>0.24749642346208869</v>
      </c>
      <c r="H3780" s="27">
        <v>0.96073767666321952</v>
      </c>
      <c r="I3780" s="28">
        <v>25.993705293276111</v>
      </c>
      <c r="J3780" s="27">
        <v>9.2989985693848354E-3</v>
      </c>
      <c r="K3780" s="27">
        <v>0.12231759656652361</v>
      </c>
      <c r="L3780" s="27">
        <v>7.066528783178214E-3</v>
      </c>
      <c r="M3780" s="29">
        <v>17.134600760456273</v>
      </c>
      <c r="N3780" s="30">
        <v>52.508670520231213</v>
      </c>
      <c r="O3780" s="32">
        <v>0</v>
      </c>
      <c r="P3780" s="31">
        <v>0.96380558428128227</v>
      </c>
      <c r="Q3780" s="38">
        <v>4664</v>
      </c>
      <c r="R3780" s="38">
        <v>6530</v>
      </c>
      <c r="S3780" s="38">
        <v>7816</v>
      </c>
    </row>
    <row r="3781" spans="2:19" x14ac:dyDescent="0.2">
      <c r="B3781" s="1" t="s">
        <v>8104</v>
      </c>
      <c r="C3781" s="1" t="s">
        <v>8105</v>
      </c>
      <c r="D3781" s="1" t="s">
        <v>321</v>
      </c>
      <c r="E3781" s="1" t="s">
        <v>321</v>
      </c>
      <c r="F3781" s="1" t="s">
        <v>18</v>
      </c>
      <c r="G3781" s="27">
        <v>0.22104247104247104</v>
      </c>
      <c r="H3781" s="27">
        <v>0.89792435424354233</v>
      </c>
      <c r="I3781" s="28">
        <v>23.098262548262543</v>
      </c>
      <c r="J3781" s="27">
        <v>1.7374517374517374E-2</v>
      </c>
      <c r="K3781" s="27">
        <v>0.19594594594594594</v>
      </c>
      <c r="L3781" s="27">
        <v>1.8053505535055352E-2</v>
      </c>
      <c r="M3781" s="29">
        <v>14.90631970260223</v>
      </c>
      <c r="N3781" s="30">
        <v>51.554585152838428</v>
      </c>
      <c r="O3781" s="32">
        <v>0</v>
      </c>
      <c r="P3781" s="31">
        <v>0.955719557195572</v>
      </c>
      <c r="Q3781" s="38">
        <v>5726</v>
      </c>
      <c r="R3781" s="38">
        <v>7029</v>
      </c>
      <c r="S3781" s="38">
        <v>6524</v>
      </c>
    </row>
    <row r="3782" spans="2:19" x14ac:dyDescent="0.2">
      <c r="B3782" s="1" t="s">
        <v>8112</v>
      </c>
      <c r="C3782" s="1" t="s">
        <v>8113</v>
      </c>
      <c r="D3782" s="1" t="s">
        <v>321</v>
      </c>
      <c r="E3782" s="1" t="s">
        <v>321</v>
      </c>
      <c r="F3782" s="1" t="s">
        <v>18</v>
      </c>
      <c r="G3782" s="27">
        <v>0.2061128526645768</v>
      </c>
      <c r="H3782" s="27">
        <v>0.90826480573368518</v>
      </c>
      <c r="I3782" s="28">
        <v>25.799451410658307</v>
      </c>
      <c r="J3782" s="27">
        <v>1.4106583072100314E-2</v>
      </c>
      <c r="K3782" s="27">
        <v>0.10031347962382445</v>
      </c>
      <c r="L3782" s="27">
        <v>5.0811014711429651E-3</v>
      </c>
      <c r="M3782" s="29">
        <v>18.485587364264553</v>
      </c>
      <c r="N3782" s="30">
        <v>53.479087452471482</v>
      </c>
      <c r="O3782" s="32">
        <v>0</v>
      </c>
      <c r="P3782" s="31">
        <v>0.96265560165975106</v>
      </c>
      <c r="Q3782" s="38">
        <v>4712</v>
      </c>
      <c r="R3782" s="38">
        <v>7278</v>
      </c>
      <c r="S3782" s="38">
        <v>8193</v>
      </c>
    </row>
    <row r="3783" spans="2:19" x14ac:dyDescent="0.2">
      <c r="B3783" s="1" t="s">
        <v>8116</v>
      </c>
      <c r="C3783" s="1" t="s">
        <v>8117</v>
      </c>
      <c r="D3783" s="1" t="s">
        <v>321</v>
      </c>
      <c r="E3783" s="1" t="s">
        <v>321</v>
      </c>
      <c r="F3783" s="1" t="s">
        <v>18</v>
      </c>
      <c r="G3783" s="27">
        <v>0.24159854677565848</v>
      </c>
      <c r="H3783" s="27">
        <v>0.8818293755496921</v>
      </c>
      <c r="I3783" s="28">
        <v>20.641689373297002</v>
      </c>
      <c r="J3783" s="27">
        <v>4.2688465031789281E-2</v>
      </c>
      <c r="K3783" s="27">
        <v>0.37511353315168028</v>
      </c>
      <c r="L3783" s="27">
        <v>8.0035180299032542E-4</v>
      </c>
      <c r="M3783" s="29">
        <v>10.873772455089821</v>
      </c>
      <c r="N3783" s="30">
        <v>50.849624060150376</v>
      </c>
      <c r="O3783" s="32">
        <v>0</v>
      </c>
      <c r="P3783" s="31">
        <v>0.9683377308707124</v>
      </c>
      <c r="Q3783" s="38">
        <v>6731</v>
      </c>
      <c r="R3783" s="38">
        <v>6644</v>
      </c>
      <c r="S3783" s="38">
        <v>3273</v>
      </c>
    </row>
    <row r="3784" spans="2:19" x14ac:dyDescent="0.2">
      <c r="B3784" s="1" t="s">
        <v>8086</v>
      </c>
      <c r="C3784" s="1" t="s">
        <v>8087</v>
      </c>
      <c r="D3784" s="1" t="s">
        <v>321</v>
      </c>
      <c r="E3784" s="1" t="s">
        <v>321</v>
      </c>
      <c r="F3784" s="1" t="s">
        <v>18</v>
      </c>
      <c r="G3784" s="27">
        <v>0.17117834394904458</v>
      </c>
      <c r="H3784" s="27">
        <v>0.68547128129602353</v>
      </c>
      <c r="I3784" s="28">
        <v>18.563216560509559</v>
      </c>
      <c r="J3784" s="27">
        <v>6.8471337579617833E-2</v>
      </c>
      <c r="K3784" s="27">
        <v>0.40047770700636942</v>
      </c>
      <c r="L3784" s="27">
        <v>0.10765832106038291</v>
      </c>
      <c r="M3784" s="29">
        <v>11.919020172910663</v>
      </c>
      <c r="N3784" s="30">
        <v>50.237209302325581</v>
      </c>
      <c r="O3784" s="32">
        <v>0</v>
      </c>
      <c r="P3784" s="31">
        <v>0.92488954344624452</v>
      </c>
      <c r="Q3784" s="38">
        <v>7380</v>
      </c>
      <c r="R3784" s="38">
        <v>7691</v>
      </c>
      <c r="S3784" s="38">
        <v>2905</v>
      </c>
    </row>
    <row r="3785" spans="2:19" x14ac:dyDescent="0.2">
      <c r="B3785" s="1" t="s">
        <v>8122</v>
      </c>
      <c r="C3785" s="1" t="s">
        <v>8123</v>
      </c>
      <c r="D3785" s="1" t="s">
        <v>321</v>
      </c>
      <c r="E3785" s="1" t="s">
        <v>321</v>
      </c>
      <c r="F3785" s="1" t="s">
        <v>18</v>
      </c>
      <c r="G3785" s="27">
        <v>0.2899628252788104</v>
      </c>
      <c r="H3785" s="27">
        <v>0.91193943763518381</v>
      </c>
      <c r="I3785" s="28">
        <v>21.538810408921936</v>
      </c>
      <c r="J3785" s="27">
        <v>2.1561338289962824E-2</v>
      </c>
      <c r="K3785" s="27">
        <v>0.48029739776951674</v>
      </c>
      <c r="L3785" s="27">
        <v>9.5025234318673393E-3</v>
      </c>
      <c r="M3785" s="29">
        <v>8.5158115183246093</v>
      </c>
      <c r="N3785" s="30">
        <v>52.992307692307691</v>
      </c>
      <c r="O3785" s="32">
        <v>0</v>
      </c>
      <c r="P3785" s="31">
        <v>0.96971881759192502</v>
      </c>
      <c r="Q3785" s="38">
        <v>6386</v>
      </c>
      <c r="R3785" s="38">
        <v>5621</v>
      </c>
      <c r="S3785" s="38">
        <v>1997</v>
      </c>
    </row>
    <row r="3786" spans="2:19" x14ac:dyDescent="0.2">
      <c r="B3786" s="1" t="s">
        <v>8154</v>
      </c>
      <c r="C3786" s="1" t="s">
        <v>8155</v>
      </c>
      <c r="D3786" s="1" t="s">
        <v>321</v>
      </c>
      <c r="E3786" s="1" t="s">
        <v>321</v>
      </c>
      <c r="F3786" s="1" t="s">
        <v>18</v>
      </c>
      <c r="G3786" s="27">
        <v>0.1357370095440085</v>
      </c>
      <c r="H3786" s="27">
        <v>0.90817849686847596</v>
      </c>
      <c r="I3786" s="28">
        <v>21.813785790031812</v>
      </c>
      <c r="J3786" s="27">
        <v>5.3022269353128317E-3</v>
      </c>
      <c r="K3786" s="27">
        <v>0.14846235418875928</v>
      </c>
      <c r="L3786" s="27">
        <v>4.9582463465553239E-3</v>
      </c>
      <c r="M3786" s="29">
        <v>16.787852760736204</v>
      </c>
      <c r="N3786" s="30">
        <v>53.28125</v>
      </c>
      <c r="O3786" s="32">
        <v>0</v>
      </c>
      <c r="P3786" s="31">
        <v>0.98434237995824636</v>
      </c>
      <c r="Q3786" s="38">
        <v>6267</v>
      </c>
      <c r="R3786" s="38">
        <v>8026</v>
      </c>
      <c r="S3786" s="38">
        <v>7356</v>
      </c>
    </row>
    <row r="3787" spans="2:19" x14ac:dyDescent="0.2">
      <c r="B3787" s="1" t="s">
        <v>8165</v>
      </c>
      <c r="C3787" s="1" t="s">
        <v>8166</v>
      </c>
      <c r="D3787" s="1" t="s">
        <v>275</v>
      </c>
      <c r="E3787" s="1" t="s">
        <v>8162</v>
      </c>
      <c r="F3787" s="1" t="s">
        <v>38</v>
      </c>
      <c r="G3787" s="27">
        <v>0.41761744966442954</v>
      </c>
      <c r="H3787" s="27">
        <v>0.95494073455759598</v>
      </c>
      <c r="I3787" s="28">
        <v>39.961845637583885</v>
      </c>
      <c r="J3787" s="27">
        <v>5.5369127516778525E-3</v>
      </c>
      <c r="K3787" s="27">
        <v>0.18171140939597316</v>
      </c>
      <c r="L3787" s="27">
        <v>8.8681135225375622E-3</v>
      </c>
      <c r="M3787" s="29">
        <v>14.192653414001727</v>
      </c>
      <c r="N3787" s="30">
        <v>75.521092808356769</v>
      </c>
      <c r="O3787" s="32">
        <v>2.9255425709515861E-2</v>
      </c>
      <c r="P3787" s="31">
        <v>0.994991652754591</v>
      </c>
      <c r="Q3787" s="38">
        <v>3257</v>
      </c>
      <c r="R3787" s="38">
        <v>3547</v>
      </c>
      <c r="S3787" s="38">
        <v>6791</v>
      </c>
    </row>
    <row r="3788" spans="2:19" x14ac:dyDescent="0.2">
      <c r="B3788" s="1" t="s">
        <v>8169</v>
      </c>
      <c r="C3788" s="1" t="s">
        <v>8170</v>
      </c>
      <c r="D3788" s="1" t="s">
        <v>275</v>
      </c>
      <c r="E3788" s="1" t="s">
        <v>8162</v>
      </c>
      <c r="F3788" s="1" t="s">
        <v>38</v>
      </c>
      <c r="G3788" s="27">
        <v>0.50832134785288674</v>
      </c>
      <c r="H3788" s="27">
        <v>0.95398382307771101</v>
      </c>
      <c r="I3788" s="28">
        <v>45.791925210602024</v>
      </c>
      <c r="J3788" s="27">
        <v>4.5202383398397373E-3</v>
      </c>
      <c r="K3788" s="27">
        <v>9.9856174234641465E-2</v>
      </c>
      <c r="L3788" s="27">
        <v>6.3069519811610525E-4</v>
      </c>
      <c r="M3788" s="29">
        <v>15.016715419974929</v>
      </c>
      <c r="N3788" s="30">
        <v>75.13257881972514</v>
      </c>
      <c r="O3788" s="32">
        <v>2.2934370840585645E-2</v>
      </c>
      <c r="P3788" s="31">
        <v>0.99662127572437798</v>
      </c>
      <c r="Q3788" s="38">
        <v>2424</v>
      </c>
      <c r="R3788" s="38">
        <v>2139</v>
      </c>
      <c r="S3788" s="38">
        <v>8203</v>
      </c>
    </row>
    <row r="3789" spans="2:19" x14ac:dyDescent="0.2">
      <c r="B3789" s="1" t="s">
        <v>8174</v>
      </c>
      <c r="C3789" s="1" t="s">
        <v>8175</v>
      </c>
      <c r="D3789" s="1" t="s">
        <v>275</v>
      </c>
      <c r="E3789" s="1" t="s">
        <v>8162</v>
      </c>
      <c r="F3789" s="1" t="s">
        <v>38</v>
      </c>
      <c r="G3789" s="27">
        <v>0.44584081388390184</v>
      </c>
      <c r="H3789" s="27">
        <v>0.87003433348260972</v>
      </c>
      <c r="I3789" s="28">
        <v>40.619913225613416</v>
      </c>
      <c r="J3789" s="27">
        <v>8.9766606822262122E-3</v>
      </c>
      <c r="K3789" s="27">
        <v>0.23713345302214242</v>
      </c>
      <c r="L3789" s="27">
        <v>2.5197790715032094E-3</v>
      </c>
      <c r="M3789" s="29">
        <v>11.059476241900651</v>
      </c>
      <c r="N3789" s="30">
        <v>76.92046979865772</v>
      </c>
      <c r="O3789" s="32">
        <v>0.12649052097327959</v>
      </c>
      <c r="P3789" s="31">
        <v>0.99776085982982532</v>
      </c>
      <c r="Q3789" s="38">
        <v>3181</v>
      </c>
      <c r="R3789" s="38">
        <v>3177</v>
      </c>
      <c r="S3789" s="38">
        <v>5760</v>
      </c>
    </row>
    <row r="3790" spans="2:19" x14ac:dyDescent="0.2">
      <c r="B3790" s="1" t="s">
        <v>8160</v>
      </c>
      <c r="C3790" s="1" t="s">
        <v>8161</v>
      </c>
      <c r="D3790" s="1" t="s">
        <v>275</v>
      </c>
      <c r="E3790" s="1" t="s">
        <v>8162</v>
      </c>
      <c r="F3790" s="1" t="s">
        <v>38</v>
      </c>
      <c r="G3790" s="27">
        <v>0.49066293183940241</v>
      </c>
      <c r="H3790" s="27">
        <v>0.96467966573816155</v>
      </c>
      <c r="I3790" s="28">
        <v>43.712605042016811</v>
      </c>
      <c r="J3790" s="27">
        <v>8.8702147525676935E-3</v>
      </c>
      <c r="K3790" s="27">
        <v>0.20424836601307189</v>
      </c>
      <c r="L3790" s="27">
        <v>7.8830083565459615E-3</v>
      </c>
      <c r="M3790" s="29">
        <v>11.629587155963302</v>
      </c>
      <c r="N3790" s="30">
        <v>76.349809885931563</v>
      </c>
      <c r="O3790" s="32">
        <v>0</v>
      </c>
      <c r="P3790" s="31">
        <v>0.99442896935933145</v>
      </c>
      <c r="Q3790" s="38">
        <v>2765</v>
      </c>
      <c r="R3790" s="38">
        <v>2438</v>
      </c>
      <c r="S3790" s="38">
        <v>6389</v>
      </c>
    </row>
    <row r="3791" spans="2:19" x14ac:dyDescent="0.2">
      <c r="B3791" s="1" t="s">
        <v>8163</v>
      </c>
      <c r="C3791" s="1" t="s">
        <v>8164</v>
      </c>
      <c r="D3791" s="1" t="s">
        <v>275</v>
      </c>
      <c r="E3791" s="1" t="s">
        <v>8162</v>
      </c>
      <c r="F3791" s="1" t="s">
        <v>38</v>
      </c>
      <c r="G3791" s="27">
        <v>0.50741839762611274</v>
      </c>
      <c r="H3791" s="27">
        <v>0.97199599325179264</v>
      </c>
      <c r="I3791" s="28">
        <v>43.089147944044086</v>
      </c>
      <c r="J3791" s="27">
        <v>1.2293344637558287E-2</v>
      </c>
      <c r="K3791" s="27">
        <v>0.26197541331072488</v>
      </c>
      <c r="L3791" s="27">
        <v>1.6033319274567692E-2</v>
      </c>
      <c r="M3791" s="29">
        <v>10.000215146299489</v>
      </c>
      <c r="N3791" s="30">
        <v>74.789891395154555</v>
      </c>
      <c r="O3791" s="32">
        <v>0</v>
      </c>
      <c r="P3791" s="31">
        <v>0.99493884436946434</v>
      </c>
      <c r="Q3791" s="38">
        <v>2852</v>
      </c>
      <c r="R3791" s="38">
        <v>2152</v>
      </c>
      <c r="S3791" s="38">
        <v>5288</v>
      </c>
    </row>
    <row r="3792" spans="2:19" x14ac:dyDescent="0.2">
      <c r="B3792" s="1" t="s">
        <v>8171</v>
      </c>
      <c r="C3792" s="1" t="s">
        <v>8172</v>
      </c>
      <c r="D3792" s="1" t="s">
        <v>275</v>
      </c>
      <c r="E3792" s="1" t="s">
        <v>8162</v>
      </c>
      <c r="F3792" s="1" t="s">
        <v>38</v>
      </c>
      <c r="G3792" s="27">
        <v>0.49527638190954776</v>
      </c>
      <c r="H3792" s="27">
        <v>0.93101803607214439</v>
      </c>
      <c r="I3792" s="28">
        <v>46.016361809045215</v>
      </c>
      <c r="J3792" s="27">
        <v>2.4120603015075378E-3</v>
      </c>
      <c r="K3792" s="27">
        <v>6.5929648241206035E-2</v>
      </c>
      <c r="L3792" s="27">
        <v>0</v>
      </c>
      <c r="M3792" s="29">
        <v>16.535631725787166</v>
      </c>
      <c r="N3792" s="30">
        <v>75.438767234387669</v>
      </c>
      <c r="O3792" s="32">
        <v>0</v>
      </c>
      <c r="P3792" s="31">
        <v>0.99699398797595196</v>
      </c>
      <c r="Q3792" s="38">
        <v>2381</v>
      </c>
      <c r="R3792" s="38">
        <v>2352</v>
      </c>
      <c r="S3792" s="38">
        <v>8580</v>
      </c>
    </row>
    <row r="3793" spans="2:19" x14ac:dyDescent="0.2">
      <c r="B3793" s="1" t="s">
        <v>8173</v>
      </c>
      <c r="C3793" s="1" t="s">
        <v>3732</v>
      </c>
      <c r="D3793" s="1" t="s">
        <v>275</v>
      </c>
      <c r="E3793" s="1" t="s">
        <v>8162</v>
      </c>
      <c r="F3793" s="1" t="s">
        <v>38</v>
      </c>
      <c r="G3793" s="27">
        <v>0.55478411802994143</v>
      </c>
      <c r="H3793" s="27">
        <v>0.9699123850730127</v>
      </c>
      <c r="I3793" s="28">
        <v>46.190822304187463</v>
      </c>
      <c r="J3793" s="27">
        <v>7.5938381427641567E-3</v>
      </c>
      <c r="K3793" s="27">
        <v>0.2740290735517466</v>
      </c>
      <c r="L3793" s="27">
        <v>1.9338020551649539E-2</v>
      </c>
      <c r="M3793" s="29">
        <v>9.898732325694791</v>
      </c>
      <c r="N3793" s="30">
        <v>74.769351055512118</v>
      </c>
      <c r="O3793" s="32">
        <v>0</v>
      </c>
      <c r="P3793" s="31">
        <v>0.99707950243374799</v>
      </c>
      <c r="Q3793" s="38">
        <v>2344</v>
      </c>
      <c r="R3793" s="38">
        <v>1262</v>
      </c>
      <c r="S3793" s="38">
        <v>5069</v>
      </c>
    </row>
    <row r="3794" spans="2:19" x14ac:dyDescent="0.2">
      <c r="B3794" s="1" t="s">
        <v>8167</v>
      </c>
      <c r="C3794" s="1" t="s">
        <v>8168</v>
      </c>
      <c r="D3794" s="1" t="s">
        <v>275</v>
      </c>
      <c r="E3794" s="1" t="s">
        <v>8162</v>
      </c>
      <c r="F3794" s="1" t="s">
        <v>38</v>
      </c>
      <c r="G3794" s="27">
        <v>0.4524129975004807</v>
      </c>
      <c r="H3794" s="27">
        <v>0.94417081577939488</v>
      </c>
      <c r="I3794" s="28">
        <v>43.114727936935218</v>
      </c>
      <c r="J3794" s="27">
        <v>4.8067679292443759E-3</v>
      </c>
      <c r="K3794" s="27">
        <v>9.6327629302057294E-2</v>
      </c>
      <c r="L3794" s="27">
        <v>2.1505170432784375E-3</v>
      </c>
      <c r="M3794" s="29">
        <v>15.9813904494382</v>
      </c>
      <c r="N3794" s="30">
        <v>75.526986825329374</v>
      </c>
      <c r="O3794" s="32">
        <v>0</v>
      </c>
      <c r="P3794" s="31">
        <v>0.99597855227882037</v>
      </c>
      <c r="Q3794" s="38">
        <v>2844</v>
      </c>
      <c r="R3794" s="38">
        <v>3069</v>
      </c>
      <c r="S3794" s="38">
        <v>8253</v>
      </c>
    </row>
    <row r="3795" spans="2:19" x14ac:dyDescent="0.2">
      <c r="B3795" s="1" t="s">
        <v>8184</v>
      </c>
      <c r="C3795" s="1" t="s">
        <v>8185</v>
      </c>
      <c r="D3795" s="1" t="s">
        <v>458</v>
      </c>
      <c r="E3795" s="1" t="s">
        <v>8162</v>
      </c>
      <c r="F3795" s="1" t="s">
        <v>38</v>
      </c>
      <c r="G3795" s="27">
        <v>0.37193052505490115</v>
      </c>
      <c r="H3795" s="27">
        <v>0.94642652152399775</v>
      </c>
      <c r="I3795" s="28">
        <v>35.109223397883824</v>
      </c>
      <c r="J3795" s="27">
        <v>7.7859852265921344E-3</v>
      </c>
      <c r="K3795" s="27">
        <v>0.19564783389898183</v>
      </c>
      <c r="L3795" s="27">
        <v>9.7575457694210781E-4</v>
      </c>
      <c r="M3795" s="29">
        <v>13.265702479338843</v>
      </c>
      <c r="N3795" s="30">
        <v>71.56360708534622</v>
      </c>
      <c r="O3795" s="32">
        <v>2.1969322117763482E-2</v>
      </c>
      <c r="P3795" s="31">
        <v>0.99139040079168728</v>
      </c>
      <c r="Q3795" s="38">
        <v>3641</v>
      </c>
      <c r="R3795" s="38">
        <v>4138</v>
      </c>
      <c r="S3795" s="38">
        <v>6530</v>
      </c>
    </row>
    <row r="3796" spans="2:19" x14ac:dyDescent="0.2">
      <c r="B3796" s="1" t="s">
        <v>8178</v>
      </c>
      <c r="C3796" s="1" t="s">
        <v>8179</v>
      </c>
      <c r="D3796" s="1" t="s">
        <v>458</v>
      </c>
      <c r="E3796" s="1" t="s">
        <v>8162</v>
      </c>
      <c r="F3796" s="1" t="s">
        <v>38</v>
      </c>
      <c r="G3796" s="27">
        <v>0.33880701754385967</v>
      </c>
      <c r="H3796" s="27">
        <v>0.93444604513960339</v>
      </c>
      <c r="I3796" s="28">
        <v>37.188814035087717</v>
      </c>
      <c r="J3796" s="27">
        <v>7.0175438596491229E-3</v>
      </c>
      <c r="K3796" s="27">
        <v>0.17712280701754385</v>
      </c>
      <c r="L3796" s="27">
        <v>2.4422034712217878E-4</v>
      </c>
      <c r="M3796" s="29">
        <v>14.928613882402884</v>
      </c>
      <c r="N3796" s="30">
        <v>80.187241093620543</v>
      </c>
      <c r="O3796" s="32">
        <v>7.9132880565274066E-2</v>
      </c>
      <c r="P3796" s="31">
        <v>0.97756740069973247</v>
      </c>
      <c r="Q3796" s="38">
        <v>3496</v>
      </c>
      <c r="R3796" s="38">
        <v>4638</v>
      </c>
      <c r="S3796" s="38">
        <v>6867</v>
      </c>
    </row>
    <row r="3797" spans="2:19" x14ac:dyDescent="0.2">
      <c r="B3797" s="1" t="s">
        <v>8182</v>
      </c>
      <c r="C3797" s="1" t="s">
        <v>8183</v>
      </c>
      <c r="D3797" s="1" t="s">
        <v>458</v>
      </c>
      <c r="E3797" s="1" t="s">
        <v>8162</v>
      </c>
      <c r="F3797" s="1" t="s">
        <v>38</v>
      </c>
      <c r="G3797" s="27">
        <v>0.28685258964143429</v>
      </c>
      <c r="H3797" s="27">
        <v>0.8591509167842033</v>
      </c>
      <c r="I3797" s="28">
        <v>28.618421551887689</v>
      </c>
      <c r="J3797" s="27">
        <v>9.1064314171883896E-3</v>
      </c>
      <c r="K3797" s="27">
        <v>0.18402580155568204</v>
      </c>
      <c r="L3797" s="27">
        <v>2.5425481899388814E-3</v>
      </c>
      <c r="M3797" s="29">
        <v>14.160042564511835</v>
      </c>
      <c r="N3797" s="30">
        <v>64.150793650793645</v>
      </c>
      <c r="O3797" s="32">
        <v>3.9544898918664785E-2</v>
      </c>
      <c r="P3797" s="31">
        <v>0.99125528913963323</v>
      </c>
      <c r="Q3797" s="38">
        <v>4131</v>
      </c>
      <c r="R3797" s="38">
        <v>5697</v>
      </c>
      <c r="S3797" s="38">
        <v>6749</v>
      </c>
    </row>
    <row r="3798" spans="2:19" x14ac:dyDescent="0.2">
      <c r="B3798" s="1" t="s">
        <v>8188</v>
      </c>
      <c r="C3798" s="1" t="s">
        <v>8189</v>
      </c>
      <c r="D3798" s="1" t="s">
        <v>458</v>
      </c>
      <c r="E3798" s="1" t="s">
        <v>8162</v>
      </c>
      <c r="F3798" s="1" t="s">
        <v>38</v>
      </c>
      <c r="G3798" s="27">
        <v>0.5001070893124866</v>
      </c>
      <c r="H3798" s="27">
        <v>0.9714495686441581</v>
      </c>
      <c r="I3798" s="28">
        <v>44.518355108160222</v>
      </c>
      <c r="J3798" s="27">
        <v>6.2111801242236021E-3</v>
      </c>
      <c r="K3798" s="27">
        <v>0.11758406511030199</v>
      </c>
      <c r="L3798" s="27">
        <v>1.1132175950580468E-2</v>
      </c>
      <c r="M3798" s="29">
        <v>13.64224507283633</v>
      </c>
      <c r="N3798" s="30">
        <v>74.980299785867231</v>
      </c>
      <c r="O3798" s="32">
        <v>0</v>
      </c>
      <c r="P3798" s="31">
        <v>0.99456811161998082</v>
      </c>
      <c r="Q3798" s="38">
        <v>2664</v>
      </c>
      <c r="R3798" s="38">
        <v>2277</v>
      </c>
      <c r="S3798" s="38">
        <v>7902</v>
      </c>
    </row>
    <row r="3799" spans="2:19" x14ac:dyDescent="0.2">
      <c r="B3799" s="1" t="s">
        <v>8176</v>
      </c>
      <c r="C3799" s="1" t="s">
        <v>8177</v>
      </c>
      <c r="D3799" s="1" t="s">
        <v>458</v>
      </c>
      <c r="E3799" s="1" t="s">
        <v>8162</v>
      </c>
      <c r="F3799" s="1" t="s">
        <v>38</v>
      </c>
      <c r="G3799" s="27">
        <v>0.4187163720215219</v>
      </c>
      <c r="H3799" s="27">
        <v>0.95923019501726214</v>
      </c>
      <c r="I3799" s="28">
        <v>40.8773059185242</v>
      </c>
      <c r="J3799" s="27">
        <v>6.3412759415833976E-3</v>
      </c>
      <c r="K3799" s="27">
        <v>0.20234435049961569</v>
      </c>
      <c r="L3799" s="27">
        <v>3.5084445273863955E-4</v>
      </c>
      <c r="M3799" s="29">
        <v>12.627239669421488</v>
      </c>
      <c r="N3799" s="30">
        <v>79.715924736117486</v>
      </c>
      <c r="O3799" s="32">
        <v>7.2781562004292245E-3</v>
      </c>
      <c r="P3799" s="31">
        <v>0.97116730428291498</v>
      </c>
      <c r="Q3799" s="38">
        <v>3142</v>
      </c>
      <c r="R3799" s="38">
        <v>3538</v>
      </c>
      <c r="S3799" s="38">
        <v>6422</v>
      </c>
    </row>
    <row r="3800" spans="2:19" x14ac:dyDescent="0.2">
      <c r="B3800" s="1" t="s">
        <v>8186</v>
      </c>
      <c r="C3800" s="1" t="s">
        <v>8187</v>
      </c>
      <c r="D3800" s="1" t="s">
        <v>458</v>
      </c>
      <c r="E3800" s="1" t="s">
        <v>8162</v>
      </c>
      <c r="F3800" s="1" t="s">
        <v>38</v>
      </c>
      <c r="G3800" s="27">
        <v>0.31353245453028533</v>
      </c>
      <c r="H3800" s="27">
        <v>0.75770085399220632</v>
      </c>
      <c r="I3800" s="28">
        <v>33.088870348740201</v>
      </c>
      <c r="J3800" s="27">
        <v>3.8378107792424497E-3</v>
      </c>
      <c r="K3800" s="27">
        <v>0.17703987985983646</v>
      </c>
      <c r="L3800" s="27">
        <v>7.8268800265317972E-3</v>
      </c>
      <c r="M3800" s="29">
        <v>13.568667963052986</v>
      </c>
      <c r="N3800" s="30">
        <v>75.42469398616285</v>
      </c>
      <c r="O3800" s="32">
        <v>3.2965757399883923E-2</v>
      </c>
      <c r="P3800" s="31">
        <v>0.99378161014841226</v>
      </c>
      <c r="Q3800" s="38">
        <v>3761</v>
      </c>
      <c r="R3800" s="38">
        <v>5124</v>
      </c>
      <c r="S3800" s="38">
        <v>6869</v>
      </c>
    </row>
    <row r="3801" spans="2:19" x14ac:dyDescent="0.2">
      <c r="B3801" s="1" t="s">
        <v>8181</v>
      </c>
      <c r="C3801" s="1" t="s">
        <v>861</v>
      </c>
      <c r="D3801" s="1" t="s">
        <v>458</v>
      </c>
      <c r="E3801" s="1" t="s">
        <v>8162</v>
      </c>
      <c r="F3801" s="1" t="s">
        <v>38</v>
      </c>
      <c r="G3801" s="27">
        <v>0.43874696997948909</v>
      </c>
      <c r="H3801" s="27">
        <v>0.91490112733320994</v>
      </c>
      <c r="I3801" s="28">
        <v>40.666567219839621</v>
      </c>
      <c r="J3801" s="27">
        <v>7.085586425508111E-3</v>
      </c>
      <c r="K3801" s="27">
        <v>0.145068058922245</v>
      </c>
      <c r="L3801" s="27">
        <v>7.8506745518388474E-3</v>
      </c>
      <c r="M3801" s="29">
        <v>14.061960132890361</v>
      </c>
      <c r="N3801" s="30">
        <v>74.191670208244787</v>
      </c>
      <c r="O3801" s="32">
        <v>8.2757346146738135E-3</v>
      </c>
      <c r="P3801" s="31">
        <v>0.99112918129735728</v>
      </c>
      <c r="Q3801" s="38">
        <v>3176</v>
      </c>
      <c r="R3801" s="38">
        <v>3264</v>
      </c>
      <c r="S3801" s="38">
        <v>7417</v>
      </c>
    </row>
    <row r="3802" spans="2:19" x14ac:dyDescent="0.2">
      <c r="B3802" s="1" t="s">
        <v>8180</v>
      </c>
      <c r="C3802" s="1" t="s">
        <v>1197</v>
      </c>
      <c r="D3802" s="1" t="s">
        <v>458</v>
      </c>
      <c r="E3802" s="1" t="s">
        <v>8162</v>
      </c>
      <c r="F3802" s="1" t="s">
        <v>38</v>
      </c>
      <c r="G3802" s="27">
        <v>0.47994574694826586</v>
      </c>
      <c r="H3802" s="27">
        <v>0.93858348518269863</v>
      </c>
      <c r="I3802" s="28">
        <v>41.834450687851202</v>
      </c>
      <c r="J3802" s="27">
        <v>1.0269327649680294E-2</v>
      </c>
      <c r="K3802" s="27">
        <v>0.27300910676225537</v>
      </c>
      <c r="L3802" s="27">
        <v>1.893737412486813E-2</v>
      </c>
      <c r="M3802" s="29">
        <v>10.732190760059614</v>
      </c>
      <c r="N3802" s="30">
        <v>75.099313685910374</v>
      </c>
      <c r="O3802" s="32">
        <v>0</v>
      </c>
      <c r="P3802" s="31">
        <v>0.98992998945046518</v>
      </c>
      <c r="Q3802" s="38">
        <v>3022</v>
      </c>
      <c r="R3802" s="38">
        <v>2624</v>
      </c>
      <c r="S3802" s="38">
        <v>5084</v>
      </c>
    </row>
    <row r="3803" spans="2:19" x14ac:dyDescent="0.2">
      <c r="B3803" s="1" t="s">
        <v>8202</v>
      </c>
      <c r="C3803" s="1" t="s">
        <v>8203</v>
      </c>
      <c r="D3803" s="1" t="s">
        <v>324</v>
      </c>
      <c r="E3803" s="1" t="s">
        <v>125</v>
      </c>
      <c r="F3803" s="1" t="s">
        <v>11</v>
      </c>
      <c r="G3803" s="27">
        <v>0.24426807760141092</v>
      </c>
      <c r="H3803" s="27">
        <v>0.99092088197146566</v>
      </c>
      <c r="I3803" s="28">
        <v>18.640740740740746</v>
      </c>
      <c r="J3803" s="27">
        <v>1.0582010582010581E-2</v>
      </c>
      <c r="K3803" s="27">
        <v>0.47089947089947087</v>
      </c>
      <c r="L3803" s="27">
        <v>0</v>
      </c>
      <c r="M3803" s="29">
        <v>9.4582263710618424</v>
      </c>
      <c r="N3803" s="30">
        <v>46.642599277978341</v>
      </c>
      <c r="O3803" s="32">
        <v>0</v>
      </c>
      <c r="P3803" s="31">
        <v>0.98054474708171202</v>
      </c>
      <c r="Q3803" s="38">
        <v>7358</v>
      </c>
      <c r="R3803" s="38">
        <v>6586</v>
      </c>
      <c r="S3803" s="38">
        <v>2104</v>
      </c>
    </row>
    <row r="3804" spans="2:19" x14ac:dyDescent="0.2">
      <c r="B3804" s="1" t="s">
        <v>8206</v>
      </c>
      <c r="C3804" s="1" t="s">
        <v>8207</v>
      </c>
      <c r="D3804" s="1" t="s">
        <v>324</v>
      </c>
      <c r="E3804" s="1" t="s">
        <v>125</v>
      </c>
      <c r="F3804" s="1" t="s">
        <v>11</v>
      </c>
      <c r="G3804" s="27">
        <v>0.22173913043478261</v>
      </c>
      <c r="H3804" s="27">
        <v>0.74881473571809942</v>
      </c>
      <c r="I3804" s="28">
        <v>15.900326086956523</v>
      </c>
      <c r="J3804" s="27">
        <v>5.3804347826086958E-2</v>
      </c>
      <c r="K3804" s="27">
        <v>0.69021739130434778</v>
      </c>
      <c r="L3804" s="27">
        <v>6.6470902295782161E-2</v>
      </c>
      <c r="M3804" s="29">
        <v>6.5566340782122934</v>
      </c>
      <c r="N3804" s="30">
        <v>48.247549019607845</v>
      </c>
      <c r="O3804" s="32">
        <v>0</v>
      </c>
      <c r="P3804" s="31">
        <v>0.98238120662039508</v>
      </c>
      <c r="Q3804" s="38">
        <v>7901</v>
      </c>
      <c r="R3804" s="38">
        <v>7017</v>
      </c>
      <c r="S3804" s="38">
        <v>482</v>
      </c>
    </row>
    <row r="3805" spans="2:19" x14ac:dyDescent="0.2">
      <c r="B3805" s="1" t="s">
        <v>8190</v>
      </c>
      <c r="C3805" s="1" t="s">
        <v>5184</v>
      </c>
      <c r="D3805" s="1" t="s">
        <v>324</v>
      </c>
      <c r="E3805" s="1" t="s">
        <v>125</v>
      </c>
      <c r="F3805" s="1" t="s">
        <v>11</v>
      </c>
      <c r="G3805" s="27">
        <v>0.3776223776223776</v>
      </c>
      <c r="H3805" s="27">
        <v>0.78850000000000009</v>
      </c>
      <c r="I3805" s="28">
        <v>20.979160839160837</v>
      </c>
      <c r="J3805" s="27">
        <v>0.26433566433566436</v>
      </c>
      <c r="K3805" s="27">
        <v>0.558041958041958</v>
      </c>
      <c r="L3805" s="27">
        <v>0.1532763157894737</v>
      </c>
      <c r="M3805" s="29">
        <v>4.6867415730337081</v>
      </c>
      <c r="N3805" s="30">
        <v>47.37777777777778</v>
      </c>
      <c r="O3805" s="32">
        <v>0</v>
      </c>
      <c r="P3805" s="31">
        <v>0.94078947368421051</v>
      </c>
      <c r="Q3805" s="38">
        <v>6611</v>
      </c>
      <c r="R3805" s="38">
        <v>4048</v>
      </c>
      <c r="S3805" s="38">
        <v>1264</v>
      </c>
    </row>
    <row r="3806" spans="2:19" x14ac:dyDescent="0.2">
      <c r="B3806" s="1" t="s">
        <v>8208</v>
      </c>
      <c r="C3806" s="1" t="s">
        <v>8209</v>
      </c>
      <c r="D3806" s="1" t="s">
        <v>324</v>
      </c>
      <c r="E3806" s="1" t="s">
        <v>125</v>
      </c>
      <c r="F3806" s="1" t="s">
        <v>11</v>
      </c>
      <c r="G3806" s="27">
        <v>0.23852223816355811</v>
      </c>
      <c r="H3806" s="27">
        <v>0.93987306064880116</v>
      </c>
      <c r="I3806" s="28">
        <v>23.379519368723088</v>
      </c>
      <c r="J3806" s="27">
        <v>1.5064562410329985E-2</v>
      </c>
      <c r="K3806" s="27">
        <v>0.21269727403156385</v>
      </c>
      <c r="L3806" s="27">
        <v>4.3370944992947814E-3</v>
      </c>
      <c r="M3806" s="29">
        <v>14.599340555817239</v>
      </c>
      <c r="N3806" s="30">
        <v>50.942857142857143</v>
      </c>
      <c r="O3806" s="32">
        <v>0</v>
      </c>
      <c r="P3806" s="31">
        <v>0.98307475317348381</v>
      </c>
      <c r="Q3806" s="38">
        <v>5623</v>
      </c>
      <c r="R3806" s="38">
        <v>6710</v>
      </c>
      <c r="S3806" s="38">
        <v>6242</v>
      </c>
    </row>
    <row r="3807" spans="2:19" x14ac:dyDescent="0.2">
      <c r="B3807" s="1" t="s">
        <v>8216</v>
      </c>
      <c r="C3807" s="1" t="s">
        <v>8217</v>
      </c>
      <c r="D3807" s="1" t="s">
        <v>324</v>
      </c>
      <c r="E3807" s="1" t="s">
        <v>125</v>
      </c>
      <c r="F3807" s="1" t="s">
        <v>11</v>
      </c>
      <c r="G3807" s="27">
        <v>0.31714023831347388</v>
      </c>
      <c r="H3807" s="27">
        <v>0.94832954028220307</v>
      </c>
      <c r="I3807" s="28">
        <v>18.954445462878095</v>
      </c>
      <c r="J3807" s="27">
        <v>7.0577451879010086E-2</v>
      </c>
      <c r="K3807" s="27">
        <v>0.60586617781851515</v>
      </c>
      <c r="L3807" s="27">
        <v>0</v>
      </c>
      <c r="M3807" s="29">
        <v>5.5414765100671133</v>
      </c>
      <c r="N3807" s="30">
        <v>47.416184971098268</v>
      </c>
      <c r="O3807" s="32">
        <v>0</v>
      </c>
      <c r="P3807" s="31">
        <v>0.99317250796540735</v>
      </c>
      <c r="Q3807" s="38">
        <v>7283</v>
      </c>
      <c r="R3807" s="38">
        <v>5042</v>
      </c>
      <c r="S3807" s="38">
        <v>896</v>
      </c>
    </row>
    <row r="3808" spans="2:19" x14ac:dyDescent="0.2">
      <c r="B3808" s="1" t="s">
        <v>8212</v>
      </c>
      <c r="C3808" s="1" t="s">
        <v>8213</v>
      </c>
      <c r="D3808" s="1" t="s">
        <v>324</v>
      </c>
      <c r="E3808" s="1" t="s">
        <v>125</v>
      </c>
      <c r="F3808" s="1" t="s">
        <v>11</v>
      </c>
      <c r="G3808" s="27">
        <v>0.18525703200775945</v>
      </c>
      <c r="H3808" s="27">
        <v>0.95486538461538462</v>
      </c>
      <c r="I3808" s="28">
        <v>20.68913676042677</v>
      </c>
      <c r="J3808" s="27">
        <v>1.1639185257032008E-2</v>
      </c>
      <c r="K3808" s="27">
        <v>0.31619786614936957</v>
      </c>
      <c r="L3808" s="27">
        <v>1.4298076923076924E-2</v>
      </c>
      <c r="M3808" s="29">
        <v>14.262142857142862</v>
      </c>
      <c r="N3808" s="30">
        <v>48.471204188481678</v>
      </c>
      <c r="O3808" s="32">
        <v>0</v>
      </c>
      <c r="P3808" s="31">
        <v>0.99134615384615388</v>
      </c>
      <c r="Q3808" s="38">
        <v>6710</v>
      </c>
      <c r="R3808" s="38">
        <v>7518</v>
      </c>
      <c r="S3808" s="38">
        <v>4257</v>
      </c>
    </row>
    <row r="3809" spans="2:19" x14ac:dyDescent="0.2">
      <c r="B3809" s="1" t="s">
        <v>8191</v>
      </c>
      <c r="C3809" s="1" t="s">
        <v>8192</v>
      </c>
      <c r="D3809" s="1" t="s">
        <v>324</v>
      </c>
      <c r="E3809" s="1" t="s">
        <v>125</v>
      </c>
      <c r="F3809" s="1" t="s">
        <v>11</v>
      </c>
      <c r="G3809" s="27">
        <v>0.33391506689936007</v>
      </c>
      <c r="H3809" s="27">
        <v>0.97555834729201585</v>
      </c>
      <c r="I3809" s="28">
        <v>20.545258871436872</v>
      </c>
      <c r="J3809" s="27">
        <v>7.7370564281559043E-2</v>
      </c>
      <c r="K3809" s="27">
        <v>0.54101221640488661</v>
      </c>
      <c r="L3809" s="27">
        <v>6.5159128978224453E-3</v>
      </c>
      <c r="M3809" s="29">
        <v>6.8880349344978162</v>
      </c>
      <c r="N3809" s="30">
        <v>47.38501742160279</v>
      </c>
      <c r="O3809" s="32">
        <v>0</v>
      </c>
      <c r="P3809" s="31">
        <v>0.95979899497487442</v>
      </c>
      <c r="Q3809" s="38">
        <v>6767</v>
      </c>
      <c r="R3809" s="38">
        <v>4728</v>
      </c>
      <c r="S3809" s="38">
        <v>1397</v>
      </c>
    </row>
    <row r="3810" spans="2:19" x14ac:dyDescent="0.2">
      <c r="B3810" s="1" t="s">
        <v>8193</v>
      </c>
      <c r="C3810" s="1" t="s">
        <v>8194</v>
      </c>
      <c r="D3810" s="1" t="s">
        <v>324</v>
      </c>
      <c r="E3810" s="1" t="s">
        <v>125</v>
      </c>
      <c r="F3810" s="1" t="s">
        <v>11</v>
      </c>
      <c r="G3810" s="27">
        <v>0.24693042291950887</v>
      </c>
      <c r="H3810" s="27">
        <v>0.77437458636664458</v>
      </c>
      <c r="I3810" s="28">
        <v>18.212687585266028</v>
      </c>
      <c r="J3810" s="27">
        <v>3.2742155525238743E-2</v>
      </c>
      <c r="K3810" s="27">
        <v>0.61391541609822642</v>
      </c>
      <c r="L3810" s="27">
        <v>1.6505625413633353E-2</v>
      </c>
      <c r="M3810" s="29">
        <v>7.5619565217391305</v>
      </c>
      <c r="N3810" s="30">
        <v>50.243093922651937</v>
      </c>
      <c r="O3810" s="32">
        <v>0</v>
      </c>
      <c r="P3810" s="31">
        <v>0.97021839841164792</v>
      </c>
      <c r="Q3810" s="38">
        <v>7460</v>
      </c>
      <c r="R3810" s="38">
        <v>6538</v>
      </c>
      <c r="S3810" s="38">
        <v>846</v>
      </c>
    </row>
    <row r="3811" spans="2:19" x14ac:dyDescent="0.2">
      <c r="B3811" s="1" t="s">
        <v>8195</v>
      </c>
      <c r="C3811" s="1" t="s">
        <v>1522</v>
      </c>
      <c r="D3811" s="1" t="s">
        <v>324</v>
      </c>
      <c r="E3811" s="1" t="s">
        <v>125</v>
      </c>
      <c r="F3811" s="1" t="s">
        <v>11</v>
      </c>
      <c r="G3811" s="27">
        <v>0.17786561264822134</v>
      </c>
      <c r="H3811" s="27">
        <v>0.8617717573723328</v>
      </c>
      <c r="I3811" s="28">
        <v>20.98216403162056</v>
      </c>
      <c r="J3811" s="27">
        <v>1.2845849802371542E-2</v>
      </c>
      <c r="K3811" s="27">
        <v>0.21640316205533597</v>
      </c>
      <c r="L3811" s="27">
        <v>3.5291297051066894E-3</v>
      </c>
      <c r="M3811" s="29">
        <v>14.641346153846152</v>
      </c>
      <c r="N3811" s="30">
        <v>49.8</v>
      </c>
      <c r="O3811" s="32">
        <v>0</v>
      </c>
      <c r="P3811" s="31">
        <v>0.97051066890433946</v>
      </c>
      <c r="Q3811" s="38">
        <v>6607</v>
      </c>
      <c r="R3811" s="38">
        <v>7611</v>
      </c>
      <c r="S3811" s="38">
        <v>6174</v>
      </c>
    </row>
    <row r="3812" spans="2:19" x14ac:dyDescent="0.2">
      <c r="B3812" s="1" t="s">
        <v>8196</v>
      </c>
      <c r="C3812" s="1" t="s">
        <v>8197</v>
      </c>
      <c r="D3812" s="1" t="s">
        <v>324</v>
      </c>
      <c r="E3812" s="1" t="s">
        <v>125</v>
      </c>
      <c r="F3812" s="1" t="s">
        <v>11</v>
      </c>
      <c r="G3812" s="27">
        <v>0.27079646017699116</v>
      </c>
      <c r="H3812" s="27">
        <v>0.87817712811693882</v>
      </c>
      <c r="I3812" s="28">
        <v>17.805575221238932</v>
      </c>
      <c r="J3812" s="27">
        <v>4.9557522123893805E-2</v>
      </c>
      <c r="K3812" s="27">
        <v>0.59203539823008855</v>
      </c>
      <c r="L3812" s="27">
        <v>3.1126397248495271E-3</v>
      </c>
      <c r="M3812" s="29">
        <v>7.3706310679611668</v>
      </c>
      <c r="N3812" s="30">
        <v>45.558823529411768</v>
      </c>
      <c r="O3812" s="32">
        <v>0</v>
      </c>
      <c r="P3812" s="31">
        <v>0.97162510748065345</v>
      </c>
      <c r="Q3812" s="38">
        <v>7554</v>
      </c>
      <c r="R3812" s="38">
        <v>6034</v>
      </c>
      <c r="S3812" s="38">
        <v>995</v>
      </c>
    </row>
    <row r="3813" spans="2:19" x14ac:dyDescent="0.2">
      <c r="B3813" s="1" t="s">
        <v>8198</v>
      </c>
      <c r="C3813" s="1" t="s">
        <v>8199</v>
      </c>
      <c r="D3813" s="1" t="s">
        <v>324</v>
      </c>
      <c r="E3813" s="1" t="s">
        <v>125</v>
      </c>
      <c r="F3813" s="1" t="s">
        <v>11</v>
      </c>
      <c r="G3813" s="27">
        <v>0.33918128654970758</v>
      </c>
      <c r="H3813" s="27">
        <v>0.88256914741944681</v>
      </c>
      <c r="I3813" s="28">
        <v>21.470994152046785</v>
      </c>
      <c r="J3813" s="27">
        <v>9.1228070175438603E-2</v>
      </c>
      <c r="K3813" s="27">
        <v>0.50467836257309939</v>
      </c>
      <c r="L3813" s="27">
        <v>9.2050185343598517E-2</v>
      </c>
      <c r="M3813" s="29">
        <v>7.1347787610619458</v>
      </c>
      <c r="N3813" s="30">
        <v>48.989655172413791</v>
      </c>
      <c r="O3813" s="32">
        <v>0</v>
      </c>
      <c r="P3813" s="31">
        <v>0.97519247219846017</v>
      </c>
      <c r="Q3813" s="38">
        <v>6413</v>
      </c>
      <c r="R3813" s="38">
        <v>4632</v>
      </c>
      <c r="S3813" s="38">
        <v>1735</v>
      </c>
    </row>
    <row r="3814" spans="2:19" x14ac:dyDescent="0.2">
      <c r="B3814" s="1" t="s">
        <v>8204</v>
      </c>
      <c r="C3814" s="1" t="s">
        <v>8205</v>
      </c>
      <c r="D3814" s="1" t="s">
        <v>324</v>
      </c>
      <c r="E3814" s="1" t="s">
        <v>125</v>
      </c>
      <c r="F3814" s="1" t="s">
        <v>11</v>
      </c>
      <c r="G3814" s="27">
        <v>0.30418250950570341</v>
      </c>
      <c r="H3814" s="27">
        <v>0.96201456310679612</v>
      </c>
      <c r="I3814" s="28">
        <v>21.235855513307968</v>
      </c>
      <c r="J3814" s="27">
        <v>3.4980988593155897E-2</v>
      </c>
      <c r="K3814" s="27">
        <v>0.50684410646387834</v>
      </c>
      <c r="L3814" s="27">
        <v>3.627707244212098E-3</v>
      </c>
      <c r="M3814" s="29">
        <v>8.3785245901639342</v>
      </c>
      <c r="N3814" s="30">
        <v>50.222499999999997</v>
      </c>
      <c r="O3814" s="32">
        <v>0</v>
      </c>
      <c r="P3814" s="31">
        <v>0.98207617625093357</v>
      </c>
      <c r="Q3814" s="38">
        <v>6499</v>
      </c>
      <c r="R3814" s="38">
        <v>5314</v>
      </c>
      <c r="S3814" s="38">
        <v>1720</v>
      </c>
    </row>
    <row r="3815" spans="2:19" x14ac:dyDescent="0.2">
      <c r="B3815" s="1" t="s">
        <v>8214</v>
      </c>
      <c r="C3815" s="1" t="s">
        <v>8215</v>
      </c>
      <c r="D3815" s="1" t="s">
        <v>324</v>
      </c>
      <c r="E3815" s="1" t="s">
        <v>125</v>
      </c>
      <c r="F3815" s="1" t="s">
        <v>11</v>
      </c>
      <c r="G3815" s="27">
        <v>0.209442491210447</v>
      </c>
      <c r="H3815" s="27">
        <v>0.97240279162512477</v>
      </c>
      <c r="I3815" s="28">
        <v>18.794324460070314</v>
      </c>
      <c r="J3815" s="27">
        <v>1.4565544952285283E-2</v>
      </c>
      <c r="K3815" s="27">
        <v>0.41988950276243092</v>
      </c>
      <c r="L3815" s="27">
        <v>4.8305084745762722E-3</v>
      </c>
      <c r="M3815" s="29">
        <v>10.534561626429475</v>
      </c>
      <c r="N3815" s="30">
        <v>49.477218225419662</v>
      </c>
      <c r="O3815" s="32">
        <v>0</v>
      </c>
      <c r="P3815" s="31">
        <v>0.99252243270189433</v>
      </c>
      <c r="Q3815" s="38">
        <v>7321</v>
      </c>
      <c r="R3815" s="38">
        <v>7228</v>
      </c>
      <c r="S3815" s="38">
        <v>2629</v>
      </c>
    </row>
    <row r="3816" spans="2:19" x14ac:dyDescent="0.2">
      <c r="B3816" s="1" t="s">
        <v>8210</v>
      </c>
      <c r="C3816" s="1" t="s">
        <v>8211</v>
      </c>
      <c r="D3816" s="1" t="s">
        <v>324</v>
      </c>
      <c r="E3816" s="1" t="s">
        <v>125</v>
      </c>
      <c r="F3816" s="1" t="s">
        <v>11</v>
      </c>
      <c r="G3816" s="27">
        <v>0.18411764705882352</v>
      </c>
      <c r="H3816" s="27">
        <v>0.99275672548452421</v>
      </c>
      <c r="I3816" s="28">
        <v>20.897941176470589</v>
      </c>
      <c r="J3816" s="27">
        <v>1.5882352941176469E-2</v>
      </c>
      <c r="K3816" s="27">
        <v>0.25235294117647061</v>
      </c>
      <c r="L3816" s="27">
        <v>0</v>
      </c>
      <c r="M3816" s="29">
        <v>14.154722422494592</v>
      </c>
      <c r="N3816" s="30">
        <v>50.357827476038338</v>
      </c>
      <c r="O3816" s="32">
        <v>0</v>
      </c>
      <c r="P3816" s="31">
        <v>0.98351171536013882</v>
      </c>
      <c r="Q3816" s="38">
        <v>6641</v>
      </c>
      <c r="R3816" s="38">
        <v>7538</v>
      </c>
      <c r="S3816" s="38">
        <v>5460</v>
      </c>
    </row>
    <row r="3817" spans="2:19" x14ac:dyDescent="0.2">
      <c r="B3817" s="1" t="s">
        <v>8200</v>
      </c>
      <c r="C3817" s="1" t="s">
        <v>8201</v>
      </c>
      <c r="D3817" s="1" t="s">
        <v>324</v>
      </c>
      <c r="E3817" s="1" t="s">
        <v>125</v>
      </c>
      <c r="F3817" s="1" t="s">
        <v>11</v>
      </c>
      <c r="G3817" s="27">
        <v>0.38047655649500384</v>
      </c>
      <c r="H3817" s="27">
        <v>0.87170548459804642</v>
      </c>
      <c r="I3817" s="28">
        <v>23.769100691775559</v>
      </c>
      <c r="J3817" s="27">
        <v>1.9984627209838585E-2</v>
      </c>
      <c r="K3817" s="27">
        <v>0.50807071483474253</v>
      </c>
      <c r="L3817" s="27">
        <v>7.3403456048084141E-3</v>
      </c>
      <c r="M3817" s="29">
        <v>9.0562034739454127</v>
      </c>
      <c r="N3817" s="30">
        <v>47.296969696969697</v>
      </c>
      <c r="O3817" s="32">
        <v>1.5371900826446282E-2</v>
      </c>
      <c r="P3817" s="31">
        <v>0.97746055597295267</v>
      </c>
      <c r="Q3817" s="38">
        <v>5459</v>
      </c>
      <c r="R3817" s="38">
        <v>4020</v>
      </c>
      <c r="S3817" s="38">
        <v>1707</v>
      </c>
    </row>
    <row r="3818" spans="2:19" x14ac:dyDescent="0.2">
      <c r="B3818" s="1" t="s">
        <v>8231</v>
      </c>
      <c r="C3818" s="1" t="s">
        <v>8232</v>
      </c>
      <c r="D3818" s="1" t="s">
        <v>325</v>
      </c>
      <c r="E3818" s="1" t="s">
        <v>8220</v>
      </c>
      <c r="F3818" s="1" t="s">
        <v>62</v>
      </c>
      <c r="G3818" s="27">
        <v>0.65284773343665248</v>
      </c>
      <c r="H3818" s="27">
        <v>0.97720537428023047</v>
      </c>
      <c r="I3818" s="28">
        <v>63.343510267338218</v>
      </c>
      <c r="J3818" s="27">
        <v>9.1437427353738859E-2</v>
      </c>
      <c r="K3818" s="27">
        <v>0.29174738473459899</v>
      </c>
      <c r="L3818" s="27">
        <v>1.5535508637236083E-2</v>
      </c>
      <c r="M3818" s="29">
        <v>5.2345982142857164</v>
      </c>
      <c r="N3818" s="30">
        <v>93.799406528189905</v>
      </c>
      <c r="O3818" s="32">
        <v>0</v>
      </c>
      <c r="P3818" s="31">
        <v>0.99078694817658353</v>
      </c>
      <c r="Q3818" s="38">
        <v>149</v>
      </c>
      <c r="R3818" s="38">
        <v>190</v>
      </c>
      <c r="S3818" s="38">
        <v>4721</v>
      </c>
    </row>
    <row r="3819" spans="2:19" x14ac:dyDescent="0.2">
      <c r="B3819" s="1" t="s">
        <v>8223</v>
      </c>
      <c r="C3819" s="1" t="s">
        <v>8224</v>
      </c>
      <c r="D3819" s="1" t="s">
        <v>325</v>
      </c>
      <c r="E3819" s="1" t="s">
        <v>8220</v>
      </c>
      <c r="F3819" s="1" t="s">
        <v>62</v>
      </c>
      <c r="G3819" s="27">
        <v>0.27961476725521667</v>
      </c>
      <c r="H3819" s="27">
        <v>0.8914448308567815</v>
      </c>
      <c r="I3819" s="28">
        <v>19.805104333868375</v>
      </c>
      <c r="J3819" s="27">
        <v>3.0818619582664526E-2</v>
      </c>
      <c r="K3819" s="27">
        <v>0.53322632423756022</v>
      </c>
      <c r="L3819" s="27">
        <v>6.7834334492570342E-2</v>
      </c>
      <c r="M3819" s="29">
        <v>8.005392156862742</v>
      </c>
      <c r="N3819" s="30">
        <v>49.760045924225025</v>
      </c>
      <c r="O3819" s="32">
        <v>0</v>
      </c>
      <c r="P3819" s="31">
        <v>0.98482453367056588</v>
      </c>
      <c r="Q3819" s="38">
        <v>7016</v>
      </c>
      <c r="R3819" s="38">
        <v>5841</v>
      </c>
      <c r="S3819" s="38">
        <v>1464</v>
      </c>
    </row>
    <row r="3820" spans="2:19" x14ac:dyDescent="0.2">
      <c r="B3820" s="1" t="s">
        <v>8218</v>
      </c>
      <c r="C3820" s="1" t="s">
        <v>8219</v>
      </c>
      <c r="D3820" s="1" t="s">
        <v>325</v>
      </c>
      <c r="E3820" s="1" t="s">
        <v>8220</v>
      </c>
      <c r="F3820" s="1" t="s">
        <v>62</v>
      </c>
      <c r="G3820" s="27">
        <v>0.25460636515912899</v>
      </c>
      <c r="H3820" s="27">
        <v>0.78412016460905376</v>
      </c>
      <c r="I3820" s="28">
        <v>23.095410385259623</v>
      </c>
      <c r="J3820" s="27">
        <v>1.2060301507537688E-2</v>
      </c>
      <c r="K3820" s="27">
        <v>0.28743718592964823</v>
      </c>
      <c r="L3820" s="27">
        <v>2.6041152263374485E-3</v>
      </c>
      <c r="M3820" s="29">
        <v>13.406112359550562</v>
      </c>
      <c r="N3820" s="30">
        <v>51.042105263157893</v>
      </c>
      <c r="O3820" s="32">
        <v>0</v>
      </c>
      <c r="P3820" s="31">
        <v>0.98271604938271606</v>
      </c>
      <c r="Q3820" s="38">
        <v>5729</v>
      </c>
      <c r="R3820" s="38">
        <v>6398</v>
      </c>
      <c r="S3820" s="38">
        <v>4803</v>
      </c>
    </row>
    <row r="3821" spans="2:19" x14ac:dyDescent="0.2">
      <c r="B3821" s="1" t="s">
        <v>8225</v>
      </c>
      <c r="C3821" s="1" t="s">
        <v>8226</v>
      </c>
      <c r="D3821" s="1" t="s">
        <v>325</v>
      </c>
      <c r="E3821" s="1" t="s">
        <v>8220</v>
      </c>
      <c r="F3821" s="1" t="s">
        <v>62</v>
      </c>
      <c r="G3821" s="27">
        <v>0.6597110754414125</v>
      </c>
      <c r="H3821" s="27">
        <v>0.97294012688342568</v>
      </c>
      <c r="I3821" s="28">
        <v>62.863844301765646</v>
      </c>
      <c r="J3821" s="27">
        <v>7.0626003210272875E-2</v>
      </c>
      <c r="K3821" s="27">
        <v>0.27929373996789725</v>
      </c>
      <c r="L3821" s="27">
        <v>2.587034099920698E-2</v>
      </c>
      <c r="M3821" s="29">
        <v>5.9950471698113219</v>
      </c>
      <c r="N3821" s="30">
        <v>91.771289537712889</v>
      </c>
      <c r="O3821" s="32">
        <v>0</v>
      </c>
      <c r="P3821" s="31">
        <v>0.98810467882632835</v>
      </c>
      <c r="Q3821" s="38">
        <v>165</v>
      </c>
      <c r="R3821" s="38">
        <v>155</v>
      </c>
      <c r="S3821" s="38">
        <v>4966</v>
      </c>
    </row>
    <row r="3822" spans="2:19" x14ac:dyDescent="0.2">
      <c r="B3822" s="1" t="s">
        <v>8235</v>
      </c>
      <c r="C3822" s="1" t="s">
        <v>8236</v>
      </c>
      <c r="D3822" s="1" t="s">
        <v>325</v>
      </c>
      <c r="E3822" s="1" t="s">
        <v>8220</v>
      </c>
      <c r="F3822" s="1" t="s">
        <v>62</v>
      </c>
      <c r="G3822" s="27">
        <v>0.48664415105925696</v>
      </c>
      <c r="H3822" s="27">
        <v>0.84987656202377315</v>
      </c>
      <c r="I3822" s="28">
        <v>50.13331286459934</v>
      </c>
      <c r="J3822" s="27">
        <v>1.6272643536997238E-2</v>
      </c>
      <c r="K3822" s="27">
        <v>0.41571998771875962</v>
      </c>
      <c r="L3822" s="27">
        <v>0.15011886619932946</v>
      </c>
      <c r="M3822" s="29">
        <v>7.3541591861160986</v>
      </c>
      <c r="N3822" s="30">
        <v>94.667087011349309</v>
      </c>
      <c r="O3822" s="32">
        <v>0</v>
      </c>
      <c r="P3822" s="31">
        <v>0.99268515696434012</v>
      </c>
      <c r="Q3822" s="38">
        <v>1567</v>
      </c>
      <c r="R3822" s="38">
        <v>2511</v>
      </c>
      <c r="S3822" s="38">
        <v>2683</v>
      </c>
    </row>
    <row r="3823" spans="2:19" x14ac:dyDescent="0.2">
      <c r="B3823" s="1" t="s">
        <v>8227</v>
      </c>
      <c r="C3823" s="1" t="s">
        <v>8228</v>
      </c>
      <c r="D3823" s="1" t="s">
        <v>325</v>
      </c>
      <c r="E3823" s="1" t="s">
        <v>8220</v>
      </c>
      <c r="F3823" s="1" t="s">
        <v>62</v>
      </c>
      <c r="G3823" s="27">
        <v>0.59746376811594204</v>
      </c>
      <c r="H3823" s="27">
        <v>0.93602798708288482</v>
      </c>
      <c r="I3823" s="28">
        <v>58.275543478260872</v>
      </c>
      <c r="J3823" s="27">
        <v>3.4782608695652174E-2</v>
      </c>
      <c r="K3823" s="27">
        <v>0.32717391304347826</v>
      </c>
      <c r="L3823" s="27">
        <v>5.9809831359885178E-2</v>
      </c>
      <c r="M3823" s="29">
        <v>6.9127812781278122</v>
      </c>
      <c r="N3823" s="30">
        <v>92.464523953911467</v>
      </c>
      <c r="O3823" s="32">
        <v>0</v>
      </c>
      <c r="P3823" s="31">
        <v>0.9903121636167922</v>
      </c>
      <c r="Q3823" s="38">
        <v>426</v>
      </c>
      <c r="R3823" s="38">
        <v>634</v>
      </c>
      <c r="S3823" s="38">
        <v>4044</v>
      </c>
    </row>
    <row r="3824" spans="2:19" x14ac:dyDescent="0.2">
      <c r="B3824" s="1" t="s">
        <v>8229</v>
      </c>
      <c r="C3824" s="1" t="s">
        <v>8230</v>
      </c>
      <c r="D3824" s="1" t="s">
        <v>325</v>
      </c>
      <c r="E3824" s="1" t="s">
        <v>8220</v>
      </c>
      <c r="F3824" s="1" t="s">
        <v>62</v>
      </c>
      <c r="G3824" s="27">
        <v>0.55872902534808999</v>
      </c>
      <c r="H3824" s="27">
        <v>0.98207743988684582</v>
      </c>
      <c r="I3824" s="28">
        <v>58.379114601927903</v>
      </c>
      <c r="J3824" s="27">
        <v>1.035344519814352E-2</v>
      </c>
      <c r="K3824" s="27">
        <v>0.16779721528025704</v>
      </c>
      <c r="L3824" s="27">
        <v>0</v>
      </c>
      <c r="M3824" s="29">
        <v>12.949352750809062</v>
      </c>
      <c r="N3824" s="30">
        <v>93.902875399361022</v>
      </c>
      <c r="O3824" s="32">
        <v>0</v>
      </c>
      <c r="P3824" s="31">
        <v>0.99045261669024043</v>
      </c>
      <c r="Q3824" s="38">
        <v>422</v>
      </c>
      <c r="R3824" s="38">
        <v>1207</v>
      </c>
      <c r="S3824" s="38">
        <v>7017</v>
      </c>
    </row>
    <row r="3825" spans="2:19" x14ac:dyDescent="0.2">
      <c r="B3825" s="1" t="s">
        <v>8233</v>
      </c>
      <c r="C3825" s="1" t="s">
        <v>8234</v>
      </c>
      <c r="D3825" s="1" t="s">
        <v>325</v>
      </c>
      <c r="E3825" s="1" t="s">
        <v>256</v>
      </c>
      <c r="F3825" s="1" t="s">
        <v>62</v>
      </c>
      <c r="G3825" s="27">
        <v>0.5336107554417413</v>
      </c>
      <c r="H3825" s="27">
        <v>0.98765200825527855</v>
      </c>
      <c r="I3825" s="28">
        <v>50.251728553136999</v>
      </c>
      <c r="J3825" s="27">
        <v>2.1446862996158771E-2</v>
      </c>
      <c r="K3825" s="27">
        <v>0.33770806658130603</v>
      </c>
      <c r="L3825" s="27">
        <v>1.5018256866169235E-3</v>
      </c>
      <c r="M3825" s="29">
        <v>8.5150308853809182</v>
      </c>
      <c r="N3825" s="30">
        <v>86.330533893221357</v>
      </c>
      <c r="O3825" s="32">
        <v>0</v>
      </c>
      <c r="P3825" s="31">
        <v>0.99190347674234003</v>
      </c>
      <c r="Q3825" s="38">
        <v>1542</v>
      </c>
      <c r="R3825" s="38">
        <v>1662</v>
      </c>
      <c r="S3825" s="38">
        <v>3852</v>
      </c>
    </row>
    <row r="3826" spans="2:19" x14ac:dyDescent="0.2">
      <c r="B3826" s="1" t="s">
        <v>8221</v>
      </c>
      <c r="C3826" s="1" t="s">
        <v>8222</v>
      </c>
      <c r="D3826" s="1" t="s">
        <v>325</v>
      </c>
      <c r="E3826" s="1" t="s">
        <v>8220</v>
      </c>
      <c r="F3826" s="1" t="s">
        <v>62</v>
      </c>
      <c r="G3826" s="27">
        <v>0.53542185831256672</v>
      </c>
      <c r="H3826" s="27">
        <v>0.96686044475573452</v>
      </c>
      <c r="I3826" s="28">
        <v>56.009113563545739</v>
      </c>
      <c r="J3826" s="27">
        <v>4.9839800640797439E-3</v>
      </c>
      <c r="K3826" s="27">
        <v>0.13883944464222142</v>
      </c>
      <c r="L3826" s="27">
        <v>1.2123971283488006E-2</v>
      </c>
      <c r="M3826" s="29">
        <v>15.024367816091958</v>
      </c>
      <c r="N3826" s="30">
        <v>91.156914893617028</v>
      </c>
      <c r="O3826" s="32">
        <v>0</v>
      </c>
      <c r="P3826" s="31">
        <v>0.98371563649098237</v>
      </c>
      <c r="Q3826" s="38">
        <v>666</v>
      </c>
      <c r="R3826" s="38">
        <v>1630</v>
      </c>
      <c r="S3826" s="38">
        <v>7523</v>
      </c>
    </row>
    <row r="3827" spans="2:19" x14ac:dyDescent="0.2">
      <c r="B3827" s="1" t="s">
        <v>8237</v>
      </c>
      <c r="C3827" s="1" t="s">
        <v>8238</v>
      </c>
      <c r="D3827" s="1" t="s">
        <v>325</v>
      </c>
      <c r="E3827" s="1" t="s">
        <v>256</v>
      </c>
      <c r="F3827" s="1" t="s">
        <v>62</v>
      </c>
      <c r="G3827" s="27">
        <v>0.59583901773533421</v>
      </c>
      <c r="H3827" s="27">
        <v>0.96311005596065813</v>
      </c>
      <c r="I3827" s="28">
        <v>55.783151432469296</v>
      </c>
      <c r="J3827" s="27">
        <v>5.3888130968622099E-2</v>
      </c>
      <c r="K3827" s="27">
        <v>0.34993178717598911</v>
      </c>
      <c r="L3827" s="27">
        <v>3.5818212650500253E-2</v>
      </c>
      <c r="M3827" s="29">
        <v>5.9131645569620224</v>
      </c>
      <c r="N3827" s="30">
        <v>89.194046937607325</v>
      </c>
      <c r="O3827" s="32">
        <v>0</v>
      </c>
      <c r="P3827" s="31">
        <v>0.99440393420383244</v>
      </c>
      <c r="Q3827" s="38">
        <v>699</v>
      </c>
      <c r="R3827" s="38">
        <v>662</v>
      </c>
      <c r="S3827" s="38">
        <v>3647</v>
      </c>
    </row>
    <row r="3828" spans="2:19" x14ac:dyDescent="0.2">
      <c r="B3828" s="1" t="s">
        <v>8245</v>
      </c>
      <c r="C3828" s="1" t="s">
        <v>8246</v>
      </c>
      <c r="D3828" s="1" t="s">
        <v>326</v>
      </c>
      <c r="E3828" s="1" t="s">
        <v>2409</v>
      </c>
      <c r="F3828" s="1" t="s">
        <v>40</v>
      </c>
      <c r="G3828" s="27">
        <v>0.33294547872340424</v>
      </c>
      <c r="H3828" s="27">
        <v>0.86007493956486714</v>
      </c>
      <c r="I3828" s="28">
        <v>33.48736702127659</v>
      </c>
      <c r="J3828" s="27">
        <v>1.4128989361702128E-2</v>
      </c>
      <c r="K3828" s="27">
        <v>0.24501329787234041</v>
      </c>
      <c r="L3828" s="27">
        <v>5.2439967767929085E-2</v>
      </c>
      <c r="M3828" s="29">
        <v>13.038375280338903</v>
      </c>
      <c r="N3828" s="30">
        <v>74.054917623564648</v>
      </c>
      <c r="O3828" s="32">
        <v>1.4826752618855762E-4</v>
      </c>
      <c r="P3828" s="31">
        <v>0.96954069298952461</v>
      </c>
      <c r="Q3828" s="38">
        <v>3743</v>
      </c>
      <c r="R3828" s="38">
        <v>4742</v>
      </c>
      <c r="S3828" s="38">
        <v>5603</v>
      </c>
    </row>
    <row r="3829" spans="2:19" x14ac:dyDescent="0.2">
      <c r="B3829" s="1" t="s">
        <v>8247</v>
      </c>
      <c r="C3829" s="1" t="s">
        <v>8248</v>
      </c>
      <c r="D3829" s="1" t="s">
        <v>326</v>
      </c>
      <c r="E3829" s="1" t="s">
        <v>2409</v>
      </c>
      <c r="F3829" s="1" t="s">
        <v>40</v>
      </c>
      <c r="G3829" s="27">
        <v>0.51815522285320947</v>
      </c>
      <c r="H3829" s="27">
        <v>0.96105999325918445</v>
      </c>
      <c r="I3829" s="28">
        <v>45.476510067114113</v>
      </c>
      <c r="J3829" s="27">
        <v>5.6788848735157462E-3</v>
      </c>
      <c r="K3829" s="27">
        <v>0.14248838409912234</v>
      </c>
      <c r="L3829" s="27">
        <v>3.1378496798112575E-3</v>
      </c>
      <c r="M3829" s="29">
        <v>14.840607142857134</v>
      </c>
      <c r="N3829" s="30">
        <v>73.560278977084025</v>
      </c>
      <c r="O3829" s="32">
        <v>0</v>
      </c>
      <c r="P3829" s="31">
        <v>0.97927199191102121</v>
      </c>
      <c r="Q3829" s="38">
        <v>2481</v>
      </c>
      <c r="R3829" s="38">
        <v>1949</v>
      </c>
      <c r="S3829" s="38">
        <v>7459</v>
      </c>
    </row>
    <row r="3830" spans="2:19" x14ac:dyDescent="0.2">
      <c r="B3830" s="1" t="s">
        <v>8241</v>
      </c>
      <c r="C3830" s="1" t="s">
        <v>8242</v>
      </c>
      <c r="D3830" s="1" t="s">
        <v>326</v>
      </c>
      <c r="E3830" s="1" t="s">
        <v>2409</v>
      </c>
      <c r="F3830" s="1" t="s">
        <v>40</v>
      </c>
      <c r="G3830" s="27">
        <v>0.38334464811043223</v>
      </c>
      <c r="H3830" s="27">
        <v>0.96391758123520566</v>
      </c>
      <c r="I3830" s="28">
        <v>36.867571848834572</v>
      </c>
      <c r="J3830" s="27">
        <v>8.5992305951572753E-3</v>
      </c>
      <c r="K3830" s="27">
        <v>0.13555102964471599</v>
      </c>
      <c r="L3830" s="27">
        <v>6.8979987088444153E-3</v>
      </c>
      <c r="M3830" s="29">
        <v>15.615963302752291</v>
      </c>
      <c r="N3830" s="30">
        <v>70.693624557260918</v>
      </c>
      <c r="O3830" s="32">
        <v>0</v>
      </c>
      <c r="P3830" s="31">
        <v>0.95093608779857974</v>
      </c>
      <c r="Q3830" s="38">
        <v>3513</v>
      </c>
      <c r="R3830" s="38">
        <v>3978</v>
      </c>
      <c r="S3830" s="38">
        <v>7578</v>
      </c>
    </row>
    <row r="3831" spans="2:19" x14ac:dyDescent="0.2">
      <c r="B3831" s="1" t="s">
        <v>8243</v>
      </c>
      <c r="C3831" s="1" t="s">
        <v>8244</v>
      </c>
      <c r="D3831" s="1" t="s">
        <v>326</v>
      </c>
      <c r="E3831" s="1" t="s">
        <v>2409</v>
      </c>
      <c r="F3831" s="1" t="s">
        <v>40</v>
      </c>
      <c r="G3831" s="27">
        <v>0.45009633911368013</v>
      </c>
      <c r="H3831" s="27">
        <v>0.92469969554386922</v>
      </c>
      <c r="I3831" s="28">
        <v>36.070077071290953</v>
      </c>
      <c r="J3831" s="27">
        <v>4.5086705202312137E-2</v>
      </c>
      <c r="K3831" s="27">
        <v>0.41445086705202311</v>
      </c>
      <c r="L3831" s="27">
        <v>2.5380570163299199E-2</v>
      </c>
      <c r="M3831" s="29">
        <v>7.8930273300630684</v>
      </c>
      <c r="N3831" s="30">
        <v>70.114726027397253</v>
      </c>
      <c r="O3831" s="32">
        <v>0</v>
      </c>
      <c r="P3831" s="31">
        <v>0.95765292001107116</v>
      </c>
      <c r="Q3831" s="38">
        <v>3571</v>
      </c>
      <c r="R3831" s="38">
        <v>3102</v>
      </c>
      <c r="S3831" s="38">
        <v>2702</v>
      </c>
    </row>
    <row r="3832" spans="2:19" x14ac:dyDescent="0.2">
      <c r="B3832" s="1" t="s">
        <v>8249</v>
      </c>
      <c r="C3832" s="1" t="s">
        <v>8250</v>
      </c>
      <c r="D3832" s="1" t="s">
        <v>326</v>
      </c>
      <c r="E3832" s="1" t="s">
        <v>2409</v>
      </c>
      <c r="F3832" s="1" t="s">
        <v>40</v>
      </c>
      <c r="G3832" s="27">
        <v>0.43698984670515628</v>
      </c>
      <c r="H3832" s="27">
        <v>0.96395780425864408</v>
      </c>
      <c r="I3832" s="28">
        <v>40.672028668126622</v>
      </c>
      <c r="J3832" s="27">
        <v>1.3338642245669918E-2</v>
      </c>
      <c r="K3832" s="27">
        <v>0.27553255026876367</v>
      </c>
      <c r="L3832" s="27">
        <v>9.9658136354756777E-3</v>
      </c>
      <c r="M3832" s="29">
        <v>11.211173974540314</v>
      </c>
      <c r="N3832" s="30">
        <v>78.215034168564927</v>
      </c>
      <c r="O3832" s="32">
        <v>0</v>
      </c>
      <c r="P3832" s="31">
        <v>0.98124633717522958</v>
      </c>
      <c r="Q3832" s="38">
        <v>3175</v>
      </c>
      <c r="R3832" s="38">
        <v>3289</v>
      </c>
      <c r="S3832" s="38">
        <v>5035</v>
      </c>
    </row>
    <row r="3833" spans="2:19" x14ac:dyDescent="0.2">
      <c r="B3833" s="1" t="s">
        <v>8239</v>
      </c>
      <c r="C3833" s="1" t="s">
        <v>8240</v>
      </c>
      <c r="D3833" s="1" t="s">
        <v>17606</v>
      </c>
      <c r="E3833" s="1" t="s">
        <v>2409</v>
      </c>
      <c r="F3833" s="1" t="s">
        <v>40</v>
      </c>
      <c r="G3833" s="27">
        <v>0.33514303612445184</v>
      </c>
      <c r="H3833" s="27">
        <v>0.81985595895816898</v>
      </c>
      <c r="I3833" s="28">
        <v>29.96851117143451</v>
      </c>
      <c r="J3833" s="27">
        <v>3.9047817916057631E-2</v>
      </c>
      <c r="K3833" s="27">
        <v>0.37815827939026936</v>
      </c>
      <c r="L3833" s="27">
        <v>7.8708563535911602E-2</v>
      </c>
      <c r="M3833" s="29">
        <v>10.870760050251263</v>
      </c>
      <c r="N3833" s="30">
        <v>67.471651090342675</v>
      </c>
      <c r="O3833" s="32">
        <v>0</v>
      </c>
      <c r="P3833" s="31">
        <v>0.94494869771112866</v>
      </c>
      <c r="Q3833" s="38">
        <v>3952</v>
      </c>
      <c r="R3833" s="38">
        <v>4707</v>
      </c>
      <c r="S3833" s="38">
        <v>3214</v>
      </c>
    </row>
    <row r="3834" spans="2:19" x14ac:dyDescent="0.2">
      <c r="B3834" s="1" t="s">
        <v>8281</v>
      </c>
      <c r="C3834" s="1" t="s">
        <v>1311</v>
      </c>
      <c r="D3834" s="1" t="s">
        <v>327</v>
      </c>
      <c r="E3834" s="1" t="s">
        <v>4431</v>
      </c>
      <c r="F3834" s="1" t="s">
        <v>20</v>
      </c>
      <c r="G3834" s="27">
        <v>0.46168085894113292</v>
      </c>
      <c r="H3834" s="27">
        <v>0.89354013254786469</v>
      </c>
      <c r="I3834" s="28">
        <v>40.849981488337647</v>
      </c>
      <c r="J3834" s="27">
        <v>1.7030729359496483E-2</v>
      </c>
      <c r="K3834" s="27">
        <v>0.28470936690114773</v>
      </c>
      <c r="L3834" s="27">
        <v>6.3703976435935186E-2</v>
      </c>
      <c r="M3834" s="29">
        <v>10.88149931224209</v>
      </c>
      <c r="N3834" s="30">
        <v>75.308740978348041</v>
      </c>
      <c r="O3834" s="32">
        <v>0</v>
      </c>
      <c r="P3834" s="31">
        <v>0.99447717231222388</v>
      </c>
      <c r="Q3834" s="38">
        <v>3144</v>
      </c>
      <c r="R3834" s="38">
        <v>2924</v>
      </c>
      <c r="S3834" s="38">
        <v>4854</v>
      </c>
    </row>
    <row r="3835" spans="2:19" x14ac:dyDescent="0.2">
      <c r="B3835" s="1" t="s">
        <v>8253</v>
      </c>
      <c r="C3835" s="1" t="s">
        <v>8254</v>
      </c>
      <c r="D3835" s="1" t="s">
        <v>327</v>
      </c>
      <c r="E3835" s="1" t="s">
        <v>4431</v>
      </c>
      <c r="F3835" s="1" t="s">
        <v>20</v>
      </c>
      <c r="G3835" s="27">
        <v>0.19136408243375858</v>
      </c>
      <c r="H3835" s="27">
        <v>0.47051293900184826</v>
      </c>
      <c r="I3835" s="28">
        <v>16.861923454367027</v>
      </c>
      <c r="J3835" s="27">
        <v>5.1030421982335622E-2</v>
      </c>
      <c r="K3835" s="27">
        <v>0.56133464180569181</v>
      </c>
      <c r="L3835" s="27">
        <v>0.29947088724584109</v>
      </c>
      <c r="M3835" s="29">
        <v>9.4310072815534003</v>
      </c>
      <c r="N3835" s="30">
        <v>47.820512820512818</v>
      </c>
      <c r="O3835" s="32">
        <v>0</v>
      </c>
      <c r="P3835" s="31">
        <v>0.94177449168207028</v>
      </c>
      <c r="Q3835" s="38">
        <v>7750</v>
      </c>
      <c r="R3835" s="38">
        <v>7460</v>
      </c>
      <c r="S3835" s="38">
        <v>1229</v>
      </c>
    </row>
    <row r="3836" spans="2:19" x14ac:dyDescent="0.2">
      <c r="B3836" s="1" t="s">
        <v>8269</v>
      </c>
      <c r="C3836" s="1" t="s">
        <v>8270</v>
      </c>
      <c r="D3836" s="1" t="s">
        <v>327</v>
      </c>
      <c r="E3836" s="1" t="s">
        <v>575</v>
      </c>
      <c r="F3836" s="1" t="s">
        <v>20</v>
      </c>
      <c r="G3836" s="27">
        <v>0.43328100470957615</v>
      </c>
      <c r="H3836" s="27">
        <v>0.74407336645013367</v>
      </c>
      <c r="I3836" s="28">
        <v>25.907064364207208</v>
      </c>
      <c r="J3836" s="27">
        <v>0.10910518053375197</v>
      </c>
      <c r="K3836" s="27">
        <v>0.50706436420722134</v>
      </c>
      <c r="L3836" s="27">
        <v>0.19601834161253345</v>
      </c>
      <c r="M3836" s="29">
        <v>5.3983379501385036</v>
      </c>
      <c r="N3836" s="30">
        <v>52.391304347826086</v>
      </c>
      <c r="O3836" s="32">
        <v>0</v>
      </c>
      <c r="P3836" s="31">
        <v>0.97363393198318682</v>
      </c>
      <c r="Q3836" s="38">
        <v>4689</v>
      </c>
      <c r="R3836" s="38">
        <v>3345</v>
      </c>
      <c r="S3836" s="38">
        <v>1715</v>
      </c>
    </row>
    <row r="3837" spans="2:19" x14ac:dyDescent="0.2">
      <c r="B3837" s="1" t="s">
        <v>8267</v>
      </c>
      <c r="C3837" s="1" t="s">
        <v>8268</v>
      </c>
      <c r="D3837" s="1" t="s">
        <v>327</v>
      </c>
      <c r="E3837" s="1" t="s">
        <v>575</v>
      </c>
      <c r="F3837" s="1" t="s">
        <v>20</v>
      </c>
      <c r="G3837" s="27">
        <v>0.36951118475559236</v>
      </c>
      <c r="H3837" s="27">
        <v>0.84806114239742569</v>
      </c>
      <c r="I3837" s="28">
        <v>29.05733222866612</v>
      </c>
      <c r="J3837" s="27">
        <v>8.6164043082021538E-2</v>
      </c>
      <c r="K3837" s="27">
        <v>0.20795360397680199</v>
      </c>
      <c r="L3837" s="27">
        <v>0.12103781174577634</v>
      </c>
      <c r="M3837" s="29">
        <v>14.329829172141913</v>
      </c>
      <c r="N3837" s="30">
        <v>53.634529147982065</v>
      </c>
      <c r="O3837" s="32">
        <v>0</v>
      </c>
      <c r="P3837" s="31">
        <v>0.9710378117457763</v>
      </c>
      <c r="Q3837" s="38">
        <v>4071</v>
      </c>
      <c r="R3837" s="38">
        <v>4174</v>
      </c>
      <c r="S3837" s="38">
        <v>6329</v>
      </c>
    </row>
    <row r="3838" spans="2:19" x14ac:dyDescent="0.2">
      <c r="B3838" s="1" t="s">
        <v>8251</v>
      </c>
      <c r="C3838" s="1" t="s">
        <v>8252</v>
      </c>
      <c r="D3838" s="1" t="s">
        <v>327</v>
      </c>
      <c r="E3838" s="1" t="s">
        <v>498</v>
      </c>
      <c r="F3838" s="1" t="s">
        <v>20</v>
      </c>
      <c r="G3838" s="27">
        <v>0.16875871687587168</v>
      </c>
      <c r="H3838" s="27">
        <v>0.38552717747216758</v>
      </c>
      <c r="I3838" s="28">
        <v>13.963179916317985</v>
      </c>
      <c r="J3838" s="27">
        <v>0.22873082287308227</v>
      </c>
      <c r="K3838" s="27">
        <v>0.7405857740585774</v>
      </c>
      <c r="L3838" s="27">
        <v>0.58227242960052394</v>
      </c>
      <c r="M3838" s="29">
        <v>5.45771812080537</v>
      </c>
      <c r="N3838" s="30">
        <v>55.272727272727273</v>
      </c>
      <c r="O3838" s="32">
        <v>0.1412180746561886</v>
      </c>
      <c r="P3838" s="31">
        <v>0.93909626719056971</v>
      </c>
      <c r="Q3838" s="38">
        <v>8149</v>
      </c>
      <c r="R3838" s="38">
        <v>7717</v>
      </c>
      <c r="S3838" s="38">
        <v>337</v>
      </c>
    </row>
    <row r="3839" spans="2:19" x14ac:dyDescent="0.2">
      <c r="B3839" s="1" t="s">
        <v>8261</v>
      </c>
      <c r="C3839" s="1" t="s">
        <v>8262</v>
      </c>
      <c r="D3839" s="1" t="s">
        <v>327</v>
      </c>
      <c r="E3839" s="1" t="s">
        <v>575</v>
      </c>
      <c r="F3839" s="1" t="s">
        <v>20</v>
      </c>
      <c r="G3839" s="27">
        <v>0.39507154213036566</v>
      </c>
      <c r="H3839" s="27">
        <v>0.72470452801227925</v>
      </c>
      <c r="I3839" s="28">
        <v>22.807074721780605</v>
      </c>
      <c r="J3839" s="27">
        <v>4.9284578696343402E-2</v>
      </c>
      <c r="K3839" s="27">
        <v>0.45707472178060415</v>
      </c>
      <c r="L3839" s="27">
        <v>0.16231772831926325</v>
      </c>
      <c r="M3839" s="29">
        <v>8.3532194480946131</v>
      </c>
      <c r="N3839" s="30">
        <v>44.396378269617706</v>
      </c>
      <c r="O3839" s="32">
        <v>1.7613200306983882E-2</v>
      </c>
      <c r="P3839" s="31">
        <v>0.96546431312356096</v>
      </c>
      <c r="Q3839" s="38">
        <v>5851</v>
      </c>
      <c r="R3839" s="38">
        <v>3831</v>
      </c>
      <c r="S3839" s="38">
        <v>2245</v>
      </c>
    </row>
    <row r="3840" spans="2:19" x14ac:dyDescent="0.2">
      <c r="B3840" s="1" t="s">
        <v>8257</v>
      </c>
      <c r="C3840" s="1" t="s">
        <v>8258</v>
      </c>
      <c r="D3840" s="1" t="s">
        <v>327</v>
      </c>
      <c r="E3840" s="1" t="s">
        <v>575</v>
      </c>
      <c r="F3840" s="1" t="s">
        <v>20</v>
      </c>
      <c r="G3840" s="27">
        <v>0.1619718309859155</v>
      </c>
      <c r="H3840" s="27">
        <v>0.33831103678929764</v>
      </c>
      <c r="I3840" s="28">
        <v>13.851144366197182</v>
      </c>
      <c r="J3840" s="27">
        <v>0.14172535211267606</v>
      </c>
      <c r="K3840" s="27">
        <v>0.715669014084507</v>
      </c>
      <c r="L3840" s="27">
        <v>0.5019941471571906</v>
      </c>
      <c r="M3840" s="29">
        <v>6.8530462184873953</v>
      </c>
      <c r="N3840" s="30">
        <v>49.456521739130437</v>
      </c>
      <c r="O3840" s="32">
        <v>0</v>
      </c>
      <c r="P3840" s="31">
        <v>0.94983277591973247</v>
      </c>
      <c r="Q3840" s="38">
        <v>8160</v>
      </c>
      <c r="R3840" s="38">
        <v>7789</v>
      </c>
      <c r="S3840" s="38">
        <v>397</v>
      </c>
    </row>
    <row r="3841" spans="2:19" x14ac:dyDescent="0.2">
      <c r="B3841" s="1" t="s">
        <v>8282</v>
      </c>
      <c r="C3841" s="1" t="s">
        <v>8283</v>
      </c>
      <c r="D3841" s="1" t="s">
        <v>327</v>
      </c>
      <c r="E3841" s="1" t="s">
        <v>4431</v>
      </c>
      <c r="F3841" s="1" t="s">
        <v>20</v>
      </c>
      <c r="G3841" s="27">
        <v>0.57517196200458565</v>
      </c>
      <c r="H3841" s="27">
        <v>0.97229740746779725</v>
      </c>
      <c r="I3841" s="28">
        <v>48.704094333442505</v>
      </c>
      <c r="J3841" s="27">
        <v>3.2754667540124467E-2</v>
      </c>
      <c r="K3841" s="27">
        <v>0.32165083524402227</v>
      </c>
      <c r="L3841" s="27">
        <v>6.6427523234958421E-3</v>
      </c>
      <c r="M3841" s="29">
        <v>7.9745566692367005</v>
      </c>
      <c r="N3841" s="30">
        <v>78.320615034168569</v>
      </c>
      <c r="O3841" s="32">
        <v>0</v>
      </c>
      <c r="P3841" s="31">
        <v>0.99559758682537092</v>
      </c>
      <c r="Q3841" s="38">
        <v>1862</v>
      </c>
      <c r="R3841" s="38">
        <v>941</v>
      </c>
      <c r="S3841" s="38">
        <v>4146</v>
      </c>
    </row>
    <row r="3842" spans="2:19" x14ac:dyDescent="0.2">
      <c r="B3842" s="1" t="s">
        <v>8255</v>
      </c>
      <c r="C3842" s="1" t="s">
        <v>8256</v>
      </c>
      <c r="D3842" s="1" t="s">
        <v>327</v>
      </c>
      <c r="E3842" s="1" t="s">
        <v>4431</v>
      </c>
      <c r="F3842" s="1" t="s">
        <v>20</v>
      </c>
      <c r="G3842" s="27">
        <v>0.38542890716803763</v>
      </c>
      <c r="H3842" s="27">
        <v>0.75383592017738354</v>
      </c>
      <c r="I3842" s="28">
        <v>23.943478260869568</v>
      </c>
      <c r="J3842" s="27">
        <v>9.0481786133960046E-2</v>
      </c>
      <c r="K3842" s="27">
        <v>0.43478260869565216</v>
      </c>
      <c r="L3842" s="27">
        <v>6.8531042128603101E-2</v>
      </c>
      <c r="M3842" s="29">
        <v>8.453346080305927</v>
      </c>
      <c r="N3842" s="30">
        <v>48.125</v>
      </c>
      <c r="O3842" s="32">
        <v>3.3259423503325942E-3</v>
      </c>
      <c r="P3842" s="31">
        <v>0.94345898004434592</v>
      </c>
      <c r="Q3842" s="38">
        <v>5392</v>
      </c>
      <c r="R3842" s="38">
        <v>3950</v>
      </c>
      <c r="S3842" s="38">
        <v>2482</v>
      </c>
    </row>
    <row r="3843" spans="2:19" x14ac:dyDescent="0.2">
      <c r="B3843" s="1" t="s">
        <v>8279</v>
      </c>
      <c r="C3843" s="1" t="s">
        <v>8280</v>
      </c>
      <c r="D3843" s="1" t="s">
        <v>327</v>
      </c>
      <c r="E3843" s="1" t="s">
        <v>575</v>
      </c>
      <c r="F3843" s="1" t="s">
        <v>20</v>
      </c>
      <c r="G3843" s="27">
        <v>0.46289424860853434</v>
      </c>
      <c r="H3843" s="27">
        <v>0.92958487084870833</v>
      </c>
      <c r="I3843" s="28">
        <v>33.914378478664204</v>
      </c>
      <c r="J3843" s="27">
        <v>1.020408163265306E-2</v>
      </c>
      <c r="K3843" s="27">
        <v>7.8849721706864564E-2</v>
      </c>
      <c r="L3843" s="27">
        <v>6.0885608856088569E-4</v>
      </c>
      <c r="M3843" s="29">
        <v>17.591882556131257</v>
      </c>
      <c r="N3843" s="30">
        <v>52.460921843687373</v>
      </c>
      <c r="O3843" s="32">
        <v>0</v>
      </c>
      <c r="P3843" s="31">
        <v>0.99446494464944646</v>
      </c>
      <c r="Q3843" s="38">
        <v>3712</v>
      </c>
      <c r="R3843" s="38">
        <v>2901</v>
      </c>
      <c r="S3843" s="38">
        <v>8471</v>
      </c>
    </row>
    <row r="3844" spans="2:19" x14ac:dyDescent="0.2">
      <c r="B3844" s="1" t="s">
        <v>8271</v>
      </c>
      <c r="C3844" s="1" t="s">
        <v>8272</v>
      </c>
      <c r="D3844" s="1" t="s">
        <v>327</v>
      </c>
      <c r="E3844" s="1" t="s">
        <v>575</v>
      </c>
      <c r="F3844" s="1" t="s">
        <v>20</v>
      </c>
      <c r="G3844" s="27">
        <v>0.50252100840336134</v>
      </c>
      <c r="H3844" s="27">
        <v>0.96414232825997515</v>
      </c>
      <c r="I3844" s="28">
        <v>35.607815126050426</v>
      </c>
      <c r="J3844" s="27">
        <v>3.3613445378151263E-3</v>
      </c>
      <c r="K3844" s="27">
        <v>7.3109243697478996E-2</v>
      </c>
      <c r="L3844" s="27">
        <v>1.5425750719868367E-3</v>
      </c>
      <c r="M3844" s="29">
        <v>16.696452702702704</v>
      </c>
      <c r="N3844" s="30">
        <v>53.913043478260867</v>
      </c>
      <c r="O3844" s="32">
        <v>0</v>
      </c>
      <c r="P3844" s="31">
        <v>0.97902097902097907</v>
      </c>
      <c r="Q3844" s="38">
        <v>3613</v>
      </c>
      <c r="R3844" s="38">
        <v>2233</v>
      </c>
      <c r="S3844" s="38">
        <v>8523</v>
      </c>
    </row>
    <row r="3845" spans="2:19" x14ac:dyDescent="0.2">
      <c r="B3845" s="1" t="s">
        <v>8284</v>
      </c>
      <c r="C3845" s="1" t="s">
        <v>831</v>
      </c>
      <c r="D3845" s="1" t="s">
        <v>327</v>
      </c>
      <c r="E3845" s="1" t="s">
        <v>4431</v>
      </c>
      <c r="F3845" s="1" t="s">
        <v>20</v>
      </c>
      <c r="G3845" s="27">
        <v>0.51631116687578416</v>
      </c>
      <c r="H3845" s="27">
        <v>0.98367499999999997</v>
      </c>
      <c r="I3845" s="28">
        <v>47.960884567126698</v>
      </c>
      <c r="J3845" s="27">
        <v>7.5282308657465494E-3</v>
      </c>
      <c r="K3845" s="27">
        <v>9.8180677540777916E-2</v>
      </c>
      <c r="L3845" s="27">
        <v>7.4312499999999995E-3</v>
      </c>
      <c r="M3845" s="29">
        <v>15.679896238651105</v>
      </c>
      <c r="N3845" s="30">
        <v>77.744228432563787</v>
      </c>
      <c r="O3845" s="32">
        <v>0</v>
      </c>
      <c r="P3845" s="31">
        <v>0.99624999999999997</v>
      </c>
      <c r="Q3845" s="38">
        <v>2008</v>
      </c>
      <c r="R3845" s="38">
        <v>1982</v>
      </c>
      <c r="S3845" s="38">
        <v>8223</v>
      </c>
    </row>
    <row r="3846" spans="2:19" x14ac:dyDescent="0.2">
      <c r="B3846" s="1" t="s">
        <v>8273</v>
      </c>
      <c r="C3846" s="1" t="s">
        <v>8274</v>
      </c>
      <c r="D3846" s="1" t="s">
        <v>327</v>
      </c>
      <c r="E3846" s="1" t="s">
        <v>4431</v>
      </c>
      <c r="F3846" s="1" t="s">
        <v>20</v>
      </c>
      <c r="G3846" s="27">
        <v>0.52493150684931511</v>
      </c>
      <c r="H3846" s="27">
        <v>0.80591140939597306</v>
      </c>
      <c r="I3846" s="28">
        <v>38.19041095890411</v>
      </c>
      <c r="J3846" s="27">
        <v>7.3972602739726029E-2</v>
      </c>
      <c r="K3846" s="27">
        <v>0.36383561643835616</v>
      </c>
      <c r="L3846" s="27">
        <v>9.2657718120805366E-2</v>
      </c>
      <c r="M3846" s="29">
        <v>7.28569780853518</v>
      </c>
      <c r="N3846" s="30">
        <v>65.720250521920661</v>
      </c>
      <c r="O3846" s="32">
        <v>0</v>
      </c>
      <c r="P3846" s="31">
        <v>0.97986577181208057</v>
      </c>
      <c r="Q3846" s="38">
        <v>3407</v>
      </c>
      <c r="R3846" s="38">
        <v>1827</v>
      </c>
      <c r="S3846" s="38">
        <v>3423</v>
      </c>
    </row>
    <row r="3847" spans="2:19" x14ac:dyDescent="0.2">
      <c r="B3847" s="1" t="s">
        <v>8275</v>
      </c>
      <c r="C3847" s="1" t="s">
        <v>8276</v>
      </c>
      <c r="D3847" s="1" t="s">
        <v>327</v>
      </c>
      <c r="E3847" s="1" t="s">
        <v>575</v>
      </c>
      <c r="F3847" s="1" t="s">
        <v>20</v>
      </c>
      <c r="G3847" s="27">
        <v>0.44797458300238285</v>
      </c>
      <c r="H3847" s="27">
        <v>0.85907946498819832</v>
      </c>
      <c r="I3847" s="28">
        <v>45.122478157267679</v>
      </c>
      <c r="J3847" s="27">
        <v>1.4297061159650517E-2</v>
      </c>
      <c r="K3847" s="27">
        <v>0.19142176330420968</v>
      </c>
      <c r="L3847" s="27">
        <v>1.0346184107002361E-2</v>
      </c>
      <c r="M3847" s="29">
        <v>12.5936690647482</v>
      </c>
      <c r="N3847" s="30">
        <v>84.728723404255319</v>
      </c>
      <c r="O3847" s="32">
        <v>0</v>
      </c>
      <c r="P3847" s="31">
        <v>0.99055861526357203</v>
      </c>
      <c r="Q3847" s="38">
        <v>2558</v>
      </c>
      <c r="R3847" s="38">
        <v>3142</v>
      </c>
      <c r="S3847" s="38">
        <v>6613</v>
      </c>
    </row>
    <row r="3848" spans="2:19" x14ac:dyDescent="0.2">
      <c r="B3848" s="1" t="s">
        <v>8263</v>
      </c>
      <c r="C3848" s="1" t="s">
        <v>8264</v>
      </c>
      <c r="D3848" s="1" t="s">
        <v>17608</v>
      </c>
      <c r="E3848" s="1" t="s">
        <v>498</v>
      </c>
      <c r="F3848" s="1" t="s">
        <v>20</v>
      </c>
      <c r="G3848" s="27">
        <v>0.30799220272904482</v>
      </c>
      <c r="H3848" s="27">
        <v>0.72497453310696092</v>
      </c>
      <c r="I3848" s="28">
        <v>22.818596491228078</v>
      </c>
      <c r="J3848" s="27">
        <v>9.1617933723196876E-2</v>
      </c>
      <c r="K3848" s="27">
        <v>0.40272904483430799</v>
      </c>
      <c r="L3848" s="27">
        <v>5.8090926240331998E-2</v>
      </c>
      <c r="M3848" s="29">
        <v>10.332507042253519</v>
      </c>
      <c r="N3848" s="30">
        <v>50.37341772151899</v>
      </c>
      <c r="O3848" s="32">
        <v>2.7353329560460288E-3</v>
      </c>
      <c r="P3848" s="31">
        <v>0.967741935483871</v>
      </c>
      <c r="Q3848" s="38">
        <v>5847</v>
      </c>
      <c r="R3848" s="38">
        <v>5228</v>
      </c>
      <c r="S3848" s="38">
        <v>2872</v>
      </c>
    </row>
    <row r="3849" spans="2:19" x14ac:dyDescent="0.2">
      <c r="B3849" s="1" t="s">
        <v>8265</v>
      </c>
      <c r="C3849" s="1" t="s">
        <v>8266</v>
      </c>
      <c r="D3849" s="1" t="s">
        <v>17607</v>
      </c>
      <c r="E3849" s="1" t="s">
        <v>575</v>
      </c>
      <c r="F3849" s="1" t="s">
        <v>20</v>
      </c>
      <c r="G3849" s="27">
        <v>0.15074980268350435</v>
      </c>
      <c r="H3849" s="27">
        <v>0.48122370936902487</v>
      </c>
      <c r="I3849" s="28">
        <v>17.286266771902131</v>
      </c>
      <c r="J3849" s="27">
        <v>5.6827150749802685E-2</v>
      </c>
      <c r="K3849" s="27">
        <v>0.40094711917916337</v>
      </c>
      <c r="L3849" s="27">
        <v>0.31686042065009562</v>
      </c>
      <c r="M3849" s="29">
        <v>11.849349442379181</v>
      </c>
      <c r="N3849" s="30">
        <v>47.481675392670155</v>
      </c>
      <c r="O3849" s="32">
        <v>0</v>
      </c>
      <c r="P3849" s="31">
        <v>0.96902485659655835</v>
      </c>
      <c r="Q3849" s="38">
        <v>7659</v>
      </c>
      <c r="R3849" s="38">
        <v>7901</v>
      </c>
      <c r="S3849" s="38">
        <v>2897</v>
      </c>
    </row>
    <row r="3850" spans="2:19" x14ac:dyDescent="0.2">
      <c r="B3850" s="1" t="s">
        <v>8259</v>
      </c>
      <c r="C3850" s="1" t="s">
        <v>8260</v>
      </c>
      <c r="D3850" s="1" t="s">
        <v>17607</v>
      </c>
      <c r="E3850" s="1" t="s">
        <v>575</v>
      </c>
      <c r="F3850" s="1" t="s">
        <v>20</v>
      </c>
      <c r="G3850" s="27">
        <v>0.17195571955719557</v>
      </c>
      <c r="H3850" s="27">
        <v>0.39515774548032623</v>
      </c>
      <c r="I3850" s="28">
        <v>17.398745387453875</v>
      </c>
      <c r="J3850" s="27">
        <v>4.6494464944649448E-2</v>
      </c>
      <c r="K3850" s="27">
        <v>0.52398523985239853</v>
      </c>
      <c r="L3850" s="27">
        <v>0.21403757532789788</v>
      </c>
      <c r="M3850" s="29">
        <v>10.096078431372549</v>
      </c>
      <c r="N3850" s="30">
        <v>52.06008583690987</v>
      </c>
      <c r="O3850" s="32">
        <v>0</v>
      </c>
      <c r="P3850" s="31">
        <v>0.96065225097483165</v>
      </c>
      <c r="Q3850" s="38">
        <v>7641</v>
      </c>
      <c r="R3850" s="38">
        <v>7679</v>
      </c>
      <c r="S3850" s="38">
        <v>1562</v>
      </c>
    </row>
    <row r="3851" spans="2:19" x14ac:dyDescent="0.2">
      <c r="B3851" s="1" t="s">
        <v>8285</v>
      </c>
      <c r="C3851" s="1" t="s">
        <v>5884</v>
      </c>
      <c r="D3851" s="1" t="s">
        <v>17609</v>
      </c>
      <c r="E3851" s="1" t="s">
        <v>4431</v>
      </c>
      <c r="F3851" s="1" t="s">
        <v>20</v>
      </c>
      <c r="G3851" s="27">
        <v>0.5984608420099593</v>
      </c>
      <c r="H3851" s="27">
        <v>0.98616286938867559</v>
      </c>
      <c r="I3851" s="28">
        <v>52.628655500226337</v>
      </c>
      <c r="J3851" s="27">
        <v>2.2181982797645994E-2</v>
      </c>
      <c r="K3851" s="27">
        <v>0.28972385694884562</v>
      </c>
      <c r="L3851" s="27">
        <v>4.6740356417775773E-3</v>
      </c>
      <c r="M3851" s="29">
        <v>8.8243517474633588</v>
      </c>
      <c r="N3851" s="30">
        <v>81.608169440242051</v>
      </c>
      <c r="O3851" s="32">
        <v>0</v>
      </c>
      <c r="P3851" s="31">
        <v>0.99661628693886761</v>
      </c>
      <c r="Q3851" s="38">
        <v>1140</v>
      </c>
      <c r="R3851" s="38">
        <v>623</v>
      </c>
      <c r="S3851" s="38">
        <v>4758</v>
      </c>
    </row>
    <row r="3852" spans="2:19" x14ac:dyDescent="0.2">
      <c r="B3852" s="1" t="s">
        <v>8277</v>
      </c>
      <c r="C3852" s="1" t="s">
        <v>8278</v>
      </c>
      <c r="D3852" s="1" t="s">
        <v>17609</v>
      </c>
      <c r="E3852" s="1" t="s">
        <v>4431</v>
      </c>
      <c r="F3852" s="1" t="s">
        <v>20</v>
      </c>
      <c r="G3852" s="27">
        <v>0.51812555260831128</v>
      </c>
      <c r="H3852" s="27">
        <v>0.95900657894736852</v>
      </c>
      <c r="I3852" s="28">
        <v>46.997524314765684</v>
      </c>
      <c r="J3852" s="27">
        <v>5.7471264367816091E-3</v>
      </c>
      <c r="K3852" s="27">
        <v>0.13572060123784263</v>
      </c>
      <c r="L3852" s="27">
        <v>1.0964912280701754E-3</v>
      </c>
      <c r="M3852" s="29">
        <v>13.824403669724774</v>
      </c>
      <c r="N3852" s="30">
        <v>77.442832764505113</v>
      </c>
      <c r="O3852" s="32">
        <v>0</v>
      </c>
      <c r="P3852" s="31">
        <v>0.99210526315789471</v>
      </c>
      <c r="Q3852" s="38">
        <v>2183</v>
      </c>
      <c r="R3852" s="38">
        <v>1950</v>
      </c>
      <c r="S3852" s="38">
        <v>7574</v>
      </c>
    </row>
    <row r="3853" spans="2:19" x14ac:dyDescent="0.2">
      <c r="B3853" s="1" t="s">
        <v>8304</v>
      </c>
      <c r="C3853" s="1" t="s">
        <v>8305</v>
      </c>
      <c r="D3853" s="1" t="s">
        <v>322</v>
      </c>
      <c r="E3853" s="1" t="s">
        <v>4042</v>
      </c>
      <c r="F3853" s="1" t="s">
        <v>38</v>
      </c>
      <c r="G3853" s="27">
        <v>0.45508684863523574</v>
      </c>
      <c r="H3853" s="27">
        <v>0.91762192863316461</v>
      </c>
      <c r="I3853" s="28">
        <v>44.189900744416875</v>
      </c>
      <c r="J3853" s="27">
        <v>1.2158808933002481E-2</v>
      </c>
      <c r="K3853" s="27">
        <v>0.25334987593052111</v>
      </c>
      <c r="L3853" s="27">
        <v>6.5687121866897155E-4</v>
      </c>
      <c r="M3853" s="29">
        <v>11.612158469945356</v>
      </c>
      <c r="N3853" s="30">
        <v>82.766085059978195</v>
      </c>
      <c r="O3853" s="32">
        <v>8.5087047783676997E-2</v>
      </c>
      <c r="P3853" s="31">
        <v>0.9951845906902087</v>
      </c>
      <c r="Q3853" s="38">
        <v>2705</v>
      </c>
      <c r="R3853" s="38">
        <v>3034</v>
      </c>
      <c r="S3853" s="38">
        <v>5444</v>
      </c>
    </row>
    <row r="3854" spans="2:19" x14ac:dyDescent="0.2">
      <c r="B3854" s="1" t="s">
        <v>8294</v>
      </c>
      <c r="C3854" s="1" t="s">
        <v>8295</v>
      </c>
      <c r="D3854" s="1" t="s">
        <v>322</v>
      </c>
      <c r="E3854" s="1" t="s">
        <v>4042</v>
      </c>
      <c r="F3854" s="1" t="s">
        <v>38</v>
      </c>
      <c r="G3854" s="27">
        <v>0.36709138840070299</v>
      </c>
      <c r="H3854" s="27">
        <v>0.79843504795117703</v>
      </c>
      <c r="I3854" s="28">
        <v>38.933765377855906</v>
      </c>
      <c r="J3854" s="27">
        <v>8.5676625659050973E-3</v>
      </c>
      <c r="K3854" s="27">
        <v>0.1671792618629174</v>
      </c>
      <c r="L3854" s="27">
        <v>1.2009590235396688E-3</v>
      </c>
      <c r="M3854" s="29">
        <v>13.722048611111116</v>
      </c>
      <c r="N3854" s="30">
        <v>81.815789473684205</v>
      </c>
      <c r="O3854" s="32">
        <v>1.471229293809939E-2</v>
      </c>
      <c r="P3854" s="31">
        <v>0.99215344376634695</v>
      </c>
      <c r="Q3854" s="38">
        <v>3346</v>
      </c>
      <c r="R3854" s="38">
        <v>4218</v>
      </c>
      <c r="S3854" s="38">
        <v>7031</v>
      </c>
    </row>
    <row r="3855" spans="2:19" x14ac:dyDescent="0.2">
      <c r="B3855" s="1" t="s">
        <v>8312</v>
      </c>
      <c r="C3855" s="1" t="s">
        <v>8313</v>
      </c>
      <c r="D3855" s="1" t="s">
        <v>322</v>
      </c>
      <c r="E3855" s="1" t="s">
        <v>4042</v>
      </c>
      <c r="F3855" s="1" t="s">
        <v>38</v>
      </c>
      <c r="G3855" s="27">
        <v>0.47016651248843661</v>
      </c>
      <c r="H3855" s="27">
        <v>0.98076931962573644</v>
      </c>
      <c r="I3855" s="28">
        <v>40.578885291396865</v>
      </c>
      <c r="J3855" s="27">
        <v>6.2442183163737277E-3</v>
      </c>
      <c r="K3855" s="27">
        <v>0.18131359851988899</v>
      </c>
      <c r="L3855" s="27">
        <v>2.0515190019637286E-3</v>
      </c>
      <c r="M3855" s="29">
        <v>12.236839807944126</v>
      </c>
      <c r="N3855" s="30">
        <v>72.033939990162324</v>
      </c>
      <c r="O3855" s="32">
        <v>0</v>
      </c>
      <c r="P3855" s="31">
        <v>0.99896037888414002</v>
      </c>
      <c r="Q3855" s="38">
        <v>3186</v>
      </c>
      <c r="R3855" s="38">
        <v>2791</v>
      </c>
      <c r="S3855" s="38">
        <v>6796</v>
      </c>
    </row>
    <row r="3856" spans="2:19" x14ac:dyDescent="0.2">
      <c r="B3856" s="1" t="s">
        <v>8292</v>
      </c>
      <c r="C3856" s="1" t="s">
        <v>8293</v>
      </c>
      <c r="D3856" s="1" t="s">
        <v>322</v>
      </c>
      <c r="E3856" s="1" t="s">
        <v>4042</v>
      </c>
      <c r="F3856" s="1" t="s">
        <v>38</v>
      </c>
      <c r="G3856" s="27">
        <v>0.45768091409225559</v>
      </c>
      <c r="H3856" s="27">
        <v>0.95917025070806672</v>
      </c>
      <c r="I3856" s="28">
        <v>42.95782903089291</v>
      </c>
      <c r="J3856" s="27">
        <v>2.5603046974185358E-2</v>
      </c>
      <c r="K3856" s="27">
        <v>0.366060093101989</v>
      </c>
      <c r="L3856" s="27">
        <v>3.1448652050771013E-3</v>
      </c>
      <c r="M3856" s="29">
        <v>8.9134998049161123</v>
      </c>
      <c r="N3856" s="30">
        <v>82.874711049468331</v>
      </c>
      <c r="O3856" s="32">
        <v>4.6155459981118219E-3</v>
      </c>
      <c r="P3856" s="31">
        <v>0.99150319941256693</v>
      </c>
      <c r="Q3856" s="38">
        <v>2866</v>
      </c>
      <c r="R3856" s="38">
        <v>3003</v>
      </c>
      <c r="S3856" s="38">
        <v>3396</v>
      </c>
    </row>
    <row r="3857" spans="2:19" x14ac:dyDescent="0.2">
      <c r="B3857" s="1" t="s">
        <v>8302</v>
      </c>
      <c r="C3857" s="1" t="s">
        <v>8303</v>
      </c>
      <c r="D3857" s="1" t="s">
        <v>322</v>
      </c>
      <c r="E3857" s="1" t="s">
        <v>4042</v>
      </c>
      <c r="F3857" s="1" t="s">
        <v>38</v>
      </c>
      <c r="G3857" s="27">
        <v>0.43770114942528737</v>
      </c>
      <c r="H3857" s="27">
        <v>0.99978052126200279</v>
      </c>
      <c r="I3857" s="28">
        <v>38.245885057471256</v>
      </c>
      <c r="J3857" s="27">
        <v>8.2758620689655175E-3</v>
      </c>
      <c r="K3857" s="27">
        <v>0.22988505747126436</v>
      </c>
      <c r="L3857" s="27">
        <v>0</v>
      </c>
      <c r="M3857" s="29">
        <v>11.766067048242032</v>
      </c>
      <c r="N3857" s="30">
        <v>71.85399159663865</v>
      </c>
      <c r="O3857" s="32">
        <v>2.1033379058070414E-2</v>
      </c>
      <c r="P3857" s="31">
        <v>0.99451303155006854</v>
      </c>
      <c r="Q3857" s="38">
        <v>3401</v>
      </c>
      <c r="R3857" s="38">
        <v>3278</v>
      </c>
      <c r="S3857" s="38">
        <v>5910</v>
      </c>
    </row>
    <row r="3858" spans="2:19" x14ac:dyDescent="0.2">
      <c r="B3858" s="1" t="s">
        <v>8310</v>
      </c>
      <c r="C3858" s="1" t="s">
        <v>8311</v>
      </c>
      <c r="D3858" s="1" t="s">
        <v>322</v>
      </c>
      <c r="E3858" s="1" t="s">
        <v>4042</v>
      </c>
      <c r="F3858" s="1" t="s">
        <v>38</v>
      </c>
      <c r="G3858" s="27">
        <v>0.47381161971830987</v>
      </c>
      <c r="H3858" s="27">
        <v>0.97770125027418298</v>
      </c>
      <c r="I3858" s="28">
        <v>41.22224911971832</v>
      </c>
      <c r="J3858" s="27">
        <v>1.2984154929577465E-2</v>
      </c>
      <c r="K3858" s="27">
        <v>0.41835387323943662</v>
      </c>
      <c r="L3858" s="27">
        <v>2.1846896249177452E-3</v>
      </c>
      <c r="M3858" s="29">
        <v>7.8480334728033485</v>
      </c>
      <c r="N3858" s="30">
        <v>77.66155988857939</v>
      </c>
      <c r="O3858" s="32">
        <v>2.1504715946479489E-2</v>
      </c>
      <c r="P3858" s="31">
        <v>0.99670980478175042</v>
      </c>
      <c r="Q3858" s="38">
        <v>3110</v>
      </c>
      <c r="R3858" s="38">
        <v>2722</v>
      </c>
      <c r="S3858" s="38">
        <v>2652</v>
      </c>
    </row>
    <row r="3859" spans="2:19" x14ac:dyDescent="0.2">
      <c r="B3859" s="1" t="s">
        <v>8296</v>
      </c>
      <c r="C3859" s="1" t="s">
        <v>8297</v>
      </c>
      <c r="D3859" s="1" t="s">
        <v>322</v>
      </c>
      <c r="E3859" s="1" t="s">
        <v>4042</v>
      </c>
      <c r="F3859" s="1" t="s">
        <v>38</v>
      </c>
      <c r="G3859" s="27">
        <v>0.36463914276709736</v>
      </c>
      <c r="H3859" s="27">
        <v>0.91809329993738298</v>
      </c>
      <c r="I3859" s="28">
        <v>34.130381342577998</v>
      </c>
      <c r="J3859" s="27">
        <v>6.9335014182161994E-3</v>
      </c>
      <c r="K3859" s="27">
        <v>0.17554364954301924</v>
      </c>
      <c r="L3859" s="27">
        <v>0</v>
      </c>
      <c r="M3859" s="29">
        <v>13.012748015873017</v>
      </c>
      <c r="N3859" s="30">
        <v>70.49956784788246</v>
      </c>
      <c r="O3859" s="32">
        <v>2.142767689417658E-2</v>
      </c>
      <c r="P3859" s="31">
        <v>0.99342517219787096</v>
      </c>
      <c r="Q3859" s="38">
        <v>3697</v>
      </c>
      <c r="R3859" s="38">
        <v>4265</v>
      </c>
      <c r="S3859" s="38">
        <v>6894</v>
      </c>
    </row>
    <row r="3860" spans="2:19" x14ac:dyDescent="0.2">
      <c r="B3860" s="1" t="s">
        <v>8300</v>
      </c>
      <c r="C3860" s="1" t="s">
        <v>8301</v>
      </c>
      <c r="D3860" s="1" t="s">
        <v>322</v>
      </c>
      <c r="E3860" s="1" t="s">
        <v>4042</v>
      </c>
      <c r="F3860" s="1" t="s">
        <v>38</v>
      </c>
      <c r="G3860" s="27">
        <v>0.46084656084656084</v>
      </c>
      <c r="H3860" s="27">
        <v>0.84224546172059989</v>
      </c>
      <c r="I3860" s="28">
        <v>44.050185185185185</v>
      </c>
      <c r="J3860" s="27">
        <v>1.1904761904761904E-2</v>
      </c>
      <c r="K3860" s="27">
        <v>0.38201058201058202</v>
      </c>
      <c r="L3860" s="27">
        <v>8.1557484872402E-4</v>
      </c>
      <c r="M3860" s="29">
        <v>8.6504663721158579</v>
      </c>
      <c r="N3860" s="30">
        <v>84.90304073436603</v>
      </c>
      <c r="O3860" s="32">
        <v>6.9060773480662981E-4</v>
      </c>
      <c r="P3860" s="31">
        <v>0.99447513812154698</v>
      </c>
      <c r="Q3860" s="38">
        <v>2721</v>
      </c>
      <c r="R3860" s="38">
        <v>2942</v>
      </c>
      <c r="S3860" s="38">
        <v>3156</v>
      </c>
    </row>
    <row r="3861" spans="2:19" x14ac:dyDescent="0.2">
      <c r="B3861" s="1" t="s">
        <v>8288</v>
      </c>
      <c r="C3861" s="1" t="s">
        <v>8289</v>
      </c>
      <c r="D3861" s="1" t="s">
        <v>322</v>
      </c>
      <c r="E3861" s="1" t="s">
        <v>4042</v>
      </c>
      <c r="F3861" s="1" t="s">
        <v>38</v>
      </c>
      <c r="G3861" s="27">
        <v>0.5631343889565571</v>
      </c>
      <c r="H3861" s="27">
        <v>0.98472004816375669</v>
      </c>
      <c r="I3861" s="28">
        <v>45.744417377182302</v>
      </c>
      <c r="J3861" s="27">
        <v>9.3382054405196906E-3</v>
      </c>
      <c r="K3861" s="27">
        <v>0.243605359317905</v>
      </c>
      <c r="L3861" s="27">
        <v>7.1563315271924539E-3</v>
      </c>
      <c r="M3861" s="29">
        <v>10.07890334572491</v>
      </c>
      <c r="N3861" s="30">
        <v>73.006488824801735</v>
      </c>
      <c r="O3861" s="32">
        <v>0</v>
      </c>
      <c r="P3861" s="31">
        <v>0.98856110776640582</v>
      </c>
      <c r="Q3861" s="38">
        <v>2433</v>
      </c>
      <c r="R3861" s="38">
        <v>1136</v>
      </c>
      <c r="S3861" s="38">
        <v>5639</v>
      </c>
    </row>
    <row r="3862" spans="2:19" x14ac:dyDescent="0.2">
      <c r="B3862" s="1" t="s">
        <v>8290</v>
      </c>
      <c r="C3862" s="1" t="s">
        <v>8291</v>
      </c>
      <c r="D3862" s="1" t="s">
        <v>322</v>
      </c>
      <c r="E3862" s="1" t="s">
        <v>4042</v>
      </c>
      <c r="F3862" s="1" t="s">
        <v>38</v>
      </c>
      <c r="G3862" s="27">
        <v>0.4110032362459547</v>
      </c>
      <c r="H3862" s="27">
        <v>0.9313010081613059</v>
      </c>
      <c r="I3862" s="28">
        <v>33.865372168284786</v>
      </c>
      <c r="J3862" s="27">
        <v>1.3592233009708738E-2</v>
      </c>
      <c r="K3862" s="27">
        <v>0.47411003236245952</v>
      </c>
      <c r="L3862" s="27">
        <v>4.6020163226116184E-2</v>
      </c>
      <c r="M3862" s="29">
        <v>7.9676373626373627</v>
      </c>
      <c r="N3862" s="30">
        <v>70.607086614173227</v>
      </c>
      <c r="O3862" s="32">
        <v>0</v>
      </c>
      <c r="P3862" s="31">
        <v>0.98895823331733079</v>
      </c>
      <c r="Q3862" s="38">
        <v>3719</v>
      </c>
      <c r="R3862" s="38">
        <v>3634</v>
      </c>
      <c r="S3862" s="38">
        <v>2073</v>
      </c>
    </row>
    <row r="3863" spans="2:19" x14ac:dyDescent="0.2">
      <c r="B3863" s="1" t="s">
        <v>8308</v>
      </c>
      <c r="C3863" s="1" t="s">
        <v>8309</v>
      </c>
      <c r="D3863" s="1" t="s">
        <v>322</v>
      </c>
      <c r="E3863" s="1" t="s">
        <v>4042</v>
      </c>
      <c r="F3863" s="1" t="s">
        <v>38</v>
      </c>
      <c r="G3863" s="27">
        <v>0.32383327395796224</v>
      </c>
      <c r="H3863" s="27">
        <v>0.90795031055900643</v>
      </c>
      <c r="I3863" s="28">
        <v>34.114962593516211</v>
      </c>
      <c r="J3863" s="27">
        <v>5.7000356252226575E-3</v>
      </c>
      <c r="K3863" s="27">
        <v>9.2981831136444607E-2</v>
      </c>
      <c r="L3863" s="27">
        <v>9.2990239574090514E-4</v>
      </c>
      <c r="M3863" s="29">
        <v>16.35626975763962</v>
      </c>
      <c r="N3863" s="30">
        <v>70.73707370737074</v>
      </c>
      <c r="O3863" s="32">
        <v>0</v>
      </c>
      <c r="P3863" s="31">
        <v>0.99627329192546588</v>
      </c>
      <c r="Q3863" s="38">
        <v>3699</v>
      </c>
      <c r="R3863" s="38">
        <v>4919</v>
      </c>
      <c r="S3863" s="38">
        <v>8301</v>
      </c>
    </row>
    <row r="3864" spans="2:19" x14ac:dyDescent="0.2">
      <c r="B3864" s="1" t="s">
        <v>8298</v>
      </c>
      <c r="C3864" s="1" t="s">
        <v>8299</v>
      </c>
      <c r="D3864" s="1" t="s">
        <v>322</v>
      </c>
      <c r="E3864" s="1" t="s">
        <v>4042</v>
      </c>
      <c r="F3864" s="1" t="s">
        <v>38</v>
      </c>
      <c r="G3864" s="27">
        <v>0.42576028622540252</v>
      </c>
      <c r="H3864" s="27">
        <v>0.93030794886047818</v>
      </c>
      <c r="I3864" s="28">
        <v>44.683542039355984</v>
      </c>
      <c r="J3864" s="27">
        <v>1.6547406082289804E-2</v>
      </c>
      <c r="K3864" s="27">
        <v>0.29159212880143115</v>
      </c>
      <c r="L3864" s="27">
        <v>0</v>
      </c>
      <c r="M3864" s="29">
        <v>11.649727414330213</v>
      </c>
      <c r="N3864" s="30">
        <v>88.788340336134453</v>
      </c>
      <c r="O3864" s="32">
        <v>3.6020011117287379E-3</v>
      </c>
      <c r="P3864" s="31">
        <v>0.99433018343524182</v>
      </c>
      <c r="Q3864" s="38">
        <v>2630</v>
      </c>
      <c r="R3864" s="38">
        <v>3455</v>
      </c>
      <c r="S3864" s="38">
        <v>4723</v>
      </c>
    </row>
    <row r="3865" spans="2:19" x14ac:dyDescent="0.2">
      <c r="B3865" s="1" t="s">
        <v>8306</v>
      </c>
      <c r="C3865" s="1" t="s">
        <v>8307</v>
      </c>
      <c r="D3865" s="1" t="s">
        <v>322</v>
      </c>
      <c r="E3865" s="1" t="s">
        <v>4042</v>
      </c>
      <c r="F3865" s="1" t="s">
        <v>38</v>
      </c>
      <c r="G3865" s="27">
        <v>0.53175591531755917</v>
      </c>
      <c r="H3865" s="27">
        <v>0.99470965075428819</v>
      </c>
      <c r="I3865" s="28">
        <v>45.423744292237437</v>
      </c>
      <c r="J3865" s="27">
        <v>1.1623080116230802E-2</v>
      </c>
      <c r="K3865" s="27">
        <v>0.25363221253632212</v>
      </c>
      <c r="L3865" s="27">
        <v>5.2903492457119245E-3</v>
      </c>
      <c r="M3865" s="29">
        <v>10.472340425531916</v>
      </c>
      <c r="N3865" s="30">
        <v>75.723653395784538</v>
      </c>
      <c r="O3865" s="32">
        <v>0</v>
      </c>
      <c r="P3865" s="31">
        <v>0.99566026038437694</v>
      </c>
      <c r="Q3865" s="38">
        <v>2491</v>
      </c>
      <c r="R3865" s="38">
        <v>1700</v>
      </c>
      <c r="S3865" s="38">
        <v>5439</v>
      </c>
    </row>
    <row r="3866" spans="2:19" x14ac:dyDescent="0.2">
      <c r="B3866" s="1" t="s">
        <v>8286</v>
      </c>
      <c r="C3866" s="1" t="s">
        <v>8287</v>
      </c>
      <c r="D3866" s="1" t="s">
        <v>17610</v>
      </c>
      <c r="E3866" s="1" t="s">
        <v>4042</v>
      </c>
      <c r="F3866" s="1" t="s">
        <v>38</v>
      </c>
      <c r="G3866" s="27">
        <v>0.26871433366901643</v>
      </c>
      <c r="H3866" s="27">
        <v>0.88370122354497327</v>
      </c>
      <c r="I3866" s="28">
        <v>34.453457536085935</v>
      </c>
      <c r="J3866" s="27">
        <v>1.0909701242027526E-2</v>
      </c>
      <c r="K3866" s="27">
        <v>0.17925478348439072</v>
      </c>
      <c r="L3866" s="27">
        <v>5.0099206349206351E-4</v>
      </c>
      <c r="M3866" s="29">
        <v>15.005512172714747</v>
      </c>
      <c r="N3866" s="30">
        <v>86.665211970074807</v>
      </c>
      <c r="O3866" s="32">
        <v>1.3062169312169311E-2</v>
      </c>
      <c r="P3866" s="31">
        <v>0.98511904761904767</v>
      </c>
      <c r="Q3866" s="38">
        <v>3670</v>
      </c>
      <c r="R3866" s="38">
        <v>6079</v>
      </c>
      <c r="S3866" s="38">
        <v>6832</v>
      </c>
    </row>
    <row r="3867" spans="2:19" x14ac:dyDescent="0.2">
      <c r="B3867" s="1" t="s">
        <v>8326</v>
      </c>
      <c r="C3867" s="1" t="s">
        <v>4083</v>
      </c>
      <c r="D3867" s="1" t="s">
        <v>329</v>
      </c>
      <c r="E3867" s="1" t="s">
        <v>329</v>
      </c>
      <c r="F3867" s="1" t="s">
        <v>25</v>
      </c>
      <c r="G3867" s="27">
        <v>0.54335453632407094</v>
      </c>
      <c r="H3867" s="27">
        <v>0.97746436857805741</v>
      </c>
      <c r="I3867" s="28">
        <v>52.680649481084686</v>
      </c>
      <c r="J3867" s="27">
        <v>1.1382658185470372E-2</v>
      </c>
      <c r="K3867" s="27">
        <v>0.17710077000334784</v>
      </c>
      <c r="L3867" s="27">
        <v>3.7587006960556842E-3</v>
      </c>
      <c r="M3867" s="29">
        <v>12.329912023460416</v>
      </c>
      <c r="N3867" s="30">
        <v>86.184842883548981</v>
      </c>
      <c r="O3867" s="32">
        <v>0</v>
      </c>
      <c r="P3867" s="31">
        <v>0.99005634736493209</v>
      </c>
      <c r="Q3867" s="38">
        <v>1127</v>
      </c>
      <c r="R3867" s="38">
        <v>1477</v>
      </c>
      <c r="S3867" s="38">
        <v>6868</v>
      </c>
    </row>
    <row r="3868" spans="2:19" x14ac:dyDescent="0.2">
      <c r="B3868" s="1" t="s">
        <v>8327</v>
      </c>
      <c r="C3868" s="1" t="s">
        <v>8328</v>
      </c>
      <c r="D3868" s="1" t="s">
        <v>329</v>
      </c>
      <c r="E3868" s="1" t="s">
        <v>329</v>
      </c>
      <c r="F3868" s="1" t="s">
        <v>25</v>
      </c>
      <c r="G3868" s="27">
        <v>0.54831460674157306</v>
      </c>
      <c r="H3868" s="27">
        <v>0.98101308099081552</v>
      </c>
      <c r="I3868" s="28">
        <v>52.641797752808976</v>
      </c>
      <c r="J3868" s="27">
        <v>1.9101123595505618E-2</v>
      </c>
      <c r="K3868" s="27">
        <v>0.3202247191011236</v>
      </c>
      <c r="L3868" s="27">
        <v>1.2045644308377401E-2</v>
      </c>
      <c r="M3868" s="29">
        <v>8.5768368617683688</v>
      </c>
      <c r="N3868" s="30">
        <v>88.280450358239506</v>
      </c>
      <c r="O3868" s="32">
        <v>0</v>
      </c>
      <c r="P3868" s="31">
        <v>0.9908154745338158</v>
      </c>
      <c r="Q3868" s="38">
        <v>1137</v>
      </c>
      <c r="R3868" s="38">
        <v>1386</v>
      </c>
      <c r="S3868" s="38">
        <v>4173</v>
      </c>
    </row>
    <row r="3869" spans="2:19" x14ac:dyDescent="0.2">
      <c r="B3869" s="1" t="s">
        <v>8340</v>
      </c>
      <c r="C3869" s="1" t="s">
        <v>3456</v>
      </c>
      <c r="D3869" s="1" t="s">
        <v>329</v>
      </c>
      <c r="E3869" s="1" t="s">
        <v>329</v>
      </c>
      <c r="F3869" s="1" t="s">
        <v>25</v>
      </c>
      <c r="G3869" s="27">
        <v>0.60366492146596862</v>
      </c>
      <c r="H3869" s="27">
        <v>0.96096555323590815</v>
      </c>
      <c r="I3869" s="28">
        <v>57.943350785340307</v>
      </c>
      <c r="J3869" s="27">
        <v>1.4136125654450262E-2</v>
      </c>
      <c r="K3869" s="27">
        <v>0.30261780104712044</v>
      </c>
      <c r="L3869" s="27">
        <v>2.3507306889352823E-2</v>
      </c>
      <c r="M3869" s="29">
        <v>8.2738095238095219</v>
      </c>
      <c r="N3869" s="30">
        <v>89.889948006932414</v>
      </c>
      <c r="O3869" s="32">
        <v>0</v>
      </c>
      <c r="P3869" s="31">
        <v>0.99686847599164929</v>
      </c>
      <c r="Q3869" s="38">
        <v>465</v>
      </c>
      <c r="R3869" s="38">
        <v>558</v>
      </c>
      <c r="S3869" s="38">
        <v>4521</v>
      </c>
    </row>
    <row r="3870" spans="2:19" x14ac:dyDescent="0.2">
      <c r="B3870" s="1" t="s">
        <v>8336</v>
      </c>
      <c r="C3870" s="1" t="s">
        <v>8337</v>
      </c>
      <c r="D3870" s="1" t="s">
        <v>329</v>
      </c>
      <c r="E3870" s="1" t="s">
        <v>329</v>
      </c>
      <c r="F3870" s="1" t="s">
        <v>25</v>
      </c>
      <c r="G3870" s="27">
        <v>0.54467036352433762</v>
      </c>
      <c r="H3870" s="27">
        <v>0.96981311274509829</v>
      </c>
      <c r="I3870" s="28">
        <v>44.748921749845955</v>
      </c>
      <c r="J3870" s="27">
        <v>2.2181146025878003E-2</v>
      </c>
      <c r="K3870" s="27">
        <v>0.37954405422057919</v>
      </c>
      <c r="L3870" s="27">
        <v>1.0897671568627452E-2</v>
      </c>
      <c r="M3870" s="29">
        <v>8.1807848443843039</v>
      </c>
      <c r="N3870" s="30">
        <v>74.908371040723978</v>
      </c>
      <c r="O3870" s="32">
        <v>0</v>
      </c>
      <c r="P3870" s="31">
        <v>0.99448529411764708</v>
      </c>
      <c r="Q3870" s="38">
        <v>2617</v>
      </c>
      <c r="R3870" s="38">
        <v>1456</v>
      </c>
      <c r="S3870" s="38">
        <v>3190</v>
      </c>
    </row>
    <row r="3871" spans="2:19" x14ac:dyDescent="0.2">
      <c r="B3871" s="1" t="s">
        <v>8331</v>
      </c>
      <c r="C3871" s="1" t="s">
        <v>8332</v>
      </c>
      <c r="D3871" s="1" t="s">
        <v>329</v>
      </c>
      <c r="E3871" s="1" t="s">
        <v>329</v>
      </c>
      <c r="F3871" s="1" t="s">
        <v>25</v>
      </c>
      <c r="G3871" s="27">
        <v>0.41944709246901812</v>
      </c>
      <c r="H3871" s="27">
        <v>0.95900977609586868</v>
      </c>
      <c r="I3871" s="28">
        <v>44.614235780108061</v>
      </c>
      <c r="J3871" s="27">
        <v>7.3085478233238001E-3</v>
      </c>
      <c r="K3871" s="27">
        <v>7.4992055926279E-2</v>
      </c>
      <c r="L3871" s="27">
        <v>1.5610217596972564E-4</v>
      </c>
      <c r="M3871" s="29">
        <v>16.34296661193213</v>
      </c>
      <c r="N3871" s="30">
        <v>83.305303030303037</v>
      </c>
      <c r="O3871" s="32">
        <v>0.10336802270577104</v>
      </c>
      <c r="P3871" s="31">
        <v>0.99243140964995269</v>
      </c>
      <c r="Q3871" s="38">
        <v>2646</v>
      </c>
      <c r="R3871" s="38">
        <v>3529</v>
      </c>
      <c r="S3871" s="38">
        <v>8504</v>
      </c>
    </row>
    <row r="3872" spans="2:19" x14ac:dyDescent="0.2">
      <c r="B3872" s="1" t="s">
        <v>8334</v>
      </c>
      <c r="C3872" s="1" t="s">
        <v>8335</v>
      </c>
      <c r="D3872" s="1" t="s">
        <v>329</v>
      </c>
      <c r="E3872" s="1" t="s">
        <v>329</v>
      </c>
      <c r="F3872" s="1" t="s">
        <v>25</v>
      </c>
      <c r="G3872" s="27">
        <v>0.45463093559003293</v>
      </c>
      <c r="H3872" s="27">
        <v>0.89860546601261382</v>
      </c>
      <c r="I3872" s="28">
        <v>43.537564645039957</v>
      </c>
      <c r="J3872" s="27">
        <v>2.8208744710860366E-3</v>
      </c>
      <c r="K3872" s="27">
        <v>4.4193700047014575E-2</v>
      </c>
      <c r="L3872" s="27">
        <v>2.9759402008876432E-3</v>
      </c>
      <c r="M3872" s="29">
        <v>17.242327586206898</v>
      </c>
      <c r="N3872" s="30">
        <v>74.587383660806623</v>
      </c>
      <c r="O3872" s="32">
        <v>3.5038542396636298E-4</v>
      </c>
      <c r="P3872" s="31">
        <v>0.99369306236860544</v>
      </c>
      <c r="Q3872" s="38">
        <v>2784</v>
      </c>
      <c r="R3872" s="38">
        <v>3041</v>
      </c>
      <c r="S3872" s="38">
        <v>8661</v>
      </c>
    </row>
    <row r="3873" spans="2:19" x14ac:dyDescent="0.2">
      <c r="B3873" s="1" t="s">
        <v>8338</v>
      </c>
      <c r="C3873" s="1" t="s">
        <v>8339</v>
      </c>
      <c r="D3873" s="1" t="s">
        <v>329</v>
      </c>
      <c r="E3873" s="1" t="s">
        <v>329</v>
      </c>
      <c r="F3873" s="1" t="s">
        <v>25</v>
      </c>
      <c r="G3873" s="27">
        <v>0.50324675324675328</v>
      </c>
      <c r="H3873" s="27">
        <v>0.99417475728155347</v>
      </c>
      <c r="I3873" s="28">
        <v>52.602976190476191</v>
      </c>
      <c r="J3873" s="27">
        <v>3.246753246753247E-3</v>
      </c>
      <c r="K3873" s="27">
        <v>8.2792207792207792E-2</v>
      </c>
      <c r="L3873" s="27">
        <v>5.6634304207119741E-4</v>
      </c>
      <c r="M3873" s="29">
        <v>16.907843137254901</v>
      </c>
      <c r="N3873" s="30">
        <v>87.350537634408596</v>
      </c>
      <c r="O3873" s="32">
        <v>0</v>
      </c>
      <c r="P3873" s="31">
        <v>0.99676375404530748</v>
      </c>
      <c r="Q3873" s="38">
        <v>1145</v>
      </c>
      <c r="R3873" s="38">
        <v>2226</v>
      </c>
      <c r="S3873" s="38">
        <v>8426</v>
      </c>
    </row>
    <row r="3874" spans="2:19" x14ac:dyDescent="0.2">
      <c r="B3874" s="1" t="s">
        <v>8341</v>
      </c>
      <c r="C3874" s="1" t="s">
        <v>8342</v>
      </c>
      <c r="D3874" s="1" t="s">
        <v>329</v>
      </c>
      <c r="E3874" s="1" t="s">
        <v>329</v>
      </c>
      <c r="F3874" s="1" t="s">
        <v>25</v>
      </c>
      <c r="G3874" s="27">
        <v>0.62520325203252036</v>
      </c>
      <c r="H3874" s="27">
        <v>0.99816189896530727</v>
      </c>
      <c r="I3874" s="28">
        <v>56.845365853658528</v>
      </c>
      <c r="J3874" s="27">
        <v>5.1626016260162604E-2</v>
      </c>
      <c r="K3874" s="27">
        <v>0.3260162601626016</v>
      </c>
      <c r="L3874" s="27">
        <v>5.7212416311625078E-4</v>
      </c>
      <c r="M3874" s="29">
        <v>5.6598698481561804</v>
      </c>
      <c r="N3874" s="30">
        <v>87.117685305591678</v>
      </c>
      <c r="O3874" s="32">
        <v>0</v>
      </c>
      <c r="P3874" s="31">
        <v>0.99817407181984175</v>
      </c>
      <c r="Q3874" s="38">
        <v>573</v>
      </c>
      <c r="R3874" s="38">
        <v>352</v>
      </c>
      <c r="S3874" s="38">
        <v>4061</v>
      </c>
    </row>
    <row r="3875" spans="2:19" x14ac:dyDescent="0.2">
      <c r="B3875" s="1" t="s">
        <v>8329</v>
      </c>
      <c r="C3875" s="1" t="s">
        <v>1876</v>
      </c>
      <c r="D3875" s="1" t="s">
        <v>329</v>
      </c>
      <c r="E3875" s="1" t="s">
        <v>329</v>
      </c>
      <c r="F3875" s="1" t="s">
        <v>25</v>
      </c>
      <c r="G3875" s="27">
        <v>0.48211091234347048</v>
      </c>
      <c r="H3875" s="27">
        <v>0.96409937888198749</v>
      </c>
      <c r="I3875" s="28">
        <v>47.270930232558143</v>
      </c>
      <c r="J3875" s="27">
        <v>5.3667262969588547E-3</v>
      </c>
      <c r="K3875" s="27">
        <v>0.11359570661896243</v>
      </c>
      <c r="L3875" s="27">
        <v>1.4037267080745342E-2</v>
      </c>
      <c r="M3875" s="29">
        <v>15.477374784110534</v>
      </c>
      <c r="N3875" s="30">
        <v>80.987012987012989</v>
      </c>
      <c r="O3875" s="32">
        <v>0</v>
      </c>
      <c r="P3875" s="31">
        <v>0.99201419698314108</v>
      </c>
      <c r="Q3875" s="38">
        <v>2127</v>
      </c>
      <c r="R3875" s="38">
        <v>2588</v>
      </c>
      <c r="S3875" s="38">
        <v>7971</v>
      </c>
    </row>
    <row r="3876" spans="2:19" x14ac:dyDescent="0.2">
      <c r="B3876" s="1" t="s">
        <v>8324</v>
      </c>
      <c r="C3876" s="1" t="s">
        <v>8325</v>
      </c>
      <c r="D3876" s="1" t="s">
        <v>329</v>
      </c>
      <c r="E3876" s="1" t="s">
        <v>329</v>
      </c>
      <c r="F3876" s="1" t="s">
        <v>25</v>
      </c>
      <c r="G3876" s="27">
        <v>0.49775784753363228</v>
      </c>
      <c r="H3876" s="27">
        <v>0.96825194228634848</v>
      </c>
      <c r="I3876" s="28">
        <v>51.490807174887863</v>
      </c>
      <c r="J3876" s="27">
        <v>1.0089686098654708E-2</v>
      </c>
      <c r="K3876" s="27">
        <v>0.29316143497757846</v>
      </c>
      <c r="L3876" s="27">
        <v>2.6637069922308544E-3</v>
      </c>
      <c r="M3876" s="29">
        <v>10.04949720670391</v>
      </c>
      <c r="N3876" s="30">
        <v>92.63217097862767</v>
      </c>
      <c r="O3876" s="32">
        <v>0</v>
      </c>
      <c r="P3876" s="31">
        <v>0.99001109877913429</v>
      </c>
      <c r="Q3876" s="38">
        <v>1330</v>
      </c>
      <c r="R3876" s="38">
        <v>2311</v>
      </c>
      <c r="S3876" s="38">
        <v>4695</v>
      </c>
    </row>
    <row r="3877" spans="2:19" x14ac:dyDescent="0.2">
      <c r="B3877" s="1" t="s">
        <v>8314</v>
      </c>
      <c r="C3877" s="1" t="s">
        <v>8315</v>
      </c>
      <c r="D3877" s="1" t="s">
        <v>329</v>
      </c>
      <c r="E3877" s="1" t="s">
        <v>329</v>
      </c>
      <c r="F3877" s="1" t="s">
        <v>25</v>
      </c>
      <c r="G3877" s="27">
        <v>0.3619047619047619</v>
      </c>
      <c r="H3877" s="27">
        <v>0.55956167176350657</v>
      </c>
      <c r="I3877" s="28">
        <v>24.088042328042324</v>
      </c>
      <c r="J3877" s="27">
        <v>0.1693121693121693</v>
      </c>
      <c r="K3877" s="27">
        <v>0.41269841269841268</v>
      </c>
      <c r="L3877" s="27">
        <v>0.1989500509683996</v>
      </c>
      <c r="M3877" s="29">
        <v>8.9159203980099502</v>
      </c>
      <c r="N3877" s="30">
        <v>50.330409356725148</v>
      </c>
      <c r="O3877" s="32">
        <v>0</v>
      </c>
      <c r="P3877" s="31">
        <v>0.96330275229357798</v>
      </c>
      <c r="Q3877" s="38">
        <v>5336</v>
      </c>
      <c r="R3877" s="38">
        <v>4306</v>
      </c>
      <c r="S3877" s="38">
        <v>2734</v>
      </c>
    </row>
    <row r="3878" spans="2:19" x14ac:dyDescent="0.2">
      <c r="B3878" s="1" t="s">
        <v>8330</v>
      </c>
      <c r="C3878" s="1" t="s">
        <v>6080</v>
      </c>
      <c r="D3878" s="1" t="s">
        <v>329</v>
      </c>
      <c r="E3878" s="1" t="s">
        <v>329</v>
      </c>
      <c r="F3878" s="1" t="s">
        <v>25</v>
      </c>
      <c r="G3878" s="27">
        <v>0.38049901510177281</v>
      </c>
      <c r="H3878" s="27">
        <v>0.92995765472312697</v>
      </c>
      <c r="I3878" s="28">
        <v>45.951838476690732</v>
      </c>
      <c r="J3878" s="27">
        <v>4.9244911359159552E-3</v>
      </c>
      <c r="K3878" s="27">
        <v>9.9803020354563357E-2</v>
      </c>
      <c r="L3878" s="27">
        <v>3.789902280130293E-3</v>
      </c>
      <c r="M3878" s="29">
        <v>16.587864334923154</v>
      </c>
      <c r="N3878" s="30">
        <v>93.344262295081961</v>
      </c>
      <c r="O3878" s="32">
        <v>4.6977198697068401E-2</v>
      </c>
      <c r="P3878" s="31">
        <v>0.99218241042345279</v>
      </c>
      <c r="Q3878" s="38">
        <v>2390</v>
      </c>
      <c r="R3878" s="38">
        <v>4019</v>
      </c>
      <c r="S3878" s="38">
        <v>8204</v>
      </c>
    </row>
    <row r="3879" spans="2:19" x14ac:dyDescent="0.2">
      <c r="B3879" s="1" t="s">
        <v>8318</v>
      </c>
      <c r="C3879" s="1" t="s">
        <v>8319</v>
      </c>
      <c r="D3879" s="1" t="s">
        <v>329</v>
      </c>
      <c r="E3879" s="1" t="s">
        <v>329</v>
      </c>
      <c r="F3879" s="1" t="s">
        <v>25</v>
      </c>
      <c r="G3879" s="27">
        <v>0.33611884865366759</v>
      </c>
      <c r="H3879" s="27">
        <v>0.84915760869565216</v>
      </c>
      <c r="I3879" s="28">
        <v>26.411745589600741</v>
      </c>
      <c r="J3879" s="27">
        <v>4.8746518105849582E-2</v>
      </c>
      <c r="K3879" s="27">
        <v>0.36025998142989785</v>
      </c>
      <c r="L3879" s="27">
        <v>5.9649003623188396E-2</v>
      </c>
      <c r="M3879" s="29">
        <v>11.480279720279722</v>
      </c>
      <c r="N3879" s="30">
        <v>55.454419889502759</v>
      </c>
      <c r="O3879" s="32">
        <v>2.1209239130434782E-2</v>
      </c>
      <c r="P3879" s="31">
        <v>0.97554347826086951</v>
      </c>
      <c r="Q3879" s="38">
        <v>4553</v>
      </c>
      <c r="R3879" s="38">
        <v>4689</v>
      </c>
      <c r="S3879" s="38">
        <v>3495</v>
      </c>
    </row>
    <row r="3880" spans="2:19" x14ac:dyDescent="0.2">
      <c r="B3880" s="1" t="s">
        <v>8322</v>
      </c>
      <c r="C3880" s="1" t="s">
        <v>8323</v>
      </c>
      <c r="D3880" s="1" t="s">
        <v>329</v>
      </c>
      <c r="E3880" s="1" t="s">
        <v>329</v>
      </c>
      <c r="F3880" s="1" t="s">
        <v>25</v>
      </c>
      <c r="G3880" s="27">
        <v>0.51399491094147587</v>
      </c>
      <c r="H3880" s="27">
        <v>0.9240330104054536</v>
      </c>
      <c r="I3880" s="28">
        <v>48.031952017448177</v>
      </c>
      <c r="J3880" s="27">
        <v>1.599418393311523E-2</v>
      </c>
      <c r="K3880" s="27">
        <v>0.29371137768084332</v>
      </c>
      <c r="L3880" s="27">
        <v>3.9425905992106207E-2</v>
      </c>
      <c r="M3880" s="29">
        <v>9.7815119760479039</v>
      </c>
      <c r="N3880" s="30">
        <v>83.660070671378094</v>
      </c>
      <c r="O3880" s="32">
        <v>0</v>
      </c>
      <c r="P3880" s="31">
        <v>0.98708288482238971</v>
      </c>
      <c r="Q3880" s="38">
        <v>1993</v>
      </c>
      <c r="R3880" s="38">
        <v>2028</v>
      </c>
      <c r="S3880" s="38">
        <v>4685</v>
      </c>
    </row>
    <row r="3881" spans="2:19" x14ac:dyDescent="0.2">
      <c r="B3881" s="1" t="s">
        <v>8333</v>
      </c>
      <c r="C3881" s="1" t="s">
        <v>1197</v>
      </c>
      <c r="D3881" s="1" t="s">
        <v>329</v>
      </c>
      <c r="E3881" s="1" t="s">
        <v>329</v>
      </c>
      <c r="F3881" s="1" t="s">
        <v>25</v>
      </c>
      <c r="G3881" s="27">
        <v>0.34017278617710583</v>
      </c>
      <c r="H3881" s="27">
        <v>0.87262339055794003</v>
      </c>
      <c r="I3881" s="28">
        <v>31.274352051835848</v>
      </c>
      <c r="J3881" s="27">
        <v>1.1879049676025918E-2</v>
      </c>
      <c r="K3881" s="27">
        <v>0.36663066954643631</v>
      </c>
      <c r="L3881" s="27">
        <v>5.8484442060085837E-2</v>
      </c>
      <c r="M3881" s="29">
        <v>10.577905073649756</v>
      </c>
      <c r="N3881" s="30">
        <v>70.942857142857136</v>
      </c>
      <c r="O3881" s="32">
        <v>0</v>
      </c>
      <c r="P3881" s="31">
        <v>0.99356223175965663</v>
      </c>
      <c r="Q3881" s="38">
        <v>3851</v>
      </c>
      <c r="R3881" s="38">
        <v>4614</v>
      </c>
      <c r="S3881" s="38">
        <v>3389</v>
      </c>
    </row>
    <row r="3882" spans="2:19" x14ac:dyDescent="0.2">
      <c r="B3882" s="1" t="s">
        <v>8316</v>
      </c>
      <c r="C3882" s="1" t="s">
        <v>8317</v>
      </c>
      <c r="D3882" s="1" t="s">
        <v>329</v>
      </c>
      <c r="E3882" s="1" t="s">
        <v>329</v>
      </c>
      <c r="F3882" s="1" t="s">
        <v>25</v>
      </c>
      <c r="G3882" s="27">
        <v>0.28349673202614378</v>
      </c>
      <c r="H3882" s="27">
        <v>0.85681692368525109</v>
      </c>
      <c r="I3882" s="28">
        <v>110.93513071895421</v>
      </c>
      <c r="J3882" s="27">
        <v>0.22058823529411764</v>
      </c>
      <c r="K3882" s="27">
        <v>0.58333333333333337</v>
      </c>
      <c r="L3882" s="27">
        <v>0.11394226967180705</v>
      </c>
      <c r="M3882" s="29">
        <v>4.6806161745827994</v>
      </c>
      <c r="N3882" s="30">
        <v>34.1438202247191</v>
      </c>
      <c r="O3882" s="32">
        <v>0.62379201265322259</v>
      </c>
      <c r="P3882" s="31">
        <v>0.96797153024911031</v>
      </c>
      <c r="Q3882" s="38">
        <v>45</v>
      </c>
      <c r="R3882" s="38">
        <v>5767</v>
      </c>
      <c r="S3882" s="38">
        <v>1063</v>
      </c>
    </row>
    <row r="3883" spans="2:19" x14ac:dyDescent="0.2">
      <c r="B3883" s="1" t="s">
        <v>8320</v>
      </c>
      <c r="C3883" s="1" t="s">
        <v>8321</v>
      </c>
      <c r="D3883" s="1" t="s">
        <v>329</v>
      </c>
      <c r="E3883" s="1" t="s">
        <v>329</v>
      </c>
      <c r="F3883" s="1" t="s">
        <v>25</v>
      </c>
      <c r="G3883" s="27">
        <v>0.35591728992520899</v>
      </c>
      <c r="H3883" s="27">
        <v>0.71781932137454063</v>
      </c>
      <c r="I3883" s="28">
        <v>38.605719313682343</v>
      </c>
      <c r="J3883" s="27">
        <v>7.0391553013638367E-3</v>
      </c>
      <c r="K3883" s="27">
        <v>0.139463264408271</v>
      </c>
      <c r="L3883" s="27">
        <v>2.2260644045818023E-3</v>
      </c>
      <c r="M3883" s="29">
        <v>15.401571038251372</v>
      </c>
      <c r="N3883" s="30">
        <v>80.279357231149561</v>
      </c>
      <c r="O3883" s="32">
        <v>0</v>
      </c>
      <c r="P3883" s="31">
        <v>0.98249405662416256</v>
      </c>
      <c r="Q3883" s="38">
        <v>3372</v>
      </c>
      <c r="R3883" s="38">
        <v>4383</v>
      </c>
      <c r="S3883" s="38">
        <v>7512</v>
      </c>
    </row>
    <row r="3884" spans="2:19" x14ac:dyDescent="0.2">
      <c r="B3884" s="1" t="s">
        <v>8347</v>
      </c>
      <c r="C3884" s="1" t="s">
        <v>8348</v>
      </c>
      <c r="D3884" s="1" t="s">
        <v>330</v>
      </c>
      <c r="E3884" s="1" t="s">
        <v>1250</v>
      </c>
      <c r="F3884" s="1" t="s">
        <v>14</v>
      </c>
      <c r="G3884" s="27">
        <v>0.23990498812351543</v>
      </c>
      <c r="H3884" s="27">
        <v>0.75096681262963805</v>
      </c>
      <c r="I3884" s="28">
        <v>21.776840855106869</v>
      </c>
      <c r="J3884" s="27">
        <v>5.3919239904988127E-2</v>
      </c>
      <c r="K3884" s="27">
        <v>0.30403800475059384</v>
      </c>
      <c r="L3884" s="27">
        <v>5.5631481908273793E-2</v>
      </c>
      <c r="M3884" s="29">
        <v>12.513875000000006</v>
      </c>
      <c r="N3884" s="30">
        <v>50.664356435643562</v>
      </c>
      <c r="O3884" s="32">
        <v>0</v>
      </c>
      <c r="P3884" s="31">
        <v>0.97026964738418986</v>
      </c>
      <c r="Q3884" s="38">
        <v>6288</v>
      </c>
      <c r="R3884" s="38">
        <v>6679</v>
      </c>
      <c r="S3884" s="38">
        <v>4501</v>
      </c>
    </row>
    <row r="3885" spans="2:19" x14ac:dyDescent="0.2">
      <c r="B3885" s="1" t="s">
        <v>8343</v>
      </c>
      <c r="C3885" s="1" t="s">
        <v>8344</v>
      </c>
      <c r="D3885" s="1" t="s">
        <v>330</v>
      </c>
      <c r="E3885" s="1" t="s">
        <v>1250</v>
      </c>
      <c r="F3885" s="1" t="s">
        <v>14</v>
      </c>
      <c r="G3885" s="27">
        <v>0.29501645510108132</v>
      </c>
      <c r="H3885" s="27">
        <v>0.90962549351381872</v>
      </c>
      <c r="I3885" s="28">
        <v>21.220780441937013</v>
      </c>
      <c r="J3885" s="27">
        <v>7.4047954866008459E-2</v>
      </c>
      <c r="K3885" s="27">
        <v>0.43182886694875411</v>
      </c>
      <c r="L3885" s="27">
        <v>4.9673998871968418E-2</v>
      </c>
      <c r="M3885" s="29">
        <v>10.065455151717243</v>
      </c>
      <c r="N3885" s="30">
        <v>47.429482071713146</v>
      </c>
      <c r="O3885" s="32">
        <v>0</v>
      </c>
      <c r="P3885" s="31">
        <v>0.9597292724196278</v>
      </c>
      <c r="Q3885" s="38">
        <v>6506</v>
      </c>
      <c r="R3885" s="38">
        <v>5489</v>
      </c>
      <c r="S3885" s="38">
        <v>2513</v>
      </c>
    </row>
    <row r="3886" spans="2:19" x14ac:dyDescent="0.2">
      <c r="B3886" s="1" t="s">
        <v>8345</v>
      </c>
      <c r="C3886" s="1" t="s">
        <v>8346</v>
      </c>
      <c r="D3886" s="1" t="s">
        <v>330</v>
      </c>
      <c r="E3886" s="1" t="s">
        <v>1250</v>
      </c>
      <c r="F3886" s="1" t="s">
        <v>14</v>
      </c>
      <c r="G3886" s="27">
        <v>0.14248074584515605</v>
      </c>
      <c r="H3886" s="27">
        <v>0.67927035254836499</v>
      </c>
      <c r="I3886" s="28">
        <v>18.100060802594228</v>
      </c>
      <c r="J3886" s="27">
        <v>2.7766518038102959E-2</v>
      </c>
      <c r="K3886" s="27">
        <v>0.39055533036076207</v>
      </c>
      <c r="L3886" s="27">
        <v>0.20227241480899535</v>
      </c>
      <c r="M3886" s="29">
        <v>12.620964311037573</v>
      </c>
      <c r="N3886" s="30">
        <v>50.620199146514935</v>
      </c>
      <c r="O3886" s="32">
        <v>0</v>
      </c>
      <c r="P3886" s="31">
        <v>0.96906609054306192</v>
      </c>
      <c r="Q3886" s="38">
        <v>7498</v>
      </c>
      <c r="R3886" s="38">
        <v>7978</v>
      </c>
      <c r="S3886" s="38">
        <v>3041</v>
      </c>
    </row>
    <row r="3887" spans="2:19" x14ac:dyDescent="0.2">
      <c r="B3887" s="1" t="s">
        <v>8351</v>
      </c>
      <c r="C3887" s="1" t="s">
        <v>8352</v>
      </c>
      <c r="D3887" s="1" t="s">
        <v>330</v>
      </c>
      <c r="E3887" s="1" t="s">
        <v>1250</v>
      </c>
      <c r="F3887" s="1" t="s">
        <v>14</v>
      </c>
      <c r="G3887" s="27">
        <v>0.26872336107164602</v>
      </c>
      <c r="H3887" s="27">
        <v>0.85022237804267276</v>
      </c>
      <c r="I3887" s="28">
        <v>18.874893444286585</v>
      </c>
      <c r="J3887" s="27">
        <v>4.3637101684595087E-2</v>
      </c>
      <c r="K3887" s="27">
        <v>0.51715039577836408</v>
      </c>
      <c r="L3887" s="27">
        <v>4.5056596213563062E-3</v>
      </c>
      <c r="M3887" s="29">
        <v>8.2852622814321428</v>
      </c>
      <c r="N3887" s="30">
        <v>47.196374622356494</v>
      </c>
      <c r="O3887" s="32">
        <v>0</v>
      </c>
      <c r="P3887" s="31">
        <v>0.98707803265551441</v>
      </c>
      <c r="Q3887" s="38">
        <v>7300</v>
      </c>
      <c r="R3887" s="38">
        <v>6078</v>
      </c>
      <c r="S3887" s="38">
        <v>1626</v>
      </c>
    </row>
    <row r="3888" spans="2:19" x14ac:dyDescent="0.2">
      <c r="B3888" s="1" t="s">
        <v>8355</v>
      </c>
      <c r="C3888" s="1" t="s">
        <v>8356</v>
      </c>
      <c r="D3888" s="1" t="s">
        <v>330</v>
      </c>
      <c r="E3888" s="1" t="s">
        <v>1250</v>
      </c>
      <c r="F3888" s="1" t="s">
        <v>14</v>
      </c>
      <c r="G3888" s="27">
        <v>0.32447451075138922</v>
      </c>
      <c r="H3888" s="27">
        <v>0.92123069555848214</v>
      </c>
      <c r="I3888" s="28">
        <v>21.140903599903364</v>
      </c>
      <c r="J3888" s="27">
        <v>4.1072722879922689E-2</v>
      </c>
      <c r="K3888" s="27">
        <v>0.51389224450350324</v>
      </c>
      <c r="L3888" s="27">
        <v>4.9539087752903154E-3</v>
      </c>
      <c r="M3888" s="29">
        <v>7.6479613733905527</v>
      </c>
      <c r="N3888" s="30">
        <v>48.776619508562916</v>
      </c>
      <c r="O3888" s="32">
        <v>0</v>
      </c>
      <c r="P3888" s="31">
        <v>0.99102118999161981</v>
      </c>
      <c r="Q3888" s="38">
        <v>6540</v>
      </c>
      <c r="R3888" s="38">
        <v>4904</v>
      </c>
      <c r="S3888" s="38">
        <v>1657</v>
      </c>
    </row>
    <row r="3889" spans="2:19" x14ac:dyDescent="0.2">
      <c r="B3889" s="1" t="s">
        <v>8353</v>
      </c>
      <c r="C3889" s="1" t="s">
        <v>8354</v>
      </c>
      <c r="D3889" s="1" t="s">
        <v>330</v>
      </c>
      <c r="E3889" s="1" t="s">
        <v>1250</v>
      </c>
      <c r="F3889" s="1" t="s">
        <v>14</v>
      </c>
      <c r="G3889" s="27">
        <v>0.32308151687070769</v>
      </c>
      <c r="H3889" s="27">
        <v>0.98911452184179449</v>
      </c>
      <c r="I3889" s="28">
        <v>18.472111077933722</v>
      </c>
      <c r="J3889" s="27">
        <v>6.8677217079725295E-2</v>
      </c>
      <c r="K3889" s="27">
        <v>0.63123320394147509</v>
      </c>
      <c r="L3889" s="27">
        <v>5.6670602125147591E-3</v>
      </c>
      <c r="M3889" s="29">
        <v>5.0950595500661642</v>
      </c>
      <c r="N3889" s="30">
        <v>46.073012939001849</v>
      </c>
      <c r="O3889" s="32">
        <v>0</v>
      </c>
      <c r="P3889" s="31">
        <v>0.9884887839433294</v>
      </c>
      <c r="Q3889" s="38">
        <v>7406</v>
      </c>
      <c r="R3889" s="38">
        <v>4933</v>
      </c>
      <c r="S3889" s="38">
        <v>735</v>
      </c>
    </row>
    <row r="3890" spans="2:19" x14ac:dyDescent="0.2">
      <c r="B3890" s="1" t="s">
        <v>8349</v>
      </c>
      <c r="C3890" s="1" t="s">
        <v>8350</v>
      </c>
      <c r="D3890" s="1" t="s">
        <v>330</v>
      </c>
      <c r="E3890" s="1" t="s">
        <v>1250</v>
      </c>
      <c r="F3890" s="1" t="s">
        <v>14</v>
      </c>
      <c r="G3890" s="27">
        <v>0.2534165682470052</v>
      </c>
      <c r="H3890" s="27">
        <v>0.83382408861701263</v>
      </c>
      <c r="I3890" s="28">
        <v>26.813733760755859</v>
      </c>
      <c r="J3890" s="27">
        <v>6.428209886957989E-2</v>
      </c>
      <c r="K3890" s="27">
        <v>0.36224059389235702</v>
      </c>
      <c r="L3890" s="27">
        <v>8.6542117880466243E-2</v>
      </c>
      <c r="M3890" s="29">
        <v>10.831570621468932</v>
      </c>
      <c r="N3890" s="30">
        <v>73.487350199733683</v>
      </c>
      <c r="O3890" s="32">
        <v>0</v>
      </c>
      <c r="P3890" s="31">
        <v>0.97991237496900063</v>
      </c>
      <c r="Q3890" s="38">
        <v>4451</v>
      </c>
      <c r="R3890" s="38">
        <v>6413</v>
      </c>
      <c r="S3890" s="38">
        <v>3464</v>
      </c>
    </row>
    <row r="3891" spans="2:19" x14ac:dyDescent="0.2">
      <c r="B3891" s="1" t="s">
        <v>8377</v>
      </c>
      <c r="C3891" s="1" t="s">
        <v>7848</v>
      </c>
      <c r="D3891" s="1" t="s">
        <v>37</v>
      </c>
      <c r="E3891" s="1" t="s">
        <v>8359</v>
      </c>
      <c r="F3891" s="1" t="s">
        <v>38</v>
      </c>
      <c r="G3891" s="27">
        <v>0.60786257020151968</v>
      </c>
      <c r="H3891" s="27">
        <v>0.98901515151515151</v>
      </c>
      <c r="I3891" s="28">
        <v>51.859068384539142</v>
      </c>
      <c r="J3891" s="27">
        <v>1.8500165180046251E-2</v>
      </c>
      <c r="K3891" s="27">
        <v>0.30360092500825903</v>
      </c>
      <c r="L3891" s="27">
        <v>6.195652173913044E-3</v>
      </c>
      <c r="M3891" s="29">
        <v>8.2516427969671433</v>
      </c>
      <c r="N3891" s="30">
        <v>79.539673913043472</v>
      </c>
      <c r="O3891" s="32">
        <v>0</v>
      </c>
      <c r="P3891" s="31">
        <v>0.99703557312252966</v>
      </c>
      <c r="Q3891" s="38">
        <v>1266</v>
      </c>
      <c r="R3891" s="38">
        <v>515</v>
      </c>
      <c r="S3891" s="38">
        <v>4504</v>
      </c>
    </row>
    <row r="3892" spans="2:19" x14ac:dyDescent="0.2">
      <c r="B3892" s="1" t="s">
        <v>8370</v>
      </c>
      <c r="C3892" s="1" t="s">
        <v>8371</v>
      </c>
      <c r="D3892" s="1" t="s">
        <v>37</v>
      </c>
      <c r="E3892" s="1" t="s">
        <v>8359</v>
      </c>
      <c r="F3892" s="1" t="s">
        <v>38</v>
      </c>
      <c r="G3892" s="27">
        <v>0.59528543027548997</v>
      </c>
      <c r="H3892" s="27">
        <v>0.99730203619909508</v>
      </c>
      <c r="I3892" s="28">
        <v>51.233712013632484</v>
      </c>
      <c r="J3892" s="27">
        <v>3.9761431411530811E-3</v>
      </c>
      <c r="K3892" s="27">
        <v>8.122692416927009E-2</v>
      </c>
      <c r="L3892" s="27">
        <v>0</v>
      </c>
      <c r="M3892" s="29">
        <v>15.776631578947367</v>
      </c>
      <c r="N3892" s="30">
        <v>74.935114503816791</v>
      </c>
      <c r="O3892" s="32">
        <v>0</v>
      </c>
      <c r="P3892" s="31">
        <v>0.99575791855203621</v>
      </c>
      <c r="Q3892" s="38">
        <v>1371</v>
      </c>
      <c r="R3892" s="38">
        <v>672</v>
      </c>
      <c r="S3892" s="38">
        <v>8438</v>
      </c>
    </row>
    <row r="3893" spans="2:19" x14ac:dyDescent="0.2">
      <c r="B3893" s="1" t="s">
        <v>8368</v>
      </c>
      <c r="C3893" s="1" t="s">
        <v>8369</v>
      </c>
      <c r="D3893" s="1" t="s">
        <v>37</v>
      </c>
      <c r="E3893" s="1" t="s">
        <v>8359</v>
      </c>
      <c r="F3893" s="1" t="s">
        <v>38</v>
      </c>
      <c r="G3893" s="27">
        <v>0.54055510644031257</v>
      </c>
      <c r="H3893" s="27">
        <v>0.9350811535881961</v>
      </c>
      <c r="I3893" s="28">
        <v>47.937186742118008</v>
      </c>
      <c r="J3893" s="27">
        <v>5.3893829156561575E-3</v>
      </c>
      <c r="K3893" s="27">
        <v>0.15575316626246294</v>
      </c>
      <c r="L3893" s="27">
        <v>1.7223340040241448E-3</v>
      </c>
      <c r="M3893" s="29">
        <v>13.786854460093899</v>
      </c>
      <c r="N3893" s="30">
        <v>76.346287992027897</v>
      </c>
      <c r="O3893" s="32">
        <v>0</v>
      </c>
      <c r="P3893" s="31">
        <v>0.99557344064386322</v>
      </c>
      <c r="Q3893" s="38">
        <v>2012</v>
      </c>
      <c r="R3893" s="38">
        <v>1528</v>
      </c>
      <c r="S3893" s="38">
        <v>7233</v>
      </c>
    </row>
    <row r="3894" spans="2:19" x14ac:dyDescent="0.2">
      <c r="B3894" s="1" t="s">
        <v>8375</v>
      </c>
      <c r="C3894" s="1" t="s">
        <v>8376</v>
      </c>
      <c r="D3894" s="1" t="s">
        <v>37</v>
      </c>
      <c r="E3894" s="1" t="s">
        <v>8359</v>
      </c>
      <c r="F3894" s="1" t="s">
        <v>38</v>
      </c>
      <c r="G3894" s="27">
        <v>0.54455782312925172</v>
      </c>
      <c r="H3894" s="27">
        <v>0.98211258053577488</v>
      </c>
      <c r="I3894" s="28">
        <v>51.550204081632657</v>
      </c>
      <c r="J3894" s="27">
        <v>9.1836734693877559E-3</v>
      </c>
      <c r="K3894" s="27">
        <v>0.1272108843537415</v>
      </c>
      <c r="L3894" s="27">
        <v>0</v>
      </c>
      <c r="M3894" s="29">
        <v>13.977072442120983</v>
      </c>
      <c r="N3894" s="30">
        <v>82.582136164896937</v>
      </c>
      <c r="O3894" s="32">
        <v>0</v>
      </c>
      <c r="P3894" s="31">
        <v>0.99694811800610372</v>
      </c>
      <c r="Q3894" s="38">
        <v>1323</v>
      </c>
      <c r="R3894" s="38">
        <v>1461</v>
      </c>
      <c r="S3894" s="38">
        <v>7721</v>
      </c>
    </row>
    <row r="3895" spans="2:19" x14ac:dyDescent="0.2">
      <c r="B3895" s="1" t="s">
        <v>8366</v>
      </c>
      <c r="C3895" s="1" t="s">
        <v>8367</v>
      </c>
      <c r="D3895" s="1" t="s">
        <v>37</v>
      </c>
      <c r="E3895" s="1" t="s">
        <v>8359</v>
      </c>
      <c r="F3895" s="1" t="s">
        <v>38</v>
      </c>
      <c r="G3895" s="27">
        <v>0.52612256424738779</v>
      </c>
      <c r="H3895" s="27">
        <v>0.9086513065467825</v>
      </c>
      <c r="I3895" s="28">
        <v>46.445326179045473</v>
      </c>
      <c r="J3895" s="27">
        <v>1.7509178198249081E-2</v>
      </c>
      <c r="K3895" s="27">
        <v>0.32928551256707145</v>
      </c>
      <c r="L3895" s="27">
        <v>6.0132059567294179E-2</v>
      </c>
      <c r="M3895" s="29">
        <v>8.8800953516090626</v>
      </c>
      <c r="N3895" s="30">
        <v>79.832528180354274</v>
      </c>
      <c r="O3895" s="32">
        <v>0</v>
      </c>
      <c r="P3895" s="31">
        <v>0.99494239955043551</v>
      </c>
      <c r="Q3895" s="38">
        <v>2297</v>
      </c>
      <c r="R3895" s="38">
        <v>1812</v>
      </c>
      <c r="S3895" s="38">
        <v>4012</v>
      </c>
    </row>
    <row r="3896" spans="2:19" x14ac:dyDescent="0.2">
      <c r="B3896" s="1" t="s">
        <v>8360</v>
      </c>
      <c r="C3896" s="1" t="s">
        <v>1448</v>
      </c>
      <c r="D3896" s="1" t="s">
        <v>37</v>
      </c>
      <c r="E3896" s="1" t="s">
        <v>8359</v>
      </c>
      <c r="F3896" s="1" t="s">
        <v>38</v>
      </c>
      <c r="G3896" s="27">
        <v>0.51646959459459463</v>
      </c>
      <c r="H3896" s="27">
        <v>0.91692074762451692</v>
      </c>
      <c r="I3896" s="28">
        <v>45.164928209459482</v>
      </c>
      <c r="J3896" s="27">
        <v>1.0135135135135136E-2</v>
      </c>
      <c r="K3896" s="27">
        <v>0.23141891891891891</v>
      </c>
      <c r="L3896" s="27">
        <v>6.0624412655320044E-3</v>
      </c>
      <c r="M3896" s="29">
        <v>11.199868995633185</v>
      </c>
      <c r="N3896" s="30">
        <v>76.541291905151269</v>
      </c>
      <c r="O3896" s="32">
        <v>4.0941839824579725E-2</v>
      </c>
      <c r="P3896" s="31">
        <v>0.98903623264070173</v>
      </c>
      <c r="Q3896" s="38">
        <v>2547</v>
      </c>
      <c r="R3896" s="38">
        <v>1980</v>
      </c>
      <c r="S3896" s="38">
        <v>5876</v>
      </c>
    </row>
    <row r="3897" spans="2:19" x14ac:dyDescent="0.2">
      <c r="B3897" s="1" t="s">
        <v>8357</v>
      </c>
      <c r="C3897" s="1" t="s">
        <v>8358</v>
      </c>
      <c r="D3897" s="1" t="s">
        <v>37</v>
      </c>
      <c r="E3897" s="1" t="s">
        <v>8359</v>
      </c>
      <c r="F3897" s="1" t="s">
        <v>38</v>
      </c>
      <c r="G3897" s="27">
        <v>0.55448717948717952</v>
      </c>
      <c r="H3897" s="27">
        <v>0.96034815134513019</v>
      </c>
      <c r="I3897" s="28">
        <v>50.554720279720264</v>
      </c>
      <c r="J3897" s="27">
        <v>3.787878787878788E-3</v>
      </c>
      <c r="K3897" s="27">
        <v>8.7412587412587409E-2</v>
      </c>
      <c r="L3897" s="27">
        <v>4.1979571284707232E-3</v>
      </c>
      <c r="M3897" s="29">
        <v>15.436494440810991</v>
      </c>
      <c r="N3897" s="30">
        <v>78.363110877561738</v>
      </c>
      <c r="O3897" s="32">
        <v>0</v>
      </c>
      <c r="P3897" s="31">
        <v>0.98748381527837725</v>
      </c>
      <c r="Q3897" s="38">
        <v>1496</v>
      </c>
      <c r="R3897" s="38">
        <v>1269</v>
      </c>
      <c r="S3897" s="38">
        <v>8373</v>
      </c>
    </row>
    <row r="3898" spans="2:19" x14ac:dyDescent="0.2">
      <c r="B3898" s="1" t="s">
        <v>8373</v>
      </c>
      <c r="C3898" s="1" t="s">
        <v>8374</v>
      </c>
      <c r="D3898" s="1" t="s">
        <v>37</v>
      </c>
      <c r="E3898" s="1" t="s">
        <v>8359</v>
      </c>
      <c r="F3898" s="1" t="s">
        <v>38</v>
      </c>
      <c r="G3898" s="27">
        <v>0.59005419190309216</v>
      </c>
      <c r="H3898" s="27">
        <v>0.99250198570293868</v>
      </c>
      <c r="I3898" s="28">
        <v>53.265444692381251</v>
      </c>
      <c r="J3898" s="27">
        <v>5.4191903092126233E-3</v>
      </c>
      <c r="K3898" s="27">
        <v>0.13771118903410903</v>
      </c>
      <c r="L3898" s="27">
        <v>0</v>
      </c>
      <c r="M3898" s="29">
        <v>13.411197511664069</v>
      </c>
      <c r="N3898" s="30">
        <v>80.542409508373851</v>
      </c>
      <c r="O3898" s="32">
        <v>0</v>
      </c>
      <c r="P3898" s="31">
        <v>0.99666401906274826</v>
      </c>
      <c r="Q3898" s="38">
        <v>1043</v>
      </c>
      <c r="R3898" s="38">
        <v>731</v>
      </c>
      <c r="S3898" s="38">
        <v>7542</v>
      </c>
    </row>
    <row r="3899" spans="2:19" x14ac:dyDescent="0.2">
      <c r="B3899" s="1" t="s">
        <v>8363</v>
      </c>
      <c r="C3899" s="1" t="s">
        <v>3730</v>
      </c>
      <c r="D3899" s="1" t="s">
        <v>37</v>
      </c>
      <c r="E3899" s="1" t="s">
        <v>8359</v>
      </c>
      <c r="F3899" s="1" t="s">
        <v>38</v>
      </c>
      <c r="G3899" s="27">
        <v>0.616701607267645</v>
      </c>
      <c r="H3899" s="27">
        <v>0.99930656934306572</v>
      </c>
      <c r="I3899" s="28">
        <v>52.482669461914746</v>
      </c>
      <c r="J3899" s="27">
        <v>5.2410901467505244E-3</v>
      </c>
      <c r="K3899" s="27">
        <v>0.18832983927323549</v>
      </c>
      <c r="L3899" s="27">
        <v>0</v>
      </c>
      <c r="M3899" s="29">
        <v>11.508842297174116</v>
      </c>
      <c r="N3899" s="30">
        <v>77.51898016997167</v>
      </c>
      <c r="O3899" s="32">
        <v>0</v>
      </c>
      <c r="P3899" s="31">
        <v>0.99478623566214808</v>
      </c>
      <c r="Q3899" s="38">
        <v>1159</v>
      </c>
      <c r="R3899" s="38">
        <v>428</v>
      </c>
      <c r="S3899" s="38">
        <v>6670</v>
      </c>
    </row>
    <row r="3900" spans="2:19" x14ac:dyDescent="0.2">
      <c r="B3900" s="1" t="s">
        <v>8372</v>
      </c>
      <c r="C3900" s="1" t="s">
        <v>813</v>
      </c>
      <c r="D3900" s="1" t="s">
        <v>37</v>
      </c>
      <c r="E3900" s="1" t="s">
        <v>8359</v>
      </c>
      <c r="F3900" s="1" t="s">
        <v>38</v>
      </c>
      <c r="G3900" s="27">
        <v>0.58935912938331314</v>
      </c>
      <c r="H3900" s="27">
        <v>0.9881609056967362</v>
      </c>
      <c r="I3900" s="28">
        <v>50.77627569528417</v>
      </c>
      <c r="J3900" s="27">
        <v>3.1438935912938329E-3</v>
      </c>
      <c r="K3900" s="27">
        <v>0.11729141475211609</v>
      </c>
      <c r="L3900" s="27">
        <v>3.1578947368421052E-3</v>
      </c>
      <c r="M3900" s="29">
        <v>14.493404004711429</v>
      </c>
      <c r="N3900" s="30">
        <v>75.561756257693887</v>
      </c>
      <c r="O3900" s="32">
        <v>0</v>
      </c>
      <c r="P3900" s="31">
        <v>0.99602553293990126</v>
      </c>
      <c r="Q3900" s="38">
        <v>1449</v>
      </c>
      <c r="R3900" s="38">
        <v>738</v>
      </c>
      <c r="S3900" s="38">
        <v>7906</v>
      </c>
    </row>
    <row r="3901" spans="2:19" x14ac:dyDescent="0.2">
      <c r="B3901" s="1" t="s">
        <v>8364</v>
      </c>
      <c r="C3901" s="1" t="s">
        <v>8365</v>
      </c>
      <c r="D3901" s="1" t="s">
        <v>37</v>
      </c>
      <c r="E3901" s="1" t="s">
        <v>8359</v>
      </c>
      <c r="F3901" s="1" t="s">
        <v>38</v>
      </c>
      <c r="G3901" s="27">
        <v>0.60760437375745524</v>
      </c>
      <c r="H3901" s="27">
        <v>0.99866007416563662</v>
      </c>
      <c r="I3901" s="28">
        <v>52.114537773359856</v>
      </c>
      <c r="J3901" s="27">
        <v>4.2246520874751493E-3</v>
      </c>
      <c r="K3901" s="27">
        <v>9.8658051689860832E-2</v>
      </c>
      <c r="L3901" s="27">
        <v>2.2744128553770087E-4</v>
      </c>
      <c r="M3901" s="29">
        <v>14.179544015199493</v>
      </c>
      <c r="N3901" s="30">
        <v>76.148057259713696</v>
      </c>
      <c r="O3901" s="32">
        <v>0</v>
      </c>
      <c r="P3901" s="31">
        <v>0.99480840543881333</v>
      </c>
      <c r="Q3901" s="38">
        <v>1213</v>
      </c>
      <c r="R3901" s="38">
        <v>517</v>
      </c>
      <c r="S3901" s="38">
        <v>8216</v>
      </c>
    </row>
    <row r="3902" spans="2:19" x14ac:dyDescent="0.2">
      <c r="B3902" s="1" t="s">
        <v>8361</v>
      </c>
      <c r="C3902" s="1" t="s">
        <v>8362</v>
      </c>
      <c r="D3902" s="1" t="s">
        <v>37</v>
      </c>
      <c r="E3902" s="1" t="s">
        <v>8359</v>
      </c>
      <c r="F3902" s="1" t="s">
        <v>38</v>
      </c>
      <c r="G3902" s="27">
        <v>0.52899171665238498</v>
      </c>
      <c r="H3902" s="27">
        <v>0.95663686675180926</v>
      </c>
      <c r="I3902" s="28">
        <v>47.854641530991145</v>
      </c>
      <c r="J3902" s="27">
        <v>7.4264495858326193E-3</v>
      </c>
      <c r="K3902" s="27">
        <v>0.15681233933161953</v>
      </c>
      <c r="L3902" s="27">
        <v>4.3820065276003973E-3</v>
      </c>
      <c r="M3902" s="29">
        <v>13.654126213592233</v>
      </c>
      <c r="N3902" s="30">
        <v>77.678899082568805</v>
      </c>
      <c r="O3902" s="32">
        <v>0</v>
      </c>
      <c r="P3902" s="31">
        <v>0.99361430395913153</v>
      </c>
      <c r="Q3902" s="38">
        <v>2024</v>
      </c>
      <c r="R3902" s="38">
        <v>1769</v>
      </c>
      <c r="S3902" s="38">
        <v>7207</v>
      </c>
    </row>
    <row r="3903" spans="2:19" x14ac:dyDescent="0.2">
      <c r="B3903" s="1" t="s">
        <v>8378</v>
      </c>
      <c r="C3903" s="1" t="s">
        <v>8379</v>
      </c>
      <c r="D3903" s="1" t="s">
        <v>332</v>
      </c>
      <c r="E3903" s="1" t="s">
        <v>8380</v>
      </c>
      <c r="F3903" s="1" t="s">
        <v>40</v>
      </c>
      <c r="G3903" s="27">
        <v>0.31188118811881188</v>
      </c>
      <c r="H3903" s="27">
        <v>0.67391099403854127</v>
      </c>
      <c r="I3903" s="28">
        <v>36.568811881188125</v>
      </c>
      <c r="J3903" s="27">
        <v>2.5043680838672103E-2</v>
      </c>
      <c r="K3903" s="27">
        <v>0.61764705882352944</v>
      </c>
      <c r="L3903" s="27">
        <v>0.27538888118674615</v>
      </c>
      <c r="M3903" s="29">
        <v>6.1608010225820209</v>
      </c>
      <c r="N3903" s="30">
        <v>94.564857405703776</v>
      </c>
      <c r="O3903" s="32">
        <v>0.66871204769166759</v>
      </c>
      <c r="P3903" s="31">
        <v>0.95216969360876191</v>
      </c>
      <c r="Q3903" s="38">
        <v>3543</v>
      </c>
      <c r="R3903" s="38">
        <v>5155</v>
      </c>
      <c r="S3903" s="38">
        <v>814</v>
      </c>
    </row>
    <row r="3904" spans="2:19" x14ac:dyDescent="0.2">
      <c r="B3904" s="1" t="s">
        <v>8392</v>
      </c>
      <c r="C3904" s="1" t="s">
        <v>8393</v>
      </c>
      <c r="D3904" s="1" t="s">
        <v>332</v>
      </c>
      <c r="E3904" s="1" t="s">
        <v>8380</v>
      </c>
      <c r="F3904" s="1" t="s">
        <v>40</v>
      </c>
      <c r="G3904" s="27">
        <v>0.10089020771513353</v>
      </c>
      <c r="H3904" s="27">
        <v>0.26063550484603115</v>
      </c>
      <c r="I3904" s="28">
        <v>19.636127596439174</v>
      </c>
      <c r="J3904" s="27">
        <v>9.8911968348170121E-3</v>
      </c>
      <c r="K3904" s="27">
        <v>0.67804154302670627</v>
      </c>
      <c r="L3904" s="27">
        <v>0.51947981842718682</v>
      </c>
      <c r="M3904" s="29">
        <v>7.9370727673649393</v>
      </c>
      <c r="N3904" s="30">
        <v>110.14182692307692</v>
      </c>
      <c r="O3904" s="32">
        <v>0.26063550484603115</v>
      </c>
      <c r="P3904" s="31">
        <v>0.99227088700772914</v>
      </c>
      <c r="Q3904" s="38">
        <v>7083</v>
      </c>
      <c r="R3904" s="38">
        <v>8263</v>
      </c>
      <c r="S3904" s="38">
        <v>529</v>
      </c>
    </row>
    <row r="3905" spans="2:19" x14ac:dyDescent="0.2">
      <c r="B3905" s="1" t="s">
        <v>8389</v>
      </c>
      <c r="C3905" s="1" t="s">
        <v>8390</v>
      </c>
      <c r="D3905" s="1" t="s">
        <v>332</v>
      </c>
      <c r="E3905" s="1" t="s">
        <v>8380</v>
      </c>
      <c r="F3905" s="1" t="s">
        <v>40</v>
      </c>
      <c r="G3905" s="27">
        <v>0.17356143079315708</v>
      </c>
      <c r="H3905" s="27">
        <v>0.22047129260055268</v>
      </c>
      <c r="I3905" s="28">
        <v>22.955178849144637</v>
      </c>
      <c r="J3905" s="27">
        <v>2.4883359253499221E-3</v>
      </c>
      <c r="K3905" s="27">
        <v>0.30108864696734061</v>
      </c>
      <c r="L3905" s="27">
        <v>0.15424316856002457</v>
      </c>
      <c r="M3905" s="29">
        <v>11.772412495295447</v>
      </c>
      <c r="N3905" s="30">
        <v>75.806451612903231</v>
      </c>
      <c r="O3905" s="32">
        <v>0.15549739023641387</v>
      </c>
      <c r="P3905" s="31">
        <v>0.98710469757445507</v>
      </c>
      <c r="Q3905" s="38">
        <v>5790</v>
      </c>
      <c r="R3905" s="38">
        <v>7660</v>
      </c>
      <c r="S3905" s="38">
        <v>4541</v>
      </c>
    </row>
    <row r="3906" spans="2:19" x14ac:dyDescent="0.2">
      <c r="B3906" s="1" t="s">
        <v>8387</v>
      </c>
      <c r="C3906" s="1" t="s">
        <v>8388</v>
      </c>
      <c r="D3906" s="1" t="s">
        <v>332</v>
      </c>
      <c r="E3906" s="1" t="s">
        <v>8380</v>
      </c>
      <c r="F3906" s="1" t="s">
        <v>40</v>
      </c>
      <c r="G3906" s="27">
        <v>2.6041666666666665E-3</v>
      </c>
      <c r="H3906" s="27">
        <v>2.3300438596491227E-3</v>
      </c>
      <c r="I3906" s="28">
        <v>9.7299107142857206</v>
      </c>
      <c r="J3906" s="27">
        <v>8.1845238095238099E-3</v>
      </c>
      <c r="K3906" s="27">
        <v>0.6428571428571429</v>
      </c>
      <c r="L3906" s="27">
        <v>0.50887061403508771</v>
      </c>
      <c r="M3906" s="29">
        <v>9.1020514733308531</v>
      </c>
      <c r="N3906" s="30">
        <v>250</v>
      </c>
      <c r="O3906" s="32">
        <v>2.3300438596491227E-3</v>
      </c>
      <c r="P3906" s="31">
        <v>0.98245614035087714</v>
      </c>
      <c r="Q3906" s="38">
        <v>8493</v>
      </c>
      <c r="R3906" s="38">
        <v>8607</v>
      </c>
      <c r="S3906" s="38">
        <v>674</v>
      </c>
    </row>
    <row r="3907" spans="2:19" x14ac:dyDescent="0.2">
      <c r="B3907" s="1" t="s">
        <v>8385</v>
      </c>
      <c r="C3907" s="1" t="s">
        <v>8386</v>
      </c>
      <c r="D3907" s="1" t="s">
        <v>332</v>
      </c>
      <c r="E3907" s="1" t="s">
        <v>8380</v>
      </c>
      <c r="F3907" s="1" t="s">
        <v>40</v>
      </c>
      <c r="G3907" s="27">
        <v>0.12283290298782737</v>
      </c>
      <c r="H3907" s="27">
        <v>0.18749056264605424</v>
      </c>
      <c r="I3907" s="28">
        <v>21.838694208779049</v>
      </c>
      <c r="J3907" s="27">
        <v>2.3607524898561418E-2</v>
      </c>
      <c r="K3907" s="27">
        <v>0.66912578384360011</v>
      </c>
      <c r="L3907" s="27">
        <v>0.51731799388818955</v>
      </c>
      <c r="M3907" s="29">
        <v>7.2135614702154598</v>
      </c>
      <c r="N3907" s="30">
        <v>95.70348837209302</v>
      </c>
      <c r="O3907" s="32">
        <v>0.18389538019054463</v>
      </c>
      <c r="P3907" s="31">
        <v>0.9746539636886572</v>
      </c>
      <c r="Q3907" s="38">
        <v>6255</v>
      </c>
      <c r="R3907" s="38">
        <v>8127</v>
      </c>
      <c r="S3907" s="38">
        <v>565</v>
      </c>
    </row>
    <row r="3908" spans="2:19" x14ac:dyDescent="0.2">
      <c r="B3908" s="1" t="s">
        <v>8383</v>
      </c>
      <c r="C3908" s="1" t="s">
        <v>8384</v>
      </c>
      <c r="D3908" s="1" t="s">
        <v>332</v>
      </c>
      <c r="E3908" s="1" t="s">
        <v>8380</v>
      </c>
      <c r="F3908" s="1" t="s">
        <v>40</v>
      </c>
      <c r="G3908" s="27">
        <v>4.2656916514320535E-3</v>
      </c>
      <c r="H3908" s="27">
        <v>2.7738515901060069E-3</v>
      </c>
      <c r="I3908" s="28">
        <v>12.246252285191957</v>
      </c>
      <c r="J3908" s="27">
        <v>8.5313833028641071E-3</v>
      </c>
      <c r="K3908" s="27">
        <v>0.39549055453991466</v>
      </c>
      <c r="L3908" s="27">
        <v>0.30323027090694937</v>
      </c>
      <c r="M3908" s="29">
        <v>11.227845777233782</v>
      </c>
      <c r="N3908" s="30">
        <v>250</v>
      </c>
      <c r="O3908" s="32">
        <v>2.7738515901060069E-3</v>
      </c>
      <c r="P3908" s="31">
        <v>0.96643109540636041</v>
      </c>
      <c r="Q3908" s="38">
        <v>8319</v>
      </c>
      <c r="R3908" s="38">
        <v>8597</v>
      </c>
      <c r="S3908" s="38">
        <v>2966</v>
      </c>
    </row>
    <row r="3909" spans="2:19" x14ac:dyDescent="0.2">
      <c r="B3909" s="1" t="s">
        <v>8381</v>
      </c>
      <c r="C3909" s="1" t="s">
        <v>8382</v>
      </c>
      <c r="D3909" s="1" t="s">
        <v>332</v>
      </c>
      <c r="E3909" s="1" t="s">
        <v>8380</v>
      </c>
      <c r="F3909" s="1" t="s">
        <v>40</v>
      </c>
      <c r="G3909" s="27">
        <v>4.5117075956596232E-2</v>
      </c>
      <c r="H3909" s="27">
        <v>0.23963431399505092</v>
      </c>
      <c r="I3909" s="28">
        <v>13.831010850942318</v>
      </c>
      <c r="J3909" s="27">
        <v>1.4848657909765849E-2</v>
      </c>
      <c r="K3909" s="27">
        <v>0.64820102798400914</v>
      </c>
      <c r="L3909" s="27">
        <v>0.38748419026670339</v>
      </c>
      <c r="M3909" s="29">
        <v>8.6901913875598105</v>
      </c>
      <c r="N3909" s="30">
        <v>122.12658227848101</v>
      </c>
      <c r="O3909" s="32">
        <v>0.22303821831179546</v>
      </c>
      <c r="P3909" s="31">
        <v>0.96288149573824577</v>
      </c>
      <c r="Q3909" s="38">
        <v>8163</v>
      </c>
      <c r="R3909" s="38">
        <v>8487</v>
      </c>
      <c r="S3909" s="38">
        <v>648</v>
      </c>
    </row>
    <row r="3910" spans="2:19" x14ac:dyDescent="0.2">
      <c r="B3910" s="1" t="s">
        <v>8391</v>
      </c>
      <c r="C3910" s="1" t="s">
        <v>1466</v>
      </c>
      <c r="D3910" s="1" t="s">
        <v>332</v>
      </c>
      <c r="E3910" s="1" t="s">
        <v>8380</v>
      </c>
      <c r="F3910" s="1" t="s">
        <v>40</v>
      </c>
      <c r="G3910" s="27">
        <v>0.25021923414206371</v>
      </c>
      <c r="H3910" s="27">
        <v>0.32899159663865551</v>
      </c>
      <c r="I3910" s="28">
        <v>23.702864659456296</v>
      </c>
      <c r="J3910" s="27">
        <v>8.1847413037123649E-3</v>
      </c>
      <c r="K3910" s="27">
        <v>0.53960830166617946</v>
      </c>
      <c r="L3910" s="27">
        <v>0.34800927267458709</v>
      </c>
      <c r="M3910" s="29">
        <v>8.2615444617784686</v>
      </c>
      <c r="N3910" s="30">
        <v>69.037339556592769</v>
      </c>
      <c r="O3910" s="32">
        <v>0.26813966966096786</v>
      </c>
      <c r="P3910" s="31">
        <v>0.99130686757461606</v>
      </c>
      <c r="Q3910" s="38">
        <v>5487</v>
      </c>
      <c r="R3910" s="38">
        <v>6478</v>
      </c>
      <c r="S3910" s="38">
        <v>1410</v>
      </c>
    </row>
    <row r="3911" spans="2:19" x14ac:dyDescent="0.2">
      <c r="B3911" s="1" t="s">
        <v>8402</v>
      </c>
      <c r="C3911" s="1" t="s">
        <v>8403</v>
      </c>
      <c r="D3911" s="1" t="s">
        <v>333</v>
      </c>
      <c r="E3911" s="1" t="s">
        <v>8380</v>
      </c>
      <c r="F3911" s="1" t="s">
        <v>40</v>
      </c>
      <c r="G3911" s="27">
        <v>0.47032418952618454</v>
      </c>
      <c r="H3911" s="27">
        <v>0.78252591312931896</v>
      </c>
      <c r="I3911" s="28">
        <v>44.400922693266835</v>
      </c>
      <c r="J3911" s="27">
        <v>4.7381546134663338E-3</v>
      </c>
      <c r="K3911" s="27">
        <v>0.18428927680798005</v>
      </c>
      <c r="L3911" s="27">
        <v>2.7003948667324782E-2</v>
      </c>
      <c r="M3911" s="29">
        <v>11.989066918001885</v>
      </c>
      <c r="N3911" s="30">
        <v>79.944915254237287</v>
      </c>
      <c r="O3911" s="32">
        <v>0.78252591312931896</v>
      </c>
      <c r="P3911" s="31">
        <v>0.98963474827245801</v>
      </c>
      <c r="Q3911" s="38">
        <v>2682</v>
      </c>
      <c r="R3911" s="38">
        <v>2789</v>
      </c>
      <c r="S3911" s="38">
        <v>6746</v>
      </c>
    </row>
    <row r="3912" spans="2:19" x14ac:dyDescent="0.2">
      <c r="B3912" s="1" t="s">
        <v>8408</v>
      </c>
      <c r="C3912" s="1" t="s">
        <v>8369</v>
      </c>
      <c r="D3912" s="1" t="s">
        <v>333</v>
      </c>
      <c r="E3912" s="1" t="s">
        <v>8380</v>
      </c>
      <c r="F3912" s="1" t="s">
        <v>40</v>
      </c>
      <c r="G3912" s="27">
        <v>0.41432791728212703</v>
      </c>
      <c r="H3912" s="27">
        <v>0.65589790672052883</v>
      </c>
      <c r="I3912" s="28">
        <v>38.423042836041375</v>
      </c>
      <c r="J3912" s="27">
        <v>4.8005908419497785E-3</v>
      </c>
      <c r="K3912" s="27">
        <v>0.18537666174298376</v>
      </c>
      <c r="L3912" s="27">
        <v>5.6793977230995225E-2</v>
      </c>
      <c r="M3912" s="29">
        <v>11.922804801010743</v>
      </c>
      <c r="N3912" s="30">
        <v>74.114666666666665</v>
      </c>
      <c r="O3912" s="32">
        <v>0.65589790672052883</v>
      </c>
      <c r="P3912" s="31">
        <v>0.99449136981270658</v>
      </c>
      <c r="Q3912" s="38">
        <v>3387</v>
      </c>
      <c r="R3912" s="38">
        <v>3590</v>
      </c>
      <c r="S3912" s="38">
        <v>6719</v>
      </c>
    </row>
    <row r="3913" spans="2:19" x14ac:dyDescent="0.2">
      <c r="B3913" s="1" t="s">
        <v>8406</v>
      </c>
      <c r="C3913" s="1" t="s">
        <v>8407</v>
      </c>
      <c r="D3913" s="1" t="s">
        <v>333</v>
      </c>
      <c r="E3913" s="1" t="s">
        <v>8380</v>
      </c>
      <c r="F3913" s="1" t="s">
        <v>40</v>
      </c>
      <c r="G3913" s="27">
        <v>8.7834870443566099E-4</v>
      </c>
      <c r="H3913" s="27">
        <v>1.4693699585785918E-3</v>
      </c>
      <c r="I3913" s="28">
        <v>9.3706631532718507</v>
      </c>
      <c r="J3913" s="27">
        <v>8.7834870443566099E-3</v>
      </c>
      <c r="K3913" s="27">
        <v>0.60606060606060608</v>
      </c>
      <c r="L3913" s="27">
        <v>0.44501853063004143</v>
      </c>
      <c r="M3913" s="29">
        <v>9.1595164835164837</v>
      </c>
      <c r="N3913" s="30">
        <v>250</v>
      </c>
      <c r="O3913" s="32">
        <v>1.4693699585785918E-3</v>
      </c>
      <c r="P3913" s="31">
        <v>0.9928057553956835</v>
      </c>
      <c r="Q3913" s="38">
        <v>8514</v>
      </c>
      <c r="R3913" s="38">
        <v>8624</v>
      </c>
      <c r="S3913" s="38">
        <v>893</v>
      </c>
    </row>
    <row r="3914" spans="2:19" x14ac:dyDescent="0.2">
      <c r="B3914" s="1" t="s">
        <v>8404</v>
      </c>
      <c r="C3914" s="1" t="s">
        <v>8405</v>
      </c>
      <c r="D3914" s="1" t="s">
        <v>333</v>
      </c>
      <c r="E3914" s="1" t="s">
        <v>8380</v>
      </c>
      <c r="F3914" s="1" t="s">
        <v>40</v>
      </c>
      <c r="G3914" s="27">
        <v>1.2352032938754504E-2</v>
      </c>
      <c r="H3914" s="27">
        <v>2.1481103166496426E-2</v>
      </c>
      <c r="I3914" s="28">
        <v>14.460267627380338</v>
      </c>
      <c r="J3914" s="27">
        <v>3.0880082346886259E-3</v>
      </c>
      <c r="K3914" s="27">
        <v>0.21513124034997427</v>
      </c>
      <c r="L3914" s="27">
        <v>3.9336057201225738E-2</v>
      </c>
      <c r="M3914" s="29">
        <v>13.202188639916619</v>
      </c>
      <c r="N3914" s="30">
        <v>114.625</v>
      </c>
      <c r="O3914" s="32">
        <v>2.5842696629213486E-3</v>
      </c>
      <c r="P3914" s="31">
        <v>0.99233912155260473</v>
      </c>
      <c r="Q3914" s="38">
        <v>8091</v>
      </c>
      <c r="R3914" s="38">
        <v>8576</v>
      </c>
      <c r="S3914" s="38">
        <v>6197</v>
      </c>
    </row>
    <row r="3915" spans="2:19" x14ac:dyDescent="0.2">
      <c r="B3915" s="1" t="s">
        <v>8400</v>
      </c>
      <c r="C3915" s="1" t="s">
        <v>8401</v>
      </c>
      <c r="D3915" s="1" t="s">
        <v>333</v>
      </c>
      <c r="E3915" s="1" t="s">
        <v>8380</v>
      </c>
      <c r="F3915" s="1" t="s">
        <v>40</v>
      </c>
      <c r="G3915" s="27">
        <v>5.1197357555739058E-2</v>
      </c>
      <c r="H3915" s="27">
        <v>0.59401592486729271</v>
      </c>
      <c r="I3915" s="28">
        <v>13.147770437654826</v>
      </c>
      <c r="J3915" s="27">
        <v>4.2113955408753095E-2</v>
      </c>
      <c r="K3915" s="27">
        <v>0.90214698596201481</v>
      </c>
      <c r="L3915" s="27">
        <v>0.40101878317680689</v>
      </c>
      <c r="M3915" s="29">
        <v>4.8882941688424735</v>
      </c>
      <c r="N3915" s="30">
        <v>166.08870967741936</v>
      </c>
      <c r="O3915" s="32">
        <v>0.59401592486729271</v>
      </c>
      <c r="P3915" s="31">
        <v>0.98897509187423438</v>
      </c>
      <c r="Q3915" s="38">
        <v>8235</v>
      </c>
      <c r="R3915" s="38">
        <v>8459</v>
      </c>
      <c r="S3915" s="38">
        <v>77</v>
      </c>
    </row>
    <row r="3916" spans="2:19" x14ac:dyDescent="0.2">
      <c r="B3916" s="1" t="s">
        <v>8409</v>
      </c>
      <c r="C3916" s="1" t="s">
        <v>8410</v>
      </c>
      <c r="D3916" s="1" t="s">
        <v>333</v>
      </c>
      <c r="E3916" s="1" t="s">
        <v>8380</v>
      </c>
      <c r="F3916" s="1" t="s">
        <v>40</v>
      </c>
      <c r="G3916" s="27">
        <v>0.61100658513640638</v>
      </c>
      <c r="H3916" s="27">
        <v>0.76616873973245703</v>
      </c>
      <c r="I3916" s="28">
        <v>52.304068673565389</v>
      </c>
      <c r="J3916" s="27">
        <v>5.1740357478833494E-3</v>
      </c>
      <c r="K3916" s="27">
        <v>0.19073377234242708</v>
      </c>
      <c r="L3916" s="27">
        <v>4.4567003050927007E-2</v>
      </c>
      <c r="M3916" s="29">
        <v>9.9247272727272673</v>
      </c>
      <c r="N3916" s="30">
        <v>77.416986933128356</v>
      </c>
      <c r="O3916" s="32">
        <v>0.76616873973245703</v>
      </c>
      <c r="P3916" s="31">
        <v>0.99788781976061958</v>
      </c>
      <c r="Q3916" s="38">
        <v>1187</v>
      </c>
      <c r="R3916" s="38">
        <v>483</v>
      </c>
      <c r="S3916" s="38">
        <v>6621</v>
      </c>
    </row>
    <row r="3917" spans="2:19" x14ac:dyDescent="0.2">
      <c r="B3917" s="1" t="s">
        <v>8394</v>
      </c>
      <c r="C3917" s="1" t="s">
        <v>8395</v>
      </c>
      <c r="D3917" s="1" t="s">
        <v>333</v>
      </c>
      <c r="E3917" s="1" t="s">
        <v>8380</v>
      </c>
      <c r="F3917" s="1" t="s">
        <v>40</v>
      </c>
      <c r="G3917" s="27">
        <v>0.5098841172460804</v>
      </c>
      <c r="H3917" s="27">
        <v>0.813582461385152</v>
      </c>
      <c r="I3917" s="28">
        <v>50.359100204499001</v>
      </c>
      <c r="J3917" s="27">
        <v>2.7266530334014998E-3</v>
      </c>
      <c r="K3917" s="27">
        <v>5.3851397409679619E-2</v>
      </c>
      <c r="L3917" s="27">
        <v>1.9930244145490781E-3</v>
      </c>
      <c r="M3917" s="29">
        <v>14.599091544374561</v>
      </c>
      <c r="N3917" s="30">
        <v>81.842980705256153</v>
      </c>
      <c r="O3917" s="32">
        <v>0.813582461385152</v>
      </c>
      <c r="P3917" s="31">
        <v>0.97458893871449925</v>
      </c>
      <c r="Q3917" s="38">
        <v>1527</v>
      </c>
      <c r="R3917" s="38">
        <v>2109</v>
      </c>
      <c r="S3917" s="38">
        <v>8635</v>
      </c>
    </row>
    <row r="3918" spans="2:19" x14ac:dyDescent="0.2">
      <c r="B3918" s="1" t="s">
        <v>8396</v>
      </c>
      <c r="C3918" s="1" t="s">
        <v>8397</v>
      </c>
      <c r="D3918" s="1" t="s">
        <v>333</v>
      </c>
      <c r="E3918" s="1" t="s">
        <v>8380</v>
      </c>
      <c r="F3918" s="1" t="s">
        <v>40</v>
      </c>
      <c r="G3918" s="27">
        <v>1.7152658662092624E-3</v>
      </c>
      <c r="H3918" s="27">
        <v>2.3504633529907331E-3</v>
      </c>
      <c r="I3918" s="28">
        <v>9.7373927958833644</v>
      </c>
      <c r="J3918" s="27">
        <v>6.5180102915951971E-3</v>
      </c>
      <c r="K3918" s="27">
        <v>0.59965694682675819</v>
      </c>
      <c r="L3918" s="27">
        <v>0.43141870261162601</v>
      </c>
      <c r="M3918" s="29">
        <v>9.2303884496390527</v>
      </c>
      <c r="N3918" s="30">
        <v>166.66666666666666</v>
      </c>
      <c r="O3918" s="32">
        <v>2.3504633529907331E-3</v>
      </c>
      <c r="P3918" s="31">
        <v>0.98230834035383319</v>
      </c>
      <c r="Q3918" s="38">
        <v>8492</v>
      </c>
      <c r="R3918" s="38">
        <v>8619</v>
      </c>
      <c r="S3918" s="38">
        <v>941</v>
      </c>
    </row>
    <row r="3919" spans="2:19" x14ac:dyDescent="0.2">
      <c r="B3919" s="1" t="s">
        <v>8398</v>
      </c>
      <c r="C3919" s="1" t="s">
        <v>8399</v>
      </c>
      <c r="D3919" s="1" t="s">
        <v>333</v>
      </c>
      <c r="E3919" s="1" t="s">
        <v>8380</v>
      </c>
      <c r="F3919" s="1" t="s">
        <v>40</v>
      </c>
      <c r="G3919" s="27">
        <v>7.6672104404567704E-2</v>
      </c>
      <c r="H3919" s="27">
        <v>8.7722534081796311E-2</v>
      </c>
      <c r="I3919" s="28">
        <v>19.014477977161505</v>
      </c>
      <c r="J3919" s="27">
        <v>1.4274061990212071E-2</v>
      </c>
      <c r="K3919" s="27">
        <v>0.50407830342577487</v>
      </c>
      <c r="L3919" s="27">
        <v>0.42086607858861264</v>
      </c>
      <c r="M3919" s="29">
        <v>9.6440070765148196</v>
      </c>
      <c r="N3919" s="30">
        <v>124.17801047120419</v>
      </c>
      <c r="O3919" s="32">
        <v>8.7722534081796311E-2</v>
      </c>
      <c r="P3919" s="31">
        <v>0.98315958299919803</v>
      </c>
      <c r="Q3919" s="38">
        <v>7264</v>
      </c>
      <c r="R3919" s="38">
        <v>8365</v>
      </c>
      <c r="S3919" s="38">
        <v>1741</v>
      </c>
    </row>
    <row r="3920" spans="2:19" x14ac:dyDescent="0.2">
      <c r="B3920" s="1" t="s">
        <v>8421</v>
      </c>
      <c r="C3920" s="1" t="s">
        <v>8422</v>
      </c>
      <c r="D3920" s="1" t="s">
        <v>334</v>
      </c>
      <c r="E3920" s="1" t="s">
        <v>8380</v>
      </c>
      <c r="F3920" s="1" t="s">
        <v>40</v>
      </c>
      <c r="G3920" s="27">
        <v>0.22203856749311296</v>
      </c>
      <c r="H3920" s="27">
        <v>0.55407163441745577</v>
      </c>
      <c r="I3920" s="28">
        <v>34.167079889807155</v>
      </c>
      <c r="J3920" s="27">
        <v>5.2341597796143249E-3</v>
      </c>
      <c r="K3920" s="27">
        <v>0.15206611570247933</v>
      </c>
      <c r="L3920" s="27">
        <v>3.5076163030053524E-3</v>
      </c>
      <c r="M3920" s="29">
        <v>12.818291386033325</v>
      </c>
      <c r="N3920" s="30">
        <v>105.01483312731767</v>
      </c>
      <c r="O3920" s="32">
        <v>0.55407163441745577</v>
      </c>
      <c r="P3920" s="31">
        <v>0.99629477151090984</v>
      </c>
      <c r="Q3920" s="38">
        <v>3692</v>
      </c>
      <c r="R3920" s="38">
        <v>7008</v>
      </c>
      <c r="S3920" s="38">
        <v>7299</v>
      </c>
    </row>
    <row r="3921" spans="2:19" x14ac:dyDescent="0.2">
      <c r="B3921" s="1" t="s">
        <v>8419</v>
      </c>
      <c r="C3921" s="1" t="s">
        <v>8420</v>
      </c>
      <c r="D3921" s="1" t="s">
        <v>334</v>
      </c>
      <c r="E3921" s="1" t="s">
        <v>8380</v>
      </c>
      <c r="F3921" s="1" t="s">
        <v>40</v>
      </c>
      <c r="G3921" s="27">
        <v>5.1810237203495632E-2</v>
      </c>
      <c r="H3921" s="27">
        <v>0.14916550116550117</v>
      </c>
      <c r="I3921" s="28">
        <v>13.827902621722849</v>
      </c>
      <c r="J3921" s="27">
        <v>1.1548064918851436E-2</v>
      </c>
      <c r="K3921" s="27">
        <v>0.81897627965043696</v>
      </c>
      <c r="L3921" s="27">
        <v>0.62610567210567203</v>
      </c>
      <c r="M3921" s="29">
        <v>7.0502962475312705</v>
      </c>
      <c r="N3921" s="30">
        <v>137.50602409638554</v>
      </c>
      <c r="O3921" s="32">
        <v>0.14916550116550117</v>
      </c>
      <c r="P3921" s="31">
        <v>0.99580419580419577</v>
      </c>
      <c r="Q3921" s="38">
        <v>8164</v>
      </c>
      <c r="R3921" s="38">
        <v>8457</v>
      </c>
      <c r="S3921" s="38">
        <v>182</v>
      </c>
    </row>
    <row r="3922" spans="2:19" x14ac:dyDescent="0.2">
      <c r="B3922" s="1" t="s">
        <v>8415</v>
      </c>
      <c r="C3922" s="1" t="s">
        <v>8416</v>
      </c>
      <c r="D3922" s="1" t="s">
        <v>334</v>
      </c>
      <c r="E3922" s="1" t="s">
        <v>1744</v>
      </c>
      <c r="F3922" s="1" t="s">
        <v>40</v>
      </c>
      <c r="G3922" s="27">
        <v>0.26635711270578305</v>
      </c>
      <c r="H3922" s="27">
        <v>0.4251629753447555</v>
      </c>
      <c r="I3922" s="28">
        <v>32.087589700295467</v>
      </c>
      <c r="J3922" s="27">
        <v>4.432249894470241E-3</v>
      </c>
      <c r="K3922" s="27">
        <v>0.19607429295061207</v>
      </c>
      <c r="L3922" s="27">
        <v>7.9138111157542809E-2</v>
      </c>
      <c r="M3922" s="29">
        <v>12.60776558891456</v>
      </c>
      <c r="N3922" s="30">
        <v>79.829670329670336</v>
      </c>
      <c r="O3922" s="32">
        <v>0.4251629753447555</v>
      </c>
      <c r="P3922" s="31">
        <v>0.98997074801504392</v>
      </c>
      <c r="Q3922" s="38">
        <v>3812</v>
      </c>
      <c r="R3922" s="38">
        <v>6119</v>
      </c>
      <c r="S3922" s="38">
        <v>6519</v>
      </c>
    </row>
    <row r="3923" spans="2:19" x14ac:dyDescent="0.2">
      <c r="B3923" s="1" t="s">
        <v>8412</v>
      </c>
      <c r="C3923" s="1" t="s">
        <v>8413</v>
      </c>
      <c r="D3923" s="1" t="s">
        <v>334</v>
      </c>
      <c r="E3923" s="1" t="s">
        <v>8380</v>
      </c>
      <c r="F3923" s="1" t="s">
        <v>40</v>
      </c>
      <c r="G3923" s="27">
        <v>0.10336361404370244</v>
      </c>
      <c r="H3923" s="27">
        <v>0.2708089679879811</v>
      </c>
      <c r="I3923" s="28">
        <v>50.140608887797733</v>
      </c>
      <c r="J3923" s="27">
        <v>5.8924625583108275E-3</v>
      </c>
      <c r="K3923" s="27">
        <v>0.21949423029707832</v>
      </c>
      <c r="L3923" s="27">
        <v>8.0152548249162139E-2</v>
      </c>
      <c r="M3923" s="29">
        <v>12.831992176585631</v>
      </c>
      <c r="N3923" s="30">
        <v>153.82591093117409</v>
      </c>
      <c r="O3923" s="32">
        <v>0.22425170461111746</v>
      </c>
      <c r="P3923" s="31">
        <v>0.94140760429908699</v>
      </c>
      <c r="Q3923" s="38">
        <v>1565</v>
      </c>
      <c r="R3923" s="38">
        <v>8250</v>
      </c>
      <c r="S3923" s="38">
        <v>6116</v>
      </c>
    </row>
    <row r="3924" spans="2:19" x14ac:dyDescent="0.2">
      <c r="B3924" s="1" t="s">
        <v>8414</v>
      </c>
      <c r="C3924" s="1" t="s">
        <v>1667</v>
      </c>
      <c r="D3924" s="1" t="s">
        <v>334</v>
      </c>
      <c r="E3924" s="1" t="s">
        <v>8380</v>
      </c>
      <c r="F3924" s="1" t="s">
        <v>40</v>
      </c>
      <c r="G3924" s="27">
        <v>0.17775431186202043</v>
      </c>
      <c r="H3924" s="27">
        <v>0.26931955211024983</v>
      </c>
      <c r="I3924" s="28">
        <v>25.307778951073573</v>
      </c>
      <c r="J3924" s="27">
        <v>3.871876099964801E-3</v>
      </c>
      <c r="K3924" s="27">
        <v>0.1756423794438578</v>
      </c>
      <c r="L3924" s="27">
        <v>4.0148148148148148E-2</v>
      </c>
      <c r="M3924" s="29">
        <v>12.306769494430169</v>
      </c>
      <c r="N3924" s="30">
        <v>82.684418145956613</v>
      </c>
      <c r="O3924" s="32">
        <v>0.26931955211024983</v>
      </c>
      <c r="P3924" s="31">
        <v>0.9788113695090439</v>
      </c>
      <c r="Q3924" s="38">
        <v>4912</v>
      </c>
      <c r="R3924" s="38">
        <v>7614</v>
      </c>
      <c r="S3924" s="38">
        <v>6890</v>
      </c>
    </row>
    <row r="3925" spans="2:19" x14ac:dyDescent="0.2">
      <c r="B3925" s="1" t="s">
        <v>8417</v>
      </c>
      <c r="C3925" s="1" t="s">
        <v>8418</v>
      </c>
      <c r="D3925" s="1" t="s">
        <v>334</v>
      </c>
      <c r="E3925" s="1" t="s">
        <v>8380</v>
      </c>
      <c r="F3925" s="1" t="s">
        <v>40</v>
      </c>
      <c r="G3925" s="27">
        <v>0.42209725438306317</v>
      </c>
      <c r="H3925" s="27">
        <v>0.65707173272191288</v>
      </c>
      <c r="I3925" s="28">
        <v>38.487363546146206</v>
      </c>
      <c r="J3925" s="27">
        <v>1.4555077737347006E-2</v>
      </c>
      <c r="K3925" s="27">
        <v>0.47833278200463114</v>
      </c>
      <c r="L3925" s="27">
        <v>0.27961513265640353</v>
      </c>
      <c r="M3925" s="29">
        <v>7.0057946069994257</v>
      </c>
      <c r="N3925" s="30">
        <v>80.106250000000003</v>
      </c>
      <c r="O3925" s="32">
        <v>0.65707173272191288</v>
      </c>
      <c r="P3925" s="31">
        <v>0.99017359973796271</v>
      </c>
      <c r="Q3925" s="38">
        <v>3384</v>
      </c>
      <c r="R3925" s="38">
        <v>3501</v>
      </c>
      <c r="S3925" s="38">
        <v>2017</v>
      </c>
    </row>
    <row r="3926" spans="2:19" x14ac:dyDescent="0.2">
      <c r="B3926" s="1" t="s">
        <v>8411</v>
      </c>
      <c r="C3926" s="1" t="s">
        <v>7825</v>
      </c>
      <c r="D3926" s="1" t="s">
        <v>334</v>
      </c>
      <c r="E3926" s="1" t="s">
        <v>8380</v>
      </c>
      <c r="F3926" s="1" t="s">
        <v>40</v>
      </c>
      <c r="G3926" s="27">
        <v>3.2107413893753649E-2</v>
      </c>
      <c r="H3926" s="27">
        <v>2.8663393344244406E-2</v>
      </c>
      <c r="I3926" s="28">
        <v>14.703911266783422</v>
      </c>
      <c r="J3926" s="27">
        <v>1.9848219497956801E-2</v>
      </c>
      <c r="K3926" s="27">
        <v>0.83245767659077641</v>
      </c>
      <c r="L3926" s="27">
        <v>0.77331151118385144</v>
      </c>
      <c r="M3926" s="29">
        <v>6.9370996978851958</v>
      </c>
      <c r="N3926" s="30">
        <v>209.01724137931035</v>
      </c>
      <c r="O3926" s="32">
        <v>2.6753955264593562E-2</v>
      </c>
      <c r="P3926" s="31">
        <v>0.9345335515548282</v>
      </c>
      <c r="Q3926" s="38">
        <v>8055</v>
      </c>
      <c r="R3926" s="38">
        <v>8531</v>
      </c>
      <c r="S3926" s="38">
        <v>158</v>
      </c>
    </row>
    <row r="3927" spans="2:19" x14ac:dyDescent="0.2">
      <c r="B3927" s="1" t="s">
        <v>8423</v>
      </c>
      <c r="C3927" s="1" t="s">
        <v>8424</v>
      </c>
      <c r="D3927" s="1" t="s">
        <v>335</v>
      </c>
      <c r="E3927" s="1" t="s">
        <v>6401</v>
      </c>
      <c r="F3927" s="1" t="s">
        <v>48</v>
      </c>
      <c r="G3927" s="27">
        <v>0.42845528455284554</v>
      </c>
      <c r="H3927" s="27">
        <v>0.91464634622899565</v>
      </c>
      <c r="I3927" s="28">
        <v>47.537560975609779</v>
      </c>
      <c r="J3927" s="27">
        <v>1.2195121951219513E-2</v>
      </c>
      <c r="K3927" s="27">
        <v>0.13983739837398373</v>
      </c>
      <c r="L3927" s="27">
        <v>1.3391949980461119E-2</v>
      </c>
      <c r="M3927" s="29">
        <v>15.788888888888893</v>
      </c>
      <c r="N3927" s="30">
        <v>88.842803030303031</v>
      </c>
      <c r="O3927" s="32">
        <v>0</v>
      </c>
      <c r="P3927" s="31">
        <v>0.9613130128956624</v>
      </c>
      <c r="Q3927" s="38">
        <v>2091</v>
      </c>
      <c r="R3927" s="38">
        <v>3424</v>
      </c>
      <c r="S3927" s="38">
        <v>7505</v>
      </c>
    </row>
    <row r="3928" spans="2:19" x14ac:dyDescent="0.2">
      <c r="B3928" s="1" t="s">
        <v>8433</v>
      </c>
      <c r="C3928" s="1" t="s">
        <v>8434</v>
      </c>
      <c r="D3928" s="1" t="s">
        <v>335</v>
      </c>
      <c r="E3928" s="1" t="s">
        <v>6401</v>
      </c>
      <c r="F3928" s="1" t="s">
        <v>48</v>
      </c>
      <c r="G3928" s="27">
        <v>0.64126180059866456</v>
      </c>
      <c r="H3928" s="27">
        <v>0.98266727667848552</v>
      </c>
      <c r="I3928" s="28">
        <v>58.477573106147815</v>
      </c>
      <c r="J3928" s="27">
        <v>1.3124568270780566E-2</v>
      </c>
      <c r="K3928" s="27">
        <v>0.24775500805894543</v>
      </c>
      <c r="L3928" s="27">
        <v>2.2875443211712226E-4</v>
      </c>
      <c r="M3928" s="29">
        <v>8.6064826700898571</v>
      </c>
      <c r="N3928" s="30">
        <v>85.933931777378817</v>
      </c>
      <c r="O3928" s="32">
        <v>0</v>
      </c>
      <c r="P3928" s="31">
        <v>0.99348049868466204</v>
      </c>
      <c r="Q3928" s="38">
        <v>415</v>
      </c>
      <c r="R3928" s="38">
        <v>253</v>
      </c>
      <c r="S3928" s="38">
        <v>5538</v>
      </c>
    </row>
    <row r="3929" spans="2:19" x14ac:dyDescent="0.2">
      <c r="B3929" s="1" t="s">
        <v>8427</v>
      </c>
      <c r="C3929" s="1" t="s">
        <v>8428</v>
      </c>
      <c r="D3929" s="1" t="s">
        <v>335</v>
      </c>
      <c r="E3929" s="1" t="s">
        <v>6401</v>
      </c>
      <c r="F3929" s="1" t="s">
        <v>48</v>
      </c>
      <c r="G3929" s="27">
        <v>0.58686493184634447</v>
      </c>
      <c r="H3929" s="27">
        <v>0.98539869762870125</v>
      </c>
      <c r="I3929" s="28">
        <v>77.91199504337051</v>
      </c>
      <c r="J3929" s="27">
        <v>1.4622057001239157E-2</v>
      </c>
      <c r="K3929" s="27">
        <v>0.21883519206939281</v>
      </c>
      <c r="L3929" s="27">
        <v>1.0019658434697137E-2</v>
      </c>
      <c r="M3929" s="29">
        <v>9.6150234741783986</v>
      </c>
      <c r="N3929" s="30">
        <v>76.697720125786162</v>
      </c>
      <c r="O3929" s="32">
        <v>7.5714461236024086E-2</v>
      </c>
      <c r="P3929" s="31">
        <v>0.99152230003685959</v>
      </c>
      <c r="Q3929" s="38">
        <v>61</v>
      </c>
      <c r="R3929" s="38">
        <v>774</v>
      </c>
      <c r="S3929" s="38">
        <v>6129</v>
      </c>
    </row>
    <row r="3930" spans="2:19" x14ac:dyDescent="0.2">
      <c r="B3930" s="1" t="s">
        <v>8431</v>
      </c>
      <c r="C3930" s="1" t="s">
        <v>8432</v>
      </c>
      <c r="D3930" s="1" t="s">
        <v>335</v>
      </c>
      <c r="E3930" s="1" t="s">
        <v>6401</v>
      </c>
      <c r="F3930" s="1" t="s">
        <v>48</v>
      </c>
      <c r="G3930" s="27">
        <v>0.56168662155127536</v>
      </c>
      <c r="H3930" s="27">
        <v>0.96324505877793565</v>
      </c>
      <c r="I3930" s="28">
        <v>58.37771993753254</v>
      </c>
      <c r="J3930" s="27">
        <v>2.8630921395106715E-3</v>
      </c>
      <c r="K3930" s="27">
        <v>7.626236335242062E-2</v>
      </c>
      <c r="L3930" s="27">
        <v>4.3224389613744996E-3</v>
      </c>
      <c r="M3930" s="29">
        <v>15.696949760765552</v>
      </c>
      <c r="N3930" s="30">
        <v>88.806451612903231</v>
      </c>
      <c r="O3930" s="32">
        <v>0</v>
      </c>
      <c r="P3930" s="31">
        <v>0.99263661025707273</v>
      </c>
      <c r="Q3930" s="38">
        <v>423</v>
      </c>
      <c r="R3930" s="38">
        <v>1152</v>
      </c>
      <c r="S3930" s="38">
        <v>8491</v>
      </c>
    </row>
    <row r="3931" spans="2:19" x14ac:dyDescent="0.2">
      <c r="B3931" s="1" t="s">
        <v>8429</v>
      </c>
      <c r="C3931" s="1" t="s">
        <v>8430</v>
      </c>
      <c r="D3931" s="1" t="s">
        <v>335</v>
      </c>
      <c r="E3931" s="1" t="s">
        <v>6401</v>
      </c>
      <c r="F3931" s="1" t="s">
        <v>48</v>
      </c>
      <c r="G3931" s="27">
        <v>0.60430528375733861</v>
      </c>
      <c r="H3931" s="27">
        <v>0.97872208195766164</v>
      </c>
      <c r="I3931" s="28">
        <v>55.674168297455957</v>
      </c>
      <c r="J3931" s="27">
        <v>1.8003913894324854E-2</v>
      </c>
      <c r="K3931" s="27">
        <v>0.24657534246575341</v>
      </c>
      <c r="L3931" s="27">
        <v>5.119440668090891E-3</v>
      </c>
      <c r="M3931" s="29">
        <v>9.6489614243323469</v>
      </c>
      <c r="N3931" s="30">
        <v>85.359455958549219</v>
      </c>
      <c r="O3931" s="32">
        <v>0</v>
      </c>
      <c r="P3931" s="31">
        <v>0.99242571373082156</v>
      </c>
      <c r="Q3931" s="38">
        <v>709</v>
      </c>
      <c r="R3931" s="38">
        <v>553</v>
      </c>
      <c r="S3931" s="38">
        <v>5573</v>
      </c>
    </row>
    <row r="3932" spans="2:19" x14ac:dyDescent="0.2">
      <c r="B3932" s="1" t="s">
        <v>8435</v>
      </c>
      <c r="C3932" s="1" t="s">
        <v>8436</v>
      </c>
      <c r="D3932" s="1" t="s">
        <v>335</v>
      </c>
      <c r="E3932" s="1" t="s">
        <v>6401</v>
      </c>
      <c r="F3932" s="1" t="s">
        <v>48</v>
      </c>
      <c r="G3932" s="27">
        <v>0.64644194756554307</v>
      </c>
      <c r="H3932" s="27">
        <v>0.98233389168062535</v>
      </c>
      <c r="I3932" s="28">
        <v>61.679475655430714</v>
      </c>
      <c r="J3932" s="27">
        <v>2.247191011235955E-2</v>
      </c>
      <c r="K3932" s="27">
        <v>0.23408239700374531</v>
      </c>
      <c r="L3932" s="27">
        <v>2.3450586264656622E-4</v>
      </c>
      <c r="M3932" s="29">
        <v>9.266525423728817</v>
      </c>
      <c r="N3932" s="30">
        <v>89.871958285052145</v>
      </c>
      <c r="O3932" s="32">
        <v>0</v>
      </c>
      <c r="P3932" s="31">
        <v>0.99385817978782798</v>
      </c>
      <c r="Q3932" s="38">
        <v>202</v>
      </c>
      <c r="R3932" s="38">
        <v>224</v>
      </c>
      <c r="S3932" s="38">
        <v>5819</v>
      </c>
    </row>
    <row r="3933" spans="2:19" x14ac:dyDescent="0.2">
      <c r="B3933" s="1" t="s">
        <v>8439</v>
      </c>
      <c r="C3933" s="1" t="s">
        <v>8440</v>
      </c>
      <c r="D3933" s="1" t="s">
        <v>335</v>
      </c>
      <c r="E3933" s="1" t="s">
        <v>6401</v>
      </c>
      <c r="F3933" s="1" t="s">
        <v>48</v>
      </c>
      <c r="G3933" s="27">
        <v>0.61509040333796938</v>
      </c>
      <c r="H3933" s="27">
        <v>0.98795533240997224</v>
      </c>
      <c r="I3933" s="28">
        <v>59.823331015299004</v>
      </c>
      <c r="J3933" s="27">
        <v>3.3727399165507647E-2</v>
      </c>
      <c r="K3933" s="27">
        <v>0.27885952712100137</v>
      </c>
      <c r="L3933" s="27">
        <v>5.5401662049861496E-3</v>
      </c>
      <c r="M3933" s="29">
        <v>8.2017163504968433</v>
      </c>
      <c r="N3933" s="30">
        <v>91.707179197286607</v>
      </c>
      <c r="O3933" s="32">
        <v>0</v>
      </c>
      <c r="P3933" s="31">
        <v>0.99584487534626043</v>
      </c>
      <c r="Q3933" s="38">
        <v>299</v>
      </c>
      <c r="R3933" s="38">
        <v>445</v>
      </c>
      <c r="S3933" s="38">
        <v>4974</v>
      </c>
    </row>
    <row r="3934" spans="2:19" x14ac:dyDescent="0.2">
      <c r="B3934" s="1" t="s">
        <v>8437</v>
      </c>
      <c r="C3934" s="1" t="s">
        <v>8438</v>
      </c>
      <c r="D3934" s="1" t="s">
        <v>335</v>
      </c>
      <c r="E3934" s="1" t="s">
        <v>6401</v>
      </c>
      <c r="F3934" s="1" t="s">
        <v>48</v>
      </c>
      <c r="G3934" s="27">
        <v>0.63605706874189361</v>
      </c>
      <c r="H3934" s="27">
        <v>0.99764614789005046</v>
      </c>
      <c r="I3934" s="28">
        <v>61.253748378728922</v>
      </c>
      <c r="J3934" s="27">
        <v>7.7821011673151752E-3</v>
      </c>
      <c r="K3934" s="27">
        <v>0.14837872892347601</v>
      </c>
      <c r="L3934" s="27">
        <v>0</v>
      </c>
      <c r="M3934" s="29">
        <v>11.625035663338089</v>
      </c>
      <c r="N3934" s="30">
        <v>89.091724419078673</v>
      </c>
      <c r="O3934" s="32">
        <v>0</v>
      </c>
      <c r="P3934" s="31">
        <v>0.99496709252806814</v>
      </c>
      <c r="Q3934" s="38">
        <v>222</v>
      </c>
      <c r="R3934" s="38">
        <v>288</v>
      </c>
      <c r="S3934" s="38">
        <v>7360</v>
      </c>
    </row>
    <row r="3935" spans="2:19" x14ac:dyDescent="0.2">
      <c r="B3935" s="1" t="s">
        <v>8425</v>
      </c>
      <c r="C3935" s="1" t="s">
        <v>8426</v>
      </c>
      <c r="D3935" s="1" t="s">
        <v>335</v>
      </c>
      <c r="E3935" s="1" t="s">
        <v>6401</v>
      </c>
      <c r="F3935" s="1" t="s">
        <v>48</v>
      </c>
      <c r="G3935" s="27">
        <v>0.42771445710857831</v>
      </c>
      <c r="H3935" s="27">
        <v>0.90515214180206793</v>
      </c>
      <c r="I3935" s="28">
        <v>30.6868626274745</v>
      </c>
      <c r="J3935" s="27">
        <v>2.2795440911817635E-2</v>
      </c>
      <c r="K3935" s="27">
        <v>0.45890821835632872</v>
      </c>
      <c r="L3935" s="27">
        <v>1.8449039881831608E-2</v>
      </c>
      <c r="M3935" s="29">
        <v>7.9175052410901499</v>
      </c>
      <c r="N3935" s="30">
        <v>60.678821879382888</v>
      </c>
      <c r="O3935" s="32">
        <v>0</v>
      </c>
      <c r="P3935" s="31">
        <v>0.98493353028064989</v>
      </c>
      <c r="Q3935" s="38">
        <v>3890</v>
      </c>
      <c r="R3935" s="38">
        <v>3431</v>
      </c>
      <c r="S3935" s="38">
        <v>2220</v>
      </c>
    </row>
    <row r="3936" spans="2:19" x14ac:dyDescent="0.2">
      <c r="B3936" s="1" t="s">
        <v>8441</v>
      </c>
      <c r="C3936" s="1" t="s">
        <v>8442</v>
      </c>
      <c r="D3936" s="1" t="s">
        <v>335</v>
      </c>
      <c r="E3936" s="1" t="s">
        <v>6401</v>
      </c>
      <c r="F3936" s="1" t="s">
        <v>48</v>
      </c>
      <c r="G3936" s="27">
        <v>0.52823588205897054</v>
      </c>
      <c r="H3936" s="27">
        <v>0.98893701767488162</v>
      </c>
      <c r="I3936" s="28">
        <v>56.070489755122424</v>
      </c>
      <c r="J3936" s="27">
        <v>3.9980009995002497E-3</v>
      </c>
      <c r="K3936" s="27">
        <v>8.0459770114942528E-2</v>
      </c>
      <c r="L3936" s="27">
        <v>0</v>
      </c>
      <c r="M3936" s="29">
        <v>16.371618037135278</v>
      </c>
      <c r="N3936" s="30">
        <v>90.719414265470007</v>
      </c>
      <c r="O3936" s="32">
        <v>0</v>
      </c>
      <c r="P3936" s="31">
        <v>0.99626587005227785</v>
      </c>
      <c r="Q3936" s="38">
        <v>655</v>
      </c>
      <c r="R3936" s="38">
        <v>1781</v>
      </c>
      <c r="S3936" s="38">
        <v>8448</v>
      </c>
    </row>
    <row r="3937" spans="2:19" x14ac:dyDescent="0.2">
      <c r="B3937" s="1" t="s">
        <v>8443</v>
      </c>
      <c r="C3937" s="1" t="s">
        <v>8444</v>
      </c>
      <c r="D3937" s="1" t="s">
        <v>336</v>
      </c>
      <c r="E3937" s="1" t="s">
        <v>5499</v>
      </c>
      <c r="F3937" s="1" t="s">
        <v>14</v>
      </c>
      <c r="G3937" s="27">
        <v>0.54655462184873949</v>
      </c>
      <c r="H3937" s="27">
        <v>0.96347022074135846</v>
      </c>
      <c r="I3937" s="28">
        <v>55.397042016806736</v>
      </c>
      <c r="J3937" s="27">
        <v>1.1092436974789916E-2</v>
      </c>
      <c r="K3937" s="27">
        <v>0.15243697478991597</v>
      </c>
      <c r="L3937" s="27">
        <v>6.2307371928363182E-4</v>
      </c>
      <c r="M3937" s="29">
        <v>13.489951798294399</v>
      </c>
      <c r="N3937" s="30">
        <v>89.671687672917301</v>
      </c>
      <c r="O3937" s="32">
        <v>0</v>
      </c>
      <c r="P3937" s="31">
        <v>0.99125364431486884</v>
      </c>
      <c r="Q3937" s="38">
        <v>745</v>
      </c>
      <c r="R3937" s="38">
        <v>1420</v>
      </c>
      <c r="S3937" s="38">
        <v>7294</v>
      </c>
    </row>
    <row r="3938" spans="2:19" x14ac:dyDescent="0.2">
      <c r="B3938" s="1" t="s">
        <v>8454</v>
      </c>
      <c r="C3938" s="1" t="s">
        <v>8455</v>
      </c>
      <c r="D3938" s="1" t="s">
        <v>337</v>
      </c>
      <c r="E3938" s="1" t="s">
        <v>337</v>
      </c>
      <c r="F3938" s="1" t="s">
        <v>22</v>
      </c>
      <c r="G3938" s="27">
        <v>0.54020979020979021</v>
      </c>
      <c r="H3938" s="27">
        <v>0.95916882742725429</v>
      </c>
      <c r="I3938" s="28">
        <v>50.940909090909109</v>
      </c>
      <c r="J3938" s="27">
        <v>3.0885780885780884E-2</v>
      </c>
      <c r="K3938" s="27">
        <v>0.16462703962703962</v>
      </c>
      <c r="L3938" s="27">
        <v>0</v>
      </c>
      <c r="M3938" s="29">
        <v>13.085678073510776</v>
      </c>
      <c r="N3938" s="30">
        <v>82.741639697950376</v>
      </c>
      <c r="O3938" s="32">
        <v>0</v>
      </c>
      <c r="P3938" s="31">
        <v>0.9887640449438202</v>
      </c>
      <c r="Q3938" s="38">
        <v>1425</v>
      </c>
      <c r="R3938" s="38">
        <v>1536</v>
      </c>
      <c r="S3938" s="38">
        <v>7068</v>
      </c>
    </row>
    <row r="3939" spans="2:19" x14ac:dyDescent="0.2">
      <c r="B3939" s="1" t="s">
        <v>8447</v>
      </c>
      <c r="C3939" s="1" t="s">
        <v>8448</v>
      </c>
      <c r="D3939" s="1" t="s">
        <v>337</v>
      </c>
      <c r="E3939" s="1" t="s">
        <v>337</v>
      </c>
      <c r="F3939" s="1" t="s">
        <v>22</v>
      </c>
      <c r="G3939" s="27">
        <v>0.47688564476885642</v>
      </c>
      <c r="H3939" s="27">
        <v>0.96201246553997344</v>
      </c>
      <c r="I3939" s="28">
        <v>44.538734793187373</v>
      </c>
      <c r="J3939" s="27">
        <v>1.7761557177615572E-2</v>
      </c>
      <c r="K3939" s="27">
        <v>0.34841849148418491</v>
      </c>
      <c r="L3939" s="27">
        <v>2.4108833752846701E-2</v>
      </c>
      <c r="M3939" s="29">
        <v>9.3956744186046475</v>
      </c>
      <c r="N3939" s="30">
        <v>82.674489795918362</v>
      </c>
      <c r="O3939" s="32">
        <v>0</v>
      </c>
      <c r="P3939" s="31">
        <v>0.98525710176195613</v>
      </c>
      <c r="Q3939" s="38">
        <v>2659</v>
      </c>
      <c r="R3939" s="38">
        <v>2665</v>
      </c>
      <c r="S3939" s="38">
        <v>3668</v>
      </c>
    </row>
    <row r="3940" spans="2:19" x14ac:dyDescent="0.2">
      <c r="B3940" s="1" t="s">
        <v>8464</v>
      </c>
      <c r="C3940" s="1" t="s">
        <v>8465</v>
      </c>
      <c r="D3940" s="1" t="s">
        <v>337</v>
      </c>
      <c r="E3940" s="1" t="s">
        <v>337</v>
      </c>
      <c r="F3940" s="1" t="s">
        <v>22</v>
      </c>
      <c r="G3940" s="27">
        <v>0.50650154798761615</v>
      </c>
      <c r="H3940" s="27">
        <v>0.98848017281283773</v>
      </c>
      <c r="I3940" s="28">
        <v>48.98931888544891</v>
      </c>
      <c r="J3940" s="27">
        <v>9.9071207430340563E-3</v>
      </c>
      <c r="K3940" s="27">
        <v>0.28297213622291023</v>
      </c>
      <c r="L3940" s="27">
        <v>4.9375096435735222E-3</v>
      </c>
      <c r="M3940" s="29">
        <v>10.406336260978668</v>
      </c>
      <c r="N3940" s="30">
        <v>86.144865525672373</v>
      </c>
      <c r="O3940" s="32">
        <v>0</v>
      </c>
      <c r="P3940" s="31">
        <v>0.99675975929640492</v>
      </c>
      <c r="Q3940" s="38">
        <v>1803</v>
      </c>
      <c r="R3940" s="38">
        <v>2166</v>
      </c>
      <c r="S3940" s="38">
        <v>4898</v>
      </c>
    </row>
    <row r="3941" spans="2:19" x14ac:dyDescent="0.2">
      <c r="B3941" s="1" t="s">
        <v>8460</v>
      </c>
      <c r="C3941" s="1" t="s">
        <v>8461</v>
      </c>
      <c r="D3941" s="1" t="s">
        <v>337</v>
      </c>
      <c r="E3941" s="1" t="s">
        <v>337</v>
      </c>
      <c r="F3941" s="1" t="s">
        <v>22</v>
      </c>
      <c r="G3941" s="27">
        <v>0.4692005242463958</v>
      </c>
      <c r="H3941" s="27">
        <v>0.9673026208692822</v>
      </c>
      <c r="I3941" s="28">
        <v>45.24803407601572</v>
      </c>
      <c r="J3941" s="27">
        <v>9.8296199213630409E-3</v>
      </c>
      <c r="K3941" s="27">
        <v>0.19298820445609435</v>
      </c>
      <c r="L3941" s="27">
        <v>0</v>
      </c>
      <c r="M3941" s="29">
        <v>12.924629629629635</v>
      </c>
      <c r="N3941" s="30">
        <v>81.407821229050285</v>
      </c>
      <c r="O3941" s="32">
        <v>0</v>
      </c>
      <c r="P3941" s="31">
        <v>0.99365131043464106</v>
      </c>
      <c r="Q3941" s="38">
        <v>2523</v>
      </c>
      <c r="R3941" s="38">
        <v>2811</v>
      </c>
      <c r="S3941" s="38">
        <v>6581</v>
      </c>
    </row>
    <row r="3942" spans="2:19" x14ac:dyDescent="0.2">
      <c r="B3942" s="1" t="s">
        <v>8458</v>
      </c>
      <c r="C3942" s="1" t="s">
        <v>8459</v>
      </c>
      <c r="D3942" s="1" t="s">
        <v>337</v>
      </c>
      <c r="E3942" s="1" t="s">
        <v>337</v>
      </c>
      <c r="F3942" s="1" t="s">
        <v>22</v>
      </c>
      <c r="G3942" s="27">
        <v>0.59263841633158054</v>
      </c>
      <c r="H3942" s="27">
        <v>0.99778221471356177</v>
      </c>
      <c r="I3942" s="28">
        <v>46.576801732137348</v>
      </c>
      <c r="J3942" s="27">
        <v>0.10454686050108258</v>
      </c>
      <c r="K3942" s="27">
        <v>0.38230745437673985</v>
      </c>
      <c r="L3942" s="27">
        <v>2.2177852864383352E-3</v>
      </c>
      <c r="M3942" s="29">
        <v>3.917388003037205</v>
      </c>
      <c r="N3942" s="30">
        <v>75.46137787056368</v>
      </c>
      <c r="O3942" s="32">
        <v>0</v>
      </c>
      <c r="P3942" s="31">
        <v>0.99308861925971437</v>
      </c>
      <c r="Q3942" s="38">
        <v>2271</v>
      </c>
      <c r="R3942" s="38">
        <v>692</v>
      </c>
      <c r="S3942" s="38">
        <v>3154</v>
      </c>
    </row>
    <row r="3943" spans="2:19" x14ac:dyDescent="0.2">
      <c r="B3943" s="1" t="s">
        <v>8452</v>
      </c>
      <c r="C3943" s="1" t="s">
        <v>8453</v>
      </c>
      <c r="D3943" s="1" t="s">
        <v>337</v>
      </c>
      <c r="E3943" s="1" t="s">
        <v>337</v>
      </c>
      <c r="F3943" s="1" t="s">
        <v>22</v>
      </c>
      <c r="G3943" s="27">
        <v>0.42932261057841015</v>
      </c>
      <c r="H3943" s="27">
        <v>0.90857667023390942</v>
      </c>
      <c r="I3943" s="28">
        <v>43.708536962573461</v>
      </c>
      <c r="J3943" s="27">
        <v>7.423445716053201E-3</v>
      </c>
      <c r="K3943" s="27">
        <v>0.19610269099907207</v>
      </c>
      <c r="L3943" s="27">
        <v>1.3667634918208228E-3</v>
      </c>
      <c r="M3943" s="29">
        <v>12.929756097560979</v>
      </c>
      <c r="N3943" s="30">
        <v>84.208933717579256</v>
      </c>
      <c r="O3943" s="32">
        <v>0</v>
      </c>
      <c r="P3943" s="31">
        <v>0.98853386332365079</v>
      </c>
      <c r="Q3943" s="38">
        <v>2767</v>
      </c>
      <c r="R3943" s="38">
        <v>3413</v>
      </c>
      <c r="S3943" s="38">
        <v>6517</v>
      </c>
    </row>
    <row r="3944" spans="2:19" x14ac:dyDescent="0.2">
      <c r="B3944" s="1" t="s">
        <v>8449</v>
      </c>
      <c r="C3944" s="1" t="s">
        <v>1137</v>
      </c>
      <c r="D3944" s="1" t="s">
        <v>337</v>
      </c>
      <c r="E3944" s="1" t="s">
        <v>337</v>
      </c>
      <c r="F3944" s="1" t="s">
        <v>22</v>
      </c>
      <c r="G3944" s="27">
        <v>0.53085143054119266</v>
      </c>
      <c r="H3944" s="27">
        <v>0.99461499235084139</v>
      </c>
      <c r="I3944" s="28">
        <v>49.917269906928638</v>
      </c>
      <c r="J3944" s="27">
        <v>9.9965529127886942E-3</v>
      </c>
      <c r="K3944" s="27">
        <v>0.15994484660461911</v>
      </c>
      <c r="L3944" s="27">
        <v>2.855685874553799E-4</v>
      </c>
      <c r="M3944" s="29">
        <v>12.523602941176463</v>
      </c>
      <c r="N3944" s="30">
        <v>82.373783257624922</v>
      </c>
      <c r="O3944" s="32">
        <v>0</v>
      </c>
      <c r="P3944" s="31">
        <v>0.9862315145334013</v>
      </c>
      <c r="Q3944" s="38">
        <v>1620</v>
      </c>
      <c r="R3944" s="38">
        <v>1721</v>
      </c>
      <c r="S3944" s="38">
        <v>7151</v>
      </c>
    </row>
    <row r="3945" spans="2:19" x14ac:dyDescent="0.2">
      <c r="B3945" s="1" t="s">
        <v>8462</v>
      </c>
      <c r="C3945" s="1" t="s">
        <v>8463</v>
      </c>
      <c r="D3945" s="1" t="s">
        <v>337</v>
      </c>
      <c r="E3945" s="1" t="s">
        <v>337</v>
      </c>
      <c r="F3945" s="1" t="s">
        <v>22</v>
      </c>
      <c r="G3945" s="27">
        <v>0.43131188118811881</v>
      </c>
      <c r="H3945" s="27">
        <v>0.99904659387974781</v>
      </c>
      <c r="I3945" s="28">
        <v>33.258756188118802</v>
      </c>
      <c r="J3945" s="27">
        <v>8.8490099009900985E-2</v>
      </c>
      <c r="K3945" s="27">
        <v>0.51268564356435642</v>
      </c>
      <c r="L3945" s="27">
        <v>0</v>
      </c>
      <c r="M3945" s="29">
        <v>5.3380848748639798</v>
      </c>
      <c r="N3945" s="30">
        <v>69.621233859397421</v>
      </c>
      <c r="O3945" s="32">
        <v>0</v>
      </c>
      <c r="P3945" s="31">
        <v>0.99400276795325238</v>
      </c>
      <c r="Q3945" s="38">
        <v>3752</v>
      </c>
      <c r="R3945" s="38">
        <v>3384</v>
      </c>
      <c r="S3945" s="38">
        <v>1665</v>
      </c>
    </row>
    <row r="3946" spans="2:19" x14ac:dyDescent="0.2">
      <c r="B3946" s="1" t="s">
        <v>8466</v>
      </c>
      <c r="C3946" s="1" t="s">
        <v>8467</v>
      </c>
      <c r="D3946" s="1" t="s">
        <v>337</v>
      </c>
      <c r="E3946" s="1" t="s">
        <v>337</v>
      </c>
      <c r="F3946" s="1" t="s">
        <v>22</v>
      </c>
      <c r="G3946" s="27">
        <v>0.55201021059349076</v>
      </c>
      <c r="H3946" s="27">
        <v>0.9663888005090675</v>
      </c>
      <c r="I3946" s="28">
        <v>52.15976388002553</v>
      </c>
      <c r="J3946" s="27">
        <v>1.6592214422463305E-2</v>
      </c>
      <c r="K3946" s="27">
        <v>0.30887045309508615</v>
      </c>
      <c r="L3946" s="27">
        <v>2.9497295577473753E-2</v>
      </c>
      <c r="M3946" s="29">
        <v>8.8566951566951602</v>
      </c>
      <c r="N3946" s="30">
        <v>86.858381502890168</v>
      </c>
      <c r="O3946" s="32">
        <v>0</v>
      </c>
      <c r="P3946" s="31">
        <v>0.99713649379573654</v>
      </c>
      <c r="Q3946" s="38">
        <v>1201</v>
      </c>
      <c r="R3946" s="38">
        <v>1320</v>
      </c>
      <c r="S3946" s="38">
        <v>4412</v>
      </c>
    </row>
    <row r="3947" spans="2:19" x14ac:dyDescent="0.2">
      <c r="B3947" s="1" t="s">
        <v>8456</v>
      </c>
      <c r="C3947" s="1" t="s">
        <v>8457</v>
      </c>
      <c r="D3947" s="1" t="s">
        <v>337</v>
      </c>
      <c r="E3947" s="1" t="s">
        <v>337</v>
      </c>
      <c r="F3947" s="1" t="s">
        <v>22</v>
      </c>
      <c r="G3947" s="27">
        <v>0.54671488848704042</v>
      </c>
      <c r="H3947" s="27">
        <v>0.98560721203993451</v>
      </c>
      <c r="I3947" s="28">
        <v>49.220855937311633</v>
      </c>
      <c r="J3947" s="27">
        <v>2.5919228450874021E-2</v>
      </c>
      <c r="K3947" s="27">
        <v>0.40777576853526221</v>
      </c>
      <c r="L3947" s="27">
        <v>1.0414245268961404E-2</v>
      </c>
      <c r="M3947" s="29">
        <v>6.4683510638297834</v>
      </c>
      <c r="N3947" s="30">
        <v>84.231532524807051</v>
      </c>
      <c r="O3947" s="32">
        <v>0</v>
      </c>
      <c r="P3947" s="31">
        <v>0.98882431828341533</v>
      </c>
      <c r="Q3947" s="38">
        <v>1766</v>
      </c>
      <c r="R3947" s="38">
        <v>1416</v>
      </c>
      <c r="S3947" s="38">
        <v>2802</v>
      </c>
    </row>
    <row r="3948" spans="2:19" x14ac:dyDescent="0.2">
      <c r="B3948" s="1" t="s">
        <v>8445</v>
      </c>
      <c r="C3948" s="1" t="s">
        <v>8446</v>
      </c>
      <c r="D3948" s="1" t="s">
        <v>17611</v>
      </c>
      <c r="E3948" s="1" t="s">
        <v>337</v>
      </c>
      <c r="F3948" s="1" t="s">
        <v>22</v>
      </c>
      <c r="G3948" s="27">
        <v>0.46026579875237322</v>
      </c>
      <c r="H3948" s="27">
        <v>0.91780481318973561</v>
      </c>
      <c r="I3948" s="28">
        <v>47.012774613506913</v>
      </c>
      <c r="J3948" s="27">
        <v>1.3832384052074858E-2</v>
      </c>
      <c r="K3948" s="27">
        <v>0.15351234065636019</v>
      </c>
      <c r="L3948" s="27">
        <v>7.2875947347427203E-3</v>
      </c>
      <c r="M3948" s="29">
        <v>15.051784816490699</v>
      </c>
      <c r="N3948" s="30">
        <v>83.872791519434628</v>
      </c>
      <c r="O3948" s="32">
        <v>0</v>
      </c>
      <c r="P3948" s="31">
        <v>0.98045472676505785</v>
      </c>
      <c r="Q3948" s="38">
        <v>2180</v>
      </c>
      <c r="R3948" s="38">
        <v>2954</v>
      </c>
      <c r="S3948" s="38">
        <v>7273</v>
      </c>
    </row>
    <row r="3949" spans="2:19" x14ac:dyDescent="0.2">
      <c r="B3949" s="1" t="s">
        <v>8450</v>
      </c>
      <c r="C3949" s="1" t="s">
        <v>8451</v>
      </c>
      <c r="D3949" s="1" t="s">
        <v>17612</v>
      </c>
      <c r="E3949" s="1" t="s">
        <v>337</v>
      </c>
      <c r="F3949" s="1" t="s">
        <v>22</v>
      </c>
      <c r="G3949" s="27">
        <v>0.54672290720311489</v>
      </c>
      <c r="H3949" s="27">
        <v>0.97467029449423814</v>
      </c>
      <c r="I3949" s="28">
        <v>43.39201817001949</v>
      </c>
      <c r="J3949" s="27">
        <v>5.9052563270603507E-2</v>
      </c>
      <c r="K3949" s="27">
        <v>0.38611291369240752</v>
      </c>
      <c r="L3949" s="27">
        <v>1.0096030729833548E-2</v>
      </c>
      <c r="M3949" s="29">
        <v>6.5437365783822479</v>
      </c>
      <c r="N3949" s="30">
        <v>73.524035608308608</v>
      </c>
      <c r="O3949" s="32">
        <v>0</v>
      </c>
      <c r="P3949" s="31">
        <v>0.98655569782330343</v>
      </c>
      <c r="Q3949" s="38">
        <v>2813</v>
      </c>
      <c r="R3949" s="38">
        <v>1414</v>
      </c>
      <c r="S3949" s="38">
        <v>3099</v>
      </c>
    </row>
    <row r="3950" spans="2:19" x14ac:dyDescent="0.2">
      <c r="B3950" s="1" t="s">
        <v>8468</v>
      </c>
      <c r="C3950" s="1" t="s">
        <v>8469</v>
      </c>
      <c r="D3950" s="1" t="s">
        <v>339</v>
      </c>
      <c r="E3950" s="1" t="s">
        <v>5475</v>
      </c>
      <c r="F3950" s="1" t="s">
        <v>14</v>
      </c>
      <c r="G3950" s="27">
        <v>0.46037811745776347</v>
      </c>
      <c r="H3950" s="27">
        <v>0.97078729281767973</v>
      </c>
      <c r="I3950" s="28">
        <v>47.350140788415096</v>
      </c>
      <c r="J3950" s="27">
        <v>3.821399839098954E-3</v>
      </c>
      <c r="K3950" s="27">
        <v>8.8897827835880933E-2</v>
      </c>
      <c r="L3950" s="27">
        <v>3.599052880820837E-3</v>
      </c>
      <c r="M3950" s="29">
        <v>16.764666418188586</v>
      </c>
      <c r="N3950" s="30">
        <v>82.741371778069023</v>
      </c>
      <c r="O3950" s="32">
        <v>0</v>
      </c>
      <c r="P3950" s="31">
        <v>0.98105761641673239</v>
      </c>
      <c r="Q3950" s="38">
        <v>2118</v>
      </c>
      <c r="R3950" s="38">
        <v>2951</v>
      </c>
      <c r="S3950" s="38">
        <v>8350</v>
      </c>
    </row>
    <row r="3951" spans="2:19" x14ac:dyDescent="0.2">
      <c r="B3951" s="1" t="s">
        <v>8472</v>
      </c>
      <c r="C3951" s="1" t="s">
        <v>8473</v>
      </c>
      <c r="D3951" s="1" t="s">
        <v>339</v>
      </c>
      <c r="E3951" s="1" t="s">
        <v>5475</v>
      </c>
      <c r="F3951" s="1" t="s">
        <v>14</v>
      </c>
      <c r="G3951" s="27">
        <v>0.18197905913582069</v>
      </c>
      <c r="H3951" s="27">
        <v>0.85356516656925774</v>
      </c>
      <c r="I3951" s="28">
        <v>18.036911959887924</v>
      </c>
      <c r="J3951" s="27">
        <v>6.6656835275033174E-2</v>
      </c>
      <c r="K3951" s="27">
        <v>0.39418964754460994</v>
      </c>
      <c r="L3951" s="27">
        <v>2.4198568088836938E-2</v>
      </c>
      <c r="M3951" s="29">
        <v>11.254786371011363</v>
      </c>
      <c r="N3951" s="30">
        <v>48.072123176661265</v>
      </c>
      <c r="O3951" s="32">
        <v>0</v>
      </c>
      <c r="P3951" s="31">
        <v>0.99079485680888368</v>
      </c>
      <c r="Q3951" s="38">
        <v>7506</v>
      </c>
      <c r="R3951" s="38">
        <v>7564</v>
      </c>
      <c r="S3951" s="38">
        <v>2978</v>
      </c>
    </row>
    <row r="3952" spans="2:19" x14ac:dyDescent="0.2">
      <c r="B3952" s="1" t="s">
        <v>8470</v>
      </c>
      <c r="C3952" s="1" t="s">
        <v>8471</v>
      </c>
      <c r="D3952" s="1" t="s">
        <v>17613</v>
      </c>
      <c r="E3952" s="1" t="s">
        <v>5475</v>
      </c>
      <c r="F3952" s="1" t="s">
        <v>14</v>
      </c>
      <c r="G3952" s="27">
        <v>0.53902116402116407</v>
      </c>
      <c r="H3952" s="27">
        <v>0.96229635060280216</v>
      </c>
      <c r="I3952" s="28">
        <v>57.827943121693103</v>
      </c>
      <c r="J3952" s="27">
        <v>9.0939153439153434E-3</v>
      </c>
      <c r="K3952" s="27">
        <v>0.19262566137566137</v>
      </c>
      <c r="L3952" s="27">
        <v>4.1137178233952429E-3</v>
      </c>
      <c r="M3952" s="29">
        <v>12.235329985652797</v>
      </c>
      <c r="N3952" s="30">
        <v>96.389263803680976</v>
      </c>
      <c r="O3952" s="32">
        <v>0</v>
      </c>
      <c r="P3952" s="31">
        <v>0.98533724340175954</v>
      </c>
      <c r="Q3952" s="38">
        <v>478</v>
      </c>
      <c r="R3952" s="38">
        <v>1561</v>
      </c>
      <c r="S3952" s="38">
        <v>6594</v>
      </c>
    </row>
    <row r="3953" spans="2:19" x14ac:dyDescent="0.2">
      <c r="B3953" s="1" t="s">
        <v>8474</v>
      </c>
      <c r="C3953" s="1" t="s">
        <v>8475</v>
      </c>
      <c r="D3953" s="1" t="s">
        <v>17613</v>
      </c>
      <c r="E3953" s="1" t="s">
        <v>5475</v>
      </c>
      <c r="F3953" s="1" t="s">
        <v>14</v>
      </c>
      <c r="G3953" s="27">
        <v>0.46954170224879022</v>
      </c>
      <c r="H3953" s="27">
        <v>0.9580152510061426</v>
      </c>
      <c r="I3953" s="28">
        <v>46.750213492741238</v>
      </c>
      <c r="J3953" s="27">
        <v>9.5360091090236267E-3</v>
      </c>
      <c r="K3953" s="27">
        <v>0.25747224594363793</v>
      </c>
      <c r="L3953" s="27">
        <v>5.9718986090517541E-3</v>
      </c>
      <c r="M3953" s="29">
        <v>11.566836597799842</v>
      </c>
      <c r="N3953" s="30">
        <v>86.066080630494085</v>
      </c>
      <c r="O3953" s="32">
        <v>0</v>
      </c>
      <c r="P3953" s="31">
        <v>0.99216267739885622</v>
      </c>
      <c r="Q3953" s="38">
        <v>2235</v>
      </c>
      <c r="R3953" s="38">
        <v>2807</v>
      </c>
      <c r="S3953" s="38">
        <v>5384</v>
      </c>
    </row>
    <row r="3954" spans="2:19" x14ac:dyDescent="0.2">
      <c r="B3954" s="1" t="s">
        <v>8476</v>
      </c>
      <c r="C3954" s="1" t="s">
        <v>8477</v>
      </c>
      <c r="D3954" s="1" t="s">
        <v>17613</v>
      </c>
      <c r="E3954" s="1" t="s">
        <v>5475</v>
      </c>
      <c r="F3954" s="1" t="s">
        <v>14</v>
      </c>
      <c r="G3954" s="27">
        <v>0.62456564435715367</v>
      </c>
      <c r="H3954" s="27">
        <v>0.9850730091825981</v>
      </c>
      <c r="I3954" s="28">
        <v>59.943133403837429</v>
      </c>
      <c r="J3954" s="27">
        <v>1.7072065266656593E-2</v>
      </c>
      <c r="K3954" s="27">
        <v>0.2134763559450068</v>
      </c>
      <c r="L3954" s="27">
        <v>1.2163179286466957E-3</v>
      </c>
      <c r="M3954" s="29">
        <v>10.202092555331994</v>
      </c>
      <c r="N3954" s="30">
        <v>89.427431059506532</v>
      </c>
      <c r="O3954" s="32">
        <v>0</v>
      </c>
      <c r="P3954" s="31">
        <v>0.9963871744693662</v>
      </c>
      <c r="Q3954" s="38">
        <v>293</v>
      </c>
      <c r="R3954" s="38">
        <v>357</v>
      </c>
      <c r="S3954" s="38">
        <v>6227</v>
      </c>
    </row>
    <row r="3955" spans="2:19" x14ac:dyDescent="0.2">
      <c r="B3955" s="1" t="s">
        <v>8500</v>
      </c>
      <c r="C3955" s="1" t="s">
        <v>8501</v>
      </c>
      <c r="D3955" s="1" t="s">
        <v>340</v>
      </c>
      <c r="E3955" s="1" t="s">
        <v>8480</v>
      </c>
      <c r="F3955" s="1" t="s">
        <v>22</v>
      </c>
      <c r="G3955" s="27">
        <v>0.2370672097759674</v>
      </c>
      <c r="H3955" s="27">
        <v>0.74944801284624629</v>
      </c>
      <c r="I3955" s="28">
        <v>21.184276985743388</v>
      </c>
      <c r="J3955" s="27">
        <v>1.7107942973523423E-2</v>
      </c>
      <c r="K3955" s="27">
        <v>0.34623217922606925</v>
      </c>
      <c r="L3955" s="27">
        <v>4.2950622240064226E-2</v>
      </c>
      <c r="M3955" s="29">
        <v>11.333635878270158</v>
      </c>
      <c r="N3955" s="30">
        <v>52.453608247422679</v>
      </c>
      <c r="O3955" s="32">
        <v>0</v>
      </c>
      <c r="P3955" s="31">
        <v>0.98554797270172623</v>
      </c>
      <c r="Q3955" s="38">
        <v>6525</v>
      </c>
      <c r="R3955" s="38">
        <v>6743</v>
      </c>
      <c r="S3955" s="38">
        <v>3706</v>
      </c>
    </row>
    <row r="3956" spans="2:19" x14ac:dyDescent="0.2">
      <c r="B3956" s="1" t="s">
        <v>8485</v>
      </c>
      <c r="C3956" s="1" t="s">
        <v>1626</v>
      </c>
      <c r="D3956" s="1" t="s">
        <v>340</v>
      </c>
      <c r="E3956" s="1" t="s">
        <v>8480</v>
      </c>
      <c r="F3956" s="1" t="s">
        <v>22</v>
      </c>
      <c r="G3956" s="27">
        <v>0.21663244353182751</v>
      </c>
      <c r="H3956" s="27">
        <v>0.79274782608695649</v>
      </c>
      <c r="I3956" s="28">
        <v>25.943121149897326</v>
      </c>
      <c r="J3956" s="27">
        <v>8.2135523613963042E-3</v>
      </c>
      <c r="K3956" s="27">
        <v>9.496919917864477E-2</v>
      </c>
      <c r="L3956" s="27">
        <v>0</v>
      </c>
      <c r="M3956" s="29">
        <v>17.690694626474446</v>
      </c>
      <c r="N3956" s="30">
        <v>55.322274881516584</v>
      </c>
      <c r="O3956" s="32">
        <v>0</v>
      </c>
      <c r="P3956" s="31">
        <v>0.96795031055900627</v>
      </c>
      <c r="Q3956" s="38">
        <v>4682</v>
      </c>
      <c r="R3956" s="38">
        <v>7100</v>
      </c>
      <c r="S3956" s="38">
        <v>8269</v>
      </c>
    </row>
    <row r="3957" spans="2:19" x14ac:dyDescent="0.2">
      <c r="B3957" s="1" t="s">
        <v>8481</v>
      </c>
      <c r="C3957" s="1" t="s">
        <v>8482</v>
      </c>
      <c r="D3957" s="1" t="s">
        <v>340</v>
      </c>
      <c r="E3957" s="1" t="s">
        <v>8480</v>
      </c>
      <c r="F3957" s="1" t="s">
        <v>22</v>
      </c>
      <c r="G3957" s="27">
        <v>0.22655758338577722</v>
      </c>
      <c r="H3957" s="27">
        <v>0.58934249850567832</v>
      </c>
      <c r="I3957" s="28">
        <v>173.71592196349903</v>
      </c>
      <c r="J3957" s="27">
        <v>0.12020138451856513</v>
      </c>
      <c r="K3957" s="27">
        <v>0.39144115796098172</v>
      </c>
      <c r="L3957" s="27">
        <v>0.34417214584578604</v>
      </c>
      <c r="M3957" s="29">
        <v>10.147242647058821</v>
      </c>
      <c r="N3957" s="30">
        <v>22.377245508982035</v>
      </c>
      <c r="O3957" s="32">
        <v>0.14735505080693367</v>
      </c>
      <c r="P3957" s="31">
        <v>0.94979079497907948</v>
      </c>
      <c r="Q3957" s="38">
        <v>22</v>
      </c>
      <c r="R3957" s="38">
        <v>6947</v>
      </c>
      <c r="S3957" s="38">
        <v>3028</v>
      </c>
    </row>
    <row r="3958" spans="2:19" x14ac:dyDescent="0.2">
      <c r="B3958" s="1" t="s">
        <v>8509</v>
      </c>
      <c r="C3958" s="1" t="s">
        <v>8510</v>
      </c>
      <c r="D3958" s="1" t="s">
        <v>340</v>
      </c>
      <c r="E3958" s="1" t="s">
        <v>8480</v>
      </c>
      <c r="F3958" s="1" t="s">
        <v>22</v>
      </c>
      <c r="G3958" s="27">
        <v>0.33121597096188748</v>
      </c>
      <c r="H3958" s="27">
        <v>0.96292671927846674</v>
      </c>
      <c r="I3958" s="28">
        <v>25.815970961887484</v>
      </c>
      <c r="J3958" s="27">
        <v>9.0744101633393835E-3</v>
      </c>
      <c r="K3958" s="27">
        <v>0.29582577132486387</v>
      </c>
      <c r="L3958" s="27">
        <v>2.8906426155580604E-3</v>
      </c>
      <c r="M3958" s="29">
        <v>11.156716417910447</v>
      </c>
      <c r="N3958" s="30">
        <v>54.987671232876714</v>
      </c>
      <c r="O3958" s="32">
        <v>0</v>
      </c>
      <c r="P3958" s="31">
        <v>0.99391206313416014</v>
      </c>
      <c r="Q3958" s="38">
        <v>4708</v>
      </c>
      <c r="R3958" s="38">
        <v>4776</v>
      </c>
      <c r="S3958" s="38">
        <v>4650</v>
      </c>
    </row>
    <row r="3959" spans="2:19" x14ac:dyDescent="0.2">
      <c r="B3959" s="1" t="s">
        <v>8486</v>
      </c>
      <c r="C3959" s="1" t="s">
        <v>8487</v>
      </c>
      <c r="D3959" s="1" t="s">
        <v>340</v>
      </c>
      <c r="E3959" s="1" t="s">
        <v>8480</v>
      </c>
      <c r="F3959" s="1" t="s">
        <v>22</v>
      </c>
      <c r="G3959" s="27">
        <v>0.40706401766004413</v>
      </c>
      <c r="H3959" s="27">
        <v>0.7294926140012844</v>
      </c>
      <c r="I3959" s="28">
        <v>414.65333333333331</v>
      </c>
      <c r="J3959" s="27">
        <v>2.3399558498896248E-2</v>
      </c>
      <c r="K3959" s="27">
        <v>0.13995584988962473</v>
      </c>
      <c r="L3959" s="27">
        <v>0.18599443374009847</v>
      </c>
      <c r="M3959" s="29">
        <v>13.899639855942379</v>
      </c>
      <c r="N3959" s="30">
        <v>19.545391061452513</v>
      </c>
      <c r="O3959" s="32">
        <v>0.24461143224149004</v>
      </c>
      <c r="P3959" s="31">
        <v>0.96981374438021839</v>
      </c>
      <c r="Q3959" s="38">
        <v>3</v>
      </c>
      <c r="R3959" s="38">
        <v>3685</v>
      </c>
      <c r="S3959" s="38">
        <v>7499</v>
      </c>
    </row>
    <row r="3960" spans="2:19" x14ac:dyDescent="0.2">
      <c r="B3960" s="1" t="s">
        <v>8490</v>
      </c>
      <c r="C3960" s="1" t="s">
        <v>8491</v>
      </c>
      <c r="D3960" s="1" t="s">
        <v>340</v>
      </c>
      <c r="E3960" s="1" t="s">
        <v>8480</v>
      </c>
      <c r="F3960" s="1" t="s">
        <v>22</v>
      </c>
      <c r="G3960" s="27">
        <v>0.32548755884330866</v>
      </c>
      <c r="H3960" s="27">
        <v>0.99106578947368429</v>
      </c>
      <c r="I3960" s="28">
        <v>27.446603900470741</v>
      </c>
      <c r="J3960" s="27">
        <v>6.7249495628782787E-3</v>
      </c>
      <c r="K3960" s="27">
        <v>0.12844653665097511</v>
      </c>
      <c r="L3960" s="27">
        <v>2.875E-3</v>
      </c>
      <c r="M3960" s="29">
        <v>13.815553339980065</v>
      </c>
      <c r="N3960" s="30">
        <v>55.252066115702476</v>
      </c>
      <c r="O3960" s="32">
        <v>2.6644736842105262E-4</v>
      </c>
      <c r="P3960" s="31">
        <v>0.97828947368421049</v>
      </c>
      <c r="Q3960" s="38">
        <v>4308</v>
      </c>
      <c r="R3960" s="38">
        <v>4880</v>
      </c>
      <c r="S3960" s="38">
        <v>7703</v>
      </c>
    </row>
    <row r="3961" spans="2:19" x14ac:dyDescent="0.2">
      <c r="B3961" s="1" t="s">
        <v>8496</v>
      </c>
      <c r="C3961" s="1" t="s">
        <v>8497</v>
      </c>
      <c r="D3961" s="1" t="s">
        <v>340</v>
      </c>
      <c r="E3961" s="1" t="s">
        <v>1976</v>
      </c>
      <c r="F3961" s="1" t="s">
        <v>22</v>
      </c>
      <c r="G3961" s="27">
        <v>0.22338665195808052</v>
      </c>
      <c r="H3961" s="27">
        <v>0.94649742058104813</v>
      </c>
      <c r="I3961" s="28">
        <v>23.667843353557636</v>
      </c>
      <c r="J3961" s="27">
        <v>8.8251516822945401E-3</v>
      </c>
      <c r="K3961" s="27">
        <v>0.16161059018201876</v>
      </c>
      <c r="L3961" s="27">
        <v>0</v>
      </c>
      <c r="M3961" s="29">
        <v>16.121235795454545</v>
      </c>
      <c r="N3961" s="30">
        <v>49.488888888888887</v>
      </c>
      <c r="O3961" s="32">
        <v>0</v>
      </c>
      <c r="P3961" s="31">
        <v>0.98452348628835185</v>
      </c>
      <c r="Q3961" s="38">
        <v>5502</v>
      </c>
      <c r="R3961" s="38">
        <v>6984</v>
      </c>
      <c r="S3961" s="38">
        <v>7119</v>
      </c>
    </row>
    <row r="3962" spans="2:19" x14ac:dyDescent="0.2">
      <c r="B3962" s="1" t="s">
        <v>8508</v>
      </c>
      <c r="C3962" s="1" t="s">
        <v>1986</v>
      </c>
      <c r="D3962" s="1" t="s">
        <v>340</v>
      </c>
      <c r="E3962" s="1" t="s">
        <v>1976</v>
      </c>
      <c r="F3962" s="1" t="s">
        <v>22</v>
      </c>
      <c r="G3962" s="27">
        <v>0.22749822820694543</v>
      </c>
      <c r="H3962" s="27">
        <v>0.93821903428971321</v>
      </c>
      <c r="I3962" s="28">
        <v>21.513182140326006</v>
      </c>
      <c r="J3962" s="27">
        <v>7.7958894401133948E-3</v>
      </c>
      <c r="K3962" s="27">
        <v>0.24309000708717221</v>
      </c>
      <c r="L3962" s="27">
        <v>1.1756473058082576E-3</v>
      </c>
      <c r="M3962" s="29">
        <v>13.415688073394492</v>
      </c>
      <c r="N3962" s="30">
        <v>48.644859813084111</v>
      </c>
      <c r="O3962" s="32">
        <v>0</v>
      </c>
      <c r="P3962" s="31">
        <v>0.98740377886634012</v>
      </c>
      <c r="Q3962" s="38">
        <v>6396</v>
      </c>
      <c r="R3962" s="38">
        <v>6931</v>
      </c>
      <c r="S3962" s="38">
        <v>5646</v>
      </c>
    </row>
    <row r="3963" spans="2:19" x14ac:dyDescent="0.2">
      <c r="B3963" s="1" t="s">
        <v>8492</v>
      </c>
      <c r="C3963" s="1" t="s">
        <v>8493</v>
      </c>
      <c r="D3963" s="1" t="s">
        <v>340</v>
      </c>
      <c r="E3963" s="1" t="s">
        <v>1976</v>
      </c>
      <c r="F3963" s="1" t="s">
        <v>22</v>
      </c>
      <c r="G3963" s="27">
        <v>0.21550741163055873</v>
      </c>
      <c r="H3963" s="27">
        <v>0.99488547486033518</v>
      </c>
      <c r="I3963" s="28">
        <v>22.049315849486895</v>
      </c>
      <c r="J3963" s="27">
        <v>1.3112884834663626E-2</v>
      </c>
      <c r="K3963" s="27">
        <v>0.18529076396807298</v>
      </c>
      <c r="L3963" s="27">
        <v>0</v>
      </c>
      <c r="M3963" s="29">
        <v>14.152325581395345</v>
      </c>
      <c r="N3963" s="30">
        <v>50.38095238095238</v>
      </c>
      <c r="O3963" s="32">
        <v>0</v>
      </c>
      <c r="P3963" s="31">
        <v>0.9798882681564246</v>
      </c>
      <c r="Q3963" s="38">
        <v>6170</v>
      </c>
      <c r="R3963" s="38">
        <v>7125</v>
      </c>
      <c r="S3963" s="38">
        <v>6720</v>
      </c>
    </row>
    <row r="3964" spans="2:19" x14ac:dyDescent="0.2">
      <c r="B3964" s="1" t="s">
        <v>8488</v>
      </c>
      <c r="C3964" s="1" t="s">
        <v>8489</v>
      </c>
      <c r="D3964" s="1" t="s">
        <v>340</v>
      </c>
      <c r="E3964" s="1" t="s">
        <v>1976</v>
      </c>
      <c r="F3964" s="1" t="s">
        <v>22</v>
      </c>
      <c r="G3964" s="27">
        <v>0.13408521303258145</v>
      </c>
      <c r="H3964" s="27">
        <v>0.36786764705882352</v>
      </c>
      <c r="I3964" s="28">
        <v>12.815037593984959</v>
      </c>
      <c r="J3964" s="27">
        <v>7.6441102756892226E-2</v>
      </c>
      <c r="K3964" s="27">
        <v>0.79448621553884713</v>
      </c>
      <c r="L3964" s="27">
        <v>0.49086397058823533</v>
      </c>
      <c r="M3964" s="29">
        <v>6.9622286541244582</v>
      </c>
      <c r="N3964" s="30">
        <v>50.140186915887853</v>
      </c>
      <c r="O3964" s="32">
        <v>0</v>
      </c>
      <c r="P3964" s="31">
        <v>0.9779411764705882</v>
      </c>
      <c r="Q3964" s="38">
        <v>8269</v>
      </c>
      <c r="R3964" s="38">
        <v>8041</v>
      </c>
      <c r="S3964" s="38">
        <v>243</v>
      </c>
    </row>
    <row r="3965" spans="2:19" x14ac:dyDescent="0.2">
      <c r="B3965" s="1" t="s">
        <v>8494</v>
      </c>
      <c r="C3965" s="1" t="s">
        <v>8495</v>
      </c>
      <c r="D3965" s="1" t="s">
        <v>340</v>
      </c>
      <c r="E3965" s="1" t="s">
        <v>1976</v>
      </c>
      <c r="F3965" s="1" t="s">
        <v>22</v>
      </c>
      <c r="G3965" s="27">
        <v>0.22004132231404958</v>
      </c>
      <c r="H3965" s="27">
        <v>0.89314387211367663</v>
      </c>
      <c r="I3965" s="28">
        <v>23.131095041322308</v>
      </c>
      <c r="J3965" s="27">
        <v>1.1880165289256199E-2</v>
      </c>
      <c r="K3965" s="27">
        <v>0.20971074380165289</v>
      </c>
      <c r="L3965" s="27">
        <v>1.4252727734077646E-2</v>
      </c>
      <c r="M3965" s="29">
        <v>14.586092715231791</v>
      </c>
      <c r="N3965" s="30">
        <v>52.938967136150232</v>
      </c>
      <c r="O3965" s="32">
        <v>0</v>
      </c>
      <c r="P3965" s="31">
        <v>0.98249175336209082</v>
      </c>
      <c r="Q3965" s="38">
        <v>5709</v>
      </c>
      <c r="R3965" s="38">
        <v>7045</v>
      </c>
      <c r="S3965" s="38">
        <v>6298</v>
      </c>
    </row>
    <row r="3966" spans="2:19" x14ac:dyDescent="0.2">
      <c r="B3966" s="1" t="s">
        <v>8506</v>
      </c>
      <c r="C3966" s="1" t="s">
        <v>8507</v>
      </c>
      <c r="D3966" s="1" t="s">
        <v>340</v>
      </c>
      <c r="E3966" s="1" t="s">
        <v>1976</v>
      </c>
      <c r="F3966" s="1" t="s">
        <v>22</v>
      </c>
      <c r="G3966" s="27">
        <v>0.21340782122905028</v>
      </c>
      <c r="H3966" s="27">
        <v>0.8435336273428885</v>
      </c>
      <c r="I3966" s="28">
        <v>19.135921787709506</v>
      </c>
      <c r="J3966" s="27">
        <v>1.6201117318435754E-2</v>
      </c>
      <c r="K3966" s="27">
        <v>0.3793296089385475</v>
      </c>
      <c r="L3966" s="27">
        <v>0</v>
      </c>
      <c r="M3966" s="29">
        <v>11.099147727272729</v>
      </c>
      <c r="N3966" s="30">
        <v>48.348167539267017</v>
      </c>
      <c r="O3966" s="32">
        <v>0</v>
      </c>
      <c r="P3966" s="31">
        <v>0.98676957001102539</v>
      </c>
      <c r="Q3966" s="38">
        <v>7226</v>
      </c>
      <c r="R3966" s="38">
        <v>7168</v>
      </c>
      <c r="S3966" s="38">
        <v>3195</v>
      </c>
    </row>
    <row r="3967" spans="2:19" x14ac:dyDescent="0.2">
      <c r="B3967" s="1" t="s">
        <v>8498</v>
      </c>
      <c r="C3967" s="1" t="s">
        <v>8499</v>
      </c>
      <c r="D3967" s="1" t="s">
        <v>340</v>
      </c>
      <c r="E3967" s="1" t="s">
        <v>8480</v>
      </c>
      <c r="F3967" s="1" t="s">
        <v>22</v>
      </c>
      <c r="G3967" s="27">
        <v>0.36896807720861174</v>
      </c>
      <c r="H3967" s="27">
        <v>0.95255847953216388</v>
      </c>
      <c r="I3967" s="28">
        <v>22.847958426132148</v>
      </c>
      <c r="J3967" s="27">
        <v>2.3756495916852263E-2</v>
      </c>
      <c r="K3967" s="27">
        <v>0.56273199703043797</v>
      </c>
      <c r="L3967" s="27">
        <v>0</v>
      </c>
      <c r="M3967" s="29">
        <v>6.9021176470588212</v>
      </c>
      <c r="N3967" s="30">
        <v>49.637826961770621</v>
      </c>
      <c r="O3967" s="32">
        <v>0</v>
      </c>
      <c r="P3967" s="31">
        <v>0.98464912280701755</v>
      </c>
      <c r="Q3967" s="38">
        <v>5831</v>
      </c>
      <c r="R3967" s="38">
        <v>4188</v>
      </c>
      <c r="S3967" s="38">
        <v>1211</v>
      </c>
    </row>
    <row r="3968" spans="2:19" x14ac:dyDescent="0.2">
      <c r="B3968" s="1" t="s">
        <v>8502</v>
      </c>
      <c r="C3968" s="1" t="s">
        <v>8503</v>
      </c>
      <c r="D3968" s="1" t="s">
        <v>340</v>
      </c>
      <c r="E3968" s="1" t="s">
        <v>8480</v>
      </c>
      <c r="F3968" s="1" t="s">
        <v>22</v>
      </c>
      <c r="G3968" s="27">
        <v>0.31528925619834713</v>
      </c>
      <c r="H3968" s="27">
        <v>0.90992870238337731</v>
      </c>
      <c r="I3968" s="28">
        <v>25.172727272727261</v>
      </c>
      <c r="J3968" s="27">
        <v>1.0330578512396695E-2</v>
      </c>
      <c r="K3968" s="27">
        <v>0.29132231404958675</v>
      </c>
      <c r="L3968" s="27">
        <v>5.4084334895090652E-2</v>
      </c>
      <c r="M3968" s="29">
        <v>11.477791188895592</v>
      </c>
      <c r="N3968" s="30">
        <v>54.40104849279161</v>
      </c>
      <c r="O3968" s="32">
        <v>0</v>
      </c>
      <c r="P3968" s="31">
        <v>0.98594418415155838</v>
      </c>
      <c r="Q3968" s="38">
        <v>4956</v>
      </c>
      <c r="R3968" s="38">
        <v>5093</v>
      </c>
      <c r="S3968" s="38">
        <v>4730</v>
      </c>
    </row>
    <row r="3969" spans="2:19" x14ac:dyDescent="0.2">
      <c r="B3969" s="1" t="s">
        <v>8478</v>
      </c>
      <c r="C3969" s="1" t="s">
        <v>8479</v>
      </c>
      <c r="D3969" s="1" t="s">
        <v>340</v>
      </c>
      <c r="E3969" s="1" t="s">
        <v>8480</v>
      </c>
      <c r="F3969" s="1" t="s">
        <v>22</v>
      </c>
      <c r="G3969" s="27">
        <v>5.0847457627118647E-2</v>
      </c>
      <c r="H3969" s="27">
        <v>0.17546153846153845</v>
      </c>
      <c r="I3969" s="28">
        <v>38.159322033898306</v>
      </c>
      <c r="J3969" s="27">
        <v>0.1440677966101695</v>
      </c>
      <c r="K3969" s="27">
        <v>0.63559322033898302</v>
      </c>
      <c r="L3969" s="27">
        <v>0.33153846153846156</v>
      </c>
      <c r="M3969" s="29">
        <v>7.5100917431192675</v>
      </c>
      <c r="N3969" s="30">
        <v>10.666666666666666</v>
      </c>
      <c r="O3969" s="32">
        <v>2.8076923076923079E-2</v>
      </c>
      <c r="P3969" s="31">
        <v>0.90769230769230769</v>
      </c>
      <c r="Q3969" s="38">
        <v>3412</v>
      </c>
      <c r="R3969" s="38">
        <v>8463</v>
      </c>
      <c r="S3969" s="38">
        <v>715</v>
      </c>
    </row>
    <row r="3970" spans="2:19" x14ac:dyDescent="0.2">
      <c r="B3970" s="1" t="s">
        <v>8504</v>
      </c>
      <c r="C3970" s="1" t="s">
        <v>8505</v>
      </c>
      <c r="D3970" s="1" t="s">
        <v>340</v>
      </c>
      <c r="E3970" s="1" t="s">
        <v>1976</v>
      </c>
      <c r="F3970" s="1" t="s">
        <v>22</v>
      </c>
      <c r="G3970" s="27">
        <v>0.26108726752503575</v>
      </c>
      <c r="H3970" s="27">
        <v>0.99422222222222223</v>
      </c>
      <c r="I3970" s="28">
        <v>26.509585121602285</v>
      </c>
      <c r="J3970" s="27">
        <v>5.0071530758226037E-3</v>
      </c>
      <c r="K3970" s="27">
        <v>9.2989985693848351E-2</v>
      </c>
      <c r="L3970" s="27">
        <v>0</v>
      </c>
      <c r="M3970" s="29">
        <v>17.076282671829617</v>
      </c>
      <c r="N3970" s="30">
        <v>52.8</v>
      </c>
      <c r="O3970" s="32">
        <v>0</v>
      </c>
      <c r="P3970" s="31">
        <v>0.98624338624338626</v>
      </c>
      <c r="Q3970" s="38">
        <v>4531</v>
      </c>
      <c r="R3970" s="38">
        <v>6247</v>
      </c>
      <c r="S3970" s="38">
        <v>8300</v>
      </c>
    </row>
    <row r="3971" spans="2:19" x14ac:dyDescent="0.2">
      <c r="B3971" s="1" t="s">
        <v>8483</v>
      </c>
      <c r="C3971" s="1" t="s">
        <v>8484</v>
      </c>
      <c r="D3971" s="1" t="s">
        <v>340</v>
      </c>
      <c r="E3971" s="1" t="s">
        <v>1976</v>
      </c>
      <c r="F3971" s="1" t="s">
        <v>22</v>
      </c>
      <c r="G3971" s="27">
        <v>0.10818307905686546</v>
      </c>
      <c r="H3971" s="27">
        <v>0.3782454969979987</v>
      </c>
      <c r="I3971" s="28">
        <v>101.3991678224688</v>
      </c>
      <c r="J3971" s="27">
        <v>6.1026352288488211E-2</v>
      </c>
      <c r="K3971" s="27">
        <v>0.42995839112343964</v>
      </c>
      <c r="L3971" s="27">
        <v>0.24644429619746494</v>
      </c>
      <c r="M3971" s="29">
        <v>10.508774834437087</v>
      </c>
      <c r="N3971" s="30">
        <v>18.384615384615383</v>
      </c>
      <c r="O3971" s="32">
        <v>0.26318212141427616</v>
      </c>
      <c r="P3971" s="31">
        <v>0.96197464976651104</v>
      </c>
      <c r="Q3971" s="38">
        <v>51</v>
      </c>
      <c r="R3971" s="38">
        <v>8226</v>
      </c>
      <c r="S3971" s="38">
        <v>2534</v>
      </c>
    </row>
    <row r="3972" spans="2:19" x14ac:dyDescent="0.2">
      <c r="B3972" s="1" t="s">
        <v>8515</v>
      </c>
      <c r="C3972" s="1" t="s">
        <v>8516</v>
      </c>
      <c r="D3972" s="1" t="s">
        <v>341</v>
      </c>
      <c r="E3972" s="1" t="s">
        <v>6074</v>
      </c>
      <c r="F3972" s="1" t="s">
        <v>40</v>
      </c>
      <c r="G3972" s="27">
        <v>0.4976057978516889</v>
      </c>
      <c r="H3972" s="27">
        <v>0.96203436207445137</v>
      </c>
      <c r="I3972" s="28">
        <v>47.150886501876535</v>
      </c>
      <c r="J3972" s="27">
        <v>2.5106768474181442E-2</v>
      </c>
      <c r="K3972" s="27">
        <v>0.31939950821793711</v>
      </c>
      <c r="L3972" s="27">
        <v>2.9040407254215719E-2</v>
      </c>
      <c r="M3972" s="29">
        <v>9.0185146982980964</v>
      </c>
      <c r="N3972" s="30">
        <v>85.001039230969084</v>
      </c>
      <c r="O3972" s="32">
        <v>0</v>
      </c>
      <c r="P3972" s="31">
        <v>0.983391664015272</v>
      </c>
      <c r="Q3972" s="38">
        <v>2157</v>
      </c>
      <c r="R3972" s="38">
        <v>2314</v>
      </c>
      <c r="S3972" s="38">
        <v>4190</v>
      </c>
    </row>
    <row r="3973" spans="2:19" x14ac:dyDescent="0.2">
      <c r="B3973" s="1" t="s">
        <v>8517</v>
      </c>
      <c r="C3973" s="1" t="s">
        <v>8518</v>
      </c>
      <c r="D3973" s="1" t="s">
        <v>341</v>
      </c>
      <c r="E3973" s="1" t="s">
        <v>6074</v>
      </c>
      <c r="F3973" s="1" t="s">
        <v>40</v>
      </c>
      <c r="G3973" s="27">
        <v>0.43239812111209852</v>
      </c>
      <c r="H3973" s="27">
        <v>0.96131236713767609</v>
      </c>
      <c r="I3973" s="28">
        <v>40.680233591468827</v>
      </c>
      <c r="J3973" s="27">
        <v>9.9022470483686679E-3</v>
      </c>
      <c r="K3973" s="27">
        <v>0.2930049511235242</v>
      </c>
      <c r="L3973" s="27">
        <v>1.4762410904089035E-2</v>
      </c>
      <c r="M3973" s="29">
        <v>11.410914784164614</v>
      </c>
      <c r="N3973" s="30">
        <v>78.697298884321782</v>
      </c>
      <c r="O3973" s="32">
        <v>8.3906464924346627E-2</v>
      </c>
      <c r="P3973" s="31">
        <v>0.98499437288983371</v>
      </c>
      <c r="Q3973" s="38">
        <v>3171</v>
      </c>
      <c r="R3973" s="38">
        <v>3360</v>
      </c>
      <c r="S3973" s="38">
        <v>4701</v>
      </c>
    </row>
    <row r="3974" spans="2:19" x14ac:dyDescent="0.2">
      <c r="B3974" s="1" t="s">
        <v>8511</v>
      </c>
      <c r="C3974" s="1" t="s">
        <v>8512</v>
      </c>
      <c r="D3974" s="1" t="s">
        <v>341</v>
      </c>
      <c r="E3974" s="1" t="s">
        <v>6074</v>
      </c>
      <c r="F3974" s="1" t="s">
        <v>40</v>
      </c>
      <c r="G3974" s="27">
        <v>0.18603736479842675</v>
      </c>
      <c r="H3974" s="27">
        <v>0.6237305400730343</v>
      </c>
      <c r="I3974" s="28">
        <v>24.780537528679133</v>
      </c>
      <c r="J3974" s="27">
        <v>1.1668305473615208E-2</v>
      </c>
      <c r="K3974" s="27">
        <v>0.30036053752867914</v>
      </c>
      <c r="L3974" s="27">
        <v>5.9129028124799796E-2</v>
      </c>
      <c r="M3974" s="29">
        <v>13.127064035440995</v>
      </c>
      <c r="N3974" s="30">
        <v>75.158802816901414</v>
      </c>
      <c r="O3974" s="32">
        <v>0.1525914536485361</v>
      </c>
      <c r="P3974" s="31">
        <v>0.97732077647511051</v>
      </c>
      <c r="Q3974" s="38">
        <v>5080</v>
      </c>
      <c r="R3974" s="38">
        <v>7510</v>
      </c>
      <c r="S3974" s="38">
        <v>4554</v>
      </c>
    </row>
    <row r="3975" spans="2:19" x14ac:dyDescent="0.2">
      <c r="B3975" s="1" t="s">
        <v>8513</v>
      </c>
      <c r="C3975" s="1" t="s">
        <v>8514</v>
      </c>
      <c r="D3975" s="1" t="s">
        <v>341</v>
      </c>
      <c r="E3975" s="1" t="s">
        <v>6074</v>
      </c>
      <c r="F3975" s="1" t="s">
        <v>40</v>
      </c>
      <c r="G3975" s="27">
        <v>0.55428309665597797</v>
      </c>
      <c r="H3975" s="27">
        <v>0.98416143028126835</v>
      </c>
      <c r="I3975" s="28">
        <v>47.608535654298365</v>
      </c>
      <c r="J3975" s="27">
        <v>5.8024125820735992E-3</v>
      </c>
      <c r="K3975" s="27">
        <v>0.18567720262635518</v>
      </c>
      <c r="L3975" s="27">
        <v>7.6900059844404556E-4</v>
      </c>
      <c r="M3975" s="29">
        <v>11.791880781089414</v>
      </c>
      <c r="N3975" s="30">
        <v>76.01763085399449</v>
      </c>
      <c r="O3975" s="32">
        <v>3.0670257330939556E-2</v>
      </c>
      <c r="P3975" s="31">
        <v>0.97980251346499103</v>
      </c>
      <c r="Q3975" s="38">
        <v>2076</v>
      </c>
      <c r="R3975" s="38">
        <v>1275</v>
      </c>
      <c r="S3975" s="38">
        <v>6714</v>
      </c>
    </row>
    <row r="3976" spans="2:19" x14ac:dyDescent="0.2">
      <c r="B3976" s="1" t="s">
        <v>8519</v>
      </c>
      <c r="C3976" s="1" t="s">
        <v>8520</v>
      </c>
      <c r="D3976" s="1" t="s">
        <v>341</v>
      </c>
      <c r="E3976" s="1" t="s">
        <v>6074</v>
      </c>
      <c r="F3976" s="1" t="s">
        <v>40</v>
      </c>
      <c r="G3976" s="27">
        <v>0.54125956444967627</v>
      </c>
      <c r="H3976" s="27">
        <v>0.99833751385405123</v>
      </c>
      <c r="I3976" s="28">
        <v>48.351159505591525</v>
      </c>
      <c r="J3976" s="27">
        <v>9.0170688640376695E-2</v>
      </c>
      <c r="K3976" s="27">
        <v>0.4322542672160094</v>
      </c>
      <c r="L3976" s="27">
        <v>6.5566120282330978E-4</v>
      </c>
      <c r="M3976" s="29">
        <v>4.4481395945599163</v>
      </c>
      <c r="N3976" s="30">
        <v>85.125706829056114</v>
      </c>
      <c r="O3976" s="32">
        <v>0</v>
      </c>
      <c r="P3976" s="31">
        <v>0.99107507437438025</v>
      </c>
      <c r="Q3976" s="38">
        <v>1931</v>
      </c>
      <c r="R3976" s="38">
        <v>1514</v>
      </c>
      <c r="S3976" s="38">
        <v>2507</v>
      </c>
    </row>
    <row r="3977" spans="2:19" x14ac:dyDescent="0.2">
      <c r="B3977" s="1" t="s">
        <v>8523</v>
      </c>
      <c r="C3977" s="1" t="s">
        <v>8524</v>
      </c>
      <c r="D3977" s="1" t="s">
        <v>342</v>
      </c>
      <c r="E3977" s="1" t="s">
        <v>6074</v>
      </c>
      <c r="F3977" s="1" t="s">
        <v>40</v>
      </c>
      <c r="G3977" s="27">
        <v>0.47959914101646384</v>
      </c>
      <c r="H3977" s="27">
        <v>0.97204541422742585</v>
      </c>
      <c r="I3977" s="28">
        <v>47.961107134335514</v>
      </c>
      <c r="J3977" s="27">
        <v>8.5898353614889053E-3</v>
      </c>
      <c r="K3977" s="27">
        <v>0.20257695060844666</v>
      </c>
      <c r="L3977" s="27">
        <v>2.9708473774466325E-3</v>
      </c>
      <c r="M3977" s="29">
        <v>12.729871618523607</v>
      </c>
      <c r="N3977" s="30">
        <v>85.813184079601996</v>
      </c>
      <c r="O3977" s="32">
        <v>0</v>
      </c>
      <c r="P3977" s="31">
        <v>0.9913074330317545</v>
      </c>
      <c r="Q3977" s="38">
        <v>2007</v>
      </c>
      <c r="R3977" s="38">
        <v>2629</v>
      </c>
      <c r="S3977" s="38">
        <v>6420</v>
      </c>
    </row>
    <row r="3978" spans="2:19" x14ac:dyDescent="0.2">
      <c r="B3978" s="1" t="s">
        <v>8527</v>
      </c>
      <c r="C3978" s="1" t="s">
        <v>8528</v>
      </c>
      <c r="D3978" s="1" t="s">
        <v>342</v>
      </c>
      <c r="E3978" s="1" t="s">
        <v>6074</v>
      </c>
      <c r="F3978" s="1" t="s">
        <v>40</v>
      </c>
      <c r="G3978" s="27">
        <v>0.4916118641793048</v>
      </c>
      <c r="H3978" s="27">
        <v>0.99115233464330943</v>
      </c>
      <c r="I3978" s="28">
        <v>40.778499530264391</v>
      </c>
      <c r="J3978" s="27">
        <v>1.6373641121997046E-2</v>
      </c>
      <c r="K3978" s="27">
        <v>0.31163602201046842</v>
      </c>
      <c r="L3978" s="27">
        <v>8.1775794311596626E-3</v>
      </c>
      <c r="M3978" s="29">
        <v>9.7678986272439285</v>
      </c>
      <c r="N3978" s="30">
        <v>72.425061425061429</v>
      </c>
      <c r="O3978" s="32">
        <v>0</v>
      </c>
      <c r="P3978" s="31">
        <v>0.99260640777992404</v>
      </c>
      <c r="Q3978" s="38">
        <v>3159</v>
      </c>
      <c r="R3978" s="38">
        <v>2416</v>
      </c>
      <c r="S3978" s="38">
        <v>4364</v>
      </c>
    </row>
    <row r="3979" spans="2:19" x14ac:dyDescent="0.2">
      <c r="B3979" s="1" t="s">
        <v>8521</v>
      </c>
      <c r="C3979" s="1" t="s">
        <v>8522</v>
      </c>
      <c r="D3979" s="1" t="s">
        <v>342</v>
      </c>
      <c r="E3979" s="1" t="s">
        <v>6074</v>
      </c>
      <c r="F3979" s="1" t="s">
        <v>40</v>
      </c>
      <c r="G3979" s="27">
        <v>0.50856841550224097</v>
      </c>
      <c r="H3979" s="27">
        <v>0.97198720041794573</v>
      </c>
      <c r="I3979" s="28">
        <v>48.372066965462714</v>
      </c>
      <c r="J3979" s="27">
        <v>1.0809385710519377E-2</v>
      </c>
      <c r="K3979" s="27">
        <v>0.24479303981017664</v>
      </c>
      <c r="L3979" s="27">
        <v>1.3089531770391171E-2</v>
      </c>
      <c r="M3979" s="29">
        <v>11.512902360515016</v>
      </c>
      <c r="N3979" s="30">
        <v>83.562726801451532</v>
      </c>
      <c r="O3979" s="32">
        <v>0</v>
      </c>
      <c r="P3979" s="31">
        <v>0.99079213739959515</v>
      </c>
      <c r="Q3979" s="38">
        <v>1927</v>
      </c>
      <c r="R3979" s="38">
        <v>2135</v>
      </c>
      <c r="S3979" s="38">
        <v>5610</v>
      </c>
    </row>
    <row r="3980" spans="2:19" x14ac:dyDescent="0.2">
      <c r="B3980" s="1" t="s">
        <v>8525</v>
      </c>
      <c r="C3980" s="1" t="s">
        <v>8526</v>
      </c>
      <c r="D3980" s="1" t="s">
        <v>342</v>
      </c>
      <c r="E3980" s="1" t="s">
        <v>6074</v>
      </c>
      <c r="F3980" s="1" t="s">
        <v>40</v>
      </c>
      <c r="G3980" s="27">
        <v>0.48809523809523808</v>
      </c>
      <c r="H3980" s="27">
        <v>0.97268795056642621</v>
      </c>
      <c r="I3980" s="28">
        <v>44.766486710963491</v>
      </c>
      <c r="J3980" s="27">
        <v>1.065891472868217E-2</v>
      </c>
      <c r="K3980" s="27">
        <v>0.32156699889258028</v>
      </c>
      <c r="L3980" s="27">
        <v>1.4229316855475455E-2</v>
      </c>
      <c r="M3980" s="29">
        <v>9.8289075175770684</v>
      </c>
      <c r="N3980" s="30">
        <v>80.979580260918894</v>
      </c>
      <c r="O3980" s="32">
        <v>0</v>
      </c>
      <c r="P3980" s="31">
        <v>0.99196704428424309</v>
      </c>
      <c r="Q3980" s="38">
        <v>2612</v>
      </c>
      <c r="R3980" s="38">
        <v>2475</v>
      </c>
      <c r="S3980" s="38">
        <v>4148</v>
      </c>
    </row>
    <row r="3981" spans="2:19" x14ac:dyDescent="0.2">
      <c r="B3981" s="1" t="s">
        <v>8529</v>
      </c>
      <c r="C3981" s="1" t="s">
        <v>8530</v>
      </c>
      <c r="D3981" s="1" t="s">
        <v>343</v>
      </c>
      <c r="E3981" s="1" t="s">
        <v>6074</v>
      </c>
      <c r="F3981" s="1" t="s">
        <v>40</v>
      </c>
      <c r="G3981" s="27">
        <v>0.55854545454545457</v>
      </c>
      <c r="H3981" s="27">
        <v>0.9885502303596001</v>
      </c>
      <c r="I3981" s="28">
        <v>48.726242424242471</v>
      </c>
      <c r="J3981" s="27">
        <v>2.2303030303030304E-2</v>
      </c>
      <c r="K3981" s="27">
        <v>0.33539393939393941</v>
      </c>
      <c r="L3981" s="27">
        <v>4.9781607132172549E-3</v>
      </c>
      <c r="M3981" s="29">
        <v>7.9577704557935238</v>
      </c>
      <c r="N3981" s="30">
        <v>80.517795138888886</v>
      </c>
      <c r="O3981" s="32">
        <v>0</v>
      </c>
      <c r="P3981" s="31">
        <v>0.98725542990486448</v>
      </c>
      <c r="Q3981" s="38">
        <v>1856</v>
      </c>
      <c r="R3981" s="38">
        <v>1211</v>
      </c>
      <c r="S3981" s="38">
        <v>3888</v>
      </c>
    </row>
    <row r="3982" spans="2:19" x14ac:dyDescent="0.2">
      <c r="B3982" s="1" t="s">
        <v>8531</v>
      </c>
      <c r="C3982" s="1" t="s">
        <v>8532</v>
      </c>
      <c r="D3982" s="1" t="s">
        <v>343</v>
      </c>
      <c r="E3982" s="1" t="s">
        <v>6074</v>
      </c>
      <c r="F3982" s="1" t="s">
        <v>40</v>
      </c>
      <c r="G3982" s="27">
        <v>0.44674383257336608</v>
      </c>
      <c r="H3982" s="27">
        <v>0.9644672226082931</v>
      </c>
      <c r="I3982" s="28">
        <v>42.390646556763684</v>
      </c>
      <c r="J3982" s="27">
        <v>6.3135741844966677E-3</v>
      </c>
      <c r="K3982" s="27">
        <v>0.13527417280486378</v>
      </c>
      <c r="L3982" s="27">
        <v>2.3691220755154038E-3</v>
      </c>
      <c r="M3982" s="29">
        <v>14.971682163989854</v>
      </c>
      <c r="N3982" s="30">
        <v>75.93823606385763</v>
      </c>
      <c r="O3982" s="32">
        <v>0</v>
      </c>
      <c r="P3982" s="31">
        <v>0.9906184850590688</v>
      </c>
      <c r="Q3982" s="38">
        <v>2949</v>
      </c>
      <c r="R3982" s="38">
        <v>3159</v>
      </c>
      <c r="S3982" s="38">
        <v>7580</v>
      </c>
    </row>
    <row r="3983" spans="2:19" x14ac:dyDescent="0.2">
      <c r="B3983" s="1" t="s">
        <v>8535</v>
      </c>
      <c r="C3983" s="1" t="s">
        <v>8536</v>
      </c>
      <c r="D3983" s="1" t="s">
        <v>343</v>
      </c>
      <c r="E3983" s="1" t="s">
        <v>6074</v>
      </c>
      <c r="F3983" s="1" t="s">
        <v>40</v>
      </c>
      <c r="G3983" s="27">
        <v>0.53608116677235251</v>
      </c>
      <c r="H3983" s="27">
        <v>0.9843038851457715</v>
      </c>
      <c r="I3983" s="28">
        <v>47.594724159797053</v>
      </c>
      <c r="J3983" s="27">
        <v>9.0044388078630317E-3</v>
      </c>
      <c r="K3983" s="27">
        <v>0.1772986683576411</v>
      </c>
      <c r="L3983" s="27">
        <v>5.0028335747119203E-3</v>
      </c>
      <c r="M3983" s="29">
        <v>12.823100054674672</v>
      </c>
      <c r="N3983" s="30">
        <v>77.224509108114503</v>
      </c>
      <c r="O3983" s="32">
        <v>0</v>
      </c>
      <c r="P3983" s="31">
        <v>0.99301051571059762</v>
      </c>
      <c r="Q3983" s="38">
        <v>2079</v>
      </c>
      <c r="R3983" s="38">
        <v>1620</v>
      </c>
      <c r="S3983" s="38">
        <v>6863</v>
      </c>
    </row>
    <row r="3984" spans="2:19" x14ac:dyDescent="0.2">
      <c r="B3984" s="1" t="s">
        <v>8533</v>
      </c>
      <c r="C3984" s="1" t="s">
        <v>8534</v>
      </c>
      <c r="D3984" s="1" t="s">
        <v>343</v>
      </c>
      <c r="E3984" s="1" t="s">
        <v>6074</v>
      </c>
      <c r="F3984" s="1" t="s">
        <v>40</v>
      </c>
      <c r="G3984" s="27">
        <v>0.59888682745825605</v>
      </c>
      <c r="H3984" s="27">
        <v>0.96970768852861666</v>
      </c>
      <c r="I3984" s="28">
        <v>50.42388373531233</v>
      </c>
      <c r="J3984" s="27">
        <v>4.9598021026592456E-2</v>
      </c>
      <c r="K3984" s="27">
        <v>0.3275200989486704</v>
      </c>
      <c r="L3984" s="27">
        <v>1.4476172930483911E-2</v>
      </c>
      <c r="M3984" s="29">
        <v>6.797718162195495</v>
      </c>
      <c r="N3984" s="30">
        <v>79.189797604295748</v>
      </c>
      <c r="O3984" s="32">
        <v>0</v>
      </c>
      <c r="P3984" s="31">
        <v>0.99299926308032427</v>
      </c>
      <c r="Q3984" s="38">
        <v>1515</v>
      </c>
      <c r="R3984" s="38">
        <v>619</v>
      </c>
      <c r="S3984" s="38">
        <v>4043</v>
      </c>
    </row>
    <row r="3985" spans="2:19" x14ac:dyDescent="0.2">
      <c r="B3985" s="1" t="s">
        <v>8537</v>
      </c>
      <c r="C3985" s="1" t="s">
        <v>8538</v>
      </c>
      <c r="D3985" s="1" t="s">
        <v>344</v>
      </c>
      <c r="E3985" s="1" t="s">
        <v>6074</v>
      </c>
      <c r="F3985" s="1" t="s">
        <v>40</v>
      </c>
      <c r="G3985" s="27">
        <v>0.43305898491083678</v>
      </c>
      <c r="H3985" s="27">
        <v>0.90680855356062118</v>
      </c>
      <c r="I3985" s="28">
        <v>40.030809327846363</v>
      </c>
      <c r="J3985" s="27">
        <v>1.7695473251028805E-2</v>
      </c>
      <c r="K3985" s="27">
        <v>0.27777777777777779</v>
      </c>
      <c r="L3985" s="27">
        <v>3.3637280613274159E-2</v>
      </c>
      <c r="M3985" s="29">
        <v>11.902105517908995</v>
      </c>
      <c r="N3985" s="30">
        <v>76.358771374287528</v>
      </c>
      <c r="O3985" s="32">
        <v>0</v>
      </c>
      <c r="P3985" s="31">
        <v>0.98043171272947349</v>
      </c>
      <c r="Q3985" s="38">
        <v>3251</v>
      </c>
      <c r="R3985" s="38">
        <v>3351</v>
      </c>
      <c r="S3985" s="38">
        <v>4991</v>
      </c>
    </row>
    <row r="3986" spans="2:19" x14ac:dyDescent="0.2">
      <c r="B3986" s="1" t="s">
        <v>8543</v>
      </c>
      <c r="C3986" s="1" t="s">
        <v>8544</v>
      </c>
      <c r="D3986" s="1" t="s">
        <v>344</v>
      </c>
      <c r="E3986" s="1" t="s">
        <v>6074</v>
      </c>
      <c r="F3986" s="1" t="s">
        <v>40</v>
      </c>
      <c r="G3986" s="27">
        <v>0.62349639133921408</v>
      </c>
      <c r="H3986" s="27">
        <v>0.97559510788505532</v>
      </c>
      <c r="I3986" s="28">
        <v>56.159562951082592</v>
      </c>
      <c r="J3986" s="27">
        <v>3.0072173215717722E-3</v>
      </c>
      <c r="K3986" s="27">
        <v>4.0697674418604654E-2</v>
      </c>
      <c r="L3986" s="27">
        <v>0</v>
      </c>
      <c r="M3986" s="29">
        <v>17.42205647309536</v>
      </c>
      <c r="N3986" s="30">
        <v>79.029893924783025</v>
      </c>
      <c r="O3986" s="32">
        <v>0</v>
      </c>
      <c r="P3986" s="31">
        <v>0.99194590832256135</v>
      </c>
      <c r="Q3986" s="38">
        <v>645</v>
      </c>
      <c r="R3986" s="38">
        <v>368</v>
      </c>
      <c r="S3986" s="38">
        <v>8664</v>
      </c>
    </row>
    <row r="3987" spans="2:19" x14ac:dyDescent="0.2">
      <c r="B3987" s="1" t="s">
        <v>8539</v>
      </c>
      <c r="C3987" s="1" t="s">
        <v>8540</v>
      </c>
      <c r="D3987" s="1" t="s">
        <v>344</v>
      </c>
      <c r="E3987" s="1" t="s">
        <v>6074</v>
      </c>
      <c r="F3987" s="1" t="s">
        <v>40</v>
      </c>
      <c r="G3987" s="27">
        <v>0.31229972886369239</v>
      </c>
      <c r="H3987" s="27">
        <v>0.9091501760349644</v>
      </c>
      <c r="I3987" s="28">
        <v>29.940510229233432</v>
      </c>
      <c r="J3987" s="27">
        <v>2.0581710623613508E-2</v>
      </c>
      <c r="K3987" s="27">
        <v>0.31957111165886121</v>
      </c>
      <c r="L3987" s="27">
        <v>1.7816559426975839E-2</v>
      </c>
      <c r="M3987" s="29">
        <v>11.992238752464601</v>
      </c>
      <c r="N3987" s="30">
        <v>68.925049309664701</v>
      </c>
      <c r="O3987" s="32">
        <v>0</v>
      </c>
      <c r="P3987" s="31">
        <v>0.985067378900085</v>
      </c>
      <c r="Q3987" s="38">
        <v>3957</v>
      </c>
      <c r="R3987" s="38">
        <v>5148</v>
      </c>
      <c r="S3987" s="38">
        <v>4187</v>
      </c>
    </row>
    <row r="3988" spans="2:19" x14ac:dyDescent="0.2">
      <c r="B3988" s="1" t="s">
        <v>8541</v>
      </c>
      <c r="C3988" s="1" t="s">
        <v>8542</v>
      </c>
      <c r="D3988" s="1" t="s">
        <v>344</v>
      </c>
      <c r="E3988" s="1" t="s">
        <v>6074</v>
      </c>
      <c r="F3988" s="1" t="s">
        <v>40</v>
      </c>
      <c r="G3988" s="27">
        <v>0.53676371022342584</v>
      </c>
      <c r="H3988" s="27">
        <v>0.98464450847684792</v>
      </c>
      <c r="I3988" s="28">
        <v>47.548408937034523</v>
      </c>
      <c r="J3988" s="27">
        <v>1.3405551794177387E-2</v>
      </c>
      <c r="K3988" s="27">
        <v>0.23750846310088017</v>
      </c>
      <c r="L3988" s="27">
        <v>1.0859076593178316E-2</v>
      </c>
      <c r="M3988" s="29">
        <v>11.077105263157893</v>
      </c>
      <c r="N3988" s="30">
        <v>78.535435056746536</v>
      </c>
      <c r="O3988" s="32">
        <v>0</v>
      </c>
      <c r="P3988" s="31">
        <v>0.98974736983180323</v>
      </c>
      <c r="Q3988" s="38">
        <v>2087</v>
      </c>
      <c r="R3988" s="38">
        <v>1608</v>
      </c>
      <c r="S3988" s="38">
        <v>5754</v>
      </c>
    </row>
    <row r="3989" spans="2:19" x14ac:dyDescent="0.2">
      <c r="B3989" s="1" t="s">
        <v>8547</v>
      </c>
      <c r="C3989" s="1" t="s">
        <v>8548</v>
      </c>
      <c r="D3989" s="1" t="s">
        <v>345</v>
      </c>
      <c r="E3989" s="1" t="s">
        <v>6074</v>
      </c>
      <c r="F3989" s="1" t="s">
        <v>40</v>
      </c>
      <c r="G3989" s="27">
        <v>0.500114995400184</v>
      </c>
      <c r="H3989" s="27">
        <v>0.95261157680108732</v>
      </c>
      <c r="I3989" s="28">
        <v>48.730680772769084</v>
      </c>
      <c r="J3989" s="27">
        <v>1.0119595216191352E-2</v>
      </c>
      <c r="K3989" s="27">
        <v>0.23102575896964123</v>
      </c>
      <c r="L3989" s="27">
        <v>1.7654055278658813E-2</v>
      </c>
      <c r="M3989" s="29">
        <v>12.31769850402762</v>
      </c>
      <c r="N3989" s="30">
        <v>84.574810388416452</v>
      </c>
      <c r="O3989" s="32">
        <v>0</v>
      </c>
      <c r="P3989" s="31">
        <v>0.9850475758948799</v>
      </c>
      <c r="Q3989" s="38">
        <v>1855</v>
      </c>
      <c r="R3989" s="38">
        <v>2275</v>
      </c>
      <c r="S3989" s="38">
        <v>5889</v>
      </c>
    </row>
    <row r="3990" spans="2:19" x14ac:dyDescent="0.2">
      <c r="B3990" s="1" t="s">
        <v>8549</v>
      </c>
      <c r="C3990" s="1" t="s">
        <v>8550</v>
      </c>
      <c r="D3990" s="1" t="s">
        <v>345</v>
      </c>
      <c r="E3990" s="1" t="s">
        <v>6074</v>
      </c>
      <c r="F3990" s="1" t="s">
        <v>40</v>
      </c>
      <c r="G3990" s="27">
        <v>0.5321698358947643</v>
      </c>
      <c r="H3990" s="27">
        <v>0.98904562713173283</v>
      </c>
      <c r="I3990" s="28">
        <v>49.652175045584791</v>
      </c>
      <c r="J3990" s="27">
        <v>1.9015368585569157E-2</v>
      </c>
      <c r="K3990" s="27">
        <v>0.31114873665016929</v>
      </c>
      <c r="L3990" s="27">
        <v>0</v>
      </c>
      <c r="M3990" s="29">
        <v>9.3110523385300663</v>
      </c>
      <c r="N3990" s="30">
        <v>84.665442976015669</v>
      </c>
      <c r="O3990" s="32">
        <v>0</v>
      </c>
      <c r="P3990" s="31">
        <v>0.98822318038483814</v>
      </c>
      <c r="Q3990" s="38">
        <v>1681</v>
      </c>
      <c r="R3990" s="38">
        <v>1691</v>
      </c>
      <c r="S3990" s="38">
        <v>4370</v>
      </c>
    </row>
    <row r="3991" spans="2:19" x14ac:dyDescent="0.2">
      <c r="B3991" s="1" t="s">
        <v>8545</v>
      </c>
      <c r="C3991" s="1" t="s">
        <v>8546</v>
      </c>
      <c r="D3991" s="1" t="s">
        <v>345</v>
      </c>
      <c r="E3991" s="1" t="s">
        <v>6074</v>
      </c>
      <c r="F3991" s="1" t="s">
        <v>40</v>
      </c>
      <c r="G3991" s="27">
        <v>0.51005679129200188</v>
      </c>
      <c r="H3991" s="27">
        <v>0.97709991261287499</v>
      </c>
      <c r="I3991" s="28">
        <v>49.518256034074753</v>
      </c>
      <c r="J3991" s="27">
        <v>2.8750591575958353E-2</v>
      </c>
      <c r="K3991" s="27">
        <v>0.32027922385234264</v>
      </c>
      <c r="L3991" s="27">
        <v>1.1937663850859306E-2</v>
      </c>
      <c r="M3991" s="29">
        <v>9.1943450942484368</v>
      </c>
      <c r="N3991" s="30">
        <v>87.649049605934167</v>
      </c>
      <c r="O3991" s="32">
        <v>0</v>
      </c>
      <c r="P3991" s="31">
        <v>0.98479464025633556</v>
      </c>
      <c r="Q3991" s="38">
        <v>1710</v>
      </c>
      <c r="R3991" s="38">
        <v>2106</v>
      </c>
      <c r="S3991" s="38">
        <v>4170</v>
      </c>
    </row>
    <row r="3992" spans="2:19" x14ac:dyDescent="0.2">
      <c r="B3992" s="1" t="s">
        <v>8551</v>
      </c>
      <c r="C3992" s="1" t="s">
        <v>8552</v>
      </c>
      <c r="D3992" s="1" t="s">
        <v>345</v>
      </c>
      <c r="E3992" s="1" t="s">
        <v>6074</v>
      </c>
      <c r="F3992" s="1" t="s">
        <v>40</v>
      </c>
      <c r="G3992" s="27">
        <v>0.57542280414620839</v>
      </c>
      <c r="H3992" s="27">
        <v>0.9991894261244858</v>
      </c>
      <c r="I3992" s="28">
        <v>47.948663393344241</v>
      </c>
      <c r="J3992" s="27">
        <v>1.2002182214948172E-2</v>
      </c>
      <c r="K3992" s="27">
        <v>0.23649754500818332</v>
      </c>
      <c r="L3992" s="27">
        <v>1.0115314586283633E-4</v>
      </c>
      <c r="M3992" s="29">
        <v>10.167426919370385</v>
      </c>
      <c r="N3992" s="30">
        <v>75.392510073477126</v>
      </c>
      <c r="O3992" s="32">
        <v>0</v>
      </c>
      <c r="P3992" s="31">
        <v>0.98887315395508801</v>
      </c>
      <c r="Q3992" s="38">
        <v>2010</v>
      </c>
      <c r="R3992" s="38">
        <v>933</v>
      </c>
      <c r="S3992" s="38">
        <v>5768</v>
      </c>
    </row>
    <row r="3993" spans="2:19" x14ac:dyDescent="0.2">
      <c r="B3993" s="1" t="s">
        <v>8559</v>
      </c>
      <c r="C3993" s="1" t="s">
        <v>8560</v>
      </c>
      <c r="D3993" s="1" t="s">
        <v>346</v>
      </c>
      <c r="E3993" s="1" t="s">
        <v>8555</v>
      </c>
      <c r="F3993" s="1" t="s">
        <v>25</v>
      </c>
      <c r="G3993" s="27">
        <v>0.46552085516663172</v>
      </c>
      <c r="H3993" s="27">
        <v>0.94058449013672896</v>
      </c>
      <c r="I3993" s="28">
        <v>41.554621672605293</v>
      </c>
      <c r="J3993" s="27">
        <v>7.5455879270593168E-3</v>
      </c>
      <c r="K3993" s="27">
        <v>0.11842381052190316</v>
      </c>
      <c r="L3993" s="27">
        <v>0</v>
      </c>
      <c r="M3993" s="29">
        <v>15.049313456257355</v>
      </c>
      <c r="N3993" s="30">
        <v>71.502700270027006</v>
      </c>
      <c r="O3993" s="32">
        <v>0</v>
      </c>
      <c r="P3993" s="31">
        <v>0.99592944369063774</v>
      </c>
      <c r="Q3993" s="38">
        <v>3061</v>
      </c>
      <c r="R3993" s="38">
        <v>2866</v>
      </c>
      <c r="S3993" s="38">
        <v>7885</v>
      </c>
    </row>
    <row r="3994" spans="2:19" x14ac:dyDescent="0.2">
      <c r="B3994" s="1" t="s">
        <v>8553</v>
      </c>
      <c r="C3994" s="1" t="s">
        <v>8554</v>
      </c>
      <c r="D3994" s="1" t="s">
        <v>346</v>
      </c>
      <c r="E3994" s="1" t="s">
        <v>8555</v>
      </c>
      <c r="F3994" s="1" t="s">
        <v>25</v>
      </c>
      <c r="G3994" s="27">
        <v>0.4938400501148465</v>
      </c>
      <c r="H3994" s="27">
        <v>0.95572496107939797</v>
      </c>
      <c r="I3994" s="28">
        <v>45.006473167675935</v>
      </c>
      <c r="J3994" s="27">
        <v>1.0022969304656505E-2</v>
      </c>
      <c r="K3994" s="27">
        <v>0.26143244936312382</v>
      </c>
      <c r="L3994" s="27">
        <v>2.9371043072132851E-2</v>
      </c>
      <c r="M3994" s="29">
        <v>11.296575907590759</v>
      </c>
      <c r="N3994" s="30">
        <v>79.120930232558138</v>
      </c>
      <c r="O3994" s="32">
        <v>0</v>
      </c>
      <c r="P3994" s="31">
        <v>0.99408406850025943</v>
      </c>
      <c r="Q3994" s="38">
        <v>2574</v>
      </c>
      <c r="R3994" s="38">
        <v>2375</v>
      </c>
      <c r="S3994" s="38">
        <v>5299</v>
      </c>
    </row>
    <row r="3995" spans="2:19" x14ac:dyDescent="0.2">
      <c r="B3995" s="1" t="s">
        <v>8561</v>
      </c>
      <c r="C3995" s="1" t="s">
        <v>8562</v>
      </c>
      <c r="D3995" s="1" t="s">
        <v>346</v>
      </c>
      <c r="E3995" s="1" t="s">
        <v>8555</v>
      </c>
      <c r="F3995" s="1" t="s">
        <v>25</v>
      </c>
      <c r="G3995" s="27">
        <v>0.48718424962852896</v>
      </c>
      <c r="H3995" s="27">
        <v>0.96131155127730439</v>
      </c>
      <c r="I3995" s="28">
        <v>39.345523774145619</v>
      </c>
      <c r="J3995" s="27">
        <v>2.6188707280832096E-2</v>
      </c>
      <c r="K3995" s="27">
        <v>0.44520802377414559</v>
      </c>
      <c r="L3995" s="27">
        <v>3.6258793039614962E-2</v>
      </c>
      <c r="M3995" s="29">
        <v>6.356609923940602</v>
      </c>
      <c r="N3995" s="30">
        <v>73.639725505146785</v>
      </c>
      <c r="O3995" s="32">
        <v>0</v>
      </c>
      <c r="P3995" s="31">
        <v>0.99666790077748979</v>
      </c>
      <c r="Q3995" s="38">
        <v>3307</v>
      </c>
      <c r="R3995" s="38">
        <v>2492</v>
      </c>
      <c r="S3995" s="38">
        <v>2356</v>
      </c>
    </row>
    <row r="3996" spans="2:19" x14ac:dyDescent="0.2">
      <c r="B3996" s="1" t="s">
        <v>8557</v>
      </c>
      <c r="C3996" s="1" t="s">
        <v>8558</v>
      </c>
      <c r="D3996" s="1" t="s">
        <v>346</v>
      </c>
      <c r="E3996" s="1" t="s">
        <v>8555</v>
      </c>
      <c r="F3996" s="1" t="s">
        <v>25</v>
      </c>
      <c r="G3996" s="27">
        <v>0.50485625485625485</v>
      </c>
      <c r="H3996" s="27">
        <v>0.94951856148491809</v>
      </c>
      <c r="I3996" s="28">
        <v>43.79883449883453</v>
      </c>
      <c r="J3996" s="27">
        <v>6.6045066045066049E-3</v>
      </c>
      <c r="K3996" s="27">
        <v>0.13986013986013987</v>
      </c>
      <c r="L3996" s="27">
        <v>3.0162412993039442E-4</v>
      </c>
      <c r="M3996" s="29">
        <v>14.648999607689294</v>
      </c>
      <c r="N3996" s="30">
        <v>72.00769526741054</v>
      </c>
      <c r="O3996" s="32">
        <v>0</v>
      </c>
      <c r="P3996" s="31">
        <v>0.9953596287703016</v>
      </c>
      <c r="Q3996" s="38">
        <v>2750</v>
      </c>
      <c r="R3996" s="38">
        <v>2197</v>
      </c>
      <c r="S3996" s="38">
        <v>7504</v>
      </c>
    </row>
    <row r="3997" spans="2:19" x14ac:dyDescent="0.2">
      <c r="B3997" s="1" t="s">
        <v>8565</v>
      </c>
      <c r="C3997" s="1" t="s">
        <v>8566</v>
      </c>
      <c r="D3997" s="1" t="s">
        <v>346</v>
      </c>
      <c r="E3997" s="1" t="s">
        <v>8555</v>
      </c>
      <c r="F3997" s="1" t="s">
        <v>25</v>
      </c>
      <c r="G3997" s="27">
        <v>0.53852795165119793</v>
      </c>
      <c r="H3997" s="27">
        <v>0.9869842638499674</v>
      </c>
      <c r="I3997" s="28">
        <v>48.438592704511109</v>
      </c>
      <c r="J3997" s="27">
        <v>4.1010144614720481E-3</v>
      </c>
      <c r="K3997" s="27">
        <v>9.3675804014677316E-2</v>
      </c>
      <c r="L3997" s="27">
        <v>0</v>
      </c>
      <c r="M3997" s="29">
        <v>15.694621141253505</v>
      </c>
      <c r="N3997" s="30">
        <v>76.117434869739483</v>
      </c>
      <c r="O3997" s="32">
        <v>0</v>
      </c>
      <c r="P3997" s="31">
        <v>0.99870661780556158</v>
      </c>
      <c r="Q3997" s="38">
        <v>1914</v>
      </c>
      <c r="R3997" s="38">
        <v>1574</v>
      </c>
      <c r="S3997" s="38">
        <v>8288</v>
      </c>
    </row>
    <row r="3998" spans="2:19" x14ac:dyDescent="0.2">
      <c r="B3998" s="1" t="s">
        <v>8563</v>
      </c>
      <c r="C3998" s="1" t="s">
        <v>8564</v>
      </c>
      <c r="D3998" s="1" t="s">
        <v>346</v>
      </c>
      <c r="E3998" s="1" t="s">
        <v>8555</v>
      </c>
      <c r="F3998" s="1" t="s">
        <v>25</v>
      </c>
      <c r="G3998" s="27">
        <v>0.44402277039848198</v>
      </c>
      <c r="H3998" s="27">
        <v>0.88659403126480363</v>
      </c>
      <c r="I3998" s="28">
        <v>43.474351676154356</v>
      </c>
      <c r="J3998" s="27">
        <v>9.1714104996837437E-3</v>
      </c>
      <c r="K3998" s="27">
        <v>0.22896900695762176</v>
      </c>
      <c r="L3998" s="27">
        <v>1.7906205589767882E-3</v>
      </c>
      <c r="M3998" s="29">
        <v>12.261831626848698</v>
      </c>
      <c r="N3998" s="30">
        <v>82.138176638176631</v>
      </c>
      <c r="O3998" s="32">
        <v>0</v>
      </c>
      <c r="P3998" s="31">
        <v>0.99857887257224065</v>
      </c>
      <c r="Q3998" s="38">
        <v>2798</v>
      </c>
      <c r="R3998" s="38">
        <v>3202</v>
      </c>
      <c r="S3998" s="38">
        <v>5922</v>
      </c>
    </row>
    <row r="3999" spans="2:19" x14ac:dyDescent="0.2">
      <c r="B3999" s="1" t="s">
        <v>8556</v>
      </c>
      <c r="C3999" s="1" t="s">
        <v>3741</v>
      </c>
      <c r="D3999" s="1" t="s">
        <v>346</v>
      </c>
      <c r="E3999" s="1" t="s">
        <v>8555</v>
      </c>
      <c r="F3999" s="1" t="s">
        <v>25</v>
      </c>
      <c r="G3999" s="27">
        <v>0.4204041399704288</v>
      </c>
      <c r="H3999" s="27">
        <v>0.805651268226933</v>
      </c>
      <c r="I3999" s="28">
        <v>35.365894529324798</v>
      </c>
      <c r="J3999" s="27">
        <v>8.008871365204534E-2</v>
      </c>
      <c r="K3999" s="27">
        <v>0.36249383932971907</v>
      </c>
      <c r="L3999" s="27">
        <v>0.144331577012621</v>
      </c>
      <c r="M3999" s="29">
        <v>9.5158588435374156</v>
      </c>
      <c r="N3999" s="30">
        <v>70.611957796014067</v>
      </c>
      <c r="O3999" s="32">
        <v>0</v>
      </c>
      <c r="P3999" s="31">
        <v>0.99448596985663518</v>
      </c>
      <c r="Q3999" s="38">
        <v>3628</v>
      </c>
      <c r="R3999" s="38">
        <v>3515</v>
      </c>
      <c r="S3999" s="38">
        <v>3453</v>
      </c>
    </row>
    <row r="4000" spans="2:19" x14ac:dyDescent="0.2">
      <c r="B4000" s="1" t="s">
        <v>8574</v>
      </c>
      <c r="C4000" s="1" t="s">
        <v>8575</v>
      </c>
      <c r="D4000" s="1" t="s">
        <v>347</v>
      </c>
      <c r="E4000" s="1" t="s">
        <v>8555</v>
      </c>
      <c r="F4000" s="1" t="s">
        <v>25</v>
      </c>
      <c r="G4000" s="27">
        <v>0.57367149758454106</v>
      </c>
      <c r="H4000" s="27">
        <v>0.99147225231732272</v>
      </c>
      <c r="I4000" s="28">
        <v>55.492342995169096</v>
      </c>
      <c r="J4000" s="27">
        <v>6.5217391304347823E-3</v>
      </c>
      <c r="K4000" s="27">
        <v>0.11884057971014493</v>
      </c>
      <c r="L4000" s="27">
        <v>0</v>
      </c>
      <c r="M4000" s="29">
        <v>14.881292517006793</v>
      </c>
      <c r="N4000" s="30">
        <v>85.132154882154879</v>
      </c>
      <c r="O4000" s="32">
        <v>0</v>
      </c>
      <c r="P4000" s="31">
        <v>0.99674972914409532</v>
      </c>
      <c r="Q4000" s="38">
        <v>729</v>
      </c>
      <c r="R4000" s="38">
        <v>976</v>
      </c>
      <c r="S4000" s="38">
        <v>7874</v>
      </c>
    </row>
    <row r="4001" spans="2:19" x14ac:dyDescent="0.2">
      <c r="B4001" s="1" t="s">
        <v>8567</v>
      </c>
      <c r="C4001" s="1" t="s">
        <v>1626</v>
      </c>
      <c r="D4001" s="1" t="s">
        <v>347</v>
      </c>
      <c r="E4001" s="1" t="s">
        <v>8555</v>
      </c>
      <c r="F4001" s="1" t="s">
        <v>25</v>
      </c>
      <c r="G4001" s="27">
        <v>0.36704752012464292</v>
      </c>
      <c r="H4001" s="27">
        <v>0.70242451210984658</v>
      </c>
      <c r="I4001" s="28">
        <v>38.135549207997933</v>
      </c>
      <c r="J4001" s="27">
        <v>6.4918203064139183E-3</v>
      </c>
      <c r="K4001" s="27">
        <v>0.1080238898987276</v>
      </c>
      <c r="L4001" s="27">
        <v>0</v>
      </c>
      <c r="M4001" s="29">
        <v>16.744480919162907</v>
      </c>
      <c r="N4001" s="30">
        <v>74.514497878359265</v>
      </c>
      <c r="O4001" s="32">
        <v>0</v>
      </c>
      <c r="P4001" s="31">
        <v>0.97921301887991863</v>
      </c>
      <c r="Q4001" s="38">
        <v>3415</v>
      </c>
      <c r="R4001" s="38">
        <v>4219</v>
      </c>
      <c r="S4001" s="38">
        <v>8063</v>
      </c>
    </row>
    <row r="4002" spans="2:19" x14ac:dyDescent="0.2">
      <c r="B4002" s="1" t="s">
        <v>8572</v>
      </c>
      <c r="C4002" s="1" t="s">
        <v>8573</v>
      </c>
      <c r="D4002" s="1" t="s">
        <v>347</v>
      </c>
      <c r="E4002" s="1" t="s">
        <v>8555</v>
      </c>
      <c r="F4002" s="1" t="s">
        <v>25</v>
      </c>
      <c r="G4002" s="27">
        <v>0.62104966139954854</v>
      </c>
      <c r="H4002" s="27">
        <v>0.99489744310199502</v>
      </c>
      <c r="I4002" s="28">
        <v>59.401975169300172</v>
      </c>
      <c r="J4002" s="27">
        <v>9.8758465011286687E-3</v>
      </c>
      <c r="K4002" s="27">
        <v>0.31743792325056436</v>
      </c>
      <c r="L4002" s="27">
        <v>1.2334925540882272E-3</v>
      </c>
      <c r="M4002" s="29">
        <v>7.6731198808637364</v>
      </c>
      <c r="N4002" s="30">
        <v>90.546115402089953</v>
      </c>
      <c r="O4002" s="32">
        <v>0</v>
      </c>
      <c r="P4002" s="31">
        <v>0.99578533295869631</v>
      </c>
      <c r="Q4002" s="38">
        <v>327</v>
      </c>
      <c r="R4002" s="38">
        <v>389</v>
      </c>
      <c r="S4002" s="38">
        <v>4238</v>
      </c>
    </row>
    <row r="4003" spans="2:19" x14ac:dyDescent="0.2">
      <c r="B4003" s="1" t="s">
        <v>8580</v>
      </c>
      <c r="C4003" s="1" t="s">
        <v>2529</v>
      </c>
      <c r="D4003" s="1" t="s">
        <v>347</v>
      </c>
      <c r="E4003" s="1" t="s">
        <v>8555</v>
      </c>
      <c r="F4003" s="1" t="s">
        <v>25</v>
      </c>
      <c r="G4003" s="27">
        <v>0.53884892086330938</v>
      </c>
      <c r="H4003" s="27">
        <v>0.97961203412662756</v>
      </c>
      <c r="I4003" s="28">
        <v>51.809874100719426</v>
      </c>
      <c r="J4003" s="27">
        <v>6.4748201438848919E-3</v>
      </c>
      <c r="K4003" s="27">
        <v>0.18057553956834532</v>
      </c>
      <c r="L4003" s="27">
        <v>1.7817691962281096E-3</v>
      </c>
      <c r="M4003" s="29">
        <v>12.821147093250097</v>
      </c>
      <c r="N4003" s="30">
        <v>84.655989322655984</v>
      </c>
      <c r="O4003" s="32">
        <v>0</v>
      </c>
      <c r="P4003" s="31">
        <v>0.99865289627301301</v>
      </c>
      <c r="Q4003" s="38">
        <v>1278</v>
      </c>
      <c r="R4003" s="38">
        <v>1566</v>
      </c>
      <c r="S4003" s="38">
        <v>6810</v>
      </c>
    </row>
    <row r="4004" spans="2:19" x14ac:dyDescent="0.2">
      <c r="B4004" s="1" t="s">
        <v>8570</v>
      </c>
      <c r="C4004" s="1" t="s">
        <v>8571</v>
      </c>
      <c r="D4004" s="1" t="s">
        <v>347</v>
      </c>
      <c r="E4004" s="1" t="s">
        <v>8555</v>
      </c>
      <c r="F4004" s="1" t="s">
        <v>25</v>
      </c>
      <c r="G4004" s="27">
        <v>0.53869710467706011</v>
      </c>
      <c r="H4004" s="27">
        <v>0.95016289342904481</v>
      </c>
      <c r="I4004" s="28">
        <v>51.440785077950977</v>
      </c>
      <c r="J4004" s="27">
        <v>5.0111358574610248E-3</v>
      </c>
      <c r="K4004" s="27">
        <v>0.13697104677060135</v>
      </c>
      <c r="L4004" s="27">
        <v>2.9638321369409165E-2</v>
      </c>
      <c r="M4004" s="29">
        <v>14.206706948640488</v>
      </c>
      <c r="N4004" s="30">
        <v>82.615384615384613</v>
      </c>
      <c r="O4004" s="32">
        <v>0</v>
      </c>
      <c r="P4004" s="31">
        <v>0.99171728326891218</v>
      </c>
      <c r="Q4004" s="38">
        <v>1338</v>
      </c>
      <c r="R4004" s="38">
        <v>1571</v>
      </c>
      <c r="S4004" s="38">
        <v>7557</v>
      </c>
    </row>
    <row r="4005" spans="2:19" x14ac:dyDescent="0.2">
      <c r="B4005" s="1" t="s">
        <v>8576</v>
      </c>
      <c r="C4005" s="1" t="s">
        <v>8577</v>
      </c>
      <c r="D4005" s="1" t="s">
        <v>347</v>
      </c>
      <c r="E4005" s="1" t="s">
        <v>8555</v>
      </c>
      <c r="F4005" s="1" t="s">
        <v>25</v>
      </c>
      <c r="G4005" s="27">
        <v>0.57705026455026454</v>
      </c>
      <c r="H4005" s="27">
        <v>0.9765924459838361</v>
      </c>
      <c r="I4005" s="28">
        <v>48.044279100529096</v>
      </c>
      <c r="J4005" s="27">
        <v>6.9444444444444441E-3</v>
      </c>
      <c r="K4005" s="27">
        <v>0.20337301587301587</v>
      </c>
      <c r="L4005" s="27">
        <v>1.3062840178129638E-3</v>
      </c>
      <c r="M4005" s="29">
        <v>11.844331508991392</v>
      </c>
      <c r="N4005" s="30">
        <v>74.158739255014325</v>
      </c>
      <c r="O4005" s="32">
        <v>0</v>
      </c>
      <c r="P4005" s="31">
        <v>0.99752597723899061</v>
      </c>
      <c r="Q4005" s="38">
        <v>1990</v>
      </c>
      <c r="R4005" s="38">
        <v>909</v>
      </c>
      <c r="S4005" s="38">
        <v>6405</v>
      </c>
    </row>
    <row r="4006" spans="2:19" x14ac:dyDescent="0.2">
      <c r="B4006" s="1" t="s">
        <v>8578</v>
      </c>
      <c r="C4006" s="1" t="s">
        <v>8579</v>
      </c>
      <c r="D4006" s="1" t="s">
        <v>347</v>
      </c>
      <c r="E4006" s="1" t="s">
        <v>8555</v>
      </c>
      <c r="F4006" s="1" t="s">
        <v>25</v>
      </c>
      <c r="G4006" s="27">
        <v>0.54016516516516522</v>
      </c>
      <c r="H4006" s="27">
        <v>0.98182209737827686</v>
      </c>
      <c r="I4006" s="28">
        <v>49.600731981981973</v>
      </c>
      <c r="J4006" s="27">
        <v>5.8183183183183182E-3</v>
      </c>
      <c r="K4006" s="27">
        <v>0.11861861861861862</v>
      </c>
      <c r="L4006" s="27">
        <v>0</v>
      </c>
      <c r="M4006" s="29">
        <v>15.354693877551018</v>
      </c>
      <c r="N4006" s="30">
        <v>78.328700486448923</v>
      </c>
      <c r="O4006" s="32">
        <v>0</v>
      </c>
      <c r="P4006" s="31">
        <v>0.99775280898876406</v>
      </c>
      <c r="Q4006" s="38">
        <v>1693</v>
      </c>
      <c r="R4006" s="38">
        <v>1538</v>
      </c>
      <c r="S4006" s="38">
        <v>7880</v>
      </c>
    </row>
    <row r="4007" spans="2:19" x14ac:dyDescent="0.2">
      <c r="B4007" s="1" t="s">
        <v>8568</v>
      </c>
      <c r="C4007" s="1" t="s">
        <v>8569</v>
      </c>
      <c r="D4007" s="1" t="s">
        <v>347</v>
      </c>
      <c r="E4007" s="1" t="s">
        <v>8555</v>
      </c>
      <c r="F4007" s="1" t="s">
        <v>25</v>
      </c>
      <c r="G4007" s="27">
        <v>0.57899382171226832</v>
      </c>
      <c r="H4007" s="27">
        <v>0.96343973181751941</v>
      </c>
      <c r="I4007" s="28">
        <v>46.215298617240379</v>
      </c>
      <c r="J4007" s="27">
        <v>6.7666960870844369E-3</v>
      </c>
      <c r="K4007" s="27">
        <v>0.10414827890556046</v>
      </c>
      <c r="L4007" s="27">
        <v>0</v>
      </c>
      <c r="M4007" s="29">
        <v>14.335794655414908</v>
      </c>
      <c r="N4007" s="30">
        <v>67.51997976732423</v>
      </c>
      <c r="O4007" s="32">
        <v>0</v>
      </c>
      <c r="P4007" s="31">
        <v>0.99081766506340185</v>
      </c>
      <c r="Q4007" s="38">
        <v>2340</v>
      </c>
      <c r="R4007" s="38">
        <v>884</v>
      </c>
      <c r="S4007" s="38">
        <v>8125</v>
      </c>
    </row>
    <row r="4008" spans="2:19" x14ac:dyDescent="0.2">
      <c r="B4008" s="1" t="s">
        <v>8581</v>
      </c>
      <c r="C4008" s="1" t="s">
        <v>1311</v>
      </c>
      <c r="D4008" s="1" t="s">
        <v>348</v>
      </c>
      <c r="E4008" s="1" t="s">
        <v>8555</v>
      </c>
      <c r="F4008" s="1" t="s">
        <v>25</v>
      </c>
      <c r="G4008" s="27">
        <v>0.53099551271397705</v>
      </c>
      <c r="H4008" s="27">
        <v>0.91778260513156817</v>
      </c>
      <c r="I4008" s="28">
        <v>48.963137776300506</v>
      </c>
      <c r="J4008" s="27">
        <v>2.143925544291175E-2</v>
      </c>
      <c r="K4008" s="27">
        <v>0.29915240152900119</v>
      </c>
      <c r="L4008" s="27">
        <v>2.0014755307812115E-2</v>
      </c>
      <c r="M4008" s="29">
        <v>9.1231832683445599</v>
      </c>
      <c r="N4008" s="30">
        <v>83.645181476846062</v>
      </c>
      <c r="O4008" s="32">
        <v>0</v>
      </c>
      <c r="P4008" s="31">
        <v>0.98647430117222723</v>
      </c>
      <c r="Q4008" s="38">
        <v>1806</v>
      </c>
      <c r="R4008" s="38">
        <v>1717</v>
      </c>
      <c r="S4008" s="38">
        <v>4578</v>
      </c>
    </row>
    <row r="4009" spans="2:19" x14ac:dyDescent="0.2">
      <c r="B4009" s="1" t="s">
        <v>8582</v>
      </c>
      <c r="C4009" s="1" t="s">
        <v>8583</v>
      </c>
      <c r="D4009" s="1" t="s">
        <v>348</v>
      </c>
      <c r="E4009" s="1" t="s">
        <v>8555</v>
      </c>
      <c r="F4009" s="1" t="s">
        <v>25</v>
      </c>
      <c r="G4009" s="27">
        <v>0.49654218533886585</v>
      </c>
      <c r="H4009" s="27">
        <v>0.88183208730772533</v>
      </c>
      <c r="I4009" s="28">
        <v>48.825414937759376</v>
      </c>
      <c r="J4009" s="27">
        <v>1.4522821576763486E-2</v>
      </c>
      <c r="K4009" s="27">
        <v>0.23461272475795297</v>
      </c>
      <c r="L4009" s="27">
        <v>2.151069863366847E-2</v>
      </c>
      <c r="M4009" s="29">
        <v>11.455360824742264</v>
      </c>
      <c r="N4009" s="30">
        <v>86.077244258872653</v>
      </c>
      <c r="O4009" s="32">
        <v>0</v>
      </c>
      <c r="P4009" s="31">
        <v>0.9940706367620521</v>
      </c>
      <c r="Q4009" s="38">
        <v>1839</v>
      </c>
      <c r="R4009" s="38">
        <v>2330</v>
      </c>
      <c r="S4009" s="38">
        <v>5807</v>
      </c>
    </row>
    <row r="4010" spans="2:19" x14ac:dyDescent="0.2">
      <c r="B4010" s="1" t="s">
        <v>8590</v>
      </c>
      <c r="C4010" s="1" t="s">
        <v>8591</v>
      </c>
      <c r="D4010" s="1" t="s">
        <v>348</v>
      </c>
      <c r="E4010" s="1" t="s">
        <v>8555</v>
      </c>
      <c r="F4010" s="1" t="s">
        <v>25</v>
      </c>
      <c r="G4010" s="27">
        <v>0.62371721778791334</v>
      </c>
      <c r="H4010" s="27">
        <v>0.98708706265256296</v>
      </c>
      <c r="I4010" s="28">
        <v>55.91676168757126</v>
      </c>
      <c r="J4010" s="27">
        <v>2.4433946896888745E-2</v>
      </c>
      <c r="K4010" s="27">
        <v>0.27577781397621765</v>
      </c>
      <c r="L4010" s="27">
        <v>1.1204231082180634E-2</v>
      </c>
      <c r="M4010" s="29">
        <v>8.5428076256499192</v>
      </c>
      <c r="N4010" s="30">
        <v>83.933437744714169</v>
      </c>
      <c r="O4010" s="32">
        <v>0</v>
      </c>
      <c r="P4010" s="31">
        <v>0.9990235964198535</v>
      </c>
      <c r="Q4010" s="38">
        <v>681</v>
      </c>
      <c r="R4010" s="38">
        <v>364</v>
      </c>
      <c r="S4010" s="38">
        <v>5030</v>
      </c>
    </row>
    <row r="4011" spans="2:19" x14ac:dyDescent="0.2">
      <c r="B4011" s="1" t="s">
        <v>8588</v>
      </c>
      <c r="C4011" s="1" t="s">
        <v>8589</v>
      </c>
      <c r="D4011" s="1" t="s">
        <v>348</v>
      </c>
      <c r="E4011" s="1" t="s">
        <v>8555</v>
      </c>
      <c r="F4011" s="1" t="s">
        <v>25</v>
      </c>
      <c r="G4011" s="27">
        <v>0.6182010582010582</v>
      </c>
      <c r="H4011" s="27">
        <v>0.97843994089085917</v>
      </c>
      <c r="I4011" s="28">
        <v>53.016000000000012</v>
      </c>
      <c r="J4011" s="27">
        <v>1.5238095238095238E-2</v>
      </c>
      <c r="K4011" s="27">
        <v>0.33735449735449735</v>
      </c>
      <c r="L4011" s="27">
        <v>1.6641334177749632E-2</v>
      </c>
      <c r="M4011" s="29">
        <v>6.8887472283813747</v>
      </c>
      <c r="N4011" s="30">
        <v>81.082848339609725</v>
      </c>
      <c r="O4011" s="32">
        <v>0</v>
      </c>
      <c r="P4011" s="31">
        <v>0.99746675110829641</v>
      </c>
      <c r="Q4011" s="38">
        <v>1077</v>
      </c>
      <c r="R4011" s="38">
        <v>417</v>
      </c>
      <c r="S4011" s="38">
        <v>3859</v>
      </c>
    </row>
    <row r="4012" spans="2:19" x14ac:dyDescent="0.2">
      <c r="B4012" s="1" t="s">
        <v>8586</v>
      </c>
      <c r="C4012" s="1" t="s">
        <v>8587</v>
      </c>
      <c r="D4012" s="1" t="s">
        <v>348</v>
      </c>
      <c r="E4012" s="1" t="s">
        <v>8555</v>
      </c>
      <c r="F4012" s="1" t="s">
        <v>25</v>
      </c>
      <c r="G4012" s="27">
        <v>0.59687098156879559</v>
      </c>
      <c r="H4012" s="27">
        <v>0.89742741246797597</v>
      </c>
      <c r="I4012" s="28">
        <v>50.521967423917694</v>
      </c>
      <c r="J4012" s="27">
        <v>6.2151735962280323E-3</v>
      </c>
      <c r="K4012" s="27">
        <v>0.20831547363909131</v>
      </c>
      <c r="L4012" s="27">
        <v>3.5356532877882152E-2</v>
      </c>
      <c r="M4012" s="29">
        <v>10.535885167464112</v>
      </c>
      <c r="N4012" s="30">
        <v>77.052423698384203</v>
      </c>
      <c r="O4012" s="32">
        <v>0</v>
      </c>
      <c r="P4012" s="31">
        <v>0.99615713065755762</v>
      </c>
      <c r="Q4012" s="38">
        <v>1499</v>
      </c>
      <c r="R4012" s="38">
        <v>647</v>
      </c>
      <c r="S4012" s="38">
        <v>6321</v>
      </c>
    </row>
    <row r="4013" spans="2:19" x14ac:dyDescent="0.2">
      <c r="B4013" s="1" t="s">
        <v>8584</v>
      </c>
      <c r="C4013" s="1" t="s">
        <v>8585</v>
      </c>
      <c r="D4013" s="1" t="s">
        <v>348</v>
      </c>
      <c r="E4013" s="1" t="s">
        <v>8555</v>
      </c>
      <c r="F4013" s="1" t="s">
        <v>25</v>
      </c>
      <c r="G4013" s="27">
        <v>0.57497969130787974</v>
      </c>
      <c r="H4013" s="27">
        <v>0.98760388035569924</v>
      </c>
      <c r="I4013" s="28">
        <v>54.944467912266482</v>
      </c>
      <c r="J4013" s="27">
        <v>1.8196588139723802E-2</v>
      </c>
      <c r="K4013" s="27">
        <v>0.21949634443541835</v>
      </c>
      <c r="L4013" s="27">
        <v>1.1240097008892481E-2</v>
      </c>
      <c r="M4013" s="29">
        <v>10.90355640535372</v>
      </c>
      <c r="N4013" s="30">
        <v>86.955084745762719</v>
      </c>
      <c r="O4013" s="32">
        <v>0</v>
      </c>
      <c r="P4013" s="31">
        <v>0.99514955537590943</v>
      </c>
      <c r="Q4013" s="38">
        <v>805</v>
      </c>
      <c r="R4013" s="38">
        <v>950</v>
      </c>
      <c r="S4013" s="38">
        <v>6115</v>
      </c>
    </row>
    <row r="4014" spans="2:19" x14ac:dyDescent="0.2">
      <c r="B4014" s="1" t="s">
        <v>8600</v>
      </c>
      <c r="C4014" s="1" t="s">
        <v>8601</v>
      </c>
      <c r="D4014" s="1" t="s">
        <v>349</v>
      </c>
      <c r="E4014" s="1" t="s">
        <v>646</v>
      </c>
      <c r="F4014" s="1" t="s">
        <v>22</v>
      </c>
      <c r="G4014" s="27">
        <v>0.59762470308788596</v>
      </c>
      <c r="H4014" s="27">
        <v>0.97683630393996235</v>
      </c>
      <c r="I4014" s="28">
        <v>49.257624703087927</v>
      </c>
      <c r="J4014" s="27">
        <v>5.6769596199524944E-2</v>
      </c>
      <c r="K4014" s="27">
        <v>0.35914489311163894</v>
      </c>
      <c r="L4014" s="27">
        <v>8.4650562851782355E-3</v>
      </c>
      <c r="M4014" s="29">
        <v>5.7063754427390778</v>
      </c>
      <c r="N4014" s="30">
        <v>78.180047694753583</v>
      </c>
      <c r="O4014" s="32">
        <v>0</v>
      </c>
      <c r="P4014" s="31">
        <v>0.98733583489681054</v>
      </c>
      <c r="Q4014" s="38">
        <v>1760</v>
      </c>
      <c r="R4014" s="38">
        <v>632</v>
      </c>
      <c r="S4014" s="38">
        <v>3505</v>
      </c>
    </row>
    <row r="4015" spans="2:19" x14ac:dyDescent="0.2">
      <c r="B4015" s="1" t="s">
        <v>8605</v>
      </c>
      <c r="C4015" s="1" t="s">
        <v>8606</v>
      </c>
      <c r="D4015" s="1" t="s">
        <v>349</v>
      </c>
      <c r="E4015" s="1" t="s">
        <v>646</v>
      </c>
      <c r="F4015" s="1" t="s">
        <v>22</v>
      </c>
      <c r="G4015" s="27">
        <v>0.49424712356178091</v>
      </c>
      <c r="H4015" s="27">
        <v>0.98859464152815668</v>
      </c>
      <c r="I4015" s="28">
        <v>45.470035017508764</v>
      </c>
      <c r="J4015" s="27">
        <v>2.0510255127563781E-2</v>
      </c>
      <c r="K4015" s="27">
        <v>0.32141070535267635</v>
      </c>
      <c r="L4015" s="27">
        <v>2.0962540312577521E-3</v>
      </c>
      <c r="M4015" s="29">
        <v>10.063730826323603</v>
      </c>
      <c r="N4015" s="30">
        <v>81.206879109762269</v>
      </c>
      <c r="O4015" s="32">
        <v>0</v>
      </c>
      <c r="P4015" s="31">
        <v>0.99181344579508812</v>
      </c>
      <c r="Q4015" s="38">
        <v>2483</v>
      </c>
      <c r="R4015" s="38">
        <v>2365</v>
      </c>
      <c r="S4015" s="38">
        <v>4150</v>
      </c>
    </row>
    <row r="4016" spans="2:19" x14ac:dyDescent="0.2">
      <c r="B4016" s="1" t="s">
        <v>8592</v>
      </c>
      <c r="C4016" s="1" t="s">
        <v>8593</v>
      </c>
      <c r="D4016" s="1" t="s">
        <v>349</v>
      </c>
      <c r="E4016" s="1" t="s">
        <v>646</v>
      </c>
      <c r="F4016" s="1" t="s">
        <v>22</v>
      </c>
      <c r="G4016" s="27">
        <v>0.6062851303014819</v>
      </c>
      <c r="H4016" s="27">
        <v>0.95012237762237761</v>
      </c>
      <c r="I4016" s="28">
        <v>52.725370464997468</v>
      </c>
      <c r="J4016" s="27">
        <v>4.9821154828819623E-2</v>
      </c>
      <c r="K4016" s="27">
        <v>0.32064384261624934</v>
      </c>
      <c r="L4016" s="27">
        <v>6.7569930069930071E-3</v>
      </c>
      <c r="M4016" s="29">
        <v>6.9569110966904635</v>
      </c>
      <c r="N4016" s="30">
        <v>82.035398230088489</v>
      </c>
      <c r="O4016" s="32">
        <v>0</v>
      </c>
      <c r="P4016" s="31">
        <v>0.97752247752247756</v>
      </c>
      <c r="Q4016" s="38">
        <v>1118</v>
      </c>
      <c r="R4016" s="38">
        <v>530</v>
      </c>
      <c r="S4016" s="38">
        <v>4165</v>
      </c>
    </row>
    <row r="4017" spans="2:19" x14ac:dyDescent="0.2">
      <c r="B4017" s="1" t="s">
        <v>8598</v>
      </c>
      <c r="C4017" s="1" t="s">
        <v>8599</v>
      </c>
      <c r="D4017" s="1" t="s">
        <v>349</v>
      </c>
      <c r="E4017" s="1" t="s">
        <v>646</v>
      </c>
      <c r="F4017" s="1" t="s">
        <v>22</v>
      </c>
      <c r="G4017" s="27">
        <v>0.48505214368482041</v>
      </c>
      <c r="H4017" s="27">
        <v>0.98234526941997502</v>
      </c>
      <c r="I4017" s="28">
        <v>46.574044032444966</v>
      </c>
      <c r="J4017" s="27">
        <v>6.720741599073001E-3</v>
      </c>
      <c r="K4017" s="27">
        <v>0.13835457705677867</v>
      </c>
      <c r="L4017" s="27">
        <v>4.5074934218052856E-3</v>
      </c>
      <c r="M4017" s="29">
        <v>14.332988298829893</v>
      </c>
      <c r="N4017" s="30">
        <v>80.352126134734831</v>
      </c>
      <c r="O4017" s="32">
        <v>0</v>
      </c>
      <c r="P4017" s="31">
        <v>0.98730122411623389</v>
      </c>
      <c r="Q4017" s="38">
        <v>2272</v>
      </c>
      <c r="R4017" s="38">
        <v>2532</v>
      </c>
      <c r="S4017" s="38">
        <v>7529</v>
      </c>
    </row>
    <row r="4018" spans="2:19" x14ac:dyDescent="0.2">
      <c r="B4018" s="1" t="s">
        <v>8603</v>
      </c>
      <c r="C4018" s="1" t="s">
        <v>8604</v>
      </c>
      <c r="D4018" s="1" t="s">
        <v>349</v>
      </c>
      <c r="E4018" s="1" t="s">
        <v>646</v>
      </c>
      <c r="F4018" s="1" t="s">
        <v>22</v>
      </c>
      <c r="G4018" s="27">
        <v>0.49774959083469722</v>
      </c>
      <c r="H4018" s="27">
        <v>0.98709657825470754</v>
      </c>
      <c r="I4018" s="28">
        <v>46.701677577741414</v>
      </c>
      <c r="J4018" s="27">
        <v>6.7512274959083468E-3</v>
      </c>
      <c r="K4018" s="27">
        <v>0.20867430441898527</v>
      </c>
      <c r="L4018" s="27">
        <v>3.3407572383073496E-4</v>
      </c>
      <c r="M4018" s="29">
        <v>12.886802443991851</v>
      </c>
      <c r="N4018" s="30">
        <v>80.384710234278671</v>
      </c>
      <c r="O4018" s="32">
        <v>0</v>
      </c>
      <c r="P4018" s="31">
        <v>0.98967402308159547</v>
      </c>
      <c r="Q4018" s="38">
        <v>2244</v>
      </c>
      <c r="R4018" s="38">
        <v>2312</v>
      </c>
      <c r="S4018" s="38">
        <v>6309</v>
      </c>
    </row>
    <row r="4019" spans="2:19" x14ac:dyDescent="0.2">
      <c r="B4019" s="1" t="s">
        <v>8596</v>
      </c>
      <c r="C4019" s="1" t="s">
        <v>8597</v>
      </c>
      <c r="D4019" s="1" t="s">
        <v>349</v>
      </c>
      <c r="E4019" s="1" t="s">
        <v>646</v>
      </c>
      <c r="F4019" s="1" t="s">
        <v>22</v>
      </c>
      <c r="G4019" s="27">
        <v>0.57099267697314893</v>
      </c>
      <c r="H4019" s="27">
        <v>0.9814425966740129</v>
      </c>
      <c r="I4019" s="28">
        <v>51.997009764035752</v>
      </c>
      <c r="J4019" s="27">
        <v>3.0512611879576892E-2</v>
      </c>
      <c r="K4019" s="27">
        <v>0.31265256305939787</v>
      </c>
      <c r="L4019" s="27">
        <v>7.8741735123221801E-4</v>
      </c>
      <c r="M4019" s="29">
        <v>7.9658605974395416</v>
      </c>
      <c r="N4019" s="30">
        <v>84.681154257214104</v>
      </c>
      <c r="O4019" s="32">
        <v>0</v>
      </c>
      <c r="P4019" s="31">
        <v>0.98497295131236229</v>
      </c>
      <c r="Q4019" s="38">
        <v>1236</v>
      </c>
      <c r="R4019" s="38">
        <v>1006</v>
      </c>
      <c r="S4019" s="38">
        <v>4343</v>
      </c>
    </row>
    <row r="4020" spans="2:19" x14ac:dyDescent="0.2">
      <c r="B4020" s="1" t="s">
        <v>8594</v>
      </c>
      <c r="C4020" s="1" t="s">
        <v>8595</v>
      </c>
      <c r="D4020" s="1" t="s">
        <v>349</v>
      </c>
      <c r="E4020" s="1" t="s">
        <v>646</v>
      </c>
      <c r="F4020" s="1" t="s">
        <v>22</v>
      </c>
      <c r="G4020" s="27">
        <v>0.73256088909907779</v>
      </c>
      <c r="H4020" s="27">
        <v>0.97210508043050559</v>
      </c>
      <c r="I4020" s="28">
        <v>59.672925041380914</v>
      </c>
      <c r="J4020" s="27">
        <v>8.8436982738235984E-2</v>
      </c>
      <c r="K4020" s="27">
        <v>0.21801844407661386</v>
      </c>
      <c r="L4020" s="27">
        <v>1.8500173591019558E-2</v>
      </c>
      <c r="M4020" s="29">
        <v>6.239876215738283</v>
      </c>
      <c r="N4020" s="30">
        <v>78.784699806326657</v>
      </c>
      <c r="O4020" s="32">
        <v>0</v>
      </c>
      <c r="P4020" s="31">
        <v>0.97882189561393362</v>
      </c>
      <c r="Q4020" s="38">
        <v>306</v>
      </c>
      <c r="R4020" s="38">
        <v>13</v>
      </c>
      <c r="S4020" s="38">
        <v>6147</v>
      </c>
    </row>
    <row r="4021" spans="2:19" x14ac:dyDescent="0.2">
      <c r="B4021" s="1" t="s">
        <v>8602</v>
      </c>
      <c r="C4021" s="1" t="s">
        <v>2019</v>
      </c>
      <c r="D4021" s="1" t="s">
        <v>349</v>
      </c>
      <c r="E4021" s="1" t="s">
        <v>646</v>
      </c>
      <c r="F4021" s="1" t="s">
        <v>22</v>
      </c>
      <c r="G4021" s="27">
        <v>0.52938758734073166</v>
      </c>
      <c r="H4021" s="27">
        <v>0.99830133089505224</v>
      </c>
      <c r="I4021" s="28">
        <v>46.1068434032059</v>
      </c>
      <c r="J4021" s="27">
        <v>2.3016851623510071E-2</v>
      </c>
      <c r="K4021" s="27">
        <v>0.31237155774763664</v>
      </c>
      <c r="L4021" s="27">
        <v>2.6211520877781166E-4</v>
      </c>
      <c r="M4021" s="29">
        <v>8.9465268676277816</v>
      </c>
      <c r="N4021" s="30">
        <v>78.633294528521532</v>
      </c>
      <c r="O4021" s="32">
        <v>0</v>
      </c>
      <c r="P4021" s="31">
        <v>0.98872295032002433</v>
      </c>
      <c r="Q4021" s="38">
        <v>2365</v>
      </c>
      <c r="R4021" s="38">
        <v>1760</v>
      </c>
      <c r="S4021" s="38">
        <v>4348</v>
      </c>
    </row>
    <row r="4022" spans="2:19" x14ac:dyDescent="0.2">
      <c r="B4022" s="1" t="s">
        <v>8615</v>
      </c>
      <c r="C4022" s="1" t="s">
        <v>8616</v>
      </c>
      <c r="D4022" s="1" t="s">
        <v>350</v>
      </c>
      <c r="E4022" s="1" t="s">
        <v>350</v>
      </c>
      <c r="F4022" s="1" t="s">
        <v>18</v>
      </c>
      <c r="G4022" s="27">
        <v>0.21181556195965417</v>
      </c>
      <c r="H4022" s="27">
        <v>0.67608904109589041</v>
      </c>
      <c r="I4022" s="28">
        <v>20.224495677233435</v>
      </c>
      <c r="J4022" s="27">
        <v>2.8818443804034581E-2</v>
      </c>
      <c r="K4022" s="27">
        <v>0.37896253602305474</v>
      </c>
      <c r="L4022" s="27">
        <v>0.11041780821917808</v>
      </c>
      <c r="M4022" s="29">
        <v>11.800731261425959</v>
      </c>
      <c r="N4022" s="30">
        <v>51.054421768707485</v>
      </c>
      <c r="O4022" s="32">
        <v>0.2198835616438356</v>
      </c>
      <c r="P4022" s="31">
        <v>0.9506849315068493</v>
      </c>
      <c r="Q4022" s="38">
        <v>6866</v>
      </c>
      <c r="R4022" s="38">
        <v>7192</v>
      </c>
      <c r="S4022" s="38">
        <v>3201</v>
      </c>
    </row>
    <row r="4023" spans="2:19" x14ac:dyDescent="0.2">
      <c r="B4023" s="1" t="s">
        <v>8627</v>
      </c>
      <c r="C4023" s="1" t="s">
        <v>8628</v>
      </c>
      <c r="D4023" s="1" t="s">
        <v>350</v>
      </c>
      <c r="E4023" s="1" t="s">
        <v>350</v>
      </c>
      <c r="F4023" s="1" t="s">
        <v>18</v>
      </c>
      <c r="G4023" s="27">
        <v>0.25280269058295962</v>
      </c>
      <c r="H4023" s="27">
        <v>0.69469879518072286</v>
      </c>
      <c r="I4023" s="28">
        <v>21.03682735426008</v>
      </c>
      <c r="J4023" s="27">
        <v>5.5493273542600897E-2</v>
      </c>
      <c r="K4023" s="27">
        <v>0.38508968609865468</v>
      </c>
      <c r="L4023" s="27">
        <v>7.9745345016429353E-2</v>
      </c>
      <c r="M4023" s="29">
        <v>11.952063015753936</v>
      </c>
      <c r="N4023" s="30">
        <v>47.405764966740577</v>
      </c>
      <c r="O4023" s="32">
        <v>5.4216867469879517E-3</v>
      </c>
      <c r="P4023" s="31">
        <v>0.97699890470974804</v>
      </c>
      <c r="Q4023" s="38">
        <v>6581</v>
      </c>
      <c r="R4023" s="38">
        <v>6424</v>
      </c>
      <c r="S4023" s="38">
        <v>3115</v>
      </c>
    </row>
    <row r="4024" spans="2:19" x14ac:dyDescent="0.2">
      <c r="B4024" s="1" t="s">
        <v>8645</v>
      </c>
      <c r="C4024" s="1" t="s">
        <v>8646</v>
      </c>
      <c r="D4024" s="1" t="s">
        <v>350</v>
      </c>
      <c r="E4024" s="1" t="s">
        <v>350</v>
      </c>
      <c r="F4024" s="1" t="s">
        <v>18</v>
      </c>
      <c r="G4024" s="27">
        <v>8.7967644084934279E-2</v>
      </c>
      <c r="H4024" s="27">
        <v>0.26850149850149846</v>
      </c>
      <c r="I4024" s="28">
        <v>10.093933265925179</v>
      </c>
      <c r="J4024" s="27">
        <v>8.8978766430738113E-2</v>
      </c>
      <c r="K4024" s="27">
        <v>0.79271991911021233</v>
      </c>
      <c r="L4024" s="27">
        <v>0.38346653346653348</v>
      </c>
      <c r="M4024" s="29">
        <v>6.2186252771618635</v>
      </c>
      <c r="N4024" s="30">
        <v>49.896551724137929</v>
      </c>
      <c r="O4024" s="32">
        <v>0</v>
      </c>
      <c r="P4024" s="31">
        <v>0.98801198801198797</v>
      </c>
      <c r="Q4024" s="38">
        <v>8465</v>
      </c>
      <c r="R4024" s="38">
        <v>8317</v>
      </c>
      <c r="S4024" s="38">
        <v>246</v>
      </c>
    </row>
    <row r="4025" spans="2:19" x14ac:dyDescent="0.2">
      <c r="B4025" s="1" t="s">
        <v>8607</v>
      </c>
      <c r="C4025" s="1" t="s">
        <v>8608</v>
      </c>
      <c r="D4025" s="1" t="s">
        <v>350</v>
      </c>
      <c r="E4025" s="1" t="s">
        <v>627</v>
      </c>
      <c r="F4025" s="1" t="s">
        <v>18</v>
      </c>
      <c r="G4025" s="27">
        <v>0.15238095238095239</v>
      </c>
      <c r="H4025" s="27">
        <v>0.59591222879684413</v>
      </c>
      <c r="I4025" s="28">
        <v>19.603809523809531</v>
      </c>
      <c r="J4025" s="27">
        <v>4.0211640211640212E-2</v>
      </c>
      <c r="K4025" s="27">
        <v>0.29312169312169312</v>
      </c>
      <c r="L4025" s="27">
        <v>0.14390532544378701</v>
      </c>
      <c r="M4025" s="29">
        <v>14.425593008739078</v>
      </c>
      <c r="N4025" s="30">
        <v>48.006944444444443</v>
      </c>
      <c r="O4025" s="32">
        <v>1.1213017751479291E-2</v>
      </c>
      <c r="P4025" s="31">
        <v>0.93195266272189348</v>
      </c>
      <c r="Q4025" s="38">
        <v>7096</v>
      </c>
      <c r="R4025" s="38">
        <v>7882</v>
      </c>
      <c r="S4025" s="38">
        <v>4697</v>
      </c>
    </row>
    <row r="4026" spans="2:19" x14ac:dyDescent="0.2">
      <c r="B4026" s="1" t="s">
        <v>8611</v>
      </c>
      <c r="C4026" s="1" t="s">
        <v>8612</v>
      </c>
      <c r="D4026" s="1" t="s">
        <v>350</v>
      </c>
      <c r="E4026" s="1" t="s">
        <v>350</v>
      </c>
      <c r="F4026" s="1" t="s">
        <v>18</v>
      </c>
      <c r="G4026" s="27">
        <v>0.15352697095435686</v>
      </c>
      <c r="H4026" s="27">
        <v>0.39406250000000004</v>
      </c>
      <c r="I4026" s="28">
        <v>11.265145228215772</v>
      </c>
      <c r="J4026" s="27">
        <v>0.27385892116182575</v>
      </c>
      <c r="K4026" s="27">
        <v>0.74965421853388658</v>
      </c>
      <c r="L4026" s="27">
        <v>0.39032552083333333</v>
      </c>
      <c r="M4026" s="29">
        <v>4.8187908496732028</v>
      </c>
      <c r="N4026" s="30">
        <v>46.414414414414416</v>
      </c>
      <c r="O4026" s="32">
        <v>0</v>
      </c>
      <c r="P4026" s="31">
        <v>0.94140625</v>
      </c>
      <c r="Q4026" s="38">
        <v>8403</v>
      </c>
      <c r="R4026" s="38">
        <v>7872</v>
      </c>
      <c r="S4026" s="38">
        <v>314</v>
      </c>
    </row>
    <row r="4027" spans="2:19" x14ac:dyDescent="0.2">
      <c r="B4027" s="1" t="s">
        <v>8641</v>
      </c>
      <c r="C4027" s="1" t="s">
        <v>8642</v>
      </c>
      <c r="D4027" s="1" t="s">
        <v>350</v>
      </c>
      <c r="E4027" s="1" t="s">
        <v>350</v>
      </c>
      <c r="F4027" s="1" t="s">
        <v>18</v>
      </c>
      <c r="G4027" s="27">
        <v>0.31327602674307548</v>
      </c>
      <c r="H4027" s="27">
        <v>0.9952155477031801</v>
      </c>
      <c r="I4027" s="28">
        <v>26.490162368672397</v>
      </c>
      <c r="J4027" s="27">
        <v>9.0735434574976126E-3</v>
      </c>
      <c r="K4027" s="27">
        <v>0.22588347659980898</v>
      </c>
      <c r="L4027" s="27">
        <v>5.3003533568904589E-4</v>
      </c>
      <c r="M4027" s="29">
        <v>13.763560500695416</v>
      </c>
      <c r="N4027" s="30">
        <v>53.984756097560975</v>
      </c>
      <c r="O4027" s="32">
        <v>0</v>
      </c>
      <c r="P4027" s="31">
        <v>0.98657243816254414</v>
      </c>
      <c r="Q4027" s="38">
        <v>4535</v>
      </c>
      <c r="R4027" s="38">
        <v>5131</v>
      </c>
      <c r="S4027" s="38">
        <v>5983</v>
      </c>
    </row>
    <row r="4028" spans="2:19" x14ac:dyDescent="0.2">
      <c r="B4028" s="1" t="s">
        <v>8633</v>
      </c>
      <c r="C4028" s="1" t="s">
        <v>8634</v>
      </c>
      <c r="D4028" s="1" t="s">
        <v>350</v>
      </c>
      <c r="E4028" s="1" t="s">
        <v>350</v>
      </c>
      <c r="F4028" s="1" t="s">
        <v>18</v>
      </c>
      <c r="G4028" s="27">
        <v>0.36464410735122521</v>
      </c>
      <c r="H4028" s="27">
        <v>0.98567428571428573</v>
      </c>
      <c r="I4028" s="28">
        <v>29.735822637106203</v>
      </c>
      <c r="J4028" s="27">
        <v>7.5845974329054842E-3</v>
      </c>
      <c r="K4028" s="27">
        <v>0.16044340723453909</v>
      </c>
      <c r="L4028" s="27">
        <v>0</v>
      </c>
      <c r="M4028" s="29">
        <v>15.056014692378328</v>
      </c>
      <c r="N4028" s="30">
        <v>54.8688</v>
      </c>
      <c r="O4028" s="32">
        <v>0</v>
      </c>
      <c r="P4028" s="31">
        <v>0.97942857142857143</v>
      </c>
      <c r="Q4028" s="38">
        <v>3981</v>
      </c>
      <c r="R4028" s="38">
        <v>4264</v>
      </c>
      <c r="S4028" s="38">
        <v>7141</v>
      </c>
    </row>
    <row r="4029" spans="2:19" x14ac:dyDescent="0.2">
      <c r="B4029" s="1" t="s">
        <v>8643</v>
      </c>
      <c r="C4029" s="1" t="s">
        <v>8644</v>
      </c>
      <c r="D4029" s="1" t="s">
        <v>350</v>
      </c>
      <c r="E4029" s="1" t="s">
        <v>350</v>
      </c>
      <c r="F4029" s="1" t="s">
        <v>18</v>
      </c>
      <c r="G4029" s="27">
        <v>0.33610122578094109</v>
      </c>
      <c r="H4029" s="27">
        <v>0.97676424668227979</v>
      </c>
      <c r="I4029" s="28">
        <v>25.670699881376041</v>
      </c>
      <c r="J4029" s="27">
        <v>6.3266113088177147E-3</v>
      </c>
      <c r="K4029" s="27">
        <v>0.26334519572953735</v>
      </c>
      <c r="L4029" s="27">
        <v>1.1124121779859486E-3</v>
      </c>
      <c r="M4029" s="29">
        <v>12.449374627754615</v>
      </c>
      <c r="N4029" s="30">
        <v>51.375294117647059</v>
      </c>
      <c r="O4029" s="32">
        <v>0</v>
      </c>
      <c r="P4029" s="31">
        <v>0.98711943793911006</v>
      </c>
      <c r="Q4029" s="38">
        <v>4756</v>
      </c>
      <c r="R4029" s="38">
        <v>4690</v>
      </c>
      <c r="S4029" s="38">
        <v>5265</v>
      </c>
    </row>
    <row r="4030" spans="2:19" x14ac:dyDescent="0.2">
      <c r="B4030" s="1" t="s">
        <v>8631</v>
      </c>
      <c r="C4030" s="1" t="s">
        <v>8632</v>
      </c>
      <c r="D4030" s="1" t="s">
        <v>350</v>
      </c>
      <c r="E4030" s="1" t="s">
        <v>350</v>
      </c>
      <c r="F4030" s="1" t="s">
        <v>18</v>
      </c>
      <c r="G4030" s="27">
        <v>0.24108658743633277</v>
      </c>
      <c r="H4030" s="27">
        <v>0.96400265957446818</v>
      </c>
      <c r="I4030" s="28">
        <v>22.300780984719854</v>
      </c>
      <c r="J4030" s="27">
        <v>1.5619694397283531E-2</v>
      </c>
      <c r="K4030" s="27">
        <v>0.26893039049235995</v>
      </c>
      <c r="L4030" s="27">
        <v>3.1914893617021275E-4</v>
      </c>
      <c r="M4030" s="29">
        <v>13.112930648769577</v>
      </c>
      <c r="N4030" s="30">
        <v>50.791549295774651</v>
      </c>
      <c r="O4030" s="32">
        <v>4.3716755319148934E-3</v>
      </c>
      <c r="P4030" s="31">
        <v>0.97905585106382975</v>
      </c>
      <c r="Q4030" s="38">
        <v>6059</v>
      </c>
      <c r="R4030" s="38">
        <v>6655</v>
      </c>
      <c r="S4030" s="38">
        <v>5148</v>
      </c>
    </row>
    <row r="4031" spans="2:19" x14ac:dyDescent="0.2">
      <c r="B4031" s="1" t="s">
        <v>8629</v>
      </c>
      <c r="C4031" s="1" t="s">
        <v>8630</v>
      </c>
      <c r="D4031" s="1" t="s">
        <v>350</v>
      </c>
      <c r="E4031" s="1" t="s">
        <v>350</v>
      </c>
      <c r="F4031" s="1" t="s">
        <v>18</v>
      </c>
      <c r="G4031" s="27">
        <v>0.24221716021260439</v>
      </c>
      <c r="H4031" s="27">
        <v>0.99937569676700122</v>
      </c>
      <c r="I4031" s="28">
        <v>26.023766135155643</v>
      </c>
      <c r="J4031" s="27">
        <v>4.5558086560364463E-3</v>
      </c>
      <c r="K4031" s="27">
        <v>8.5041761579346994E-2</v>
      </c>
      <c r="L4031" s="27">
        <v>0</v>
      </c>
      <c r="M4031" s="29">
        <v>17.608517034068136</v>
      </c>
      <c r="N4031" s="30">
        <v>51.871473354231973</v>
      </c>
      <c r="O4031" s="32">
        <v>0</v>
      </c>
      <c r="P4031" s="31">
        <v>0.9788182831661093</v>
      </c>
      <c r="Q4031" s="38">
        <v>4654</v>
      </c>
      <c r="R4031" s="38">
        <v>6627</v>
      </c>
      <c r="S4031" s="38">
        <v>8405</v>
      </c>
    </row>
    <row r="4032" spans="2:19" x14ac:dyDescent="0.2">
      <c r="B4032" s="1" t="s">
        <v>8639</v>
      </c>
      <c r="C4032" s="1" t="s">
        <v>8640</v>
      </c>
      <c r="D4032" s="1" t="s">
        <v>350</v>
      </c>
      <c r="E4032" s="1" t="s">
        <v>350</v>
      </c>
      <c r="F4032" s="1" t="s">
        <v>18</v>
      </c>
      <c r="G4032" s="27">
        <v>0.28211009174311924</v>
      </c>
      <c r="H4032" s="27">
        <v>0.90306561085972858</v>
      </c>
      <c r="I4032" s="28">
        <v>26.064908256880731</v>
      </c>
      <c r="J4032" s="27">
        <v>1.261467889908257E-2</v>
      </c>
      <c r="K4032" s="27">
        <v>0.14220183486238533</v>
      </c>
      <c r="L4032" s="27">
        <v>1.5260180995475114E-2</v>
      </c>
      <c r="M4032" s="29">
        <v>16.070766773162941</v>
      </c>
      <c r="N4032" s="30">
        <v>51.060975609756099</v>
      </c>
      <c r="O4032" s="32">
        <v>5.6561085972850677E-3</v>
      </c>
      <c r="P4032" s="31">
        <v>0.98642533936651589</v>
      </c>
      <c r="Q4032" s="38">
        <v>4638</v>
      </c>
      <c r="R4032" s="38">
        <v>5788</v>
      </c>
      <c r="S4032" s="38">
        <v>7465</v>
      </c>
    </row>
    <row r="4033" spans="2:19" x14ac:dyDescent="0.2">
      <c r="B4033" s="1" t="s">
        <v>8613</v>
      </c>
      <c r="C4033" s="1" t="s">
        <v>8614</v>
      </c>
      <c r="D4033" s="1" t="s">
        <v>350</v>
      </c>
      <c r="E4033" s="1" t="s">
        <v>350</v>
      </c>
      <c r="F4033" s="1" t="s">
        <v>18</v>
      </c>
      <c r="G4033" s="27">
        <v>0.23952095808383234</v>
      </c>
      <c r="H4033" s="27">
        <v>0.85655209919512709</v>
      </c>
      <c r="I4033" s="28">
        <v>20.956517733763246</v>
      </c>
      <c r="J4033" s="27">
        <v>2.5333947489636112E-2</v>
      </c>
      <c r="K4033" s="27">
        <v>0.39520958083832336</v>
      </c>
      <c r="L4033" s="27">
        <v>7.1309549706330203E-2</v>
      </c>
      <c r="M4033" s="29">
        <v>11.642156268927925</v>
      </c>
      <c r="N4033" s="30">
        <v>50.119230769230768</v>
      </c>
      <c r="O4033" s="32">
        <v>0</v>
      </c>
      <c r="P4033" s="31">
        <v>0.94452904067870347</v>
      </c>
      <c r="Q4033" s="38">
        <v>6619</v>
      </c>
      <c r="R4033" s="38">
        <v>6684</v>
      </c>
      <c r="S4033" s="38">
        <v>2968</v>
      </c>
    </row>
    <row r="4034" spans="2:19" x14ac:dyDescent="0.2">
      <c r="B4034" s="1" t="s">
        <v>8625</v>
      </c>
      <c r="C4034" s="1" t="s">
        <v>8626</v>
      </c>
      <c r="D4034" s="1" t="s">
        <v>350</v>
      </c>
      <c r="E4034" s="1" t="s">
        <v>350</v>
      </c>
      <c r="F4034" s="1" t="s">
        <v>18</v>
      </c>
      <c r="G4034" s="27">
        <v>0.27400468384074944</v>
      </c>
      <c r="H4034" s="27">
        <v>0.72841685649202703</v>
      </c>
      <c r="I4034" s="28">
        <v>22.177400468384072</v>
      </c>
      <c r="J4034" s="27">
        <v>3.3957845433255272E-2</v>
      </c>
      <c r="K4034" s="27">
        <v>0.41686182669789229</v>
      </c>
      <c r="L4034" s="27">
        <v>0.11084282460136675</v>
      </c>
      <c r="M4034" s="29">
        <v>11.311451612903225</v>
      </c>
      <c r="N4034" s="30">
        <v>50.512820512820511</v>
      </c>
      <c r="O4034" s="32">
        <v>8.6560364464692476E-3</v>
      </c>
      <c r="P4034" s="31">
        <v>0.97266514806378135</v>
      </c>
      <c r="Q4034" s="38">
        <v>6108</v>
      </c>
      <c r="R4034" s="38">
        <v>5957</v>
      </c>
      <c r="S4034" s="38">
        <v>2669</v>
      </c>
    </row>
    <row r="4035" spans="2:19" x14ac:dyDescent="0.2">
      <c r="B4035" s="1" t="s">
        <v>8621</v>
      </c>
      <c r="C4035" s="1" t="s">
        <v>8622</v>
      </c>
      <c r="D4035" s="1" t="s">
        <v>350</v>
      </c>
      <c r="E4035" s="1" t="s">
        <v>627</v>
      </c>
      <c r="F4035" s="1" t="s">
        <v>18</v>
      </c>
      <c r="G4035" s="27">
        <v>0.32156368221941994</v>
      </c>
      <c r="H4035" s="27">
        <v>0.99718998167379358</v>
      </c>
      <c r="I4035" s="28">
        <v>29.439974779319034</v>
      </c>
      <c r="J4035" s="27">
        <v>6.3051702395964691E-3</v>
      </c>
      <c r="K4035" s="27">
        <v>6.0529634300126103E-2</v>
      </c>
      <c r="L4035" s="27">
        <v>9.1631032376298109E-4</v>
      </c>
      <c r="M4035" s="29">
        <v>17.976208178438661</v>
      </c>
      <c r="N4035" s="30">
        <v>53.258823529411764</v>
      </c>
      <c r="O4035" s="32">
        <v>0</v>
      </c>
      <c r="P4035" s="31">
        <v>0.9688454489920586</v>
      </c>
      <c r="Q4035" s="38">
        <v>4014</v>
      </c>
      <c r="R4035" s="38">
        <v>4956</v>
      </c>
      <c r="S4035" s="38">
        <v>8611</v>
      </c>
    </row>
    <row r="4036" spans="2:19" x14ac:dyDescent="0.2">
      <c r="B4036" s="1" t="s">
        <v>8617</v>
      </c>
      <c r="C4036" s="1" t="s">
        <v>8618</v>
      </c>
      <c r="D4036" s="1" t="s">
        <v>350</v>
      </c>
      <c r="E4036" s="1" t="s">
        <v>350</v>
      </c>
      <c r="F4036" s="1" t="s">
        <v>18</v>
      </c>
      <c r="G4036" s="27">
        <v>0.27167947310647639</v>
      </c>
      <c r="H4036" s="27">
        <v>1</v>
      </c>
      <c r="I4036" s="28">
        <v>27.736278814489573</v>
      </c>
      <c r="J4036" s="27">
        <v>7.1350164654226129E-3</v>
      </c>
      <c r="K4036" s="27">
        <v>8.3424807903402856E-2</v>
      </c>
      <c r="L4036" s="27">
        <v>0</v>
      </c>
      <c r="M4036" s="29">
        <v>17.662923888470235</v>
      </c>
      <c r="N4036" s="30">
        <v>54.307070707070707</v>
      </c>
      <c r="O4036" s="32">
        <v>0</v>
      </c>
      <c r="P4036" s="31">
        <v>0.96351136964569006</v>
      </c>
      <c r="Q4036" s="38">
        <v>4258</v>
      </c>
      <c r="R4036" s="38">
        <v>6012</v>
      </c>
      <c r="S4036" s="38">
        <v>8421</v>
      </c>
    </row>
    <row r="4037" spans="2:19" x14ac:dyDescent="0.2">
      <c r="B4037" s="1" t="s">
        <v>8623</v>
      </c>
      <c r="C4037" s="1" t="s">
        <v>8624</v>
      </c>
      <c r="D4037" s="1" t="s">
        <v>350</v>
      </c>
      <c r="E4037" s="1" t="s">
        <v>350</v>
      </c>
      <c r="F4037" s="1" t="s">
        <v>18</v>
      </c>
      <c r="G4037" s="27">
        <v>0.30206985769728334</v>
      </c>
      <c r="H4037" s="27">
        <v>0.97929042386185261</v>
      </c>
      <c r="I4037" s="28">
        <v>21.661190168175942</v>
      </c>
      <c r="J4037" s="27">
        <v>1.9404915912031046E-2</v>
      </c>
      <c r="K4037" s="27">
        <v>0.41461836998706336</v>
      </c>
      <c r="L4037" s="27">
        <v>1.3940345368916795E-3</v>
      </c>
      <c r="M4037" s="29">
        <v>10.102502316960145</v>
      </c>
      <c r="N4037" s="30">
        <v>47.916488222698071</v>
      </c>
      <c r="O4037" s="32">
        <v>0</v>
      </c>
      <c r="P4037" s="31">
        <v>0.97080062794348509</v>
      </c>
      <c r="Q4037" s="38">
        <v>6335</v>
      </c>
      <c r="R4037" s="38">
        <v>5351</v>
      </c>
      <c r="S4037" s="38">
        <v>2699</v>
      </c>
    </row>
    <row r="4038" spans="2:19" x14ac:dyDescent="0.2">
      <c r="B4038" s="1" t="s">
        <v>8637</v>
      </c>
      <c r="C4038" s="1" t="s">
        <v>8638</v>
      </c>
      <c r="D4038" s="1" t="s">
        <v>350</v>
      </c>
      <c r="E4038" s="1" t="s">
        <v>350</v>
      </c>
      <c r="F4038" s="1" t="s">
        <v>18</v>
      </c>
      <c r="G4038" s="27">
        <v>0.33237986270022885</v>
      </c>
      <c r="H4038" s="27">
        <v>0.99773329574288117</v>
      </c>
      <c r="I4038" s="28">
        <v>23.812986270022886</v>
      </c>
      <c r="J4038" s="27">
        <v>1.6018306636155607E-2</v>
      </c>
      <c r="K4038" s="27">
        <v>0.33066361556064072</v>
      </c>
      <c r="L4038" s="27">
        <v>8.4578517056667607E-4</v>
      </c>
      <c r="M4038" s="29">
        <v>11.02450728363325</v>
      </c>
      <c r="N4038" s="30">
        <v>49.092943201376933</v>
      </c>
      <c r="O4038" s="32">
        <v>0</v>
      </c>
      <c r="P4038" s="31">
        <v>0.98562165210036645</v>
      </c>
      <c r="Q4038" s="38">
        <v>5447</v>
      </c>
      <c r="R4038" s="38">
        <v>4753</v>
      </c>
      <c r="S4038" s="38">
        <v>3988</v>
      </c>
    </row>
    <row r="4039" spans="2:19" x14ac:dyDescent="0.2">
      <c r="B4039" s="1" t="s">
        <v>8619</v>
      </c>
      <c r="C4039" s="1" t="s">
        <v>8620</v>
      </c>
      <c r="D4039" s="1" t="s">
        <v>350</v>
      </c>
      <c r="E4039" s="1" t="s">
        <v>350</v>
      </c>
      <c r="F4039" s="1" t="s">
        <v>18</v>
      </c>
      <c r="G4039" s="27">
        <v>0.30988477865372954</v>
      </c>
      <c r="H4039" s="27">
        <v>0.99922626025791317</v>
      </c>
      <c r="I4039" s="28">
        <v>28.941419041843542</v>
      </c>
      <c r="J4039" s="27">
        <v>6.0642813826561554E-3</v>
      </c>
      <c r="K4039" s="27">
        <v>0.10248635536688902</v>
      </c>
      <c r="L4039" s="27">
        <v>3.7514654161781947E-4</v>
      </c>
      <c r="M4039" s="29">
        <v>16.92715289982425</v>
      </c>
      <c r="N4039" s="30">
        <v>55.303326810176124</v>
      </c>
      <c r="O4039" s="32">
        <v>0</v>
      </c>
      <c r="P4039" s="31">
        <v>0.96658851113716293</v>
      </c>
      <c r="Q4039" s="38">
        <v>4087</v>
      </c>
      <c r="R4039" s="38">
        <v>5193</v>
      </c>
      <c r="S4039" s="38">
        <v>8150</v>
      </c>
    </row>
    <row r="4040" spans="2:19" x14ac:dyDescent="0.2">
      <c r="B4040" s="1" t="s">
        <v>8635</v>
      </c>
      <c r="C4040" s="1" t="s">
        <v>8636</v>
      </c>
      <c r="D4040" s="1" t="s">
        <v>350</v>
      </c>
      <c r="E4040" s="1" t="s">
        <v>350</v>
      </c>
      <c r="F4040" s="1" t="s">
        <v>18</v>
      </c>
      <c r="G4040" s="27">
        <v>0.26334951456310679</v>
      </c>
      <c r="H4040" s="27">
        <v>0.90151370679380227</v>
      </c>
      <c r="I4040" s="28">
        <v>21.2361650485437</v>
      </c>
      <c r="J4040" s="27">
        <v>2.6092233009708737E-2</v>
      </c>
      <c r="K4040" s="27">
        <v>0.42111650485436891</v>
      </c>
      <c r="L4040" s="27">
        <v>0</v>
      </c>
      <c r="M4040" s="29">
        <v>10.490280065897856</v>
      </c>
      <c r="N4040" s="30">
        <v>50.91935483870968</v>
      </c>
      <c r="O4040" s="32">
        <v>0</v>
      </c>
      <c r="P4040" s="31">
        <v>0.98212157330154948</v>
      </c>
      <c r="Q4040" s="38">
        <v>6498</v>
      </c>
      <c r="R4040" s="38">
        <v>6197</v>
      </c>
      <c r="S4040" s="38">
        <v>2613</v>
      </c>
    </row>
    <row r="4041" spans="2:19" x14ac:dyDescent="0.2">
      <c r="B4041" s="1" t="s">
        <v>8609</v>
      </c>
      <c r="C4041" s="1" t="s">
        <v>8610</v>
      </c>
      <c r="D4041" s="1" t="s">
        <v>17614</v>
      </c>
      <c r="E4041" s="1" t="s">
        <v>627</v>
      </c>
      <c r="F4041" s="1" t="s">
        <v>18</v>
      </c>
      <c r="G4041" s="27">
        <v>0.20335636722606121</v>
      </c>
      <c r="H4041" s="27">
        <v>0.74560221504383928</v>
      </c>
      <c r="I4041" s="28">
        <v>18.938696939782826</v>
      </c>
      <c r="J4041" s="27">
        <v>3.257650542941757E-2</v>
      </c>
      <c r="K4041" s="27">
        <v>0.47087857847976305</v>
      </c>
      <c r="L4041" s="27">
        <v>0.12065989847715734</v>
      </c>
      <c r="M4041" s="29">
        <v>11.273729863692681</v>
      </c>
      <c r="N4041" s="30">
        <v>48.5</v>
      </c>
      <c r="O4041" s="32">
        <v>3.4610059990770653E-4</v>
      </c>
      <c r="P4041" s="31">
        <v>0.93493308721735113</v>
      </c>
      <c r="Q4041" s="38">
        <v>7285</v>
      </c>
      <c r="R4041" s="38">
        <v>7313</v>
      </c>
      <c r="S4041" s="38">
        <v>2105</v>
      </c>
    </row>
    <row r="4042" spans="2:19" x14ac:dyDescent="0.2">
      <c r="B4042" s="1" t="s">
        <v>8647</v>
      </c>
      <c r="C4042" s="1" t="s">
        <v>7077</v>
      </c>
      <c r="D4042" s="1" t="s">
        <v>298</v>
      </c>
      <c r="E4042" s="1" t="s">
        <v>8648</v>
      </c>
      <c r="F4042" s="1" t="s">
        <v>38</v>
      </c>
      <c r="G4042" s="27">
        <v>0.4793016558675306</v>
      </c>
      <c r="H4042" s="27">
        <v>0.97341546152472813</v>
      </c>
      <c r="I4042" s="28">
        <v>42.617674586033118</v>
      </c>
      <c r="J4042" s="27">
        <v>5.3995680345572351E-3</v>
      </c>
      <c r="K4042" s="27">
        <v>0.13192944564434844</v>
      </c>
      <c r="L4042" s="27">
        <v>0</v>
      </c>
      <c r="M4042" s="29">
        <v>14.355236778430688</v>
      </c>
      <c r="N4042" s="30">
        <v>72.920015020653395</v>
      </c>
      <c r="O4042" s="32">
        <v>0</v>
      </c>
      <c r="P4042" s="31">
        <v>0.99196572040707021</v>
      </c>
      <c r="Q4042" s="38">
        <v>2923</v>
      </c>
      <c r="R4042" s="38">
        <v>2636</v>
      </c>
      <c r="S4042" s="38">
        <v>7643</v>
      </c>
    </row>
    <row r="4043" spans="2:19" x14ac:dyDescent="0.2">
      <c r="B4043" s="1" t="s">
        <v>8655</v>
      </c>
      <c r="C4043" s="1" t="s">
        <v>8656</v>
      </c>
      <c r="D4043" s="1" t="s">
        <v>298</v>
      </c>
      <c r="E4043" s="1" t="s">
        <v>8648</v>
      </c>
      <c r="F4043" s="1" t="s">
        <v>38</v>
      </c>
      <c r="G4043" s="27">
        <v>0.48772072254921861</v>
      </c>
      <c r="H4043" s="27">
        <v>0.99387122899372349</v>
      </c>
      <c r="I4043" s="28">
        <v>44.68560990460729</v>
      </c>
      <c r="J4043" s="27">
        <v>7.1037142277247814E-3</v>
      </c>
      <c r="K4043" s="27">
        <v>0.15364319058250456</v>
      </c>
      <c r="L4043" s="27">
        <v>0</v>
      </c>
      <c r="M4043" s="29">
        <v>13.866125198098256</v>
      </c>
      <c r="N4043" s="30">
        <v>76.609654598418643</v>
      </c>
      <c r="O4043" s="32">
        <v>0</v>
      </c>
      <c r="P4043" s="31">
        <v>0.99757035837214014</v>
      </c>
      <c r="Q4043" s="38">
        <v>2629</v>
      </c>
      <c r="R4043" s="38">
        <v>2482</v>
      </c>
      <c r="S4043" s="38">
        <v>7268</v>
      </c>
    </row>
    <row r="4044" spans="2:19" x14ac:dyDescent="0.2">
      <c r="B4044" s="1" t="s">
        <v>8659</v>
      </c>
      <c r="C4044" s="1" t="s">
        <v>8660</v>
      </c>
      <c r="D4044" s="1" t="s">
        <v>298</v>
      </c>
      <c r="E4044" s="1" t="s">
        <v>8648</v>
      </c>
      <c r="F4044" s="1" t="s">
        <v>38</v>
      </c>
      <c r="G4044" s="27">
        <v>0.43459915611814348</v>
      </c>
      <c r="H4044" s="27">
        <v>0.96316366318895574</v>
      </c>
      <c r="I4044" s="28">
        <v>36.157278481012675</v>
      </c>
      <c r="J4044" s="27">
        <v>2.0886075949367089E-2</v>
      </c>
      <c r="K4044" s="27">
        <v>0.39156118143459917</v>
      </c>
      <c r="L4044" s="27">
        <v>1.519654336600274E-3</v>
      </c>
      <c r="M4044" s="29">
        <v>8.6507835820895504</v>
      </c>
      <c r="N4044" s="30">
        <v>71.509223300970874</v>
      </c>
      <c r="O4044" s="32">
        <v>0</v>
      </c>
      <c r="P4044" s="31">
        <v>0.99905153335441033</v>
      </c>
      <c r="Q4044" s="38">
        <v>3565</v>
      </c>
      <c r="R4044" s="38">
        <v>3324</v>
      </c>
      <c r="S4044" s="38">
        <v>3024</v>
      </c>
    </row>
    <row r="4045" spans="2:19" x14ac:dyDescent="0.2">
      <c r="B4045" s="1" t="s">
        <v>8651</v>
      </c>
      <c r="C4045" s="1" t="s">
        <v>8652</v>
      </c>
      <c r="D4045" s="1" t="s">
        <v>298</v>
      </c>
      <c r="E4045" s="1" t="s">
        <v>8648</v>
      </c>
      <c r="F4045" s="1" t="s">
        <v>38</v>
      </c>
      <c r="G4045" s="27">
        <v>0.44940711462450594</v>
      </c>
      <c r="H4045" s="27">
        <v>0.99180636265143285</v>
      </c>
      <c r="I4045" s="28">
        <v>41.352075098814232</v>
      </c>
      <c r="J4045" s="27">
        <v>8.4980237154150193E-3</v>
      </c>
      <c r="K4045" s="27">
        <v>0.17549407114624507</v>
      </c>
      <c r="L4045" s="27">
        <v>0</v>
      </c>
      <c r="M4045" s="29">
        <v>14.182412060301512</v>
      </c>
      <c r="N4045" s="30">
        <v>74.176781002638521</v>
      </c>
      <c r="O4045" s="32">
        <v>0</v>
      </c>
      <c r="P4045" s="31">
        <v>0.99674972914409532</v>
      </c>
      <c r="Q4045" s="38">
        <v>3094</v>
      </c>
      <c r="R4045" s="38">
        <v>3117</v>
      </c>
      <c r="S4045" s="38">
        <v>6895</v>
      </c>
    </row>
    <row r="4046" spans="2:19" x14ac:dyDescent="0.2">
      <c r="B4046" s="1" t="s">
        <v>8653</v>
      </c>
      <c r="C4046" s="1" t="s">
        <v>8654</v>
      </c>
      <c r="D4046" s="1" t="s">
        <v>298</v>
      </c>
      <c r="E4046" s="1" t="s">
        <v>8648</v>
      </c>
      <c r="F4046" s="1" t="s">
        <v>38</v>
      </c>
      <c r="G4046" s="27">
        <v>0.50047646274061364</v>
      </c>
      <c r="H4046" s="27">
        <v>0.96308064975776575</v>
      </c>
      <c r="I4046" s="28">
        <v>45.222851153039834</v>
      </c>
      <c r="J4046" s="27">
        <v>7.2422336573279966E-3</v>
      </c>
      <c r="K4046" s="27">
        <v>0.15608919382504288</v>
      </c>
      <c r="L4046" s="27">
        <v>1.3798803077799942E-2</v>
      </c>
      <c r="M4046" s="29">
        <v>14.100686760778327</v>
      </c>
      <c r="N4046" s="30">
        <v>75.876237623762378</v>
      </c>
      <c r="O4046" s="32">
        <v>0</v>
      </c>
      <c r="P4046" s="31">
        <v>0.99686520376175547</v>
      </c>
      <c r="Q4046" s="38">
        <v>2531</v>
      </c>
      <c r="R4046" s="38">
        <v>2266</v>
      </c>
      <c r="S4046" s="38">
        <v>7223</v>
      </c>
    </row>
    <row r="4047" spans="2:19" x14ac:dyDescent="0.2">
      <c r="B4047" s="1" t="s">
        <v>8649</v>
      </c>
      <c r="C4047" s="1" t="s">
        <v>8650</v>
      </c>
      <c r="D4047" s="1" t="s">
        <v>298</v>
      </c>
      <c r="E4047" s="1" t="s">
        <v>8648</v>
      </c>
      <c r="F4047" s="1" t="s">
        <v>38</v>
      </c>
      <c r="G4047" s="27">
        <v>0.3509012539184953</v>
      </c>
      <c r="H4047" s="27">
        <v>0.91294473145530752</v>
      </c>
      <c r="I4047" s="28">
        <v>33.335403605015685</v>
      </c>
      <c r="J4047" s="27">
        <v>9.6003134796238242E-3</v>
      </c>
      <c r="K4047" s="27">
        <v>0.21179467084639497</v>
      </c>
      <c r="L4047" s="27">
        <v>2.7955941124865971E-3</v>
      </c>
      <c r="M4047" s="29">
        <v>13.637790522185323</v>
      </c>
      <c r="N4047" s="30">
        <v>69.35957565605807</v>
      </c>
      <c r="O4047" s="32">
        <v>4.5033629008675309E-4</v>
      </c>
      <c r="P4047" s="31">
        <v>0.99502875523930212</v>
      </c>
      <c r="Q4047" s="38">
        <v>3751</v>
      </c>
      <c r="R4047" s="38">
        <v>4457</v>
      </c>
      <c r="S4047" s="38">
        <v>6258</v>
      </c>
    </row>
    <row r="4048" spans="2:19" x14ac:dyDescent="0.2">
      <c r="B4048" s="1" t="s">
        <v>8657</v>
      </c>
      <c r="C4048" s="1" t="s">
        <v>8658</v>
      </c>
      <c r="D4048" s="1" t="s">
        <v>298</v>
      </c>
      <c r="E4048" s="1" t="s">
        <v>8648</v>
      </c>
      <c r="F4048" s="1" t="s">
        <v>38</v>
      </c>
      <c r="G4048" s="27">
        <v>0.42439024390243901</v>
      </c>
      <c r="H4048" s="27">
        <v>0.99302047592695075</v>
      </c>
      <c r="I4048" s="28">
        <v>38.222527716186264</v>
      </c>
      <c r="J4048" s="27">
        <v>1.2860310421286032E-2</v>
      </c>
      <c r="K4048" s="27">
        <v>0.30022172949002218</v>
      </c>
      <c r="L4048" s="27">
        <v>3.9092418372993912E-3</v>
      </c>
      <c r="M4048" s="29">
        <v>11.244046242774575</v>
      </c>
      <c r="N4048" s="30">
        <v>74.222976501305482</v>
      </c>
      <c r="O4048" s="32">
        <v>0</v>
      </c>
      <c r="P4048" s="31">
        <v>0.99833978970669623</v>
      </c>
      <c r="Q4048" s="38">
        <v>3405</v>
      </c>
      <c r="R4048" s="38">
        <v>3475</v>
      </c>
      <c r="S4048" s="38">
        <v>4559</v>
      </c>
    </row>
    <row r="4049" spans="2:19" x14ac:dyDescent="0.2">
      <c r="B4049" s="1" t="s">
        <v>8673</v>
      </c>
      <c r="C4049" s="1" t="s">
        <v>7660</v>
      </c>
      <c r="D4049" s="1" t="s">
        <v>351</v>
      </c>
      <c r="E4049" s="1" t="s">
        <v>8648</v>
      </c>
      <c r="F4049" s="1" t="s">
        <v>38</v>
      </c>
      <c r="G4049" s="27">
        <v>0.22363796133567662</v>
      </c>
      <c r="H4049" s="27">
        <v>0.93612365709274259</v>
      </c>
      <c r="I4049" s="28">
        <v>20.236467486818977</v>
      </c>
      <c r="J4049" s="27">
        <v>1.515817223198594E-2</v>
      </c>
      <c r="K4049" s="27">
        <v>0.34160808435852374</v>
      </c>
      <c r="L4049" s="27">
        <v>2.3113352335014253E-2</v>
      </c>
      <c r="M4049" s="29">
        <v>11.167289190718735</v>
      </c>
      <c r="N4049" s="30">
        <v>51.266208251473479</v>
      </c>
      <c r="O4049" s="32">
        <v>0.14231966673975002</v>
      </c>
      <c r="P4049" s="31">
        <v>0.99802674852006135</v>
      </c>
      <c r="Q4049" s="38">
        <v>6860</v>
      </c>
      <c r="R4049" s="38">
        <v>6982</v>
      </c>
      <c r="S4049" s="38">
        <v>3785</v>
      </c>
    </row>
    <row r="4050" spans="2:19" x14ac:dyDescent="0.2">
      <c r="B4050" s="1" t="s">
        <v>8665</v>
      </c>
      <c r="C4050" s="1" t="s">
        <v>8666</v>
      </c>
      <c r="D4050" s="1" t="s">
        <v>351</v>
      </c>
      <c r="E4050" s="1" t="s">
        <v>1602</v>
      </c>
      <c r="F4050" s="1" t="s">
        <v>38</v>
      </c>
      <c r="G4050" s="27">
        <v>0.57741347905282336</v>
      </c>
      <c r="H4050" s="27">
        <v>0.99445707694842622</v>
      </c>
      <c r="I4050" s="28">
        <v>48.720599436992885</v>
      </c>
      <c r="J4050" s="27">
        <v>6.1268421924159629E-3</v>
      </c>
      <c r="K4050" s="27">
        <v>0.20599436992879616</v>
      </c>
      <c r="L4050" s="27">
        <v>8.2385895534684461E-4</v>
      </c>
      <c r="M4050" s="29">
        <v>11.467319749216298</v>
      </c>
      <c r="N4050" s="30">
        <v>75.558933180384287</v>
      </c>
      <c r="O4050" s="32">
        <v>0</v>
      </c>
      <c r="P4050" s="31">
        <v>0.9950568462679189</v>
      </c>
      <c r="Q4050" s="38">
        <v>1858</v>
      </c>
      <c r="R4050" s="38">
        <v>903</v>
      </c>
      <c r="S4050" s="38">
        <v>6363</v>
      </c>
    </row>
    <row r="4051" spans="2:19" x14ac:dyDescent="0.2">
      <c r="B4051" s="1" t="s">
        <v>8663</v>
      </c>
      <c r="C4051" s="1" t="s">
        <v>8664</v>
      </c>
      <c r="D4051" s="1" t="s">
        <v>351</v>
      </c>
      <c r="E4051" s="1" t="s">
        <v>1602</v>
      </c>
      <c r="F4051" s="1" t="s">
        <v>38</v>
      </c>
      <c r="G4051" s="27">
        <v>0.4598014405294919</v>
      </c>
      <c r="H4051" s="27">
        <v>0.95619839504979165</v>
      </c>
      <c r="I4051" s="28">
        <v>41.990909090909085</v>
      </c>
      <c r="J4051" s="27">
        <v>4.0879890986957367E-3</v>
      </c>
      <c r="K4051" s="27">
        <v>9.9085069106482376E-2</v>
      </c>
      <c r="L4051" s="27">
        <v>5.0275548680266851E-4</v>
      </c>
      <c r="M4051" s="29">
        <v>15.222630630630629</v>
      </c>
      <c r="N4051" s="30">
        <v>73.011854360711268</v>
      </c>
      <c r="O4051" s="32">
        <v>0</v>
      </c>
      <c r="P4051" s="31">
        <v>0.99332882142511847</v>
      </c>
      <c r="Q4051" s="38">
        <v>3002</v>
      </c>
      <c r="R4051" s="38">
        <v>2965</v>
      </c>
      <c r="S4051" s="38">
        <v>8213</v>
      </c>
    </row>
    <row r="4052" spans="2:19" x14ac:dyDescent="0.2">
      <c r="B4052" s="1" t="s">
        <v>8667</v>
      </c>
      <c r="C4052" s="1" t="s">
        <v>8668</v>
      </c>
      <c r="D4052" s="1" t="s">
        <v>351</v>
      </c>
      <c r="E4052" s="1" t="s">
        <v>8648</v>
      </c>
      <c r="F4052" s="1" t="s">
        <v>38</v>
      </c>
      <c r="G4052" s="27">
        <v>0.27539328024859194</v>
      </c>
      <c r="H4052" s="27">
        <v>0.87040015464913978</v>
      </c>
      <c r="I4052" s="28">
        <v>29.024179452320841</v>
      </c>
      <c r="J4052" s="27">
        <v>6.7974363954165853E-3</v>
      </c>
      <c r="K4052" s="27">
        <v>0.17886968343367643</v>
      </c>
      <c r="L4052" s="27">
        <v>1.2565242605838006E-3</v>
      </c>
      <c r="M4052" s="29">
        <v>14.311203430715626</v>
      </c>
      <c r="N4052" s="30">
        <v>67.275035260930892</v>
      </c>
      <c r="O4052" s="32">
        <v>0.26178619756427601</v>
      </c>
      <c r="P4052" s="31">
        <v>0.99536052580707524</v>
      </c>
      <c r="Q4052" s="38">
        <v>4075</v>
      </c>
      <c r="R4052" s="38">
        <v>5929</v>
      </c>
      <c r="S4052" s="38">
        <v>6843</v>
      </c>
    </row>
    <row r="4053" spans="2:19" x14ac:dyDescent="0.2">
      <c r="B4053" s="1" t="s">
        <v>8661</v>
      </c>
      <c r="C4053" s="1" t="s">
        <v>8662</v>
      </c>
      <c r="D4053" s="1" t="s">
        <v>351</v>
      </c>
      <c r="E4053" s="1" t="s">
        <v>1602</v>
      </c>
      <c r="F4053" s="1" t="s">
        <v>38</v>
      </c>
      <c r="G4053" s="27">
        <v>0.46457520264184932</v>
      </c>
      <c r="H4053" s="27">
        <v>0.97830776106062856</v>
      </c>
      <c r="I4053" s="28">
        <v>44.051441008706128</v>
      </c>
      <c r="J4053" s="27">
        <v>6.4545181627138999E-3</v>
      </c>
      <c r="K4053" s="27">
        <v>0.13164214950465325</v>
      </c>
      <c r="L4053" s="27">
        <v>9.4384030984656642E-3</v>
      </c>
      <c r="M4053" s="29">
        <v>14.049873843566022</v>
      </c>
      <c r="N4053" s="30">
        <v>78.21583198707593</v>
      </c>
      <c r="O4053" s="32">
        <v>0</v>
      </c>
      <c r="P4053" s="31">
        <v>0.99240280053627294</v>
      </c>
      <c r="Q4053" s="38">
        <v>2719</v>
      </c>
      <c r="R4053" s="38">
        <v>2877</v>
      </c>
      <c r="S4053" s="38">
        <v>7647</v>
      </c>
    </row>
    <row r="4054" spans="2:19" x14ac:dyDescent="0.2">
      <c r="B4054" s="1" t="s">
        <v>8671</v>
      </c>
      <c r="C4054" s="1" t="s">
        <v>8672</v>
      </c>
      <c r="D4054" s="1" t="s">
        <v>351</v>
      </c>
      <c r="E4054" s="1" t="s">
        <v>8648</v>
      </c>
      <c r="F4054" s="1" t="s">
        <v>38</v>
      </c>
      <c r="G4054" s="27">
        <v>0.3089477726574501</v>
      </c>
      <c r="H4054" s="27">
        <v>0.94196112228286888</v>
      </c>
      <c r="I4054" s="28">
        <v>34.569604454685098</v>
      </c>
      <c r="J4054" s="27">
        <v>7.4884792626728107E-3</v>
      </c>
      <c r="K4054" s="27">
        <v>0.14112903225806453</v>
      </c>
      <c r="L4054" s="27">
        <v>2.7482524178875801E-3</v>
      </c>
      <c r="M4054" s="29">
        <v>14.829508196721315</v>
      </c>
      <c r="N4054" s="30">
        <v>78.275326289620878</v>
      </c>
      <c r="O4054" s="32">
        <v>0.44968687158862397</v>
      </c>
      <c r="P4054" s="31">
        <v>0.99741453605285835</v>
      </c>
      <c r="Q4054" s="38">
        <v>3664</v>
      </c>
      <c r="R4054" s="38">
        <v>5214</v>
      </c>
      <c r="S4054" s="38">
        <v>7486</v>
      </c>
    </row>
    <row r="4055" spans="2:19" x14ac:dyDescent="0.2">
      <c r="B4055" s="1" t="s">
        <v>8669</v>
      </c>
      <c r="C4055" s="1" t="s">
        <v>8670</v>
      </c>
      <c r="D4055" s="1" t="s">
        <v>351</v>
      </c>
      <c r="E4055" s="1" t="s">
        <v>8648</v>
      </c>
      <c r="F4055" s="1" t="s">
        <v>38</v>
      </c>
      <c r="G4055" s="27">
        <v>0.46699046591113508</v>
      </c>
      <c r="H4055" s="27">
        <v>0.98740591397849431</v>
      </c>
      <c r="I4055" s="28">
        <v>38.96826767404211</v>
      </c>
      <c r="J4055" s="27">
        <v>1.1153085087245907E-2</v>
      </c>
      <c r="K4055" s="27">
        <v>0.27684835402050728</v>
      </c>
      <c r="L4055" s="27">
        <v>4.1693548387096765E-3</v>
      </c>
      <c r="M4055" s="29">
        <v>10.536044549443128</v>
      </c>
      <c r="N4055" s="30">
        <v>71.01232665639445</v>
      </c>
      <c r="O4055" s="32">
        <v>7.133691756272402E-2</v>
      </c>
      <c r="P4055" s="31">
        <v>0.99623655913978493</v>
      </c>
      <c r="Q4055" s="38">
        <v>3342</v>
      </c>
      <c r="R4055" s="38">
        <v>2844</v>
      </c>
      <c r="S4055" s="38">
        <v>5016</v>
      </c>
    </row>
    <row r="4056" spans="2:19" x14ac:dyDescent="0.2">
      <c r="B4056" s="1" t="s">
        <v>8676</v>
      </c>
      <c r="C4056" s="1" t="s">
        <v>8677</v>
      </c>
      <c r="D4056" s="1" t="s">
        <v>609</v>
      </c>
      <c r="E4056" s="1" t="s">
        <v>8648</v>
      </c>
      <c r="F4056" s="1" t="s">
        <v>38</v>
      </c>
      <c r="G4056" s="27">
        <v>0.34371659795388609</v>
      </c>
      <c r="H4056" s="27">
        <v>0.96124412077074806</v>
      </c>
      <c r="I4056" s="28">
        <v>32.523560848984587</v>
      </c>
      <c r="J4056" s="27">
        <v>7.0239731256680413E-3</v>
      </c>
      <c r="K4056" s="27">
        <v>0.12475187051458238</v>
      </c>
      <c r="L4056" s="27">
        <v>1.1767561826733424E-2</v>
      </c>
      <c r="M4056" s="29">
        <v>15.395742205677058</v>
      </c>
      <c r="N4056" s="30">
        <v>64.789871168369615</v>
      </c>
      <c r="O4056" s="32">
        <v>3.793051130329237E-2</v>
      </c>
      <c r="P4056" s="31">
        <v>0.99362767410104691</v>
      </c>
      <c r="Q4056" s="38">
        <v>3780</v>
      </c>
      <c r="R4056" s="38">
        <v>4561</v>
      </c>
      <c r="S4056" s="38">
        <v>7770</v>
      </c>
    </row>
    <row r="4057" spans="2:19" x14ac:dyDescent="0.2">
      <c r="B4057" s="1" t="s">
        <v>8680</v>
      </c>
      <c r="C4057" s="1" t="s">
        <v>8681</v>
      </c>
      <c r="D4057" s="1" t="s">
        <v>609</v>
      </c>
      <c r="E4057" s="1" t="s">
        <v>8648</v>
      </c>
      <c r="F4057" s="1" t="s">
        <v>38</v>
      </c>
      <c r="G4057" s="27">
        <v>0.26196473551637278</v>
      </c>
      <c r="H4057" s="27">
        <v>0.97175185533605124</v>
      </c>
      <c r="I4057" s="28">
        <v>21.748803526448363</v>
      </c>
      <c r="J4057" s="27">
        <v>1.5113350125944584E-2</v>
      </c>
      <c r="K4057" s="27">
        <v>0.36293031066330816</v>
      </c>
      <c r="L4057" s="27">
        <v>1.8229329988502143E-3</v>
      </c>
      <c r="M4057" s="29">
        <v>10.817747440273044</v>
      </c>
      <c r="N4057" s="30">
        <v>52.056891025641029</v>
      </c>
      <c r="O4057" s="32">
        <v>0.27108707013692901</v>
      </c>
      <c r="P4057" s="31">
        <v>0.99592348698651612</v>
      </c>
      <c r="Q4057" s="38">
        <v>6300</v>
      </c>
      <c r="R4057" s="38">
        <v>6229</v>
      </c>
      <c r="S4057" s="38">
        <v>3445</v>
      </c>
    </row>
    <row r="4058" spans="2:19" x14ac:dyDescent="0.2">
      <c r="B4058" s="1" t="s">
        <v>8674</v>
      </c>
      <c r="C4058" s="1" t="s">
        <v>8675</v>
      </c>
      <c r="D4058" s="1" t="s">
        <v>609</v>
      </c>
      <c r="E4058" s="1" t="s">
        <v>8648</v>
      </c>
      <c r="F4058" s="1" t="s">
        <v>38</v>
      </c>
      <c r="G4058" s="27">
        <v>0.25012718331354927</v>
      </c>
      <c r="H4058" s="27">
        <v>0.79889599999999994</v>
      </c>
      <c r="I4058" s="28">
        <v>21.445107681872138</v>
      </c>
      <c r="J4058" s="27">
        <v>2.9845684246226894E-2</v>
      </c>
      <c r="K4058" s="27">
        <v>0.55943700186535528</v>
      </c>
      <c r="L4058" s="27">
        <v>0.14686989473684209</v>
      </c>
      <c r="M4058" s="29">
        <v>8.2381501582994066</v>
      </c>
      <c r="N4058" s="30">
        <v>60.584406779661016</v>
      </c>
      <c r="O4058" s="32">
        <v>3.1856842105263156E-2</v>
      </c>
      <c r="P4058" s="31">
        <v>0.99317894736842105</v>
      </c>
      <c r="Q4058" s="38">
        <v>6418</v>
      </c>
      <c r="R4058" s="38">
        <v>6481</v>
      </c>
      <c r="S4058" s="38">
        <v>1256</v>
      </c>
    </row>
    <row r="4059" spans="2:19" x14ac:dyDescent="0.2">
      <c r="B4059" s="1" t="s">
        <v>8684</v>
      </c>
      <c r="C4059" s="1" t="s">
        <v>8685</v>
      </c>
      <c r="D4059" s="1" t="s">
        <v>609</v>
      </c>
      <c r="E4059" s="1" t="s">
        <v>8648</v>
      </c>
      <c r="F4059" s="1" t="s">
        <v>38</v>
      </c>
      <c r="G4059" s="27">
        <v>0.42096293140178953</v>
      </c>
      <c r="H4059" s="27">
        <v>0.90979719685708249</v>
      </c>
      <c r="I4059" s="28">
        <v>32.209714529186186</v>
      </c>
      <c r="J4059" s="27">
        <v>2.0664678312739666E-2</v>
      </c>
      <c r="K4059" s="27">
        <v>0.42138900724328932</v>
      </c>
      <c r="L4059" s="27">
        <v>5.8303249097472913E-2</v>
      </c>
      <c r="M4059" s="29">
        <v>8.3075423105224377</v>
      </c>
      <c r="N4059" s="30">
        <v>64.629048582995949</v>
      </c>
      <c r="O4059" s="32">
        <v>0</v>
      </c>
      <c r="P4059" s="31">
        <v>0.99681461032066254</v>
      </c>
      <c r="Q4059" s="38">
        <v>3798</v>
      </c>
      <c r="R4059" s="38">
        <v>3509</v>
      </c>
      <c r="S4059" s="38">
        <v>2610</v>
      </c>
    </row>
    <row r="4060" spans="2:19" x14ac:dyDescent="0.2">
      <c r="B4060" s="1" t="s">
        <v>8678</v>
      </c>
      <c r="C4060" s="1" t="s">
        <v>8679</v>
      </c>
      <c r="D4060" s="1" t="s">
        <v>609</v>
      </c>
      <c r="E4060" s="1" t="s">
        <v>8648</v>
      </c>
      <c r="F4060" s="1" t="s">
        <v>38</v>
      </c>
      <c r="G4060" s="27">
        <v>0.35854706418435101</v>
      </c>
      <c r="H4060" s="27">
        <v>0.83574176002072165</v>
      </c>
      <c r="I4060" s="28">
        <v>33.752089571670354</v>
      </c>
      <c r="J4060" s="27">
        <v>8.983205311808358E-3</v>
      </c>
      <c r="K4060" s="27">
        <v>0.25270147116260905</v>
      </c>
      <c r="L4060" s="27">
        <v>9.3349737745256744E-3</v>
      </c>
      <c r="M4060" s="29">
        <v>12.012705500304445</v>
      </c>
      <c r="N4060" s="30">
        <v>72.222222222222229</v>
      </c>
      <c r="O4060" s="32">
        <v>0.10484620863821796</v>
      </c>
      <c r="P4060" s="31">
        <v>0.99475490513501263</v>
      </c>
      <c r="Q4060" s="38">
        <v>3725</v>
      </c>
      <c r="R4060" s="38">
        <v>4346</v>
      </c>
      <c r="S4060" s="38">
        <v>5454</v>
      </c>
    </row>
    <row r="4061" spans="2:19" x14ac:dyDescent="0.2">
      <c r="B4061" s="1" t="s">
        <v>8682</v>
      </c>
      <c r="C4061" s="1" t="s">
        <v>8683</v>
      </c>
      <c r="D4061" s="1" t="s">
        <v>609</v>
      </c>
      <c r="E4061" s="1" t="s">
        <v>8648</v>
      </c>
      <c r="F4061" s="1" t="s">
        <v>38</v>
      </c>
      <c r="G4061" s="27">
        <v>0.26245365145897148</v>
      </c>
      <c r="H4061" s="27">
        <v>0.75331218885498663</v>
      </c>
      <c r="I4061" s="28">
        <v>26.448137997743043</v>
      </c>
      <c r="J4061" s="27">
        <v>1.080122521360632E-2</v>
      </c>
      <c r="K4061" s="27">
        <v>0.29131065613412865</v>
      </c>
      <c r="L4061" s="27">
        <v>9.5452063594026013E-2</v>
      </c>
      <c r="M4061" s="29">
        <v>12.105814207650276</v>
      </c>
      <c r="N4061" s="30">
        <v>66.34213759213759</v>
      </c>
      <c r="O4061" s="32">
        <v>0</v>
      </c>
      <c r="P4061" s="31">
        <v>0.99614581660510682</v>
      </c>
      <c r="Q4061" s="38">
        <v>4542</v>
      </c>
      <c r="R4061" s="38">
        <v>6216</v>
      </c>
      <c r="S4061" s="38">
        <v>4731</v>
      </c>
    </row>
    <row r="4062" spans="2:19" x14ac:dyDescent="0.2">
      <c r="B4062" s="1" t="s">
        <v>8686</v>
      </c>
      <c r="C4062" s="1" t="s">
        <v>8687</v>
      </c>
      <c r="D4062" s="1" t="s">
        <v>609</v>
      </c>
      <c r="E4062" s="1" t="s">
        <v>8648</v>
      </c>
      <c r="F4062" s="1" t="s">
        <v>38</v>
      </c>
      <c r="G4062" s="27">
        <v>0.36834659593280283</v>
      </c>
      <c r="H4062" s="27">
        <v>0.84445090780891952</v>
      </c>
      <c r="I4062" s="28">
        <v>34.236268788682565</v>
      </c>
      <c r="J4062" s="27">
        <v>1.202475685234306E-2</v>
      </c>
      <c r="K4062" s="27">
        <v>0.29319186560565869</v>
      </c>
      <c r="L4062" s="27">
        <v>6.7119689758505213E-2</v>
      </c>
      <c r="M4062" s="29">
        <v>11.50629899216125</v>
      </c>
      <c r="N4062" s="30">
        <v>72.774843975036006</v>
      </c>
      <c r="O4062" s="32">
        <v>0</v>
      </c>
      <c r="P4062" s="31">
        <v>0.99682707562136441</v>
      </c>
      <c r="Q4062" s="38">
        <v>3689</v>
      </c>
      <c r="R4062" s="38">
        <v>4199</v>
      </c>
      <c r="S4062" s="38">
        <v>4693</v>
      </c>
    </row>
    <row r="4063" spans="2:19" x14ac:dyDescent="0.2">
      <c r="B4063" s="1" t="s">
        <v>8692</v>
      </c>
      <c r="C4063" s="1" t="s">
        <v>8693</v>
      </c>
      <c r="D4063" s="1" t="s">
        <v>179</v>
      </c>
      <c r="E4063" s="1" t="s">
        <v>4229</v>
      </c>
      <c r="F4063" s="1" t="s">
        <v>38</v>
      </c>
      <c r="G4063" s="27">
        <v>0.56744868035190621</v>
      </c>
      <c r="H4063" s="27">
        <v>0.99436084733382035</v>
      </c>
      <c r="I4063" s="28">
        <v>45.57952101661779</v>
      </c>
      <c r="J4063" s="27">
        <v>2.5171065493646137E-2</v>
      </c>
      <c r="K4063" s="27">
        <v>0.38489736070381231</v>
      </c>
      <c r="L4063" s="27">
        <v>3.4502069637204775E-3</v>
      </c>
      <c r="M4063" s="29">
        <v>6.4609383832673828</v>
      </c>
      <c r="N4063" s="30">
        <v>74.794231597072752</v>
      </c>
      <c r="O4063" s="32">
        <v>7.0663501339177023E-2</v>
      </c>
      <c r="P4063" s="31">
        <v>0.99634769905040177</v>
      </c>
      <c r="Q4063" s="38">
        <v>2468</v>
      </c>
      <c r="R4063" s="38">
        <v>1058</v>
      </c>
      <c r="S4063" s="38">
        <v>3122</v>
      </c>
    </row>
    <row r="4064" spans="2:19" x14ac:dyDescent="0.2">
      <c r="B4064" s="1" t="s">
        <v>8699</v>
      </c>
      <c r="C4064" s="1" t="s">
        <v>8700</v>
      </c>
      <c r="D4064" s="1" t="s">
        <v>179</v>
      </c>
      <c r="E4064" s="1" t="s">
        <v>4229</v>
      </c>
      <c r="F4064" s="1" t="s">
        <v>38</v>
      </c>
      <c r="G4064" s="27">
        <v>0.49140708915145004</v>
      </c>
      <c r="H4064" s="27">
        <v>0.99514940372504346</v>
      </c>
      <c r="I4064" s="28">
        <v>41.802470461868957</v>
      </c>
      <c r="J4064" s="27">
        <v>6.9817400644468317E-3</v>
      </c>
      <c r="K4064" s="27">
        <v>0.29860365198711064</v>
      </c>
      <c r="L4064" s="27">
        <v>4.1163071151011652E-3</v>
      </c>
      <c r="M4064" s="29">
        <v>9.6232840549102434</v>
      </c>
      <c r="N4064" s="30">
        <v>74.666120218579238</v>
      </c>
      <c r="O4064" s="32">
        <v>0.12745544687123139</v>
      </c>
      <c r="P4064" s="31">
        <v>0.99799008441645454</v>
      </c>
      <c r="Q4064" s="38">
        <v>3029</v>
      </c>
      <c r="R4064" s="38">
        <v>2422</v>
      </c>
      <c r="S4064" s="38">
        <v>4591</v>
      </c>
    </row>
    <row r="4065" spans="2:19" x14ac:dyDescent="0.2">
      <c r="B4065" s="1" t="s">
        <v>8694</v>
      </c>
      <c r="C4065" s="1" t="s">
        <v>3961</v>
      </c>
      <c r="D4065" s="1" t="s">
        <v>179</v>
      </c>
      <c r="E4065" s="1" t="s">
        <v>4229</v>
      </c>
      <c r="F4065" s="1" t="s">
        <v>38</v>
      </c>
      <c r="G4065" s="27">
        <v>0.55390524967989752</v>
      </c>
      <c r="H4065" s="27">
        <v>0.9919504723002297</v>
      </c>
      <c r="I4065" s="28">
        <v>47.842612035851467</v>
      </c>
      <c r="J4065" s="27">
        <v>6.145966709346991E-3</v>
      </c>
      <c r="K4065" s="27">
        <v>0.111651728553137</v>
      </c>
      <c r="L4065" s="27">
        <v>6.9185601225427618E-4</v>
      </c>
      <c r="M4065" s="29">
        <v>14.023823191733644</v>
      </c>
      <c r="N4065" s="30">
        <v>74.671289875173372</v>
      </c>
      <c r="O4065" s="32">
        <v>1.8161858565228492E-2</v>
      </c>
      <c r="P4065" s="31">
        <v>0.99693643094204754</v>
      </c>
      <c r="Q4065" s="38">
        <v>2027</v>
      </c>
      <c r="R4065" s="38">
        <v>1285</v>
      </c>
      <c r="S4065" s="38">
        <v>8001</v>
      </c>
    </row>
    <row r="4066" spans="2:19" x14ac:dyDescent="0.2">
      <c r="B4066" s="1" t="s">
        <v>8701</v>
      </c>
      <c r="C4066" s="1" t="s">
        <v>8702</v>
      </c>
      <c r="D4066" s="1" t="s">
        <v>179</v>
      </c>
      <c r="E4066" s="1" t="s">
        <v>4229</v>
      </c>
      <c r="F4066" s="1" t="s">
        <v>38</v>
      </c>
      <c r="G4066" s="27">
        <v>0.51095977867631415</v>
      </c>
      <c r="H4066" s="27">
        <v>0.9871269013934687</v>
      </c>
      <c r="I4066" s="28">
        <v>49.304341349223236</v>
      </c>
      <c r="J4066" s="27">
        <v>2.9793573100659713E-3</v>
      </c>
      <c r="K4066" s="27">
        <v>6.4056182166418382E-2</v>
      </c>
      <c r="L4066" s="27">
        <v>1.0232953941070099E-3</v>
      </c>
      <c r="M4066" s="29">
        <v>17.095864170657375</v>
      </c>
      <c r="N4066" s="30">
        <v>79.605328892589512</v>
      </c>
      <c r="O4066" s="32">
        <v>0.30805658972449745</v>
      </c>
      <c r="P4066" s="31">
        <v>0.99968088501223273</v>
      </c>
      <c r="Q4066" s="38">
        <v>1751</v>
      </c>
      <c r="R4066" s="38">
        <v>2086</v>
      </c>
      <c r="S4066" s="38">
        <v>8590</v>
      </c>
    </row>
    <row r="4067" spans="2:19" x14ac:dyDescent="0.2">
      <c r="B4067" s="1" t="s">
        <v>8695</v>
      </c>
      <c r="C4067" s="1" t="s">
        <v>8696</v>
      </c>
      <c r="D4067" s="1" t="s">
        <v>179</v>
      </c>
      <c r="E4067" s="1" t="s">
        <v>4229</v>
      </c>
      <c r="F4067" s="1" t="s">
        <v>38</v>
      </c>
      <c r="G4067" s="27">
        <v>0.40724815724815727</v>
      </c>
      <c r="H4067" s="27">
        <v>0.90644519289650938</v>
      </c>
      <c r="I4067" s="28">
        <v>40.130569205569209</v>
      </c>
      <c r="J4067" s="27">
        <v>6.1425061425061421E-3</v>
      </c>
      <c r="K4067" s="27">
        <v>0.10217035217035217</v>
      </c>
      <c r="L4067" s="27">
        <v>1.5637885282710758E-2</v>
      </c>
      <c r="M4067" s="29">
        <v>15.315682210708108</v>
      </c>
      <c r="N4067" s="30">
        <v>75.808446455505276</v>
      </c>
      <c r="O4067" s="32">
        <v>5.1759542763829346E-2</v>
      </c>
      <c r="P4067" s="31">
        <v>0.99693815064298841</v>
      </c>
      <c r="Q4067" s="38">
        <v>3240</v>
      </c>
      <c r="R4067" s="38">
        <v>3680</v>
      </c>
      <c r="S4067" s="38">
        <v>8158</v>
      </c>
    </row>
    <row r="4068" spans="2:19" x14ac:dyDescent="0.2">
      <c r="B4068" s="1" t="s">
        <v>8688</v>
      </c>
      <c r="C4068" s="1" t="s">
        <v>8689</v>
      </c>
      <c r="D4068" s="1" t="s">
        <v>179</v>
      </c>
      <c r="E4068" s="1" t="s">
        <v>4229</v>
      </c>
      <c r="F4068" s="1" t="s">
        <v>38</v>
      </c>
      <c r="G4068" s="27">
        <v>0.50023030861354212</v>
      </c>
      <c r="H4068" s="27">
        <v>0.96747362385321067</v>
      </c>
      <c r="I4068" s="28">
        <v>44.405020727775195</v>
      </c>
      <c r="J4068" s="27">
        <v>6.2183325656379549E-3</v>
      </c>
      <c r="K4068" s="27">
        <v>0.22409028097650852</v>
      </c>
      <c r="L4068" s="27">
        <v>6.1353211009174324E-3</v>
      </c>
      <c r="M4068" s="29">
        <v>11.44</v>
      </c>
      <c r="N4068" s="30">
        <v>76.883057090239404</v>
      </c>
      <c r="O4068" s="32">
        <v>0.13684403669724773</v>
      </c>
      <c r="P4068" s="31">
        <v>0.99587155963302754</v>
      </c>
      <c r="Q4068" s="38">
        <v>2681</v>
      </c>
      <c r="R4068" s="38">
        <v>2273</v>
      </c>
      <c r="S4068" s="38">
        <v>6034</v>
      </c>
    </row>
    <row r="4069" spans="2:19" x14ac:dyDescent="0.2">
      <c r="B4069" s="1" t="s">
        <v>8690</v>
      </c>
      <c r="C4069" s="1" t="s">
        <v>8691</v>
      </c>
      <c r="D4069" s="1" t="s">
        <v>179</v>
      </c>
      <c r="E4069" s="1" t="s">
        <v>4226</v>
      </c>
      <c r="F4069" s="1" t="s">
        <v>38</v>
      </c>
      <c r="G4069" s="27">
        <v>0.50674373795761074</v>
      </c>
      <c r="H4069" s="27">
        <v>0.96005438259756892</v>
      </c>
      <c r="I4069" s="28">
        <v>45.894155427103414</v>
      </c>
      <c r="J4069" s="27">
        <v>3.4253907086277029E-3</v>
      </c>
      <c r="K4069" s="27">
        <v>0.1001926782273603</v>
      </c>
      <c r="L4069" s="27">
        <v>6.9822989976540848E-3</v>
      </c>
      <c r="M4069" s="29">
        <v>15.409895833333328</v>
      </c>
      <c r="N4069" s="30">
        <v>75.070130967469368</v>
      </c>
      <c r="O4069" s="32">
        <v>0</v>
      </c>
      <c r="P4069" s="31">
        <v>0.99616122840690979</v>
      </c>
      <c r="Q4069" s="38">
        <v>2403</v>
      </c>
      <c r="R4069" s="38">
        <v>2161</v>
      </c>
      <c r="S4069" s="38">
        <v>8198</v>
      </c>
    </row>
    <row r="4070" spans="2:19" x14ac:dyDescent="0.2">
      <c r="B4070" s="1" t="s">
        <v>8697</v>
      </c>
      <c r="C4070" s="1" t="s">
        <v>8698</v>
      </c>
      <c r="D4070" s="1" t="s">
        <v>179</v>
      </c>
      <c r="E4070" s="1" t="s">
        <v>4226</v>
      </c>
      <c r="F4070" s="1" t="s">
        <v>38</v>
      </c>
      <c r="G4070" s="27">
        <v>0.58191947328437577</v>
      </c>
      <c r="H4070" s="27">
        <v>0.99872711200909203</v>
      </c>
      <c r="I4070" s="28">
        <v>50.090681185110142</v>
      </c>
      <c r="J4070" s="27">
        <v>6.8371739680931883E-3</v>
      </c>
      <c r="K4070" s="27">
        <v>0.19473284375791339</v>
      </c>
      <c r="L4070" s="27">
        <v>0</v>
      </c>
      <c r="M4070" s="29">
        <v>11.291151515151515</v>
      </c>
      <c r="N4070" s="30">
        <v>77.418007829491089</v>
      </c>
      <c r="O4070" s="32">
        <v>0</v>
      </c>
      <c r="P4070" s="31">
        <v>0.99734815001894184</v>
      </c>
      <c r="Q4070" s="38">
        <v>1583</v>
      </c>
      <c r="R4070" s="38">
        <v>848</v>
      </c>
      <c r="S4070" s="38">
        <v>6547</v>
      </c>
    </row>
    <row r="4071" spans="2:19" x14ac:dyDescent="0.2">
      <c r="B4071" s="1" t="s">
        <v>8716</v>
      </c>
      <c r="C4071" s="1" t="s">
        <v>8717</v>
      </c>
      <c r="D4071" s="1" t="s">
        <v>355</v>
      </c>
      <c r="E4071" s="1" t="s">
        <v>355</v>
      </c>
      <c r="F4071" s="1" t="s">
        <v>20</v>
      </c>
      <c r="G4071" s="27">
        <v>0.30317385125532925</v>
      </c>
      <c r="H4071" s="27">
        <v>0.81118837209302341</v>
      </c>
      <c r="I4071" s="28">
        <v>24.408195168166749</v>
      </c>
      <c r="J4071" s="27">
        <v>5.0686878256750355E-2</v>
      </c>
      <c r="K4071" s="27">
        <v>0.33728090952155376</v>
      </c>
      <c r="L4071" s="27">
        <v>6.2809302325581393E-2</v>
      </c>
      <c r="M4071" s="29">
        <v>13.00292318150918</v>
      </c>
      <c r="N4071" s="30">
        <v>50.182812499999997</v>
      </c>
      <c r="O4071" s="32">
        <v>0</v>
      </c>
      <c r="P4071" s="31">
        <v>0.98186046511627911</v>
      </c>
      <c r="Q4071" s="38">
        <v>5218</v>
      </c>
      <c r="R4071" s="38">
        <v>5334</v>
      </c>
      <c r="S4071" s="38">
        <v>3860</v>
      </c>
    </row>
    <row r="4072" spans="2:19" x14ac:dyDescent="0.2">
      <c r="B4072" s="1" t="s">
        <v>8722</v>
      </c>
      <c r="C4072" s="1" t="s">
        <v>8723</v>
      </c>
      <c r="D4072" s="1" t="s">
        <v>355</v>
      </c>
      <c r="E4072" s="1" t="s">
        <v>355</v>
      </c>
      <c r="F4072" s="1" t="s">
        <v>20</v>
      </c>
      <c r="G4072" s="27">
        <v>0.4038965904833271</v>
      </c>
      <c r="H4072" s="27">
        <v>0.90726517807713603</v>
      </c>
      <c r="I4072" s="28">
        <v>38.782952416635432</v>
      </c>
      <c r="J4072" s="27">
        <v>1.6110902959910078E-2</v>
      </c>
      <c r="K4072" s="27">
        <v>0.23941551142750095</v>
      </c>
      <c r="L4072" s="27">
        <v>1.425908839269238E-2</v>
      </c>
      <c r="M4072" s="29">
        <v>13.0931489629164</v>
      </c>
      <c r="N4072" s="30">
        <v>76.242115027829314</v>
      </c>
      <c r="O4072" s="32">
        <v>0</v>
      </c>
      <c r="P4072" s="31">
        <v>0.9850525927292858</v>
      </c>
      <c r="Q4072" s="38">
        <v>3358</v>
      </c>
      <c r="R4072" s="38">
        <v>3724</v>
      </c>
      <c r="S4072" s="38">
        <v>5710</v>
      </c>
    </row>
    <row r="4073" spans="2:19" x14ac:dyDescent="0.2">
      <c r="B4073" s="1" t="s">
        <v>8707</v>
      </c>
      <c r="C4073" s="1" t="s">
        <v>8708</v>
      </c>
      <c r="D4073" s="1" t="s">
        <v>355</v>
      </c>
      <c r="E4073" s="1" t="s">
        <v>3141</v>
      </c>
      <c r="F4073" s="1" t="s">
        <v>20</v>
      </c>
      <c r="G4073" s="27">
        <v>0.27909270216962523</v>
      </c>
      <c r="H4073" s="27">
        <v>0.57540197461212961</v>
      </c>
      <c r="I4073" s="28">
        <v>20.235404339250497</v>
      </c>
      <c r="J4073" s="27">
        <v>6.5088757396449703E-2</v>
      </c>
      <c r="K4073" s="27">
        <v>0.65877712031558189</v>
      </c>
      <c r="L4073" s="27">
        <v>0.2639492242595205</v>
      </c>
      <c r="M4073" s="29">
        <v>7.0191518467852259</v>
      </c>
      <c r="N4073" s="30">
        <v>53.992932862190813</v>
      </c>
      <c r="O4073" s="32">
        <v>0</v>
      </c>
      <c r="P4073" s="31">
        <v>0.95345557122708036</v>
      </c>
      <c r="Q4073" s="38">
        <v>6862</v>
      </c>
      <c r="R4073" s="38">
        <v>5850</v>
      </c>
      <c r="S4073" s="38">
        <v>609</v>
      </c>
    </row>
    <row r="4074" spans="2:19" x14ac:dyDescent="0.2">
      <c r="B4074" s="1" t="s">
        <v>8737</v>
      </c>
      <c r="C4074" s="1" t="s">
        <v>8738</v>
      </c>
      <c r="D4074" s="1" t="s">
        <v>355</v>
      </c>
      <c r="E4074" s="1" t="s">
        <v>355</v>
      </c>
      <c r="F4074" s="1" t="s">
        <v>20</v>
      </c>
      <c r="G4074" s="27">
        <v>0.57731343283582093</v>
      </c>
      <c r="H4074" s="27">
        <v>0.97694229625223084</v>
      </c>
      <c r="I4074" s="28">
        <v>47.682626865671644</v>
      </c>
      <c r="J4074" s="27">
        <v>3.5820895522388062E-2</v>
      </c>
      <c r="K4074" s="27">
        <v>0.35641791044776122</v>
      </c>
      <c r="L4074" s="27">
        <v>1.7620464009518146E-2</v>
      </c>
      <c r="M4074" s="29">
        <v>7.1135593220338977</v>
      </c>
      <c r="N4074" s="30">
        <v>76.937952430196489</v>
      </c>
      <c r="O4074" s="32">
        <v>0</v>
      </c>
      <c r="P4074" s="31">
        <v>0.99643069601427725</v>
      </c>
      <c r="Q4074" s="38">
        <v>2056</v>
      </c>
      <c r="R4074" s="38">
        <v>906</v>
      </c>
      <c r="S4074" s="38">
        <v>3558</v>
      </c>
    </row>
    <row r="4075" spans="2:19" x14ac:dyDescent="0.2">
      <c r="B4075" s="1" t="s">
        <v>8739</v>
      </c>
      <c r="C4075" s="1" t="s">
        <v>8740</v>
      </c>
      <c r="D4075" s="1" t="s">
        <v>355</v>
      </c>
      <c r="E4075" s="1" t="s">
        <v>355</v>
      </c>
      <c r="F4075" s="1" t="s">
        <v>20</v>
      </c>
      <c r="G4075" s="27">
        <v>0.46355140186915889</v>
      </c>
      <c r="H4075" s="27">
        <v>0.99907735321528424</v>
      </c>
      <c r="I4075" s="28">
        <v>43.157803738317767</v>
      </c>
      <c r="J4075" s="27">
        <v>8.4112149532710283E-3</v>
      </c>
      <c r="K4075" s="27">
        <v>0.21168224299065422</v>
      </c>
      <c r="L4075" s="27">
        <v>0</v>
      </c>
      <c r="M4075" s="29">
        <v>12.362891986062719</v>
      </c>
      <c r="N4075" s="30">
        <v>78.369959677419359</v>
      </c>
      <c r="O4075" s="32">
        <v>0</v>
      </c>
      <c r="P4075" s="31">
        <v>0.99720410065237652</v>
      </c>
      <c r="Q4075" s="38">
        <v>2841</v>
      </c>
      <c r="R4075" s="38">
        <v>2889</v>
      </c>
      <c r="S4075" s="38">
        <v>6259</v>
      </c>
    </row>
    <row r="4076" spans="2:19" x14ac:dyDescent="0.2">
      <c r="B4076" s="1" t="s">
        <v>8729</v>
      </c>
      <c r="C4076" s="1" t="s">
        <v>8730</v>
      </c>
      <c r="D4076" s="1" t="s">
        <v>355</v>
      </c>
      <c r="E4076" s="1" t="s">
        <v>355</v>
      </c>
      <c r="F4076" s="1" t="s">
        <v>20</v>
      </c>
      <c r="G4076" s="27">
        <v>0.51072386058981234</v>
      </c>
      <c r="H4076" s="27">
        <v>0.99757404326123134</v>
      </c>
      <c r="I4076" s="28">
        <v>46.586260053619299</v>
      </c>
      <c r="J4076" s="27">
        <v>4.0214477211796247E-3</v>
      </c>
      <c r="K4076" s="27">
        <v>0.20978552278820375</v>
      </c>
      <c r="L4076" s="27">
        <v>0</v>
      </c>
      <c r="M4076" s="29">
        <v>11.640684931506847</v>
      </c>
      <c r="N4076" s="30">
        <v>79.5984251968504</v>
      </c>
      <c r="O4076" s="32">
        <v>0</v>
      </c>
      <c r="P4076" s="31">
        <v>0.99301164725457569</v>
      </c>
      <c r="Q4076" s="38">
        <v>2268</v>
      </c>
      <c r="R4076" s="38">
        <v>2091</v>
      </c>
      <c r="S4076" s="38">
        <v>6295</v>
      </c>
    </row>
    <row r="4077" spans="2:19" x14ac:dyDescent="0.2">
      <c r="B4077" s="1" t="s">
        <v>8735</v>
      </c>
      <c r="C4077" s="1" t="s">
        <v>8736</v>
      </c>
      <c r="D4077" s="1" t="s">
        <v>355</v>
      </c>
      <c r="E4077" s="1" t="s">
        <v>355</v>
      </c>
      <c r="F4077" s="1" t="s">
        <v>20</v>
      </c>
      <c r="G4077" s="27">
        <v>0.52670807453416146</v>
      </c>
      <c r="H4077" s="27">
        <v>0.9959381761978362</v>
      </c>
      <c r="I4077" s="28">
        <v>44.564658385093153</v>
      </c>
      <c r="J4077" s="27">
        <v>2.3602484472049691E-2</v>
      </c>
      <c r="K4077" s="27">
        <v>0.39689440993788822</v>
      </c>
      <c r="L4077" s="27">
        <v>3.7094281298299844E-4</v>
      </c>
      <c r="M4077" s="29">
        <v>7.2486876640419995</v>
      </c>
      <c r="N4077" s="30">
        <v>77.718160377358487</v>
      </c>
      <c r="O4077" s="32">
        <v>0</v>
      </c>
      <c r="P4077" s="31">
        <v>0.99536321483771251</v>
      </c>
      <c r="Q4077" s="38">
        <v>2654</v>
      </c>
      <c r="R4077" s="38">
        <v>1800</v>
      </c>
      <c r="S4077" s="38">
        <v>2949</v>
      </c>
    </row>
    <row r="4078" spans="2:19" x14ac:dyDescent="0.2">
      <c r="B4078" s="1" t="s">
        <v>8724</v>
      </c>
      <c r="C4078" s="1" t="s">
        <v>8725</v>
      </c>
      <c r="D4078" s="1" t="s">
        <v>355</v>
      </c>
      <c r="E4078" s="1" t="s">
        <v>355</v>
      </c>
      <c r="F4078" s="1" t="s">
        <v>20</v>
      </c>
      <c r="G4078" s="27">
        <v>0.44637462235649544</v>
      </c>
      <c r="H4078" s="27">
        <v>0.97804396423248885</v>
      </c>
      <c r="I4078" s="28">
        <v>38.595921450151046</v>
      </c>
      <c r="J4078" s="27">
        <v>9.8187311178247732E-3</v>
      </c>
      <c r="K4078" s="27">
        <v>0.33987915407854985</v>
      </c>
      <c r="L4078" s="27">
        <v>4.4709388971684054E-3</v>
      </c>
      <c r="M4078" s="29">
        <v>9.9098226466575703</v>
      </c>
      <c r="N4078" s="30">
        <v>73.673434856175973</v>
      </c>
      <c r="O4078" s="32">
        <v>0</v>
      </c>
      <c r="P4078" s="31">
        <v>0.98658718330849482</v>
      </c>
      <c r="Q4078" s="38">
        <v>3374</v>
      </c>
      <c r="R4078" s="38">
        <v>3167</v>
      </c>
      <c r="S4078" s="38">
        <v>3813</v>
      </c>
    </row>
    <row r="4079" spans="2:19" x14ac:dyDescent="0.2">
      <c r="B4079" s="1" t="s">
        <v>8705</v>
      </c>
      <c r="C4079" s="1" t="s">
        <v>8706</v>
      </c>
      <c r="D4079" s="1" t="s">
        <v>355</v>
      </c>
      <c r="E4079" s="1" t="s">
        <v>355</v>
      </c>
      <c r="F4079" s="1" t="s">
        <v>20</v>
      </c>
      <c r="G4079" s="27">
        <v>0.26346433770014555</v>
      </c>
      <c r="H4079" s="27">
        <v>0.64226238286479254</v>
      </c>
      <c r="I4079" s="28">
        <v>17.99344978165939</v>
      </c>
      <c r="J4079" s="27">
        <v>4.0756914119359534E-2</v>
      </c>
      <c r="K4079" s="27">
        <v>0.60116448326055316</v>
      </c>
      <c r="L4079" s="27">
        <v>0.1342904953145917</v>
      </c>
      <c r="M4079" s="29">
        <v>7.5966403162055336</v>
      </c>
      <c r="N4079" s="30">
        <v>46.674033149171272</v>
      </c>
      <c r="O4079" s="32">
        <v>0</v>
      </c>
      <c r="P4079" s="31">
        <v>0.91967871485943775</v>
      </c>
      <c r="Q4079" s="38">
        <v>7519</v>
      </c>
      <c r="R4079" s="38">
        <v>6193</v>
      </c>
      <c r="S4079" s="38">
        <v>930</v>
      </c>
    </row>
    <row r="4080" spans="2:19" x14ac:dyDescent="0.2">
      <c r="B4080" s="1" t="s">
        <v>8731</v>
      </c>
      <c r="C4080" s="1" t="s">
        <v>8732</v>
      </c>
      <c r="D4080" s="1" t="s">
        <v>355</v>
      </c>
      <c r="E4080" s="1" t="s">
        <v>355</v>
      </c>
      <c r="F4080" s="1" t="s">
        <v>20</v>
      </c>
      <c r="G4080" s="27">
        <v>0.55216465578424412</v>
      </c>
      <c r="H4080" s="27">
        <v>0.99682651622002816</v>
      </c>
      <c r="I4080" s="28">
        <v>48.424840312278214</v>
      </c>
      <c r="J4080" s="27">
        <v>7.806955287437899E-3</v>
      </c>
      <c r="K4080" s="27">
        <v>0.31653655074520937</v>
      </c>
      <c r="L4080" s="27">
        <v>5.6417489421720741E-4</v>
      </c>
      <c r="M4080" s="29">
        <v>8.7438095238095244</v>
      </c>
      <c r="N4080" s="30">
        <v>79.915275994865212</v>
      </c>
      <c r="O4080" s="32">
        <v>0</v>
      </c>
      <c r="P4080" s="31">
        <v>0.99365303244005643</v>
      </c>
      <c r="Q4080" s="38">
        <v>1916</v>
      </c>
      <c r="R4080" s="38">
        <v>1318</v>
      </c>
      <c r="S4080" s="38">
        <v>4251</v>
      </c>
    </row>
    <row r="4081" spans="2:19" x14ac:dyDescent="0.2">
      <c r="B4081" s="1" t="s">
        <v>8713</v>
      </c>
      <c r="C4081" s="1" t="s">
        <v>1181</v>
      </c>
      <c r="D4081" s="1" t="s">
        <v>355</v>
      </c>
      <c r="E4081" s="1" t="s">
        <v>355</v>
      </c>
      <c r="F4081" s="1" t="s">
        <v>20</v>
      </c>
      <c r="G4081" s="27">
        <v>0.46963055729492797</v>
      </c>
      <c r="H4081" s="27">
        <v>0.94890385793018994</v>
      </c>
      <c r="I4081" s="28">
        <v>40.199123356293057</v>
      </c>
      <c r="J4081" s="27">
        <v>6.2617407639323731E-3</v>
      </c>
      <c r="K4081" s="27">
        <v>0.20726361928616155</v>
      </c>
      <c r="L4081" s="27">
        <v>7.0698101653398652E-3</v>
      </c>
      <c r="M4081" s="29">
        <v>12.682998819362457</v>
      </c>
      <c r="N4081" s="30">
        <v>70.828000000000003</v>
      </c>
      <c r="O4081" s="32">
        <v>0</v>
      </c>
      <c r="P4081" s="31">
        <v>0.97795468462951618</v>
      </c>
      <c r="Q4081" s="38">
        <v>3232</v>
      </c>
      <c r="R4081" s="38">
        <v>2804</v>
      </c>
      <c r="S4081" s="38">
        <v>6338</v>
      </c>
    </row>
    <row r="4082" spans="2:19" x14ac:dyDescent="0.2">
      <c r="B4082" s="1" t="s">
        <v>8727</v>
      </c>
      <c r="C4082" s="1" t="s">
        <v>8728</v>
      </c>
      <c r="D4082" s="1" t="s">
        <v>355</v>
      </c>
      <c r="E4082" s="1" t="s">
        <v>355</v>
      </c>
      <c r="F4082" s="1" t="s">
        <v>20</v>
      </c>
      <c r="G4082" s="27">
        <v>0.46585858585858586</v>
      </c>
      <c r="H4082" s="27">
        <v>0.96245003996802581</v>
      </c>
      <c r="I4082" s="28">
        <v>37.371919191919197</v>
      </c>
      <c r="J4082" s="27">
        <v>5.2525252525252525E-3</v>
      </c>
      <c r="K4082" s="27">
        <v>0.13535353535353536</v>
      </c>
      <c r="L4082" s="27">
        <v>1.5987210231814548E-3</v>
      </c>
      <c r="M4082" s="29">
        <v>13.966414523449323</v>
      </c>
      <c r="N4082" s="30">
        <v>63.723330442324368</v>
      </c>
      <c r="O4082" s="32">
        <v>0</v>
      </c>
      <c r="P4082" s="31">
        <v>0.98920863309352514</v>
      </c>
      <c r="Q4082" s="38">
        <v>3479</v>
      </c>
      <c r="R4082" s="38">
        <v>2857</v>
      </c>
      <c r="S4082" s="38">
        <v>7579</v>
      </c>
    </row>
    <row r="4083" spans="2:19" x14ac:dyDescent="0.2">
      <c r="B4083" s="1" t="s">
        <v>8703</v>
      </c>
      <c r="C4083" s="1" t="s">
        <v>8704</v>
      </c>
      <c r="D4083" s="1" t="s">
        <v>355</v>
      </c>
      <c r="E4083" s="1" t="s">
        <v>355</v>
      </c>
      <c r="F4083" s="1" t="s">
        <v>20</v>
      </c>
      <c r="G4083" s="27">
        <v>0.26231884057971017</v>
      </c>
      <c r="H4083" s="27">
        <v>0.61060486522024982</v>
      </c>
      <c r="I4083" s="28">
        <v>17.443333333333332</v>
      </c>
      <c r="J4083" s="27">
        <v>0.11304347826086956</v>
      </c>
      <c r="K4083" s="27">
        <v>0.60434782608695647</v>
      </c>
      <c r="L4083" s="27">
        <v>0.20477975016436556</v>
      </c>
      <c r="M4083" s="29">
        <v>6.4314341846758358</v>
      </c>
      <c r="N4083" s="30">
        <v>47.911602209944753</v>
      </c>
      <c r="O4083" s="32">
        <v>0</v>
      </c>
      <c r="P4083" s="31">
        <v>0.90729783037475342</v>
      </c>
      <c r="Q4083" s="38">
        <v>7634</v>
      </c>
      <c r="R4083" s="38">
        <v>6219</v>
      </c>
      <c r="S4083" s="38">
        <v>908</v>
      </c>
    </row>
    <row r="4084" spans="2:19" x14ac:dyDescent="0.2">
      <c r="B4084" s="1" t="s">
        <v>8714</v>
      </c>
      <c r="C4084" s="1" t="s">
        <v>8715</v>
      </c>
      <c r="D4084" s="1" t="s">
        <v>355</v>
      </c>
      <c r="E4084" s="1" t="s">
        <v>3141</v>
      </c>
      <c r="F4084" s="1" t="s">
        <v>20</v>
      </c>
      <c r="G4084" s="27">
        <v>0.24432989690721649</v>
      </c>
      <c r="H4084" s="27">
        <v>0.74435145385587886</v>
      </c>
      <c r="I4084" s="28">
        <v>21.380773195876287</v>
      </c>
      <c r="J4084" s="27">
        <v>7.3195876288659797E-2</v>
      </c>
      <c r="K4084" s="27">
        <v>0.32319587628865981</v>
      </c>
      <c r="L4084" s="27">
        <v>0.15737547408343869</v>
      </c>
      <c r="M4084" s="29">
        <v>11.707503410641197</v>
      </c>
      <c r="N4084" s="30">
        <v>50.905063291139243</v>
      </c>
      <c r="O4084" s="32">
        <v>0</v>
      </c>
      <c r="P4084" s="31">
        <v>0.98103666245259169</v>
      </c>
      <c r="Q4084" s="38">
        <v>6446</v>
      </c>
      <c r="R4084" s="38">
        <v>6581</v>
      </c>
      <c r="S4084" s="38">
        <v>4114</v>
      </c>
    </row>
    <row r="4085" spans="2:19" x14ac:dyDescent="0.2">
      <c r="B4085" s="1" t="s">
        <v>8726</v>
      </c>
      <c r="C4085" s="1" t="s">
        <v>831</v>
      </c>
      <c r="D4085" s="1" t="s">
        <v>355</v>
      </c>
      <c r="E4085" s="1" t="s">
        <v>355</v>
      </c>
      <c r="F4085" s="1" t="s">
        <v>20</v>
      </c>
      <c r="G4085" s="27">
        <v>0.45696913002806361</v>
      </c>
      <c r="H4085" s="27">
        <v>0.99034690101757616</v>
      </c>
      <c r="I4085" s="28">
        <v>39.609448082319929</v>
      </c>
      <c r="J4085" s="27">
        <v>7.0159027128157154E-3</v>
      </c>
      <c r="K4085" s="27">
        <v>0.17025257249766138</v>
      </c>
      <c r="L4085" s="27">
        <v>3.515263644773358E-4</v>
      </c>
      <c r="M4085" s="29">
        <v>12.74668389319552</v>
      </c>
      <c r="N4085" s="30">
        <v>71.070624360286587</v>
      </c>
      <c r="O4085" s="32">
        <v>0</v>
      </c>
      <c r="P4085" s="31">
        <v>0.98889916743755779</v>
      </c>
      <c r="Q4085" s="38">
        <v>3284</v>
      </c>
      <c r="R4085" s="38">
        <v>3014</v>
      </c>
      <c r="S4085" s="38">
        <v>6972</v>
      </c>
    </row>
    <row r="4086" spans="2:19" x14ac:dyDescent="0.2">
      <c r="B4086" s="1" t="s">
        <v>8720</v>
      </c>
      <c r="C4086" s="1" t="s">
        <v>8721</v>
      </c>
      <c r="D4086" s="1" t="s">
        <v>355</v>
      </c>
      <c r="E4086" s="1" t="s">
        <v>355</v>
      </c>
      <c r="F4086" s="1" t="s">
        <v>20</v>
      </c>
      <c r="G4086" s="27">
        <v>0.47319629181781542</v>
      </c>
      <c r="H4086" s="27">
        <v>0.9959829567974634</v>
      </c>
      <c r="I4086" s="28">
        <v>43.518218460298286</v>
      </c>
      <c r="J4086" s="27">
        <v>1.0479645304312777E-2</v>
      </c>
      <c r="K4086" s="27">
        <v>0.19871019750100766</v>
      </c>
      <c r="L4086" s="27">
        <v>4.439159730479588E-4</v>
      </c>
      <c r="M4086" s="29">
        <v>13.044257274119451</v>
      </c>
      <c r="N4086" s="30">
        <v>76.749787234042557</v>
      </c>
      <c r="O4086" s="32">
        <v>0</v>
      </c>
      <c r="P4086" s="31">
        <v>0.98335315101070153</v>
      </c>
      <c r="Q4086" s="38">
        <v>2787</v>
      </c>
      <c r="R4086" s="38">
        <v>2737</v>
      </c>
      <c r="S4086" s="38">
        <v>6476</v>
      </c>
    </row>
    <row r="4087" spans="2:19" x14ac:dyDescent="0.2">
      <c r="B4087" s="1" t="s">
        <v>8733</v>
      </c>
      <c r="C4087" s="1" t="s">
        <v>8734</v>
      </c>
      <c r="D4087" s="1" t="s">
        <v>355</v>
      </c>
      <c r="E4087" s="1" t="s">
        <v>355</v>
      </c>
      <c r="F4087" s="1" t="s">
        <v>20</v>
      </c>
      <c r="G4087" s="27">
        <v>0.44871215544509713</v>
      </c>
      <c r="H4087" s="27">
        <v>0.98893636159208442</v>
      </c>
      <c r="I4087" s="28">
        <v>45.403886127428819</v>
      </c>
      <c r="J4087" s="27">
        <v>4.9706281066425667E-3</v>
      </c>
      <c r="K4087" s="27">
        <v>8.4500677812923627E-2</v>
      </c>
      <c r="L4087" s="27">
        <v>2.6984483921744997E-4</v>
      </c>
      <c r="M4087" s="29">
        <v>16.236311475409831</v>
      </c>
      <c r="N4087" s="30">
        <v>80.828801611278948</v>
      </c>
      <c r="O4087" s="32">
        <v>0</v>
      </c>
      <c r="P4087" s="31">
        <v>0.99527771531369458</v>
      </c>
      <c r="Q4087" s="38">
        <v>2496</v>
      </c>
      <c r="R4087" s="38">
        <v>3127</v>
      </c>
      <c r="S4087" s="38">
        <v>8412</v>
      </c>
    </row>
    <row r="4088" spans="2:19" x14ac:dyDescent="0.2">
      <c r="B4088" s="1" t="s">
        <v>8718</v>
      </c>
      <c r="C4088" s="1" t="s">
        <v>8719</v>
      </c>
      <c r="D4088" s="1" t="s">
        <v>355</v>
      </c>
      <c r="E4088" s="1" t="s">
        <v>3141</v>
      </c>
      <c r="F4088" s="1" t="s">
        <v>20</v>
      </c>
      <c r="G4088" s="27">
        <v>0.24949083503054989</v>
      </c>
      <c r="H4088" s="27">
        <v>0.52958500000000008</v>
      </c>
      <c r="I4088" s="28">
        <v>19.775560081466399</v>
      </c>
      <c r="J4088" s="27">
        <v>4.0733197556008148E-2</v>
      </c>
      <c r="K4088" s="27">
        <v>0.5030549898167006</v>
      </c>
      <c r="L4088" s="27">
        <v>0.28544999999999998</v>
      </c>
      <c r="M4088" s="29">
        <v>10.190366350067841</v>
      </c>
      <c r="N4088" s="30">
        <v>48.089795918367344</v>
      </c>
      <c r="O4088" s="32">
        <v>0</v>
      </c>
      <c r="P4088" s="31">
        <v>0.98199999999999998</v>
      </c>
      <c r="Q4088" s="38">
        <v>7030</v>
      </c>
      <c r="R4088" s="38">
        <v>6494</v>
      </c>
      <c r="S4088" s="38">
        <v>1752</v>
      </c>
    </row>
    <row r="4089" spans="2:19" x14ac:dyDescent="0.2">
      <c r="B4089" s="1" t="s">
        <v>8711</v>
      </c>
      <c r="C4089" s="1" t="s">
        <v>8712</v>
      </c>
      <c r="D4089" s="1" t="s">
        <v>17615</v>
      </c>
      <c r="E4089" s="1" t="s">
        <v>355</v>
      </c>
      <c r="F4089" s="1" t="s">
        <v>20</v>
      </c>
      <c r="G4089" s="27">
        <v>0.41858789625360232</v>
      </c>
      <c r="H4089" s="27">
        <v>0.82974635163307864</v>
      </c>
      <c r="I4089" s="28">
        <v>37.740489913544664</v>
      </c>
      <c r="J4089" s="27">
        <v>3.8904899135446688E-2</v>
      </c>
      <c r="K4089" s="27">
        <v>0.36095100864553314</v>
      </c>
      <c r="L4089" s="27">
        <v>0.11591382904794997</v>
      </c>
      <c r="M4089" s="29">
        <v>9.1494423791821582</v>
      </c>
      <c r="N4089" s="30">
        <v>76.974182444061967</v>
      </c>
      <c r="O4089" s="32">
        <v>0</v>
      </c>
      <c r="P4089" s="31">
        <v>0.96455872133425991</v>
      </c>
      <c r="Q4089" s="38">
        <v>3455</v>
      </c>
      <c r="R4089" s="38">
        <v>3539</v>
      </c>
      <c r="S4089" s="38">
        <v>3484</v>
      </c>
    </row>
    <row r="4090" spans="2:19" x14ac:dyDescent="0.2">
      <c r="B4090" s="1" t="s">
        <v>8709</v>
      </c>
      <c r="C4090" s="1" t="s">
        <v>8710</v>
      </c>
      <c r="D4090" s="1" t="s">
        <v>17615</v>
      </c>
      <c r="E4090" s="1" t="s">
        <v>355</v>
      </c>
      <c r="F4090" s="1" t="s">
        <v>20</v>
      </c>
      <c r="G4090" s="27">
        <v>0.44340143567090007</v>
      </c>
      <c r="H4090" s="27">
        <v>0.73421206484188151</v>
      </c>
      <c r="I4090" s="28">
        <v>34.169188293760357</v>
      </c>
      <c r="J4090" s="27">
        <v>5.135284373274434E-2</v>
      </c>
      <c r="K4090" s="27">
        <v>0.42297073440088351</v>
      </c>
      <c r="L4090" s="27">
        <v>7.0483656656922675E-2</v>
      </c>
      <c r="M4090" s="29">
        <v>8.6866071428571416</v>
      </c>
      <c r="N4090" s="30">
        <v>65.745952677459528</v>
      </c>
      <c r="O4090" s="32">
        <v>0</v>
      </c>
      <c r="P4090" s="31">
        <v>0.96252989635928776</v>
      </c>
      <c r="Q4090" s="38">
        <v>3691</v>
      </c>
      <c r="R4090" s="38">
        <v>3208</v>
      </c>
      <c r="S4090" s="38">
        <v>2595</v>
      </c>
    </row>
    <row r="4091" spans="2:19" x14ac:dyDescent="0.2">
      <c r="B4091" s="1" t="s">
        <v>8741</v>
      </c>
      <c r="C4091" s="1" t="s">
        <v>1311</v>
      </c>
      <c r="D4091" s="1" t="s">
        <v>356</v>
      </c>
      <c r="E4091" s="1" t="s">
        <v>356</v>
      </c>
      <c r="F4091" s="1" t="s">
        <v>25</v>
      </c>
      <c r="G4091" s="27">
        <v>0.51703406813627251</v>
      </c>
      <c r="H4091" s="27">
        <v>0.94749476536519295</v>
      </c>
      <c r="I4091" s="28">
        <v>44.755385771543104</v>
      </c>
      <c r="J4091" s="27">
        <v>1.5280561122244489E-2</v>
      </c>
      <c r="K4091" s="27">
        <v>0.23371743486973948</v>
      </c>
      <c r="L4091" s="27">
        <v>8.0096070944697621E-3</v>
      </c>
      <c r="M4091" s="29">
        <v>11.948988064348731</v>
      </c>
      <c r="N4091" s="30">
        <v>74.841162227602908</v>
      </c>
      <c r="O4091" s="32">
        <v>0</v>
      </c>
      <c r="P4091" s="31">
        <v>0.98337233649464217</v>
      </c>
      <c r="Q4091" s="38">
        <v>2615</v>
      </c>
      <c r="R4091" s="38">
        <v>1973</v>
      </c>
      <c r="S4091" s="38">
        <v>5829</v>
      </c>
    </row>
    <row r="4092" spans="2:19" x14ac:dyDescent="0.2">
      <c r="B4092" s="1" t="s">
        <v>8762</v>
      </c>
      <c r="C4092" s="1" t="s">
        <v>8763</v>
      </c>
      <c r="D4092" s="1" t="s">
        <v>356</v>
      </c>
      <c r="E4092" s="1" t="s">
        <v>356</v>
      </c>
      <c r="F4092" s="1" t="s">
        <v>25</v>
      </c>
      <c r="G4092" s="27">
        <v>0.6862871927554981</v>
      </c>
      <c r="H4092" s="27">
        <v>1</v>
      </c>
      <c r="I4092" s="28">
        <v>59.914553686934042</v>
      </c>
      <c r="J4092" s="27">
        <v>3.1371280724450196E-2</v>
      </c>
      <c r="K4092" s="27">
        <v>0.22800776196636482</v>
      </c>
      <c r="L4092" s="27">
        <v>0</v>
      </c>
      <c r="M4092" s="29">
        <v>8.0491752577319602</v>
      </c>
      <c r="N4092" s="30">
        <v>83.139962299717254</v>
      </c>
      <c r="O4092" s="32">
        <v>0</v>
      </c>
      <c r="P4092" s="31">
        <v>0.99661563255439167</v>
      </c>
      <c r="Q4092" s="38">
        <v>297</v>
      </c>
      <c r="R4092" s="38">
        <v>85</v>
      </c>
      <c r="S4092" s="38">
        <v>5941</v>
      </c>
    </row>
    <row r="4093" spans="2:19" x14ac:dyDescent="0.2">
      <c r="B4093" s="1" t="s">
        <v>8746</v>
      </c>
      <c r="C4093" s="1" t="s">
        <v>8747</v>
      </c>
      <c r="D4093" s="1" t="s">
        <v>356</v>
      </c>
      <c r="E4093" s="1" t="s">
        <v>356</v>
      </c>
      <c r="F4093" s="1" t="s">
        <v>25</v>
      </c>
      <c r="G4093" s="27">
        <v>0.54735682819383258</v>
      </c>
      <c r="H4093" s="27">
        <v>0.8947504990019961</v>
      </c>
      <c r="I4093" s="28">
        <v>47.167290748898694</v>
      </c>
      <c r="J4093" s="27">
        <v>1.5418502202643172E-2</v>
      </c>
      <c r="K4093" s="27">
        <v>0.31167400881057267</v>
      </c>
      <c r="L4093" s="27">
        <v>5.7702776265650525E-4</v>
      </c>
      <c r="M4093" s="29">
        <v>9.2575020275750219</v>
      </c>
      <c r="N4093" s="30">
        <v>78.02347417840376</v>
      </c>
      <c r="O4093" s="32">
        <v>0</v>
      </c>
      <c r="P4093" s="31">
        <v>0.98856831790963529</v>
      </c>
      <c r="Q4093" s="38">
        <v>2152</v>
      </c>
      <c r="R4093" s="38">
        <v>1402</v>
      </c>
      <c r="S4093" s="38">
        <v>4363</v>
      </c>
    </row>
    <row r="4094" spans="2:19" x14ac:dyDescent="0.2">
      <c r="B4094" s="1" t="s">
        <v>8742</v>
      </c>
      <c r="C4094" s="1" t="s">
        <v>8743</v>
      </c>
      <c r="D4094" s="1" t="s">
        <v>356</v>
      </c>
      <c r="E4094" s="1" t="s">
        <v>356</v>
      </c>
      <c r="F4094" s="1" t="s">
        <v>25</v>
      </c>
      <c r="G4094" s="27">
        <v>0.64615829000577696</v>
      </c>
      <c r="H4094" s="27">
        <v>0.98335747763101844</v>
      </c>
      <c r="I4094" s="28">
        <v>55.61727325245522</v>
      </c>
      <c r="J4094" s="27">
        <v>4.9104563835932983E-3</v>
      </c>
      <c r="K4094" s="27">
        <v>0.15915655690352398</v>
      </c>
      <c r="L4094" s="27">
        <v>2.5394120153387307E-3</v>
      </c>
      <c r="M4094" s="29">
        <v>12.058530612244899</v>
      </c>
      <c r="N4094" s="30">
        <v>79.085382208314712</v>
      </c>
      <c r="O4094" s="32">
        <v>0</v>
      </c>
      <c r="P4094" s="31">
        <v>0.98338304218150829</v>
      </c>
      <c r="Q4094" s="38">
        <v>715</v>
      </c>
      <c r="R4094" s="38">
        <v>227</v>
      </c>
      <c r="S4094" s="38">
        <v>7170</v>
      </c>
    </row>
    <row r="4095" spans="2:19" x14ac:dyDescent="0.2">
      <c r="B4095" s="1" t="s">
        <v>8748</v>
      </c>
      <c r="C4095" s="1" t="s">
        <v>1626</v>
      </c>
      <c r="D4095" s="1" t="s">
        <v>356</v>
      </c>
      <c r="E4095" s="1" t="s">
        <v>356</v>
      </c>
      <c r="F4095" s="1" t="s">
        <v>25</v>
      </c>
      <c r="G4095" s="27">
        <v>0.62281926029309143</v>
      </c>
      <c r="H4095" s="27">
        <v>0.98633132010353752</v>
      </c>
      <c r="I4095" s="28">
        <v>52.325052337752965</v>
      </c>
      <c r="J4095" s="27">
        <v>2.1632937892533146E-2</v>
      </c>
      <c r="K4095" s="27">
        <v>0.30006978367062109</v>
      </c>
      <c r="L4095" s="27">
        <v>1.3668679896462466E-2</v>
      </c>
      <c r="M4095" s="29">
        <v>7.3977798334875153</v>
      </c>
      <c r="N4095" s="30">
        <v>79.089635854341736</v>
      </c>
      <c r="O4095" s="32">
        <v>0</v>
      </c>
      <c r="P4095" s="31">
        <v>0.98912855910267472</v>
      </c>
      <c r="Q4095" s="38">
        <v>1180</v>
      </c>
      <c r="R4095" s="38">
        <v>375</v>
      </c>
      <c r="S4095" s="38">
        <v>4562</v>
      </c>
    </row>
    <row r="4096" spans="2:19" x14ac:dyDescent="0.2">
      <c r="B4096" s="1" t="s">
        <v>8760</v>
      </c>
      <c r="C4096" s="1" t="s">
        <v>8761</v>
      </c>
      <c r="D4096" s="1" t="s">
        <v>356</v>
      </c>
      <c r="E4096" s="1" t="s">
        <v>356</v>
      </c>
      <c r="F4096" s="1" t="s">
        <v>25</v>
      </c>
      <c r="G4096" s="27">
        <v>0.70619097586568735</v>
      </c>
      <c r="H4096" s="27">
        <v>0.99792406826889579</v>
      </c>
      <c r="I4096" s="28">
        <v>62.296887023434756</v>
      </c>
      <c r="J4096" s="27">
        <v>3.6026582721231201E-2</v>
      </c>
      <c r="K4096" s="27">
        <v>0.24134312696747115</v>
      </c>
      <c r="L4096" s="27">
        <v>1.114594218042494E-3</v>
      </c>
      <c r="M4096" s="29">
        <v>6.5176190476190454</v>
      </c>
      <c r="N4096" s="30">
        <v>85.044081228330853</v>
      </c>
      <c r="O4096" s="32">
        <v>0</v>
      </c>
      <c r="P4096" s="31">
        <v>0.99582027168234066</v>
      </c>
      <c r="Q4096" s="38">
        <v>181</v>
      </c>
      <c r="R4096" s="38">
        <v>48</v>
      </c>
      <c r="S4096" s="38">
        <v>5684</v>
      </c>
    </row>
    <row r="4097" spans="2:19" x14ac:dyDescent="0.2">
      <c r="B4097" s="1" t="s">
        <v>8758</v>
      </c>
      <c r="C4097" s="1" t="s">
        <v>8759</v>
      </c>
      <c r="D4097" s="1" t="s">
        <v>356</v>
      </c>
      <c r="E4097" s="1" t="s">
        <v>356</v>
      </c>
      <c r="F4097" s="1" t="s">
        <v>25</v>
      </c>
      <c r="G4097" s="27">
        <v>0.67866951480012205</v>
      </c>
      <c r="H4097" s="27">
        <v>0.98624279210925647</v>
      </c>
      <c r="I4097" s="28">
        <v>63.905065608788554</v>
      </c>
      <c r="J4097" s="27">
        <v>1.9530057979859627E-2</v>
      </c>
      <c r="K4097" s="27">
        <v>0.1547146780592005</v>
      </c>
      <c r="L4097" s="27">
        <v>0</v>
      </c>
      <c r="M4097" s="29">
        <v>11.311501901140685</v>
      </c>
      <c r="N4097" s="30">
        <v>88.231011235955052</v>
      </c>
      <c r="O4097" s="32">
        <v>0</v>
      </c>
      <c r="P4097" s="31">
        <v>0.99453717754172988</v>
      </c>
      <c r="Q4097" s="38">
        <v>128</v>
      </c>
      <c r="R4097" s="38">
        <v>100</v>
      </c>
      <c r="S4097" s="38">
        <v>7247</v>
      </c>
    </row>
    <row r="4098" spans="2:19" x14ac:dyDescent="0.2">
      <c r="B4098" s="1" t="s">
        <v>8744</v>
      </c>
      <c r="C4098" s="1" t="s">
        <v>8745</v>
      </c>
      <c r="D4098" s="1" t="s">
        <v>356</v>
      </c>
      <c r="E4098" s="1" t="s">
        <v>356</v>
      </c>
      <c r="F4098" s="1" t="s">
        <v>25</v>
      </c>
      <c r="G4098" s="27">
        <v>0.63643627646823808</v>
      </c>
      <c r="H4098" s="27">
        <v>0.9985405192761605</v>
      </c>
      <c r="I4098" s="28">
        <v>54.542708749500598</v>
      </c>
      <c r="J4098" s="27">
        <v>4.1550139832201356E-2</v>
      </c>
      <c r="K4098" s="27">
        <v>0.24930083899320815</v>
      </c>
      <c r="L4098" s="27">
        <v>0</v>
      </c>
      <c r="M4098" s="29">
        <v>8.486138613861387</v>
      </c>
      <c r="N4098" s="30">
        <v>80.243412797992477</v>
      </c>
      <c r="O4098" s="32">
        <v>0</v>
      </c>
      <c r="P4098" s="31">
        <v>0.98465774980330445</v>
      </c>
      <c r="Q4098" s="38">
        <v>861</v>
      </c>
      <c r="R4098" s="38">
        <v>286</v>
      </c>
      <c r="S4098" s="38">
        <v>5510</v>
      </c>
    </row>
    <row r="4099" spans="2:19" x14ac:dyDescent="0.2">
      <c r="B4099" s="1" t="s">
        <v>8749</v>
      </c>
      <c r="C4099" s="1" t="s">
        <v>3776</v>
      </c>
      <c r="D4099" s="1" t="s">
        <v>356</v>
      </c>
      <c r="E4099" s="1" t="s">
        <v>356</v>
      </c>
      <c r="F4099" s="1" t="s">
        <v>25</v>
      </c>
      <c r="G4099" s="27">
        <v>0.66564768819258691</v>
      </c>
      <c r="H4099" s="27">
        <v>0.99446293494704996</v>
      </c>
      <c r="I4099" s="28">
        <v>62.987122659533824</v>
      </c>
      <c r="J4099" s="27">
        <v>1.9487963316774933E-2</v>
      </c>
      <c r="K4099" s="27">
        <v>0.19831868551776843</v>
      </c>
      <c r="L4099" s="27">
        <v>9.7957639939485639E-4</v>
      </c>
      <c r="M4099" s="29">
        <v>9.9117714285714271</v>
      </c>
      <c r="N4099" s="30">
        <v>89.217566016073476</v>
      </c>
      <c r="O4099" s="32">
        <v>0</v>
      </c>
      <c r="P4099" s="31">
        <v>0.98978819969742815</v>
      </c>
      <c r="Q4099" s="38">
        <v>159</v>
      </c>
      <c r="R4099" s="38">
        <v>139</v>
      </c>
      <c r="S4099" s="38">
        <v>6487</v>
      </c>
    </row>
    <row r="4100" spans="2:19" x14ac:dyDescent="0.2">
      <c r="B4100" s="1" t="s">
        <v>8750</v>
      </c>
      <c r="C4100" s="1" t="s">
        <v>1986</v>
      </c>
      <c r="D4100" s="1" t="s">
        <v>356</v>
      </c>
      <c r="E4100" s="1" t="s">
        <v>356</v>
      </c>
      <c r="F4100" s="1" t="s">
        <v>25</v>
      </c>
      <c r="G4100" s="27">
        <v>0.63451536643026007</v>
      </c>
      <c r="H4100" s="27">
        <v>0.9606870318352061</v>
      </c>
      <c r="I4100" s="28">
        <v>54.043687943262398</v>
      </c>
      <c r="J4100" s="27">
        <v>1.1347517730496455E-2</v>
      </c>
      <c r="K4100" s="27">
        <v>0.18936170212765957</v>
      </c>
      <c r="L4100" s="27">
        <v>1.8125000000000002E-2</v>
      </c>
      <c r="M4100" s="29">
        <v>11.08705501618123</v>
      </c>
      <c r="N4100" s="30">
        <v>78.290875232774681</v>
      </c>
      <c r="O4100" s="32">
        <v>0</v>
      </c>
      <c r="P4100" s="31">
        <v>0.9901685393258427</v>
      </c>
      <c r="Q4100" s="38">
        <v>914</v>
      </c>
      <c r="R4100" s="38">
        <v>295</v>
      </c>
      <c r="S4100" s="38">
        <v>6647</v>
      </c>
    </row>
    <row r="4101" spans="2:19" x14ac:dyDescent="0.2">
      <c r="B4101" s="1" t="s">
        <v>8751</v>
      </c>
      <c r="C4101" s="1" t="s">
        <v>8752</v>
      </c>
      <c r="D4101" s="1" t="s">
        <v>356</v>
      </c>
      <c r="E4101" s="1" t="s">
        <v>8753</v>
      </c>
      <c r="F4101" s="1" t="s">
        <v>25</v>
      </c>
      <c r="G4101" s="27">
        <v>0.7193263833199679</v>
      </c>
      <c r="H4101" s="27">
        <v>0.96016282764098515</v>
      </c>
      <c r="I4101" s="28">
        <v>59.177305533279878</v>
      </c>
      <c r="J4101" s="27">
        <v>0.11708099438652766</v>
      </c>
      <c r="K4101" s="27">
        <v>0.19486768243785085</v>
      </c>
      <c r="L4101" s="27">
        <v>1.0214455917394758E-2</v>
      </c>
      <c r="M4101" s="29">
        <v>7.7957142857142854</v>
      </c>
      <c r="N4101" s="30">
        <v>78.727982162764775</v>
      </c>
      <c r="O4101" s="32">
        <v>0</v>
      </c>
      <c r="P4101" s="31">
        <v>0.99046862589356632</v>
      </c>
      <c r="Q4101" s="38">
        <v>346</v>
      </c>
      <c r="R4101" s="38">
        <v>31</v>
      </c>
      <c r="S4101" s="38">
        <v>6545</v>
      </c>
    </row>
    <row r="4102" spans="2:19" x14ac:dyDescent="0.2">
      <c r="B4102" s="1" t="s">
        <v>8764</v>
      </c>
      <c r="C4102" s="1" t="s">
        <v>652</v>
      </c>
      <c r="D4102" s="1" t="s">
        <v>356</v>
      </c>
      <c r="E4102" s="1" t="s">
        <v>356</v>
      </c>
      <c r="F4102" s="1" t="s">
        <v>25</v>
      </c>
      <c r="G4102" s="27">
        <v>0.74158862296219219</v>
      </c>
      <c r="H4102" s="27">
        <v>0.99468258086836192</v>
      </c>
      <c r="I4102" s="28">
        <v>67.553243149497078</v>
      </c>
      <c r="J4102" s="27">
        <v>2.7748872702046481E-2</v>
      </c>
      <c r="K4102" s="27">
        <v>0.20187304890738814</v>
      </c>
      <c r="L4102" s="27">
        <v>5.985123681024044E-4</v>
      </c>
      <c r="M4102" s="29">
        <v>7.6198924731182816</v>
      </c>
      <c r="N4102" s="30">
        <v>87.836372136512395</v>
      </c>
      <c r="O4102" s="32">
        <v>0</v>
      </c>
      <c r="P4102" s="31">
        <v>0.99740529320186821</v>
      </c>
      <c r="Q4102" s="38">
        <v>89</v>
      </c>
      <c r="R4102" s="38">
        <v>11</v>
      </c>
      <c r="S4102" s="38">
        <v>6425</v>
      </c>
    </row>
    <row r="4103" spans="2:19" x14ac:dyDescent="0.2">
      <c r="B4103" s="1" t="s">
        <v>8754</v>
      </c>
      <c r="C4103" s="1" t="s">
        <v>8755</v>
      </c>
      <c r="D4103" s="1" t="s">
        <v>17616</v>
      </c>
      <c r="E4103" s="1" t="s">
        <v>8753</v>
      </c>
      <c r="F4103" s="1" t="s">
        <v>25</v>
      </c>
      <c r="G4103" s="27">
        <v>0.70115265673320215</v>
      </c>
      <c r="H4103" s="27">
        <v>0.9777390577083912</v>
      </c>
      <c r="I4103" s="28">
        <v>65.15406241214508</v>
      </c>
      <c r="J4103" s="27">
        <v>4.4419454596570145E-2</v>
      </c>
      <c r="K4103" s="27">
        <v>0.11526567332021366</v>
      </c>
      <c r="L4103" s="27">
        <v>4.6891552829662671E-3</v>
      </c>
      <c r="M4103" s="29">
        <v>13.378248587570623</v>
      </c>
      <c r="N4103" s="30">
        <v>86.616833667334674</v>
      </c>
      <c r="O4103" s="32">
        <v>0</v>
      </c>
      <c r="P4103" s="31">
        <v>0.99163646501254532</v>
      </c>
      <c r="Q4103" s="38">
        <v>109</v>
      </c>
      <c r="R4103" s="38">
        <v>56</v>
      </c>
      <c r="S4103" s="38">
        <v>7941</v>
      </c>
    </row>
    <row r="4104" spans="2:19" x14ac:dyDescent="0.2">
      <c r="B4104" s="1" t="s">
        <v>8756</v>
      </c>
      <c r="C4104" s="1" t="s">
        <v>8757</v>
      </c>
      <c r="D4104" s="1" t="s">
        <v>17616</v>
      </c>
      <c r="E4104" s="1" t="s">
        <v>8753</v>
      </c>
      <c r="F4104" s="1" t="s">
        <v>25</v>
      </c>
      <c r="G4104" s="27">
        <v>0.55432372505543237</v>
      </c>
      <c r="H4104" s="27">
        <v>0.99143171806167407</v>
      </c>
      <c r="I4104" s="28">
        <v>54.982150776053217</v>
      </c>
      <c r="J4104" s="27">
        <v>2.6607538802660754E-2</v>
      </c>
      <c r="K4104" s="27">
        <v>0.37028824833702884</v>
      </c>
      <c r="L4104" s="27">
        <v>8.5682819383259921E-3</v>
      </c>
      <c r="M4104" s="29">
        <v>7.3034825870646758</v>
      </c>
      <c r="N4104" s="30">
        <v>92.82</v>
      </c>
      <c r="O4104" s="32">
        <v>0</v>
      </c>
      <c r="P4104" s="31">
        <v>0.99339207048458145</v>
      </c>
      <c r="Q4104" s="38">
        <v>797</v>
      </c>
      <c r="R4104" s="38">
        <v>1274</v>
      </c>
      <c r="S4104" s="38">
        <v>3338</v>
      </c>
    </row>
    <row r="4105" spans="2:19" x14ac:dyDescent="0.2">
      <c r="B4105" s="1" t="s">
        <v>8772</v>
      </c>
      <c r="C4105" s="1" t="s">
        <v>8773</v>
      </c>
      <c r="D4105" s="1" t="s">
        <v>357</v>
      </c>
      <c r="E4105" s="1" t="s">
        <v>8767</v>
      </c>
      <c r="F4105" s="1" t="s">
        <v>14</v>
      </c>
      <c r="G4105" s="27">
        <v>0.18449905482041587</v>
      </c>
      <c r="H4105" s="27">
        <v>0.76376373114876195</v>
      </c>
      <c r="I4105" s="28">
        <v>18.35674858223063</v>
      </c>
      <c r="J4105" s="27">
        <v>3.8563327032136108E-2</v>
      </c>
      <c r="K4105" s="27">
        <v>0.38960302457466917</v>
      </c>
      <c r="L4105" s="27">
        <v>5.1374976726866493E-2</v>
      </c>
      <c r="M4105" s="29">
        <v>11.345897079276767</v>
      </c>
      <c r="N4105" s="30">
        <v>48.954918032786885</v>
      </c>
      <c r="O4105" s="32">
        <v>2.6903742319865948E-2</v>
      </c>
      <c r="P4105" s="31">
        <v>0.98491900949543842</v>
      </c>
      <c r="Q4105" s="38">
        <v>7425</v>
      </c>
      <c r="R4105" s="38">
        <v>7532</v>
      </c>
      <c r="S4105" s="38">
        <v>3056</v>
      </c>
    </row>
    <row r="4106" spans="2:19" x14ac:dyDescent="0.2">
      <c r="B4106" s="1" t="s">
        <v>8768</v>
      </c>
      <c r="C4106" s="1" t="s">
        <v>8769</v>
      </c>
      <c r="D4106" s="1" t="s">
        <v>357</v>
      </c>
      <c r="E4106" s="1" t="s">
        <v>243</v>
      </c>
      <c r="F4106" s="1" t="s">
        <v>14</v>
      </c>
      <c r="G4106" s="27">
        <v>0.58592415442432522</v>
      </c>
      <c r="H4106" s="27">
        <v>0.92249895037366703</v>
      </c>
      <c r="I4106" s="28">
        <v>62.956679193713676</v>
      </c>
      <c r="J4106" s="27">
        <v>1.2982576016399043E-2</v>
      </c>
      <c r="K4106" s="27">
        <v>0.16979842842500853</v>
      </c>
      <c r="L4106" s="27">
        <v>6.3274834159039381E-2</v>
      </c>
      <c r="M4106" s="29">
        <v>12.909289843104876</v>
      </c>
      <c r="N4106" s="30">
        <v>97.759906759906755</v>
      </c>
      <c r="O4106" s="32">
        <v>0</v>
      </c>
      <c r="P4106" s="31">
        <v>0.98312200856495091</v>
      </c>
      <c r="Q4106" s="38">
        <v>162</v>
      </c>
      <c r="R4106" s="38">
        <v>788</v>
      </c>
      <c r="S4106" s="38">
        <v>6979</v>
      </c>
    </row>
    <row r="4107" spans="2:19" x14ac:dyDescent="0.2">
      <c r="B4107" s="1" t="s">
        <v>8778</v>
      </c>
      <c r="C4107" s="1" t="s">
        <v>8779</v>
      </c>
      <c r="D4107" s="1" t="s">
        <v>17617</v>
      </c>
      <c r="E4107" s="1" t="s">
        <v>8767</v>
      </c>
      <c r="F4107" s="1" t="s">
        <v>14</v>
      </c>
      <c r="G4107" s="27">
        <v>0.23201571323348882</v>
      </c>
      <c r="H4107" s="27">
        <v>0.84082989315201528</v>
      </c>
      <c r="I4107" s="28">
        <v>19.001055732875049</v>
      </c>
      <c r="J4107" s="27">
        <v>1.9396022587773142E-2</v>
      </c>
      <c r="K4107" s="27">
        <v>0.45371961698993368</v>
      </c>
      <c r="L4107" s="27">
        <v>2.0741864983001457E-2</v>
      </c>
      <c r="M4107" s="29">
        <v>10.27285805626598</v>
      </c>
      <c r="N4107" s="30">
        <v>47.485714285714288</v>
      </c>
      <c r="O4107" s="32">
        <v>0</v>
      </c>
      <c r="P4107" s="31">
        <v>0.98907236522583775</v>
      </c>
      <c r="Q4107" s="38">
        <v>7268</v>
      </c>
      <c r="R4107" s="38">
        <v>6853</v>
      </c>
      <c r="S4107" s="38">
        <v>2280</v>
      </c>
    </row>
    <row r="4108" spans="2:19" x14ac:dyDescent="0.2">
      <c r="B4108" s="1" t="s">
        <v>8774</v>
      </c>
      <c r="C4108" s="1" t="s">
        <v>8775</v>
      </c>
      <c r="D4108" s="1" t="s">
        <v>17617</v>
      </c>
      <c r="E4108" s="1" t="s">
        <v>8767</v>
      </c>
      <c r="F4108" s="1" t="s">
        <v>14</v>
      </c>
      <c r="G4108" s="27">
        <v>0.31546168426753318</v>
      </c>
      <c r="H4108" s="27">
        <v>0.77799129852744275</v>
      </c>
      <c r="I4108" s="28">
        <v>36.735323585161112</v>
      </c>
      <c r="J4108" s="27">
        <v>1.313295423774709E-2</v>
      </c>
      <c r="K4108" s="27">
        <v>0.29826699160574061</v>
      </c>
      <c r="L4108" s="27">
        <v>8.9737617135207504E-2</v>
      </c>
      <c r="M4108" s="29">
        <v>12.434177215189882</v>
      </c>
      <c r="N4108" s="30">
        <v>89.062660944206002</v>
      </c>
      <c r="O4108" s="32">
        <v>0</v>
      </c>
      <c r="P4108" s="31">
        <v>0.98875502008032123</v>
      </c>
      <c r="Q4108" s="38">
        <v>3532</v>
      </c>
      <c r="R4108" s="38">
        <v>5091</v>
      </c>
      <c r="S4108" s="38">
        <v>4593</v>
      </c>
    </row>
    <row r="4109" spans="2:19" x14ac:dyDescent="0.2">
      <c r="B4109" s="1" t="s">
        <v>8765</v>
      </c>
      <c r="C4109" s="1" t="s">
        <v>8766</v>
      </c>
      <c r="D4109" s="1" t="s">
        <v>17617</v>
      </c>
      <c r="E4109" s="1" t="s">
        <v>8767</v>
      </c>
      <c r="F4109" s="1" t="s">
        <v>14</v>
      </c>
      <c r="G4109" s="27">
        <v>6.6315987225248924E-2</v>
      </c>
      <c r="H4109" s="27">
        <v>0.48261270397344874</v>
      </c>
      <c r="I4109" s="28">
        <v>16.34268269772684</v>
      </c>
      <c r="J4109" s="27">
        <v>1.2586887093744129E-2</v>
      </c>
      <c r="K4109" s="27">
        <v>0.30077024234454253</v>
      </c>
      <c r="L4109" s="27">
        <v>0.12596386097538489</v>
      </c>
      <c r="M4109" s="29">
        <v>14.141549295774645</v>
      </c>
      <c r="N4109" s="30">
        <v>46.932011331444762</v>
      </c>
      <c r="O4109" s="32">
        <v>0</v>
      </c>
      <c r="P4109" s="31">
        <v>0.98146953074582832</v>
      </c>
      <c r="Q4109" s="38">
        <v>7840</v>
      </c>
      <c r="R4109" s="38">
        <v>8407</v>
      </c>
      <c r="S4109" s="38">
        <v>4547</v>
      </c>
    </row>
    <row r="4110" spans="2:19" x14ac:dyDescent="0.2">
      <c r="B4110" s="1" t="s">
        <v>8776</v>
      </c>
      <c r="C4110" s="1" t="s">
        <v>8777</v>
      </c>
      <c r="D4110" s="1" t="s">
        <v>17617</v>
      </c>
      <c r="E4110" s="1" t="s">
        <v>8767</v>
      </c>
      <c r="F4110" s="1" t="s">
        <v>14</v>
      </c>
      <c r="G4110" s="27">
        <v>0.37009844818955451</v>
      </c>
      <c r="H4110" s="27">
        <v>0.68951324148172599</v>
      </c>
      <c r="I4110" s="28">
        <v>45.698514934089765</v>
      </c>
      <c r="J4110" s="27">
        <v>2.4361755381278157E-2</v>
      </c>
      <c r="K4110" s="27">
        <v>0.32120807608877022</v>
      </c>
      <c r="L4110" s="27">
        <v>0.12970546984572232</v>
      </c>
      <c r="M4110" s="29">
        <v>11.112374138844729</v>
      </c>
      <c r="N4110" s="30">
        <v>104.03424966200991</v>
      </c>
      <c r="O4110" s="32">
        <v>0</v>
      </c>
      <c r="P4110" s="31">
        <v>0.98886230509033912</v>
      </c>
      <c r="Q4110" s="38">
        <v>2440</v>
      </c>
      <c r="R4110" s="38">
        <v>4168</v>
      </c>
      <c r="S4110" s="38">
        <v>4155</v>
      </c>
    </row>
    <row r="4111" spans="2:19" x14ac:dyDescent="0.2">
      <c r="B4111" s="1" t="s">
        <v>8770</v>
      </c>
      <c r="C4111" s="1" t="s">
        <v>8771</v>
      </c>
      <c r="D4111" s="1" t="s">
        <v>17617</v>
      </c>
      <c r="E4111" s="1" t="s">
        <v>8767</v>
      </c>
      <c r="F4111" s="1" t="s">
        <v>14</v>
      </c>
      <c r="G4111" s="27">
        <v>0.1841424877908647</v>
      </c>
      <c r="H4111" s="27">
        <v>0.78637205684791078</v>
      </c>
      <c r="I4111" s="28">
        <v>18.131126113185875</v>
      </c>
      <c r="J4111" s="27">
        <v>5.6305659293306519E-2</v>
      </c>
      <c r="K4111" s="27">
        <v>0.38839413961505315</v>
      </c>
      <c r="L4111" s="27">
        <v>9.7765679134554206E-3</v>
      </c>
      <c r="M4111" s="29">
        <v>11.227359154929584</v>
      </c>
      <c r="N4111" s="30">
        <v>48.340093603744151</v>
      </c>
      <c r="O4111" s="32">
        <v>1.0531004737325886E-2</v>
      </c>
      <c r="P4111" s="31">
        <v>0.98451530792618258</v>
      </c>
      <c r="Q4111" s="38">
        <v>7490</v>
      </c>
      <c r="R4111" s="38">
        <v>7537</v>
      </c>
      <c r="S4111" s="38">
        <v>3062</v>
      </c>
    </row>
    <row r="4112" spans="2:19" x14ac:dyDescent="0.2">
      <c r="B4112" s="1" t="s">
        <v>8780</v>
      </c>
      <c r="C4112" s="1" t="s">
        <v>1331</v>
      </c>
      <c r="D4112" s="1" t="s">
        <v>358</v>
      </c>
      <c r="E4112" s="1" t="s">
        <v>6607</v>
      </c>
      <c r="F4112" s="1" t="s">
        <v>22</v>
      </c>
      <c r="G4112" s="27">
        <v>0.17593010995631872</v>
      </c>
      <c r="H4112" s="27">
        <v>0.60688019239178015</v>
      </c>
      <c r="I4112" s="28">
        <v>24.908917005573109</v>
      </c>
      <c r="J4112" s="27">
        <v>8.5856303660189794E-3</v>
      </c>
      <c r="K4112" s="27">
        <v>0.17141135713209821</v>
      </c>
      <c r="L4112" s="27">
        <v>1.6047223436816791E-3</v>
      </c>
      <c r="M4112" s="29">
        <v>15.277938219703895</v>
      </c>
      <c r="N4112" s="30">
        <v>69.657534246575338</v>
      </c>
      <c r="O4112" s="32">
        <v>0.19302142544818537</v>
      </c>
      <c r="P4112" s="31">
        <v>0.96764320069960652</v>
      </c>
      <c r="Q4112" s="38">
        <v>5038</v>
      </c>
      <c r="R4112" s="38">
        <v>7631</v>
      </c>
      <c r="S4112" s="38">
        <v>6957</v>
      </c>
    </row>
    <row r="4113" spans="2:19" x14ac:dyDescent="0.2">
      <c r="B4113" s="1" t="s">
        <v>8788</v>
      </c>
      <c r="C4113" s="1" t="s">
        <v>8789</v>
      </c>
      <c r="D4113" s="1" t="s">
        <v>358</v>
      </c>
      <c r="E4113" s="1" t="s">
        <v>6607</v>
      </c>
      <c r="F4113" s="1" t="s">
        <v>22</v>
      </c>
      <c r="G4113" s="27">
        <v>0.49544343187374973</v>
      </c>
      <c r="H4113" s="27">
        <v>0.98975528734359408</v>
      </c>
      <c r="I4113" s="28">
        <v>43.361902645032245</v>
      </c>
      <c r="J4113" s="27">
        <v>4.6677039342076015E-3</v>
      </c>
      <c r="K4113" s="27">
        <v>0.10557901755945766</v>
      </c>
      <c r="L4113" s="27">
        <v>0</v>
      </c>
      <c r="M4113" s="29">
        <v>15.299691629955944</v>
      </c>
      <c r="N4113" s="30">
        <v>71.531628532974423</v>
      </c>
      <c r="O4113" s="32">
        <v>0</v>
      </c>
      <c r="P4113" s="31">
        <v>0.99634591961023145</v>
      </c>
      <c r="Q4113" s="38">
        <v>2820</v>
      </c>
      <c r="R4113" s="38">
        <v>2349</v>
      </c>
      <c r="S4113" s="38">
        <v>8098</v>
      </c>
    </row>
    <row r="4114" spans="2:19" x14ac:dyDescent="0.2">
      <c r="B4114" s="1" t="s">
        <v>8781</v>
      </c>
      <c r="C4114" s="1" t="s">
        <v>8782</v>
      </c>
      <c r="D4114" s="1" t="s">
        <v>358</v>
      </c>
      <c r="E4114" s="1" t="s">
        <v>6607</v>
      </c>
      <c r="F4114" s="1" t="s">
        <v>22</v>
      </c>
      <c r="G4114" s="27">
        <v>0.42694722552180553</v>
      </c>
      <c r="H4114" s="27">
        <v>0.9401397271599834</v>
      </c>
      <c r="I4114" s="28">
        <v>42.47889020872222</v>
      </c>
      <c r="J4114" s="27">
        <v>9.8421856439843882E-3</v>
      </c>
      <c r="K4114" s="27">
        <v>0.18496521296453419</v>
      </c>
      <c r="L4114" s="27">
        <v>3.4229020256304265E-4</v>
      </c>
      <c r="M4114" s="29">
        <v>13.51945513769618</v>
      </c>
      <c r="N4114" s="30">
        <v>80.955882352941174</v>
      </c>
      <c r="O4114" s="32">
        <v>9.6238114923522119E-2</v>
      </c>
      <c r="P4114" s="31">
        <v>0.97445225299710625</v>
      </c>
      <c r="Q4114" s="38">
        <v>2938</v>
      </c>
      <c r="R4114" s="38">
        <v>3442</v>
      </c>
      <c r="S4114" s="38">
        <v>6724</v>
      </c>
    </row>
    <row r="4115" spans="2:19" x14ac:dyDescent="0.2">
      <c r="B4115" s="1" t="s">
        <v>8786</v>
      </c>
      <c r="C4115" s="1" t="s">
        <v>8787</v>
      </c>
      <c r="D4115" s="1" t="s">
        <v>358</v>
      </c>
      <c r="E4115" s="1" t="s">
        <v>6607</v>
      </c>
      <c r="F4115" s="1" t="s">
        <v>22</v>
      </c>
      <c r="G4115" s="27">
        <v>0.48851383028598216</v>
      </c>
      <c r="H4115" s="27">
        <v>0.98987161531279166</v>
      </c>
      <c r="I4115" s="28">
        <v>44.822948898265345</v>
      </c>
      <c r="J4115" s="27">
        <v>5.6258790436005627E-3</v>
      </c>
      <c r="K4115" s="27">
        <v>0.16010314111579935</v>
      </c>
      <c r="L4115" s="27">
        <v>0</v>
      </c>
      <c r="M4115" s="29">
        <v>13.087580201649859</v>
      </c>
      <c r="N4115" s="30">
        <v>77.60652591170826</v>
      </c>
      <c r="O4115" s="32">
        <v>0</v>
      </c>
      <c r="P4115" s="31">
        <v>0.99579831932773111</v>
      </c>
      <c r="Q4115" s="38">
        <v>2608</v>
      </c>
      <c r="R4115" s="38">
        <v>2468</v>
      </c>
      <c r="S4115" s="38">
        <v>7148</v>
      </c>
    </row>
    <row r="4116" spans="2:19" x14ac:dyDescent="0.2">
      <c r="B4116" s="1" t="s">
        <v>8784</v>
      </c>
      <c r="C4116" s="1" t="s">
        <v>3994</v>
      </c>
      <c r="D4116" s="1" t="s">
        <v>358</v>
      </c>
      <c r="E4116" s="1" t="s">
        <v>6607</v>
      </c>
      <c r="F4116" s="1" t="s">
        <v>22</v>
      </c>
      <c r="G4116" s="27">
        <v>0.28683806600153494</v>
      </c>
      <c r="H4116" s="27">
        <v>0.92914643399089514</v>
      </c>
      <c r="I4116" s="28">
        <v>27.432808902532603</v>
      </c>
      <c r="J4116" s="27">
        <v>7.0990023023791253E-3</v>
      </c>
      <c r="K4116" s="27">
        <v>0.27782041442824251</v>
      </c>
      <c r="L4116" s="27">
        <v>3.4616843702579667E-3</v>
      </c>
      <c r="M4116" s="29">
        <v>11.610680656443375</v>
      </c>
      <c r="N4116" s="30">
        <v>66.391304347826093</v>
      </c>
      <c r="O4116" s="32">
        <v>0</v>
      </c>
      <c r="P4116" s="31">
        <v>0.98861911987860396</v>
      </c>
      <c r="Q4116" s="38">
        <v>4312</v>
      </c>
      <c r="R4116" s="38">
        <v>5698</v>
      </c>
      <c r="S4116" s="38">
        <v>4990</v>
      </c>
    </row>
    <row r="4117" spans="2:19" x14ac:dyDescent="0.2">
      <c r="B4117" s="1" t="s">
        <v>8783</v>
      </c>
      <c r="C4117" s="1" t="s">
        <v>1661</v>
      </c>
      <c r="D4117" s="1" t="s">
        <v>358</v>
      </c>
      <c r="E4117" s="1" t="s">
        <v>6607</v>
      </c>
      <c r="F4117" s="1" t="s">
        <v>22</v>
      </c>
      <c r="G4117" s="27">
        <v>0.25137802845789003</v>
      </c>
      <c r="H4117" s="27">
        <v>0.71273424726449486</v>
      </c>
      <c r="I4117" s="28">
        <v>29.379451352390706</v>
      </c>
      <c r="J4117" s="27">
        <v>7.6913216254326372E-3</v>
      </c>
      <c r="K4117" s="27">
        <v>0.25124983976413279</v>
      </c>
      <c r="L4117" s="27">
        <v>6.6982769462960626E-2</v>
      </c>
      <c r="M4117" s="29">
        <v>13.477671232876713</v>
      </c>
      <c r="N4117" s="30">
        <v>76.266700662927079</v>
      </c>
      <c r="O4117" s="32">
        <v>0.18333417180228903</v>
      </c>
      <c r="P4117" s="31">
        <v>0.98113444849704434</v>
      </c>
      <c r="Q4117" s="38">
        <v>4024</v>
      </c>
      <c r="R4117" s="38">
        <v>6452</v>
      </c>
      <c r="S4117" s="38">
        <v>5473</v>
      </c>
    </row>
    <row r="4118" spans="2:19" x14ac:dyDescent="0.2">
      <c r="B4118" s="1" t="s">
        <v>8785</v>
      </c>
      <c r="C4118" s="1" t="s">
        <v>1815</v>
      </c>
      <c r="D4118" s="1" t="s">
        <v>358</v>
      </c>
      <c r="E4118" s="1" t="s">
        <v>6607</v>
      </c>
      <c r="F4118" s="1" t="s">
        <v>22</v>
      </c>
      <c r="G4118" s="27">
        <v>0.48077306236302053</v>
      </c>
      <c r="H4118" s="27">
        <v>0.97799643281807391</v>
      </c>
      <c r="I4118" s="28">
        <v>45.407571229328539</v>
      </c>
      <c r="J4118" s="27">
        <v>3.5863717872086074E-3</v>
      </c>
      <c r="K4118" s="27">
        <v>6.6945606694560664E-2</v>
      </c>
      <c r="L4118" s="27">
        <v>0</v>
      </c>
      <c r="M4118" s="29">
        <v>17.355717574827334</v>
      </c>
      <c r="N4118" s="30">
        <v>75.269374222958973</v>
      </c>
      <c r="O4118" s="32">
        <v>0</v>
      </c>
      <c r="P4118" s="31">
        <v>0.99464922711058268</v>
      </c>
      <c r="Q4118" s="38">
        <v>2493</v>
      </c>
      <c r="R4118" s="38">
        <v>2608</v>
      </c>
      <c r="S4118" s="38">
        <v>8571</v>
      </c>
    </row>
    <row r="4119" spans="2:19" x14ac:dyDescent="0.2">
      <c r="B4119" s="1" t="s">
        <v>8795</v>
      </c>
      <c r="C4119" s="1" t="s">
        <v>8796</v>
      </c>
      <c r="D4119" s="1" t="s">
        <v>359</v>
      </c>
      <c r="E4119" s="1" t="s">
        <v>6607</v>
      </c>
      <c r="F4119" s="1" t="s">
        <v>22</v>
      </c>
      <c r="G4119" s="27">
        <v>0.51236053380004376</v>
      </c>
      <c r="H4119" s="27">
        <v>0.99255694822888274</v>
      </c>
      <c r="I4119" s="28">
        <v>52.412666812513685</v>
      </c>
      <c r="J4119" s="27">
        <v>6.1255742725880554E-3</v>
      </c>
      <c r="K4119" s="27">
        <v>0.10435353314373222</v>
      </c>
      <c r="L4119" s="27">
        <v>0</v>
      </c>
      <c r="M4119" s="29">
        <v>14.649798115746972</v>
      </c>
      <c r="N4119" s="30">
        <v>87.911187019641332</v>
      </c>
      <c r="O4119" s="32">
        <v>0</v>
      </c>
      <c r="P4119" s="31">
        <v>0.99640326975476834</v>
      </c>
      <c r="Q4119" s="38">
        <v>1171</v>
      </c>
      <c r="R4119" s="38">
        <v>2065</v>
      </c>
      <c r="S4119" s="38">
        <v>8121</v>
      </c>
    </row>
    <row r="4120" spans="2:19" x14ac:dyDescent="0.2">
      <c r="B4120" s="1" t="s">
        <v>8793</v>
      </c>
      <c r="C4120" s="1" t="s">
        <v>8794</v>
      </c>
      <c r="D4120" s="1" t="s">
        <v>359</v>
      </c>
      <c r="E4120" s="1" t="s">
        <v>6607</v>
      </c>
      <c r="F4120" s="1" t="s">
        <v>22</v>
      </c>
      <c r="G4120" s="27">
        <v>0.52967121090617486</v>
      </c>
      <c r="H4120" s="27">
        <v>0.99675883409862231</v>
      </c>
      <c r="I4120" s="28">
        <v>54.079029671210897</v>
      </c>
      <c r="J4120" s="27">
        <v>7.4178027265437048E-3</v>
      </c>
      <c r="K4120" s="27">
        <v>9.2020850040096233E-2</v>
      </c>
      <c r="L4120" s="27">
        <v>0</v>
      </c>
      <c r="M4120" s="29">
        <v>15.021526001705032</v>
      </c>
      <c r="N4120" s="30">
        <v>88.359197577592738</v>
      </c>
      <c r="O4120" s="32">
        <v>0</v>
      </c>
      <c r="P4120" s="31">
        <v>0.99580754641645042</v>
      </c>
      <c r="Q4120" s="38">
        <v>907</v>
      </c>
      <c r="R4120" s="38">
        <v>1751</v>
      </c>
      <c r="S4120" s="38">
        <v>8314</v>
      </c>
    </row>
    <row r="4121" spans="2:19" x14ac:dyDescent="0.2">
      <c r="B4121" s="1" t="s">
        <v>8797</v>
      </c>
      <c r="C4121" s="1" t="s">
        <v>8798</v>
      </c>
      <c r="D4121" s="1" t="s">
        <v>359</v>
      </c>
      <c r="E4121" s="1" t="s">
        <v>6607</v>
      </c>
      <c r="F4121" s="1" t="s">
        <v>22</v>
      </c>
      <c r="G4121" s="27">
        <v>0.5686847599164927</v>
      </c>
      <c r="H4121" s="27">
        <v>0.99712084938065992</v>
      </c>
      <c r="I4121" s="28">
        <v>51.601524008350715</v>
      </c>
      <c r="J4121" s="27">
        <v>8.350730688935281E-3</v>
      </c>
      <c r="K4121" s="27">
        <v>0.30125260960334027</v>
      </c>
      <c r="L4121" s="27">
        <v>0</v>
      </c>
      <c r="M4121" s="29">
        <v>8.9152542372881314</v>
      </c>
      <c r="N4121" s="30">
        <v>83.426788990825685</v>
      </c>
      <c r="O4121" s="32">
        <v>0</v>
      </c>
      <c r="P4121" s="31">
        <v>0.99718954928697823</v>
      </c>
      <c r="Q4121" s="38">
        <v>1313</v>
      </c>
      <c r="R4121" s="38">
        <v>1035</v>
      </c>
      <c r="S4121" s="38">
        <v>4534</v>
      </c>
    </row>
    <row r="4122" spans="2:19" x14ac:dyDescent="0.2">
      <c r="B4122" s="1" t="s">
        <v>8790</v>
      </c>
      <c r="C4122" s="1" t="s">
        <v>1468</v>
      </c>
      <c r="D4122" s="1" t="s">
        <v>359</v>
      </c>
      <c r="E4122" s="1" t="s">
        <v>6607</v>
      </c>
      <c r="F4122" s="1" t="s">
        <v>22</v>
      </c>
      <c r="G4122" s="27">
        <v>0.33478712357217028</v>
      </c>
      <c r="H4122" s="27">
        <v>0.95916260162601608</v>
      </c>
      <c r="I4122" s="28">
        <v>36.701453790238858</v>
      </c>
      <c r="J4122" s="27">
        <v>5.8151609553478709E-3</v>
      </c>
      <c r="K4122" s="27">
        <v>0.12876427829698858</v>
      </c>
      <c r="L4122" s="27">
        <v>3.1504065040650409E-4</v>
      </c>
      <c r="M4122" s="29">
        <v>15.616359662816107</v>
      </c>
      <c r="N4122" s="30">
        <v>78.222084367245657</v>
      </c>
      <c r="O4122" s="32">
        <v>5.951219512195122E-3</v>
      </c>
      <c r="P4122" s="31">
        <v>0.97865853658536583</v>
      </c>
      <c r="Q4122" s="38">
        <v>3533</v>
      </c>
      <c r="R4122" s="38">
        <v>4715</v>
      </c>
      <c r="S4122" s="38">
        <v>7697</v>
      </c>
    </row>
    <row r="4123" spans="2:19" x14ac:dyDescent="0.2">
      <c r="B4123" s="1" t="s">
        <v>8791</v>
      </c>
      <c r="C4123" s="1" t="s">
        <v>8792</v>
      </c>
      <c r="D4123" s="1" t="s">
        <v>359</v>
      </c>
      <c r="E4123" s="1" t="s">
        <v>6607</v>
      </c>
      <c r="F4123" s="1" t="s">
        <v>22</v>
      </c>
      <c r="G4123" s="27">
        <v>0.50352045670789725</v>
      </c>
      <c r="H4123" s="27">
        <v>0.93869762602856366</v>
      </c>
      <c r="I4123" s="28">
        <v>46.131874405328276</v>
      </c>
      <c r="J4123" s="27">
        <v>3.4823977164605141E-2</v>
      </c>
      <c r="K4123" s="27">
        <v>0.31703139866793528</v>
      </c>
      <c r="L4123" s="27">
        <v>4.2980232668116902E-2</v>
      </c>
      <c r="M4123" s="29">
        <v>9.4118436182445375</v>
      </c>
      <c r="N4123" s="30">
        <v>81.900226757369609</v>
      </c>
      <c r="O4123" s="32">
        <v>0</v>
      </c>
      <c r="P4123" s="31">
        <v>0.99404142627447267</v>
      </c>
      <c r="Q4123" s="38">
        <v>2359</v>
      </c>
      <c r="R4123" s="38">
        <v>2223</v>
      </c>
      <c r="S4123" s="38">
        <v>4244</v>
      </c>
    </row>
    <row r="4124" spans="2:19" x14ac:dyDescent="0.2">
      <c r="B4124" s="1" t="s">
        <v>8799</v>
      </c>
      <c r="C4124" s="1" t="s">
        <v>1990</v>
      </c>
      <c r="D4124" s="1" t="s">
        <v>359</v>
      </c>
      <c r="E4124" s="1" t="s">
        <v>6607</v>
      </c>
      <c r="F4124" s="1" t="s">
        <v>22</v>
      </c>
      <c r="G4124" s="27">
        <v>0.50935628742514971</v>
      </c>
      <c r="H4124" s="27">
        <v>0.98279439252336465</v>
      </c>
      <c r="I4124" s="28">
        <v>51.13491766467066</v>
      </c>
      <c r="J4124" s="27">
        <v>5.8008982035928141E-3</v>
      </c>
      <c r="K4124" s="27">
        <v>0.10965568862275449</v>
      </c>
      <c r="L4124" s="27">
        <v>2.577570093457944E-3</v>
      </c>
      <c r="M4124" s="29">
        <v>15.25575896262395</v>
      </c>
      <c r="N4124" s="30">
        <v>85.270389419544458</v>
      </c>
      <c r="O4124" s="32">
        <v>0</v>
      </c>
      <c r="P4124" s="31">
        <v>0.99887850467289718</v>
      </c>
      <c r="Q4124" s="38">
        <v>1390</v>
      </c>
      <c r="R4124" s="38">
        <v>2115</v>
      </c>
      <c r="S4124" s="38">
        <v>8034</v>
      </c>
    </row>
    <row r="4125" spans="2:19" x14ac:dyDescent="0.2">
      <c r="B4125" s="1" t="s">
        <v>8809</v>
      </c>
      <c r="C4125" s="1" t="s">
        <v>8810</v>
      </c>
      <c r="D4125" s="1" t="s">
        <v>360</v>
      </c>
      <c r="E4125" s="1" t="s">
        <v>6607</v>
      </c>
      <c r="F4125" s="1" t="s">
        <v>22</v>
      </c>
      <c r="G4125" s="27">
        <v>0.54131607335490828</v>
      </c>
      <c r="H4125" s="27">
        <v>0.99651285360869102</v>
      </c>
      <c r="I4125" s="28">
        <v>51.195943905070131</v>
      </c>
      <c r="J4125" s="27">
        <v>5.3937432578209281E-3</v>
      </c>
      <c r="K4125" s="27">
        <v>0.16030204962243796</v>
      </c>
      <c r="L4125" s="27">
        <v>0</v>
      </c>
      <c r="M4125" s="29">
        <v>12.850282220131705</v>
      </c>
      <c r="N4125" s="30">
        <v>83.282582702271824</v>
      </c>
      <c r="O4125" s="32">
        <v>0</v>
      </c>
      <c r="P4125" s="31">
        <v>0.99709583736689256</v>
      </c>
      <c r="Q4125" s="38">
        <v>1377</v>
      </c>
      <c r="R4125" s="38">
        <v>1513</v>
      </c>
      <c r="S4125" s="38">
        <v>7143</v>
      </c>
    </row>
    <row r="4126" spans="2:19" x14ac:dyDescent="0.2">
      <c r="B4126" s="1" t="s">
        <v>8806</v>
      </c>
      <c r="C4126" s="1" t="s">
        <v>2242</v>
      </c>
      <c r="D4126" s="1" t="s">
        <v>360</v>
      </c>
      <c r="E4126" s="1" t="s">
        <v>6607</v>
      </c>
      <c r="F4126" s="1" t="s">
        <v>22</v>
      </c>
      <c r="G4126" s="27">
        <v>0.54343072947724114</v>
      </c>
      <c r="H4126" s="27">
        <v>0.99538278931750757</v>
      </c>
      <c r="I4126" s="28">
        <v>51.244027032399124</v>
      </c>
      <c r="J4126" s="27">
        <v>6.3605645000993838E-3</v>
      </c>
      <c r="K4126" s="27">
        <v>0.11667660504869808</v>
      </c>
      <c r="L4126" s="27">
        <v>4.4510385756676556E-4</v>
      </c>
      <c r="M4126" s="29">
        <v>14.72098389203309</v>
      </c>
      <c r="N4126" s="30">
        <v>81.475859546452085</v>
      </c>
      <c r="O4126" s="32">
        <v>0</v>
      </c>
      <c r="P4126" s="31">
        <v>0.99525222551928783</v>
      </c>
      <c r="Q4126" s="38">
        <v>1368</v>
      </c>
      <c r="R4126" s="38">
        <v>1475</v>
      </c>
      <c r="S4126" s="38">
        <v>7920</v>
      </c>
    </row>
    <row r="4127" spans="2:19" x14ac:dyDescent="0.2">
      <c r="B4127" s="1" t="s">
        <v>8802</v>
      </c>
      <c r="C4127" s="1" t="s">
        <v>8803</v>
      </c>
      <c r="D4127" s="1" t="s">
        <v>360</v>
      </c>
      <c r="E4127" s="1" t="s">
        <v>6607</v>
      </c>
      <c r="F4127" s="1" t="s">
        <v>22</v>
      </c>
      <c r="G4127" s="27">
        <v>0.48951629645007266</v>
      </c>
      <c r="H4127" s="27">
        <v>0.99304110996916684</v>
      </c>
      <c r="I4127" s="28">
        <v>43.322129956404396</v>
      </c>
      <c r="J4127" s="27">
        <v>6.2279427029271334E-3</v>
      </c>
      <c r="K4127" s="27">
        <v>0.20801328627776625</v>
      </c>
      <c r="L4127" s="27">
        <v>1.3319630010277493E-3</v>
      </c>
      <c r="M4127" s="29">
        <v>11.827287515250106</v>
      </c>
      <c r="N4127" s="30">
        <v>75.805767599660726</v>
      </c>
      <c r="O4127" s="32">
        <v>0</v>
      </c>
      <c r="P4127" s="31">
        <v>0.9901336073997945</v>
      </c>
      <c r="Q4127" s="38">
        <v>2823</v>
      </c>
      <c r="R4127" s="38">
        <v>2450</v>
      </c>
      <c r="S4127" s="38">
        <v>6326</v>
      </c>
    </row>
    <row r="4128" spans="2:19" x14ac:dyDescent="0.2">
      <c r="B4128" s="1" t="s">
        <v>8807</v>
      </c>
      <c r="C4128" s="1" t="s">
        <v>8808</v>
      </c>
      <c r="D4128" s="1" t="s">
        <v>360</v>
      </c>
      <c r="E4128" s="1" t="s">
        <v>6607</v>
      </c>
      <c r="F4128" s="1" t="s">
        <v>22</v>
      </c>
      <c r="G4128" s="27">
        <v>0.48794634765270983</v>
      </c>
      <c r="H4128" s="27">
        <v>0.97463779882724388</v>
      </c>
      <c r="I4128" s="28">
        <v>50.917962660866408</v>
      </c>
      <c r="J4128" s="27">
        <v>5.2564799709987316E-3</v>
      </c>
      <c r="K4128" s="27">
        <v>6.3259017582019211E-2</v>
      </c>
      <c r="L4128" s="27">
        <v>7.211547135769057E-3</v>
      </c>
      <c r="M4128" s="29">
        <v>16.922725663716804</v>
      </c>
      <c r="N4128" s="30">
        <v>86.167161961367015</v>
      </c>
      <c r="O4128" s="32">
        <v>0</v>
      </c>
      <c r="P4128" s="31">
        <v>0.99539918809201622</v>
      </c>
      <c r="Q4128" s="38">
        <v>1428</v>
      </c>
      <c r="R4128" s="38">
        <v>2477</v>
      </c>
      <c r="S4128" s="38">
        <v>8596</v>
      </c>
    </row>
    <row r="4129" spans="2:19" x14ac:dyDescent="0.2">
      <c r="B4129" s="1" t="s">
        <v>8800</v>
      </c>
      <c r="C4129" s="1" t="s">
        <v>8801</v>
      </c>
      <c r="D4129" s="1" t="s">
        <v>360</v>
      </c>
      <c r="E4129" s="1" t="s">
        <v>6607</v>
      </c>
      <c r="F4129" s="1" t="s">
        <v>22</v>
      </c>
      <c r="G4129" s="27">
        <v>0.48708850778631974</v>
      </c>
      <c r="H4129" s="27">
        <v>0.97788047187286709</v>
      </c>
      <c r="I4129" s="28">
        <v>42.89319929036072</v>
      </c>
      <c r="J4129" s="27">
        <v>7.2935146855903805E-3</v>
      </c>
      <c r="K4129" s="27">
        <v>0.14429331756357186</v>
      </c>
      <c r="L4129" s="27">
        <v>1.9083552695719996E-2</v>
      </c>
      <c r="M4129" s="29">
        <v>14.725567089580929</v>
      </c>
      <c r="N4129" s="30">
        <v>72.008495145631073</v>
      </c>
      <c r="O4129" s="32">
        <v>0</v>
      </c>
      <c r="P4129" s="31">
        <v>0.98917812225797019</v>
      </c>
      <c r="Q4129" s="38">
        <v>2878</v>
      </c>
      <c r="R4129" s="38">
        <v>2494</v>
      </c>
      <c r="S4129" s="38">
        <v>7431</v>
      </c>
    </row>
    <row r="4130" spans="2:19" x14ac:dyDescent="0.2">
      <c r="B4130" s="1" t="s">
        <v>8804</v>
      </c>
      <c r="C4130" s="1" t="s">
        <v>8805</v>
      </c>
      <c r="D4130" s="1" t="s">
        <v>360</v>
      </c>
      <c r="E4130" s="1" t="s">
        <v>6607</v>
      </c>
      <c r="F4130" s="1" t="s">
        <v>22</v>
      </c>
      <c r="G4130" s="27">
        <v>0.50097314130011683</v>
      </c>
      <c r="H4130" s="27">
        <v>0.98572271671826628</v>
      </c>
      <c r="I4130" s="28">
        <v>47.990599455040886</v>
      </c>
      <c r="J4130" s="27">
        <v>5.6442195406773065E-3</v>
      </c>
      <c r="K4130" s="27">
        <v>0.10315297781237835</v>
      </c>
      <c r="L4130" s="27">
        <v>1.8421052631578947E-3</v>
      </c>
      <c r="M4130" s="29">
        <v>14.640327613104528</v>
      </c>
      <c r="N4130" s="30">
        <v>80.790209790209786</v>
      </c>
      <c r="O4130" s="32">
        <v>0</v>
      </c>
      <c r="P4130" s="31">
        <v>0.99419504643962853</v>
      </c>
      <c r="Q4130" s="38">
        <v>2002</v>
      </c>
      <c r="R4130" s="38">
        <v>2256</v>
      </c>
      <c r="S4130" s="38">
        <v>8141</v>
      </c>
    </row>
    <row r="4131" spans="2:19" x14ac:dyDescent="0.2">
      <c r="B4131" s="1" t="s">
        <v>8815</v>
      </c>
      <c r="C4131" s="1" t="s">
        <v>8816</v>
      </c>
      <c r="D4131" s="1" t="s">
        <v>361</v>
      </c>
      <c r="E4131" s="1" t="s">
        <v>6607</v>
      </c>
      <c r="F4131" s="1" t="s">
        <v>22</v>
      </c>
      <c r="G4131" s="27">
        <v>0.59724612736660931</v>
      </c>
      <c r="H4131" s="27">
        <v>0.99128804114873559</v>
      </c>
      <c r="I4131" s="28">
        <v>47.613166953528413</v>
      </c>
      <c r="J4131" s="27">
        <v>0.11596385542168675</v>
      </c>
      <c r="K4131" s="27">
        <v>0.35563683304647159</v>
      </c>
      <c r="L4131" s="27">
        <v>1.8045435062151735E-3</v>
      </c>
      <c r="M4131" s="29">
        <v>5.4159273115980726</v>
      </c>
      <c r="N4131" s="30">
        <v>75.583003240907459</v>
      </c>
      <c r="O4131" s="32">
        <v>0</v>
      </c>
      <c r="P4131" s="31">
        <v>0.99614230604372056</v>
      </c>
      <c r="Q4131" s="38">
        <v>2073</v>
      </c>
      <c r="R4131" s="38">
        <v>639</v>
      </c>
      <c r="S4131" s="38">
        <v>3567</v>
      </c>
    </row>
    <row r="4132" spans="2:19" x14ac:dyDescent="0.2">
      <c r="B4132" s="1" t="s">
        <v>8813</v>
      </c>
      <c r="C4132" s="1" t="s">
        <v>8814</v>
      </c>
      <c r="D4132" s="1" t="s">
        <v>361</v>
      </c>
      <c r="E4132" s="1" t="s">
        <v>6607</v>
      </c>
      <c r="F4132" s="1" t="s">
        <v>22</v>
      </c>
      <c r="G4132" s="27">
        <v>0.53070080277717513</v>
      </c>
      <c r="H4132" s="27">
        <v>0.99379034869912553</v>
      </c>
      <c r="I4132" s="28">
        <v>50.165415491429776</v>
      </c>
      <c r="J4132" s="27">
        <v>1.4536775873291387E-2</v>
      </c>
      <c r="K4132" s="27">
        <v>0.26600130180082449</v>
      </c>
      <c r="L4132" s="27">
        <v>9.845622368563102E-4</v>
      </c>
      <c r="M4132" s="29">
        <v>10.559731853906612</v>
      </c>
      <c r="N4132" s="30">
        <v>84.761242845461979</v>
      </c>
      <c r="O4132" s="32">
        <v>0</v>
      </c>
      <c r="P4132" s="31">
        <v>0.99514196264709054</v>
      </c>
      <c r="Q4132" s="38">
        <v>1562</v>
      </c>
      <c r="R4132" s="38">
        <v>1725</v>
      </c>
      <c r="S4132" s="38">
        <v>5212</v>
      </c>
    </row>
    <row r="4133" spans="2:19" x14ac:dyDescent="0.2">
      <c r="B4133" s="1" t="s">
        <v>8821</v>
      </c>
      <c r="C4133" s="1" t="s">
        <v>8822</v>
      </c>
      <c r="D4133" s="1" t="s">
        <v>361</v>
      </c>
      <c r="E4133" s="1" t="s">
        <v>6607</v>
      </c>
      <c r="F4133" s="1" t="s">
        <v>22</v>
      </c>
      <c r="G4133" s="27">
        <v>0.53345588235294117</v>
      </c>
      <c r="H4133" s="27">
        <v>0.97967884015415685</v>
      </c>
      <c r="I4133" s="28">
        <v>48.254338235294099</v>
      </c>
      <c r="J4133" s="27">
        <v>1.2683823529411765E-2</v>
      </c>
      <c r="K4133" s="27">
        <v>0.36268382352941175</v>
      </c>
      <c r="L4133" s="27">
        <v>0</v>
      </c>
      <c r="M4133" s="29">
        <v>8.1953506698187528</v>
      </c>
      <c r="N4133" s="30">
        <v>82.841144038594067</v>
      </c>
      <c r="O4133" s="32">
        <v>0</v>
      </c>
      <c r="P4133" s="31">
        <v>0.998348320792806</v>
      </c>
      <c r="Q4133" s="38">
        <v>1949</v>
      </c>
      <c r="R4133" s="38">
        <v>1664</v>
      </c>
      <c r="S4133" s="38">
        <v>3451</v>
      </c>
    </row>
    <row r="4134" spans="2:19" x14ac:dyDescent="0.2">
      <c r="B4134" s="1" t="s">
        <v>8811</v>
      </c>
      <c r="C4134" s="1" t="s">
        <v>8812</v>
      </c>
      <c r="D4134" s="1" t="s">
        <v>361</v>
      </c>
      <c r="E4134" s="1" t="s">
        <v>6607</v>
      </c>
      <c r="F4134" s="1" t="s">
        <v>22</v>
      </c>
      <c r="G4134" s="27">
        <v>0.53326790971540727</v>
      </c>
      <c r="H4134" s="27">
        <v>0.9890079093838493</v>
      </c>
      <c r="I4134" s="28">
        <v>50.365358194308172</v>
      </c>
      <c r="J4134" s="27">
        <v>4.9067713444553487E-3</v>
      </c>
      <c r="K4134" s="27">
        <v>0.12973503434739941</v>
      </c>
      <c r="L4134" s="27">
        <v>5.1840640562445077E-3</v>
      </c>
      <c r="M4134" s="29">
        <v>13.241883936080738</v>
      </c>
      <c r="N4134" s="30">
        <v>82.3986013986014</v>
      </c>
      <c r="O4134" s="32">
        <v>0</v>
      </c>
      <c r="P4134" s="31">
        <v>0.99502001757640857</v>
      </c>
      <c r="Q4134" s="38">
        <v>1526</v>
      </c>
      <c r="R4134" s="38">
        <v>1669</v>
      </c>
      <c r="S4134" s="38">
        <v>7684</v>
      </c>
    </row>
    <row r="4135" spans="2:19" x14ac:dyDescent="0.2">
      <c r="B4135" s="1" t="s">
        <v>8817</v>
      </c>
      <c r="C4135" s="1" t="s">
        <v>8818</v>
      </c>
      <c r="D4135" s="1" t="s">
        <v>361</v>
      </c>
      <c r="E4135" s="1" t="s">
        <v>6607</v>
      </c>
      <c r="F4135" s="1" t="s">
        <v>22</v>
      </c>
      <c r="G4135" s="27">
        <v>0.5747721623860812</v>
      </c>
      <c r="H4135" s="27">
        <v>0.99629568449308292</v>
      </c>
      <c r="I4135" s="28">
        <v>51.231151615575783</v>
      </c>
      <c r="J4135" s="27">
        <v>1.8019884009942005E-2</v>
      </c>
      <c r="K4135" s="27">
        <v>0.28231151615575806</v>
      </c>
      <c r="L4135" s="27">
        <v>0</v>
      </c>
      <c r="M4135" s="29">
        <v>9.0470272904483355</v>
      </c>
      <c r="N4135" s="30">
        <v>81.874639769452443</v>
      </c>
      <c r="O4135" s="32">
        <v>0</v>
      </c>
      <c r="P4135" s="31">
        <v>0.99690274623167463</v>
      </c>
      <c r="Q4135" s="38">
        <v>1372</v>
      </c>
      <c r="R4135" s="38">
        <v>957</v>
      </c>
      <c r="S4135" s="38">
        <v>4910</v>
      </c>
    </row>
    <row r="4136" spans="2:19" x14ac:dyDescent="0.2">
      <c r="B4136" s="1" t="s">
        <v>8819</v>
      </c>
      <c r="C4136" s="1" t="s">
        <v>8820</v>
      </c>
      <c r="D4136" s="1" t="s">
        <v>361</v>
      </c>
      <c r="E4136" s="1" t="s">
        <v>6607</v>
      </c>
      <c r="F4136" s="1" t="s">
        <v>22</v>
      </c>
      <c r="G4136" s="27">
        <v>0.52635614337741998</v>
      </c>
      <c r="H4136" s="27">
        <v>0.96093463302752291</v>
      </c>
      <c r="I4136" s="28">
        <v>44.977458309373205</v>
      </c>
      <c r="J4136" s="27">
        <v>4.9262027985432243E-2</v>
      </c>
      <c r="K4136" s="27">
        <v>0.42534023385087216</v>
      </c>
      <c r="L4136" s="27">
        <v>2.2310779816513762E-2</v>
      </c>
      <c r="M4136" s="29">
        <v>5.95329825981384</v>
      </c>
      <c r="N4136" s="30">
        <v>79.670065549890751</v>
      </c>
      <c r="O4136" s="32">
        <v>0</v>
      </c>
      <c r="P4136" s="31">
        <v>0.99713302752293576</v>
      </c>
      <c r="Q4136" s="38">
        <v>2582</v>
      </c>
      <c r="R4136" s="38">
        <v>1809</v>
      </c>
      <c r="S4136" s="38">
        <v>2579</v>
      </c>
    </row>
    <row r="4137" spans="2:19" x14ac:dyDescent="0.2">
      <c r="B4137" s="1" t="s">
        <v>8823</v>
      </c>
      <c r="C4137" s="1" t="s">
        <v>8824</v>
      </c>
      <c r="D4137" s="1" t="s">
        <v>362</v>
      </c>
      <c r="E4137" s="1" t="s">
        <v>8767</v>
      </c>
      <c r="F4137" s="1" t="s">
        <v>14</v>
      </c>
      <c r="G4137" s="27">
        <v>0.44840357598978287</v>
      </c>
      <c r="H4137" s="27">
        <v>0.8932510912886692</v>
      </c>
      <c r="I4137" s="28">
        <v>46.169744572158422</v>
      </c>
      <c r="J4137" s="27">
        <v>2.27330779054917E-2</v>
      </c>
      <c r="K4137" s="27">
        <v>0.28326947637292466</v>
      </c>
      <c r="L4137" s="27">
        <v>6.0219522996140959E-2</v>
      </c>
      <c r="M4137" s="29">
        <v>10.824565871729565</v>
      </c>
      <c r="N4137" s="30">
        <v>89.205069780689257</v>
      </c>
      <c r="O4137" s="32">
        <v>0</v>
      </c>
      <c r="P4137" s="31">
        <v>0.99070032264186758</v>
      </c>
      <c r="Q4137" s="38">
        <v>2346</v>
      </c>
      <c r="R4137" s="38">
        <v>3136</v>
      </c>
      <c r="S4137" s="38">
        <v>4887</v>
      </c>
    </row>
    <row r="4138" spans="2:19" x14ac:dyDescent="0.2">
      <c r="B4138" s="1" t="s">
        <v>8825</v>
      </c>
      <c r="C4138" s="1" t="s">
        <v>8826</v>
      </c>
      <c r="D4138" s="1" t="s">
        <v>362</v>
      </c>
      <c r="E4138" s="1" t="s">
        <v>8767</v>
      </c>
      <c r="F4138" s="1" t="s">
        <v>14</v>
      </c>
      <c r="G4138" s="27">
        <v>0.53840657377634871</v>
      </c>
      <c r="H4138" s="27">
        <v>0.97183061079545474</v>
      </c>
      <c r="I4138" s="28">
        <v>50.891806597594382</v>
      </c>
      <c r="J4138" s="27">
        <v>1.9888055257830179E-2</v>
      </c>
      <c r="K4138" s="27">
        <v>0.31189710610932475</v>
      </c>
      <c r="L4138" s="27">
        <v>2.1003196022727273E-2</v>
      </c>
      <c r="M4138" s="29">
        <v>8.9769349845201276</v>
      </c>
      <c r="N4138" s="30">
        <v>86.373589913735898</v>
      </c>
      <c r="O4138" s="32">
        <v>0</v>
      </c>
      <c r="P4138" s="31">
        <v>0.99396306818181823</v>
      </c>
      <c r="Q4138" s="38">
        <v>1430</v>
      </c>
      <c r="R4138" s="38">
        <v>1575</v>
      </c>
      <c r="S4138" s="38">
        <v>4360</v>
      </c>
    </row>
    <row r="4139" spans="2:19" x14ac:dyDescent="0.2">
      <c r="B4139" s="1" t="s">
        <v>8827</v>
      </c>
      <c r="C4139" s="1" t="s">
        <v>8828</v>
      </c>
      <c r="D4139" s="1" t="s">
        <v>362</v>
      </c>
      <c r="E4139" s="1" t="s">
        <v>8767</v>
      </c>
      <c r="F4139" s="1" t="s">
        <v>14</v>
      </c>
      <c r="G4139" s="27">
        <v>0.47366613235630867</v>
      </c>
      <c r="H4139" s="27">
        <v>0.87733454835402702</v>
      </c>
      <c r="I4139" s="28">
        <v>48.385596519349669</v>
      </c>
      <c r="J4139" s="27">
        <v>3.1944126402564693E-2</v>
      </c>
      <c r="K4139" s="27">
        <v>0.30856423173803527</v>
      </c>
      <c r="L4139" s="27">
        <v>5.6583893381934161E-2</v>
      </c>
      <c r="M4139" s="29">
        <v>10.542863359442991</v>
      </c>
      <c r="N4139" s="30">
        <v>89.923151280811993</v>
      </c>
      <c r="O4139" s="32">
        <v>0</v>
      </c>
      <c r="P4139" s="31">
        <v>0.99487413145005121</v>
      </c>
      <c r="Q4139" s="38">
        <v>1924</v>
      </c>
      <c r="R4139" s="38">
        <v>2727</v>
      </c>
      <c r="S4139" s="38">
        <v>4417</v>
      </c>
    </row>
    <row r="4140" spans="2:19" x14ac:dyDescent="0.2">
      <c r="B4140" s="1" t="s">
        <v>8867</v>
      </c>
      <c r="C4140" s="1" t="s">
        <v>8868</v>
      </c>
      <c r="D4140" s="1" t="s">
        <v>363</v>
      </c>
      <c r="E4140" s="1" t="s">
        <v>3573</v>
      </c>
      <c r="F4140" s="1" t="s">
        <v>11</v>
      </c>
      <c r="G4140" s="27">
        <v>0.2579539892315223</v>
      </c>
      <c r="H4140" s="27">
        <v>0.94404260469619938</v>
      </c>
      <c r="I4140" s="28">
        <v>20.64840920215369</v>
      </c>
      <c r="J4140" s="27">
        <v>2.8879099363680862E-2</v>
      </c>
      <c r="K4140" s="27">
        <v>0.37542829172785119</v>
      </c>
      <c r="L4140" s="27">
        <v>5.3962720890825468E-2</v>
      </c>
      <c r="M4140" s="29">
        <v>10.145712401055407</v>
      </c>
      <c r="N4140" s="30">
        <v>50.495256166982919</v>
      </c>
      <c r="O4140" s="32">
        <v>0</v>
      </c>
      <c r="P4140" s="31">
        <v>0.98910675381263613</v>
      </c>
      <c r="Q4140" s="38">
        <v>6729</v>
      </c>
      <c r="R4140" s="38">
        <v>6320</v>
      </c>
      <c r="S4140" s="38">
        <v>3267</v>
      </c>
    </row>
    <row r="4141" spans="2:19" x14ac:dyDescent="0.2">
      <c r="B4141" s="1" t="s">
        <v>8853</v>
      </c>
      <c r="C4141" s="1" t="s">
        <v>8854</v>
      </c>
      <c r="D4141" s="1" t="s">
        <v>363</v>
      </c>
      <c r="E4141" s="1" t="s">
        <v>3573</v>
      </c>
      <c r="F4141" s="1" t="s">
        <v>11</v>
      </c>
      <c r="G4141" s="27">
        <v>0.12580877066858376</v>
      </c>
      <c r="H4141" s="27">
        <v>0.95208876364917205</v>
      </c>
      <c r="I4141" s="28">
        <v>20.598634076204174</v>
      </c>
      <c r="J4141" s="27">
        <v>1.509705248023005E-2</v>
      </c>
      <c r="K4141" s="27">
        <v>0.13803019410496045</v>
      </c>
      <c r="L4141" s="27">
        <v>0</v>
      </c>
      <c r="M4141" s="29">
        <v>16.211842105263155</v>
      </c>
      <c r="N4141" s="30">
        <v>50.668571428571425</v>
      </c>
      <c r="O4141" s="32">
        <v>0</v>
      </c>
      <c r="P4141" s="31">
        <v>0.97992250792532587</v>
      </c>
      <c r="Q4141" s="38">
        <v>6749</v>
      </c>
      <c r="R4141" s="38">
        <v>8096</v>
      </c>
      <c r="S4141" s="38">
        <v>7536</v>
      </c>
    </row>
    <row r="4142" spans="2:19" x14ac:dyDescent="0.2">
      <c r="B4142" s="1" t="s">
        <v>8855</v>
      </c>
      <c r="C4142" s="1" t="s">
        <v>8856</v>
      </c>
      <c r="D4142" s="1" t="s">
        <v>363</v>
      </c>
      <c r="E4142" s="1" t="s">
        <v>3573</v>
      </c>
      <c r="F4142" s="1" t="s">
        <v>11</v>
      </c>
      <c r="G4142" s="27">
        <v>0.32203389830508472</v>
      </c>
      <c r="H4142" s="27">
        <v>0.78541603630862311</v>
      </c>
      <c r="I4142" s="28">
        <v>19.169799691833582</v>
      </c>
      <c r="J4142" s="27">
        <v>0.20107858243451462</v>
      </c>
      <c r="K4142" s="27">
        <v>0.5238828967642527</v>
      </c>
      <c r="L4142" s="27">
        <v>8.653555219364599E-2</v>
      </c>
      <c r="M4142" s="29">
        <v>6.2838636363636384</v>
      </c>
      <c r="N4142" s="30">
        <v>45.830143540669859</v>
      </c>
      <c r="O4142" s="32">
        <v>0</v>
      </c>
      <c r="P4142" s="31">
        <v>0.9818456883509834</v>
      </c>
      <c r="Q4142" s="38">
        <v>7219</v>
      </c>
      <c r="R4142" s="38">
        <v>4948</v>
      </c>
      <c r="S4142" s="38">
        <v>1563</v>
      </c>
    </row>
    <row r="4143" spans="2:19" x14ac:dyDescent="0.2">
      <c r="B4143" s="1" t="s">
        <v>8863</v>
      </c>
      <c r="C4143" s="1" t="s">
        <v>8864</v>
      </c>
      <c r="D4143" s="1" t="s">
        <v>363</v>
      </c>
      <c r="E4143" s="1" t="s">
        <v>3573</v>
      </c>
      <c r="F4143" s="1" t="s">
        <v>11</v>
      </c>
      <c r="G4143" s="27">
        <v>0.33964049195837276</v>
      </c>
      <c r="H4143" s="27">
        <v>0.9686248830682882</v>
      </c>
      <c r="I4143" s="28">
        <v>20.025827814569535</v>
      </c>
      <c r="J4143" s="27">
        <v>0.11163670766319773</v>
      </c>
      <c r="K4143" s="27">
        <v>0.61873226111636703</v>
      </c>
      <c r="L4143" s="27">
        <v>2.6941066417212348E-2</v>
      </c>
      <c r="M4143" s="29">
        <v>4.8776504297994263</v>
      </c>
      <c r="N4143" s="30">
        <v>48.997214484679667</v>
      </c>
      <c r="O4143" s="32">
        <v>0</v>
      </c>
      <c r="P4143" s="31">
        <v>0.9887745556594949</v>
      </c>
      <c r="Q4143" s="38">
        <v>6940</v>
      </c>
      <c r="R4143" s="38">
        <v>4628</v>
      </c>
      <c r="S4143" s="38">
        <v>806</v>
      </c>
    </row>
    <row r="4144" spans="2:19" x14ac:dyDescent="0.2">
      <c r="B4144" s="1" t="s">
        <v>8861</v>
      </c>
      <c r="C4144" s="1" t="s">
        <v>8862</v>
      </c>
      <c r="D4144" s="1" t="s">
        <v>363</v>
      </c>
      <c r="E4144" s="1" t="s">
        <v>3573</v>
      </c>
      <c r="F4144" s="1" t="s">
        <v>11</v>
      </c>
      <c r="G4144" s="27">
        <v>0.19008935824532899</v>
      </c>
      <c r="H4144" s="27">
        <v>0.69217234468937883</v>
      </c>
      <c r="I4144" s="28">
        <v>23.797562956945576</v>
      </c>
      <c r="J4144" s="27">
        <v>1.2185215272136474E-2</v>
      </c>
      <c r="K4144" s="27">
        <v>0.11697806661251016</v>
      </c>
      <c r="L4144" s="27">
        <v>0</v>
      </c>
      <c r="M4144" s="29">
        <v>16.579638916750255</v>
      </c>
      <c r="N4144" s="30">
        <v>54.17094017094017</v>
      </c>
      <c r="O4144" s="32">
        <v>0</v>
      </c>
      <c r="P4144" s="31">
        <v>0.98677354709418841</v>
      </c>
      <c r="Q4144" s="38">
        <v>5450</v>
      </c>
      <c r="R4144" s="38">
        <v>7471</v>
      </c>
      <c r="S4144" s="38">
        <v>7916</v>
      </c>
    </row>
    <row r="4145" spans="2:19" x14ac:dyDescent="0.2">
      <c r="B4145" s="1" t="s">
        <v>8857</v>
      </c>
      <c r="C4145" s="1" t="s">
        <v>8858</v>
      </c>
      <c r="D4145" s="1" t="s">
        <v>363</v>
      </c>
      <c r="E4145" s="1" t="s">
        <v>3573</v>
      </c>
      <c r="F4145" s="1" t="s">
        <v>11</v>
      </c>
      <c r="G4145" s="27">
        <v>0.29598662207357862</v>
      </c>
      <c r="H4145" s="27">
        <v>0.94187345932621203</v>
      </c>
      <c r="I4145" s="28">
        <v>19.692642140468223</v>
      </c>
      <c r="J4145" s="27">
        <v>5.016722408026756E-2</v>
      </c>
      <c r="K4145" s="27">
        <v>0.58695652173913049</v>
      </c>
      <c r="L4145" s="27">
        <v>4.220213640098603E-2</v>
      </c>
      <c r="M4145" s="29">
        <v>7.3893111638954858</v>
      </c>
      <c r="N4145" s="30">
        <v>48.644067796610166</v>
      </c>
      <c r="O4145" s="32">
        <v>0</v>
      </c>
      <c r="P4145" s="31">
        <v>0.98274445357436324</v>
      </c>
      <c r="Q4145" s="38">
        <v>7065</v>
      </c>
      <c r="R4145" s="38">
        <v>5464</v>
      </c>
      <c r="S4145" s="38">
        <v>1027</v>
      </c>
    </row>
    <row r="4146" spans="2:19" x14ac:dyDescent="0.2">
      <c r="B4146" s="1" t="s">
        <v>8865</v>
      </c>
      <c r="C4146" s="1" t="s">
        <v>8866</v>
      </c>
      <c r="D4146" s="1" t="s">
        <v>363</v>
      </c>
      <c r="E4146" s="1" t="s">
        <v>3573</v>
      </c>
      <c r="F4146" s="1" t="s">
        <v>11</v>
      </c>
      <c r="G4146" s="27">
        <v>0.23068838675775091</v>
      </c>
      <c r="H4146" s="27">
        <v>0.89984407484407469</v>
      </c>
      <c r="I4146" s="28">
        <v>20.360483447188638</v>
      </c>
      <c r="J4146" s="27">
        <v>1.839201261166579E-2</v>
      </c>
      <c r="K4146" s="27">
        <v>0.34314240672622176</v>
      </c>
      <c r="L4146" s="27">
        <v>1.8087318087318086E-3</v>
      </c>
      <c r="M4146" s="29">
        <v>11.573907103825132</v>
      </c>
      <c r="N4146" s="30">
        <v>49.259681093394079</v>
      </c>
      <c r="O4146" s="32">
        <v>1.8711018711018712E-4</v>
      </c>
      <c r="P4146" s="31">
        <v>0.98908523908523904</v>
      </c>
      <c r="Q4146" s="38">
        <v>6829</v>
      </c>
      <c r="R4146" s="38">
        <v>6872</v>
      </c>
      <c r="S4146" s="38">
        <v>3763</v>
      </c>
    </row>
    <row r="4147" spans="2:19" x14ac:dyDescent="0.2">
      <c r="B4147" s="1" t="s">
        <v>8831</v>
      </c>
      <c r="C4147" s="1" t="s">
        <v>4631</v>
      </c>
      <c r="D4147" s="1" t="s">
        <v>363</v>
      </c>
      <c r="E4147" s="1" t="s">
        <v>3573</v>
      </c>
      <c r="F4147" s="1" t="s">
        <v>11</v>
      </c>
      <c r="G4147" s="27">
        <v>0.27777777777777779</v>
      </c>
      <c r="H4147" s="27">
        <v>0.75416845110635267</v>
      </c>
      <c r="I4147" s="28">
        <v>19.884834834834837</v>
      </c>
      <c r="J4147" s="27">
        <v>6.006006006006006E-2</v>
      </c>
      <c r="K4147" s="27">
        <v>0.51351351351351349</v>
      </c>
      <c r="L4147" s="27">
        <v>0.10817987152034261</v>
      </c>
      <c r="M4147" s="29">
        <v>9.2700623700623694</v>
      </c>
      <c r="N4147" s="30">
        <v>47</v>
      </c>
      <c r="O4147" s="32">
        <v>0</v>
      </c>
      <c r="P4147" s="31">
        <v>0.95074946466809418</v>
      </c>
      <c r="Q4147" s="38">
        <v>6986</v>
      </c>
      <c r="R4147" s="38">
        <v>5874</v>
      </c>
      <c r="S4147" s="38">
        <v>1659</v>
      </c>
    </row>
    <row r="4148" spans="2:19" x14ac:dyDescent="0.2">
      <c r="B4148" s="1" t="s">
        <v>8843</v>
      </c>
      <c r="C4148" s="1" t="s">
        <v>8844</v>
      </c>
      <c r="D4148" s="1" t="s">
        <v>363</v>
      </c>
      <c r="E4148" s="1" t="s">
        <v>3573</v>
      </c>
      <c r="F4148" s="1" t="s">
        <v>11</v>
      </c>
      <c r="G4148" s="27">
        <v>0.11893870082342177</v>
      </c>
      <c r="H4148" s="27">
        <v>0.86137053571428568</v>
      </c>
      <c r="I4148" s="28">
        <v>15.04620311070448</v>
      </c>
      <c r="J4148" s="27">
        <v>2.3787740164684355E-2</v>
      </c>
      <c r="K4148" s="27">
        <v>0.41903019213174747</v>
      </c>
      <c r="L4148" s="27">
        <v>9.889285714285713E-2</v>
      </c>
      <c r="M4148" s="29">
        <v>10.600415368639664</v>
      </c>
      <c r="N4148" s="30">
        <v>47.492307692307691</v>
      </c>
      <c r="O4148" s="32">
        <v>0</v>
      </c>
      <c r="P4148" s="31">
        <v>0.97589285714285712</v>
      </c>
      <c r="Q4148" s="38">
        <v>8021</v>
      </c>
      <c r="R4148" s="38">
        <v>8158</v>
      </c>
      <c r="S4148" s="38">
        <v>2643</v>
      </c>
    </row>
    <row r="4149" spans="2:19" x14ac:dyDescent="0.2">
      <c r="B4149" s="1" t="s">
        <v>8842</v>
      </c>
      <c r="C4149" s="1" t="s">
        <v>3280</v>
      </c>
      <c r="D4149" s="1" t="s">
        <v>363</v>
      </c>
      <c r="E4149" s="1" t="s">
        <v>3573</v>
      </c>
      <c r="F4149" s="1" t="s">
        <v>11</v>
      </c>
      <c r="G4149" s="27">
        <v>0.2745735174654752</v>
      </c>
      <c r="H4149" s="27">
        <v>0.87930626724477723</v>
      </c>
      <c r="I4149" s="28">
        <v>19.546060113728682</v>
      </c>
      <c r="J4149" s="27">
        <v>5.2802599512591392E-2</v>
      </c>
      <c r="K4149" s="27">
        <v>0.49228269699431354</v>
      </c>
      <c r="L4149" s="27">
        <v>2.2014189988175011E-2</v>
      </c>
      <c r="M4149" s="29">
        <v>8.2767077267637177</v>
      </c>
      <c r="N4149" s="30">
        <v>48.896449704142015</v>
      </c>
      <c r="O4149" s="32">
        <v>0</v>
      </c>
      <c r="P4149" s="31">
        <v>0.97043752463539612</v>
      </c>
      <c r="Q4149" s="38">
        <v>7114</v>
      </c>
      <c r="R4149" s="38">
        <v>5943</v>
      </c>
      <c r="S4149" s="38">
        <v>1869</v>
      </c>
    </row>
    <row r="4150" spans="2:19" x14ac:dyDescent="0.2">
      <c r="B4150" s="1" t="s">
        <v>8829</v>
      </c>
      <c r="C4150" s="1" t="s">
        <v>8830</v>
      </c>
      <c r="D4150" s="1" t="s">
        <v>363</v>
      </c>
      <c r="E4150" s="1" t="s">
        <v>3573</v>
      </c>
      <c r="F4150" s="1" t="s">
        <v>11</v>
      </c>
      <c r="G4150" s="27">
        <v>7.2289156626506021E-2</v>
      </c>
      <c r="H4150" s="27">
        <v>0.61053811659192836</v>
      </c>
      <c r="I4150" s="28">
        <v>17.94388984509466</v>
      </c>
      <c r="J4150" s="27">
        <v>1.4629948364888123E-2</v>
      </c>
      <c r="K4150" s="27">
        <v>0.22547332185886404</v>
      </c>
      <c r="L4150" s="27">
        <v>2.6066041581736647E-2</v>
      </c>
      <c r="M4150" s="29">
        <v>15.256307977736553</v>
      </c>
      <c r="N4150" s="30">
        <v>51.964285714285715</v>
      </c>
      <c r="O4150" s="32">
        <v>0</v>
      </c>
      <c r="P4150" s="31">
        <v>0.94741133306155723</v>
      </c>
      <c r="Q4150" s="38">
        <v>7527</v>
      </c>
      <c r="R4150" s="38">
        <v>8387</v>
      </c>
      <c r="S4150" s="38">
        <v>5991</v>
      </c>
    </row>
    <row r="4151" spans="2:19" x14ac:dyDescent="0.2">
      <c r="B4151" s="1" t="s">
        <v>8847</v>
      </c>
      <c r="C4151" s="1" t="s">
        <v>8848</v>
      </c>
      <c r="D4151" s="1" t="s">
        <v>363</v>
      </c>
      <c r="E4151" s="1" t="s">
        <v>3573</v>
      </c>
      <c r="F4151" s="1" t="s">
        <v>11</v>
      </c>
      <c r="G4151" s="27">
        <v>0.19188861985472155</v>
      </c>
      <c r="H4151" s="27">
        <v>0.97546611423498064</v>
      </c>
      <c r="I4151" s="28">
        <v>21.716525423728815</v>
      </c>
      <c r="J4151" s="27">
        <v>3.6319612590799033E-3</v>
      </c>
      <c r="K4151" s="27">
        <v>0.2009685230024213</v>
      </c>
      <c r="L4151" s="27">
        <v>4.2971293282036103E-3</v>
      </c>
      <c r="M4151" s="29">
        <v>14.927191011235955</v>
      </c>
      <c r="N4151" s="30">
        <v>49.867507886435334</v>
      </c>
      <c r="O4151" s="32">
        <v>0</v>
      </c>
      <c r="P4151" s="31">
        <v>0.97780408404853503</v>
      </c>
      <c r="Q4151" s="38">
        <v>6312</v>
      </c>
      <c r="R4151" s="38">
        <v>7453</v>
      </c>
      <c r="S4151" s="38">
        <v>6438</v>
      </c>
    </row>
    <row r="4152" spans="2:19" x14ac:dyDescent="0.2">
      <c r="B4152" s="1" t="s">
        <v>8832</v>
      </c>
      <c r="C4152" s="1" t="s">
        <v>8833</v>
      </c>
      <c r="D4152" s="1" t="s">
        <v>363</v>
      </c>
      <c r="E4152" s="1" t="s">
        <v>3573</v>
      </c>
      <c r="F4152" s="1" t="s">
        <v>11</v>
      </c>
      <c r="G4152" s="27">
        <v>0.2</v>
      </c>
      <c r="H4152" s="27">
        <v>0.81594206821873316</v>
      </c>
      <c r="I4152" s="28">
        <v>17.57605633802817</v>
      </c>
      <c r="J4152" s="27">
        <v>7.3802816901408455E-2</v>
      </c>
      <c r="K4152" s="27">
        <v>0.50084507042253523</v>
      </c>
      <c r="L4152" s="27">
        <v>4.9412560909583111E-2</v>
      </c>
      <c r="M4152" s="29">
        <v>9.9398591549295752</v>
      </c>
      <c r="N4152" s="30">
        <v>47.661971830985912</v>
      </c>
      <c r="O4152" s="32">
        <v>0</v>
      </c>
      <c r="P4152" s="31">
        <v>0.96101786681104495</v>
      </c>
      <c r="Q4152" s="38">
        <v>7615</v>
      </c>
      <c r="R4152" s="38">
        <v>7354</v>
      </c>
      <c r="S4152" s="38">
        <v>1775</v>
      </c>
    </row>
    <row r="4153" spans="2:19" x14ac:dyDescent="0.2">
      <c r="B4153" s="1" t="s">
        <v>8849</v>
      </c>
      <c r="C4153" s="1" t="s">
        <v>8850</v>
      </c>
      <c r="D4153" s="1" t="s">
        <v>363</v>
      </c>
      <c r="E4153" s="1" t="s">
        <v>3573</v>
      </c>
      <c r="F4153" s="1" t="s">
        <v>11</v>
      </c>
      <c r="G4153" s="27">
        <v>0.27012835472578761</v>
      </c>
      <c r="H4153" s="27">
        <v>0.94416857142857147</v>
      </c>
      <c r="I4153" s="28">
        <v>22.390431738623096</v>
      </c>
      <c r="J4153" s="27">
        <v>1.7502917152858809E-2</v>
      </c>
      <c r="K4153" s="27">
        <v>0.32555425904317387</v>
      </c>
      <c r="L4153" s="27">
        <v>8.6857142857142862E-4</v>
      </c>
      <c r="M4153" s="29">
        <v>11.266506794564352</v>
      </c>
      <c r="N4153" s="30">
        <v>52.056155507559396</v>
      </c>
      <c r="O4153" s="32">
        <v>0</v>
      </c>
      <c r="P4153" s="31">
        <v>0.97942857142857143</v>
      </c>
      <c r="Q4153" s="38">
        <v>6011</v>
      </c>
      <c r="R4153" s="38">
        <v>6048</v>
      </c>
      <c r="S4153" s="38">
        <v>4067</v>
      </c>
    </row>
    <row r="4154" spans="2:19" x14ac:dyDescent="0.2">
      <c r="B4154" s="1" t="s">
        <v>8845</v>
      </c>
      <c r="C4154" s="1" t="s">
        <v>8846</v>
      </c>
      <c r="D4154" s="1" t="s">
        <v>363</v>
      </c>
      <c r="E4154" s="1" t="s">
        <v>3573</v>
      </c>
      <c r="F4154" s="1" t="s">
        <v>11</v>
      </c>
      <c r="G4154" s="27">
        <v>0.33828124999999998</v>
      </c>
      <c r="H4154" s="27">
        <v>0.8501412213740458</v>
      </c>
      <c r="I4154" s="28">
        <v>19.34796875</v>
      </c>
      <c r="J4154" s="27">
        <v>9.6875000000000003E-2</v>
      </c>
      <c r="K4154" s="27">
        <v>0.64218750000000002</v>
      </c>
      <c r="L4154" s="27">
        <v>0.14876335877862595</v>
      </c>
      <c r="M4154" s="29">
        <v>4.3170011806375452</v>
      </c>
      <c r="N4154" s="30">
        <v>48.33256351039261</v>
      </c>
      <c r="O4154" s="32">
        <v>0</v>
      </c>
      <c r="P4154" s="31">
        <v>0.97709923664122134</v>
      </c>
      <c r="Q4154" s="38">
        <v>7164</v>
      </c>
      <c r="R4154" s="38">
        <v>4645</v>
      </c>
      <c r="S4154" s="38">
        <v>678</v>
      </c>
    </row>
    <row r="4155" spans="2:19" x14ac:dyDescent="0.2">
      <c r="B4155" s="1" t="s">
        <v>8836</v>
      </c>
      <c r="C4155" s="1" t="s">
        <v>8837</v>
      </c>
      <c r="D4155" s="1" t="s">
        <v>363</v>
      </c>
      <c r="E4155" s="1" t="s">
        <v>3573</v>
      </c>
      <c r="F4155" s="1" t="s">
        <v>11</v>
      </c>
      <c r="G4155" s="27">
        <v>0.13850616388687453</v>
      </c>
      <c r="H4155" s="27">
        <v>0.93730136506825334</v>
      </c>
      <c r="I4155" s="28">
        <v>15.734807831762144</v>
      </c>
      <c r="J4155" s="27">
        <v>4.4960116026105876E-2</v>
      </c>
      <c r="K4155" s="27">
        <v>0.47063089195068891</v>
      </c>
      <c r="L4155" s="27">
        <v>4.5134756737836887E-2</v>
      </c>
      <c r="M4155" s="29">
        <v>10.537962962962963</v>
      </c>
      <c r="N4155" s="30">
        <v>47.701570680628272</v>
      </c>
      <c r="O4155" s="32">
        <v>0</v>
      </c>
      <c r="P4155" s="31">
        <v>0.96534826741337065</v>
      </c>
      <c r="Q4155" s="38">
        <v>7921</v>
      </c>
      <c r="R4155" s="38">
        <v>8003</v>
      </c>
      <c r="S4155" s="38">
        <v>2109</v>
      </c>
    </row>
    <row r="4156" spans="2:19" x14ac:dyDescent="0.2">
      <c r="B4156" s="1" t="s">
        <v>8838</v>
      </c>
      <c r="C4156" s="1" t="s">
        <v>8839</v>
      </c>
      <c r="D4156" s="1" t="s">
        <v>363</v>
      </c>
      <c r="E4156" s="1" t="s">
        <v>3573</v>
      </c>
      <c r="F4156" s="1" t="s">
        <v>11</v>
      </c>
      <c r="G4156" s="27">
        <v>0.13126491646778043</v>
      </c>
      <c r="H4156" s="27">
        <v>0.82568548387096763</v>
      </c>
      <c r="I4156" s="28">
        <v>18.701789976133657</v>
      </c>
      <c r="J4156" s="27">
        <v>2.8639618138424822E-2</v>
      </c>
      <c r="K4156" s="27">
        <v>0.22911694510739858</v>
      </c>
      <c r="L4156" s="27">
        <v>3.9135944700460827E-2</v>
      </c>
      <c r="M4156" s="29">
        <v>14.216346153846153</v>
      </c>
      <c r="N4156" s="30">
        <v>47.945454545454545</v>
      </c>
      <c r="O4156" s="32">
        <v>0</v>
      </c>
      <c r="P4156" s="31">
        <v>0.96543778801843316</v>
      </c>
      <c r="Q4156" s="38">
        <v>7342</v>
      </c>
      <c r="R4156" s="38">
        <v>8059</v>
      </c>
      <c r="S4156" s="38">
        <v>5919</v>
      </c>
    </row>
    <row r="4157" spans="2:19" x14ac:dyDescent="0.2">
      <c r="B4157" s="1" t="s">
        <v>8840</v>
      </c>
      <c r="C4157" s="1" t="s">
        <v>8841</v>
      </c>
      <c r="D4157" s="1" t="s">
        <v>363</v>
      </c>
      <c r="E4157" s="1" t="s">
        <v>3573</v>
      </c>
      <c r="F4157" s="1" t="s">
        <v>11</v>
      </c>
      <c r="G4157" s="27">
        <v>0.27106227106227104</v>
      </c>
      <c r="H4157" s="27">
        <v>0.79799881586737709</v>
      </c>
      <c r="I4157" s="28">
        <v>16.332112332112327</v>
      </c>
      <c r="J4157" s="27">
        <v>0.115995115995116</v>
      </c>
      <c r="K4157" s="27">
        <v>0.69474969474969472</v>
      </c>
      <c r="L4157" s="27">
        <v>0.18007104795737122</v>
      </c>
      <c r="M4157" s="29">
        <v>4.6237855946398669</v>
      </c>
      <c r="N4157" s="30">
        <v>47.45945945945946</v>
      </c>
      <c r="O4157" s="32">
        <v>0</v>
      </c>
      <c r="P4157" s="31">
        <v>0.96980461811722918</v>
      </c>
      <c r="Q4157" s="38">
        <v>7841</v>
      </c>
      <c r="R4157" s="38">
        <v>6025</v>
      </c>
      <c r="S4157" s="38">
        <v>465</v>
      </c>
    </row>
    <row r="4158" spans="2:19" x14ac:dyDescent="0.2">
      <c r="B4158" s="1" t="s">
        <v>8834</v>
      </c>
      <c r="C4158" s="1" t="s">
        <v>8835</v>
      </c>
      <c r="D4158" s="1" t="s">
        <v>363</v>
      </c>
      <c r="E4158" s="1" t="s">
        <v>3573</v>
      </c>
      <c r="F4158" s="1" t="s">
        <v>11</v>
      </c>
      <c r="G4158" s="27">
        <v>0.30498866213151926</v>
      </c>
      <c r="H4158" s="27">
        <v>0.79245355191256805</v>
      </c>
      <c r="I4158" s="28">
        <v>20.287301587301588</v>
      </c>
      <c r="J4158" s="27">
        <v>1.8140589569160998E-2</v>
      </c>
      <c r="K4158" s="27">
        <v>0.67233560090702948</v>
      </c>
      <c r="L4158" s="27">
        <v>0.1239672131147541</v>
      </c>
      <c r="M4158" s="29">
        <v>7.2239804241435577</v>
      </c>
      <c r="N4158" s="30">
        <v>49.676579925650557</v>
      </c>
      <c r="O4158" s="32">
        <v>0</v>
      </c>
      <c r="P4158" s="31">
        <v>0.9639344262295082</v>
      </c>
      <c r="Q4158" s="38">
        <v>6846</v>
      </c>
      <c r="R4158" s="38">
        <v>5290</v>
      </c>
      <c r="S4158" s="38">
        <v>554</v>
      </c>
    </row>
    <row r="4159" spans="2:19" x14ac:dyDescent="0.2">
      <c r="B4159" s="1" t="s">
        <v>8851</v>
      </c>
      <c r="C4159" s="1" t="s">
        <v>8852</v>
      </c>
      <c r="D4159" s="1" t="s">
        <v>363</v>
      </c>
      <c r="E4159" s="1" t="s">
        <v>3573</v>
      </c>
      <c r="F4159" s="1" t="s">
        <v>11</v>
      </c>
      <c r="G4159" s="27">
        <v>0.315</v>
      </c>
      <c r="H4159" s="27">
        <v>0.87478260869565228</v>
      </c>
      <c r="I4159" s="28">
        <v>18.201374999999999</v>
      </c>
      <c r="J4159" s="27">
        <v>0.1875</v>
      </c>
      <c r="K4159" s="27">
        <v>0.65625</v>
      </c>
      <c r="L4159" s="27">
        <v>5.1206368646662587E-2</v>
      </c>
      <c r="M4159" s="29">
        <v>3.7948905109489059</v>
      </c>
      <c r="N4159" s="30">
        <v>49.019841269841272</v>
      </c>
      <c r="O4159" s="32">
        <v>0</v>
      </c>
      <c r="P4159" s="31">
        <v>0.9797917942437232</v>
      </c>
      <c r="Q4159" s="38">
        <v>7464</v>
      </c>
      <c r="R4159" s="38">
        <v>5098</v>
      </c>
      <c r="S4159" s="38">
        <v>617</v>
      </c>
    </row>
    <row r="4160" spans="2:19" x14ac:dyDescent="0.2">
      <c r="B4160" s="1" t="s">
        <v>8859</v>
      </c>
      <c r="C4160" s="1" t="s">
        <v>8860</v>
      </c>
      <c r="D4160" s="1" t="s">
        <v>363</v>
      </c>
      <c r="E4160" s="1" t="s">
        <v>3573</v>
      </c>
      <c r="F4160" s="1" t="s">
        <v>11</v>
      </c>
      <c r="G4160" s="27">
        <v>0.2019785655399835</v>
      </c>
      <c r="H4160" s="27">
        <v>0.99909238249594823</v>
      </c>
      <c r="I4160" s="28">
        <v>24.309398186314919</v>
      </c>
      <c r="J4160" s="27">
        <v>1.236603462489695E-2</v>
      </c>
      <c r="K4160" s="27">
        <v>0.10222588623248145</v>
      </c>
      <c r="L4160" s="27">
        <v>9.0761750405186394E-4</v>
      </c>
      <c r="M4160" s="29">
        <v>16.738119834710744</v>
      </c>
      <c r="N4160" s="30">
        <v>53.865306122448978</v>
      </c>
      <c r="O4160" s="32">
        <v>0</v>
      </c>
      <c r="P4160" s="31">
        <v>0.98298217179902758</v>
      </c>
      <c r="Q4160" s="38">
        <v>5264</v>
      </c>
      <c r="R4160" s="38">
        <v>7336</v>
      </c>
      <c r="S4160" s="38">
        <v>8155</v>
      </c>
    </row>
    <row r="4161" spans="2:19" x14ac:dyDescent="0.2">
      <c r="B4161" s="1" t="s">
        <v>8875</v>
      </c>
      <c r="C4161" s="1" t="s">
        <v>8876</v>
      </c>
      <c r="D4161" s="1" t="s">
        <v>364</v>
      </c>
      <c r="E4161" s="1" t="s">
        <v>146</v>
      </c>
      <c r="F4161" s="1" t="s">
        <v>25</v>
      </c>
      <c r="G4161" s="27">
        <v>0.37399407030919102</v>
      </c>
      <c r="H4161" s="27">
        <v>0.90535601764335216</v>
      </c>
      <c r="I4161" s="28">
        <v>24.38716645489199</v>
      </c>
      <c r="J4161" s="27">
        <v>2.7530707327403644E-2</v>
      </c>
      <c r="K4161" s="27">
        <v>0.48750529436679374</v>
      </c>
      <c r="L4161" s="27">
        <v>3.5169082125603865E-2</v>
      </c>
      <c r="M4161" s="29">
        <v>8.4184709066305814</v>
      </c>
      <c r="N4161" s="30">
        <v>50.688561721404305</v>
      </c>
      <c r="O4161" s="32">
        <v>0</v>
      </c>
      <c r="P4161" s="31">
        <v>0.99180844360428477</v>
      </c>
      <c r="Q4161" s="38">
        <v>5231</v>
      </c>
      <c r="R4161" s="38">
        <v>4103</v>
      </c>
      <c r="S4161" s="38">
        <v>1919</v>
      </c>
    </row>
    <row r="4162" spans="2:19" x14ac:dyDescent="0.2">
      <c r="B4162" s="1" t="s">
        <v>8899</v>
      </c>
      <c r="C4162" s="1" t="s">
        <v>8900</v>
      </c>
      <c r="D4162" s="1" t="s">
        <v>364</v>
      </c>
      <c r="E4162" s="1" t="s">
        <v>146</v>
      </c>
      <c r="F4162" s="1" t="s">
        <v>25</v>
      </c>
      <c r="G4162" s="27">
        <v>0.70820969337289807</v>
      </c>
      <c r="H4162" s="27">
        <v>0.99831111111111104</v>
      </c>
      <c r="I4162" s="28">
        <v>68.51424332344213</v>
      </c>
      <c r="J4162" s="27">
        <v>2.1760633036597428E-2</v>
      </c>
      <c r="K4162" s="27">
        <v>0.2314540059347181</v>
      </c>
      <c r="L4162" s="27">
        <v>1.6888888888888889E-3</v>
      </c>
      <c r="M4162" s="29">
        <v>7.2867796610169506</v>
      </c>
      <c r="N4162" s="30">
        <v>93.332402234636874</v>
      </c>
      <c r="O4162" s="32">
        <v>0</v>
      </c>
      <c r="P4162" s="31">
        <v>0.99851851851851847</v>
      </c>
      <c r="Q4162" s="38">
        <v>83</v>
      </c>
      <c r="R4162" s="38">
        <v>45</v>
      </c>
      <c r="S4162" s="38">
        <v>5874</v>
      </c>
    </row>
    <row r="4163" spans="2:19" x14ac:dyDescent="0.2">
      <c r="B4163" s="1" t="s">
        <v>8881</v>
      </c>
      <c r="C4163" s="1" t="s">
        <v>8882</v>
      </c>
      <c r="D4163" s="1" t="s">
        <v>364</v>
      </c>
      <c r="E4163" s="1" t="s">
        <v>146</v>
      </c>
      <c r="F4163" s="1" t="s">
        <v>25</v>
      </c>
      <c r="G4163" s="27">
        <v>0.51162790697674421</v>
      </c>
      <c r="H4163" s="27">
        <v>0.98398629843716567</v>
      </c>
      <c r="I4163" s="28">
        <v>49.904263565891469</v>
      </c>
      <c r="J4163" s="27">
        <v>2.0241171403962102E-2</v>
      </c>
      <c r="K4163" s="27">
        <v>0.23169681309216192</v>
      </c>
      <c r="L4163" s="27">
        <v>6.5125240847784208E-3</v>
      </c>
      <c r="M4163" s="29">
        <v>12.375132275132275</v>
      </c>
      <c r="N4163" s="30">
        <v>85.279461279461273</v>
      </c>
      <c r="O4163" s="32">
        <v>0</v>
      </c>
      <c r="P4163" s="31">
        <v>0.9942196531791907</v>
      </c>
      <c r="Q4163" s="38">
        <v>1623</v>
      </c>
      <c r="R4163" s="38">
        <v>2075</v>
      </c>
      <c r="S4163" s="38">
        <v>5871</v>
      </c>
    </row>
    <row r="4164" spans="2:19" x14ac:dyDescent="0.2">
      <c r="B4164" s="1" t="s">
        <v>8897</v>
      </c>
      <c r="C4164" s="1" t="s">
        <v>8898</v>
      </c>
      <c r="D4164" s="1" t="s">
        <v>364</v>
      </c>
      <c r="E4164" s="1" t="s">
        <v>146</v>
      </c>
      <c r="F4164" s="1" t="s">
        <v>25</v>
      </c>
      <c r="G4164" s="27">
        <v>0.66834931852599699</v>
      </c>
      <c r="H4164" s="27">
        <v>0.9994959677419355</v>
      </c>
      <c r="I4164" s="28">
        <v>56.323977788995442</v>
      </c>
      <c r="J4164" s="27">
        <v>5.1993942453306408E-2</v>
      </c>
      <c r="K4164" s="27">
        <v>0.26653205451792022</v>
      </c>
      <c r="L4164" s="27">
        <v>0</v>
      </c>
      <c r="M4164" s="29">
        <v>7.3391171993911719</v>
      </c>
      <c r="N4164" s="30">
        <v>80.206193353474319</v>
      </c>
      <c r="O4164" s="32">
        <v>0</v>
      </c>
      <c r="P4164" s="31">
        <v>0.99848790322580649</v>
      </c>
      <c r="Q4164" s="38">
        <v>623</v>
      </c>
      <c r="R4164" s="38">
        <v>126</v>
      </c>
      <c r="S4164" s="38">
        <v>5202</v>
      </c>
    </row>
    <row r="4165" spans="2:19" x14ac:dyDescent="0.2">
      <c r="B4165" s="1" t="s">
        <v>8879</v>
      </c>
      <c r="C4165" s="1" t="s">
        <v>8880</v>
      </c>
      <c r="D4165" s="1" t="s">
        <v>364</v>
      </c>
      <c r="E4165" s="1" t="s">
        <v>146</v>
      </c>
      <c r="F4165" s="1" t="s">
        <v>25</v>
      </c>
      <c r="G4165" s="27">
        <v>0.45722171113155474</v>
      </c>
      <c r="H4165" s="27">
        <v>0.9873737142857143</v>
      </c>
      <c r="I4165" s="28">
        <v>47.363339466421337</v>
      </c>
      <c r="J4165" s="27">
        <v>4.5998160073597054E-3</v>
      </c>
      <c r="K4165" s="27">
        <v>9.5216191352345908E-2</v>
      </c>
      <c r="L4165" s="27">
        <v>6.948571428571429E-4</v>
      </c>
      <c r="M4165" s="29">
        <v>16.433135593220335</v>
      </c>
      <c r="N4165" s="30">
        <v>83.581488933601605</v>
      </c>
      <c r="O4165" s="32">
        <v>0</v>
      </c>
      <c r="P4165" s="31">
        <v>0.99382857142857139</v>
      </c>
      <c r="Q4165" s="38">
        <v>2115</v>
      </c>
      <c r="R4165" s="38">
        <v>3011</v>
      </c>
      <c r="S4165" s="38">
        <v>8267</v>
      </c>
    </row>
    <row r="4166" spans="2:19" x14ac:dyDescent="0.2">
      <c r="B4166" s="1" t="s">
        <v>8871</v>
      </c>
      <c r="C4166" s="1" t="s">
        <v>8872</v>
      </c>
      <c r="D4166" s="1" t="s">
        <v>364</v>
      </c>
      <c r="E4166" s="1" t="s">
        <v>146</v>
      </c>
      <c r="F4166" s="1" t="s">
        <v>25</v>
      </c>
      <c r="G4166" s="27">
        <v>0.42419659735349718</v>
      </c>
      <c r="H4166" s="27">
        <v>0.95646016047770088</v>
      </c>
      <c r="I4166" s="28">
        <v>41.51327032136107</v>
      </c>
      <c r="J4166" s="27">
        <v>4.9149338374291111E-3</v>
      </c>
      <c r="K4166" s="27">
        <v>0.16446124763705103</v>
      </c>
      <c r="L4166" s="27">
        <v>1.4722896062698266E-2</v>
      </c>
      <c r="M4166" s="29">
        <v>14.867936925098549</v>
      </c>
      <c r="N4166" s="30">
        <v>76.95992876224399</v>
      </c>
      <c r="O4166" s="32">
        <v>0</v>
      </c>
      <c r="P4166" s="31">
        <v>0.98712446351931327</v>
      </c>
      <c r="Q4166" s="38">
        <v>3069</v>
      </c>
      <c r="R4166" s="38">
        <v>3479</v>
      </c>
      <c r="S4166" s="38">
        <v>7073</v>
      </c>
    </row>
    <row r="4167" spans="2:19" x14ac:dyDescent="0.2">
      <c r="B4167" s="1" t="s">
        <v>8895</v>
      </c>
      <c r="C4167" s="1" t="s">
        <v>8896</v>
      </c>
      <c r="D4167" s="1" t="s">
        <v>364</v>
      </c>
      <c r="E4167" s="1" t="s">
        <v>146</v>
      </c>
      <c r="F4167" s="1" t="s">
        <v>25</v>
      </c>
      <c r="G4167" s="27">
        <v>0.6454948301329394</v>
      </c>
      <c r="H4167" s="27">
        <v>0.99243183492999276</v>
      </c>
      <c r="I4167" s="28">
        <v>55.636189069423928</v>
      </c>
      <c r="J4167" s="27">
        <v>3.10192023633678E-2</v>
      </c>
      <c r="K4167" s="27">
        <v>0.25775480059084194</v>
      </c>
      <c r="L4167" s="27">
        <v>2.2107590272660281E-3</v>
      </c>
      <c r="M4167" s="29">
        <v>8.8110647181628394</v>
      </c>
      <c r="N4167" s="30">
        <v>80.644571428571425</v>
      </c>
      <c r="O4167" s="32">
        <v>0</v>
      </c>
      <c r="P4167" s="31">
        <v>0.99778924097273403</v>
      </c>
      <c r="Q4167" s="38">
        <v>714</v>
      </c>
      <c r="R4167" s="38">
        <v>229</v>
      </c>
      <c r="S4167" s="38">
        <v>5380</v>
      </c>
    </row>
    <row r="4168" spans="2:19" x14ac:dyDescent="0.2">
      <c r="B4168" s="1" t="s">
        <v>8883</v>
      </c>
      <c r="C4168" s="1" t="s">
        <v>8884</v>
      </c>
      <c r="D4168" s="1" t="s">
        <v>364</v>
      </c>
      <c r="E4168" s="1" t="s">
        <v>146</v>
      </c>
      <c r="F4168" s="1" t="s">
        <v>25</v>
      </c>
      <c r="G4168" s="27">
        <v>0.61493644067796616</v>
      </c>
      <c r="H4168" s="27">
        <v>0.98527258361864634</v>
      </c>
      <c r="I4168" s="28">
        <v>51.950900423728839</v>
      </c>
      <c r="J4168" s="27">
        <v>2.0127118644067795E-2</v>
      </c>
      <c r="K4168" s="27">
        <v>0.28177966101694918</v>
      </c>
      <c r="L4168" s="27">
        <v>8.6910718988675263E-4</v>
      </c>
      <c r="M4168" s="29">
        <v>8.7736914600550975</v>
      </c>
      <c r="N4168" s="30">
        <v>78.312392426850252</v>
      </c>
      <c r="O4168" s="32">
        <v>0</v>
      </c>
      <c r="P4168" s="31">
        <v>0.99446931788253889</v>
      </c>
      <c r="Q4168" s="38">
        <v>1251</v>
      </c>
      <c r="R4168" s="38">
        <v>447</v>
      </c>
      <c r="S4168" s="38">
        <v>4923</v>
      </c>
    </row>
    <row r="4169" spans="2:19" x14ac:dyDescent="0.2">
      <c r="B4169" s="1" t="s">
        <v>8893</v>
      </c>
      <c r="C4169" s="1" t="s">
        <v>8894</v>
      </c>
      <c r="D4169" s="1" t="s">
        <v>364</v>
      </c>
      <c r="E4169" s="1" t="s">
        <v>146</v>
      </c>
      <c r="F4169" s="1" t="s">
        <v>25</v>
      </c>
      <c r="G4169" s="27">
        <v>0.58326937835763626</v>
      </c>
      <c r="H4169" s="27">
        <v>0.98591926535297503</v>
      </c>
      <c r="I4169" s="28">
        <v>47.240138142747497</v>
      </c>
      <c r="J4169" s="27">
        <v>2.3023791250959325E-2</v>
      </c>
      <c r="K4169" s="27">
        <v>0.35341519570222563</v>
      </c>
      <c r="L4169" s="27">
        <v>2.0661947579873733E-3</v>
      </c>
      <c r="M4169" s="29">
        <v>7.184990791896869</v>
      </c>
      <c r="N4169" s="30">
        <v>75.406578947368416</v>
      </c>
      <c r="O4169" s="32">
        <v>0</v>
      </c>
      <c r="P4169" s="31">
        <v>0.99713028505835088</v>
      </c>
      <c r="Q4169" s="38">
        <v>2131</v>
      </c>
      <c r="R4169" s="38">
        <v>829</v>
      </c>
      <c r="S4169" s="38">
        <v>3596</v>
      </c>
    </row>
    <row r="4170" spans="2:19" x14ac:dyDescent="0.2">
      <c r="B4170" s="1" t="s">
        <v>8877</v>
      </c>
      <c r="C4170" s="1" t="s">
        <v>8878</v>
      </c>
      <c r="D4170" s="1" t="s">
        <v>364</v>
      </c>
      <c r="E4170" s="1" t="s">
        <v>146</v>
      </c>
      <c r="F4170" s="1" t="s">
        <v>25</v>
      </c>
      <c r="G4170" s="27">
        <v>0.54281567489114657</v>
      </c>
      <c r="H4170" s="27">
        <v>0.99807738524393175</v>
      </c>
      <c r="I4170" s="28">
        <v>51.321867440735382</v>
      </c>
      <c r="J4170" s="27">
        <v>4.3541364296081275E-3</v>
      </c>
      <c r="K4170" s="27">
        <v>0.13207547169811321</v>
      </c>
      <c r="L4170" s="27">
        <v>0</v>
      </c>
      <c r="M4170" s="29">
        <v>13.800952380952381</v>
      </c>
      <c r="N4170" s="30">
        <v>82.433155080213908</v>
      </c>
      <c r="O4170" s="32">
        <v>0</v>
      </c>
      <c r="P4170" s="31">
        <v>0.99351117519826959</v>
      </c>
      <c r="Q4170" s="38">
        <v>1356</v>
      </c>
      <c r="R4170" s="38">
        <v>1486</v>
      </c>
      <c r="S4170" s="38">
        <v>7640</v>
      </c>
    </row>
    <row r="4171" spans="2:19" x14ac:dyDescent="0.2">
      <c r="B4171" s="1" t="s">
        <v>8891</v>
      </c>
      <c r="C4171" s="1" t="s">
        <v>8892</v>
      </c>
      <c r="D4171" s="1" t="s">
        <v>364</v>
      </c>
      <c r="E4171" s="1" t="s">
        <v>146</v>
      </c>
      <c r="F4171" s="1" t="s">
        <v>25</v>
      </c>
      <c r="G4171" s="27">
        <v>0.60960591133004927</v>
      </c>
      <c r="H4171" s="27">
        <v>0.99211042944785266</v>
      </c>
      <c r="I4171" s="28">
        <v>56.279987684729051</v>
      </c>
      <c r="J4171" s="27">
        <v>1.0467980295566502E-2</v>
      </c>
      <c r="K4171" s="27">
        <v>0.23706896551724138</v>
      </c>
      <c r="L4171" s="27">
        <v>3.4355828220858901E-4</v>
      </c>
      <c r="M4171" s="29">
        <v>9.9524486571879915</v>
      </c>
      <c r="N4171" s="30">
        <v>85.271442986881937</v>
      </c>
      <c r="O4171" s="32">
        <v>0</v>
      </c>
      <c r="P4171" s="31">
        <v>0.996319018404908</v>
      </c>
      <c r="Q4171" s="38">
        <v>628</v>
      </c>
      <c r="R4171" s="38">
        <v>497</v>
      </c>
      <c r="S4171" s="38">
        <v>5762</v>
      </c>
    </row>
    <row r="4172" spans="2:19" x14ac:dyDescent="0.2">
      <c r="B4172" s="1" t="s">
        <v>8873</v>
      </c>
      <c r="C4172" s="1" t="s">
        <v>8874</v>
      </c>
      <c r="D4172" s="1" t="s">
        <v>364</v>
      </c>
      <c r="E4172" s="1" t="s">
        <v>146</v>
      </c>
      <c r="F4172" s="1" t="s">
        <v>25</v>
      </c>
      <c r="G4172" s="27">
        <v>0.56871508379888269</v>
      </c>
      <c r="H4172" s="27">
        <v>0.98039800995024862</v>
      </c>
      <c r="I4172" s="28">
        <v>49.843538175046554</v>
      </c>
      <c r="J4172" s="27">
        <v>4.8417132216014899E-3</v>
      </c>
      <c r="K4172" s="27">
        <v>0.13333333333333333</v>
      </c>
      <c r="L4172" s="27">
        <v>1.8426386585590566E-3</v>
      </c>
      <c r="M4172" s="29">
        <v>14.32160760587727</v>
      </c>
      <c r="N4172" s="30">
        <v>76.126308900523554</v>
      </c>
      <c r="O4172" s="32">
        <v>0</v>
      </c>
      <c r="P4172" s="31">
        <v>0.98949695964621343</v>
      </c>
      <c r="Q4172" s="38">
        <v>1635</v>
      </c>
      <c r="R4172" s="38">
        <v>1034</v>
      </c>
      <c r="S4172" s="38">
        <v>7613</v>
      </c>
    </row>
    <row r="4173" spans="2:19" x14ac:dyDescent="0.2">
      <c r="B4173" s="1" t="s">
        <v>8889</v>
      </c>
      <c r="C4173" s="1" t="s">
        <v>8890</v>
      </c>
      <c r="D4173" s="1" t="s">
        <v>364</v>
      </c>
      <c r="E4173" s="1" t="s">
        <v>146</v>
      </c>
      <c r="F4173" s="1" t="s">
        <v>25</v>
      </c>
      <c r="G4173" s="27">
        <v>0.54417254251347991</v>
      </c>
      <c r="H4173" s="27">
        <v>0.97004749122444778</v>
      </c>
      <c r="I4173" s="28">
        <v>56.125508087930299</v>
      </c>
      <c r="J4173" s="27">
        <v>2.9033596018249691E-3</v>
      </c>
      <c r="K4173" s="27">
        <v>6.2629614267938616E-2</v>
      </c>
      <c r="L4173" s="27">
        <v>2.956844930827999E-3</v>
      </c>
      <c r="M4173" s="29">
        <v>17.028207461328488</v>
      </c>
      <c r="N4173" s="30">
        <v>88.425304878048777</v>
      </c>
      <c r="O4173" s="32">
        <v>0</v>
      </c>
      <c r="P4173" s="31">
        <v>0.99566384472434444</v>
      </c>
      <c r="Q4173" s="38">
        <v>649</v>
      </c>
      <c r="R4173" s="38">
        <v>1468</v>
      </c>
      <c r="S4173" s="38">
        <v>8597</v>
      </c>
    </row>
    <row r="4174" spans="2:19" x14ac:dyDescent="0.2">
      <c r="B4174" s="1" t="s">
        <v>8887</v>
      </c>
      <c r="C4174" s="1" t="s">
        <v>8888</v>
      </c>
      <c r="D4174" s="1" t="s">
        <v>364</v>
      </c>
      <c r="E4174" s="1" t="s">
        <v>146</v>
      </c>
      <c r="F4174" s="1" t="s">
        <v>25</v>
      </c>
      <c r="G4174" s="27">
        <v>0.54583812811660914</v>
      </c>
      <c r="H4174" s="27">
        <v>0.98101947308132875</v>
      </c>
      <c r="I4174" s="28">
        <v>52.8548523206751</v>
      </c>
      <c r="J4174" s="27">
        <v>4.6029919447640967E-3</v>
      </c>
      <c r="K4174" s="27">
        <v>0.12044495588799387</v>
      </c>
      <c r="L4174" s="27">
        <v>9.5742649866361208E-3</v>
      </c>
      <c r="M4174" s="29">
        <v>14.867371090448016</v>
      </c>
      <c r="N4174" s="30">
        <v>83.855337078651687</v>
      </c>
      <c r="O4174" s="32">
        <v>0</v>
      </c>
      <c r="P4174" s="31">
        <v>0.99541809851088203</v>
      </c>
      <c r="Q4174" s="38">
        <v>1095</v>
      </c>
      <c r="R4174" s="38">
        <v>1432</v>
      </c>
      <c r="S4174" s="38">
        <v>7843</v>
      </c>
    </row>
    <row r="4175" spans="2:19" x14ac:dyDescent="0.2">
      <c r="B4175" s="1" t="s">
        <v>8885</v>
      </c>
      <c r="C4175" s="1" t="s">
        <v>8886</v>
      </c>
      <c r="D4175" s="1" t="s">
        <v>364</v>
      </c>
      <c r="E4175" s="1" t="s">
        <v>146</v>
      </c>
      <c r="F4175" s="1" t="s">
        <v>25</v>
      </c>
      <c r="G4175" s="27">
        <v>0.21938586755456899</v>
      </c>
      <c r="H4175" s="27">
        <v>0.85149272961531364</v>
      </c>
      <c r="I4175" s="28">
        <v>23.8392156862745</v>
      </c>
      <c r="J4175" s="27">
        <v>5.1794302626711058E-3</v>
      </c>
      <c r="K4175" s="27">
        <v>0.13281539030706621</v>
      </c>
      <c r="L4175" s="27">
        <v>4.0316583839499355E-2</v>
      </c>
      <c r="M4175" s="29">
        <v>15.890094786729858</v>
      </c>
      <c r="N4175" s="30">
        <v>51.728499156829677</v>
      </c>
      <c r="O4175" s="32">
        <v>0</v>
      </c>
      <c r="P4175" s="31">
        <v>0.99503036996134731</v>
      </c>
      <c r="Q4175" s="38">
        <v>5434</v>
      </c>
      <c r="R4175" s="38">
        <v>7058</v>
      </c>
      <c r="S4175" s="38">
        <v>7622</v>
      </c>
    </row>
    <row r="4176" spans="2:19" x14ac:dyDescent="0.2">
      <c r="B4176" s="1" t="s">
        <v>8869</v>
      </c>
      <c r="C4176" s="1" t="s">
        <v>8870</v>
      </c>
      <c r="D4176" s="1" t="s">
        <v>364</v>
      </c>
      <c r="E4176" s="1" t="s">
        <v>146</v>
      </c>
      <c r="F4176" s="1" t="s">
        <v>25</v>
      </c>
      <c r="G4176" s="27">
        <v>0.30243024302430244</v>
      </c>
      <c r="H4176" s="27">
        <v>0.68337428696796831</v>
      </c>
      <c r="I4176" s="28">
        <v>23.642124212421244</v>
      </c>
      <c r="J4176" s="27">
        <v>2.8802880288028802E-2</v>
      </c>
      <c r="K4176" s="27">
        <v>0.40054005400540055</v>
      </c>
      <c r="L4176" s="27">
        <v>0.13394910048266787</v>
      </c>
      <c r="M4176" s="29">
        <v>11.222580645161296</v>
      </c>
      <c r="N4176" s="30">
        <v>51.81547619047619</v>
      </c>
      <c r="O4176" s="32">
        <v>0</v>
      </c>
      <c r="P4176" s="31">
        <v>0.97498903027643702</v>
      </c>
      <c r="Q4176" s="38">
        <v>5516</v>
      </c>
      <c r="R4176" s="38">
        <v>5345</v>
      </c>
      <c r="S4176" s="38">
        <v>2904</v>
      </c>
    </row>
    <row r="4177" spans="2:19" x14ac:dyDescent="0.2">
      <c r="B4177" s="1" t="s">
        <v>8929</v>
      </c>
      <c r="C4177" s="1" t="s">
        <v>8930</v>
      </c>
      <c r="D4177" s="1" t="s">
        <v>365</v>
      </c>
      <c r="E4177" s="1" t="s">
        <v>2252</v>
      </c>
      <c r="F4177" s="1" t="s">
        <v>25</v>
      </c>
      <c r="G4177" s="27">
        <v>0.27100977198697068</v>
      </c>
      <c r="H4177" s="27">
        <v>0.89101582278481029</v>
      </c>
      <c r="I4177" s="28">
        <v>25.496612377850173</v>
      </c>
      <c r="J4177" s="27">
        <v>2.2801302931596091E-2</v>
      </c>
      <c r="K4177" s="27">
        <v>0.24951140065146579</v>
      </c>
      <c r="L4177" s="27">
        <v>8.5272151898734189E-2</v>
      </c>
      <c r="M4177" s="29">
        <v>14.72135835567471</v>
      </c>
      <c r="N4177" s="30">
        <v>53.98317307692308</v>
      </c>
      <c r="O4177" s="32">
        <v>0</v>
      </c>
      <c r="P4177" s="31">
        <v>0.97151898734177211</v>
      </c>
      <c r="Q4177" s="38">
        <v>4837</v>
      </c>
      <c r="R4177" s="38">
        <v>6028</v>
      </c>
      <c r="S4177" s="38">
        <v>5505</v>
      </c>
    </row>
    <row r="4178" spans="2:19" x14ac:dyDescent="0.2">
      <c r="B4178" s="1" t="s">
        <v>8911</v>
      </c>
      <c r="C4178" s="1" t="s">
        <v>8912</v>
      </c>
      <c r="D4178" s="1" t="s">
        <v>365</v>
      </c>
      <c r="E4178" s="1" t="s">
        <v>2252</v>
      </c>
      <c r="F4178" s="1" t="s">
        <v>25</v>
      </c>
      <c r="G4178" s="27">
        <v>0.2275711159737418</v>
      </c>
      <c r="H4178" s="27">
        <v>0.57486766995329541</v>
      </c>
      <c r="I4178" s="28">
        <v>16.514879649890592</v>
      </c>
      <c r="J4178" s="27">
        <v>0.14004376367614879</v>
      </c>
      <c r="K4178" s="27">
        <v>0.66083150984682715</v>
      </c>
      <c r="L4178" s="27">
        <v>0.28483653347171767</v>
      </c>
      <c r="M4178" s="29">
        <v>6.5626062322946188</v>
      </c>
      <c r="N4178" s="30">
        <v>49.83653846153846</v>
      </c>
      <c r="O4178" s="32">
        <v>0</v>
      </c>
      <c r="P4178" s="31">
        <v>0.94862480539699012</v>
      </c>
      <c r="Q4178" s="38">
        <v>7815</v>
      </c>
      <c r="R4178" s="38">
        <v>6928</v>
      </c>
      <c r="S4178" s="38">
        <v>601</v>
      </c>
    </row>
    <row r="4179" spans="2:19" x14ac:dyDescent="0.2">
      <c r="B4179" s="1" t="s">
        <v>8921</v>
      </c>
      <c r="C4179" s="1" t="s">
        <v>8922</v>
      </c>
      <c r="D4179" s="1" t="s">
        <v>365</v>
      </c>
      <c r="E4179" s="1" t="s">
        <v>2252</v>
      </c>
      <c r="F4179" s="1" t="s">
        <v>25</v>
      </c>
      <c r="G4179" s="27">
        <v>0.21595946801773275</v>
      </c>
      <c r="H4179" s="27">
        <v>0.89372969659822243</v>
      </c>
      <c r="I4179" s="28">
        <v>22.243065231158962</v>
      </c>
      <c r="J4179" s="27">
        <v>2.2799240025332488E-2</v>
      </c>
      <c r="K4179" s="27">
        <v>0.28562381253958202</v>
      </c>
      <c r="L4179" s="27">
        <v>5.4103585657370515E-2</v>
      </c>
      <c r="M4179" s="29">
        <v>13.947657512116317</v>
      </c>
      <c r="N4179" s="30">
        <v>51.909090909090907</v>
      </c>
      <c r="O4179" s="32">
        <v>0</v>
      </c>
      <c r="P4179" s="31">
        <v>0.967821023597916</v>
      </c>
      <c r="Q4179" s="38">
        <v>6079</v>
      </c>
      <c r="R4179" s="38">
        <v>7115</v>
      </c>
      <c r="S4179" s="38">
        <v>4833</v>
      </c>
    </row>
    <row r="4180" spans="2:19" x14ac:dyDescent="0.2">
      <c r="B4180" s="1" t="s">
        <v>8937</v>
      </c>
      <c r="C4180" s="1" t="s">
        <v>8938</v>
      </c>
      <c r="D4180" s="1" t="s">
        <v>365</v>
      </c>
      <c r="E4180" s="1" t="s">
        <v>2252</v>
      </c>
      <c r="F4180" s="1" t="s">
        <v>25</v>
      </c>
      <c r="G4180" s="27">
        <v>0.25093760654619846</v>
      </c>
      <c r="H4180" s="27">
        <v>0.76303905206942579</v>
      </c>
      <c r="I4180" s="28">
        <v>21.305693828844188</v>
      </c>
      <c r="J4180" s="27">
        <v>7.023525400613706E-2</v>
      </c>
      <c r="K4180" s="27">
        <v>0.37129219229457894</v>
      </c>
      <c r="L4180" s="27">
        <v>0.14229305740987985</v>
      </c>
      <c r="M4180" s="29">
        <v>11.146017296313161</v>
      </c>
      <c r="N4180" s="30">
        <v>51.188858695652172</v>
      </c>
      <c r="O4180" s="32">
        <v>0</v>
      </c>
      <c r="P4180" s="31">
        <v>0.9789719626168224</v>
      </c>
      <c r="Q4180" s="38">
        <v>6476</v>
      </c>
      <c r="R4180" s="38">
        <v>6461</v>
      </c>
      <c r="S4180" s="38">
        <v>3323</v>
      </c>
    </row>
    <row r="4181" spans="2:19" x14ac:dyDescent="0.2">
      <c r="B4181" s="1" t="s">
        <v>8915</v>
      </c>
      <c r="C4181" s="1" t="s">
        <v>8916</v>
      </c>
      <c r="D4181" s="1" t="s">
        <v>365</v>
      </c>
      <c r="E4181" s="1" t="s">
        <v>2252</v>
      </c>
      <c r="F4181" s="1" t="s">
        <v>25</v>
      </c>
      <c r="G4181" s="27">
        <v>0.22141119221411193</v>
      </c>
      <c r="H4181" s="27">
        <v>0.57780671296296293</v>
      </c>
      <c r="I4181" s="28">
        <v>18.238807785888078</v>
      </c>
      <c r="J4181" s="27">
        <v>0.17153284671532848</v>
      </c>
      <c r="K4181" s="27">
        <v>0.5012165450121655</v>
      </c>
      <c r="L4181" s="27">
        <v>0.16081018518518519</v>
      </c>
      <c r="M4181" s="29">
        <v>9.3274999999999988</v>
      </c>
      <c r="N4181" s="30">
        <v>49.082417582417584</v>
      </c>
      <c r="O4181" s="32">
        <v>0</v>
      </c>
      <c r="P4181" s="31">
        <v>0.95138888888888884</v>
      </c>
      <c r="Q4181" s="38">
        <v>7451</v>
      </c>
      <c r="R4181" s="38">
        <v>7021</v>
      </c>
      <c r="S4181" s="38">
        <v>1772</v>
      </c>
    </row>
    <row r="4182" spans="2:19" x14ac:dyDescent="0.2">
      <c r="B4182" s="1" t="s">
        <v>8941</v>
      </c>
      <c r="C4182" s="1" t="s">
        <v>8942</v>
      </c>
      <c r="D4182" s="1" t="s">
        <v>365</v>
      </c>
      <c r="E4182" s="1" t="s">
        <v>2252</v>
      </c>
      <c r="F4182" s="1" t="s">
        <v>25</v>
      </c>
      <c r="G4182" s="27">
        <v>0.18778801843317972</v>
      </c>
      <c r="H4182" s="27">
        <v>0.69686794582392775</v>
      </c>
      <c r="I4182" s="28">
        <v>16.872004608294933</v>
      </c>
      <c r="J4182" s="27">
        <v>4.7235023041474651E-2</v>
      </c>
      <c r="K4182" s="27">
        <v>0.51728110599078336</v>
      </c>
      <c r="L4182" s="27">
        <v>2.7313769751693005E-2</v>
      </c>
      <c r="M4182" s="29">
        <v>9.6024113475177302</v>
      </c>
      <c r="N4182" s="30">
        <v>47.815950920245399</v>
      </c>
      <c r="O4182" s="32">
        <v>0</v>
      </c>
      <c r="P4182" s="31">
        <v>0.97968397291196385</v>
      </c>
      <c r="Q4182" s="38">
        <v>7748</v>
      </c>
      <c r="R4182" s="38">
        <v>7492</v>
      </c>
      <c r="S4182" s="38">
        <v>1624</v>
      </c>
    </row>
    <row r="4183" spans="2:19" x14ac:dyDescent="0.2">
      <c r="B4183" s="1" t="s">
        <v>8901</v>
      </c>
      <c r="C4183" s="1" t="s">
        <v>8902</v>
      </c>
      <c r="D4183" s="1" t="s">
        <v>365</v>
      </c>
      <c r="E4183" s="1" t="s">
        <v>2252</v>
      </c>
      <c r="F4183" s="1" t="s">
        <v>25</v>
      </c>
      <c r="G4183" s="27">
        <v>0.14888010540184454</v>
      </c>
      <c r="H4183" s="27">
        <v>0.43041962174940884</v>
      </c>
      <c r="I4183" s="28">
        <v>13.287351778656122</v>
      </c>
      <c r="J4183" s="27">
        <v>0.12911725955204217</v>
      </c>
      <c r="K4183" s="27">
        <v>0.68511198945981555</v>
      </c>
      <c r="L4183" s="27">
        <v>0.40290780141843974</v>
      </c>
      <c r="M4183" s="29">
        <v>7.0862229102167182</v>
      </c>
      <c r="N4183" s="30">
        <v>48.345132743362832</v>
      </c>
      <c r="O4183" s="32">
        <v>0</v>
      </c>
      <c r="P4183" s="31">
        <v>0.8971631205673759</v>
      </c>
      <c r="Q4183" s="38">
        <v>8225</v>
      </c>
      <c r="R4183" s="38">
        <v>7920</v>
      </c>
      <c r="S4183" s="38">
        <v>499</v>
      </c>
    </row>
    <row r="4184" spans="2:19" x14ac:dyDescent="0.2">
      <c r="B4184" s="1" t="s">
        <v>8944</v>
      </c>
      <c r="C4184" s="1" t="s">
        <v>8945</v>
      </c>
      <c r="D4184" s="1" t="s">
        <v>365</v>
      </c>
      <c r="E4184" s="1" t="s">
        <v>2252</v>
      </c>
      <c r="F4184" s="1" t="s">
        <v>25</v>
      </c>
      <c r="G4184" s="27">
        <v>0.50638977635782745</v>
      </c>
      <c r="H4184" s="27">
        <v>0.86944138473642796</v>
      </c>
      <c r="I4184" s="28">
        <v>51.366293929712491</v>
      </c>
      <c r="J4184" s="27">
        <v>2.2364217252396165E-2</v>
      </c>
      <c r="K4184" s="27">
        <v>0.31309904153354634</v>
      </c>
      <c r="L4184" s="27">
        <v>3.6742722265932337E-2</v>
      </c>
      <c r="M4184" s="29">
        <v>9.5005393743257844</v>
      </c>
      <c r="N4184" s="30">
        <v>91.745531019978969</v>
      </c>
      <c r="O4184" s="32">
        <v>0</v>
      </c>
      <c r="P4184" s="31">
        <v>0.98505114083398904</v>
      </c>
      <c r="Q4184" s="38">
        <v>1349</v>
      </c>
      <c r="R4184" s="38">
        <v>2169</v>
      </c>
      <c r="S4184" s="38">
        <v>4334</v>
      </c>
    </row>
    <row r="4185" spans="2:19" x14ac:dyDescent="0.2">
      <c r="B4185" s="1" t="s">
        <v>8925</v>
      </c>
      <c r="C4185" s="1" t="s">
        <v>8926</v>
      </c>
      <c r="D4185" s="1" t="s">
        <v>365</v>
      </c>
      <c r="E4185" s="1" t="s">
        <v>2252</v>
      </c>
      <c r="F4185" s="1" t="s">
        <v>25</v>
      </c>
      <c r="G4185" s="27">
        <v>0.27567356501366652</v>
      </c>
      <c r="H4185" s="27">
        <v>0.91348229501988287</v>
      </c>
      <c r="I4185" s="28">
        <v>25.077313549394752</v>
      </c>
      <c r="J4185" s="27">
        <v>1.1323701679031628E-2</v>
      </c>
      <c r="K4185" s="27">
        <v>0.1772745021475986</v>
      </c>
      <c r="L4185" s="27">
        <v>3.6561257337625448E-2</v>
      </c>
      <c r="M4185" s="29">
        <v>14.586522911051217</v>
      </c>
      <c r="N4185" s="30">
        <v>52.198300283286116</v>
      </c>
      <c r="O4185" s="32">
        <v>0</v>
      </c>
      <c r="P4185" s="31">
        <v>0.96989206589661048</v>
      </c>
      <c r="Q4185" s="38">
        <v>4993</v>
      </c>
      <c r="R4185" s="38">
        <v>5920</v>
      </c>
      <c r="S4185" s="38">
        <v>6864</v>
      </c>
    </row>
    <row r="4186" spans="2:19" x14ac:dyDescent="0.2">
      <c r="B4186" s="1" t="s">
        <v>8903</v>
      </c>
      <c r="C4186" s="1" t="s">
        <v>8904</v>
      </c>
      <c r="D4186" s="1" t="s">
        <v>365</v>
      </c>
      <c r="E4186" s="1" t="s">
        <v>2252</v>
      </c>
      <c r="F4186" s="1" t="s">
        <v>25</v>
      </c>
      <c r="G4186" s="27">
        <v>2.1850899742930592E-2</v>
      </c>
      <c r="H4186" s="27">
        <v>8.1398843930635817E-2</v>
      </c>
      <c r="I4186" s="28">
        <v>6.4320051413881734</v>
      </c>
      <c r="J4186" s="27">
        <v>0.24807197943444731</v>
      </c>
      <c r="K4186" s="27">
        <v>0.84961439588688947</v>
      </c>
      <c r="L4186" s="27">
        <v>0.66275722543352611</v>
      </c>
      <c r="M4186" s="29">
        <v>5.6524310118265442</v>
      </c>
      <c r="N4186" s="30">
        <v>40.882352941176471</v>
      </c>
      <c r="O4186" s="32">
        <v>0</v>
      </c>
      <c r="P4186" s="31">
        <v>0.89942196531791907</v>
      </c>
      <c r="Q4186" s="38">
        <v>8629</v>
      </c>
      <c r="R4186" s="38">
        <v>8560</v>
      </c>
      <c r="S4186" s="38">
        <v>123</v>
      </c>
    </row>
    <row r="4187" spans="2:19" x14ac:dyDescent="0.2">
      <c r="B4187" s="1" t="s">
        <v>8927</v>
      </c>
      <c r="C4187" s="1" t="s">
        <v>8928</v>
      </c>
      <c r="D4187" s="1" t="s">
        <v>365</v>
      </c>
      <c r="E4187" s="1" t="s">
        <v>2252</v>
      </c>
      <c r="F4187" s="1" t="s">
        <v>25</v>
      </c>
      <c r="G4187" s="27">
        <v>0.20974495622382947</v>
      </c>
      <c r="H4187" s="27">
        <v>0.87502957486136801</v>
      </c>
      <c r="I4187" s="28">
        <v>23.240997335363538</v>
      </c>
      <c r="J4187" s="27">
        <v>1.4084507042253521E-2</v>
      </c>
      <c r="K4187" s="27">
        <v>0.16216216216216217</v>
      </c>
      <c r="L4187" s="27">
        <v>1.4256931608133089E-2</v>
      </c>
      <c r="M4187" s="29">
        <v>15.327842003853569</v>
      </c>
      <c r="N4187" s="30">
        <v>52.580762250453724</v>
      </c>
      <c r="O4187" s="32">
        <v>0</v>
      </c>
      <c r="P4187" s="31">
        <v>0.97116451016635863</v>
      </c>
      <c r="Q4187" s="38">
        <v>5678</v>
      </c>
      <c r="R4187" s="38">
        <v>7223</v>
      </c>
      <c r="S4187" s="38">
        <v>7105</v>
      </c>
    </row>
    <row r="4188" spans="2:19" x14ac:dyDescent="0.2">
      <c r="B4188" s="1" t="s">
        <v>8919</v>
      </c>
      <c r="C4188" s="1" t="s">
        <v>8920</v>
      </c>
      <c r="D4188" s="1" t="s">
        <v>365</v>
      </c>
      <c r="E4188" s="1" t="s">
        <v>2252</v>
      </c>
      <c r="F4188" s="1" t="s">
        <v>25</v>
      </c>
      <c r="G4188" s="27">
        <v>0.20720188902007083</v>
      </c>
      <c r="H4188" s="27">
        <v>0.70215909090909079</v>
      </c>
      <c r="I4188" s="28">
        <v>19.924911452184173</v>
      </c>
      <c r="J4188" s="27">
        <v>3.896103896103896E-2</v>
      </c>
      <c r="K4188" s="27">
        <v>0.41912632821723733</v>
      </c>
      <c r="L4188" s="27">
        <v>0.17969318181818184</v>
      </c>
      <c r="M4188" s="29">
        <v>11.986969471332838</v>
      </c>
      <c r="N4188" s="30">
        <v>49.843304843304843</v>
      </c>
      <c r="O4188" s="32">
        <v>6.8181818181818187E-4</v>
      </c>
      <c r="P4188" s="31">
        <v>0.96250000000000002</v>
      </c>
      <c r="Q4188" s="38">
        <v>6973</v>
      </c>
      <c r="R4188" s="38">
        <v>7257</v>
      </c>
      <c r="S4188" s="38">
        <v>2642</v>
      </c>
    </row>
    <row r="4189" spans="2:19" x14ac:dyDescent="0.2">
      <c r="B4189" s="1" t="s">
        <v>8931</v>
      </c>
      <c r="C4189" s="1" t="s">
        <v>8932</v>
      </c>
      <c r="D4189" s="1" t="s">
        <v>365</v>
      </c>
      <c r="E4189" s="1" t="s">
        <v>2252</v>
      </c>
      <c r="F4189" s="1" t="s">
        <v>25</v>
      </c>
      <c r="G4189" s="27">
        <v>0.37544696066746125</v>
      </c>
      <c r="H4189" s="27">
        <v>0.99356894553881814</v>
      </c>
      <c r="I4189" s="28">
        <v>28.686650774731831</v>
      </c>
      <c r="J4189" s="27">
        <v>7.1513706793802142E-3</v>
      </c>
      <c r="K4189" s="27">
        <v>0.22526817640047675</v>
      </c>
      <c r="L4189" s="27">
        <v>0</v>
      </c>
      <c r="M4189" s="29">
        <v>12.870038167938937</v>
      </c>
      <c r="N4189" s="30">
        <v>54.574603174603176</v>
      </c>
      <c r="O4189" s="32">
        <v>0</v>
      </c>
      <c r="P4189" s="31">
        <v>0.97219003476245658</v>
      </c>
      <c r="Q4189" s="38">
        <v>4123</v>
      </c>
      <c r="R4189" s="38">
        <v>4075</v>
      </c>
      <c r="S4189" s="38">
        <v>5998</v>
      </c>
    </row>
    <row r="4190" spans="2:19" x14ac:dyDescent="0.2">
      <c r="B4190" s="1" t="s">
        <v>8939</v>
      </c>
      <c r="C4190" s="1" t="s">
        <v>8940</v>
      </c>
      <c r="D4190" s="1" t="s">
        <v>365</v>
      </c>
      <c r="E4190" s="1" t="s">
        <v>2252</v>
      </c>
      <c r="F4190" s="1" t="s">
        <v>25</v>
      </c>
      <c r="G4190" s="27">
        <v>0.26342975206611569</v>
      </c>
      <c r="H4190" s="27">
        <v>0.79683278522641021</v>
      </c>
      <c r="I4190" s="28">
        <v>26.574793388429764</v>
      </c>
      <c r="J4190" s="27">
        <v>7.7479338842975209E-3</v>
      </c>
      <c r="K4190" s="27">
        <v>0.11002066115702479</v>
      </c>
      <c r="L4190" s="27">
        <v>0</v>
      </c>
      <c r="M4190" s="29">
        <v>16.304558204768593</v>
      </c>
      <c r="N4190" s="30">
        <v>54.837254901960783</v>
      </c>
      <c r="O4190" s="32">
        <v>0</v>
      </c>
      <c r="P4190" s="31">
        <v>0.97950923349354924</v>
      </c>
      <c r="Q4190" s="38">
        <v>4516</v>
      </c>
      <c r="R4190" s="38">
        <v>6196</v>
      </c>
      <c r="S4190" s="38">
        <v>8024</v>
      </c>
    </row>
    <row r="4191" spans="2:19" x14ac:dyDescent="0.2">
      <c r="B4191" s="1" t="s">
        <v>8909</v>
      </c>
      <c r="C4191" s="1" t="s">
        <v>8910</v>
      </c>
      <c r="D4191" s="1" t="s">
        <v>365</v>
      </c>
      <c r="E4191" s="1" t="s">
        <v>2252</v>
      </c>
      <c r="F4191" s="1" t="s">
        <v>25</v>
      </c>
      <c r="G4191" s="27">
        <v>5.4020100502512561E-2</v>
      </c>
      <c r="H4191" s="27">
        <v>0.13604007071302299</v>
      </c>
      <c r="I4191" s="28">
        <v>7.6773869346733674</v>
      </c>
      <c r="J4191" s="27">
        <v>0.21608040201005024</v>
      </c>
      <c r="K4191" s="27">
        <v>0.90075376884422109</v>
      </c>
      <c r="L4191" s="27">
        <v>0.64626988803771368</v>
      </c>
      <c r="M4191" s="29">
        <v>5.2723771580345291</v>
      </c>
      <c r="N4191" s="30">
        <v>49.395348837209305</v>
      </c>
      <c r="O4191" s="32">
        <v>0</v>
      </c>
      <c r="P4191" s="31">
        <v>0.93812610489098414</v>
      </c>
      <c r="Q4191" s="38">
        <v>8587</v>
      </c>
      <c r="R4191" s="38">
        <v>8447</v>
      </c>
      <c r="S4191" s="38">
        <v>79</v>
      </c>
    </row>
    <row r="4192" spans="2:19" x14ac:dyDescent="0.2">
      <c r="B4192" s="1" t="s">
        <v>8933</v>
      </c>
      <c r="C4192" s="1" t="s">
        <v>8934</v>
      </c>
      <c r="D4192" s="1" t="s">
        <v>365</v>
      </c>
      <c r="E4192" s="1" t="s">
        <v>2252</v>
      </c>
      <c r="F4192" s="1" t="s">
        <v>25</v>
      </c>
      <c r="G4192" s="27">
        <v>0.23823246878001922</v>
      </c>
      <c r="H4192" s="27">
        <v>0.99204119850187267</v>
      </c>
      <c r="I4192" s="28">
        <v>26.201056676272806</v>
      </c>
      <c r="J4192" s="27">
        <v>7.684918347742555E-3</v>
      </c>
      <c r="K4192" s="27">
        <v>0.11335254562920269</v>
      </c>
      <c r="L4192" s="27">
        <v>9.1760299625468173E-4</v>
      </c>
      <c r="M4192" s="29">
        <v>16.622446406052969</v>
      </c>
      <c r="N4192" s="30">
        <v>56.399193548387096</v>
      </c>
      <c r="O4192" s="32">
        <v>0</v>
      </c>
      <c r="P4192" s="31">
        <v>0.9747191011235955</v>
      </c>
      <c r="Q4192" s="38">
        <v>4603</v>
      </c>
      <c r="R4192" s="38">
        <v>6718</v>
      </c>
      <c r="S4192" s="38">
        <v>7977</v>
      </c>
    </row>
    <row r="4193" spans="2:19" x14ac:dyDescent="0.2">
      <c r="B4193" s="1" t="s">
        <v>8943</v>
      </c>
      <c r="C4193" s="1" t="s">
        <v>8067</v>
      </c>
      <c r="D4193" s="1" t="s">
        <v>365</v>
      </c>
      <c r="E4193" s="1" t="s">
        <v>2252</v>
      </c>
      <c r="F4193" s="1" t="s">
        <v>25</v>
      </c>
      <c r="G4193" s="27">
        <v>0.3738796414852753</v>
      </c>
      <c r="H4193" s="27">
        <v>0.99696090794451453</v>
      </c>
      <c r="I4193" s="28">
        <v>26.572343149807928</v>
      </c>
      <c r="J4193" s="27">
        <v>5.1216389244558257E-3</v>
      </c>
      <c r="K4193" s="27">
        <v>0.28937259923175418</v>
      </c>
      <c r="L4193" s="27">
        <v>2.0554854981084491E-3</v>
      </c>
      <c r="M4193" s="29">
        <v>11.022699386503071</v>
      </c>
      <c r="N4193" s="30">
        <v>52.277397260273972</v>
      </c>
      <c r="O4193" s="32">
        <v>0</v>
      </c>
      <c r="P4193" s="31">
        <v>0.98486759142496849</v>
      </c>
      <c r="Q4193" s="38">
        <v>4518</v>
      </c>
      <c r="R4193" s="38">
        <v>4104</v>
      </c>
      <c r="S4193" s="38">
        <v>4767</v>
      </c>
    </row>
    <row r="4194" spans="2:19" x14ac:dyDescent="0.2">
      <c r="B4194" s="1" t="s">
        <v>8935</v>
      </c>
      <c r="C4194" s="1" t="s">
        <v>861</v>
      </c>
      <c r="D4194" s="1" t="s">
        <v>365</v>
      </c>
      <c r="E4194" s="1" t="s">
        <v>2252</v>
      </c>
      <c r="F4194" s="1" t="s">
        <v>25</v>
      </c>
      <c r="G4194" s="27">
        <v>0.36882129277566539</v>
      </c>
      <c r="H4194" s="27">
        <v>0.99263450834879396</v>
      </c>
      <c r="I4194" s="28">
        <v>28.933586818757927</v>
      </c>
      <c r="J4194" s="27">
        <v>8.8719898605830166E-3</v>
      </c>
      <c r="K4194" s="27">
        <v>0.17617237008871989</v>
      </c>
      <c r="L4194" s="27">
        <v>1.8552875695732839E-3</v>
      </c>
      <c r="M4194" s="29">
        <v>14.397791164658633</v>
      </c>
      <c r="N4194" s="30">
        <v>53.40549828178694</v>
      </c>
      <c r="O4194" s="32">
        <v>0</v>
      </c>
      <c r="P4194" s="31">
        <v>0.97588126159554733</v>
      </c>
      <c r="Q4194" s="38">
        <v>4089</v>
      </c>
      <c r="R4194" s="38">
        <v>4192</v>
      </c>
      <c r="S4194" s="38">
        <v>6882</v>
      </c>
    </row>
    <row r="4195" spans="2:19" x14ac:dyDescent="0.2">
      <c r="B4195" s="1" t="s">
        <v>8946</v>
      </c>
      <c r="C4195" s="1" t="s">
        <v>1815</v>
      </c>
      <c r="D4195" s="1" t="s">
        <v>365</v>
      </c>
      <c r="E4195" s="1" t="s">
        <v>2252</v>
      </c>
      <c r="F4195" s="1" t="s">
        <v>25</v>
      </c>
      <c r="G4195" s="27">
        <v>0.34532374100719426</v>
      </c>
      <c r="H4195" s="27">
        <v>0.95785511363636355</v>
      </c>
      <c r="I4195" s="28">
        <v>24.122158273381288</v>
      </c>
      <c r="J4195" s="27">
        <v>1.5827338129496403E-2</v>
      </c>
      <c r="K4195" s="27">
        <v>0.39712230215827338</v>
      </c>
      <c r="L4195" s="27">
        <v>9.3039772727272728E-3</v>
      </c>
      <c r="M4195" s="29">
        <v>10.343076923076922</v>
      </c>
      <c r="N4195" s="30">
        <v>49.712499999999999</v>
      </c>
      <c r="O4195" s="32">
        <v>0</v>
      </c>
      <c r="P4195" s="31">
        <v>0.98721590909090906</v>
      </c>
      <c r="Q4195" s="38">
        <v>5329</v>
      </c>
      <c r="R4195" s="38">
        <v>4532</v>
      </c>
      <c r="S4195" s="38">
        <v>2944</v>
      </c>
    </row>
    <row r="4196" spans="2:19" x14ac:dyDescent="0.2">
      <c r="B4196" s="1" t="s">
        <v>8923</v>
      </c>
      <c r="C4196" s="1" t="s">
        <v>8924</v>
      </c>
      <c r="D4196" s="1" t="s">
        <v>365</v>
      </c>
      <c r="E4196" s="1" t="s">
        <v>2252</v>
      </c>
      <c r="F4196" s="1" t="s">
        <v>25</v>
      </c>
      <c r="G4196" s="27">
        <v>0.22918011620400258</v>
      </c>
      <c r="H4196" s="27">
        <v>0.93267187499999982</v>
      </c>
      <c r="I4196" s="28">
        <v>23.577598450613298</v>
      </c>
      <c r="J4196" s="27">
        <v>5.8102001291155583E-3</v>
      </c>
      <c r="K4196" s="27">
        <v>0.20271142672692061</v>
      </c>
      <c r="L4196" s="27">
        <v>6.1624999999999996E-3</v>
      </c>
      <c r="M4196" s="29">
        <v>14.809380234505857</v>
      </c>
      <c r="N4196" s="30">
        <v>52.569014084507039</v>
      </c>
      <c r="O4196" s="32">
        <v>0</v>
      </c>
      <c r="P4196" s="31">
        <v>0.96812500000000001</v>
      </c>
      <c r="Q4196" s="38">
        <v>5538</v>
      </c>
      <c r="R4196" s="38">
        <v>6902</v>
      </c>
      <c r="S4196" s="38">
        <v>6417</v>
      </c>
    </row>
    <row r="4197" spans="2:19" x14ac:dyDescent="0.2">
      <c r="B4197" s="1" t="s">
        <v>8913</v>
      </c>
      <c r="C4197" s="1" t="s">
        <v>8914</v>
      </c>
      <c r="D4197" s="1" t="s">
        <v>365</v>
      </c>
      <c r="E4197" s="1" t="s">
        <v>2252</v>
      </c>
      <c r="F4197" s="1" t="s">
        <v>25</v>
      </c>
      <c r="G4197" s="27">
        <v>0.12582781456953643</v>
      </c>
      <c r="H4197" s="27">
        <v>0.36425721784776899</v>
      </c>
      <c r="I4197" s="28">
        <v>12.887748344370863</v>
      </c>
      <c r="J4197" s="27">
        <v>9.0507726269315678E-2</v>
      </c>
      <c r="K4197" s="27">
        <v>0.7185430463576159</v>
      </c>
      <c r="L4197" s="27">
        <v>0.3443884514435695</v>
      </c>
      <c r="M4197" s="29">
        <v>7.4125000000000023</v>
      </c>
      <c r="N4197" s="30">
        <v>50.456140350877192</v>
      </c>
      <c r="O4197" s="32">
        <v>0</v>
      </c>
      <c r="P4197" s="31">
        <v>0.95118110236220477</v>
      </c>
      <c r="Q4197" s="38">
        <v>8262</v>
      </c>
      <c r="R4197" s="38">
        <v>8095</v>
      </c>
      <c r="S4197" s="38">
        <v>389</v>
      </c>
    </row>
    <row r="4198" spans="2:19" x14ac:dyDescent="0.2">
      <c r="B4198" s="1" t="s">
        <v>8917</v>
      </c>
      <c r="C4198" s="1" t="s">
        <v>8918</v>
      </c>
      <c r="D4198" s="1" t="s">
        <v>365</v>
      </c>
      <c r="E4198" s="1" t="s">
        <v>2252</v>
      </c>
      <c r="F4198" s="1" t="s">
        <v>25</v>
      </c>
      <c r="G4198" s="27">
        <v>0.37358490566037733</v>
      </c>
      <c r="H4198" s="27">
        <v>0.8133273164861613</v>
      </c>
      <c r="I4198" s="28">
        <v>21.647798742138363</v>
      </c>
      <c r="J4198" s="27">
        <v>0.10566037735849057</v>
      </c>
      <c r="K4198" s="27">
        <v>0.52955974842767295</v>
      </c>
      <c r="L4198" s="27">
        <v>5.4524669073405536E-2</v>
      </c>
      <c r="M4198" s="29">
        <v>5.7349397590361448</v>
      </c>
      <c r="N4198" s="30">
        <v>47.855218855218858</v>
      </c>
      <c r="O4198" s="32">
        <v>0</v>
      </c>
      <c r="P4198" s="31">
        <v>0.95667870036101088</v>
      </c>
      <c r="Q4198" s="38">
        <v>6341</v>
      </c>
      <c r="R4198" s="38">
        <v>4111</v>
      </c>
      <c r="S4198" s="38">
        <v>1503</v>
      </c>
    </row>
    <row r="4199" spans="2:19" x14ac:dyDescent="0.2">
      <c r="B4199" s="1" t="s">
        <v>8936</v>
      </c>
      <c r="C4199" s="1" t="s">
        <v>2291</v>
      </c>
      <c r="D4199" s="1" t="s">
        <v>365</v>
      </c>
      <c r="E4199" s="1" t="s">
        <v>2252</v>
      </c>
      <c r="F4199" s="1" t="s">
        <v>25</v>
      </c>
      <c r="G4199" s="27">
        <v>0.37552155771905427</v>
      </c>
      <c r="H4199" s="27">
        <v>0.99825968728755932</v>
      </c>
      <c r="I4199" s="28">
        <v>26.338386648122391</v>
      </c>
      <c r="J4199" s="27">
        <v>1.8080667593880391E-2</v>
      </c>
      <c r="K4199" s="27">
        <v>0.3713490959666203</v>
      </c>
      <c r="L4199" s="27">
        <v>0</v>
      </c>
      <c r="M4199" s="29">
        <v>9.4610244988864149</v>
      </c>
      <c r="N4199" s="30">
        <v>54.007407407407406</v>
      </c>
      <c r="O4199" s="32">
        <v>0</v>
      </c>
      <c r="P4199" s="31">
        <v>0.97756628144119651</v>
      </c>
      <c r="Q4199" s="38">
        <v>4571</v>
      </c>
      <c r="R4199" s="38">
        <v>4070</v>
      </c>
      <c r="S4199" s="38">
        <v>3322</v>
      </c>
    </row>
    <row r="4200" spans="2:19" x14ac:dyDescent="0.2">
      <c r="B4200" s="1" t="s">
        <v>8905</v>
      </c>
      <c r="C4200" s="1" t="s">
        <v>8906</v>
      </c>
      <c r="D4200" s="1" t="s">
        <v>365</v>
      </c>
      <c r="E4200" s="1" t="s">
        <v>2252</v>
      </c>
      <c r="F4200" s="1" t="s">
        <v>25</v>
      </c>
      <c r="G4200" s="27">
        <v>0.14008321775312066</v>
      </c>
      <c r="H4200" s="27">
        <v>0.38477201748906942</v>
      </c>
      <c r="I4200" s="28">
        <v>11.679750346740638</v>
      </c>
      <c r="J4200" s="27">
        <v>0.17337031900138697</v>
      </c>
      <c r="K4200" s="27">
        <v>0.80859916782246877</v>
      </c>
      <c r="L4200" s="27">
        <v>0.4604059962523423</v>
      </c>
      <c r="M4200" s="29">
        <v>5.2059677419354831</v>
      </c>
      <c r="N4200" s="30">
        <v>50.980198019801982</v>
      </c>
      <c r="O4200" s="32">
        <v>0</v>
      </c>
      <c r="P4200" s="31">
        <v>0.90068707058088693</v>
      </c>
      <c r="Q4200" s="38">
        <v>8371</v>
      </c>
      <c r="R4200" s="38">
        <v>7991</v>
      </c>
      <c r="S4200" s="38">
        <v>209</v>
      </c>
    </row>
    <row r="4201" spans="2:19" x14ac:dyDescent="0.2">
      <c r="B4201" s="1" t="s">
        <v>8907</v>
      </c>
      <c r="C4201" s="1" t="s">
        <v>8908</v>
      </c>
      <c r="D4201" s="1" t="s">
        <v>365</v>
      </c>
      <c r="E4201" s="1" t="s">
        <v>2252</v>
      </c>
      <c r="F4201" s="1" t="s">
        <v>25</v>
      </c>
      <c r="G4201" s="27">
        <v>8.4848484848484854E-2</v>
      </c>
      <c r="H4201" s="27">
        <v>0.27063492063492062</v>
      </c>
      <c r="I4201" s="28">
        <v>9.0250909090909097</v>
      </c>
      <c r="J4201" s="27">
        <v>0.2</v>
      </c>
      <c r="K4201" s="27">
        <v>0.83272727272727276</v>
      </c>
      <c r="L4201" s="27">
        <v>0.52082199546485264</v>
      </c>
      <c r="M4201" s="29">
        <v>5.4013245033112574</v>
      </c>
      <c r="N4201" s="30">
        <v>47.671428571428571</v>
      </c>
      <c r="O4201" s="32">
        <v>0</v>
      </c>
      <c r="P4201" s="31">
        <v>0.93537414965986398</v>
      </c>
      <c r="Q4201" s="38">
        <v>8533</v>
      </c>
      <c r="R4201" s="38">
        <v>8334</v>
      </c>
      <c r="S4201" s="38">
        <v>157</v>
      </c>
    </row>
    <row r="4202" spans="2:19" x14ac:dyDescent="0.2">
      <c r="B4202" s="1" t="s">
        <v>8947</v>
      </c>
      <c r="C4202" s="1" t="s">
        <v>8948</v>
      </c>
      <c r="D4202" s="1" t="s">
        <v>365</v>
      </c>
      <c r="E4202" s="1" t="s">
        <v>2252</v>
      </c>
      <c r="F4202" s="1" t="s">
        <v>25</v>
      </c>
      <c r="G4202" s="27">
        <v>0.25816023738872401</v>
      </c>
      <c r="H4202" s="27">
        <v>0.83967760844079709</v>
      </c>
      <c r="I4202" s="28">
        <v>24.490741839762617</v>
      </c>
      <c r="J4202" s="27">
        <v>3.1454005934718102E-2</v>
      </c>
      <c r="K4202" s="27">
        <v>0.18100890207715134</v>
      </c>
      <c r="L4202" s="27">
        <v>6.0545134818288389E-2</v>
      </c>
      <c r="M4202" s="29">
        <v>15.283119999999998</v>
      </c>
      <c r="N4202" s="30">
        <v>50.448275862068968</v>
      </c>
      <c r="O4202" s="32">
        <v>0</v>
      </c>
      <c r="P4202" s="31">
        <v>0.98769050410316528</v>
      </c>
      <c r="Q4202" s="38">
        <v>5187</v>
      </c>
      <c r="R4202" s="38">
        <v>6315</v>
      </c>
      <c r="S4202" s="38">
        <v>6801</v>
      </c>
    </row>
    <row r="4203" spans="2:19" x14ac:dyDescent="0.2">
      <c r="B4203" s="1" t="s">
        <v>8972</v>
      </c>
      <c r="C4203" s="1" t="s">
        <v>8973</v>
      </c>
      <c r="D4203" s="1" t="s">
        <v>366</v>
      </c>
      <c r="E4203" s="1" t="s">
        <v>8951</v>
      </c>
      <c r="F4203" s="1" t="s">
        <v>20</v>
      </c>
      <c r="G4203" s="27">
        <v>0.2088274044795784</v>
      </c>
      <c r="H4203" s="27">
        <v>0.43494901210962383</v>
      </c>
      <c r="I4203" s="28">
        <v>15.92200263504612</v>
      </c>
      <c r="J4203" s="27">
        <v>0.10276679841897234</v>
      </c>
      <c r="K4203" s="27">
        <v>0.69960474308300391</v>
      </c>
      <c r="L4203" s="27">
        <v>0.46058636073932446</v>
      </c>
      <c r="M4203" s="29">
        <v>6.7836802664446285</v>
      </c>
      <c r="N4203" s="30">
        <v>50.056782334384856</v>
      </c>
      <c r="O4203" s="32">
        <v>0</v>
      </c>
      <c r="P4203" s="31">
        <v>0.9674952198852772</v>
      </c>
      <c r="Q4203" s="38">
        <v>7898</v>
      </c>
      <c r="R4203" s="38">
        <v>7235</v>
      </c>
      <c r="S4203" s="38">
        <v>446</v>
      </c>
    </row>
    <row r="4204" spans="2:19" x14ac:dyDescent="0.2">
      <c r="B4204" s="1" t="s">
        <v>8962</v>
      </c>
      <c r="C4204" s="1" t="s">
        <v>8963</v>
      </c>
      <c r="D4204" s="1" t="s">
        <v>366</v>
      </c>
      <c r="E4204" s="1" t="s">
        <v>8951</v>
      </c>
      <c r="F4204" s="1" t="s">
        <v>20</v>
      </c>
      <c r="G4204" s="27">
        <v>6.6666666666666666E-2</v>
      </c>
      <c r="H4204" s="27">
        <v>0.34350762527233114</v>
      </c>
      <c r="I4204" s="28">
        <v>13.870574712643677</v>
      </c>
      <c r="J4204" s="27">
        <v>5.9003831417624518E-2</v>
      </c>
      <c r="K4204" s="27">
        <v>0.52720306513409965</v>
      </c>
      <c r="L4204" s="27">
        <v>0.42807552650689906</v>
      </c>
      <c r="M4204" s="29">
        <v>11.495566502463053</v>
      </c>
      <c r="N4204" s="30">
        <v>46.643678160919542</v>
      </c>
      <c r="O4204" s="32">
        <v>0</v>
      </c>
      <c r="P4204" s="31">
        <v>0.94771241830065356</v>
      </c>
      <c r="Q4204" s="38">
        <v>8159</v>
      </c>
      <c r="R4204" s="38">
        <v>8402</v>
      </c>
      <c r="S4204" s="38">
        <v>1529</v>
      </c>
    </row>
    <row r="4205" spans="2:19" x14ac:dyDescent="0.2">
      <c r="B4205" s="1" t="s">
        <v>8980</v>
      </c>
      <c r="C4205" s="1" t="s">
        <v>8981</v>
      </c>
      <c r="D4205" s="1" t="s">
        <v>366</v>
      </c>
      <c r="E4205" s="1" t="s">
        <v>8951</v>
      </c>
      <c r="F4205" s="1" t="s">
        <v>20</v>
      </c>
      <c r="G4205" s="27">
        <v>0.20347896440129451</v>
      </c>
      <c r="H4205" s="27">
        <v>0.65073389021479722</v>
      </c>
      <c r="I4205" s="28">
        <v>20.161852750809064</v>
      </c>
      <c r="J4205" s="27">
        <v>2.6699029126213591E-2</v>
      </c>
      <c r="K4205" s="27">
        <v>0.34951456310679613</v>
      </c>
      <c r="L4205" s="27">
        <v>3.7223548130469374E-2</v>
      </c>
      <c r="M4205" s="29">
        <v>12.2201625190452</v>
      </c>
      <c r="N4205" s="30">
        <v>50.773359840954278</v>
      </c>
      <c r="O4205" s="32">
        <v>0</v>
      </c>
      <c r="P4205" s="31">
        <v>0.98329355608591884</v>
      </c>
      <c r="Q4205" s="38">
        <v>6884</v>
      </c>
      <c r="R4205" s="38">
        <v>7311</v>
      </c>
      <c r="S4205" s="38">
        <v>3654</v>
      </c>
    </row>
    <row r="4206" spans="2:19" x14ac:dyDescent="0.2">
      <c r="B4206" s="1" t="s">
        <v>8984</v>
      </c>
      <c r="C4206" s="1" t="s">
        <v>8985</v>
      </c>
      <c r="D4206" s="1" t="s">
        <v>366</v>
      </c>
      <c r="E4206" s="1" t="s">
        <v>8951</v>
      </c>
      <c r="F4206" s="1" t="s">
        <v>20</v>
      </c>
      <c r="G4206" s="27">
        <v>0.24790619765494137</v>
      </c>
      <c r="H4206" s="27">
        <v>0.83547648514851469</v>
      </c>
      <c r="I4206" s="28">
        <v>21.712437185929648</v>
      </c>
      <c r="J4206" s="27">
        <v>8.7939698492462311E-3</v>
      </c>
      <c r="K4206" s="27">
        <v>0.31867671691792293</v>
      </c>
      <c r="L4206" s="27">
        <v>2.8320957095709577E-3</v>
      </c>
      <c r="M4206" s="29">
        <v>12.183853006681511</v>
      </c>
      <c r="N4206" s="30">
        <v>50.197635135135137</v>
      </c>
      <c r="O4206" s="32">
        <v>0</v>
      </c>
      <c r="P4206" s="31">
        <v>0.98514851485148514</v>
      </c>
      <c r="Q4206" s="38">
        <v>6313</v>
      </c>
      <c r="R4206" s="38">
        <v>6524</v>
      </c>
      <c r="S4206" s="38">
        <v>4205</v>
      </c>
    </row>
    <row r="4207" spans="2:19" x14ac:dyDescent="0.2">
      <c r="B4207" s="1" t="s">
        <v>8966</v>
      </c>
      <c r="C4207" s="1" t="s">
        <v>8967</v>
      </c>
      <c r="D4207" s="1" t="s">
        <v>366</v>
      </c>
      <c r="E4207" s="1" t="s">
        <v>8951</v>
      </c>
      <c r="F4207" s="1" t="s">
        <v>20</v>
      </c>
      <c r="G4207" s="27">
        <v>0.17353139770425388</v>
      </c>
      <c r="H4207" s="27">
        <v>0.91097458990028957</v>
      </c>
      <c r="I4207" s="28">
        <v>21.975354490209316</v>
      </c>
      <c r="J4207" s="27">
        <v>1.0803511141120865E-2</v>
      </c>
      <c r="K4207" s="27">
        <v>0.1850101282916948</v>
      </c>
      <c r="L4207" s="27">
        <v>1.2917336764232871E-2</v>
      </c>
      <c r="M4207" s="29">
        <v>15.461519607843139</v>
      </c>
      <c r="N4207" s="30">
        <v>52.5136186770428</v>
      </c>
      <c r="O4207" s="32">
        <v>0</v>
      </c>
      <c r="P4207" s="31">
        <v>0.95271791572853004</v>
      </c>
      <c r="Q4207" s="38">
        <v>6196</v>
      </c>
      <c r="R4207" s="38">
        <v>7662</v>
      </c>
      <c r="S4207" s="38">
        <v>6722</v>
      </c>
    </row>
    <row r="4208" spans="2:19" x14ac:dyDescent="0.2">
      <c r="B4208" s="1" t="s">
        <v>8974</v>
      </c>
      <c r="C4208" s="1" t="s">
        <v>8975</v>
      </c>
      <c r="D4208" s="1" t="s">
        <v>366</v>
      </c>
      <c r="E4208" s="1" t="s">
        <v>8951</v>
      </c>
      <c r="F4208" s="1" t="s">
        <v>20</v>
      </c>
      <c r="G4208" s="27">
        <v>4.172461752433936E-3</v>
      </c>
      <c r="H4208" s="27">
        <v>4.4235852253473387E-2</v>
      </c>
      <c r="I4208" s="28">
        <v>8.2445757997218347</v>
      </c>
      <c r="J4208" s="27">
        <v>0.11126564673157163</v>
      </c>
      <c r="K4208" s="27">
        <v>0.73435326842837279</v>
      </c>
      <c r="L4208" s="27">
        <v>0.62804134191799388</v>
      </c>
      <c r="M4208" s="29">
        <v>8.0921089385474865</v>
      </c>
      <c r="N4208" s="30">
        <v>44</v>
      </c>
      <c r="O4208" s="32">
        <v>0</v>
      </c>
      <c r="P4208" s="31">
        <v>0.97458488647915964</v>
      </c>
      <c r="Q4208" s="38">
        <v>8563</v>
      </c>
      <c r="R4208" s="38">
        <v>8598</v>
      </c>
      <c r="S4208" s="38">
        <v>350</v>
      </c>
    </row>
    <row r="4209" spans="2:19" x14ac:dyDescent="0.2">
      <c r="B4209" s="1" t="s">
        <v>8952</v>
      </c>
      <c r="C4209" s="1" t="s">
        <v>8953</v>
      </c>
      <c r="D4209" s="1" t="s">
        <v>366</v>
      </c>
      <c r="E4209" s="1" t="s">
        <v>8951</v>
      </c>
      <c r="F4209" s="1" t="s">
        <v>20</v>
      </c>
      <c r="G4209" s="27">
        <v>0.156</v>
      </c>
      <c r="H4209" s="27">
        <v>0.43411833626244878</v>
      </c>
      <c r="I4209" s="28">
        <v>13.114133333333337</v>
      </c>
      <c r="J4209" s="27">
        <v>0.128</v>
      </c>
      <c r="K4209" s="27">
        <v>0.76</v>
      </c>
      <c r="L4209" s="27">
        <v>0.42983011130638549</v>
      </c>
      <c r="M4209" s="29">
        <v>6.1300157977883103</v>
      </c>
      <c r="N4209" s="30">
        <v>50.555555555555557</v>
      </c>
      <c r="O4209" s="32">
        <v>0</v>
      </c>
      <c r="P4209" s="31">
        <v>0.87873462214411246</v>
      </c>
      <c r="Q4209" s="38">
        <v>8239</v>
      </c>
      <c r="R4209" s="38">
        <v>7848</v>
      </c>
      <c r="S4209" s="38">
        <v>298</v>
      </c>
    </row>
    <row r="4210" spans="2:19" x14ac:dyDescent="0.2">
      <c r="B4210" s="1" t="s">
        <v>8964</v>
      </c>
      <c r="C4210" s="1" t="s">
        <v>8965</v>
      </c>
      <c r="D4210" s="1" t="s">
        <v>366</v>
      </c>
      <c r="E4210" s="1" t="s">
        <v>8951</v>
      </c>
      <c r="F4210" s="1" t="s">
        <v>20</v>
      </c>
      <c r="G4210" s="27">
        <v>0.27056135770234985</v>
      </c>
      <c r="H4210" s="27">
        <v>0.7483679801427241</v>
      </c>
      <c r="I4210" s="28">
        <v>23.569060052219324</v>
      </c>
      <c r="J4210" s="27">
        <v>3.1657963446475194E-2</v>
      </c>
      <c r="K4210" s="27">
        <v>0.27154046997389036</v>
      </c>
      <c r="L4210" s="27">
        <v>0.10860223394353088</v>
      </c>
      <c r="M4210" s="29">
        <v>13.661252796420582</v>
      </c>
      <c r="N4210" s="30">
        <v>49.788902291917971</v>
      </c>
      <c r="O4210" s="32">
        <v>1.7375116351225567E-4</v>
      </c>
      <c r="P4210" s="31">
        <v>0.9506670803599131</v>
      </c>
      <c r="Q4210" s="38">
        <v>5542</v>
      </c>
      <c r="R4210" s="38">
        <v>6038</v>
      </c>
      <c r="S4210" s="38">
        <v>5105</v>
      </c>
    </row>
    <row r="4211" spans="2:19" x14ac:dyDescent="0.2">
      <c r="B4211" s="1" t="s">
        <v>8968</v>
      </c>
      <c r="C4211" s="1" t="s">
        <v>8969</v>
      </c>
      <c r="D4211" s="1" t="s">
        <v>366</v>
      </c>
      <c r="E4211" s="1" t="s">
        <v>8951</v>
      </c>
      <c r="F4211" s="1" t="s">
        <v>20</v>
      </c>
      <c r="G4211" s="27">
        <v>0.14248021108179421</v>
      </c>
      <c r="H4211" s="27">
        <v>0.6064254108723135</v>
      </c>
      <c r="I4211" s="28">
        <v>16.875395778364116</v>
      </c>
      <c r="J4211" s="27">
        <v>7.4538258575197885E-2</v>
      </c>
      <c r="K4211" s="27">
        <v>0.44195250659630608</v>
      </c>
      <c r="L4211" s="27">
        <v>0.30582490518331223</v>
      </c>
      <c r="M4211" s="29">
        <v>11.322538461538459</v>
      </c>
      <c r="N4211" s="30">
        <v>49.810185185185183</v>
      </c>
      <c r="O4211" s="32">
        <v>0</v>
      </c>
      <c r="P4211" s="31">
        <v>0.95828065739570167</v>
      </c>
      <c r="Q4211" s="38">
        <v>7746</v>
      </c>
      <c r="R4211" s="38">
        <v>7979</v>
      </c>
      <c r="S4211" s="38">
        <v>2400</v>
      </c>
    </row>
    <row r="4212" spans="2:19" x14ac:dyDescent="0.2">
      <c r="B4212" s="1" t="s">
        <v>8949</v>
      </c>
      <c r="C4212" s="1" t="s">
        <v>8950</v>
      </c>
      <c r="D4212" s="1" t="s">
        <v>366</v>
      </c>
      <c r="E4212" s="1" t="s">
        <v>8951</v>
      </c>
      <c r="F4212" s="1" t="s">
        <v>20</v>
      </c>
      <c r="G4212" s="27">
        <v>0.16211374832064487</v>
      </c>
      <c r="H4212" s="27">
        <v>0.45145885048691997</v>
      </c>
      <c r="I4212" s="28">
        <v>17.731840573219891</v>
      </c>
      <c r="J4212" s="27">
        <v>6.9413345275414234E-2</v>
      </c>
      <c r="K4212" s="27">
        <v>0.4908195253022839</v>
      </c>
      <c r="L4212" s="27">
        <v>0.43229520717968306</v>
      </c>
      <c r="M4212" s="29">
        <v>10.827418492784613</v>
      </c>
      <c r="N4212" s="30">
        <v>52.889502762430936</v>
      </c>
      <c r="O4212" s="32">
        <v>0</v>
      </c>
      <c r="P4212" s="31">
        <v>0.85277830819171285</v>
      </c>
      <c r="Q4212" s="38">
        <v>7570</v>
      </c>
      <c r="R4212" s="38">
        <v>7786</v>
      </c>
      <c r="S4212" s="38">
        <v>1884</v>
      </c>
    </row>
    <row r="4213" spans="2:19" x14ac:dyDescent="0.2">
      <c r="B4213" s="1" t="s">
        <v>8956</v>
      </c>
      <c r="C4213" s="1" t="s">
        <v>8957</v>
      </c>
      <c r="D4213" s="1" t="s">
        <v>366</v>
      </c>
      <c r="E4213" s="1" t="s">
        <v>8951</v>
      </c>
      <c r="F4213" s="1" t="s">
        <v>20</v>
      </c>
      <c r="G4213" s="27">
        <v>0.1926163723916533</v>
      </c>
      <c r="H4213" s="27">
        <v>0.51682190760059621</v>
      </c>
      <c r="I4213" s="28">
        <v>15.46565008025682</v>
      </c>
      <c r="J4213" s="27">
        <v>0.16613162118780098</v>
      </c>
      <c r="K4213" s="27">
        <v>0.64125200642054569</v>
      </c>
      <c r="L4213" s="27">
        <v>0.36650894187779437</v>
      </c>
      <c r="M4213" s="29">
        <v>7.3286282306163022</v>
      </c>
      <c r="N4213" s="30">
        <v>49.108333333333334</v>
      </c>
      <c r="O4213" s="32">
        <v>4.1195976154992549E-2</v>
      </c>
      <c r="P4213" s="31">
        <v>0.92846497764530556</v>
      </c>
      <c r="Q4213" s="38">
        <v>7969</v>
      </c>
      <c r="R4213" s="38">
        <v>7447</v>
      </c>
      <c r="S4213" s="38">
        <v>684</v>
      </c>
    </row>
    <row r="4214" spans="2:19" x14ac:dyDescent="0.2">
      <c r="B4214" s="1" t="s">
        <v>8954</v>
      </c>
      <c r="C4214" s="1" t="s">
        <v>8955</v>
      </c>
      <c r="D4214" s="1" t="s">
        <v>366</v>
      </c>
      <c r="E4214" s="1" t="s">
        <v>8951</v>
      </c>
      <c r="F4214" s="1" t="s">
        <v>20</v>
      </c>
      <c r="G4214" s="27">
        <v>9.0987124463519309E-2</v>
      </c>
      <c r="H4214" s="27">
        <v>0.24151221403644824</v>
      </c>
      <c r="I4214" s="28">
        <v>10.555965665236052</v>
      </c>
      <c r="J4214" s="27">
        <v>0.14763948497854076</v>
      </c>
      <c r="K4214" s="27">
        <v>0.79484978540772533</v>
      </c>
      <c r="L4214" s="27">
        <v>0.6126328034121753</v>
      </c>
      <c r="M4214" s="29">
        <v>6.3887629839471165</v>
      </c>
      <c r="N4214" s="30">
        <v>51.877358490566039</v>
      </c>
      <c r="O4214" s="32">
        <v>0</v>
      </c>
      <c r="P4214" s="31">
        <v>0.90345094998061259</v>
      </c>
      <c r="Q4214" s="38">
        <v>8443</v>
      </c>
      <c r="R4214" s="38">
        <v>8304</v>
      </c>
      <c r="S4214" s="38">
        <v>241</v>
      </c>
    </row>
    <row r="4215" spans="2:19" x14ac:dyDescent="0.2">
      <c r="B4215" s="1" t="s">
        <v>8978</v>
      </c>
      <c r="C4215" s="1" t="s">
        <v>8979</v>
      </c>
      <c r="D4215" s="1" t="s">
        <v>366</v>
      </c>
      <c r="E4215" s="1" t="s">
        <v>8951</v>
      </c>
      <c r="F4215" s="1" t="s">
        <v>20</v>
      </c>
      <c r="G4215" s="27">
        <v>0.2029109589041096</v>
      </c>
      <c r="H4215" s="27">
        <v>0.95438051238975208</v>
      </c>
      <c r="I4215" s="28">
        <v>23.440839041095895</v>
      </c>
      <c r="J4215" s="27">
        <v>3.4246575342465752E-3</v>
      </c>
      <c r="K4215" s="27">
        <v>0.1172945205479452</v>
      </c>
      <c r="L4215" s="27">
        <v>4.9811003779924399E-3</v>
      </c>
      <c r="M4215" s="29">
        <v>16.834693877551022</v>
      </c>
      <c r="N4215" s="30">
        <v>48.966244725738399</v>
      </c>
      <c r="O4215" s="32">
        <v>0</v>
      </c>
      <c r="P4215" s="31">
        <v>0.9811003779924401</v>
      </c>
      <c r="Q4215" s="38">
        <v>5601</v>
      </c>
      <c r="R4215" s="38">
        <v>7319</v>
      </c>
      <c r="S4215" s="38">
        <v>7905</v>
      </c>
    </row>
    <row r="4216" spans="2:19" x14ac:dyDescent="0.2">
      <c r="B4216" s="1" t="s">
        <v>8982</v>
      </c>
      <c r="C4216" s="1" t="s">
        <v>8983</v>
      </c>
      <c r="D4216" s="1" t="s">
        <v>366</v>
      </c>
      <c r="E4216" s="1" t="s">
        <v>8951</v>
      </c>
      <c r="F4216" s="1" t="s">
        <v>20</v>
      </c>
      <c r="G4216" s="27">
        <v>0.28665568369028005</v>
      </c>
      <c r="H4216" s="27">
        <v>0.99696797730036479</v>
      </c>
      <c r="I4216" s="28">
        <v>25.509637561779236</v>
      </c>
      <c r="J4216" s="27">
        <v>6.5897858319604614E-3</v>
      </c>
      <c r="K4216" s="27">
        <v>0.16886326194398682</v>
      </c>
      <c r="L4216" s="27">
        <v>0</v>
      </c>
      <c r="M4216" s="29">
        <v>14.087759815242498</v>
      </c>
      <c r="N4216" s="30">
        <v>53.442528735632187</v>
      </c>
      <c r="O4216" s="32">
        <v>0</v>
      </c>
      <c r="P4216" s="31">
        <v>0.98419132549655453</v>
      </c>
      <c r="Q4216" s="38">
        <v>4830</v>
      </c>
      <c r="R4216" s="38">
        <v>5705</v>
      </c>
      <c r="S4216" s="38">
        <v>6991</v>
      </c>
    </row>
    <row r="4217" spans="2:19" x14ac:dyDescent="0.2">
      <c r="B4217" s="1" t="s">
        <v>8970</v>
      </c>
      <c r="C4217" s="1" t="s">
        <v>8971</v>
      </c>
      <c r="D4217" s="1" t="s">
        <v>366</v>
      </c>
      <c r="E4217" s="1" t="s">
        <v>8951</v>
      </c>
      <c r="F4217" s="1" t="s">
        <v>20</v>
      </c>
      <c r="G4217" s="27">
        <v>0.24004975124378108</v>
      </c>
      <c r="H4217" s="27">
        <v>0.74635519616651691</v>
      </c>
      <c r="I4217" s="28">
        <v>24.917537313432828</v>
      </c>
      <c r="J4217" s="27">
        <v>1.1194029850746268E-2</v>
      </c>
      <c r="K4217" s="27">
        <v>0.18345771144278608</v>
      </c>
      <c r="L4217" s="27">
        <v>2.3258460616951183E-2</v>
      </c>
      <c r="M4217" s="29">
        <v>15.561211129296234</v>
      </c>
      <c r="N4217" s="30">
        <v>54.082901554404145</v>
      </c>
      <c r="O4217" s="32">
        <v>0</v>
      </c>
      <c r="P4217" s="31">
        <v>0.96316262353998205</v>
      </c>
      <c r="Q4217" s="38">
        <v>5034</v>
      </c>
      <c r="R4217" s="38">
        <v>6675</v>
      </c>
      <c r="S4217" s="38">
        <v>6758</v>
      </c>
    </row>
    <row r="4218" spans="2:19" x14ac:dyDescent="0.2">
      <c r="B4218" s="1" t="s">
        <v>8976</v>
      </c>
      <c r="C4218" s="1" t="s">
        <v>8977</v>
      </c>
      <c r="D4218" s="1" t="s">
        <v>366</v>
      </c>
      <c r="E4218" s="1" t="s">
        <v>8951</v>
      </c>
      <c r="F4218" s="1" t="s">
        <v>20</v>
      </c>
      <c r="G4218" s="27">
        <v>0.27835723598435463</v>
      </c>
      <c r="H4218" s="27">
        <v>0.85571337579617812</v>
      </c>
      <c r="I4218" s="28">
        <v>23.011994784876133</v>
      </c>
      <c r="J4218" s="27">
        <v>2.607561929595828E-2</v>
      </c>
      <c r="K4218" s="27">
        <v>0.3135593220338983</v>
      </c>
      <c r="L4218" s="27">
        <v>8.9095541401273876E-2</v>
      </c>
      <c r="M4218" s="29">
        <v>12.001264679313454</v>
      </c>
      <c r="N4218" s="30">
        <v>51.138173302107731</v>
      </c>
      <c r="O4218" s="32">
        <v>0</v>
      </c>
      <c r="P4218" s="31">
        <v>0.97707006369426752</v>
      </c>
      <c r="Q4218" s="38">
        <v>5764</v>
      </c>
      <c r="R4218" s="38">
        <v>5863</v>
      </c>
      <c r="S4218" s="38">
        <v>4326</v>
      </c>
    </row>
    <row r="4219" spans="2:19" x14ac:dyDescent="0.2">
      <c r="B4219" s="1" t="s">
        <v>8958</v>
      </c>
      <c r="C4219" s="1" t="s">
        <v>8959</v>
      </c>
      <c r="D4219" s="1" t="s">
        <v>366</v>
      </c>
      <c r="E4219" s="1" t="s">
        <v>8951</v>
      </c>
      <c r="F4219" s="1" t="s">
        <v>20</v>
      </c>
      <c r="G4219" s="27">
        <v>0.29523187459177008</v>
      </c>
      <c r="H4219" s="27">
        <v>0.72111144945188799</v>
      </c>
      <c r="I4219" s="28">
        <v>22.596538210320048</v>
      </c>
      <c r="J4219" s="27">
        <v>3.0698889614630961E-2</v>
      </c>
      <c r="K4219" s="27">
        <v>0.53559764859568915</v>
      </c>
      <c r="L4219" s="27">
        <v>0.17035627283800245</v>
      </c>
      <c r="M4219" s="29">
        <v>8.8278035217794244</v>
      </c>
      <c r="N4219" s="30">
        <v>55.024336283185839</v>
      </c>
      <c r="O4219" s="32">
        <v>0</v>
      </c>
      <c r="P4219" s="31">
        <v>0.93239951278928135</v>
      </c>
      <c r="Q4219" s="38">
        <v>5926</v>
      </c>
      <c r="R4219" s="38">
        <v>5481</v>
      </c>
      <c r="S4219" s="38">
        <v>1443</v>
      </c>
    </row>
    <row r="4220" spans="2:19" x14ac:dyDescent="0.2">
      <c r="B4220" s="1" t="s">
        <v>8960</v>
      </c>
      <c r="C4220" s="1" t="s">
        <v>8961</v>
      </c>
      <c r="D4220" s="1" t="s">
        <v>366</v>
      </c>
      <c r="E4220" s="1" t="s">
        <v>8951</v>
      </c>
      <c r="F4220" s="1" t="s">
        <v>20</v>
      </c>
      <c r="G4220" s="27">
        <v>5.8646616541353384E-2</v>
      </c>
      <c r="H4220" s="27">
        <v>0.14333096590909092</v>
      </c>
      <c r="I4220" s="28">
        <v>9.6000751879699244</v>
      </c>
      <c r="J4220" s="27">
        <v>8.646616541353383E-2</v>
      </c>
      <c r="K4220" s="27">
        <v>0.81654135338345868</v>
      </c>
      <c r="L4220" s="27">
        <v>0.67060369318181823</v>
      </c>
      <c r="M4220" s="29">
        <v>7.1053514376996798</v>
      </c>
      <c r="N4220" s="30">
        <v>49.282051282051285</v>
      </c>
      <c r="O4220" s="32">
        <v>0</v>
      </c>
      <c r="P4220" s="31">
        <v>0.94460227272727271</v>
      </c>
      <c r="Q4220" s="38">
        <v>8504</v>
      </c>
      <c r="R4220" s="38">
        <v>8437</v>
      </c>
      <c r="S4220" s="38">
        <v>188</v>
      </c>
    </row>
    <row r="4221" spans="2:19" x14ac:dyDescent="0.2">
      <c r="B4221" s="1" t="s">
        <v>8993</v>
      </c>
      <c r="C4221" s="1" t="s">
        <v>7968</v>
      </c>
      <c r="D4221" s="1" t="s">
        <v>367</v>
      </c>
      <c r="E4221" s="1" t="s">
        <v>8988</v>
      </c>
      <c r="F4221" s="1" t="s">
        <v>44</v>
      </c>
      <c r="G4221" s="27">
        <v>0.65406102277610656</v>
      </c>
      <c r="H4221" s="27">
        <v>1</v>
      </c>
      <c r="I4221" s="28">
        <v>53.969832402234644</v>
      </c>
      <c r="J4221" s="27">
        <v>6.6179630425440478E-2</v>
      </c>
      <c r="K4221" s="27">
        <v>0.28491620111731841</v>
      </c>
      <c r="L4221" s="27">
        <v>0</v>
      </c>
      <c r="M4221" s="29">
        <v>6.6657142857142855</v>
      </c>
      <c r="N4221" s="30">
        <v>78.499342969776606</v>
      </c>
      <c r="O4221" s="32">
        <v>0</v>
      </c>
      <c r="P4221" s="31">
        <v>0.99678732062540154</v>
      </c>
      <c r="Q4221" s="38">
        <v>923</v>
      </c>
      <c r="R4221" s="38">
        <v>187</v>
      </c>
      <c r="S4221" s="38">
        <v>4850</v>
      </c>
    </row>
    <row r="4222" spans="2:19" x14ac:dyDescent="0.2">
      <c r="B4222" s="1" t="s">
        <v>9003</v>
      </c>
      <c r="C4222" s="1" t="s">
        <v>9004</v>
      </c>
      <c r="D4222" s="1" t="s">
        <v>367</v>
      </c>
      <c r="E4222" s="1" t="s">
        <v>8988</v>
      </c>
      <c r="F4222" s="1" t="s">
        <v>44</v>
      </c>
      <c r="G4222" s="27">
        <v>0.65334358186010766</v>
      </c>
      <c r="H4222" s="27">
        <v>0.99241458733205368</v>
      </c>
      <c r="I4222" s="28">
        <v>58.132090699461948</v>
      </c>
      <c r="J4222" s="27">
        <v>3.1898539584934667E-2</v>
      </c>
      <c r="K4222" s="27">
        <v>0.30668716372021521</v>
      </c>
      <c r="L4222" s="27">
        <v>7.5854126679462562E-3</v>
      </c>
      <c r="M4222" s="29">
        <v>5.7604212860310424</v>
      </c>
      <c r="N4222" s="30">
        <v>85.547647058823529</v>
      </c>
      <c r="O4222" s="32">
        <v>0</v>
      </c>
      <c r="P4222" s="31">
        <v>0.99884836852207293</v>
      </c>
      <c r="Q4222" s="38">
        <v>442</v>
      </c>
      <c r="R4222" s="38">
        <v>188</v>
      </c>
      <c r="S4222" s="38">
        <v>4451</v>
      </c>
    </row>
    <row r="4223" spans="2:19" x14ac:dyDescent="0.2">
      <c r="B4223" s="1" t="s">
        <v>8986</v>
      </c>
      <c r="C4223" s="1" t="s">
        <v>8987</v>
      </c>
      <c r="D4223" s="1" t="s">
        <v>367</v>
      </c>
      <c r="E4223" s="1" t="s">
        <v>8988</v>
      </c>
      <c r="F4223" s="1" t="s">
        <v>44</v>
      </c>
      <c r="G4223" s="27">
        <v>0.55296326092786274</v>
      </c>
      <c r="H4223" s="27">
        <v>0.99873931623931633</v>
      </c>
      <c r="I4223" s="28">
        <v>47.682434969160639</v>
      </c>
      <c r="J4223" s="27">
        <v>1.3676588897827836E-2</v>
      </c>
      <c r="K4223" s="27">
        <v>0.18557253955484043</v>
      </c>
      <c r="L4223" s="27">
        <v>0</v>
      </c>
      <c r="M4223" s="29">
        <v>12.029994001199762</v>
      </c>
      <c r="N4223" s="30">
        <v>76.080989330746846</v>
      </c>
      <c r="O4223" s="32">
        <v>0</v>
      </c>
      <c r="P4223" s="31">
        <v>0.99599358974358976</v>
      </c>
      <c r="Q4223" s="38">
        <v>2057</v>
      </c>
      <c r="R4223" s="38">
        <v>1301</v>
      </c>
      <c r="S4223" s="38">
        <v>6716</v>
      </c>
    </row>
    <row r="4224" spans="2:19" x14ac:dyDescent="0.2">
      <c r="B4224" s="1" t="s">
        <v>8994</v>
      </c>
      <c r="C4224" s="1" t="s">
        <v>3075</v>
      </c>
      <c r="D4224" s="1" t="s">
        <v>367</v>
      </c>
      <c r="E4224" s="1" t="s">
        <v>8988</v>
      </c>
      <c r="F4224" s="1" t="s">
        <v>44</v>
      </c>
      <c r="G4224" s="27">
        <v>0.64654487688641782</v>
      </c>
      <c r="H4224" s="27">
        <v>1</v>
      </c>
      <c r="I4224" s="28">
        <v>58.541699761715655</v>
      </c>
      <c r="J4224" s="27">
        <v>2.6608419380460682E-2</v>
      </c>
      <c r="K4224" s="27">
        <v>0.26330420969023033</v>
      </c>
      <c r="L4224" s="27">
        <v>0</v>
      </c>
      <c r="M4224" s="29">
        <v>8.563932584269665</v>
      </c>
      <c r="N4224" s="30">
        <v>85.388206388206385</v>
      </c>
      <c r="O4224" s="32">
        <v>0</v>
      </c>
      <c r="P4224" s="31">
        <v>0.99703029103147889</v>
      </c>
      <c r="Q4224" s="38">
        <v>409</v>
      </c>
      <c r="R4224" s="38">
        <v>223</v>
      </c>
      <c r="S4224" s="38">
        <v>5268</v>
      </c>
    </row>
    <row r="4225" spans="2:19" x14ac:dyDescent="0.2">
      <c r="B4225" s="1" t="s">
        <v>8989</v>
      </c>
      <c r="C4225" s="1" t="s">
        <v>8990</v>
      </c>
      <c r="D4225" s="1" t="s">
        <v>367</v>
      </c>
      <c r="E4225" s="1" t="s">
        <v>8988</v>
      </c>
      <c r="F4225" s="1" t="s">
        <v>44</v>
      </c>
      <c r="G4225" s="27">
        <v>0.59332638164754958</v>
      </c>
      <c r="H4225" s="27">
        <v>0.98621916385354447</v>
      </c>
      <c r="I4225" s="28">
        <v>50.777137643378524</v>
      </c>
      <c r="J4225" s="27">
        <v>1.5901981230448385E-2</v>
      </c>
      <c r="K4225" s="27">
        <v>0.28388946819603755</v>
      </c>
      <c r="L4225" s="27">
        <v>5.2713580888081029E-4</v>
      </c>
      <c r="M4225" s="29">
        <v>8.453461538461541</v>
      </c>
      <c r="N4225" s="30">
        <v>79.324253075571178</v>
      </c>
      <c r="O4225" s="32">
        <v>0</v>
      </c>
      <c r="P4225" s="31">
        <v>0.99610490781615169</v>
      </c>
      <c r="Q4225" s="38">
        <v>1448</v>
      </c>
      <c r="R4225" s="38">
        <v>689</v>
      </c>
      <c r="S4225" s="38">
        <v>4870</v>
      </c>
    </row>
    <row r="4226" spans="2:19" x14ac:dyDescent="0.2">
      <c r="B4226" s="1" t="s">
        <v>9001</v>
      </c>
      <c r="C4226" s="1" t="s">
        <v>9002</v>
      </c>
      <c r="D4226" s="1" t="s">
        <v>367</v>
      </c>
      <c r="E4226" s="1" t="s">
        <v>8988</v>
      </c>
      <c r="F4226" s="1" t="s">
        <v>44</v>
      </c>
      <c r="G4226" s="27">
        <v>0.67076923076923078</v>
      </c>
      <c r="H4226" s="27">
        <v>0.99930416986441539</v>
      </c>
      <c r="I4226" s="28">
        <v>55.844846153846142</v>
      </c>
      <c r="J4226" s="27">
        <v>6.076923076923077E-2</v>
      </c>
      <c r="K4226" s="27">
        <v>0.28846153846153844</v>
      </c>
      <c r="L4226" s="27">
        <v>3.9140445126630854E-4</v>
      </c>
      <c r="M4226" s="29">
        <v>5.5378504672897195</v>
      </c>
      <c r="N4226" s="30">
        <v>80.107798165137609</v>
      </c>
      <c r="O4226" s="32">
        <v>0</v>
      </c>
      <c r="P4226" s="31">
        <v>0.9976976208749041</v>
      </c>
      <c r="Q4226" s="38">
        <v>690</v>
      </c>
      <c r="R4226" s="38">
        <v>116</v>
      </c>
      <c r="S4226" s="38">
        <v>4778</v>
      </c>
    </row>
    <row r="4227" spans="2:19" x14ac:dyDescent="0.2">
      <c r="B4227" s="1" t="s">
        <v>8995</v>
      </c>
      <c r="C4227" s="1" t="s">
        <v>8996</v>
      </c>
      <c r="D4227" s="1" t="s">
        <v>367</v>
      </c>
      <c r="E4227" s="1" t="s">
        <v>8988</v>
      </c>
      <c r="F4227" s="1" t="s">
        <v>44</v>
      </c>
      <c r="G4227" s="27">
        <v>0.58239189715621353</v>
      </c>
      <c r="H4227" s="27">
        <v>0.99975140804039619</v>
      </c>
      <c r="I4227" s="28">
        <v>55.087144526684838</v>
      </c>
      <c r="J4227" s="27">
        <v>5.8433969614335802E-3</v>
      </c>
      <c r="K4227" s="27">
        <v>0.15816127775613556</v>
      </c>
      <c r="L4227" s="27">
        <v>2.4859195960380656E-4</v>
      </c>
      <c r="M4227" s="29">
        <v>12.429291044776116</v>
      </c>
      <c r="N4227" s="30">
        <v>85.212040133779269</v>
      </c>
      <c r="O4227" s="32">
        <v>0</v>
      </c>
      <c r="P4227" s="31">
        <v>0.99708681297339286</v>
      </c>
      <c r="Q4227" s="38">
        <v>784</v>
      </c>
      <c r="R4227" s="38">
        <v>843</v>
      </c>
      <c r="S4227" s="38">
        <v>7184</v>
      </c>
    </row>
    <row r="4228" spans="2:19" x14ac:dyDescent="0.2">
      <c r="B4228" s="1" t="s">
        <v>8991</v>
      </c>
      <c r="C4228" s="1" t="s">
        <v>8992</v>
      </c>
      <c r="D4228" s="1" t="s">
        <v>367</v>
      </c>
      <c r="E4228" s="1" t="s">
        <v>8988</v>
      </c>
      <c r="F4228" s="1" t="s">
        <v>44</v>
      </c>
      <c r="G4228" s="27">
        <v>0.64080808080808083</v>
      </c>
      <c r="H4228" s="27">
        <v>1</v>
      </c>
      <c r="I4228" s="28">
        <v>59.374141414141427</v>
      </c>
      <c r="J4228" s="27">
        <v>2.9494949494949494E-2</v>
      </c>
      <c r="K4228" s="27">
        <v>0.30666666666666664</v>
      </c>
      <c r="L4228" s="27">
        <v>0</v>
      </c>
      <c r="M4228" s="29">
        <v>7.0130483689538803</v>
      </c>
      <c r="N4228" s="30">
        <v>88.269230769230774</v>
      </c>
      <c r="O4228" s="32">
        <v>0</v>
      </c>
      <c r="P4228" s="31">
        <v>0.99637681159420288</v>
      </c>
      <c r="Q4228" s="38">
        <v>329</v>
      </c>
      <c r="R4228" s="38">
        <v>258</v>
      </c>
      <c r="S4228" s="38">
        <v>4453</v>
      </c>
    </row>
    <row r="4229" spans="2:19" x14ac:dyDescent="0.2">
      <c r="B4229" s="1" t="s">
        <v>8999</v>
      </c>
      <c r="C4229" s="1" t="s">
        <v>9000</v>
      </c>
      <c r="D4229" s="1" t="s">
        <v>367</v>
      </c>
      <c r="E4229" s="1" t="s">
        <v>8988</v>
      </c>
      <c r="F4229" s="1" t="s">
        <v>44</v>
      </c>
      <c r="G4229" s="27">
        <v>0.52519596864501683</v>
      </c>
      <c r="H4229" s="27">
        <v>0.98943032672437858</v>
      </c>
      <c r="I4229" s="28">
        <v>48.140565509518481</v>
      </c>
      <c r="J4229" s="27">
        <v>9.7984322508398655E-3</v>
      </c>
      <c r="K4229" s="27">
        <v>0.1276595744680851</v>
      </c>
      <c r="L4229" s="27">
        <v>2.2340128455738622E-4</v>
      </c>
      <c r="M4229" s="29">
        <v>14.643008849557519</v>
      </c>
      <c r="N4229" s="30">
        <v>77.805540756526369</v>
      </c>
      <c r="O4229" s="32">
        <v>0</v>
      </c>
      <c r="P4229" s="31">
        <v>0.99748673554872935</v>
      </c>
      <c r="Q4229" s="38">
        <v>1969</v>
      </c>
      <c r="R4229" s="38">
        <v>1823</v>
      </c>
      <c r="S4229" s="38">
        <v>7713</v>
      </c>
    </row>
    <row r="4230" spans="2:19" x14ac:dyDescent="0.2">
      <c r="B4230" s="1" t="s">
        <v>8997</v>
      </c>
      <c r="C4230" s="1" t="s">
        <v>8998</v>
      </c>
      <c r="D4230" s="1" t="s">
        <v>367</v>
      </c>
      <c r="E4230" s="1" t="s">
        <v>8988</v>
      </c>
      <c r="F4230" s="1" t="s">
        <v>44</v>
      </c>
      <c r="G4230" s="27">
        <v>0.57887120115774238</v>
      </c>
      <c r="H4230" s="27">
        <v>0.95433519754645502</v>
      </c>
      <c r="I4230" s="28">
        <v>54.385781476121572</v>
      </c>
      <c r="J4230" s="27">
        <v>4.5947901591895803E-2</v>
      </c>
      <c r="K4230" s="27">
        <v>0.36830680173661362</v>
      </c>
      <c r="L4230" s="27">
        <v>4.5664802453545005E-2</v>
      </c>
      <c r="M4230" s="29">
        <v>6.5635738831615118</v>
      </c>
      <c r="N4230" s="30">
        <v>88.757499999999993</v>
      </c>
      <c r="O4230" s="32">
        <v>0</v>
      </c>
      <c r="P4230" s="31">
        <v>0.99729388417824283</v>
      </c>
      <c r="Q4230" s="38">
        <v>873</v>
      </c>
      <c r="R4230" s="38">
        <v>888</v>
      </c>
      <c r="S4230" s="38">
        <v>3366</v>
      </c>
    </row>
    <row r="4231" spans="2:19" x14ac:dyDescent="0.2">
      <c r="B4231" s="1" t="s">
        <v>9017</v>
      </c>
      <c r="C4231" s="1" t="s">
        <v>9018</v>
      </c>
      <c r="D4231" s="1" t="s">
        <v>368</v>
      </c>
      <c r="E4231" s="1" t="s">
        <v>8988</v>
      </c>
      <c r="F4231" s="1" t="s">
        <v>44</v>
      </c>
      <c r="G4231" s="27">
        <v>0.51397077672391689</v>
      </c>
      <c r="H4231" s="27">
        <v>0.97782008688985433</v>
      </c>
      <c r="I4231" s="28">
        <v>42.423096641886694</v>
      </c>
      <c r="J4231" s="27">
        <v>8.2030248654191232E-3</v>
      </c>
      <c r="K4231" s="27">
        <v>0.21071520123045373</v>
      </c>
      <c r="L4231" s="27">
        <v>1.1160235113723485E-2</v>
      </c>
      <c r="M4231" s="29">
        <v>11.385284810126587</v>
      </c>
      <c r="N4231" s="30">
        <v>71.303241895261849</v>
      </c>
      <c r="O4231" s="32">
        <v>0</v>
      </c>
      <c r="P4231" s="31">
        <v>0.99693329925888063</v>
      </c>
      <c r="Q4231" s="38">
        <v>2944</v>
      </c>
      <c r="R4231" s="38">
        <v>2029</v>
      </c>
      <c r="S4231" s="38">
        <v>6275</v>
      </c>
    </row>
    <row r="4232" spans="2:19" x14ac:dyDescent="0.2">
      <c r="B4232" s="1" t="s">
        <v>9023</v>
      </c>
      <c r="C4232" s="1" t="s">
        <v>176</v>
      </c>
      <c r="D4232" s="1" t="s">
        <v>368</v>
      </c>
      <c r="E4232" s="1" t="s">
        <v>8988</v>
      </c>
      <c r="F4232" s="1" t="s">
        <v>44</v>
      </c>
      <c r="G4232" s="27">
        <v>0.67178658043654005</v>
      </c>
      <c r="H4232" s="27">
        <v>0.99449667137381481</v>
      </c>
      <c r="I4232" s="28">
        <v>62.125990299110768</v>
      </c>
      <c r="J4232" s="27">
        <v>2.1827000808407437E-2</v>
      </c>
      <c r="K4232" s="27">
        <v>0.27405012126111561</v>
      </c>
      <c r="L4232" s="27">
        <v>8.4728666532176723E-4</v>
      </c>
      <c r="M4232" s="29">
        <v>7.0445812807881785</v>
      </c>
      <c r="N4232" s="30">
        <v>88.573405535499404</v>
      </c>
      <c r="O4232" s="32">
        <v>0</v>
      </c>
      <c r="P4232" s="31">
        <v>0.99818438571716761</v>
      </c>
      <c r="Q4232" s="38">
        <v>188</v>
      </c>
      <c r="R4232" s="38">
        <v>109</v>
      </c>
      <c r="S4232" s="38">
        <v>5067</v>
      </c>
    </row>
    <row r="4233" spans="2:19" x14ac:dyDescent="0.2">
      <c r="B4233" s="1" t="s">
        <v>9015</v>
      </c>
      <c r="C4233" s="1" t="s">
        <v>9016</v>
      </c>
      <c r="D4233" s="1" t="s">
        <v>368</v>
      </c>
      <c r="E4233" s="1" t="s">
        <v>8988</v>
      </c>
      <c r="F4233" s="1" t="s">
        <v>44</v>
      </c>
      <c r="G4233" s="27">
        <v>0.50086612224696858</v>
      </c>
      <c r="H4233" s="27">
        <v>0.96857917436845353</v>
      </c>
      <c r="I4233" s="28">
        <v>42.248725562979423</v>
      </c>
      <c r="J4233" s="27">
        <v>1.1630784459292255E-2</v>
      </c>
      <c r="K4233" s="27">
        <v>0.18881464983914872</v>
      </c>
      <c r="L4233" s="27">
        <v>3.0634627233518178E-2</v>
      </c>
      <c r="M4233" s="29">
        <v>12.449925632126916</v>
      </c>
      <c r="N4233" s="30">
        <v>71.539031620553359</v>
      </c>
      <c r="O4233" s="32">
        <v>0</v>
      </c>
      <c r="P4233" s="31">
        <v>0.99593345656192234</v>
      </c>
      <c r="Q4233" s="38">
        <v>2969</v>
      </c>
      <c r="R4233" s="38">
        <v>2258</v>
      </c>
      <c r="S4233" s="38">
        <v>6659</v>
      </c>
    </row>
    <row r="4234" spans="2:19" x14ac:dyDescent="0.2">
      <c r="B4234" s="1" t="s">
        <v>9011</v>
      </c>
      <c r="C4234" s="1" t="s">
        <v>9012</v>
      </c>
      <c r="D4234" s="1" t="s">
        <v>368</v>
      </c>
      <c r="E4234" s="1" t="s">
        <v>8988</v>
      </c>
      <c r="F4234" s="1" t="s">
        <v>44</v>
      </c>
      <c r="G4234" s="27">
        <v>0.58355023425299324</v>
      </c>
      <c r="H4234" s="27">
        <v>0.98070451612903231</v>
      </c>
      <c r="I4234" s="28">
        <v>53.207652264445578</v>
      </c>
      <c r="J4234" s="27">
        <v>9.8906819364914106E-3</v>
      </c>
      <c r="K4234" s="27">
        <v>0.20900572618427901</v>
      </c>
      <c r="L4234" s="27">
        <v>0</v>
      </c>
      <c r="M4234" s="29">
        <v>11.687749999999996</v>
      </c>
      <c r="N4234" s="30">
        <v>82.354594112399639</v>
      </c>
      <c r="O4234" s="32">
        <v>0</v>
      </c>
      <c r="P4234" s="31">
        <v>0.99148387096774193</v>
      </c>
      <c r="Q4234" s="38">
        <v>1053</v>
      </c>
      <c r="R4234" s="38">
        <v>823</v>
      </c>
      <c r="S4234" s="38">
        <v>6305</v>
      </c>
    </row>
    <row r="4235" spans="2:19" x14ac:dyDescent="0.2">
      <c r="B4235" s="1" t="s">
        <v>9009</v>
      </c>
      <c r="C4235" s="1" t="s">
        <v>9010</v>
      </c>
      <c r="D4235" s="1" t="s">
        <v>368</v>
      </c>
      <c r="E4235" s="1" t="s">
        <v>8988</v>
      </c>
      <c r="F4235" s="1" t="s">
        <v>44</v>
      </c>
      <c r="G4235" s="27">
        <v>0.59445255474452552</v>
      </c>
      <c r="H4235" s="27">
        <v>0.95466628142155441</v>
      </c>
      <c r="I4235" s="28">
        <v>53.2095182481752</v>
      </c>
      <c r="J4235" s="27">
        <v>4.9635036496350369E-3</v>
      </c>
      <c r="K4235" s="27">
        <v>0.1456934306569343</v>
      </c>
      <c r="L4235" s="27">
        <v>0</v>
      </c>
      <c r="M4235" s="29">
        <v>12.467674586033116</v>
      </c>
      <c r="N4235" s="30">
        <v>80.575147347740668</v>
      </c>
      <c r="O4235" s="32">
        <v>0</v>
      </c>
      <c r="P4235" s="31">
        <v>0.98959838197052874</v>
      </c>
      <c r="Q4235" s="38">
        <v>1052</v>
      </c>
      <c r="R4235" s="38">
        <v>675</v>
      </c>
      <c r="S4235" s="38">
        <v>7405</v>
      </c>
    </row>
    <row r="4236" spans="2:19" x14ac:dyDescent="0.2">
      <c r="B4236" s="1" t="s">
        <v>9021</v>
      </c>
      <c r="C4236" s="1" t="s">
        <v>9022</v>
      </c>
      <c r="D4236" s="1" t="s">
        <v>368</v>
      </c>
      <c r="E4236" s="1" t="s">
        <v>8988</v>
      </c>
      <c r="F4236" s="1" t="s">
        <v>44</v>
      </c>
      <c r="G4236" s="27">
        <v>0.65452653485952128</v>
      </c>
      <c r="H4236" s="27">
        <v>0.99002335842200884</v>
      </c>
      <c r="I4236" s="28">
        <v>60.42453173777313</v>
      </c>
      <c r="J4236" s="27">
        <v>1.8470343392299689E-2</v>
      </c>
      <c r="K4236" s="27">
        <v>0.2957856399583767</v>
      </c>
      <c r="L4236" s="27">
        <v>9.4575655333506356E-3</v>
      </c>
      <c r="M4236" s="29">
        <v>7.3128765060240966</v>
      </c>
      <c r="N4236" s="30">
        <v>88.046899841017492</v>
      </c>
      <c r="O4236" s="32">
        <v>0</v>
      </c>
      <c r="P4236" s="31">
        <v>0.99766415779911755</v>
      </c>
      <c r="Q4236" s="38">
        <v>266</v>
      </c>
      <c r="R4236" s="38">
        <v>184</v>
      </c>
      <c r="S4236" s="38">
        <v>4651</v>
      </c>
    </row>
    <row r="4237" spans="2:19" x14ac:dyDescent="0.2">
      <c r="B4237" s="1" t="s">
        <v>9008</v>
      </c>
      <c r="C4237" s="1" t="s">
        <v>6939</v>
      </c>
      <c r="D4237" s="1" t="s">
        <v>368</v>
      </c>
      <c r="E4237" s="1" t="s">
        <v>8988</v>
      </c>
      <c r="F4237" s="1" t="s">
        <v>44</v>
      </c>
      <c r="G4237" s="27">
        <v>0.463899546564353</v>
      </c>
      <c r="H4237" s="27">
        <v>0.85413296542209205</v>
      </c>
      <c r="I4237" s="28">
        <v>46.820491803278713</v>
      </c>
      <c r="J4237" s="27">
        <v>7.6735263341471925E-3</v>
      </c>
      <c r="K4237" s="27">
        <v>9.7663062434600628E-2</v>
      </c>
      <c r="L4237" s="27">
        <v>7.8813486246443049E-3</v>
      </c>
      <c r="M4237" s="29">
        <v>16.21054001301237</v>
      </c>
      <c r="N4237" s="30">
        <v>81.726691729323306</v>
      </c>
      <c r="O4237" s="32">
        <v>0</v>
      </c>
      <c r="P4237" s="31">
        <v>0.98887643356040356</v>
      </c>
      <c r="Q4237" s="38">
        <v>2221</v>
      </c>
      <c r="R4237" s="38">
        <v>2886</v>
      </c>
      <c r="S4237" s="38">
        <v>8230</v>
      </c>
    </row>
    <row r="4238" spans="2:19" x14ac:dyDescent="0.2">
      <c r="B4238" s="1" t="s">
        <v>9019</v>
      </c>
      <c r="C4238" s="1" t="s">
        <v>9020</v>
      </c>
      <c r="D4238" s="1" t="s">
        <v>368</v>
      </c>
      <c r="E4238" s="1" t="s">
        <v>8988</v>
      </c>
      <c r="F4238" s="1" t="s">
        <v>44</v>
      </c>
      <c r="G4238" s="27">
        <v>0.72126551862234678</v>
      </c>
      <c r="H4238" s="27">
        <v>0.98787781992413648</v>
      </c>
      <c r="I4238" s="28">
        <v>64.802042450941158</v>
      </c>
      <c r="J4238" s="27">
        <v>5.3664397276732077E-2</v>
      </c>
      <c r="K4238" s="27">
        <v>0.2446936323588306</v>
      </c>
      <c r="L4238" s="27">
        <v>1.2122180075863445E-2</v>
      </c>
      <c r="M4238" s="29">
        <v>5.0856321839080474</v>
      </c>
      <c r="N4238" s="30">
        <v>87.454192115491395</v>
      </c>
      <c r="O4238" s="32">
        <v>0</v>
      </c>
      <c r="P4238" s="31">
        <v>0.9970053902974646</v>
      </c>
      <c r="Q4238" s="38">
        <v>113</v>
      </c>
      <c r="R4238" s="38">
        <v>27</v>
      </c>
      <c r="S4238" s="38">
        <v>5612</v>
      </c>
    </row>
    <row r="4239" spans="2:19" x14ac:dyDescent="0.2">
      <c r="B4239" s="1" t="s">
        <v>9013</v>
      </c>
      <c r="C4239" s="1" t="s">
        <v>9014</v>
      </c>
      <c r="D4239" s="1" t="s">
        <v>368</v>
      </c>
      <c r="E4239" s="1" t="s">
        <v>8988</v>
      </c>
      <c r="F4239" s="1" t="s">
        <v>44</v>
      </c>
      <c r="G4239" s="27">
        <v>0.72001994515083523</v>
      </c>
      <c r="H4239" s="27">
        <v>0.98412951956414063</v>
      </c>
      <c r="I4239" s="28">
        <v>63.736574420344041</v>
      </c>
      <c r="J4239" s="27">
        <v>7.7536773871852399E-2</v>
      </c>
      <c r="K4239" s="27">
        <v>0.2338568935427574</v>
      </c>
      <c r="L4239" s="27">
        <v>1.4317731550272409E-2</v>
      </c>
      <c r="M4239" s="29">
        <v>5.8165627782724867</v>
      </c>
      <c r="N4239" s="30">
        <v>85.801246537396125</v>
      </c>
      <c r="O4239" s="32">
        <v>0</v>
      </c>
      <c r="P4239" s="31">
        <v>0.99331352154531949</v>
      </c>
      <c r="Q4239" s="38">
        <v>134</v>
      </c>
      <c r="R4239" s="38">
        <v>30</v>
      </c>
      <c r="S4239" s="38">
        <v>5824</v>
      </c>
    </row>
    <row r="4240" spans="2:19" x14ac:dyDescent="0.2">
      <c r="B4240" s="1" t="s">
        <v>9005</v>
      </c>
      <c r="C4240" s="1" t="s">
        <v>9006</v>
      </c>
      <c r="D4240" s="1" t="s">
        <v>17618</v>
      </c>
      <c r="E4240" s="1" t="s">
        <v>9007</v>
      </c>
      <c r="F4240" s="1" t="s">
        <v>44</v>
      </c>
      <c r="G4240" s="27">
        <v>0.28744460856720827</v>
      </c>
      <c r="H4240" s="27">
        <v>0.68988950276243077</v>
      </c>
      <c r="I4240" s="28">
        <v>19.953353028064978</v>
      </c>
      <c r="J4240" s="27">
        <v>0.1137370753323486</v>
      </c>
      <c r="K4240" s="27">
        <v>0.52259970457902516</v>
      </c>
      <c r="L4240" s="27">
        <v>0.15570223902297181</v>
      </c>
      <c r="M4240" s="29">
        <v>7.8371061359867351</v>
      </c>
      <c r="N4240" s="30">
        <v>49.519013360739983</v>
      </c>
      <c r="O4240" s="32">
        <v>0</v>
      </c>
      <c r="P4240" s="31">
        <v>0.98429776097702826</v>
      </c>
      <c r="Q4240" s="38">
        <v>6966</v>
      </c>
      <c r="R4240" s="38">
        <v>5683</v>
      </c>
      <c r="S4240" s="38">
        <v>1574</v>
      </c>
    </row>
    <row r="4241" spans="2:19" x14ac:dyDescent="0.2">
      <c r="B4241" s="1" t="s">
        <v>9033</v>
      </c>
      <c r="C4241" s="1" t="s">
        <v>9034</v>
      </c>
      <c r="D4241" s="1" t="s">
        <v>369</v>
      </c>
      <c r="E4241" s="1" t="s">
        <v>4698</v>
      </c>
      <c r="F4241" s="1" t="s">
        <v>22</v>
      </c>
      <c r="G4241" s="27">
        <v>0.52941176470588236</v>
      </c>
      <c r="H4241" s="27">
        <v>0.97571750563486082</v>
      </c>
      <c r="I4241" s="28">
        <v>49.424809509295905</v>
      </c>
      <c r="J4241" s="27">
        <v>5.1813471502590676E-3</v>
      </c>
      <c r="K4241" s="27">
        <v>0.11734227369704359</v>
      </c>
      <c r="L4241" s="27">
        <v>6.8820435762584526E-4</v>
      </c>
      <c r="M4241" s="29">
        <v>15.105508749189889</v>
      </c>
      <c r="N4241" s="30">
        <v>79.324510932105866</v>
      </c>
      <c r="O4241" s="32">
        <v>0</v>
      </c>
      <c r="P4241" s="31">
        <v>0.98602554470323067</v>
      </c>
      <c r="Q4241" s="38">
        <v>1727</v>
      </c>
      <c r="R4241" s="38">
        <v>1758</v>
      </c>
      <c r="S4241" s="38">
        <v>7904</v>
      </c>
    </row>
    <row r="4242" spans="2:19" x14ac:dyDescent="0.2">
      <c r="B4242" s="1" t="s">
        <v>9049</v>
      </c>
      <c r="C4242" s="1" t="s">
        <v>9050</v>
      </c>
      <c r="D4242" s="1" t="s">
        <v>369</v>
      </c>
      <c r="E4242" s="1" t="s">
        <v>4698</v>
      </c>
      <c r="F4242" s="1" t="s">
        <v>22</v>
      </c>
      <c r="G4242" s="27">
        <v>0.57151858853182103</v>
      </c>
      <c r="H4242" s="27">
        <v>0.96841741316988861</v>
      </c>
      <c r="I4242" s="28">
        <v>49.051197227473217</v>
      </c>
      <c r="J4242" s="27">
        <v>2.6465028355387523E-2</v>
      </c>
      <c r="K4242" s="27">
        <v>0.30592312539382482</v>
      </c>
      <c r="L4242" s="27">
        <v>2.1719314788621719E-3</v>
      </c>
      <c r="M4242" s="29">
        <v>8.8840441176470559</v>
      </c>
      <c r="N4242" s="30">
        <v>78.764057331863285</v>
      </c>
      <c r="O4242" s="32">
        <v>0</v>
      </c>
      <c r="P4242" s="31">
        <v>0.9976426214049976</v>
      </c>
      <c r="Q4242" s="38">
        <v>1793</v>
      </c>
      <c r="R4242" s="38">
        <v>999</v>
      </c>
      <c r="S4242" s="38">
        <v>4470</v>
      </c>
    </row>
    <row r="4243" spans="2:19" x14ac:dyDescent="0.2">
      <c r="B4243" s="1" t="s">
        <v>9031</v>
      </c>
      <c r="C4243" s="1" t="s">
        <v>9032</v>
      </c>
      <c r="D4243" s="1" t="s">
        <v>369</v>
      </c>
      <c r="E4243" s="1" t="s">
        <v>4698</v>
      </c>
      <c r="F4243" s="1" t="s">
        <v>22</v>
      </c>
      <c r="G4243" s="27">
        <v>0.28030303030303028</v>
      </c>
      <c r="H4243" s="27">
        <v>0.88971722365038552</v>
      </c>
      <c r="I4243" s="28">
        <v>26.889393939393948</v>
      </c>
      <c r="J4243" s="27">
        <v>8.1585081585081581E-3</v>
      </c>
      <c r="K4243" s="27">
        <v>0.14335664335664336</v>
      </c>
      <c r="L4243" s="27">
        <v>8.300485575549842E-3</v>
      </c>
      <c r="M4243" s="29">
        <v>15.175141700404858</v>
      </c>
      <c r="N4243" s="30">
        <v>56.4968814968815</v>
      </c>
      <c r="O4243" s="32">
        <v>0</v>
      </c>
      <c r="P4243" s="31">
        <v>0.98029134532990569</v>
      </c>
      <c r="Q4243" s="38">
        <v>4432</v>
      </c>
      <c r="R4243" s="38">
        <v>5827</v>
      </c>
      <c r="S4243" s="38">
        <v>7444</v>
      </c>
    </row>
    <row r="4244" spans="2:19" x14ac:dyDescent="0.2">
      <c r="B4244" s="1" t="s">
        <v>9024</v>
      </c>
      <c r="C4244" s="1" t="s">
        <v>9025</v>
      </c>
      <c r="D4244" s="1" t="s">
        <v>369</v>
      </c>
      <c r="E4244" s="1" t="s">
        <v>4698</v>
      </c>
      <c r="F4244" s="1" t="s">
        <v>22</v>
      </c>
      <c r="G4244" s="27">
        <v>7.5931232091690545E-2</v>
      </c>
      <c r="H4244" s="27">
        <v>0.23208995603652346</v>
      </c>
      <c r="I4244" s="28">
        <v>9.3406876790830964</v>
      </c>
      <c r="J4244" s="27">
        <v>0.16762177650429799</v>
      </c>
      <c r="K4244" s="27">
        <v>0.81805157593123212</v>
      </c>
      <c r="L4244" s="27">
        <v>0.46154548528914441</v>
      </c>
      <c r="M4244" s="29">
        <v>6.3596124031007761</v>
      </c>
      <c r="N4244" s="30">
        <v>45.20754716981132</v>
      </c>
      <c r="O4244" s="32">
        <v>0</v>
      </c>
      <c r="P4244" s="31">
        <v>0.94420020290835305</v>
      </c>
      <c r="Q4244" s="38">
        <v>8518</v>
      </c>
      <c r="R4244" s="38">
        <v>8372</v>
      </c>
      <c r="S4244" s="38">
        <v>185</v>
      </c>
    </row>
    <row r="4245" spans="2:19" x14ac:dyDescent="0.2">
      <c r="B4245" s="1" t="s">
        <v>9029</v>
      </c>
      <c r="C4245" s="1" t="s">
        <v>9030</v>
      </c>
      <c r="D4245" s="1" t="s">
        <v>369</v>
      </c>
      <c r="E4245" s="1" t="s">
        <v>4698</v>
      </c>
      <c r="F4245" s="1" t="s">
        <v>22</v>
      </c>
      <c r="G4245" s="27">
        <v>0.48684210526315791</v>
      </c>
      <c r="H4245" s="27">
        <v>0.97129122211445196</v>
      </c>
      <c r="I4245" s="28">
        <v>46.854121151936432</v>
      </c>
      <c r="J4245" s="27">
        <v>8.6891757696127107E-3</v>
      </c>
      <c r="K4245" s="27">
        <v>0.14572989076464746</v>
      </c>
      <c r="L4245" s="27">
        <v>3.8797284190106697E-4</v>
      </c>
      <c r="M4245" s="29">
        <v>13.602564102564097</v>
      </c>
      <c r="N4245" s="30">
        <v>81.417644059153488</v>
      </c>
      <c r="O4245" s="32">
        <v>0</v>
      </c>
      <c r="P4245" s="31">
        <v>0.97672162948593599</v>
      </c>
      <c r="Q4245" s="38">
        <v>2214</v>
      </c>
      <c r="R4245" s="38">
        <v>2506</v>
      </c>
      <c r="S4245" s="38">
        <v>7404</v>
      </c>
    </row>
    <row r="4246" spans="2:19" x14ac:dyDescent="0.2">
      <c r="B4246" s="1" t="s">
        <v>9035</v>
      </c>
      <c r="C4246" s="1" t="s">
        <v>9036</v>
      </c>
      <c r="D4246" s="1" t="s">
        <v>369</v>
      </c>
      <c r="E4246" s="1" t="s">
        <v>4698</v>
      </c>
      <c r="F4246" s="1" t="s">
        <v>22</v>
      </c>
      <c r="G4246" s="27">
        <v>0.50147318797878604</v>
      </c>
      <c r="H4246" s="27">
        <v>0.98602556653108642</v>
      </c>
      <c r="I4246" s="28">
        <v>44.746906305244522</v>
      </c>
      <c r="J4246" s="27">
        <v>7.6605774896876845E-3</v>
      </c>
      <c r="K4246" s="27">
        <v>0.14967589864466707</v>
      </c>
      <c r="L4246" s="27">
        <v>3.4863451481696689E-3</v>
      </c>
      <c r="M4246" s="29">
        <v>12.678014184397162</v>
      </c>
      <c r="N4246" s="30">
        <v>76.151586368977675</v>
      </c>
      <c r="O4246" s="32">
        <v>0</v>
      </c>
      <c r="P4246" s="31">
        <v>0.98605461940732131</v>
      </c>
      <c r="Q4246" s="38">
        <v>2618</v>
      </c>
      <c r="R4246" s="38">
        <v>2245</v>
      </c>
      <c r="S4246" s="38">
        <v>7336</v>
      </c>
    </row>
    <row r="4247" spans="2:19" x14ac:dyDescent="0.2">
      <c r="B4247" s="1" t="s">
        <v>9041</v>
      </c>
      <c r="C4247" s="1" t="s">
        <v>9042</v>
      </c>
      <c r="D4247" s="1" t="s">
        <v>369</v>
      </c>
      <c r="E4247" s="1" t="s">
        <v>4698</v>
      </c>
      <c r="F4247" s="1" t="s">
        <v>22</v>
      </c>
      <c r="G4247" s="27">
        <v>0.48457888493475682</v>
      </c>
      <c r="H4247" s="27">
        <v>0.99934156378600825</v>
      </c>
      <c r="I4247" s="28">
        <v>46.048457888493473</v>
      </c>
      <c r="J4247" s="27">
        <v>6.5243179122182679E-3</v>
      </c>
      <c r="K4247" s="27">
        <v>0.10794780545670225</v>
      </c>
      <c r="L4247" s="27">
        <v>1.8812463256907702E-4</v>
      </c>
      <c r="M4247" s="29">
        <v>14.412197928653624</v>
      </c>
      <c r="N4247" s="30">
        <v>79.317013463892295</v>
      </c>
      <c r="O4247" s="32">
        <v>0</v>
      </c>
      <c r="P4247" s="31">
        <v>0.99118165784832446</v>
      </c>
      <c r="Q4247" s="38">
        <v>2376</v>
      </c>
      <c r="R4247" s="38">
        <v>2540</v>
      </c>
      <c r="S4247" s="38">
        <v>8064</v>
      </c>
    </row>
    <row r="4248" spans="2:19" x14ac:dyDescent="0.2">
      <c r="B4248" s="1" t="s">
        <v>9039</v>
      </c>
      <c r="C4248" s="1" t="s">
        <v>9040</v>
      </c>
      <c r="D4248" s="1" t="s">
        <v>369</v>
      </c>
      <c r="E4248" s="1" t="s">
        <v>4698</v>
      </c>
      <c r="F4248" s="1" t="s">
        <v>22</v>
      </c>
      <c r="G4248" s="27">
        <v>0.57296570275722936</v>
      </c>
      <c r="H4248" s="27">
        <v>0.99962679106964347</v>
      </c>
      <c r="I4248" s="28">
        <v>51.323503698722263</v>
      </c>
      <c r="J4248" s="27">
        <v>1.7484868863483525E-2</v>
      </c>
      <c r="K4248" s="27">
        <v>0.31035642232683253</v>
      </c>
      <c r="L4248" s="27">
        <v>0</v>
      </c>
      <c r="M4248" s="29">
        <v>8.2566141732283445</v>
      </c>
      <c r="N4248" s="30">
        <v>82.995305164319248</v>
      </c>
      <c r="O4248" s="32">
        <v>0</v>
      </c>
      <c r="P4248" s="31">
        <v>0.99100299900033317</v>
      </c>
      <c r="Q4248" s="38">
        <v>1355</v>
      </c>
      <c r="R4248" s="38">
        <v>981</v>
      </c>
      <c r="S4248" s="38">
        <v>4388</v>
      </c>
    </row>
    <row r="4249" spans="2:19" x14ac:dyDescent="0.2">
      <c r="B4249" s="1" t="s">
        <v>9043</v>
      </c>
      <c r="C4249" s="1" t="s">
        <v>9044</v>
      </c>
      <c r="D4249" s="1" t="s">
        <v>369</v>
      </c>
      <c r="E4249" s="1" t="s">
        <v>4698</v>
      </c>
      <c r="F4249" s="1" t="s">
        <v>22</v>
      </c>
      <c r="G4249" s="27">
        <v>0.55975842339478699</v>
      </c>
      <c r="H4249" s="27">
        <v>0.99216932051079931</v>
      </c>
      <c r="I4249" s="28">
        <v>49.720788302606465</v>
      </c>
      <c r="J4249" s="27">
        <v>1.2078830260648443E-2</v>
      </c>
      <c r="K4249" s="27">
        <v>0.18213604577240941</v>
      </c>
      <c r="L4249" s="27">
        <v>0</v>
      </c>
      <c r="M4249" s="29">
        <v>12.354657039711194</v>
      </c>
      <c r="N4249" s="30">
        <v>78.677455990914254</v>
      </c>
      <c r="O4249" s="32">
        <v>0</v>
      </c>
      <c r="P4249" s="31">
        <v>0.99195964054863628</v>
      </c>
      <c r="Q4249" s="38">
        <v>1665</v>
      </c>
      <c r="R4249" s="38">
        <v>1185</v>
      </c>
      <c r="S4249" s="38">
        <v>6781</v>
      </c>
    </row>
    <row r="4250" spans="2:19" x14ac:dyDescent="0.2">
      <c r="B4250" s="1" t="s">
        <v>9045</v>
      </c>
      <c r="C4250" s="1" t="s">
        <v>9046</v>
      </c>
      <c r="D4250" s="1" t="s">
        <v>369</v>
      </c>
      <c r="E4250" s="1" t="s">
        <v>4698</v>
      </c>
      <c r="F4250" s="1" t="s">
        <v>22</v>
      </c>
      <c r="G4250" s="27">
        <v>0.60848708487084868</v>
      </c>
      <c r="H4250" s="27">
        <v>0.99115222568235939</v>
      </c>
      <c r="I4250" s="28">
        <v>58.481771217712158</v>
      </c>
      <c r="J4250" s="27">
        <v>2.8413284132841329E-2</v>
      </c>
      <c r="K4250" s="27">
        <v>0.3169741697416974</v>
      </c>
      <c r="L4250" s="27">
        <v>7.7743176405935151E-3</v>
      </c>
      <c r="M4250" s="29">
        <v>7.4883129123468448</v>
      </c>
      <c r="N4250" s="30">
        <v>90.802910855063672</v>
      </c>
      <c r="O4250" s="32">
        <v>0</v>
      </c>
      <c r="P4250" s="31">
        <v>0.99285583440190506</v>
      </c>
      <c r="Q4250" s="38">
        <v>414</v>
      </c>
      <c r="R4250" s="38">
        <v>507</v>
      </c>
      <c r="S4250" s="38">
        <v>4245</v>
      </c>
    </row>
    <row r="4251" spans="2:19" x14ac:dyDescent="0.2">
      <c r="B4251" s="1" t="s">
        <v>9047</v>
      </c>
      <c r="C4251" s="1" t="s">
        <v>9048</v>
      </c>
      <c r="D4251" s="1" t="s">
        <v>369</v>
      </c>
      <c r="E4251" s="1" t="s">
        <v>4698</v>
      </c>
      <c r="F4251" s="1" t="s">
        <v>22</v>
      </c>
      <c r="G4251" s="27">
        <v>0.4699858757062147</v>
      </c>
      <c r="H4251" s="27">
        <v>0.8776255707762558</v>
      </c>
      <c r="I4251" s="28">
        <v>45.659039548022605</v>
      </c>
      <c r="J4251" s="27">
        <v>2.2951977401129944E-2</v>
      </c>
      <c r="K4251" s="27">
        <v>0.25282485875706212</v>
      </c>
      <c r="L4251" s="27">
        <v>7.4662802950474186E-2</v>
      </c>
      <c r="M4251" s="29">
        <v>11.47993333333333</v>
      </c>
      <c r="N4251" s="30">
        <v>83.550300300300307</v>
      </c>
      <c r="O4251" s="32">
        <v>0</v>
      </c>
      <c r="P4251" s="31">
        <v>0.99473129610115907</v>
      </c>
      <c r="Q4251" s="38">
        <v>2449</v>
      </c>
      <c r="R4251" s="38">
        <v>2794</v>
      </c>
      <c r="S4251" s="38">
        <v>5451</v>
      </c>
    </row>
    <row r="4252" spans="2:19" x14ac:dyDescent="0.2">
      <c r="B4252" s="1" t="s">
        <v>9037</v>
      </c>
      <c r="C4252" s="1" t="s">
        <v>9038</v>
      </c>
      <c r="D4252" s="1" t="s">
        <v>369</v>
      </c>
      <c r="E4252" s="1" t="s">
        <v>4698</v>
      </c>
      <c r="F4252" s="1" t="s">
        <v>22</v>
      </c>
      <c r="G4252" s="27">
        <v>0.49095525230085685</v>
      </c>
      <c r="H4252" s="27">
        <v>0.94277769049489379</v>
      </c>
      <c r="I4252" s="28">
        <v>48.107680101555061</v>
      </c>
      <c r="J4252" s="27">
        <v>2.126309108219613E-2</v>
      </c>
      <c r="K4252" s="27">
        <v>0.23040304665185654</v>
      </c>
      <c r="L4252" s="27">
        <v>3.1231736056559309E-2</v>
      </c>
      <c r="M4252" s="29">
        <v>11.748503740648376</v>
      </c>
      <c r="N4252" s="30">
        <v>85.367808661926304</v>
      </c>
      <c r="O4252" s="32">
        <v>1.1893165750196385E-2</v>
      </c>
      <c r="P4252" s="31">
        <v>0.99010212097407702</v>
      </c>
      <c r="Q4252" s="38">
        <v>1978</v>
      </c>
      <c r="R4252" s="38">
        <v>2430</v>
      </c>
      <c r="S4252" s="38">
        <v>5899</v>
      </c>
    </row>
    <row r="4253" spans="2:19" x14ac:dyDescent="0.2">
      <c r="B4253" s="1" t="s">
        <v>9027</v>
      </c>
      <c r="C4253" s="1" t="s">
        <v>9028</v>
      </c>
      <c r="D4253" s="1" t="s">
        <v>369</v>
      </c>
      <c r="E4253" s="1" t="s">
        <v>4698</v>
      </c>
      <c r="F4253" s="1" t="s">
        <v>22</v>
      </c>
      <c r="G4253" s="27">
        <v>0.28007181328545783</v>
      </c>
      <c r="H4253" s="27">
        <v>0.67240918337692535</v>
      </c>
      <c r="I4253" s="28">
        <v>37.543267504488334</v>
      </c>
      <c r="J4253" s="27">
        <v>4.3686415320167565E-2</v>
      </c>
      <c r="K4253" s="27">
        <v>0.3417115499700778</v>
      </c>
      <c r="L4253" s="27">
        <v>0.19339145597210114</v>
      </c>
      <c r="M4253" s="29">
        <v>11.571903574397339</v>
      </c>
      <c r="N4253" s="30">
        <v>103.94658119658119</v>
      </c>
      <c r="O4253" s="32">
        <v>2.5207788433594887E-2</v>
      </c>
      <c r="P4253" s="31">
        <v>0.97122929380993894</v>
      </c>
      <c r="Q4253" s="38">
        <v>3466</v>
      </c>
      <c r="R4253" s="38">
        <v>5833</v>
      </c>
      <c r="S4253" s="38">
        <v>3782</v>
      </c>
    </row>
    <row r="4254" spans="2:19" x14ac:dyDescent="0.2">
      <c r="B4254" s="1" t="s">
        <v>9026</v>
      </c>
      <c r="C4254" s="1" t="s">
        <v>1466</v>
      </c>
      <c r="D4254" s="1" t="s">
        <v>369</v>
      </c>
      <c r="E4254" s="1" t="s">
        <v>4698</v>
      </c>
      <c r="F4254" s="1" t="s">
        <v>22</v>
      </c>
      <c r="G4254" s="27">
        <v>0.30971128608923887</v>
      </c>
      <c r="H4254" s="27">
        <v>0.65182048842372364</v>
      </c>
      <c r="I4254" s="28">
        <v>19.997244094488185</v>
      </c>
      <c r="J4254" s="27">
        <v>8.2020997375328086E-2</v>
      </c>
      <c r="K4254" s="27">
        <v>0.57545931758530189</v>
      </c>
      <c r="L4254" s="27">
        <v>0.22798921661909294</v>
      </c>
      <c r="M4254" s="29">
        <v>7.9712927756653986</v>
      </c>
      <c r="N4254" s="30">
        <v>46.387711864406782</v>
      </c>
      <c r="O4254" s="32">
        <v>0</v>
      </c>
      <c r="P4254" s="31">
        <v>0.96669838249286399</v>
      </c>
      <c r="Q4254" s="38">
        <v>6951</v>
      </c>
      <c r="R4254" s="38">
        <v>5204</v>
      </c>
      <c r="S4254" s="38">
        <v>1124</v>
      </c>
    </row>
    <row r="4255" spans="2:19" x14ac:dyDescent="0.2">
      <c r="B4255" s="1" t="s">
        <v>9077</v>
      </c>
      <c r="C4255" s="1" t="s">
        <v>4491</v>
      </c>
      <c r="D4255" s="1" t="s">
        <v>370</v>
      </c>
      <c r="E4255" s="1" t="s">
        <v>9055</v>
      </c>
      <c r="F4255" s="1" t="s">
        <v>18</v>
      </c>
      <c r="G4255" s="27">
        <v>0.49178712220762155</v>
      </c>
      <c r="H4255" s="27">
        <v>0.98008132726089781</v>
      </c>
      <c r="I4255" s="28">
        <v>44.644645203679381</v>
      </c>
      <c r="J4255" s="27">
        <v>5.2562417871222077E-3</v>
      </c>
      <c r="K4255" s="27">
        <v>0.11366622864651774</v>
      </c>
      <c r="L4255" s="27">
        <v>4.2940793754066362E-4</v>
      </c>
      <c r="M4255" s="29">
        <v>14.550484809308339</v>
      </c>
      <c r="N4255" s="30">
        <v>75.299933199732806</v>
      </c>
      <c r="O4255" s="32">
        <v>0</v>
      </c>
      <c r="P4255" s="31">
        <v>0.99024072869225765</v>
      </c>
      <c r="Q4255" s="38">
        <v>2641</v>
      </c>
      <c r="R4255" s="38">
        <v>2412</v>
      </c>
      <c r="S4255" s="38">
        <v>7970</v>
      </c>
    </row>
    <row r="4256" spans="2:19" x14ac:dyDescent="0.2">
      <c r="B4256" s="1" t="s">
        <v>9056</v>
      </c>
      <c r="C4256" s="1" t="s">
        <v>9057</v>
      </c>
      <c r="D4256" s="1" t="s">
        <v>370</v>
      </c>
      <c r="E4256" s="1" t="s">
        <v>9055</v>
      </c>
      <c r="F4256" s="1" t="s">
        <v>18</v>
      </c>
      <c r="G4256" s="27">
        <v>0.40811258278145696</v>
      </c>
      <c r="H4256" s="27">
        <v>0.77477259418309585</v>
      </c>
      <c r="I4256" s="28">
        <v>25.827317880794702</v>
      </c>
      <c r="J4256" s="27">
        <v>6.25E-2</v>
      </c>
      <c r="K4256" s="27">
        <v>0.42798013245033112</v>
      </c>
      <c r="L4256" s="27">
        <v>6.798360335740776E-2</v>
      </c>
      <c r="M4256" s="29">
        <v>8.3806293706293715</v>
      </c>
      <c r="N4256" s="30">
        <v>50.677484787018258</v>
      </c>
      <c r="O4256" s="32">
        <v>0</v>
      </c>
      <c r="P4256" s="31">
        <v>0.94319734530548505</v>
      </c>
      <c r="Q4256" s="38">
        <v>4707</v>
      </c>
      <c r="R4256" s="38">
        <v>3665</v>
      </c>
      <c r="S4256" s="38">
        <v>2548</v>
      </c>
    </row>
    <row r="4257" spans="2:19" x14ac:dyDescent="0.2">
      <c r="B4257" s="1" t="s">
        <v>9069</v>
      </c>
      <c r="C4257" s="1" t="s">
        <v>9070</v>
      </c>
      <c r="D4257" s="1" t="s">
        <v>370</v>
      </c>
      <c r="E4257" s="1" t="s">
        <v>9055</v>
      </c>
      <c r="F4257" s="1" t="s">
        <v>18</v>
      </c>
      <c r="G4257" s="27">
        <v>0.47121771217712177</v>
      </c>
      <c r="H4257" s="27">
        <v>0.95599343784177904</v>
      </c>
      <c r="I4257" s="28">
        <v>39.29476014760148</v>
      </c>
      <c r="J4257" s="27">
        <v>1.3284132841328414E-2</v>
      </c>
      <c r="K4257" s="27">
        <v>0.21476014760147602</v>
      </c>
      <c r="L4257" s="27">
        <v>5.9897921983230037E-3</v>
      </c>
      <c r="M4257" s="29">
        <v>12.234473133286809</v>
      </c>
      <c r="N4257" s="30">
        <v>69.226311667971814</v>
      </c>
      <c r="O4257" s="32">
        <v>0</v>
      </c>
      <c r="P4257" s="31">
        <v>0.98796937659496897</v>
      </c>
      <c r="Q4257" s="38">
        <v>3310</v>
      </c>
      <c r="R4257" s="38">
        <v>2771</v>
      </c>
      <c r="S4257" s="38">
        <v>6209</v>
      </c>
    </row>
    <row r="4258" spans="2:19" x14ac:dyDescent="0.2">
      <c r="B4258" s="1" t="s">
        <v>9060</v>
      </c>
      <c r="C4258" s="1" t="s">
        <v>9061</v>
      </c>
      <c r="D4258" s="1" t="s">
        <v>370</v>
      </c>
      <c r="E4258" s="1" t="s">
        <v>9055</v>
      </c>
      <c r="F4258" s="1" t="s">
        <v>18</v>
      </c>
      <c r="G4258" s="27">
        <v>0.50345092024539873</v>
      </c>
      <c r="H4258" s="27">
        <v>0.81351462097224825</v>
      </c>
      <c r="I4258" s="28">
        <v>37.314417177914095</v>
      </c>
      <c r="J4258" s="27">
        <v>0.10276073619631902</v>
      </c>
      <c r="K4258" s="27">
        <v>0.33473926380368096</v>
      </c>
      <c r="L4258" s="27">
        <v>3.961072825479605E-2</v>
      </c>
      <c r="M4258" s="29">
        <v>8.6898069498069521</v>
      </c>
      <c r="N4258" s="30">
        <v>65.134805788271137</v>
      </c>
      <c r="O4258" s="32">
        <v>0</v>
      </c>
      <c r="P4258" s="31">
        <v>0.97150307319798845</v>
      </c>
      <c r="Q4258" s="38">
        <v>3484</v>
      </c>
      <c r="R4258" s="38">
        <v>2224</v>
      </c>
      <c r="S4258" s="38">
        <v>3904</v>
      </c>
    </row>
    <row r="4259" spans="2:19" x14ac:dyDescent="0.2">
      <c r="B4259" s="1" t="s">
        <v>9067</v>
      </c>
      <c r="C4259" s="1" t="s">
        <v>9068</v>
      </c>
      <c r="D4259" s="1" t="s">
        <v>370</v>
      </c>
      <c r="E4259" s="1" t="s">
        <v>655</v>
      </c>
      <c r="F4259" s="1" t="s">
        <v>18</v>
      </c>
      <c r="G4259" s="27">
        <v>0.62188099808061426</v>
      </c>
      <c r="H4259" s="27">
        <v>0.92325911890099477</v>
      </c>
      <c r="I4259" s="28">
        <v>53.769673704414579</v>
      </c>
      <c r="J4259" s="27">
        <v>2.3032629558541268E-2</v>
      </c>
      <c r="K4259" s="27">
        <v>0.29750479846449135</v>
      </c>
      <c r="L4259" s="27">
        <v>1.9886309805779254E-2</v>
      </c>
      <c r="M4259" s="29">
        <v>8.2758883248730974</v>
      </c>
      <c r="N4259" s="30">
        <v>81.018518518518519</v>
      </c>
      <c r="O4259" s="32">
        <v>0</v>
      </c>
      <c r="P4259" s="31">
        <v>0.98720985315016585</v>
      </c>
      <c r="Q4259" s="38">
        <v>956</v>
      </c>
      <c r="R4259" s="38">
        <v>382</v>
      </c>
      <c r="S4259" s="38">
        <v>4607</v>
      </c>
    </row>
    <row r="4260" spans="2:19" x14ac:dyDescent="0.2">
      <c r="B4260" s="1" t="s">
        <v>9078</v>
      </c>
      <c r="C4260" s="1" t="s">
        <v>9079</v>
      </c>
      <c r="D4260" s="1" t="s">
        <v>370</v>
      </c>
      <c r="E4260" s="1" t="s">
        <v>655</v>
      </c>
      <c r="F4260" s="1" t="s">
        <v>18</v>
      </c>
      <c r="G4260" s="27">
        <v>0.55615497793035806</v>
      </c>
      <c r="H4260" s="27">
        <v>1</v>
      </c>
      <c r="I4260" s="28">
        <v>51.825796959293783</v>
      </c>
      <c r="J4260" s="27">
        <v>4.9043648847474251E-3</v>
      </c>
      <c r="K4260" s="27">
        <v>7.503678273663561E-2</v>
      </c>
      <c r="L4260" s="27">
        <v>0</v>
      </c>
      <c r="M4260" s="29">
        <v>15.891371681415924</v>
      </c>
      <c r="N4260" s="30">
        <v>79.793832599118943</v>
      </c>
      <c r="O4260" s="32">
        <v>0</v>
      </c>
      <c r="P4260" s="31">
        <v>0.99269717624148002</v>
      </c>
      <c r="Q4260" s="38">
        <v>1272</v>
      </c>
      <c r="R4260" s="38">
        <v>1244</v>
      </c>
      <c r="S4260" s="38">
        <v>8503</v>
      </c>
    </row>
    <row r="4261" spans="2:19" x14ac:dyDescent="0.2">
      <c r="B4261" s="1" t="s">
        <v>9071</v>
      </c>
      <c r="C4261" s="1" t="s">
        <v>9072</v>
      </c>
      <c r="D4261" s="1" t="s">
        <v>370</v>
      </c>
      <c r="E4261" s="1" t="s">
        <v>9055</v>
      </c>
      <c r="F4261" s="1" t="s">
        <v>18</v>
      </c>
      <c r="G4261" s="27">
        <v>0.58245755860953918</v>
      </c>
      <c r="H4261" s="27">
        <v>0.98480431309904148</v>
      </c>
      <c r="I4261" s="28">
        <v>48.613459983831838</v>
      </c>
      <c r="J4261" s="27">
        <v>3.2336297493936947E-2</v>
      </c>
      <c r="K4261" s="27">
        <v>0.3419563459983832</v>
      </c>
      <c r="L4261" s="27">
        <v>6.6054313099041528E-3</v>
      </c>
      <c r="M4261" s="29">
        <v>7.8131910766246335</v>
      </c>
      <c r="N4261" s="30">
        <v>77.15384615384616</v>
      </c>
      <c r="O4261" s="32">
        <v>0</v>
      </c>
      <c r="P4261" s="31">
        <v>0.98801916932907352</v>
      </c>
      <c r="Q4261" s="38">
        <v>1878</v>
      </c>
      <c r="R4261" s="38">
        <v>842</v>
      </c>
      <c r="S4261" s="38">
        <v>3778</v>
      </c>
    </row>
    <row r="4262" spans="2:19" x14ac:dyDescent="0.2">
      <c r="B4262" s="1" t="s">
        <v>9080</v>
      </c>
      <c r="C4262" s="1" t="s">
        <v>9081</v>
      </c>
      <c r="D4262" s="1" t="s">
        <v>370</v>
      </c>
      <c r="E4262" s="1" t="s">
        <v>9055</v>
      </c>
      <c r="F4262" s="1" t="s">
        <v>18</v>
      </c>
      <c r="G4262" s="27">
        <v>0.48104838709677417</v>
      </c>
      <c r="H4262" s="27">
        <v>0.9774639711769415</v>
      </c>
      <c r="I4262" s="28">
        <v>41.734919354838709</v>
      </c>
      <c r="J4262" s="27">
        <v>2.4596774193548387E-2</v>
      </c>
      <c r="K4262" s="27">
        <v>0.35</v>
      </c>
      <c r="L4262" s="27">
        <v>1.7540032025620496E-2</v>
      </c>
      <c r="M4262" s="29">
        <v>9.1733488733488731</v>
      </c>
      <c r="N4262" s="30">
        <v>76.412405699916178</v>
      </c>
      <c r="O4262" s="32">
        <v>0</v>
      </c>
      <c r="P4262" s="31">
        <v>0.99279423538831069</v>
      </c>
      <c r="Q4262" s="38">
        <v>3041</v>
      </c>
      <c r="R4262" s="38">
        <v>2601</v>
      </c>
      <c r="S4262" s="38">
        <v>3645</v>
      </c>
    </row>
    <row r="4263" spans="2:19" x14ac:dyDescent="0.2">
      <c r="B4263" s="1" t="s">
        <v>9053</v>
      </c>
      <c r="C4263" s="1" t="s">
        <v>9054</v>
      </c>
      <c r="D4263" s="1" t="s">
        <v>370</v>
      </c>
      <c r="E4263" s="1" t="s">
        <v>9055</v>
      </c>
      <c r="F4263" s="1" t="s">
        <v>18</v>
      </c>
      <c r="G4263" s="27">
        <v>0.37737598516458043</v>
      </c>
      <c r="H4263" s="27">
        <v>0.73481214504150294</v>
      </c>
      <c r="I4263" s="28">
        <v>29.725405656003719</v>
      </c>
      <c r="J4263" s="27">
        <v>7.6495132127955487E-2</v>
      </c>
      <c r="K4263" s="27">
        <v>0.37227630968938341</v>
      </c>
      <c r="L4263" s="27">
        <v>6.1821756225425947E-2</v>
      </c>
      <c r="M4263" s="29">
        <v>10.147058823529417</v>
      </c>
      <c r="N4263" s="30">
        <v>61.574938574938578</v>
      </c>
      <c r="O4263" s="32">
        <v>7.1384884228920933E-2</v>
      </c>
      <c r="P4263" s="31">
        <v>0.94233289646133678</v>
      </c>
      <c r="Q4263" s="38">
        <v>3985</v>
      </c>
      <c r="R4263" s="38">
        <v>4055</v>
      </c>
      <c r="S4263" s="38">
        <v>3313</v>
      </c>
    </row>
    <row r="4264" spans="2:19" x14ac:dyDescent="0.2">
      <c r="B4264" s="1" t="s">
        <v>9051</v>
      </c>
      <c r="C4264" s="1" t="s">
        <v>9052</v>
      </c>
      <c r="D4264" s="1" t="s">
        <v>370</v>
      </c>
      <c r="E4264" s="1" t="s">
        <v>655</v>
      </c>
      <c r="F4264" s="1" t="s">
        <v>18</v>
      </c>
      <c r="G4264" s="27">
        <v>0.36317395727365209</v>
      </c>
      <c r="H4264" s="27">
        <v>0.68246061167747918</v>
      </c>
      <c r="I4264" s="28">
        <v>28.839572736520847</v>
      </c>
      <c r="J4264" s="27">
        <v>0.14242115971515767</v>
      </c>
      <c r="K4264" s="27">
        <v>0.41302136317395727</v>
      </c>
      <c r="L4264" s="27">
        <v>0.19392493049119555</v>
      </c>
      <c r="M4264" s="29">
        <v>9.2988817891373756</v>
      </c>
      <c r="N4264" s="30">
        <v>62.745098039215684</v>
      </c>
      <c r="O4264" s="32">
        <v>0</v>
      </c>
      <c r="P4264" s="31">
        <v>0.91102873030583875</v>
      </c>
      <c r="Q4264" s="38">
        <v>4101</v>
      </c>
      <c r="R4264" s="38">
        <v>4287</v>
      </c>
      <c r="S4264" s="38">
        <v>2732</v>
      </c>
    </row>
    <row r="4265" spans="2:19" x14ac:dyDescent="0.2">
      <c r="B4265" s="1" t="s">
        <v>9062</v>
      </c>
      <c r="C4265" s="1" t="s">
        <v>9063</v>
      </c>
      <c r="D4265" s="1" t="s">
        <v>370</v>
      </c>
      <c r="E4265" s="1" t="s">
        <v>9055</v>
      </c>
      <c r="F4265" s="1" t="s">
        <v>18</v>
      </c>
      <c r="G4265" s="27">
        <v>0.47114375655823715</v>
      </c>
      <c r="H4265" s="27">
        <v>0.9612899896800825</v>
      </c>
      <c r="I4265" s="28">
        <v>37.443861490031473</v>
      </c>
      <c r="J4265" s="27">
        <v>1.3641133263378805E-2</v>
      </c>
      <c r="K4265" s="27">
        <v>0.26512766701643931</v>
      </c>
      <c r="L4265" s="27">
        <v>1.2297901616787066E-2</v>
      </c>
      <c r="M4265" s="29">
        <v>11.118716931216932</v>
      </c>
      <c r="N4265" s="30">
        <v>66.554565701559014</v>
      </c>
      <c r="O4265" s="32">
        <v>6.1554867561059511E-2</v>
      </c>
      <c r="P4265" s="31">
        <v>0.98348813209494323</v>
      </c>
      <c r="Q4265" s="38">
        <v>3474</v>
      </c>
      <c r="R4265" s="38">
        <v>2773</v>
      </c>
      <c r="S4265" s="38">
        <v>5236</v>
      </c>
    </row>
    <row r="4266" spans="2:19" x14ac:dyDescent="0.2">
      <c r="B4266" s="1" t="s">
        <v>9064</v>
      </c>
      <c r="C4266" s="1" t="s">
        <v>1536</v>
      </c>
      <c r="D4266" s="1" t="s">
        <v>370</v>
      </c>
      <c r="E4266" s="1" t="s">
        <v>9055</v>
      </c>
      <c r="F4266" s="1" t="s">
        <v>18</v>
      </c>
      <c r="G4266" s="27">
        <v>0.39079257127910016</v>
      </c>
      <c r="H4266" s="27">
        <v>0.8452928304801135</v>
      </c>
      <c r="I4266" s="28">
        <v>35.455296887261326</v>
      </c>
      <c r="J4266" s="27">
        <v>7.8472403871305257E-3</v>
      </c>
      <c r="K4266" s="27">
        <v>0.2226000523149359</v>
      </c>
      <c r="L4266" s="27">
        <v>3.99536619899601E-3</v>
      </c>
      <c r="M4266" s="29">
        <v>13.1130957492486</v>
      </c>
      <c r="N4266" s="30">
        <v>69.81860776439089</v>
      </c>
      <c r="O4266" s="32">
        <v>0</v>
      </c>
      <c r="P4266" s="31">
        <v>0.98416784656970013</v>
      </c>
      <c r="Q4266" s="38">
        <v>3622</v>
      </c>
      <c r="R4266" s="38">
        <v>3882</v>
      </c>
      <c r="S4266" s="38">
        <v>6061</v>
      </c>
    </row>
    <row r="4267" spans="2:19" x14ac:dyDescent="0.2">
      <c r="B4267" s="1" t="s">
        <v>9073</v>
      </c>
      <c r="C4267" s="1" t="s">
        <v>9074</v>
      </c>
      <c r="D4267" s="1" t="s">
        <v>370</v>
      </c>
      <c r="E4267" s="1" t="s">
        <v>9055</v>
      </c>
      <c r="F4267" s="1" t="s">
        <v>18</v>
      </c>
      <c r="G4267" s="27">
        <v>0.51429790866410585</v>
      </c>
      <c r="H4267" s="27">
        <v>0.92472028710154119</v>
      </c>
      <c r="I4267" s="28">
        <v>41.837174562526663</v>
      </c>
      <c r="J4267" s="27">
        <v>2.987622705932565E-2</v>
      </c>
      <c r="K4267" s="27">
        <v>0.3486982501067008</v>
      </c>
      <c r="L4267" s="27">
        <v>1.3516993877981845E-2</v>
      </c>
      <c r="M4267" s="29">
        <v>9.3032513181019336</v>
      </c>
      <c r="N4267" s="30">
        <v>72.144398340248969</v>
      </c>
      <c r="O4267" s="32">
        <v>0</v>
      </c>
      <c r="P4267" s="31">
        <v>0.9892336922102597</v>
      </c>
      <c r="Q4267" s="38">
        <v>3021</v>
      </c>
      <c r="R4267" s="38">
        <v>2026</v>
      </c>
      <c r="S4267" s="38">
        <v>3664</v>
      </c>
    </row>
    <row r="4268" spans="2:19" x14ac:dyDescent="0.2">
      <c r="B4268" s="1" t="s">
        <v>9058</v>
      </c>
      <c r="C4268" s="1" t="s">
        <v>9059</v>
      </c>
      <c r="D4268" s="1" t="s">
        <v>370</v>
      </c>
      <c r="E4268" s="1" t="s">
        <v>655</v>
      </c>
      <c r="F4268" s="1" t="s">
        <v>18</v>
      </c>
      <c r="G4268" s="27">
        <v>0.21445553970518308</v>
      </c>
      <c r="H4268" s="27">
        <v>0.55706873315363881</v>
      </c>
      <c r="I4268" s="28">
        <v>25.233143128863539</v>
      </c>
      <c r="J4268" s="27">
        <v>1.2363290537327628E-2</v>
      </c>
      <c r="K4268" s="27">
        <v>0.2277698525915359</v>
      </c>
      <c r="L4268" s="27">
        <v>5.5604222821203947E-2</v>
      </c>
      <c r="M4268" s="29">
        <v>14.538196125907994</v>
      </c>
      <c r="N4268" s="30">
        <v>64.024390243902445</v>
      </c>
      <c r="O4268" s="32">
        <v>4.20125786163522E-2</v>
      </c>
      <c r="P4268" s="31">
        <v>0.94474393530997303</v>
      </c>
      <c r="Q4268" s="38">
        <v>4937</v>
      </c>
      <c r="R4268" s="38">
        <v>7144</v>
      </c>
      <c r="S4268" s="38">
        <v>5946</v>
      </c>
    </row>
    <row r="4269" spans="2:19" x14ac:dyDescent="0.2">
      <c r="B4269" s="1" t="s">
        <v>9075</v>
      </c>
      <c r="C4269" s="1" t="s">
        <v>9076</v>
      </c>
      <c r="D4269" s="1" t="s">
        <v>370</v>
      </c>
      <c r="E4269" s="1" t="s">
        <v>655</v>
      </c>
      <c r="F4269" s="1" t="s">
        <v>18</v>
      </c>
      <c r="G4269" s="27">
        <v>0.52250661959399824</v>
      </c>
      <c r="H4269" s="27">
        <v>0.91756331877729247</v>
      </c>
      <c r="I4269" s="28">
        <v>38.998146513680489</v>
      </c>
      <c r="J4269" s="27">
        <v>1.8534863195057368E-2</v>
      </c>
      <c r="K4269" s="27">
        <v>0.3142100617828773</v>
      </c>
      <c r="L4269" s="27">
        <v>1.1615720524017468E-3</v>
      </c>
      <c r="M4269" s="29">
        <v>9.793345656192237</v>
      </c>
      <c r="N4269" s="30">
        <v>65.212837837837839</v>
      </c>
      <c r="O4269" s="32">
        <v>0</v>
      </c>
      <c r="P4269" s="31">
        <v>0.98951965065502179</v>
      </c>
      <c r="Q4269" s="38">
        <v>3340</v>
      </c>
      <c r="R4269" s="38">
        <v>1870</v>
      </c>
      <c r="S4269" s="38">
        <v>4315</v>
      </c>
    </row>
    <row r="4270" spans="2:19" x14ac:dyDescent="0.2">
      <c r="B4270" s="1" t="s">
        <v>9065</v>
      </c>
      <c r="C4270" s="1" t="s">
        <v>9066</v>
      </c>
      <c r="D4270" s="1" t="s">
        <v>370</v>
      </c>
      <c r="E4270" s="1" t="s">
        <v>655</v>
      </c>
      <c r="F4270" s="1" t="s">
        <v>18</v>
      </c>
      <c r="G4270" s="27">
        <v>0.55245973008271654</v>
      </c>
      <c r="H4270" s="27">
        <v>0.99395708154506457</v>
      </c>
      <c r="I4270" s="28">
        <v>50.712494558119289</v>
      </c>
      <c r="J4270" s="27">
        <v>3.4828036569438396E-3</v>
      </c>
      <c r="K4270" s="27">
        <v>6.0513713539399216E-2</v>
      </c>
      <c r="L4270" s="27">
        <v>0</v>
      </c>
      <c r="M4270" s="29">
        <v>16.708276533592993</v>
      </c>
      <c r="N4270" s="30">
        <v>77.581102362204717</v>
      </c>
      <c r="O4270" s="32">
        <v>0</v>
      </c>
      <c r="P4270" s="31">
        <v>0.98583690987124462</v>
      </c>
      <c r="Q4270" s="38">
        <v>1464</v>
      </c>
      <c r="R4270" s="38">
        <v>1313</v>
      </c>
      <c r="S4270" s="38">
        <v>8612</v>
      </c>
    </row>
    <row r="4271" spans="2:19" x14ac:dyDescent="0.2">
      <c r="B4271" s="1" t="s">
        <v>9098</v>
      </c>
      <c r="C4271" s="1" t="s">
        <v>9099</v>
      </c>
      <c r="D4271" s="1" t="s">
        <v>371</v>
      </c>
      <c r="E4271" s="1" t="s">
        <v>6348</v>
      </c>
      <c r="F4271" s="1" t="s">
        <v>18</v>
      </c>
      <c r="G4271" s="27">
        <v>0.4724241128687473</v>
      </c>
      <c r="H4271" s="27">
        <v>0.99729581041049498</v>
      </c>
      <c r="I4271" s="28">
        <v>26.789097905087651</v>
      </c>
      <c r="J4271" s="27">
        <v>6.5412569474134249E-2</v>
      </c>
      <c r="K4271" s="27">
        <v>0.48610517315091922</v>
      </c>
      <c r="L4271" s="27">
        <v>2.2259839187473551E-3</v>
      </c>
      <c r="M4271" s="29">
        <v>5.2434359805510544</v>
      </c>
      <c r="N4271" s="30">
        <v>50.381900452488686</v>
      </c>
      <c r="O4271" s="32">
        <v>0</v>
      </c>
      <c r="P4271" s="31">
        <v>0.98984341938214138</v>
      </c>
      <c r="Q4271" s="38">
        <v>4460</v>
      </c>
      <c r="R4271" s="38">
        <v>2750</v>
      </c>
      <c r="S4271" s="38">
        <v>1937</v>
      </c>
    </row>
    <row r="4272" spans="2:19" x14ac:dyDescent="0.2">
      <c r="B4272" s="1" t="s">
        <v>9094</v>
      </c>
      <c r="C4272" s="1" t="s">
        <v>9095</v>
      </c>
      <c r="D4272" s="1" t="s">
        <v>371</v>
      </c>
      <c r="E4272" s="1" t="s">
        <v>6348</v>
      </c>
      <c r="F4272" s="1" t="s">
        <v>18</v>
      </c>
      <c r="G4272" s="27">
        <v>0.51140456182472993</v>
      </c>
      <c r="H4272" s="27">
        <v>0.93757344300822576</v>
      </c>
      <c r="I4272" s="28">
        <v>49.128571428571426</v>
      </c>
      <c r="J4272" s="27">
        <v>3.6014405762304922E-3</v>
      </c>
      <c r="K4272" s="27">
        <v>8.4033613445378158E-2</v>
      </c>
      <c r="L4272" s="27">
        <v>3.5252643948296123E-3</v>
      </c>
      <c r="M4272" s="29">
        <v>15.949877149877148</v>
      </c>
      <c r="N4272" s="30">
        <v>80.3849765258216</v>
      </c>
      <c r="O4272" s="32">
        <v>0</v>
      </c>
      <c r="P4272" s="31">
        <v>0.97884841363102237</v>
      </c>
      <c r="Q4272" s="38">
        <v>1782</v>
      </c>
      <c r="R4272" s="38">
        <v>2077</v>
      </c>
      <c r="S4272" s="38">
        <v>8416</v>
      </c>
    </row>
    <row r="4273" spans="2:19" x14ac:dyDescent="0.2">
      <c r="B4273" s="1" t="s">
        <v>9084</v>
      </c>
      <c r="C4273" s="1" t="s">
        <v>9085</v>
      </c>
      <c r="D4273" s="1" t="s">
        <v>371</v>
      </c>
      <c r="E4273" s="1" t="s">
        <v>605</v>
      </c>
      <c r="F4273" s="1" t="s">
        <v>18</v>
      </c>
      <c r="G4273" s="27">
        <v>0.21382842509603073</v>
      </c>
      <c r="H4273" s="27">
        <v>0.68463608562691125</v>
      </c>
      <c r="I4273" s="28">
        <v>19.844216816047808</v>
      </c>
      <c r="J4273" s="27">
        <v>3.0303030303030304E-2</v>
      </c>
      <c r="K4273" s="27">
        <v>0.46308151941954762</v>
      </c>
      <c r="L4273" s="27">
        <v>0.1444791029561672</v>
      </c>
      <c r="M4273" s="29">
        <v>10.923832790445166</v>
      </c>
      <c r="N4273" s="30">
        <v>52.143712574850298</v>
      </c>
      <c r="O4273" s="32">
        <v>0</v>
      </c>
      <c r="P4273" s="31">
        <v>0.95535168195718656</v>
      </c>
      <c r="Q4273" s="38">
        <v>7004</v>
      </c>
      <c r="R4273" s="38">
        <v>7159</v>
      </c>
      <c r="S4273" s="38">
        <v>2177</v>
      </c>
    </row>
    <row r="4274" spans="2:19" x14ac:dyDescent="0.2">
      <c r="B4274" s="1" t="s">
        <v>9105</v>
      </c>
      <c r="C4274" s="1" t="s">
        <v>4401</v>
      </c>
      <c r="D4274" s="1" t="s">
        <v>371</v>
      </c>
      <c r="E4274" s="1" t="s">
        <v>6348</v>
      </c>
      <c r="F4274" s="1" t="s">
        <v>18</v>
      </c>
      <c r="G4274" s="27">
        <v>0.47945205479452052</v>
      </c>
      <c r="H4274" s="27">
        <v>0.99716483516483523</v>
      </c>
      <c r="I4274" s="28">
        <v>37.741095890410953</v>
      </c>
      <c r="J4274" s="27">
        <v>1.3698630136986301E-2</v>
      </c>
      <c r="K4274" s="27">
        <v>0.27043747238179405</v>
      </c>
      <c r="L4274" s="27">
        <v>0</v>
      </c>
      <c r="M4274" s="29">
        <v>10.45577249575552</v>
      </c>
      <c r="N4274" s="30">
        <v>66.836866359447001</v>
      </c>
      <c r="O4274" s="32">
        <v>0</v>
      </c>
      <c r="P4274" s="31">
        <v>0.99472527472527472</v>
      </c>
      <c r="Q4274" s="38">
        <v>3454</v>
      </c>
      <c r="R4274" s="38">
        <v>2633</v>
      </c>
      <c r="S4274" s="38">
        <v>5119</v>
      </c>
    </row>
    <row r="4275" spans="2:19" x14ac:dyDescent="0.2">
      <c r="B4275" s="1" t="s">
        <v>9088</v>
      </c>
      <c r="C4275" s="1" t="s">
        <v>9089</v>
      </c>
      <c r="D4275" s="1" t="s">
        <v>371</v>
      </c>
      <c r="E4275" s="1" t="s">
        <v>6348</v>
      </c>
      <c r="F4275" s="1" t="s">
        <v>18</v>
      </c>
      <c r="G4275" s="27">
        <v>0.29252259654889073</v>
      </c>
      <c r="H4275" s="27">
        <v>0.69799364953363774</v>
      </c>
      <c r="I4275" s="28">
        <v>20.402465078060803</v>
      </c>
      <c r="J4275" s="27">
        <v>5.4231717337715694E-2</v>
      </c>
      <c r="K4275" s="27">
        <v>0.56573541495480695</v>
      </c>
      <c r="L4275" s="27">
        <v>0.11104584242905337</v>
      </c>
      <c r="M4275" s="29">
        <v>7.500058072009292</v>
      </c>
      <c r="N4275" s="30">
        <v>51.09550561797753</v>
      </c>
      <c r="O4275" s="32">
        <v>0</v>
      </c>
      <c r="P4275" s="31">
        <v>0.96606469537606665</v>
      </c>
      <c r="Q4275" s="38">
        <v>6820</v>
      </c>
      <c r="R4275" s="38">
        <v>5551</v>
      </c>
      <c r="S4275" s="38">
        <v>1190</v>
      </c>
    </row>
    <row r="4276" spans="2:19" x14ac:dyDescent="0.2">
      <c r="B4276" s="1" t="s">
        <v>9102</v>
      </c>
      <c r="C4276" s="1" t="s">
        <v>3182</v>
      </c>
      <c r="D4276" s="1" t="s">
        <v>371</v>
      </c>
      <c r="E4276" s="1" t="s">
        <v>6348</v>
      </c>
      <c r="F4276" s="1" t="s">
        <v>18</v>
      </c>
      <c r="G4276" s="27">
        <v>0.55180946489328797</v>
      </c>
      <c r="H4276" s="27">
        <v>0.97539169093975153</v>
      </c>
      <c r="I4276" s="28">
        <v>53.736993504484978</v>
      </c>
      <c r="J4276" s="27">
        <v>7.1141354778843178E-3</v>
      </c>
      <c r="K4276" s="27">
        <v>0.15063408598824621</v>
      </c>
      <c r="L4276" s="27">
        <v>0</v>
      </c>
      <c r="M4276" s="29">
        <v>13.581560773480664</v>
      </c>
      <c r="N4276" s="30">
        <v>85.756862745098033</v>
      </c>
      <c r="O4276" s="32">
        <v>0</v>
      </c>
      <c r="P4276" s="31">
        <v>0.99126168940671466</v>
      </c>
      <c r="Q4276" s="38">
        <v>963</v>
      </c>
      <c r="R4276" s="38">
        <v>1328</v>
      </c>
      <c r="S4276" s="38">
        <v>7319</v>
      </c>
    </row>
    <row r="4277" spans="2:19" x14ac:dyDescent="0.2">
      <c r="B4277" s="1" t="s">
        <v>9106</v>
      </c>
      <c r="C4277" s="1" t="s">
        <v>9107</v>
      </c>
      <c r="D4277" s="1" t="s">
        <v>371</v>
      </c>
      <c r="E4277" s="1" t="s">
        <v>6348</v>
      </c>
      <c r="F4277" s="1" t="s">
        <v>18</v>
      </c>
      <c r="G4277" s="27">
        <v>0.55045118949958982</v>
      </c>
      <c r="H4277" s="27">
        <v>0.99168165712728251</v>
      </c>
      <c r="I4277" s="28">
        <v>52.714164615805309</v>
      </c>
      <c r="J4277" s="27">
        <v>6.2893081761006293E-3</v>
      </c>
      <c r="K4277" s="27">
        <v>0.13152857533497403</v>
      </c>
      <c r="L4277" s="27">
        <v>0</v>
      </c>
      <c r="M4277" s="29">
        <v>13.95802919708029</v>
      </c>
      <c r="N4277" s="30">
        <v>83.952806756085451</v>
      </c>
      <c r="O4277" s="32">
        <v>0</v>
      </c>
      <c r="P4277" s="31">
        <v>0.99672935404742435</v>
      </c>
      <c r="Q4277" s="38">
        <v>1120</v>
      </c>
      <c r="R4277" s="38">
        <v>1355</v>
      </c>
      <c r="S4277" s="38">
        <v>7651</v>
      </c>
    </row>
    <row r="4278" spans="2:19" x14ac:dyDescent="0.2">
      <c r="B4278" s="1" t="s">
        <v>9086</v>
      </c>
      <c r="C4278" s="1" t="s">
        <v>9087</v>
      </c>
      <c r="D4278" s="1" t="s">
        <v>371</v>
      </c>
      <c r="E4278" s="1" t="s">
        <v>605</v>
      </c>
      <c r="F4278" s="1" t="s">
        <v>18</v>
      </c>
      <c r="G4278" s="27">
        <v>0.18384401114206128</v>
      </c>
      <c r="H4278" s="27">
        <v>0.47231691078561916</v>
      </c>
      <c r="I4278" s="28">
        <v>14.199164345403897</v>
      </c>
      <c r="J4278" s="27">
        <v>0.10445682451253482</v>
      </c>
      <c r="K4278" s="27">
        <v>0.70194986072423393</v>
      </c>
      <c r="L4278" s="27">
        <v>0.23856191744340879</v>
      </c>
      <c r="M4278" s="29">
        <v>6.797098976109214</v>
      </c>
      <c r="N4278" s="30">
        <v>46.530303030303031</v>
      </c>
      <c r="O4278" s="32">
        <v>0</v>
      </c>
      <c r="P4278" s="31">
        <v>0.95605858854860182</v>
      </c>
      <c r="Q4278" s="38">
        <v>8126</v>
      </c>
      <c r="R4278" s="38">
        <v>7542</v>
      </c>
      <c r="S4278" s="38">
        <v>436</v>
      </c>
    </row>
    <row r="4279" spans="2:19" x14ac:dyDescent="0.2">
      <c r="B4279" s="1" t="s">
        <v>9100</v>
      </c>
      <c r="C4279" s="1" t="s">
        <v>3154</v>
      </c>
      <c r="D4279" s="1" t="s">
        <v>371</v>
      </c>
      <c r="E4279" s="1" t="s">
        <v>6348</v>
      </c>
      <c r="F4279" s="1" t="s">
        <v>18</v>
      </c>
      <c r="G4279" s="27">
        <v>0.47293447293447294</v>
      </c>
      <c r="H4279" s="27">
        <v>0.99311471556182418</v>
      </c>
      <c r="I4279" s="28">
        <v>43.430484330484312</v>
      </c>
      <c r="J4279" s="27">
        <v>4.2735042735042739E-3</v>
      </c>
      <c r="K4279" s="27">
        <v>9.3542260208926878E-2</v>
      </c>
      <c r="L4279" s="27">
        <v>0</v>
      </c>
      <c r="M4279" s="29">
        <v>16.529125338142475</v>
      </c>
      <c r="N4279" s="30">
        <v>72.792377131394176</v>
      </c>
      <c r="O4279" s="32">
        <v>0</v>
      </c>
      <c r="P4279" s="31">
        <v>0.99012693935119889</v>
      </c>
      <c r="Q4279" s="38">
        <v>2809</v>
      </c>
      <c r="R4279" s="38">
        <v>2743</v>
      </c>
      <c r="S4279" s="38">
        <v>8291</v>
      </c>
    </row>
    <row r="4280" spans="2:19" x14ac:dyDescent="0.2">
      <c r="B4280" s="1" t="s">
        <v>9096</v>
      </c>
      <c r="C4280" s="1" t="s">
        <v>9097</v>
      </c>
      <c r="D4280" s="1" t="s">
        <v>371</v>
      </c>
      <c r="E4280" s="1" t="s">
        <v>6348</v>
      </c>
      <c r="F4280" s="1" t="s">
        <v>18</v>
      </c>
      <c r="G4280" s="27">
        <v>0.46310007165034633</v>
      </c>
      <c r="H4280" s="27">
        <v>0.92783723391744111</v>
      </c>
      <c r="I4280" s="28">
        <v>46.470480057320223</v>
      </c>
      <c r="J4280" s="27">
        <v>6.2096966802006213E-3</v>
      </c>
      <c r="K4280" s="27">
        <v>0.18103654167661809</v>
      </c>
      <c r="L4280" s="27">
        <v>2.0228154768905091E-4</v>
      </c>
      <c r="M4280" s="29">
        <v>14.264203027604632</v>
      </c>
      <c r="N4280" s="30">
        <v>83.013910355486857</v>
      </c>
      <c r="O4280" s="32">
        <v>0</v>
      </c>
      <c r="P4280" s="31">
        <v>0.98482888392332113</v>
      </c>
      <c r="Q4280" s="38">
        <v>2292</v>
      </c>
      <c r="R4280" s="38">
        <v>2897</v>
      </c>
      <c r="S4280" s="38">
        <v>6799</v>
      </c>
    </row>
    <row r="4281" spans="2:19" x14ac:dyDescent="0.2">
      <c r="B4281" s="1" t="s">
        <v>9092</v>
      </c>
      <c r="C4281" s="1" t="s">
        <v>9093</v>
      </c>
      <c r="D4281" s="1" t="s">
        <v>371</v>
      </c>
      <c r="E4281" s="1" t="s">
        <v>6348</v>
      </c>
      <c r="F4281" s="1" t="s">
        <v>18</v>
      </c>
      <c r="G4281" s="27">
        <v>0.32444444444444442</v>
      </c>
      <c r="H4281" s="27">
        <v>0.93175609756097555</v>
      </c>
      <c r="I4281" s="28">
        <v>28.080888888888893</v>
      </c>
      <c r="J4281" s="27">
        <v>2.2222222222222222E-3</v>
      </c>
      <c r="K4281" s="27">
        <v>0.15666666666666668</v>
      </c>
      <c r="L4281" s="27">
        <v>1.0840108401084011E-3</v>
      </c>
      <c r="M4281" s="29">
        <v>15.793092105263156</v>
      </c>
      <c r="N4281" s="30">
        <v>53.19178082191781</v>
      </c>
      <c r="O4281" s="32">
        <v>0</v>
      </c>
      <c r="P4281" s="31">
        <v>0.97560975609756095</v>
      </c>
      <c r="Q4281" s="38">
        <v>4195</v>
      </c>
      <c r="R4281" s="38">
        <v>4905</v>
      </c>
      <c r="S4281" s="38">
        <v>7210</v>
      </c>
    </row>
    <row r="4282" spans="2:19" x14ac:dyDescent="0.2">
      <c r="B4282" s="1" t="s">
        <v>9082</v>
      </c>
      <c r="C4282" s="1" t="s">
        <v>9083</v>
      </c>
      <c r="D4282" s="1" t="s">
        <v>371</v>
      </c>
      <c r="E4282" s="1" t="s">
        <v>6348</v>
      </c>
      <c r="F4282" s="1" t="s">
        <v>18</v>
      </c>
      <c r="G4282" s="27">
        <v>0.16403903903903905</v>
      </c>
      <c r="H4282" s="27">
        <v>0.45054082714740179</v>
      </c>
      <c r="I4282" s="28">
        <v>15.885285285285279</v>
      </c>
      <c r="J4282" s="27">
        <v>0.11561561561561562</v>
      </c>
      <c r="K4282" s="27">
        <v>0.56156156156156156</v>
      </c>
      <c r="L4282" s="27">
        <v>0.39135913750441853</v>
      </c>
      <c r="M4282" s="29">
        <v>8.7783565334530742</v>
      </c>
      <c r="N4282" s="30">
        <v>51.608695652173914</v>
      </c>
      <c r="O4282" s="32">
        <v>0</v>
      </c>
      <c r="P4282" s="31">
        <v>0.94167550371155884</v>
      </c>
      <c r="Q4282" s="38">
        <v>7902</v>
      </c>
      <c r="R4282" s="38">
        <v>7758</v>
      </c>
      <c r="S4282" s="38">
        <v>1226</v>
      </c>
    </row>
    <row r="4283" spans="2:19" x14ac:dyDescent="0.2">
      <c r="B4283" s="1" t="s">
        <v>9103</v>
      </c>
      <c r="C4283" s="1" t="s">
        <v>9104</v>
      </c>
      <c r="D4283" s="1" t="s">
        <v>371</v>
      </c>
      <c r="E4283" s="1" t="s">
        <v>6348</v>
      </c>
      <c r="F4283" s="1" t="s">
        <v>18</v>
      </c>
      <c r="G4283" s="27">
        <v>0.52245414294750159</v>
      </c>
      <c r="H4283" s="27">
        <v>0.90765490196078435</v>
      </c>
      <c r="I4283" s="28">
        <v>46.961227071473751</v>
      </c>
      <c r="J4283" s="27">
        <v>1.5812776723592662E-2</v>
      </c>
      <c r="K4283" s="27">
        <v>0.301707779886148</v>
      </c>
      <c r="L4283" s="27">
        <v>4.7843137254901962E-2</v>
      </c>
      <c r="M4283" s="29">
        <v>9.5489728296885339</v>
      </c>
      <c r="N4283" s="30">
        <v>80.590441621294616</v>
      </c>
      <c r="O4283" s="32">
        <v>0</v>
      </c>
      <c r="P4283" s="31">
        <v>0.99199999999999999</v>
      </c>
      <c r="Q4283" s="38">
        <v>2188</v>
      </c>
      <c r="R4283" s="38">
        <v>1872</v>
      </c>
      <c r="S4283" s="38">
        <v>4530</v>
      </c>
    </row>
    <row r="4284" spans="2:19" x14ac:dyDescent="0.2">
      <c r="B4284" s="1" t="s">
        <v>9101</v>
      </c>
      <c r="C4284" s="1" t="s">
        <v>6939</v>
      </c>
      <c r="D4284" s="1" t="s">
        <v>371</v>
      </c>
      <c r="E4284" s="1" t="s">
        <v>6348</v>
      </c>
      <c r="F4284" s="1" t="s">
        <v>18</v>
      </c>
      <c r="G4284" s="27">
        <v>0.46557377049180326</v>
      </c>
      <c r="H4284" s="27">
        <v>0.95504279811098014</v>
      </c>
      <c r="I4284" s="28">
        <v>37.732339791356175</v>
      </c>
      <c r="J4284" s="27">
        <v>1.4008941877794338E-2</v>
      </c>
      <c r="K4284" s="27">
        <v>0.31803278688524589</v>
      </c>
      <c r="L4284" s="27">
        <v>3.525088547815821E-2</v>
      </c>
      <c r="M4284" s="29">
        <v>10.88191964285714</v>
      </c>
      <c r="N4284" s="30">
        <v>67.931541906589885</v>
      </c>
      <c r="O4284" s="32">
        <v>0</v>
      </c>
      <c r="P4284" s="31">
        <v>0.99025974025974028</v>
      </c>
      <c r="Q4284" s="38">
        <v>3456</v>
      </c>
      <c r="R4284" s="38">
        <v>2864</v>
      </c>
      <c r="S4284" s="38">
        <v>4219</v>
      </c>
    </row>
    <row r="4285" spans="2:19" x14ac:dyDescent="0.2">
      <c r="B4285" s="1" t="s">
        <v>9090</v>
      </c>
      <c r="C4285" s="1" t="s">
        <v>9091</v>
      </c>
      <c r="D4285" s="1" t="s">
        <v>371</v>
      </c>
      <c r="E4285" s="1" t="s">
        <v>6348</v>
      </c>
      <c r="F4285" s="1" t="s">
        <v>18</v>
      </c>
      <c r="G4285" s="27">
        <v>0.30407062285434039</v>
      </c>
      <c r="H4285" s="27">
        <v>0.86057292910002381</v>
      </c>
      <c r="I4285" s="28">
        <v>27.575919568415898</v>
      </c>
      <c r="J4285" s="27">
        <v>1.2751348700343305E-2</v>
      </c>
      <c r="K4285" s="27">
        <v>0.14713094654242276</v>
      </c>
      <c r="L4285" s="27">
        <v>4.5063260921460964E-2</v>
      </c>
      <c r="M4285" s="29">
        <v>15.936011275546164</v>
      </c>
      <c r="N4285" s="30">
        <v>53.727419354838709</v>
      </c>
      <c r="O4285" s="32">
        <v>0</v>
      </c>
      <c r="P4285" s="31">
        <v>0.97350202912389594</v>
      </c>
      <c r="Q4285" s="38">
        <v>4290</v>
      </c>
      <c r="R4285" s="38">
        <v>5316</v>
      </c>
      <c r="S4285" s="38">
        <v>7384</v>
      </c>
    </row>
    <row r="4286" spans="2:19" x14ac:dyDescent="0.2">
      <c r="B4286" s="1" t="s">
        <v>9108</v>
      </c>
      <c r="C4286" s="1" t="s">
        <v>9109</v>
      </c>
      <c r="D4286" s="1" t="s">
        <v>372</v>
      </c>
      <c r="E4286" s="1" t="s">
        <v>646</v>
      </c>
      <c r="F4286" s="1" t="s">
        <v>22</v>
      </c>
      <c r="G4286" s="27">
        <v>0.49168399168399168</v>
      </c>
      <c r="H4286" s="27">
        <v>0.98367991012154032</v>
      </c>
      <c r="I4286" s="28">
        <v>47.526715176715186</v>
      </c>
      <c r="J4286" s="27">
        <v>1.0602910602910603E-2</v>
      </c>
      <c r="K4286" s="27">
        <v>0.17442827442827444</v>
      </c>
      <c r="L4286" s="27">
        <v>1.1725053620672045E-3</v>
      </c>
      <c r="M4286" s="29">
        <v>14.224621676891614</v>
      </c>
      <c r="N4286" s="30">
        <v>81.524312896405917</v>
      </c>
      <c r="O4286" s="32">
        <v>0</v>
      </c>
      <c r="P4286" s="31">
        <v>0.98253498110509652</v>
      </c>
      <c r="Q4286" s="38">
        <v>2094</v>
      </c>
      <c r="R4286" s="38">
        <v>2414</v>
      </c>
      <c r="S4286" s="38">
        <v>6909</v>
      </c>
    </row>
    <row r="4287" spans="2:19" x14ac:dyDescent="0.2">
      <c r="B4287" s="1" t="s">
        <v>9112</v>
      </c>
      <c r="C4287" s="1" t="s">
        <v>6531</v>
      </c>
      <c r="D4287" s="1" t="s">
        <v>372</v>
      </c>
      <c r="E4287" s="1" t="s">
        <v>646</v>
      </c>
      <c r="F4287" s="1" t="s">
        <v>22</v>
      </c>
      <c r="G4287" s="27">
        <v>0.44605169551814083</v>
      </c>
      <c r="H4287" s="27">
        <v>0.98099776707016095</v>
      </c>
      <c r="I4287" s="28">
        <v>46.498268911548493</v>
      </c>
      <c r="J4287" s="27">
        <v>5.2169788949490157E-3</v>
      </c>
      <c r="K4287" s="27">
        <v>9.5565567939293342E-2</v>
      </c>
      <c r="L4287" s="27">
        <v>2.0448936420260899E-4</v>
      </c>
      <c r="M4287" s="29">
        <v>15.848587328767131</v>
      </c>
      <c r="N4287" s="30">
        <v>84.135566188197771</v>
      </c>
      <c r="O4287" s="32">
        <v>0</v>
      </c>
      <c r="P4287" s="31">
        <v>0.99118580326712891</v>
      </c>
      <c r="Q4287" s="38">
        <v>2287</v>
      </c>
      <c r="R4287" s="38">
        <v>3174</v>
      </c>
      <c r="S4287" s="38">
        <v>8263</v>
      </c>
    </row>
    <row r="4288" spans="2:19" x14ac:dyDescent="0.2">
      <c r="B4288" s="1" t="s">
        <v>9115</v>
      </c>
      <c r="C4288" s="1" t="s">
        <v>727</v>
      </c>
      <c r="D4288" s="1" t="s">
        <v>372</v>
      </c>
      <c r="E4288" s="1" t="s">
        <v>646</v>
      </c>
      <c r="F4288" s="1" t="s">
        <v>22</v>
      </c>
      <c r="G4288" s="27">
        <v>0.5376133300661603</v>
      </c>
      <c r="H4288" s="27">
        <v>0.98939629990262901</v>
      </c>
      <c r="I4288" s="28">
        <v>49.750306297476108</v>
      </c>
      <c r="J4288" s="27">
        <v>1.3232050967900024E-2</v>
      </c>
      <c r="K4288" s="27">
        <v>0.23597157559421711</v>
      </c>
      <c r="L4288" s="27">
        <v>1.6309639727361248E-3</v>
      </c>
      <c r="M4288" s="29">
        <v>11.405299417064128</v>
      </c>
      <c r="N4288" s="30">
        <v>82.296718322698268</v>
      </c>
      <c r="O4288" s="32">
        <v>0</v>
      </c>
      <c r="P4288" s="31">
        <v>0.99342745861733206</v>
      </c>
      <c r="Q4288" s="38">
        <v>1653</v>
      </c>
      <c r="R4288" s="38">
        <v>1593</v>
      </c>
      <c r="S4288" s="38">
        <v>5779</v>
      </c>
    </row>
    <row r="4289" spans="2:19" x14ac:dyDescent="0.2">
      <c r="B4289" s="1" t="s">
        <v>9110</v>
      </c>
      <c r="C4289" s="1" t="s">
        <v>9111</v>
      </c>
      <c r="D4289" s="1" t="s">
        <v>372</v>
      </c>
      <c r="E4289" s="1" t="s">
        <v>646</v>
      </c>
      <c r="F4289" s="1" t="s">
        <v>22</v>
      </c>
      <c r="G4289" s="27">
        <v>0.47379169503063306</v>
      </c>
      <c r="H4289" s="27">
        <v>0.9436164260937675</v>
      </c>
      <c r="I4289" s="28">
        <v>47.228159745858861</v>
      </c>
      <c r="J4289" s="27">
        <v>5.8997050147492625E-3</v>
      </c>
      <c r="K4289" s="27">
        <v>0.12775130474245519</v>
      </c>
      <c r="L4289" s="27">
        <v>4.3638804968110104E-4</v>
      </c>
      <c r="M4289" s="29">
        <v>15.205131522207857</v>
      </c>
      <c r="N4289" s="30">
        <v>82.373084291187737</v>
      </c>
      <c r="O4289" s="32">
        <v>0</v>
      </c>
      <c r="P4289" s="31">
        <v>0.9862369922792884</v>
      </c>
      <c r="Q4289" s="38">
        <v>2133</v>
      </c>
      <c r="R4289" s="38">
        <v>2723</v>
      </c>
      <c r="S4289" s="38">
        <v>7712</v>
      </c>
    </row>
    <row r="4290" spans="2:19" x14ac:dyDescent="0.2">
      <c r="B4290" s="1" t="s">
        <v>9113</v>
      </c>
      <c r="C4290" s="1" t="s">
        <v>9114</v>
      </c>
      <c r="D4290" s="1" t="s">
        <v>372</v>
      </c>
      <c r="E4290" s="1" t="s">
        <v>646</v>
      </c>
      <c r="F4290" s="1" t="s">
        <v>22</v>
      </c>
      <c r="G4290" s="27">
        <v>0.56124072110286316</v>
      </c>
      <c r="H4290" s="27">
        <v>0.9757815170237939</v>
      </c>
      <c r="I4290" s="28">
        <v>48.894034994697826</v>
      </c>
      <c r="J4290" s="27">
        <v>1.855779427359491E-2</v>
      </c>
      <c r="K4290" s="27">
        <v>0.31627783669141041</v>
      </c>
      <c r="L4290" s="27">
        <v>5.5146575522545026E-3</v>
      </c>
      <c r="M4290" s="29">
        <v>8.8793957703927493</v>
      </c>
      <c r="N4290" s="30">
        <v>79.752952290977802</v>
      </c>
      <c r="O4290" s="32">
        <v>0</v>
      </c>
      <c r="P4290" s="31">
        <v>0.99171815433153676</v>
      </c>
      <c r="Q4290" s="38">
        <v>1821</v>
      </c>
      <c r="R4290" s="38">
        <v>1158</v>
      </c>
      <c r="S4290" s="38">
        <v>4256</v>
      </c>
    </row>
    <row r="4291" spans="2:19" x14ac:dyDescent="0.2">
      <c r="B4291" s="1" t="s">
        <v>9119</v>
      </c>
      <c r="C4291" s="1" t="s">
        <v>9120</v>
      </c>
      <c r="D4291" s="1" t="s">
        <v>372</v>
      </c>
      <c r="E4291" s="1" t="s">
        <v>646</v>
      </c>
      <c r="F4291" s="1" t="s">
        <v>22</v>
      </c>
      <c r="G4291" s="27">
        <v>0.4870296798317364</v>
      </c>
      <c r="H4291" s="27">
        <v>0.96348366848773714</v>
      </c>
      <c r="I4291" s="28">
        <v>44.560084131806477</v>
      </c>
      <c r="J4291" s="27">
        <v>1.004907688712316E-2</v>
      </c>
      <c r="K4291" s="27">
        <v>0.26688478616499184</v>
      </c>
      <c r="L4291" s="27">
        <v>1.2804835522492154E-2</v>
      </c>
      <c r="M4291" s="29">
        <v>10.944100227790434</v>
      </c>
      <c r="N4291" s="30">
        <v>79.545585412667947</v>
      </c>
      <c r="O4291" s="32">
        <v>2.1620364988957338E-4</v>
      </c>
      <c r="P4291" s="31">
        <v>0.9947692665349297</v>
      </c>
      <c r="Q4291" s="38">
        <v>2655</v>
      </c>
      <c r="R4291" s="38">
        <v>2496</v>
      </c>
      <c r="S4291" s="38">
        <v>5189</v>
      </c>
    </row>
    <row r="4292" spans="2:19" x14ac:dyDescent="0.2">
      <c r="B4292" s="1" t="s">
        <v>9118</v>
      </c>
      <c r="C4292" s="1" t="s">
        <v>3967</v>
      </c>
      <c r="D4292" s="1" t="s">
        <v>372</v>
      </c>
      <c r="E4292" s="1" t="s">
        <v>646</v>
      </c>
      <c r="F4292" s="1" t="s">
        <v>22</v>
      </c>
      <c r="G4292" s="27">
        <v>0.53418908911379903</v>
      </c>
      <c r="H4292" s="27">
        <v>0.98354731803117712</v>
      </c>
      <c r="I4292" s="28">
        <v>48.69809923475686</v>
      </c>
      <c r="J4292" s="27">
        <v>2.2463589237225377E-2</v>
      </c>
      <c r="K4292" s="27">
        <v>0.270303628733646</v>
      </c>
      <c r="L4292" s="27">
        <v>1.0997913342334603E-3</v>
      </c>
      <c r="M4292" s="29">
        <v>10.280869104398517</v>
      </c>
      <c r="N4292" s="30">
        <v>81.741682070240302</v>
      </c>
      <c r="O4292" s="32">
        <v>0</v>
      </c>
      <c r="P4292" s="31">
        <v>0.99447649441512209</v>
      </c>
      <c r="Q4292" s="38">
        <v>1864</v>
      </c>
      <c r="R4292" s="38">
        <v>1652</v>
      </c>
      <c r="S4292" s="38">
        <v>5121</v>
      </c>
    </row>
    <row r="4293" spans="2:19" x14ac:dyDescent="0.2">
      <c r="B4293" s="1" t="s">
        <v>9116</v>
      </c>
      <c r="C4293" s="1" t="s">
        <v>9117</v>
      </c>
      <c r="D4293" s="1" t="s">
        <v>372</v>
      </c>
      <c r="E4293" s="1" t="s">
        <v>646</v>
      </c>
      <c r="F4293" s="1" t="s">
        <v>22</v>
      </c>
      <c r="G4293" s="27">
        <v>0.60234776228906828</v>
      </c>
      <c r="H4293" s="27">
        <v>0.99495988329686369</v>
      </c>
      <c r="I4293" s="28">
        <v>51.981535827830804</v>
      </c>
      <c r="J4293" s="27">
        <v>2.959158718513084E-2</v>
      </c>
      <c r="K4293" s="27">
        <v>0.33797994619711419</v>
      </c>
      <c r="L4293" s="27">
        <v>1.7639192803306589E-3</v>
      </c>
      <c r="M4293" s="29">
        <v>6.9033846153846179</v>
      </c>
      <c r="N4293" s="30">
        <v>81.224025974025977</v>
      </c>
      <c r="O4293" s="32">
        <v>0</v>
      </c>
      <c r="P4293" s="31">
        <v>0.99416484318016052</v>
      </c>
      <c r="Q4293" s="38">
        <v>1245</v>
      </c>
      <c r="R4293" s="38">
        <v>571</v>
      </c>
      <c r="S4293" s="38">
        <v>3845</v>
      </c>
    </row>
    <row r="4294" spans="2:19" x14ac:dyDescent="0.2">
      <c r="B4294" s="1" t="s">
        <v>9137</v>
      </c>
      <c r="C4294" s="1" t="s">
        <v>9138</v>
      </c>
      <c r="D4294" s="1" t="s">
        <v>373</v>
      </c>
      <c r="E4294" s="1" t="s">
        <v>373</v>
      </c>
      <c r="F4294" s="1" t="s">
        <v>44</v>
      </c>
      <c r="G4294" s="27">
        <v>0.14343163538873996</v>
      </c>
      <c r="H4294" s="27">
        <v>0.62394069192751234</v>
      </c>
      <c r="I4294" s="28">
        <v>14.450000000000006</v>
      </c>
      <c r="J4294" s="27">
        <v>0.17560321715817695</v>
      </c>
      <c r="K4294" s="27">
        <v>0.54959785522788207</v>
      </c>
      <c r="L4294" s="27">
        <v>0.1371334431630972</v>
      </c>
      <c r="M4294" s="29">
        <v>8.888732394366194</v>
      </c>
      <c r="N4294" s="30">
        <v>47.121495327102807</v>
      </c>
      <c r="O4294" s="32">
        <v>0</v>
      </c>
      <c r="P4294" s="31">
        <v>0.98319604612850087</v>
      </c>
      <c r="Q4294" s="38">
        <v>8093</v>
      </c>
      <c r="R4294" s="38">
        <v>7966</v>
      </c>
      <c r="S4294" s="38">
        <v>1331</v>
      </c>
    </row>
    <row r="4295" spans="2:19" x14ac:dyDescent="0.2">
      <c r="B4295" s="1" t="s">
        <v>9127</v>
      </c>
      <c r="C4295" s="1" t="s">
        <v>9128</v>
      </c>
      <c r="D4295" s="1" t="s">
        <v>373</v>
      </c>
      <c r="E4295" s="1" t="s">
        <v>149</v>
      </c>
      <c r="F4295" s="1" t="s">
        <v>44</v>
      </c>
      <c r="G4295" s="27">
        <v>0.16517150395778363</v>
      </c>
      <c r="H4295" s="27">
        <v>0.70733041011091069</v>
      </c>
      <c r="I4295" s="28">
        <v>13.192453825857518</v>
      </c>
      <c r="J4295" s="27">
        <v>5.2242744063324541E-2</v>
      </c>
      <c r="K4295" s="27">
        <v>0.69393139841688656</v>
      </c>
      <c r="L4295" s="27">
        <v>0.10315708021666237</v>
      </c>
      <c r="M4295" s="29">
        <v>6.9833122629582824</v>
      </c>
      <c r="N4295" s="30">
        <v>44.089456869009588</v>
      </c>
      <c r="O4295" s="32">
        <v>0</v>
      </c>
      <c r="P4295" s="31">
        <v>0.97755996904823317</v>
      </c>
      <c r="Q4295" s="38">
        <v>8232</v>
      </c>
      <c r="R4295" s="38">
        <v>7749</v>
      </c>
      <c r="S4295" s="38">
        <v>469</v>
      </c>
    </row>
    <row r="4296" spans="2:19" x14ac:dyDescent="0.2">
      <c r="B4296" s="1" t="s">
        <v>9135</v>
      </c>
      <c r="C4296" s="1" t="s">
        <v>9136</v>
      </c>
      <c r="D4296" s="1" t="s">
        <v>373</v>
      </c>
      <c r="E4296" s="1" t="s">
        <v>373</v>
      </c>
      <c r="F4296" s="1" t="s">
        <v>44</v>
      </c>
      <c r="G4296" s="27">
        <v>7.6977401129943501E-2</v>
      </c>
      <c r="H4296" s="27">
        <v>0.4229660429660429</v>
      </c>
      <c r="I4296" s="28">
        <v>18.680155367231638</v>
      </c>
      <c r="J4296" s="27">
        <v>1.2005649717514125E-2</v>
      </c>
      <c r="K4296" s="27">
        <v>0.16384180790960451</v>
      </c>
      <c r="L4296" s="27">
        <v>2.3118503118503119E-2</v>
      </c>
      <c r="M4296" s="29">
        <v>15.770925784238717</v>
      </c>
      <c r="N4296" s="30">
        <v>53.165137614678898</v>
      </c>
      <c r="O4296" s="32">
        <v>0</v>
      </c>
      <c r="P4296" s="31">
        <v>0.98128898128898134</v>
      </c>
      <c r="Q4296" s="38">
        <v>7347</v>
      </c>
      <c r="R4296" s="38">
        <v>8364</v>
      </c>
      <c r="S4296" s="38">
        <v>7085</v>
      </c>
    </row>
    <row r="4297" spans="2:19" x14ac:dyDescent="0.2">
      <c r="B4297" s="1" t="s">
        <v>9147</v>
      </c>
      <c r="C4297" s="1" t="s">
        <v>9148</v>
      </c>
      <c r="D4297" s="1" t="s">
        <v>373</v>
      </c>
      <c r="E4297" s="1" t="s">
        <v>373</v>
      </c>
      <c r="F4297" s="1" t="s">
        <v>44</v>
      </c>
      <c r="G4297" s="27">
        <v>0.12315851502651738</v>
      </c>
      <c r="H4297" s="27">
        <v>0.88988882387361035</v>
      </c>
      <c r="I4297" s="28">
        <v>19.597230406599881</v>
      </c>
      <c r="J4297" s="27">
        <v>9.4284030642309957E-3</v>
      </c>
      <c r="K4297" s="27">
        <v>0.13730111962286387</v>
      </c>
      <c r="L4297" s="27">
        <v>0</v>
      </c>
      <c r="M4297" s="29">
        <v>15.126411290322583</v>
      </c>
      <c r="N4297" s="30">
        <v>50.961722488038276</v>
      </c>
      <c r="O4297" s="32">
        <v>0</v>
      </c>
      <c r="P4297" s="31">
        <v>0.99297834991222933</v>
      </c>
      <c r="Q4297" s="38">
        <v>7098</v>
      </c>
      <c r="R4297" s="38">
        <v>8124</v>
      </c>
      <c r="S4297" s="38">
        <v>7550</v>
      </c>
    </row>
    <row r="4298" spans="2:19" x14ac:dyDescent="0.2">
      <c r="B4298" s="1" t="s">
        <v>9145</v>
      </c>
      <c r="C4298" s="1" t="s">
        <v>9146</v>
      </c>
      <c r="D4298" s="1" t="s">
        <v>373</v>
      </c>
      <c r="E4298" s="1" t="s">
        <v>373</v>
      </c>
      <c r="F4298" s="1" t="s">
        <v>44</v>
      </c>
      <c r="G4298" s="27">
        <v>0.26179084073820919</v>
      </c>
      <c r="H4298" s="27">
        <v>0.8470711864406778</v>
      </c>
      <c r="I4298" s="28">
        <v>18.045659603554345</v>
      </c>
      <c r="J4298" s="27">
        <v>3.5543403964456599E-2</v>
      </c>
      <c r="K4298" s="27">
        <v>0.58988380041011623</v>
      </c>
      <c r="L4298" s="27">
        <v>6.1023728813559323E-2</v>
      </c>
      <c r="M4298" s="29">
        <v>7.7529629629629637</v>
      </c>
      <c r="N4298" s="30">
        <v>46.624020887728463</v>
      </c>
      <c r="O4298" s="32">
        <v>0</v>
      </c>
      <c r="P4298" s="31">
        <v>0.99186440677966103</v>
      </c>
      <c r="Q4298" s="38">
        <v>7505</v>
      </c>
      <c r="R4298" s="38">
        <v>6231</v>
      </c>
      <c r="S4298" s="38">
        <v>1011</v>
      </c>
    </row>
    <row r="4299" spans="2:19" x14ac:dyDescent="0.2">
      <c r="B4299" s="1" t="s">
        <v>9143</v>
      </c>
      <c r="C4299" s="1" t="s">
        <v>9144</v>
      </c>
      <c r="D4299" s="1" t="s">
        <v>373</v>
      </c>
      <c r="E4299" s="1" t="s">
        <v>373</v>
      </c>
      <c r="F4299" s="1" t="s">
        <v>44</v>
      </c>
      <c r="G4299" s="27">
        <v>0.27407932011331443</v>
      </c>
      <c r="H4299" s="27">
        <v>0.88898388227049763</v>
      </c>
      <c r="I4299" s="28">
        <v>21.051558073654391</v>
      </c>
      <c r="J4299" s="27">
        <v>1.5580736543909348E-2</v>
      </c>
      <c r="K4299" s="27">
        <v>0.50566572237960339</v>
      </c>
      <c r="L4299" s="27">
        <v>0</v>
      </c>
      <c r="M4299" s="29">
        <v>9.3479024390243897</v>
      </c>
      <c r="N4299" s="30">
        <v>51.633074935400515</v>
      </c>
      <c r="O4299" s="32">
        <v>0</v>
      </c>
      <c r="P4299" s="31">
        <v>0.9894884372810091</v>
      </c>
      <c r="Q4299" s="38">
        <v>6574</v>
      </c>
      <c r="R4299" s="38">
        <v>5955</v>
      </c>
      <c r="S4299" s="38">
        <v>1729</v>
      </c>
    </row>
    <row r="4300" spans="2:19" x14ac:dyDescent="0.2">
      <c r="B4300" s="1" t="s">
        <v>9131</v>
      </c>
      <c r="C4300" s="1" t="s">
        <v>9132</v>
      </c>
      <c r="D4300" s="1" t="s">
        <v>373</v>
      </c>
      <c r="E4300" s="1" t="s">
        <v>149</v>
      </c>
      <c r="F4300" s="1" t="s">
        <v>44</v>
      </c>
      <c r="G4300" s="27">
        <v>0.2553118574366004</v>
      </c>
      <c r="H4300" s="27">
        <v>0.72689041785534469</v>
      </c>
      <c r="I4300" s="28">
        <v>22.399897189856073</v>
      </c>
      <c r="J4300" s="27">
        <v>3.495544893762851E-2</v>
      </c>
      <c r="K4300" s="27">
        <v>0.31185743660041126</v>
      </c>
      <c r="L4300" s="27">
        <v>0.1291726799798624</v>
      </c>
      <c r="M4300" s="29">
        <v>12.592913023469857</v>
      </c>
      <c r="N4300" s="30">
        <v>50.523489932885909</v>
      </c>
      <c r="O4300" s="32">
        <v>0</v>
      </c>
      <c r="P4300" s="31">
        <v>0.97935895284443697</v>
      </c>
      <c r="Q4300" s="38">
        <v>6007</v>
      </c>
      <c r="R4300" s="38">
        <v>6384</v>
      </c>
      <c r="S4300" s="38">
        <v>4361</v>
      </c>
    </row>
    <row r="4301" spans="2:19" x14ac:dyDescent="0.2">
      <c r="B4301" s="1" t="s">
        <v>9149</v>
      </c>
      <c r="C4301" s="1" t="s">
        <v>9150</v>
      </c>
      <c r="D4301" s="1" t="s">
        <v>373</v>
      </c>
      <c r="E4301" s="1" t="s">
        <v>373</v>
      </c>
      <c r="F4301" s="1" t="s">
        <v>44</v>
      </c>
      <c r="G4301" s="27">
        <v>0.24832214765100671</v>
      </c>
      <c r="H4301" s="27">
        <v>0.92141427618412275</v>
      </c>
      <c r="I4301" s="28">
        <v>21.014093959731543</v>
      </c>
      <c r="J4301" s="27">
        <v>1.74496644295302E-2</v>
      </c>
      <c r="K4301" s="27">
        <v>0.4040268456375839</v>
      </c>
      <c r="L4301" s="27">
        <v>3.1394262841894595E-2</v>
      </c>
      <c r="M4301" s="29">
        <v>10.93017857142857</v>
      </c>
      <c r="N4301" s="30">
        <v>51.01081081081081</v>
      </c>
      <c r="O4301" s="32">
        <v>0</v>
      </c>
      <c r="P4301" s="31">
        <v>0.99399599733155442</v>
      </c>
      <c r="Q4301" s="38">
        <v>6592</v>
      </c>
      <c r="R4301" s="38">
        <v>6515</v>
      </c>
      <c r="S4301" s="38">
        <v>2856</v>
      </c>
    </row>
    <row r="4302" spans="2:19" x14ac:dyDescent="0.2">
      <c r="B4302" s="1" t="s">
        <v>9139</v>
      </c>
      <c r="C4302" s="1" t="s">
        <v>9140</v>
      </c>
      <c r="D4302" s="1" t="s">
        <v>373</v>
      </c>
      <c r="E4302" s="1" t="s">
        <v>373</v>
      </c>
      <c r="F4302" s="1" t="s">
        <v>44</v>
      </c>
      <c r="G4302" s="27">
        <v>0.27611940298507465</v>
      </c>
      <c r="H4302" s="27">
        <v>0.9297324239244491</v>
      </c>
      <c r="I4302" s="28">
        <v>27.795788912579962</v>
      </c>
      <c r="J4302" s="27">
        <v>1.0127931769722815E-2</v>
      </c>
      <c r="K4302" s="27">
        <v>0.11034115138592751</v>
      </c>
      <c r="L4302" s="27">
        <v>9.8373557187827901E-4</v>
      </c>
      <c r="M4302" s="29">
        <v>17.106921944035342</v>
      </c>
      <c r="N4302" s="30">
        <v>55.407335907335906</v>
      </c>
      <c r="O4302" s="32">
        <v>0</v>
      </c>
      <c r="P4302" s="31">
        <v>0.98426023084994751</v>
      </c>
      <c r="Q4302" s="38">
        <v>4244</v>
      </c>
      <c r="R4302" s="38">
        <v>5908</v>
      </c>
      <c r="S4302" s="38">
        <v>8023</v>
      </c>
    </row>
    <row r="4303" spans="2:19" x14ac:dyDescent="0.2">
      <c r="B4303" s="1" t="s">
        <v>9155</v>
      </c>
      <c r="C4303" s="1" t="s">
        <v>9156</v>
      </c>
      <c r="D4303" s="1" t="s">
        <v>373</v>
      </c>
      <c r="E4303" s="1" t="s">
        <v>373</v>
      </c>
      <c r="F4303" s="1" t="s">
        <v>44</v>
      </c>
      <c r="G4303" s="27">
        <v>0.36937647987371747</v>
      </c>
      <c r="H4303" s="27">
        <v>1</v>
      </c>
      <c r="I4303" s="28">
        <v>26.836779794790843</v>
      </c>
      <c r="J4303" s="27">
        <v>9.4711917916337814E-3</v>
      </c>
      <c r="K4303" s="27">
        <v>0.30623520126282555</v>
      </c>
      <c r="L4303" s="27">
        <v>0</v>
      </c>
      <c r="M4303" s="29">
        <v>11.439173967459329</v>
      </c>
      <c r="N4303" s="30">
        <v>52.75</v>
      </c>
      <c r="O4303" s="32">
        <v>0</v>
      </c>
      <c r="P4303" s="31">
        <v>0.99881750098541588</v>
      </c>
      <c r="Q4303" s="38">
        <v>4445</v>
      </c>
      <c r="R4303" s="38">
        <v>4180</v>
      </c>
      <c r="S4303" s="38">
        <v>4464</v>
      </c>
    </row>
    <row r="4304" spans="2:19" x14ac:dyDescent="0.2">
      <c r="B4304" s="1" t="s">
        <v>9153</v>
      </c>
      <c r="C4304" s="1" t="s">
        <v>9154</v>
      </c>
      <c r="D4304" s="1" t="s">
        <v>373</v>
      </c>
      <c r="E4304" s="1" t="s">
        <v>373</v>
      </c>
      <c r="F4304" s="1" t="s">
        <v>44</v>
      </c>
      <c r="G4304" s="27">
        <v>0.27102803738317754</v>
      </c>
      <c r="H4304" s="27">
        <v>0.7975635972769618</v>
      </c>
      <c r="I4304" s="28">
        <v>22.997987059669299</v>
      </c>
      <c r="J4304" s="27">
        <v>6.4701653486700216E-3</v>
      </c>
      <c r="K4304" s="27">
        <v>0.29403306973400434</v>
      </c>
      <c r="L4304" s="27">
        <v>6.6642780365460405E-4</v>
      </c>
      <c r="M4304" s="29">
        <v>12.111242603550298</v>
      </c>
      <c r="N4304" s="30">
        <v>51.864721485411138</v>
      </c>
      <c r="O4304" s="32">
        <v>0</v>
      </c>
      <c r="P4304" s="31">
        <v>0.99677534933715517</v>
      </c>
      <c r="Q4304" s="38">
        <v>5770</v>
      </c>
      <c r="R4304" s="38">
        <v>6027</v>
      </c>
      <c r="S4304" s="38">
        <v>4680</v>
      </c>
    </row>
    <row r="4305" spans="2:19" x14ac:dyDescent="0.2">
      <c r="B4305" s="1" t="s">
        <v>9133</v>
      </c>
      <c r="C4305" s="1" t="s">
        <v>9134</v>
      </c>
      <c r="D4305" s="1" t="s">
        <v>373</v>
      </c>
      <c r="E4305" s="1" t="s">
        <v>373</v>
      </c>
      <c r="F4305" s="1" t="s">
        <v>44</v>
      </c>
      <c r="G4305" s="27">
        <v>0.20156139105748758</v>
      </c>
      <c r="H4305" s="27">
        <v>0.70979456824512543</v>
      </c>
      <c r="I4305" s="28">
        <v>13.217672107877924</v>
      </c>
      <c r="J4305" s="27">
        <v>0.2618878637331441</v>
      </c>
      <c r="K4305" s="27">
        <v>0.73527324343506029</v>
      </c>
      <c r="L4305" s="27">
        <v>0.23317548746518107</v>
      </c>
      <c r="M4305" s="29">
        <v>4.47128888888889</v>
      </c>
      <c r="N4305" s="30">
        <v>47.464788732394368</v>
      </c>
      <c r="O4305" s="32">
        <v>0</v>
      </c>
      <c r="P4305" s="31">
        <v>0.98119777158774368</v>
      </c>
      <c r="Q4305" s="38">
        <v>8231</v>
      </c>
      <c r="R4305" s="38">
        <v>7339</v>
      </c>
      <c r="S4305" s="38">
        <v>349</v>
      </c>
    </row>
    <row r="4306" spans="2:19" x14ac:dyDescent="0.2">
      <c r="B4306" s="1" t="s">
        <v>9125</v>
      </c>
      <c r="C4306" s="1" t="s">
        <v>9126</v>
      </c>
      <c r="D4306" s="1" t="s">
        <v>373</v>
      </c>
      <c r="E4306" s="1" t="s">
        <v>373</v>
      </c>
      <c r="F4306" s="1" t="s">
        <v>44</v>
      </c>
      <c r="G4306" s="27">
        <v>7.7614379084967322E-2</v>
      </c>
      <c r="H4306" s="27">
        <v>0.23650569297212407</v>
      </c>
      <c r="I4306" s="28">
        <v>9.3531862745098024</v>
      </c>
      <c r="J4306" s="27">
        <v>0.13562091503267973</v>
      </c>
      <c r="K4306" s="27">
        <v>0.84558823529411764</v>
      </c>
      <c r="L4306" s="27">
        <v>0.70393404004711424</v>
      </c>
      <c r="M4306" s="29">
        <v>5.8907883082373775</v>
      </c>
      <c r="N4306" s="30">
        <v>49.989473684210523</v>
      </c>
      <c r="O4306" s="32">
        <v>0</v>
      </c>
      <c r="P4306" s="31">
        <v>0.96113074204946991</v>
      </c>
      <c r="Q4306" s="38">
        <v>8516</v>
      </c>
      <c r="R4306" s="38">
        <v>8360</v>
      </c>
      <c r="S4306" s="38">
        <v>134</v>
      </c>
    </row>
    <row r="4307" spans="2:19" x14ac:dyDescent="0.2">
      <c r="B4307" s="1" t="s">
        <v>9141</v>
      </c>
      <c r="C4307" s="1" t="s">
        <v>9142</v>
      </c>
      <c r="D4307" s="1" t="s">
        <v>373</v>
      </c>
      <c r="E4307" s="1" t="s">
        <v>149</v>
      </c>
      <c r="F4307" s="1" t="s">
        <v>44</v>
      </c>
      <c r="G4307" s="27">
        <v>0.35273972602739728</v>
      </c>
      <c r="H4307" s="27">
        <v>0.80287968441814606</v>
      </c>
      <c r="I4307" s="28">
        <v>36.240525114155247</v>
      </c>
      <c r="J4307" s="27">
        <v>6.8493150684931503E-2</v>
      </c>
      <c r="K4307" s="27">
        <v>0.45148401826484019</v>
      </c>
      <c r="L4307" s="27">
        <v>5.2628909551986472E-2</v>
      </c>
      <c r="M4307" s="29">
        <v>8.4975308641975342</v>
      </c>
      <c r="N4307" s="30">
        <v>86.71035598705501</v>
      </c>
      <c r="O4307" s="32">
        <v>0</v>
      </c>
      <c r="P4307" s="31">
        <v>0.9873203719357565</v>
      </c>
      <c r="Q4307" s="38">
        <v>3556</v>
      </c>
      <c r="R4307" s="38">
        <v>4432</v>
      </c>
      <c r="S4307" s="38">
        <v>2303</v>
      </c>
    </row>
    <row r="4308" spans="2:19" x14ac:dyDescent="0.2">
      <c r="B4308" s="1" t="s">
        <v>9123</v>
      </c>
      <c r="C4308" s="1" t="s">
        <v>9124</v>
      </c>
      <c r="D4308" s="1" t="s">
        <v>373</v>
      </c>
      <c r="E4308" s="1" t="s">
        <v>149</v>
      </c>
      <c r="F4308" s="1" t="s">
        <v>44</v>
      </c>
      <c r="G4308" s="27">
        <v>3.3236994219653176E-2</v>
      </c>
      <c r="H4308" s="27">
        <v>0.27987286176606563</v>
      </c>
      <c r="I4308" s="28">
        <v>13.452167630057794</v>
      </c>
      <c r="J4308" s="27">
        <v>5.346820809248555E-2</v>
      </c>
      <c r="K4308" s="27">
        <v>0.38294797687861271</v>
      </c>
      <c r="L4308" s="27">
        <v>0.25730929264909852</v>
      </c>
      <c r="M4308" s="29">
        <v>12.19780767314399</v>
      </c>
      <c r="N4308" s="30">
        <v>49.550724637681157</v>
      </c>
      <c r="O4308" s="32">
        <v>0</v>
      </c>
      <c r="P4308" s="31">
        <v>0.95977808599167824</v>
      </c>
      <c r="Q4308" s="38">
        <v>8201</v>
      </c>
      <c r="R4308" s="38">
        <v>8524</v>
      </c>
      <c r="S4308" s="38">
        <v>3151</v>
      </c>
    </row>
    <row r="4309" spans="2:19" x14ac:dyDescent="0.2">
      <c r="B4309" s="1" t="s">
        <v>9157</v>
      </c>
      <c r="C4309" s="1" t="s">
        <v>9158</v>
      </c>
      <c r="D4309" s="1" t="s">
        <v>373</v>
      </c>
      <c r="E4309" s="1" t="s">
        <v>149</v>
      </c>
      <c r="F4309" s="1" t="s">
        <v>44</v>
      </c>
      <c r="G4309" s="27">
        <v>0.40775643349039509</v>
      </c>
      <c r="H4309" s="27">
        <v>0.86868573497465584</v>
      </c>
      <c r="I4309" s="28">
        <v>25.319934758970639</v>
      </c>
      <c r="J4309" s="27">
        <v>2.1022109459949256E-2</v>
      </c>
      <c r="K4309" s="27">
        <v>0.44835085175788331</v>
      </c>
      <c r="L4309" s="27">
        <v>0</v>
      </c>
      <c r="M4309" s="29">
        <v>8.9136474908200753</v>
      </c>
      <c r="N4309" s="30">
        <v>48.725333333333332</v>
      </c>
      <c r="O4309" s="32">
        <v>0</v>
      </c>
      <c r="P4309" s="31">
        <v>0.998913830557567</v>
      </c>
      <c r="Q4309" s="38">
        <v>4907</v>
      </c>
      <c r="R4309" s="38">
        <v>3670</v>
      </c>
      <c r="S4309" s="38">
        <v>2325</v>
      </c>
    </row>
    <row r="4310" spans="2:19" x14ac:dyDescent="0.2">
      <c r="B4310" s="1" t="s">
        <v>9151</v>
      </c>
      <c r="C4310" s="1" t="s">
        <v>9152</v>
      </c>
      <c r="D4310" s="1" t="s">
        <v>373</v>
      </c>
      <c r="E4310" s="1" t="s">
        <v>149</v>
      </c>
      <c r="F4310" s="1" t="s">
        <v>44</v>
      </c>
      <c r="G4310" s="27">
        <v>0.34043993231810493</v>
      </c>
      <c r="H4310" s="27">
        <v>0.90055274688237297</v>
      </c>
      <c r="I4310" s="28">
        <v>25.637597292724184</v>
      </c>
      <c r="J4310" s="27">
        <v>1.1167512690355329E-2</v>
      </c>
      <c r="K4310" s="27">
        <v>0.24365482233502539</v>
      </c>
      <c r="L4310" s="27">
        <v>7.0104482642399718E-3</v>
      </c>
      <c r="M4310" s="29">
        <v>13.106413545407905</v>
      </c>
      <c r="N4310" s="30">
        <v>49.429423459244532</v>
      </c>
      <c r="O4310" s="32">
        <v>0</v>
      </c>
      <c r="P4310" s="31">
        <v>0.99595551061678467</v>
      </c>
      <c r="Q4310" s="38">
        <v>4769</v>
      </c>
      <c r="R4310" s="38">
        <v>4608</v>
      </c>
      <c r="S4310" s="38">
        <v>5637</v>
      </c>
    </row>
    <row r="4311" spans="2:19" x14ac:dyDescent="0.2">
      <c r="B4311" s="1" t="s">
        <v>9129</v>
      </c>
      <c r="C4311" s="1" t="s">
        <v>9130</v>
      </c>
      <c r="D4311" s="1" t="s">
        <v>373</v>
      </c>
      <c r="E4311" s="1" t="s">
        <v>373</v>
      </c>
      <c r="F4311" s="1" t="s">
        <v>44</v>
      </c>
      <c r="G4311" s="27">
        <v>0.12367724867724868</v>
      </c>
      <c r="H4311" s="27">
        <v>0.74322664080181056</v>
      </c>
      <c r="I4311" s="28">
        <v>19.959457671957665</v>
      </c>
      <c r="J4311" s="27">
        <v>1.3227513227513227E-2</v>
      </c>
      <c r="K4311" s="27">
        <v>0.17129629629629631</v>
      </c>
      <c r="L4311" s="27">
        <v>3.2140316844487551E-2</v>
      </c>
      <c r="M4311" s="29">
        <v>15.224830188679238</v>
      </c>
      <c r="N4311" s="30">
        <v>53.037433155080215</v>
      </c>
      <c r="O4311" s="32">
        <v>0</v>
      </c>
      <c r="P4311" s="31">
        <v>0.97769156159068871</v>
      </c>
      <c r="Q4311" s="38">
        <v>6962</v>
      </c>
      <c r="R4311" s="38">
        <v>8120</v>
      </c>
      <c r="S4311" s="38">
        <v>6960</v>
      </c>
    </row>
    <row r="4312" spans="2:19" x14ac:dyDescent="0.2">
      <c r="B4312" s="1" t="s">
        <v>9121</v>
      </c>
      <c r="C4312" s="1" t="s">
        <v>9122</v>
      </c>
      <c r="D4312" s="1" t="s">
        <v>373</v>
      </c>
      <c r="E4312" s="1" t="s">
        <v>373</v>
      </c>
      <c r="F4312" s="1" t="s">
        <v>44</v>
      </c>
      <c r="G4312" s="27">
        <v>5.0061050061050064E-2</v>
      </c>
      <c r="H4312" s="27">
        <v>0.15074328187535738</v>
      </c>
      <c r="I4312" s="28">
        <v>12.282173382173378</v>
      </c>
      <c r="J4312" s="27">
        <v>2.9304029304029304E-2</v>
      </c>
      <c r="K4312" s="27">
        <v>0.63858363858363854</v>
      </c>
      <c r="L4312" s="27">
        <v>0.39607775871926815</v>
      </c>
      <c r="M4312" s="29">
        <v>10.165424164524419</v>
      </c>
      <c r="N4312" s="30">
        <v>52.048780487804876</v>
      </c>
      <c r="O4312" s="32">
        <v>0</v>
      </c>
      <c r="P4312" s="31">
        <v>0.93653516295025729</v>
      </c>
      <c r="Q4312" s="38">
        <v>8315</v>
      </c>
      <c r="R4312" s="38">
        <v>8466</v>
      </c>
      <c r="S4312" s="38">
        <v>697</v>
      </c>
    </row>
    <row r="4313" spans="2:19" x14ac:dyDescent="0.2">
      <c r="B4313" s="1" t="s">
        <v>9165</v>
      </c>
      <c r="C4313" s="1" t="s">
        <v>9166</v>
      </c>
      <c r="D4313" s="1" t="s">
        <v>374</v>
      </c>
      <c r="E4313" s="1" t="s">
        <v>1958</v>
      </c>
      <c r="F4313" s="1" t="s">
        <v>22</v>
      </c>
      <c r="G4313" s="27">
        <v>0.19637503406922868</v>
      </c>
      <c r="H4313" s="27">
        <v>0.73707054603427602</v>
      </c>
      <c r="I4313" s="28">
        <v>20.333837557917679</v>
      </c>
      <c r="J4313" s="27">
        <v>1.0220768601798855E-2</v>
      </c>
      <c r="K4313" s="27">
        <v>0.41073862087762331</v>
      </c>
      <c r="L4313" s="27">
        <v>2.0544705726052874E-2</v>
      </c>
      <c r="M4313" s="29">
        <v>10.497303713752753</v>
      </c>
      <c r="N4313" s="30">
        <v>60.132546842470504</v>
      </c>
      <c r="O4313" s="32">
        <v>2.4482529560249766E-2</v>
      </c>
      <c r="P4313" s="31">
        <v>0.97489039457951376</v>
      </c>
      <c r="Q4313" s="38">
        <v>6834</v>
      </c>
      <c r="R4313" s="38">
        <v>7400</v>
      </c>
      <c r="S4313" s="38">
        <v>2768</v>
      </c>
    </row>
    <row r="4314" spans="2:19" x14ac:dyDescent="0.2">
      <c r="B4314" s="1" t="s">
        <v>9159</v>
      </c>
      <c r="C4314" s="1" t="s">
        <v>9160</v>
      </c>
      <c r="D4314" s="1" t="s">
        <v>374</v>
      </c>
      <c r="E4314" s="1" t="s">
        <v>1958</v>
      </c>
      <c r="F4314" s="1" t="s">
        <v>22</v>
      </c>
      <c r="G4314" s="27">
        <v>0.16723087339201084</v>
      </c>
      <c r="H4314" s="27">
        <v>0.68856895806312157</v>
      </c>
      <c r="I4314" s="28">
        <v>19.522997066125036</v>
      </c>
      <c r="J4314" s="27">
        <v>8.5759422252313245E-3</v>
      </c>
      <c r="K4314" s="27">
        <v>0.2823290453622207</v>
      </c>
      <c r="L4314" s="27">
        <v>4.6393212278426285E-2</v>
      </c>
      <c r="M4314" s="29">
        <v>13.084796747967482</v>
      </c>
      <c r="N4314" s="30">
        <v>51.1889338731444</v>
      </c>
      <c r="O4314" s="32">
        <v>1.6428880242109815E-2</v>
      </c>
      <c r="P4314" s="31">
        <v>0.95784695201037617</v>
      </c>
      <c r="Q4314" s="38">
        <v>7123</v>
      </c>
      <c r="R4314" s="38">
        <v>7734</v>
      </c>
      <c r="S4314" s="38">
        <v>4909</v>
      </c>
    </row>
    <row r="4315" spans="2:19" x14ac:dyDescent="0.2">
      <c r="B4315" s="1" t="s">
        <v>9164</v>
      </c>
      <c r="C4315" s="1" t="s">
        <v>2409</v>
      </c>
      <c r="D4315" s="1" t="s">
        <v>374</v>
      </c>
      <c r="E4315" s="1" t="s">
        <v>1958</v>
      </c>
      <c r="F4315" s="1" t="s">
        <v>22</v>
      </c>
      <c r="G4315" s="27">
        <v>0.18008987210508123</v>
      </c>
      <c r="H4315" s="27">
        <v>0.80242701342281886</v>
      </c>
      <c r="I4315" s="28">
        <v>22.173280331835475</v>
      </c>
      <c r="J4315" s="27">
        <v>1.1925337020394054E-2</v>
      </c>
      <c r="K4315" s="27">
        <v>0.34756308330452818</v>
      </c>
      <c r="L4315" s="27">
        <v>2.6807885906040264E-2</v>
      </c>
      <c r="M4315" s="29">
        <v>12.17122681281618</v>
      </c>
      <c r="N4315" s="30">
        <v>67.305182341650678</v>
      </c>
      <c r="O4315" s="32">
        <v>0.15564932885906041</v>
      </c>
      <c r="P4315" s="31">
        <v>0.9708053691275168</v>
      </c>
      <c r="Q4315" s="38">
        <v>6110</v>
      </c>
      <c r="R4315" s="38">
        <v>7588</v>
      </c>
      <c r="S4315" s="38">
        <v>3689</v>
      </c>
    </row>
    <row r="4316" spans="2:19" x14ac:dyDescent="0.2">
      <c r="B4316" s="1" t="s">
        <v>9163</v>
      </c>
      <c r="C4316" s="1" t="s">
        <v>6033</v>
      </c>
      <c r="D4316" s="1" t="s">
        <v>374</v>
      </c>
      <c r="E4316" s="1" t="s">
        <v>1958</v>
      </c>
      <c r="F4316" s="1" t="s">
        <v>22</v>
      </c>
      <c r="G4316" s="27">
        <v>0.15108365616165848</v>
      </c>
      <c r="H4316" s="27">
        <v>0.60279773061141773</v>
      </c>
      <c r="I4316" s="28">
        <v>22.202188252538992</v>
      </c>
      <c r="J4316" s="27">
        <v>9.1089938226363732E-3</v>
      </c>
      <c r="K4316" s="27">
        <v>0.29578054653962937</v>
      </c>
      <c r="L4316" s="27">
        <v>3.2761258294919202E-2</v>
      </c>
      <c r="M4316" s="29">
        <v>13.337506166748895</v>
      </c>
      <c r="N4316" s="30">
        <v>71.591129591129587</v>
      </c>
      <c r="O4316" s="32">
        <v>0.11584215591915303</v>
      </c>
      <c r="P4316" s="31">
        <v>0.96763081910744142</v>
      </c>
      <c r="Q4316" s="38">
        <v>6090</v>
      </c>
      <c r="R4316" s="38">
        <v>7895</v>
      </c>
      <c r="S4316" s="38">
        <v>4652</v>
      </c>
    </row>
    <row r="4317" spans="2:19" x14ac:dyDescent="0.2">
      <c r="B4317" s="1" t="s">
        <v>9167</v>
      </c>
      <c r="C4317" s="1" t="s">
        <v>9168</v>
      </c>
      <c r="D4317" s="1" t="s">
        <v>374</v>
      </c>
      <c r="E4317" s="1" t="s">
        <v>1958</v>
      </c>
      <c r="F4317" s="1" t="s">
        <v>22</v>
      </c>
      <c r="G4317" s="27">
        <v>0.19497757847533631</v>
      </c>
      <c r="H4317" s="27">
        <v>0.88336440379880388</v>
      </c>
      <c r="I4317" s="28">
        <v>18.665704035874441</v>
      </c>
      <c r="J4317" s="27">
        <v>1.147982062780269E-2</v>
      </c>
      <c r="K4317" s="27">
        <v>0.42762331838565021</v>
      </c>
      <c r="L4317" s="27">
        <v>4.8278227224762577E-2</v>
      </c>
      <c r="M4317" s="29">
        <v>9.8176024955436656</v>
      </c>
      <c r="N4317" s="30">
        <v>54.764489420423182</v>
      </c>
      <c r="O4317" s="32">
        <v>0.11978543791769258</v>
      </c>
      <c r="P4317" s="31">
        <v>0.98047836792121001</v>
      </c>
      <c r="Q4317" s="38">
        <v>7352</v>
      </c>
      <c r="R4317" s="38">
        <v>7414</v>
      </c>
      <c r="S4317" s="38">
        <v>2555</v>
      </c>
    </row>
    <row r="4318" spans="2:19" x14ac:dyDescent="0.2">
      <c r="B4318" s="1" t="s">
        <v>9161</v>
      </c>
      <c r="C4318" s="1" t="s">
        <v>9162</v>
      </c>
      <c r="D4318" s="1" t="s">
        <v>374</v>
      </c>
      <c r="E4318" s="1" t="s">
        <v>1958</v>
      </c>
      <c r="F4318" s="1" t="s">
        <v>22</v>
      </c>
      <c r="G4318" s="27">
        <v>0.21537086684539766</v>
      </c>
      <c r="H4318" s="27">
        <v>0.86378547534261396</v>
      </c>
      <c r="I4318" s="28">
        <v>19.852100089365496</v>
      </c>
      <c r="J4318" s="27">
        <v>1.3628239499553172E-2</v>
      </c>
      <c r="K4318" s="27">
        <v>0.40773011617515637</v>
      </c>
      <c r="L4318" s="27">
        <v>2.6055897269882375E-2</v>
      </c>
      <c r="M4318" s="29">
        <v>10.951395216400909</v>
      </c>
      <c r="N4318" s="30">
        <v>51.800829875518673</v>
      </c>
      <c r="O4318" s="32">
        <v>0</v>
      </c>
      <c r="P4318" s="31">
        <v>0.96600841696341855</v>
      </c>
      <c r="Q4318" s="38">
        <v>7001</v>
      </c>
      <c r="R4318" s="38">
        <v>7129</v>
      </c>
      <c r="S4318" s="38">
        <v>2803</v>
      </c>
    </row>
    <row r="4319" spans="2:19" x14ac:dyDescent="0.2">
      <c r="B4319" s="1" t="s">
        <v>9171</v>
      </c>
      <c r="C4319" s="1" t="s">
        <v>9172</v>
      </c>
      <c r="D4319" s="1" t="s">
        <v>374</v>
      </c>
      <c r="E4319" s="1" t="s">
        <v>1958</v>
      </c>
      <c r="F4319" s="1" t="s">
        <v>22</v>
      </c>
      <c r="G4319" s="27">
        <v>0.22751531923305002</v>
      </c>
      <c r="H4319" s="27">
        <v>0.8492617908407385</v>
      </c>
      <c r="I4319" s="28">
        <v>25.534532516307568</v>
      </c>
      <c r="J4319" s="27">
        <v>7.9067009290373583E-3</v>
      </c>
      <c r="K4319" s="27">
        <v>0.13461158331686104</v>
      </c>
      <c r="L4319" s="27">
        <v>2.825895908602675E-3</v>
      </c>
      <c r="M4319" s="29">
        <v>14.850997952917089</v>
      </c>
      <c r="N4319" s="30">
        <v>61.339704604691569</v>
      </c>
      <c r="O4319" s="32">
        <v>1.327995312957719E-2</v>
      </c>
      <c r="P4319" s="31">
        <v>0.98798945415486772</v>
      </c>
      <c r="Q4319" s="38">
        <v>4817</v>
      </c>
      <c r="R4319" s="38">
        <v>6930</v>
      </c>
      <c r="S4319" s="38">
        <v>7592</v>
      </c>
    </row>
    <row r="4320" spans="2:19" x14ac:dyDescent="0.2">
      <c r="B4320" s="1" t="s">
        <v>9169</v>
      </c>
      <c r="C4320" s="1" t="s">
        <v>9170</v>
      </c>
      <c r="D4320" s="1" t="s">
        <v>374</v>
      </c>
      <c r="E4320" s="1" t="s">
        <v>1958</v>
      </c>
      <c r="F4320" s="1" t="s">
        <v>22</v>
      </c>
      <c r="G4320" s="27">
        <v>0.36175710594315247</v>
      </c>
      <c r="H4320" s="27">
        <v>0.88130314625850348</v>
      </c>
      <c r="I4320" s="28">
        <v>29.31653746770024</v>
      </c>
      <c r="J4320" s="27">
        <v>2.6055124892334195E-2</v>
      </c>
      <c r="K4320" s="27">
        <v>0.49655469422911286</v>
      </c>
      <c r="L4320" s="27">
        <v>0.10877657312925171</v>
      </c>
      <c r="M4320" s="29">
        <v>7.7267881241565401</v>
      </c>
      <c r="N4320" s="30">
        <v>66.944047619047623</v>
      </c>
      <c r="O4320" s="32">
        <v>0</v>
      </c>
      <c r="P4320" s="31">
        <v>0.98724489795918369</v>
      </c>
      <c r="Q4320" s="38">
        <v>4033</v>
      </c>
      <c r="R4320" s="38">
        <v>4308</v>
      </c>
      <c r="S4320" s="38">
        <v>1822</v>
      </c>
    </row>
    <row r="4321" spans="2:19" x14ac:dyDescent="0.2">
      <c r="B4321" s="1" t="s">
        <v>9179</v>
      </c>
      <c r="C4321" s="1" t="s">
        <v>9180</v>
      </c>
      <c r="D4321" s="1" t="s">
        <v>375</v>
      </c>
      <c r="E4321" s="1" t="s">
        <v>1958</v>
      </c>
      <c r="F4321" s="1" t="s">
        <v>22</v>
      </c>
      <c r="G4321" s="27">
        <v>0.42759846017175007</v>
      </c>
      <c r="H4321" s="27">
        <v>0.96498683825680021</v>
      </c>
      <c r="I4321" s="28">
        <v>36.213266212614769</v>
      </c>
      <c r="J4321" s="27">
        <v>1.0660349422564407E-2</v>
      </c>
      <c r="K4321" s="27">
        <v>0.34320402724311522</v>
      </c>
      <c r="L4321" s="27">
        <v>9.1693477625036553E-3</v>
      </c>
      <c r="M4321" s="29">
        <v>9.9031557165028445</v>
      </c>
      <c r="N4321" s="30">
        <v>71.004155124653735</v>
      </c>
      <c r="O4321" s="32">
        <v>0</v>
      </c>
      <c r="P4321" s="31">
        <v>0.9877157063468851</v>
      </c>
      <c r="Q4321" s="38">
        <v>3559</v>
      </c>
      <c r="R4321" s="38">
        <v>3432</v>
      </c>
      <c r="S4321" s="38">
        <v>3762</v>
      </c>
    </row>
    <row r="4322" spans="2:19" x14ac:dyDescent="0.2">
      <c r="B4322" s="1" t="s">
        <v>9175</v>
      </c>
      <c r="C4322" s="1" t="s">
        <v>9176</v>
      </c>
      <c r="D4322" s="1" t="s">
        <v>375</v>
      </c>
      <c r="E4322" s="1" t="s">
        <v>1958</v>
      </c>
      <c r="F4322" s="1" t="s">
        <v>22</v>
      </c>
      <c r="G4322" s="27">
        <v>0.39690825135514957</v>
      </c>
      <c r="H4322" s="27">
        <v>0.92578084896347468</v>
      </c>
      <c r="I4322" s="28">
        <v>34.452800642441275</v>
      </c>
      <c r="J4322" s="27">
        <v>2.2284681790805061E-2</v>
      </c>
      <c r="K4322" s="27">
        <v>0.43605701666332064</v>
      </c>
      <c r="L4322" s="27">
        <v>2.2444225074037514E-2</v>
      </c>
      <c r="M4322" s="29">
        <v>8.488781624500664</v>
      </c>
      <c r="N4322" s="30">
        <v>73.532119372787051</v>
      </c>
      <c r="O4322" s="32">
        <v>0</v>
      </c>
      <c r="P4322" s="31">
        <v>0.98341559723593286</v>
      </c>
      <c r="Q4322" s="38">
        <v>3671</v>
      </c>
      <c r="R4322" s="38">
        <v>3807</v>
      </c>
      <c r="S4322" s="38">
        <v>2468</v>
      </c>
    </row>
    <row r="4323" spans="2:19" x14ac:dyDescent="0.2">
      <c r="B4323" s="1" t="s">
        <v>9183</v>
      </c>
      <c r="C4323" s="1" t="s">
        <v>9184</v>
      </c>
      <c r="D4323" s="1" t="s">
        <v>375</v>
      </c>
      <c r="E4323" s="1" t="s">
        <v>1958</v>
      </c>
      <c r="F4323" s="1" t="s">
        <v>22</v>
      </c>
      <c r="G4323" s="27">
        <v>0.41597796143250687</v>
      </c>
      <c r="H4323" s="27">
        <v>0.93168351088045165</v>
      </c>
      <c r="I4323" s="28">
        <v>28.500789715335188</v>
      </c>
      <c r="J4323" s="27">
        <v>0.10798898071625344</v>
      </c>
      <c r="K4323" s="27">
        <v>0.55206611570247932</v>
      </c>
      <c r="L4323" s="27">
        <v>3.7710097423290539E-2</v>
      </c>
      <c r="M4323" s="29">
        <v>4.6358176100628983</v>
      </c>
      <c r="N4323" s="30">
        <v>61.554966887417216</v>
      </c>
      <c r="O4323" s="32">
        <v>0</v>
      </c>
      <c r="P4323" s="31">
        <v>0.99153236820540835</v>
      </c>
      <c r="Q4323" s="38">
        <v>4147</v>
      </c>
      <c r="R4323" s="38">
        <v>3559</v>
      </c>
      <c r="S4323" s="38">
        <v>1311</v>
      </c>
    </row>
    <row r="4324" spans="2:19" x14ac:dyDescent="0.2">
      <c r="B4324" s="1" t="s">
        <v>9181</v>
      </c>
      <c r="C4324" s="1" t="s">
        <v>9182</v>
      </c>
      <c r="D4324" s="1" t="s">
        <v>375</v>
      </c>
      <c r="E4324" s="1" t="s">
        <v>1958</v>
      </c>
      <c r="F4324" s="1" t="s">
        <v>22</v>
      </c>
      <c r="G4324" s="27">
        <v>0.5193571950328707</v>
      </c>
      <c r="H4324" s="27">
        <v>0.99690716690716674</v>
      </c>
      <c r="I4324" s="28">
        <v>39.150645239834425</v>
      </c>
      <c r="J4324" s="27">
        <v>3.4088142196250303E-2</v>
      </c>
      <c r="K4324" s="27">
        <v>0.4144144144144144</v>
      </c>
      <c r="L4324" s="27">
        <v>4.8100048100048102E-4</v>
      </c>
      <c r="M4324" s="29">
        <v>6.7799392097264448</v>
      </c>
      <c r="N4324" s="30">
        <v>68.617440225035168</v>
      </c>
      <c r="O4324" s="32">
        <v>0</v>
      </c>
      <c r="P4324" s="31">
        <v>0.98773448773448769</v>
      </c>
      <c r="Q4324" s="38">
        <v>3326</v>
      </c>
      <c r="R4324" s="38">
        <v>1925</v>
      </c>
      <c r="S4324" s="38">
        <v>2704</v>
      </c>
    </row>
    <row r="4325" spans="2:19" x14ac:dyDescent="0.2">
      <c r="B4325" s="1" t="s">
        <v>9177</v>
      </c>
      <c r="C4325" s="1" t="s">
        <v>9178</v>
      </c>
      <c r="D4325" s="1" t="s">
        <v>375</v>
      </c>
      <c r="E4325" s="1" t="s">
        <v>1958</v>
      </c>
      <c r="F4325" s="1" t="s">
        <v>22</v>
      </c>
      <c r="G4325" s="27">
        <v>0.23828234633735615</v>
      </c>
      <c r="H4325" s="27">
        <v>0.95538482796738966</v>
      </c>
      <c r="I4325" s="28">
        <v>20.740106651698007</v>
      </c>
      <c r="J4325" s="27">
        <v>1.3191131069323604E-2</v>
      </c>
      <c r="K4325" s="27">
        <v>0.41790625877069887</v>
      </c>
      <c r="L4325" s="27">
        <v>4.6428077932845102E-4</v>
      </c>
      <c r="M4325" s="29">
        <v>10.320707442888727</v>
      </c>
      <c r="N4325" s="30">
        <v>53.640753828032977</v>
      </c>
      <c r="O4325" s="32">
        <v>0</v>
      </c>
      <c r="P4325" s="31">
        <v>0.98466215282575653</v>
      </c>
      <c r="Q4325" s="38">
        <v>6691</v>
      </c>
      <c r="R4325" s="38">
        <v>6717</v>
      </c>
      <c r="S4325" s="38">
        <v>2659</v>
      </c>
    </row>
    <row r="4326" spans="2:19" x14ac:dyDescent="0.2">
      <c r="B4326" s="1" t="s">
        <v>9173</v>
      </c>
      <c r="C4326" s="1" t="s">
        <v>9174</v>
      </c>
      <c r="D4326" s="1" t="s">
        <v>375</v>
      </c>
      <c r="E4326" s="1" t="s">
        <v>1958</v>
      </c>
      <c r="F4326" s="1" t="s">
        <v>22</v>
      </c>
      <c r="G4326" s="27">
        <v>0.30323367907260523</v>
      </c>
      <c r="H4326" s="27">
        <v>0.99133253659994014</v>
      </c>
      <c r="I4326" s="28">
        <v>27.197406955460625</v>
      </c>
      <c r="J4326" s="27">
        <v>7.3215375228798049E-3</v>
      </c>
      <c r="K4326" s="27">
        <v>0.1802928615009152</v>
      </c>
      <c r="L4326" s="27">
        <v>0</v>
      </c>
      <c r="M4326" s="29">
        <v>14.464623467600706</v>
      </c>
      <c r="N4326" s="30">
        <v>55.968812877263581</v>
      </c>
      <c r="O4326" s="32">
        <v>0</v>
      </c>
      <c r="P4326" s="31">
        <v>0.97938452345383931</v>
      </c>
      <c r="Q4326" s="38">
        <v>4358</v>
      </c>
      <c r="R4326" s="38">
        <v>5333</v>
      </c>
      <c r="S4326" s="38">
        <v>6811</v>
      </c>
    </row>
    <row r="4327" spans="2:19" x14ac:dyDescent="0.2">
      <c r="B4327" s="1" t="s">
        <v>9185</v>
      </c>
      <c r="C4327" s="1" t="s">
        <v>9186</v>
      </c>
      <c r="D4327" s="1" t="s">
        <v>375</v>
      </c>
      <c r="E4327" s="1" t="s">
        <v>1958</v>
      </c>
      <c r="F4327" s="1" t="s">
        <v>22</v>
      </c>
      <c r="G4327" s="27">
        <v>0.33272208638956807</v>
      </c>
      <c r="H4327" s="27">
        <v>0.92310247063588491</v>
      </c>
      <c r="I4327" s="28">
        <v>29.803687856560707</v>
      </c>
      <c r="J4327" s="27">
        <v>6.5199674001629989E-3</v>
      </c>
      <c r="K4327" s="27">
        <v>0.14506927465362673</v>
      </c>
      <c r="L4327" s="27">
        <v>2.1344673957067635E-3</v>
      </c>
      <c r="M4327" s="29">
        <v>13.418229007633583</v>
      </c>
      <c r="N4327" s="30">
        <v>62.255970606246173</v>
      </c>
      <c r="O4327" s="32">
        <v>0</v>
      </c>
      <c r="P4327" s="31">
        <v>0.99392466585662209</v>
      </c>
      <c r="Q4327" s="38">
        <v>3975</v>
      </c>
      <c r="R4327" s="38">
        <v>4747</v>
      </c>
      <c r="S4327" s="38">
        <v>7416</v>
      </c>
    </row>
    <row r="4328" spans="2:19" x14ac:dyDescent="0.2">
      <c r="B4328" s="1" t="s">
        <v>9187</v>
      </c>
      <c r="C4328" s="1" t="s">
        <v>9188</v>
      </c>
      <c r="D4328" s="1" t="s">
        <v>376</v>
      </c>
      <c r="E4328" s="1" t="s">
        <v>1958</v>
      </c>
      <c r="F4328" s="1" t="s">
        <v>22</v>
      </c>
      <c r="G4328" s="27">
        <v>0.51327818894209842</v>
      </c>
      <c r="H4328" s="27">
        <v>0.99364457831325281</v>
      </c>
      <c r="I4328" s="28">
        <v>43.273813670004337</v>
      </c>
      <c r="J4328" s="27">
        <v>1.610796691336526E-2</v>
      </c>
      <c r="K4328" s="27">
        <v>0.3397910317805834</v>
      </c>
      <c r="L4328" s="27">
        <v>5.6927710843373497E-3</v>
      </c>
      <c r="M4328" s="29">
        <v>8.789082774049227</v>
      </c>
      <c r="N4328" s="30">
        <v>75.41161509114032</v>
      </c>
      <c r="O4328" s="32">
        <v>0</v>
      </c>
      <c r="P4328" s="31">
        <v>0.98838209982788294</v>
      </c>
      <c r="Q4328" s="38">
        <v>2828</v>
      </c>
      <c r="R4328" s="38">
        <v>2047</v>
      </c>
      <c r="S4328" s="38">
        <v>3817</v>
      </c>
    </row>
    <row r="4329" spans="2:19" x14ac:dyDescent="0.2">
      <c r="B4329" s="1" t="s">
        <v>9197</v>
      </c>
      <c r="C4329" s="1" t="s">
        <v>9198</v>
      </c>
      <c r="D4329" s="1" t="s">
        <v>376</v>
      </c>
      <c r="E4329" s="1" t="s">
        <v>1958</v>
      </c>
      <c r="F4329" s="1" t="s">
        <v>22</v>
      </c>
      <c r="G4329" s="27">
        <v>0.50924855491329479</v>
      </c>
      <c r="H4329" s="27">
        <v>0.9652341281241027</v>
      </c>
      <c r="I4329" s="28">
        <v>44.455067437379576</v>
      </c>
      <c r="J4329" s="27">
        <v>3.8535645472061657E-3</v>
      </c>
      <c r="K4329" s="27">
        <v>7.475915221579961E-2</v>
      </c>
      <c r="L4329" s="27">
        <v>0</v>
      </c>
      <c r="M4329" s="29">
        <v>15.869414998036913</v>
      </c>
      <c r="N4329" s="30">
        <v>71.522512296632613</v>
      </c>
      <c r="O4329" s="32">
        <v>0</v>
      </c>
      <c r="P4329" s="31">
        <v>0.99396725079000292</v>
      </c>
      <c r="Q4329" s="38">
        <v>2675</v>
      </c>
      <c r="R4329" s="38">
        <v>2120</v>
      </c>
      <c r="S4329" s="38">
        <v>8507</v>
      </c>
    </row>
    <row r="4330" spans="2:19" x14ac:dyDescent="0.2">
      <c r="B4330" s="1" t="s">
        <v>9189</v>
      </c>
      <c r="C4330" s="1" t="s">
        <v>9190</v>
      </c>
      <c r="D4330" s="1" t="s">
        <v>376</v>
      </c>
      <c r="E4330" s="1" t="s">
        <v>1958</v>
      </c>
      <c r="F4330" s="1" t="s">
        <v>22</v>
      </c>
      <c r="G4330" s="27">
        <v>0.49208304011259674</v>
      </c>
      <c r="H4330" s="27">
        <v>0.92616181849851975</v>
      </c>
      <c r="I4330" s="28">
        <v>40.526688951442651</v>
      </c>
      <c r="J4330" s="27">
        <v>8.6206896551724137E-3</v>
      </c>
      <c r="K4330" s="27">
        <v>0.28782547501759326</v>
      </c>
      <c r="L4330" s="27">
        <v>8.2198223306044257E-3</v>
      </c>
      <c r="M4330" s="29">
        <v>10.230689296847938</v>
      </c>
      <c r="N4330" s="30">
        <v>71.314622810153736</v>
      </c>
      <c r="O4330" s="32">
        <v>0</v>
      </c>
      <c r="P4330" s="31">
        <v>0.99007141612959415</v>
      </c>
      <c r="Q4330" s="38">
        <v>3195</v>
      </c>
      <c r="R4330" s="38">
        <v>2406</v>
      </c>
      <c r="S4330" s="38">
        <v>4798</v>
      </c>
    </row>
    <row r="4331" spans="2:19" x14ac:dyDescent="0.2">
      <c r="B4331" s="1" t="s">
        <v>9199</v>
      </c>
      <c r="C4331" s="1" t="s">
        <v>9200</v>
      </c>
      <c r="D4331" s="1" t="s">
        <v>376</v>
      </c>
      <c r="E4331" s="1" t="s">
        <v>1958</v>
      </c>
      <c r="F4331" s="1" t="s">
        <v>22</v>
      </c>
      <c r="G4331" s="27">
        <v>0.52436841058285255</v>
      </c>
      <c r="H4331" s="27">
        <v>0.96931382242436237</v>
      </c>
      <c r="I4331" s="28">
        <v>46.40270539088921</v>
      </c>
      <c r="J4331" s="27">
        <v>6.5645514223194746E-3</v>
      </c>
      <c r="K4331" s="27">
        <v>0.17167296598368809</v>
      </c>
      <c r="L4331" s="27">
        <v>2.1158789796321929E-2</v>
      </c>
      <c r="M4331" s="29">
        <v>13.175993308239224</v>
      </c>
      <c r="N4331" s="30">
        <v>76.09294385432473</v>
      </c>
      <c r="O4331" s="32">
        <v>0</v>
      </c>
      <c r="P4331" s="31">
        <v>0.99406762902906864</v>
      </c>
      <c r="Q4331" s="38">
        <v>2306</v>
      </c>
      <c r="R4331" s="38">
        <v>1839</v>
      </c>
      <c r="S4331" s="38">
        <v>6952</v>
      </c>
    </row>
    <row r="4332" spans="2:19" x14ac:dyDescent="0.2">
      <c r="B4332" s="1" t="s">
        <v>9193</v>
      </c>
      <c r="C4332" s="1" t="s">
        <v>9194</v>
      </c>
      <c r="D4332" s="1" t="s">
        <v>376</v>
      </c>
      <c r="E4332" s="1" t="s">
        <v>1958</v>
      </c>
      <c r="F4332" s="1" t="s">
        <v>22</v>
      </c>
      <c r="G4332" s="27">
        <v>0.43799118267203374</v>
      </c>
      <c r="H4332" s="27">
        <v>0.95436322101656201</v>
      </c>
      <c r="I4332" s="28">
        <v>37.580026835345976</v>
      </c>
      <c r="J4332" s="27">
        <v>7.0921985815602835E-3</v>
      </c>
      <c r="K4332" s="27">
        <v>0.14491086831512365</v>
      </c>
      <c r="L4332" s="27">
        <v>0</v>
      </c>
      <c r="M4332" s="29">
        <v>14.028103683492493</v>
      </c>
      <c r="N4332" s="30">
        <v>67.376805251641144</v>
      </c>
      <c r="O4332" s="32">
        <v>0</v>
      </c>
      <c r="P4332" s="31">
        <v>0.99314677327241574</v>
      </c>
      <c r="Q4332" s="38">
        <v>3463</v>
      </c>
      <c r="R4332" s="38">
        <v>3274</v>
      </c>
      <c r="S4332" s="38">
        <v>7419</v>
      </c>
    </row>
    <row r="4333" spans="2:19" x14ac:dyDescent="0.2">
      <c r="B4333" s="1" t="s">
        <v>9191</v>
      </c>
      <c r="C4333" s="1" t="s">
        <v>9192</v>
      </c>
      <c r="D4333" s="1" t="s">
        <v>376</v>
      </c>
      <c r="E4333" s="1" t="s">
        <v>1958</v>
      </c>
      <c r="F4333" s="1" t="s">
        <v>22</v>
      </c>
      <c r="G4333" s="27">
        <v>0.54449541284403669</v>
      </c>
      <c r="H4333" s="27">
        <v>0.99238528976431706</v>
      </c>
      <c r="I4333" s="28">
        <v>46.323646788990814</v>
      </c>
      <c r="J4333" s="27">
        <v>7.1100917431192664E-3</v>
      </c>
      <c r="K4333" s="27">
        <v>0.22637614678899082</v>
      </c>
      <c r="L4333" s="27">
        <v>3.3018330866446542E-3</v>
      </c>
      <c r="M4333" s="29">
        <v>11.046549118387905</v>
      </c>
      <c r="N4333" s="30">
        <v>75.240842105263155</v>
      </c>
      <c r="O4333" s="32">
        <v>0</v>
      </c>
      <c r="P4333" s="31">
        <v>0.99282705226004786</v>
      </c>
      <c r="Q4333" s="38">
        <v>2321</v>
      </c>
      <c r="R4333" s="38">
        <v>1462</v>
      </c>
      <c r="S4333" s="38">
        <v>5973</v>
      </c>
    </row>
    <row r="4334" spans="2:19" x14ac:dyDescent="0.2">
      <c r="B4334" s="1" t="s">
        <v>9195</v>
      </c>
      <c r="C4334" s="1" t="s">
        <v>9196</v>
      </c>
      <c r="D4334" s="1" t="s">
        <v>376</v>
      </c>
      <c r="E4334" s="1" t="s">
        <v>1958</v>
      </c>
      <c r="F4334" s="1" t="s">
        <v>22</v>
      </c>
      <c r="G4334" s="27">
        <v>0.57900262467191599</v>
      </c>
      <c r="H4334" s="27">
        <v>0.99009255638117588</v>
      </c>
      <c r="I4334" s="28">
        <v>47.40908136482939</v>
      </c>
      <c r="J4334" s="27">
        <v>8.9238845144356954E-3</v>
      </c>
      <c r="K4334" s="27">
        <v>0.23412073490813648</v>
      </c>
      <c r="L4334" s="27">
        <v>0</v>
      </c>
      <c r="M4334" s="29">
        <v>10.512157107231925</v>
      </c>
      <c r="N4334" s="30">
        <v>73.799637352674523</v>
      </c>
      <c r="O4334" s="32">
        <v>0</v>
      </c>
      <c r="P4334" s="31">
        <v>0.99335158388736799</v>
      </c>
      <c r="Q4334" s="38">
        <v>2112</v>
      </c>
      <c r="R4334" s="38">
        <v>883</v>
      </c>
      <c r="S4334" s="38">
        <v>5816</v>
      </c>
    </row>
    <row r="4335" spans="2:19" x14ac:dyDescent="0.2">
      <c r="B4335" s="1" t="s">
        <v>9230</v>
      </c>
      <c r="C4335" s="1" t="s">
        <v>9231</v>
      </c>
      <c r="D4335" s="1" t="s">
        <v>377</v>
      </c>
      <c r="E4335" s="1" t="s">
        <v>377</v>
      </c>
      <c r="F4335" s="1" t="s">
        <v>25</v>
      </c>
      <c r="G4335" s="27">
        <v>0.62414578587699321</v>
      </c>
      <c r="H4335" s="27">
        <v>1</v>
      </c>
      <c r="I4335" s="28">
        <v>53.992710706150341</v>
      </c>
      <c r="J4335" s="27">
        <v>3.1890660592255128E-2</v>
      </c>
      <c r="K4335" s="27">
        <v>0.3223234624145786</v>
      </c>
      <c r="L4335" s="27">
        <v>0</v>
      </c>
      <c r="M4335" s="29">
        <v>7.0657575757575763</v>
      </c>
      <c r="N4335" s="30">
        <v>81.762773722627742</v>
      </c>
      <c r="O4335" s="32">
        <v>0</v>
      </c>
      <c r="P4335" s="31">
        <v>0.99153020892151322</v>
      </c>
      <c r="Q4335" s="38">
        <v>920</v>
      </c>
      <c r="R4335" s="38">
        <v>361</v>
      </c>
      <c r="S4335" s="38">
        <v>4129</v>
      </c>
    </row>
    <row r="4336" spans="2:19" x14ac:dyDescent="0.2">
      <c r="B4336" s="1" t="s">
        <v>9256</v>
      </c>
      <c r="C4336" s="1" t="s">
        <v>6518</v>
      </c>
      <c r="D4336" s="1" t="s">
        <v>377</v>
      </c>
      <c r="E4336" s="1" t="s">
        <v>377</v>
      </c>
      <c r="F4336" s="1" t="s">
        <v>25</v>
      </c>
      <c r="G4336" s="27">
        <v>0.53946053946053951</v>
      </c>
      <c r="H4336" s="27">
        <v>0.97451195219123499</v>
      </c>
      <c r="I4336" s="28">
        <v>50.389710289710287</v>
      </c>
      <c r="J4336" s="27">
        <v>9.99000999000999E-3</v>
      </c>
      <c r="K4336" s="27">
        <v>0.34465534465534464</v>
      </c>
      <c r="L4336" s="27">
        <v>8.2071713147410363E-3</v>
      </c>
      <c r="M4336" s="29">
        <v>8.9310195227765714</v>
      </c>
      <c r="N4336" s="30">
        <v>85.35</v>
      </c>
      <c r="O4336" s="32">
        <v>0</v>
      </c>
      <c r="P4336" s="31">
        <v>0.99701195219123506</v>
      </c>
      <c r="Q4336" s="38">
        <v>1519</v>
      </c>
      <c r="R4336" s="38">
        <v>1552</v>
      </c>
      <c r="S4336" s="38">
        <v>3738</v>
      </c>
    </row>
    <row r="4337" spans="2:19" x14ac:dyDescent="0.2">
      <c r="B4337" s="1" t="s">
        <v>9244</v>
      </c>
      <c r="C4337" s="1" t="s">
        <v>9245</v>
      </c>
      <c r="D4337" s="1" t="s">
        <v>377</v>
      </c>
      <c r="E4337" s="1" t="s">
        <v>377</v>
      </c>
      <c r="F4337" s="1" t="s">
        <v>25</v>
      </c>
      <c r="G4337" s="27">
        <v>0.65819209039548021</v>
      </c>
      <c r="H4337" s="27">
        <v>0.9827949438202247</v>
      </c>
      <c r="I4337" s="28">
        <v>60.446610169491542</v>
      </c>
      <c r="J4337" s="27">
        <v>2.8248587570621469E-2</v>
      </c>
      <c r="K4337" s="27">
        <v>0.30508474576271188</v>
      </c>
      <c r="L4337" s="27">
        <v>1.8492509363295881E-3</v>
      </c>
      <c r="M4337" s="29">
        <v>6.4162534435261689</v>
      </c>
      <c r="N4337" s="30">
        <v>88.091559370529325</v>
      </c>
      <c r="O4337" s="32">
        <v>0</v>
      </c>
      <c r="P4337" s="31">
        <v>0.9943820224719101</v>
      </c>
      <c r="Q4337" s="38">
        <v>264</v>
      </c>
      <c r="R4337" s="38">
        <v>167</v>
      </c>
      <c r="S4337" s="38">
        <v>4482</v>
      </c>
    </row>
    <row r="4338" spans="2:19" x14ac:dyDescent="0.2">
      <c r="B4338" s="1" t="s">
        <v>9224</v>
      </c>
      <c r="C4338" s="1" t="s">
        <v>9225</v>
      </c>
      <c r="D4338" s="1" t="s">
        <v>377</v>
      </c>
      <c r="E4338" s="1" t="s">
        <v>377</v>
      </c>
      <c r="F4338" s="1" t="s">
        <v>25</v>
      </c>
      <c r="G4338" s="27">
        <v>0.59453993933265925</v>
      </c>
      <c r="H4338" s="27">
        <v>0.96670340681362721</v>
      </c>
      <c r="I4338" s="28">
        <v>56.58634984833165</v>
      </c>
      <c r="J4338" s="27">
        <v>1.1122345803842264E-2</v>
      </c>
      <c r="K4338" s="27">
        <v>0.25783619817997977</v>
      </c>
      <c r="L4338" s="27">
        <v>3.329659318637275E-2</v>
      </c>
      <c r="M4338" s="29">
        <v>9.11571072319202</v>
      </c>
      <c r="N4338" s="30">
        <v>88.489795918367349</v>
      </c>
      <c r="O4338" s="32">
        <v>0</v>
      </c>
      <c r="P4338" s="31">
        <v>0.99098196392785576</v>
      </c>
      <c r="Q4338" s="38">
        <v>601</v>
      </c>
      <c r="R4338" s="38">
        <v>673</v>
      </c>
      <c r="S4338" s="38">
        <v>5378</v>
      </c>
    </row>
    <row r="4339" spans="2:19" x14ac:dyDescent="0.2">
      <c r="B4339" s="1" t="s">
        <v>9211</v>
      </c>
      <c r="C4339" s="1" t="s">
        <v>9212</v>
      </c>
      <c r="D4339" s="1" t="s">
        <v>377</v>
      </c>
      <c r="E4339" s="1" t="s">
        <v>377</v>
      </c>
      <c r="F4339" s="1" t="s">
        <v>25</v>
      </c>
      <c r="G4339" s="27">
        <v>0.58488714425907751</v>
      </c>
      <c r="H4339" s="27">
        <v>0.9743490838958534</v>
      </c>
      <c r="I4339" s="28">
        <v>59.047497546614331</v>
      </c>
      <c r="J4339" s="27">
        <v>2.4533856722276742E-2</v>
      </c>
      <c r="K4339" s="27">
        <v>0.21491658488714427</v>
      </c>
      <c r="L4339" s="27">
        <v>0</v>
      </c>
      <c r="M4339" s="29">
        <v>11.308747044917256</v>
      </c>
      <c r="N4339" s="30">
        <v>92.486577181208048</v>
      </c>
      <c r="O4339" s="32">
        <v>0</v>
      </c>
      <c r="P4339" s="31">
        <v>0.98264223722275801</v>
      </c>
      <c r="Q4339" s="38">
        <v>356</v>
      </c>
      <c r="R4339" s="38">
        <v>802</v>
      </c>
      <c r="S4339" s="38">
        <v>6204</v>
      </c>
    </row>
    <row r="4340" spans="2:19" x14ac:dyDescent="0.2">
      <c r="B4340" s="1" t="s">
        <v>9250</v>
      </c>
      <c r="C4340" s="1" t="s">
        <v>9251</v>
      </c>
      <c r="D4340" s="1" t="s">
        <v>377</v>
      </c>
      <c r="E4340" s="1" t="s">
        <v>377</v>
      </c>
      <c r="F4340" s="1" t="s">
        <v>25</v>
      </c>
      <c r="G4340" s="27">
        <v>0.54696673189823874</v>
      </c>
      <c r="H4340" s="27">
        <v>0.99785679493424251</v>
      </c>
      <c r="I4340" s="28">
        <v>53.263600782778852</v>
      </c>
      <c r="J4340" s="27">
        <v>4.8923679060665359E-3</v>
      </c>
      <c r="K4340" s="27">
        <v>6.0665362035225046E-2</v>
      </c>
      <c r="L4340" s="27">
        <v>0</v>
      </c>
      <c r="M4340" s="29">
        <v>15.424406047516198</v>
      </c>
      <c r="N4340" s="30">
        <v>84.196779964221818</v>
      </c>
      <c r="O4340" s="32">
        <v>0</v>
      </c>
      <c r="P4340" s="31">
        <v>0.99561617145640524</v>
      </c>
      <c r="Q4340" s="38">
        <v>1045</v>
      </c>
      <c r="R4340" s="38">
        <v>1410</v>
      </c>
      <c r="S4340" s="38">
        <v>8610</v>
      </c>
    </row>
    <row r="4341" spans="2:19" x14ac:dyDescent="0.2">
      <c r="B4341" s="1" t="s">
        <v>9248</v>
      </c>
      <c r="C4341" s="1" t="s">
        <v>9249</v>
      </c>
      <c r="D4341" s="1" t="s">
        <v>377</v>
      </c>
      <c r="E4341" s="1" t="s">
        <v>377</v>
      </c>
      <c r="F4341" s="1" t="s">
        <v>25</v>
      </c>
      <c r="G4341" s="27">
        <v>0.55555555555555558</v>
      </c>
      <c r="H4341" s="27">
        <v>1</v>
      </c>
      <c r="I4341" s="28">
        <v>51.281855249745156</v>
      </c>
      <c r="J4341" s="27">
        <v>7.1355759429153924E-3</v>
      </c>
      <c r="K4341" s="27">
        <v>0.21712538226299694</v>
      </c>
      <c r="L4341" s="27">
        <v>0</v>
      </c>
      <c r="M4341" s="29">
        <v>10.465596330275227</v>
      </c>
      <c r="N4341" s="30">
        <v>83.511926605504584</v>
      </c>
      <c r="O4341" s="32">
        <v>0</v>
      </c>
      <c r="P4341" s="31">
        <v>0.99543378995433784</v>
      </c>
      <c r="Q4341" s="38">
        <v>1361</v>
      </c>
      <c r="R4341" s="38">
        <v>1254</v>
      </c>
      <c r="S4341" s="38">
        <v>6160</v>
      </c>
    </row>
    <row r="4342" spans="2:19" x14ac:dyDescent="0.2">
      <c r="B4342" s="1" t="s">
        <v>9238</v>
      </c>
      <c r="C4342" s="1" t="s">
        <v>9239</v>
      </c>
      <c r="D4342" s="1" t="s">
        <v>377</v>
      </c>
      <c r="E4342" s="1" t="s">
        <v>377</v>
      </c>
      <c r="F4342" s="1" t="s">
        <v>25</v>
      </c>
      <c r="G4342" s="27">
        <v>0.58851224105461397</v>
      </c>
      <c r="H4342" s="27">
        <v>0.98957456755493234</v>
      </c>
      <c r="I4342" s="28">
        <v>52.37448210922787</v>
      </c>
      <c r="J4342" s="27">
        <v>2.2598870056497175E-2</v>
      </c>
      <c r="K4342" s="27">
        <v>0.33333333333333331</v>
      </c>
      <c r="L4342" s="27">
        <v>0</v>
      </c>
      <c r="M4342" s="29">
        <v>8.1654462242562946</v>
      </c>
      <c r="N4342" s="30">
        <v>82.916799999999995</v>
      </c>
      <c r="O4342" s="32">
        <v>0</v>
      </c>
      <c r="P4342" s="31">
        <v>0.99298737727910236</v>
      </c>
      <c r="Q4342" s="38">
        <v>1176</v>
      </c>
      <c r="R4342" s="38">
        <v>748</v>
      </c>
      <c r="S4342" s="38">
        <v>3932</v>
      </c>
    </row>
    <row r="4343" spans="2:19" x14ac:dyDescent="0.2">
      <c r="B4343" s="1" t="s">
        <v>9236</v>
      </c>
      <c r="C4343" s="1" t="s">
        <v>9237</v>
      </c>
      <c r="D4343" s="1" t="s">
        <v>377</v>
      </c>
      <c r="E4343" s="1" t="s">
        <v>377</v>
      </c>
      <c r="F4343" s="1" t="s">
        <v>25</v>
      </c>
      <c r="G4343" s="27">
        <v>0.61413562559694368</v>
      </c>
      <c r="H4343" s="27">
        <v>0.99617828354670468</v>
      </c>
      <c r="I4343" s="28">
        <v>51.721012416427875</v>
      </c>
      <c r="J4343" s="27">
        <v>1.7191977077363897E-2</v>
      </c>
      <c r="K4343" s="27">
        <v>0.3629417382999045</v>
      </c>
      <c r="L4343" s="27">
        <v>0</v>
      </c>
      <c r="M4343" s="29">
        <v>5.8012376237623773</v>
      </c>
      <c r="N4343" s="30">
        <v>80.122861586314158</v>
      </c>
      <c r="O4343" s="32">
        <v>0</v>
      </c>
      <c r="P4343" s="31">
        <v>0.99288762446657186</v>
      </c>
      <c r="Q4343" s="38">
        <v>1289</v>
      </c>
      <c r="R4343" s="38">
        <v>454</v>
      </c>
      <c r="S4343" s="38">
        <v>3444</v>
      </c>
    </row>
    <row r="4344" spans="2:19" x14ac:dyDescent="0.2">
      <c r="B4344" s="1" t="s">
        <v>9221</v>
      </c>
      <c r="C4344" s="1" t="s">
        <v>9222</v>
      </c>
      <c r="D4344" s="1" t="s">
        <v>377</v>
      </c>
      <c r="E4344" s="1" t="s">
        <v>377</v>
      </c>
      <c r="F4344" s="1" t="s">
        <v>25</v>
      </c>
      <c r="G4344" s="27">
        <v>0.72911963882618513</v>
      </c>
      <c r="H4344" s="27">
        <v>0.99944692737430163</v>
      </c>
      <c r="I4344" s="28">
        <v>62.917268623024839</v>
      </c>
      <c r="J4344" s="27">
        <v>3.3860045146726865E-2</v>
      </c>
      <c r="K4344" s="27">
        <v>0.2325056433408578</v>
      </c>
      <c r="L4344" s="27">
        <v>0</v>
      </c>
      <c r="M4344" s="29">
        <v>5.7679166666666672</v>
      </c>
      <c r="N4344" s="30">
        <v>83.715170278637771</v>
      </c>
      <c r="O4344" s="32">
        <v>0</v>
      </c>
      <c r="P4344" s="31">
        <v>0.98994413407821225</v>
      </c>
      <c r="Q4344" s="38">
        <v>164</v>
      </c>
      <c r="R4344" s="38">
        <v>16</v>
      </c>
      <c r="S4344" s="38">
        <v>5854</v>
      </c>
    </row>
    <row r="4345" spans="2:19" x14ac:dyDescent="0.2">
      <c r="B4345" s="1" t="s">
        <v>9264</v>
      </c>
      <c r="C4345" s="1" t="s">
        <v>9265</v>
      </c>
      <c r="D4345" s="1" t="s">
        <v>377</v>
      </c>
      <c r="E4345" s="1" t="s">
        <v>377</v>
      </c>
      <c r="F4345" s="1" t="s">
        <v>25</v>
      </c>
      <c r="G4345" s="27">
        <v>0.38422391857506361</v>
      </c>
      <c r="H4345" s="27">
        <v>0.98216010165184253</v>
      </c>
      <c r="I4345" s="28">
        <v>32.032739609838849</v>
      </c>
      <c r="J4345" s="27">
        <v>8.4817642069550466E-4</v>
      </c>
      <c r="K4345" s="27">
        <v>0.18659881255301103</v>
      </c>
      <c r="L4345" s="27">
        <v>0</v>
      </c>
      <c r="M4345" s="29">
        <v>12.363223140495867</v>
      </c>
      <c r="N4345" s="30">
        <v>63.200883002207505</v>
      </c>
      <c r="O4345" s="32">
        <v>0</v>
      </c>
      <c r="P4345" s="31">
        <v>0.99872935196950441</v>
      </c>
      <c r="Q4345" s="38">
        <v>3815</v>
      </c>
      <c r="R4345" s="38">
        <v>3963</v>
      </c>
      <c r="S4345" s="38">
        <v>6699</v>
      </c>
    </row>
    <row r="4346" spans="2:19" x14ac:dyDescent="0.2">
      <c r="B4346" s="1" t="s">
        <v>9242</v>
      </c>
      <c r="C4346" s="1" t="s">
        <v>1103</v>
      </c>
      <c r="D4346" s="1" t="s">
        <v>377</v>
      </c>
      <c r="E4346" s="1" t="s">
        <v>377</v>
      </c>
      <c r="F4346" s="1" t="s">
        <v>25</v>
      </c>
      <c r="G4346" s="27">
        <v>0.56813417190775684</v>
      </c>
      <c r="H4346" s="27">
        <v>0.99150000000000005</v>
      </c>
      <c r="I4346" s="28">
        <v>51.395597484276728</v>
      </c>
      <c r="J4346" s="27">
        <v>1.0482180293501049E-2</v>
      </c>
      <c r="K4346" s="27">
        <v>0.330188679245283</v>
      </c>
      <c r="L4346" s="27">
        <v>0</v>
      </c>
      <c r="M4346" s="29">
        <v>8.4584951456310673</v>
      </c>
      <c r="N4346" s="30">
        <v>83.642066420664207</v>
      </c>
      <c r="O4346" s="32">
        <v>0</v>
      </c>
      <c r="P4346" s="31">
        <v>0.99375000000000002</v>
      </c>
      <c r="Q4346" s="38">
        <v>1346</v>
      </c>
      <c r="R4346" s="38">
        <v>1050</v>
      </c>
      <c r="S4346" s="38">
        <v>4000</v>
      </c>
    </row>
    <row r="4347" spans="2:19" x14ac:dyDescent="0.2">
      <c r="B4347" s="1" t="s">
        <v>9234</v>
      </c>
      <c r="C4347" s="1" t="s">
        <v>9235</v>
      </c>
      <c r="D4347" s="1" t="s">
        <v>377</v>
      </c>
      <c r="E4347" s="1" t="s">
        <v>377</v>
      </c>
      <c r="F4347" s="1" t="s">
        <v>25</v>
      </c>
      <c r="G4347" s="27">
        <v>0.5643564356435643</v>
      </c>
      <c r="H4347" s="27">
        <v>1</v>
      </c>
      <c r="I4347" s="28">
        <v>52.983888388838892</v>
      </c>
      <c r="J4347" s="27">
        <v>3.6003600360036002E-3</v>
      </c>
      <c r="K4347" s="27">
        <v>0.18181818181818182</v>
      </c>
      <c r="L4347" s="27">
        <v>0</v>
      </c>
      <c r="M4347" s="29">
        <v>11.199380165289254</v>
      </c>
      <c r="N4347" s="30">
        <v>84.854864433811798</v>
      </c>
      <c r="O4347" s="32">
        <v>0</v>
      </c>
      <c r="P4347" s="31">
        <v>0.99196428571428574</v>
      </c>
      <c r="Q4347" s="38">
        <v>1079</v>
      </c>
      <c r="R4347" s="38">
        <v>1115</v>
      </c>
      <c r="S4347" s="38">
        <v>6788</v>
      </c>
    </row>
    <row r="4348" spans="2:19" x14ac:dyDescent="0.2">
      <c r="B4348" s="1" t="s">
        <v>9219</v>
      </c>
      <c r="C4348" s="1" t="s">
        <v>9220</v>
      </c>
      <c r="D4348" s="1" t="s">
        <v>377</v>
      </c>
      <c r="E4348" s="1" t="s">
        <v>377</v>
      </c>
      <c r="F4348" s="1" t="s">
        <v>25</v>
      </c>
      <c r="G4348" s="27">
        <v>0.60658914728682167</v>
      </c>
      <c r="H4348" s="27">
        <v>0.96528537170263784</v>
      </c>
      <c r="I4348" s="28">
        <v>54.768604651162804</v>
      </c>
      <c r="J4348" s="27">
        <v>1.5503875968992248E-2</v>
      </c>
      <c r="K4348" s="27">
        <v>0.33527131782945735</v>
      </c>
      <c r="L4348" s="27">
        <v>6.8968824940047963E-3</v>
      </c>
      <c r="M4348" s="29">
        <v>7.5256157635467984</v>
      </c>
      <c r="N4348" s="30">
        <v>84.972843450479232</v>
      </c>
      <c r="O4348" s="32">
        <v>0</v>
      </c>
      <c r="P4348" s="31">
        <v>0.98992805755395685</v>
      </c>
      <c r="Q4348" s="38">
        <v>827</v>
      </c>
      <c r="R4348" s="38">
        <v>528</v>
      </c>
      <c r="S4348" s="38">
        <v>3891</v>
      </c>
    </row>
    <row r="4349" spans="2:19" x14ac:dyDescent="0.2">
      <c r="B4349" s="1" t="s">
        <v>9217</v>
      </c>
      <c r="C4349" s="1" t="s">
        <v>9218</v>
      </c>
      <c r="D4349" s="1" t="s">
        <v>377</v>
      </c>
      <c r="E4349" s="1" t="s">
        <v>377</v>
      </c>
      <c r="F4349" s="1" t="s">
        <v>25</v>
      </c>
      <c r="G4349" s="27">
        <v>0.60934182590233543</v>
      </c>
      <c r="H4349" s="27">
        <v>0.99748031496062994</v>
      </c>
      <c r="I4349" s="28">
        <v>56.200955414012732</v>
      </c>
      <c r="J4349" s="27">
        <v>1.5923566878980892E-2</v>
      </c>
      <c r="K4349" s="27">
        <v>0.28662420382165604</v>
      </c>
      <c r="L4349" s="27">
        <v>2.5196850393700791E-3</v>
      </c>
      <c r="M4349" s="29">
        <v>8.7163043478260906</v>
      </c>
      <c r="N4349" s="30">
        <v>86.181184668989545</v>
      </c>
      <c r="O4349" s="32">
        <v>0</v>
      </c>
      <c r="P4349" s="31">
        <v>0.98897637795275595</v>
      </c>
      <c r="Q4349" s="38">
        <v>640</v>
      </c>
      <c r="R4349" s="38">
        <v>499</v>
      </c>
      <c r="S4349" s="38">
        <v>4816</v>
      </c>
    </row>
    <row r="4350" spans="2:19" x14ac:dyDescent="0.2">
      <c r="B4350" s="1" t="s">
        <v>9261</v>
      </c>
      <c r="C4350" s="1" t="s">
        <v>5884</v>
      </c>
      <c r="D4350" s="1" t="s">
        <v>377</v>
      </c>
      <c r="E4350" s="1" t="s">
        <v>377</v>
      </c>
      <c r="F4350" s="1" t="s">
        <v>25</v>
      </c>
      <c r="G4350" s="27">
        <v>0.68442211055276381</v>
      </c>
      <c r="H4350" s="27">
        <v>0.99791269443050679</v>
      </c>
      <c r="I4350" s="28">
        <v>59.994371859296486</v>
      </c>
      <c r="J4350" s="27">
        <v>4.1206030150753768E-2</v>
      </c>
      <c r="K4350" s="27">
        <v>0.27738693467336684</v>
      </c>
      <c r="L4350" s="27">
        <v>0</v>
      </c>
      <c r="M4350" s="29">
        <v>5.634394904458599</v>
      </c>
      <c r="N4350" s="30">
        <v>84.688693098384732</v>
      </c>
      <c r="O4350" s="32">
        <v>0</v>
      </c>
      <c r="P4350" s="31">
        <v>0.99849473156046165</v>
      </c>
      <c r="Q4350" s="38">
        <v>289</v>
      </c>
      <c r="R4350" s="38">
        <v>89</v>
      </c>
      <c r="S4350" s="38">
        <v>5001</v>
      </c>
    </row>
    <row r="4351" spans="2:19" x14ac:dyDescent="0.2">
      <c r="B4351" s="1" t="s">
        <v>9203</v>
      </c>
      <c r="C4351" s="1" t="s">
        <v>9204</v>
      </c>
      <c r="D4351" s="1" t="s">
        <v>377</v>
      </c>
      <c r="E4351" s="1" t="s">
        <v>377</v>
      </c>
      <c r="F4351" s="1" t="s">
        <v>25</v>
      </c>
      <c r="G4351" s="27">
        <v>0.20285423037716616</v>
      </c>
      <c r="H4351" s="27">
        <v>0.9106218905472635</v>
      </c>
      <c r="I4351" s="28">
        <v>22.168297655453614</v>
      </c>
      <c r="J4351" s="27">
        <v>9.1743119266055051E-3</v>
      </c>
      <c r="K4351" s="27">
        <v>0.16513761467889909</v>
      </c>
      <c r="L4351" s="27">
        <v>1.0940298507462688E-2</v>
      </c>
      <c r="M4351" s="29">
        <v>14.732736572890028</v>
      </c>
      <c r="N4351" s="30">
        <v>50.929648241206031</v>
      </c>
      <c r="O4351" s="32">
        <v>0</v>
      </c>
      <c r="P4351" s="31">
        <v>0.9761194029850746</v>
      </c>
      <c r="Q4351" s="38">
        <v>6112</v>
      </c>
      <c r="R4351" s="38">
        <v>7321</v>
      </c>
      <c r="S4351" s="38">
        <v>7061</v>
      </c>
    </row>
    <row r="4352" spans="2:19" x14ac:dyDescent="0.2">
      <c r="B4352" s="1" t="s">
        <v>9240</v>
      </c>
      <c r="C4352" s="1" t="s">
        <v>9241</v>
      </c>
      <c r="D4352" s="1" t="s">
        <v>377</v>
      </c>
      <c r="E4352" s="1" t="s">
        <v>377</v>
      </c>
      <c r="F4352" s="1" t="s">
        <v>25</v>
      </c>
      <c r="G4352" s="27">
        <v>0.57791225416036307</v>
      </c>
      <c r="H4352" s="27">
        <v>0.9550563486100675</v>
      </c>
      <c r="I4352" s="28">
        <v>56.184341906202718</v>
      </c>
      <c r="J4352" s="27">
        <v>1.8910741301059002E-2</v>
      </c>
      <c r="K4352" s="27">
        <v>0.35249621785173979</v>
      </c>
      <c r="L4352" s="27">
        <v>4.1562734785875285E-2</v>
      </c>
      <c r="M4352" s="29">
        <v>7.4141577060931887</v>
      </c>
      <c r="N4352" s="30">
        <v>91.316753926701566</v>
      </c>
      <c r="O4352" s="32">
        <v>0</v>
      </c>
      <c r="P4352" s="31">
        <v>0.99323816679188581</v>
      </c>
      <c r="Q4352" s="38">
        <v>643</v>
      </c>
      <c r="R4352" s="38">
        <v>898</v>
      </c>
      <c r="S4352" s="38">
        <v>3612</v>
      </c>
    </row>
    <row r="4353" spans="2:19" x14ac:dyDescent="0.2">
      <c r="B4353" s="1" t="s">
        <v>9207</v>
      </c>
      <c r="C4353" s="1" t="s">
        <v>9208</v>
      </c>
      <c r="D4353" s="1" t="s">
        <v>377</v>
      </c>
      <c r="E4353" s="1" t="s">
        <v>377</v>
      </c>
      <c r="F4353" s="1" t="s">
        <v>25</v>
      </c>
      <c r="G4353" s="27">
        <v>0.21486643437862951</v>
      </c>
      <c r="H4353" s="27">
        <v>0.98851282051282041</v>
      </c>
      <c r="I4353" s="28">
        <v>22.972590011614397</v>
      </c>
      <c r="J4353" s="27">
        <v>9.2915214866434379E-3</v>
      </c>
      <c r="K4353" s="27">
        <v>0.19744483159117304</v>
      </c>
      <c r="L4353" s="27">
        <v>2.0227920227920229E-3</v>
      </c>
      <c r="M4353" s="29">
        <v>15.284911242603556</v>
      </c>
      <c r="N4353" s="30">
        <v>50.567567567567565</v>
      </c>
      <c r="O4353" s="32">
        <v>0</v>
      </c>
      <c r="P4353" s="31">
        <v>0.98119658119658115</v>
      </c>
      <c r="Q4353" s="38">
        <v>5783</v>
      </c>
      <c r="R4353" s="38">
        <v>7136</v>
      </c>
      <c r="S4353" s="38">
        <v>6497</v>
      </c>
    </row>
    <row r="4354" spans="2:19" x14ac:dyDescent="0.2">
      <c r="B4354" s="1" t="s">
        <v>9223</v>
      </c>
      <c r="C4354" s="1" t="s">
        <v>6653</v>
      </c>
      <c r="D4354" s="1" t="s">
        <v>377</v>
      </c>
      <c r="E4354" s="1" t="s">
        <v>377</v>
      </c>
      <c r="F4354" s="1" t="s">
        <v>25</v>
      </c>
      <c r="G4354" s="27">
        <v>0.25028058361391697</v>
      </c>
      <c r="H4354" s="27">
        <v>0.84537777777777778</v>
      </c>
      <c r="I4354" s="28">
        <v>19.123681257014589</v>
      </c>
      <c r="J4354" s="27">
        <v>1.3468013468013467E-2</v>
      </c>
      <c r="K4354" s="27">
        <v>0.49943883277216611</v>
      </c>
      <c r="L4354" s="27">
        <v>0</v>
      </c>
      <c r="M4354" s="29">
        <v>9.6405688622754493</v>
      </c>
      <c r="N4354" s="30">
        <v>47.121076233183857</v>
      </c>
      <c r="O4354" s="32">
        <v>0</v>
      </c>
      <c r="P4354" s="31">
        <v>0.99</v>
      </c>
      <c r="Q4354" s="38">
        <v>7232</v>
      </c>
      <c r="R4354" s="38">
        <v>6475</v>
      </c>
      <c r="S4354" s="38">
        <v>1793</v>
      </c>
    </row>
    <row r="4355" spans="2:19" x14ac:dyDescent="0.2">
      <c r="B4355" s="1" t="s">
        <v>9252</v>
      </c>
      <c r="C4355" s="1" t="s">
        <v>9253</v>
      </c>
      <c r="D4355" s="1" t="s">
        <v>377</v>
      </c>
      <c r="E4355" s="1" t="s">
        <v>377</v>
      </c>
      <c r="F4355" s="1" t="s">
        <v>25</v>
      </c>
      <c r="G4355" s="27">
        <v>0.56073059360730593</v>
      </c>
      <c r="H4355" s="27">
        <v>0.99239654388358356</v>
      </c>
      <c r="I4355" s="28">
        <v>57.13059360730594</v>
      </c>
      <c r="J4355" s="27">
        <v>1.8264840182648401E-3</v>
      </c>
      <c r="K4355" s="27">
        <v>3.0136986301369864E-2</v>
      </c>
      <c r="L4355" s="27">
        <v>0</v>
      </c>
      <c r="M4355" s="29">
        <v>19.532016632016624</v>
      </c>
      <c r="N4355" s="30">
        <v>86.162866449511398</v>
      </c>
      <c r="O4355" s="32">
        <v>0</v>
      </c>
      <c r="P4355" s="31">
        <v>0.99590723055934516</v>
      </c>
      <c r="Q4355" s="38">
        <v>547</v>
      </c>
      <c r="R4355" s="38">
        <v>1163</v>
      </c>
      <c r="S4355" s="38">
        <v>8668</v>
      </c>
    </row>
    <row r="4356" spans="2:19" x14ac:dyDescent="0.2">
      <c r="B4356" s="1" t="s">
        <v>9257</v>
      </c>
      <c r="C4356" s="1" t="s">
        <v>9258</v>
      </c>
      <c r="D4356" s="1" t="s">
        <v>377</v>
      </c>
      <c r="E4356" s="1" t="s">
        <v>377</v>
      </c>
      <c r="F4356" s="1" t="s">
        <v>25</v>
      </c>
      <c r="G4356" s="27">
        <v>0.63883495145631064</v>
      </c>
      <c r="H4356" s="27">
        <v>0.93783155856727973</v>
      </c>
      <c r="I4356" s="28">
        <v>54.945922330097069</v>
      </c>
      <c r="J4356" s="27">
        <v>5.0485436893203881E-2</v>
      </c>
      <c r="K4356" s="27">
        <v>0.3087378640776699</v>
      </c>
      <c r="L4356" s="27">
        <v>0</v>
      </c>
      <c r="M4356" s="29">
        <v>6.1591397849462375</v>
      </c>
      <c r="N4356" s="30">
        <v>82.091185410334347</v>
      </c>
      <c r="O4356" s="32">
        <v>0</v>
      </c>
      <c r="P4356" s="31">
        <v>0.99709583736689256</v>
      </c>
      <c r="Q4356" s="38">
        <v>804</v>
      </c>
      <c r="R4356" s="38">
        <v>268</v>
      </c>
      <c r="S4356" s="38">
        <v>4414</v>
      </c>
    </row>
    <row r="4357" spans="2:19" x14ac:dyDescent="0.2">
      <c r="B4357" s="1" t="s">
        <v>9246</v>
      </c>
      <c r="C4357" s="1" t="s">
        <v>9247</v>
      </c>
      <c r="D4357" s="1" t="s">
        <v>377</v>
      </c>
      <c r="E4357" s="1" t="s">
        <v>377</v>
      </c>
      <c r="F4357" s="1" t="s">
        <v>25</v>
      </c>
      <c r="G4357" s="27">
        <v>0.63425414364640886</v>
      </c>
      <c r="H4357" s="27">
        <v>0.99168774051676756</v>
      </c>
      <c r="I4357" s="28">
        <v>57.33646408839779</v>
      </c>
      <c r="J4357" s="27">
        <v>1.8784530386740331E-2</v>
      </c>
      <c r="K4357" s="27">
        <v>0.33259668508287293</v>
      </c>
      <c r="L4357" s="27">
        <v>0</v>
      </c>
      <c r="M4357" s="29">
        <v>6.555287009063445</v>
      </c>
      <c r="N4357" s="30">
        <v>86.175958188153317</v>
      </c>
      <c r="O4357" s="32">
        <v>0</v>
      </c>
      <c r="P4357" s="31">
        <v>0.9950522264980759</v>
      </c>
      <c r="Q4357" s="38">
        <v>523</v>
      </c>
      <c r="R4357" s="38">
        <v>296</v>
      </c>
      <c r="S4357" s="38">
        <v>3957</v>
      </c>
    </row>
    <row r="4358" spans="2:19" x14ac:dyDescent="0.2">
      <c r="B4358" s="1" t="s">
        <v>9213</v>
      </c>
      <c r="C4358" s="1" t="s">
        <v>9214</v>
      </c>
      <c r="D4358" s="1" t="s">
        <v>377</v>
      </c>
      <c r="E4358" s="1" t="s">
        <v>377</v>
      </c>
      <c r="F4358" s="1" t="s">
        <v>25</v>
      </c>
      <c r="G4358" s="27">
        <v>0.60574948665297745</v>
      </c>
      <c r="H4358" s="27">
        <v>0.95671385237613749</v>
      </c>
      <c r="I4358" s="28">
        <v>52.048049281314157</v>
      </c>
      <c r="J4358" s="27">
        <v>2.4640657084188913E-2</v>
      </c>
      <c r="K4358" s="27">
        <v>0.24743326488706366</v>
      </c>
      <c r="L4358" s="27">
        <v>4.267947421638018E-2</v>
      </c>
      <c r="M4358" s="29">
        <v>9.0739583333333318</v>
      </c>
      <c r="N4358" s="30">
        <v>79.532203389830514</v>
      </c>
      <c r="O4358" s="32">
        <v>0</v>
      </c>
      <c r="P4358" s="31">
        <v>0.98483316481294236</v>
      </c>
      <c r="Q4358" s="38">
        <v>1227</v>
      </c>
      <c r="R4358" s="38">
        <v>539</v>
      </c>
      <c r="S4358" s="38">
        <v>5550</v>
      </c>
    </row>
    <row r="4359" spans="2:19" x14ac:dyDescent="0.2">
      <c r="B4359" s="1" t="s">
        <v>9228</v>
      </c>
      <c r="C4359" s="1" t="s">
        <v>9229</v>
      </c>
      <c r="D4359" s="1" t="s">
        <v>377</v>
      </c>
      <c r="E4359" s="1" t="s">
        <v>377</v>
      </c>
      <c r="F4359" s="1" t="s">
        <v>25</v>
      </c>
      <c r="G4359" s="27">
        <v>0.64621284755512942</v>
      </c>
      <c r="H4359" s="27">
        <v>0.97412547528517124</v>
      </c>
      <c r="I4359" s="28">
        <v>57.369702780441052</v>
      </c>
      <c r="J4359" s="27">
        <v>1.9175455417066157E-2</v>
      </c>
      <c r="K4359" s="27">
        <v>0.32406519654841803</v>
      </c>
      <c r="L4359" s="27">
        <v>2.4277566539923953E-2</v>
      </c>
      <c r="M4359" s="29">
        <v>6.0097560975609738</v>
      </c>
      <c r="N4359" s="30">
        <v>85.089020771513347</v>
      </c>
      <c r="O4359" s="32">
        <v>0</v>
      </c>
      <c r="P4359" s="31">
        <v>0.9914448669201521</v>
      </c>
      <c r="Q4359" s="38">
        <v>518</v>
      </c>
      <c r="R4359" s="38">
        <v>226</v>
      </c>
      <c r="S4359" s="38">
        <v>4100</v>
      </c>
    </row>
    <row r="4360" spans="2:19" x14ac:dyDescent="0.2">
      <c r="B4360" s="1" t="s">
        <v>9205</v>
      </c>
      <c r="C4360" s="1" t="s">
        <v>9206</v>
      </c>
      <c r="D4360" s="1" t="s">
        <v>377</v>
      </c>
      <c r="E4360" s="1" t="s">
        <v>377</v>
      </c>
      <c r="F4360" s="1" t="s">
        <v>25</v>
      </c>
      <c r="G4360" s="27">
        <v>0.65915768854064638</v>
      </c>
      <c r="H4360" s="27">
        <v>0.998390033540968</v>
      </c>
      <c r="I4360" s="28">
        <v>56.029578844270326</v>
      </c>
      <c r="J4360" s="27">
        <v>1.6650342801175319E-2</v>
      </c>
      <c r="K4360" s="27">
        <v>0.30656219392752204</v>
      </c>
      <c r="L4360" s="27">
        <v>0</v>
      </c>
      <c r="M4360" s="29">
        <v>6.3672413793103457</v>
      </c>
      <c r="N4360" s="30">
        <v>81.323922734026752</v>
      </c>
      <c r="O4360" s="32">
        <v>0</v>
      </c>
      <c r="P4360" s="31">
        <v>0.97843794920939142</v>
      </c>
      <c r="Q4360" s="38">
        <v>662</v>
      </c>
      <c r="R4360" s="38">
        <v>159</v>
      </c>
      <c r="S4360" s="38">
        <v>4457</v>
      </c>
    </row>
    <row r="4361" spans="2:19" x14ac:dyDescent="0.2">
      <c r="B4361" s="1" t="s">
        <v>9259</v>
      </c>
      <c r="C4361" s="1" t="s">
        <v>9260</v>
      </c>
      <c r="D4361" s="1" t="s">
        <v>377</v>
      </c>
      <c r="E4361" s="1" t="s">
        <v>377</v>
      </c>
      <c r="F4361" s="1" t="s">
        <v>25</v>
      </c>
      <c r="G4361" s="27">
        <v>0.67022411953041627</v>
      </c>
      <c r="H4361" s="27">
        <v>1</v>
      </c>
      <c r="I4361" s="28">
        <v>59.263820704375682</v>
      </c>
      <c r="J4361" s="27">
        <v>1.8143009605122731E-2</v>
      </c>
      <c r="K4361" s="27">
        <v>0.28708644610458911</v>
      </c>
      <c r="L4361" s="27">
        <v>0</v>
      </c>
      <c r="M4361" s="29">
        <v>6.869579288025891</v>
      </c>
      <c r="N4361" s="30">
        <v>84.679936305732483</v>
      </c>
      <c r="O4361" s="32">
        <v>0</v>
      </c>
      <c r="P4361" s="31">
        <v>0.99840170484816193</v>
      </c>
      <c r="Q4361" s="38">
        <v>336</v>
      </c>
      <c r="R4361" s="38">
        <v>118</v>
      </c>
      <c r="S4361" s="38">
        <v>4809</v>
      </c>
    </row>
    <row r="4362" spans="2:19" x14ac:dyDescent="0.2">
      <c r="B4362" s="1" t="s">
        <v>9201</v>
      </c>
      <c r="C4362" s="1" t="s">
        <v>9202</v>
      </c>
      <c r="D4362" s="1" t="s">
        <v>377</v>
      </c>
      <c r="E4362" s="1" t="s">
        <v>377</v>
      </c>
      <c r="F4362" s="1" t="s">
        <v>25</v>
      </c>
      <c r="G4362" s="27">
        <v>0.36780650542118432</v>
      </c>
      <c r="H4362" s="27">
        <v>0.931931174089069</v>
      </c>
      <c r="I4362" s="28">
        <v>41.752293577981654</v>
      </c>
      <c r="J4362" s="27">
        <v>7.5062552126772307E-3</v>
      </c>
      <c r="K4362" s="27">
        <v>0.18265221017514596</v>
      </c>
      <c r="L4362" s="27">
        <v>2.2105263157894735E-3</v>
      </c>
      <c r="M4362" s="29">
        <v>14.577836411609502</v>
      </c>
      <c r="N4362" s="30">
        <v>88.05215419501134</v>
      </c>
      <c r="O4362" s="32">
        <v>0</v>
      </c>
      <c r="P4362" s="31">
        <v>0.97085020242914977</v>
      </c>
      <c r="Q4362" s="38">
        <v>3039</v>
      </c>
      <c r="R4362" s="38">
        <v>4209</v>
      </c>
      <c r="S4362" s="38">
        <v>6770</v>
      </c>
    </row>
    <row r="4363" spans="2:19" x14ac:dyDescent="0.2">
      <c r="B4363" s="1" t="s">
        <v>9254</v>
      </c>
      <c r="C4363" s="1" t="s">
        <v>9255</v>
      </c>
      <c r="D4363" s="1" t="s">
        <v>377</v>
      </c>
      <c r="E4363" s="1" t="s">
        <v>377</v>
      </c>
      <c r="F4363" s="1" t="s">
        <v>25</v>
      </c>
      <c r="G4363" s="27">
        <v>0.54192229038854811</v>
      </c>
      <c r="H4363" s="27">
        <v>1</v>
      </c>
      <c r="I4363" s="28">
        <v>55.303476482617569</v>
      </c>
      <c r="J4363" s="27">
        <v>6.1349693251533744E-3</v>
      </c>
      <c r="K4363" s="27">
        <v>8.0777096114519428E-2</v>
      </c>
      <c r="L4363" s="27">
        <v>0</v>
      </c>
      <c r="M4363" s="29">
        <v>15.414955357142855</v>
      </c>
      <c r="N4363" s="30">
        <v>88.618867924528303</v>
      </c>
      <c r="O4363" s="32">
        <v>0</v>
      </c>
      <c r="P4363" s="31">
        <v>0.99694189602446481</v>
      </c>
      <c r="Q4363" s="38">
        <v>760</v>
      </c>
      <c r="R4363" s="38">
        <v>1497</v>
      </c>
      <c r="S4363" s="38">
        <v>8444</v>
      </c>
    </row>
    <row r="4364" spans="2:19" x14ac:dyDescent="0.2">
      <c r="B4364" s="1" t="s">
        <v>9215</v>
      </c>
      <c r="C4364" s="1" t="s">
        <v>9216</v>
      </c>
      <c r="D4364" s="1" t="s">
        <v>377</v>
      </c>
      <c r="E4364" s="1" t="s">
        <v>377</v>
      </c>
      <c r="F4364" s="1" t="s">
        <v>25</v>
      </c>
      <c r="G4364" s="27">
        <v>0.68743509865005192</v>
      </c>
      <c r="H4364" s="27">
        <v>0.97526666666666673</v>
      </c>
      <c r="I4364" s="28">
        <v>61.060332294911738</v>
      </c>
      <c r="J4364" s="27">
        <v>6.3343717549325024E-2</v>
      </c>
      <c r="K4364" s="27">
        <v>0.26687435098650053</v>
      </c>
      <c r="L4364" s="27">
        <v>1.164102564102564E-2</v>
      </c>
      <c r="M4364" s="29">
        <v>5.9076411960132909</v>
      </c>
      <c r="N4364" s="30">
        <v>85.756797583081564</v>
      </c>
      <c r="O4364" s="32">
        <v>0</v>
      </c>
      <c r="P4364" s="31">
        <v>0.98769230769230765</v>
      </c>
      <c r="Q4364" s="38">
        <v>233</v>
      </c>
      <c r="R4364" s="38">
        <v>84</v>
      </c>
      <c r="S4364" s="38">
        <v>5191</v>
      </c>
    </row>
    <row r="4365" spans="2:19" x14ac:dyDescent="0.2">
      <c r="B4365" s="1" t="s">
        <v>9262</v>
      </c>
      <c r="C4365" s="1" t="s">
        <v>9263</v>
      </c>
      <c r="D4365" s="1" t="s">
        <v>377</v>
      </c>
      <c r="E4365" s="1" t="s">
        <v>377</v>
      </c>
      <c r="F4365" s="1" t="s">
        <v>25</v>
      </c>
      <c r="G4365" s="27">
        <v>0.50641025641025639</v>
      </c>
      <c r="H4365" s="27">
        <v>1</v>
      </c>
      <c r="I4365" s="28">
        <v>49.978571428571435</v>
      </c>
      <c r="J4365" s="27">
        <v>3.663003663003663E-3</v>
      </c>
      <c r="K4365" s="27">
        <v>8.0586080586080591E-2</v>
      </c>
      <c r="L4365" s="27">
        <v>0</v>
      </c>
      <c r="M4365" s="29">
        <v>15.345724907063193</v>
      </c>
      <c r="N4365" s="30">
        <v>82.763537906137188</v>
      </c>
      <c r="O4365" s="32">
        <v>0</v>
      </c>
      <c r="P4365" s="31">
        <v>0.99862825788751719</v>
      </c>
      <c r="Q4365" s="38">
        <v>1608</v>
      </c>
      <c r="R4365" s="38">
        <v>2168</v>
      </c>
      <c r="S4365" s="38">
        <v>8446</v>
      </c>
    </row>
    <row r="4366" spans="2:19" x14ac:dyDescent="0.2">
      <c r="B4366" s="1" t="s">
        <v>9243</v>
      </c>
      <c r="C4366" s="1" t="s">
        <v>518</v>
      </c>
      <c r="D4366" s="1" t="s">
        <v>377</v>
      </c>
      <c r="E4366" s="1" t="s">
        <v>377</v>
      </c>
      <c r="F4366" s="1" t="s">
        <v>25</v>
      </c>
      <c r="G4366" s="27">
        <v>0.50723240115718415</v>
      </c>
      <c r="H4366" s="27">
        <v>0.91027804410354751</v>
      </c>
      <c r="I4366" s="28">
        <v>47.024879459980724</v>
      </c>
      <c r="J4366" s="27">
        <v>2.3143683702989394E-2</v>
      </c>
      <c r="K4366" s="27">
        <v>0.39729990356798456</v>
      </c>
      <c r="L4366" s="27">
        <v>3.791946308724832E-2</v>
      </c>
      <c r="M4366" s="29">
        <v>7.6158512720156555</v>
      </c>
      <c r="N4366" s="30">
        <v>84.961977186311785</v>
      </c>
      <c r="O4366" s="32">
        <v>0</v>
      </c>
      <c r="P4366" s="31">
        <v>0.99424736337488018</v>
      </c>
      <c r="Q4366" s="38">
        <v>2179</v>
      </c>
      <c r="R4366" s="38">
        <v>2155</v>
      </c>
      <c r="S4366" s="38">
        <v>2942</v>
      </c>
    </row>
    <row r="4367" spans="2:19" x14ac:dyDescent="0.2">
      <c r="B4367" s="1" t="s">
        <v>9226</v>
      </c>
      <c r="C4367" s="1" t="s">
        <v>9227</v>
      </c>
      <c r="D4367" s="1" t="s">
        <v>377</v>
      </c>
      <c r="E4367" s="1" t="s">
        <v>377</v>
      </c>
      <c r="F4367" s="1" t="s">
        <v>25</v>
      </c>
      <c r="G4367" s="27">
        <v>0.21196581196581196</v>
      </c>
      <c r="H4367" s="27">
        <v>0.96311732316814913</v>
      </c>
      <c r="I4367" s="28">
        <v>21.388888888888882</v>
      </c>
      <c r="J4367" s="27">
        <v>1.0256410256410256E-2</v>
      </c>
      <c r="K4367" s="27">
        <v>0.26666666666666666</v>
      </c>
      <c r="L4367" s="27">
        <v>0</v>
      </c>
      <c r="M4367" s="29">
        <v>13.520498915401305</v>
      </c>
      <c r="N4367" s="30">
        <v>50.33467741935484</v>
      </c>
      <c r="O4367" s="32">
        <v>0</v>
      </c>
      <c r="P4367" s="31">
        <v>0.99110546378653108</v>
      </c>
      <c r="Q4367" s="38">
        <v>6438</v>
      </c>
      <c r="R4367" s="38">
        <v>7189</v>
      </c>
      <c r="S4367" s="38">
        <v>5198</v>
      </c>
    </row>
    <row r="4368" spans="2:19" x14ac:dyDescent="0.2">
      <c r="B4368" s="1" t="s">
        <v>9210</v>
      </c>
      <c r="C4368" s="1" t="s">
        <v>6433</v>
      </c>
      <c r="D4368" s="1" t="s">
        <v>377</v>
      </c>
      <c r="E4368" s="1" t="s">
        <v>377</v>
      </c>
      <c r="F4368" s="1" t="s">
        <v>25</v>
      </c>
      <c r="G4368" s="27">
        <v>0.60204081632653061</v>
      </c>
      <c r="H4368" s="27">
        <v>0.96122095671981778</v>
      </c>
      <c r="I4368" s="28">
        <v>57.836549165120594</v>
      </c>
      <c r="J4368" s="27">
        <v>2.0408163265306121E-2</v>
      </c>
      <c r="K4368" s="27">
        <v>0.35435992578849723</v>
      </c>
      <c r="L4368" s="27">
        <v>2.6259681093394077E-2</v>
      </c>
      <c r="M4368" s="29">
        <v>6.7261072261072261</v>
      </c>
      <c r="N4368" s="30">
        <v>91.215716486902934</v>
      </c>
      <c r="O4368" s="32">
        <v>0</v>
      </c>
      <c r="P4368" s="31">
        <v>0.98223234624145783</v>
      </c>
      <c r="Q4368" s="38">
        <v>477</v>
      </c>
      <c r="R4368" s="38">
        <v>577</v>
      </c>
      <c r="S4368" s="38">
        <v>3584</v>
      </c>
    </row>
    <row r="4369" spans="2:19" x14ac:dyDescent="0.2">
      <c r="B4369" s="1" t="s">
        <v>9209</v>
      </c>
      <c r="C4369" s="1" t="s">
        <v>4843</v>
      </c>
      <c r="D4369" s="1" t="s">
        <v>377</v>
      </c>
      <c r="E4369" s="1" t="s">
        <v>377</v>
      </c>
      <c r="F4369" s="1" t="s">
        <v>25</v>
      </c>
      <c r="G4369" s="27">
        <v>0.48690591658583898</v>
      </c>
      <c r="H4369" s="27">
        <v>0.94123750594954791</v>
      </c>
      <c r="I4369" s="28">
        <v>46.077594568380206</v>
      </c>
      <c r="J4369" s="27">
        <v>4.849660523763337E-3</v>
      </c>
      <c r="K4369" s="27">
        <v>0.16779825412221144</v>
      </c>
      <c r="L4369" s="27">
        <v>5.140409328891005E-4</v>
      </c>
      <c r="M4369" s="29">
        <v>12.878449905482045</v>
      </c>
      <c r="N4369" s="30">
        <v>80.575697211155372</v>
      </c>
      <c r="O4369" s="32">
        <v>0</v>
      </c>
      <c r="P4369" s="31">
        <v>0.98143741075678248</v>
      </c>
      <c r="Q4369" s="38">
        <v>2371</v>
      </c>
      <c r="R4369" s="38">
        <v>2503</v>
      </c>
      <c r="S4369" s="38">
        <v>7016</v>
      </c>
    </row>
    <row r="4370" spans="2:19" x14ac:dyDescent="0.2">
      <c r="B4370" s="1" t="s">
        <v>9232</v>
      </c>
      <c r="C4370" s="1" t="s">
        <v>9233</v>
      </c>
      <c r="D4370" s="1" t="s">
        <v>377</v>
      </c>
      <c r="E4370" s="1" t="s">
        <v>377</v>
      </c>
      <c r="F4370" s="1" t="s">
        <v>25</v>
      </c>
      <c r="G4370" s="27">
        <v>0.56150159744408945</v>
      </c>
      <c r="H4370" s="27">
        <v>0.97188118811881186</v>
      </c>
      <c r="I4370" s="28">
        <v>57.194968051118217</v>
      </c>
      <c r="J4370" s="27">
        <v>7.1884984025559102E-3</v>
      </c>
      <c r="K4370" s="27">
        <v>0.2755591054313099</v>
      </c>
      <c r="L4370" s="27">
        <v>0</v>
      </c>
      <c r="M4370" s="29">
        <v>10.019125683060111</v>
      </c>
      <c r="N4370" s="30">
        <v>93.650071123755339</v>
      </c>
      <c r="O4370" s="32">
        <v>0</v>
      </c>
      <c r="P4370" s="31">
        <v>0.99168316831683168</v>
      </c>
      <c r="Q4370" s="38">
        <v>540</v>
      </c>
      <c r="R4370" s="38">
        <v>1155</v>
      </c>
      <c r="S4370" s="38">
        <v>5034</v>
      </c>
    </row>
    <row r="4371" spans="2:19" x14ac:dyDescent="0.2">
      <c r="B4371" s="1" t="s">
        <v>9276</v>
      </c>
      <c r="C4371" s="1" t="s">
        <v>9277</v>
      </c>
      <c r="D4371" s="1" t="s">
        <v>378</v>
      </c>
      <c r="E4371" s="1" t="s">
        <v>648</v>
      </c>
      <c r="F4371" s="1" t="s">
        <v>18</v>
      </c>
      <c r="G4371" s="27">
        <v>0.23604572965702758</v>
      </c>
      <c r="H4371" s="27">
        <v>0.67763551712670467</v>
      </c>
      <c r="I4371" s="28">
        <v>23.668258238063203</v>
      </c>
      <c r="J4371" s="27">
        <v>1.2104909213180901E-2</v>
      </c>
      <c r="K4371" s="27">
        <v>0.22394082044384667</v>
      </c>
      <c r="L4371" s="27">
        <v>4.4672430994346521E-2</v>
      </c>
      <c r="M4371" s="29">
        <v>14.071390845070422</v>
      </c>
      <c r="N4371" s="30">
        <v>54.311965811965813</v>
      </c>
      <c r="O4371" s="32">
        <v>0</v>
      </c>
      <c r="P4371" s="31">
        <v>0.98902560691719321</v>
      </c>
      <c r="Q4371" s="38">
        <v>5500</v>
      </c>
      <c r="R4371" s="38">
        <v>6761</v>
      </c>
      <c r="S4371" s="38">
        <v>6038</v>
      </c>
    </row>
    <row r="4372" spans="2:19" x14ac:dyDescent="0.2">
      <c r="B4372" s="1" t="s">
        <v>9272</v>
      </c>
      <c r="C4372" s="1" t="s">
        <v>9273</v>
      </c>
      <c r="D4372" s="1" t="s">
        <v>378</v>
      </c>
      <c r="E4372" s="1" t="s">
        <v>648</v>
      </c>
      <c r="F4372" s="1" t="s">
        <v>18</v>
      </c>
      <c r="G4372" s="27">
        <v>0.30464608668537574</v>
      </c>
      <c r="H4372" s="27">
        <v>0.65078017439192304</v>
      </c>
      <c r="I4372" s="28">
        <v>21.575990021827248</v>
      </c>
      <c r="J4372" s="27">
        <v>5.2697224820704706E-2</v>
      </c>
      <c r="K4372" s="27">
        <v>0.52821951980043658</v>
      </c>
      <c r="L4372" s="27">
        <v>0.16112283922288512</v>
      </c>
      <c r="M4372" s="29">
        <v>8.3802690582959674</v>
      </c>
      <c r="N4372" s="30">
        <v>51.307062436028659</v>
      </c>
      <c r="O4372" s="32">
        <v>0</v>
      </c>
      <c r="P4372" s="31">
        <v>0.98118402937127125</v>
      </c>
      <c r="Q4372" s="38">
        <v>6372</v>
      </c>
      <c r="R4372" s="38">
        <v>5300</v>
      </c>
      <c r="S4372" s="38">
        <v>1517</v>
      </c>
    </row>
    <row r="4373" spans="2:19" x14ac:dyDescent="0.2">
      <c r="B4373" s="1" t="s">
        <v>9289</v>
      </c>
      <c r="C4373" s="1" t="s">
        <v>9290</v>
      </c>
      <c r="D4373" s="1" t="s">
        <v>378</v>
      </c>
      <c r="E4373" s="1" t="s">
        <v>215</v>
      </c>
      <c r="F4373" s="1" t="s">
        <v>18</v>
      </c>
      <c r="G4373" s="27">
        <v>0.51306873184898349</v>
      </c>
      <c r="H4373" s="27">
        <v>0.89655702280912375</v>
      </c>
      <c r="I4373" s="28">
        <v>46.564230396902218</v>
      </c>
      <c r="J4373" s="27">
        <v>4.1142303969022263E-2</v>
      </c>
      <c r="K4373" s="27">
        <v>0.38431752178121975</v>
      </c>
      <c r="L4373" s="27">
        <v>5.0926770708283317E-2</v>
      </c>
      <c r="M4373" s="29">
        <v>7.8894632206759407</v>
      </c>
      <c r="N4373" s="30">
        <v>82.800943396226415</v>
      </c>
      <c r="O4373" s="32">
        <v>0</v>
      </c>
      <c r="P4373" s="31">
        <v>0.99207683073229291</v>
      </c>
      <c r="Q4373" s="38">
        <v>2274</v>
      </c>
      <c r="R4373" s="38">
        <v>2053</v>
      </c>
      <c r="S4373" s="38">
        <v>3128</v>
      </c>
    </row>
    <row r="4374" spans="2:19" x14ac:dyDescent="0.2">
      <c r="B4374" s="1" t="s">
        <v>9291</v>
      </c>
      <c r="C4374" s="1" t="s">
        <v>9292</v>
      </c>
      <c r="D4374" s="1" t="s">
        <v>378</v>
      </c>
      <c r="E4374" s="1" t="s">
        <v>293</v>
      </c>
      <c r="F4374" s="1" t="s">
        <v>18</v>
      </c>
      <c r="G4374" s="27">
        <v>0.6166666666666667</v>
      </c>
      <c r="H4374" s="27">
        <v>0.99239361702127671</v>
      </c>
      <c r="I4374" s="28">
        <v>60.172976190476177</v>
      </c>
      <c r="J4374" s="27">
        <v>1.369047619047619E-2</v>
      </c>
      <c r="K4374" s="27">
        <v>0.28988095238095241</v>
      </c>
      <c r="L4374" s="27">
        <v>0</v>
      </c>
      <c r="M4374" s="29">
        <v>8.623990683229815</v>
      </c>
      <c r="N4374" s="30">
        <v>91.798262548262542</v>
      </c>
      <c r="O4374" s="32">
        <v>0</v>
      </c>
      <c r="P4374" s="31">
        <v>0.99290780141843971</v>
      </c>
      <c r="Q4374" s="38">
        <v>275</v>
      </c>
      <c r="R4374" s="38">
        <v>429</v>
      </c>
      <c r="S4374" s="38">
        <v>4754</v>
      </c>
    </row>
    <row r="4375" spans="2:19" x14ac:dyDescent="0.2">
      <c r="B4375" s="1" t="s">
        <v>9274</v>
      </c>
      <c r="C4375" s="1" t="s">
        <v>9275</v>
      </c>
      <c r="D4375" s="1" t="s">
        <v>378</v>
      </c>
      <c r="E4375" s="1" t="s">
        <v>648</v>
      </c>
      <c r="F4375" s="1" t="s">
        <v>18</v>
      </c>
      <c r="G4375" s="27">
        <v>0.45908922621251386</v>
      </c>
      <c r="H4375" s="27">
        <v>0.75935683139534882</v>
      </c>
      <c r="I4375" s="28">
        <v>40.070270270270264</v>
      </c>
      <c r="J4375" s="27">
        <v>6.4050351721584603E-2</v>
      </c>
      <c r="K4375" s="27">
        <v>0.39355794150314699</v>
      </c>
      <c r="L4375" s="27">
        <v>0.15481831395348838</v>
      </c>
      <c r="M4375" s="29">
        <v>8.5456849315068517</v>
      </c>
      <c r="N4375" s="30">
        <v>76.538275584206289</v>
      </c>
      <c r="O4375" s="32">
        <v>3.0603197674418603E-2</v>
      </c>
      <c r="P4375" s="31">
        <v>0.98146802325581395</v>
      </c>
      <c r="Q4375" s="38">
        <v>3245</v>
      </c>
      <c r="R4375" s="38">
        <v>2975</v>
      </c>
      <c r="S4375" s="38">
        <v>2990</v>
      </c>
    </row>
    <row r="4376" spans="2:19" x14ac:dyDescent="0.2">
      <c r="B4376" s="1" t="s">
        <v>9293</v>
      </c>
      <c r="C4376" s="1" t="s">
        <v>9294</v>
      </c>
      <c r="D4376" s="1" t="s">
        <v>378</v>
      </c>
      <c r="E4376" s="1" t="s">
        <v>293</v>
      </c>
      <c r="F4376" s="1" t="s">
        <v>18</v>
      </c>
      <c r="G4376" s="27">
        <v>0.63679808841099161</v>
      </c>
      <c r="H4376" s="27">
        <v>0.98583296246847651</v>
      </c>
      <c r="I4376" s="28">
        <v>59.566129032258068</v>
      </c>
      <c r="J4376" s="27">
        <v>2.5089605734767026E-2</v>
      </c>
      <c r="K4376" s="27">
        <v>0.30227001194743131</v>
      </c>
      <c r="L4376" s="27">
        <v>1.3944518617415814E-2</v>
      </c>
      <c r="M4376" s="29">
        <v>7.4679835390946474</v>
      </c>
      <c r="N4376" s="30">
        <v>88.701828410689174</v>
      </c>
      <c r="O4376" s="32">
        <v>0</v>
      </c>
      <c r="P4376" s="31">
        <v>0.99332443257676906</v>
      </c>
      <c r="Q4376" s="38">
        <v>314</v>
      </c>
      <c r="R4376" s="38">
        <v>283</v>
      </c>
      <c r="S4376" s="38">
        <v>4524</v>
      </c>
    </row>
    <row r="4377" spans="2:19" x14ac:dyDescent="0.2">
      <c r="B4377" s="1" t="s">
        <v>9270</v>
      </c>
      <c r="C4377" s="1" t="s">
        <v>9271</v>
      </c>
      <c r="D4377" s="1" t="s">
        <v>378</v>
      </c>
      <c r="E4377" s="1" t="s">
        <v>215</v>
      </c>
      <c r="F4377" s="1" t="s">
        <v>18</v>
      </c>
      <c r="G4377" s="27">
        <v>0.44044943820224719</v>
      </c>
      <c r="H4377" s="27">
        <v>0.81397282608695654</v>
      </c>
      <c r="I4377" s="28">
        <v>40.612471910112383</v>
      </c>
      <c r="J4377" s="27">
        <v>2.6966292134831461E-2</v>
      </c>
      <c r="K4377" s="27">
        <v>0.34494382022471909</v>
      </c>
      <c r="L4377" s="27">
        <v>0.13389130434782609</v>
      </c>
      <c r="M4377" s="29">
        <v>9.8497991967871545</v>
      </c>
      <c r="N4377" s="30">
        <v>79.232142857142861</v>
      </c>
      <c r="O4377" s="32">
        <v>0</v>
      </c>
      <c r="P4377" s="31">
        <v>0.96739130434782605</v>
      </c>
      <c r="Q4377" s="38">
        <v>3183</v>
      </c>
      <c r="R4377" s="38">
        <v>3246</v>
      </c>
      <c r="S4377" s="38">
        <v>3733</v>
      </c>
    </row>
    <row r="4378" spans="2:19" x14ac:dyDescent="0.2">
      <c r="B4378" s="1" t="s">
        <v>9287</v>
      </c>
      <c r="C4378" s="1" t="s">
        <v>9288</v>
      </c>
      <c r="D4378" s="1" t="s">
        <v>378</v>
      </c>
      <c r="E4378" s="1" t="s">
        <v>215</v>
      </c>
      <c r="F4378" s="1" t="s">
        <v>18</v>
      </c>
      <c r="G4378" s="27">
        <v>0.60786516853932582</v>
      </c>
      <c r="H4378" s="27">
        <v>1</v>
      </c>
      <c r="I4378" s="28">
        <v>57.123820224719097</v>
      </c>
      <c r="J4378" s="27">
        <v>7.8651685393258432E-3</v>
      </c>
      <c r="K4378" s="27">
        <v>0.14831460674157304</v>
      </c>
      <c r="L4378" s="27">
        <v>0</v>
      </c>
      <c r="M4378" s="29">
        <v>11.96189111747851</v>
      </c>
      <c r="N4378" s="30">
        <v>85.857670979667276</v>
      </c>
      <c r="O4378" s="32">
        <v>0</v>
      </c>
      <c r="P4378" s="31">
        <v>0.99164345403899723</v>
      </c>
      <c r="Q4378" s="38">
        <v>549</v>
      </c>
      <c r="R4378" s="38">
        <v>514</v>
      </c>
      <c r="S4378" s="38">
        <v>7361</v>
      </c>
    </row>
    <row r="4379" spans="2:19" x14ac:dyDescent="0.2">
      <c r="B4379" s="1" t="s">
        <v>9283</v>
      </c>
      <c r="C4379" s="1" t="s">
        <v>9284</v>
      </c>
      <c r="D4379" s="1" t="s">
        <v>378</v>
      </c>
      <c r="E4379" s="1" t="s">
        <v>215</v>
      </c>
      <c r="F4379" s="1" t="s">
        <v>18</v>
      </c>
      <c r="G4379" s="27">
        <v>0.46208742194469221</v>
      </c>
      <c r="H4379" s="27">
        <v>0.94121078214759168</v>
      </c>
      <c r="I4379" s="28">
        <v>48.160570918822458</v>
      </c>
      <c r="J4379" s="27">
        <v>6.2444246208742194E-3</v>
      </c>
      <c r="K4379" s="27">
        <v>9.4558429973238184E-2</v>
      </c>
      <c r="L4379" s="27">
        <v>0</v>
      </c>
      <c r="M4379" s="29">
        <v>16.753820598006644</v>
      </c>
      <c r="N4379" s="30">
        <v>83.809248554913296</v>
      </c>
      <c r="O4379" s="32">
        <v>0</v>
      </c>
      <c r="P4379" s="31">
        <v>0.99072028281042868</v>
      </c>
      <c r="Q4379" s="38">
        <v>1965</v>
      </c>
      <c r="R4379" s="38">
        <v>2917</v>
      </c>
      <c r="S4379" s="38">
        <v>8279</v>
      </c>
    </row>
    <row r="4380" spans="2:19" x14ac:dyDescent="0.2">
      <c r="B4380" s="1" t="s">
        <v>9295</v>
      </c>
      <c r="C4380" s="1" t="s">
        <v>9296</v>
      </c>
      <c r="D4380" s="1" t="s">
        <v>378</v>
      </c>
      <c r="E4380" s="1" t="s">
        <v>215</v>
      </c>
      <c r="F4380" s="1" t="s">
        <v>18</v>
      </c>
      <c r="G4380" s="27">
        <v>0.56806282722513091</v>
      </c>
      <c r="H4380" s="27">
        <v>1</v>
      </c>
      <c r="I4380" s="28">
        <v>52.672949389179763</v>
      </c>
      <c r="J4380" s="27">
        <v>8.7260034904013961E-3</v>
      </c>
      <c r="K4380" s="27">
        <v>0.14223385689354276</v>
      </c>
      <c r="L4380" s="27">
        <v>0</v>
      </c>
      <c r="M4380" s="29">
        <v>12.58949494949495</v>
      </c>
      <c r="N4380" s="30">
        <v>82.764976958525352</v>
      </c>
      <c r="O4380" s="32">
        <v>0</v>
      </c>
      <c r="P4380" s="31">
        <v>0.99479166666666663</v>
      </c>
      <c r="Q4380" s="38">
        <v>1131</v>
      </c>
      <c r="R4380" s="38">
        <v>1053</v>
      </c>
      <c r="S4380" s="38">
        <v>7463</v>
      </c>
    </row>
    <row r="4381" spans="2:19" x14ac:dyDescent="0.2">
      <c r="B4381" s="1" t="s">
        <v>9285</v>
      </c>
      <c r="C4381" s="1" t="s">
        <v>9286</v>
      </c>
      <c r="D4381" s="1" t="s">
        <v>378</v>
      </c>
      <c r="E4381" s="1" t="s">
        <v>215</v>
      </c>
      <c r="F4381" s="1" t="s">
        <v>18</v>
      </c>
      <c r="G4381" s="27">
        <v>0.55932203389830504</v>
      </c>
      <c r="H4381" s="27">
        <v>0.97012885154061623</v>
      </c>
      <c r="I4381" s="28">
        <v>55.10327683615818</v>
      </c>
      <c r="J4381" s="27">
        <v>2.2598870056497176E-3</v>
      </c>
      <c r="K4381" s="27">
        <v>5.7627118644067797E-2</v>
      </c>
      <c r="L4381" s="27">
        <v>0</v>
      </c>
      <c r="M4381" s="29">
        <v>17.2774358974359</v>
      </c>
      <c r="N4381" s="30">
        <v>84.488888888888894</v>
      </c>
      <c r="O4381" s="32">
        <v>0</v>
      </c>
      <c r="P4381" s="31">
        <v>0.99159663865546221</v>
      </c>
      <c r="Q4381" s="38">
        <v>780</v>
      </c>
      <c r="R4381" s="38">
        <v>1195</v>
      </c>
      <c r="S4381" s="38">
        <v>8624</v>
      </c>
    </row>
    <row r="4382" spans="2:19" x14ac:dyDescent="0.2">
      <c r="B4382" s="1" t="s">
        <v>9278</v>
      </c>
      <c r="C4382" s="1" t="s">
        <v>9279</v>
      </c>
      <c r="D4382" s="1" t="s">
        <v>378</v>
      </c>
      <c r="E4382" s="1" t="s">
        <v>215</v>
      </c>
      <c r="F4382" s="1" t="s">
        <v>18</v>
      </c>
      <c r="G4382" s="27">
        <v>0.19028741328047571</v>
      </c>
      <c r="H4382" s="27">
        <v>0.82155958803334972</v>
      </c>
      <c r="I4382" s="28">
        <v>21.598810703666992</v>
      </c>
      <c r="J4382" s="27">
        <v>2.973240832507433E-3</v>
      </c>
      <c r="K4382" s="27">
        <v>0.1734390485629336</v>
      </c>
      <c r="L4382" s="27">
        <v>6.2579695929377141E-3</v>
      </c>
      <c r="M4382" s="29">
        <v>15.154467564259487</v>
      </c>
      <c r="N4382" s="30">
        <v>48.588541666666664</v>
      </c>
      <c r="O4382" s="32">
        <v>0</v>
      </c>
      <c r="P4382" s="31">
        <v>0.98970083374203044</v>
      </c>
      <c r="Q4382" s="38">
        <v>6357</v>
      </c>
      <c r="R4382" s="38">
        <v>7469</v>
      </c>
      <c r="S4382" s="38">
        <v>6923</v>
      </c>
    </row>
    <row r="4383" spans="2:19" x14ac:dyDescent="0.2">
      <c r="B4383" s="1" t="s">
        <v>9266</v>
      </c>
      <c r="C4383" s="1" t="s">
        <v>9267</v>
      </c>
      <c r="D4383" s="1" t="s">
        <v>378</v>
      </c>
      <c r="E4383" s="1" t="s">
        <v>648</v>
      </c>
      <c r="F4383" s="1" t="s">
        <v>18</v>
      </c>
      <c r="G4383" s="27">
        <v>0.26820512820512821</v>
      </c>
      <c r="H4383" s="27">
        <v>0.76706560922855083</v>
      </c>
      <c r="I4383" s="28">
        <v>21.395897435897432</v>
      </c>
      <c r="J4383" s="27">
        <v>7.0769230769230765E-2</v>
      </c>
      <c r="K4383" s="27">
        <v>0.41846153846153844</v>
      </c>
      <c r="L4383" s="27">
        <v>8.6207642393655373E-2</v>
      </c>
      <c r="M4383" s="29">
        <v>10.624316748423265</v>
      </c>
      <c r="N4383" s="30">
        <v>50.313575525812617</v>
      </c>
      <c r="O4383" s="32">
        <v>0</v>
      </c>
      <c r="P4383" s="31">
        <v>0.9372746935832732</v>
      </c>
      <c r="Q4383" s="38">
        <v>6437</v>
      </c>
      <c r="R4383" s="38">
        <v>6089</v>
      </c>
      <c r="S4383" s="38">
        <v>2649</v>
      </c>
    </row>
    <row r="4384" spans="2:19" x14ac:dyDescent="0.2">
      <c r="B4384" s="1" t="s">
        <v>9282</v>
      </c>
      <c r="C4384" s="1" t="s">
        <v>2012</v>
      </c>
      <c r="D4384" s="1" t="s">
        <v>378</v>
      </c>
      <c r="E4384" s="1" t="s">
        <v>293</v>
      </c>
      <c r="F4384" s="1" t="s">
        <v>18</v>
      </c>
      <c r="G4384" s="27">
        <v>0.52472527472527475</v>
      </c>
      <c r="H4384" s="27">
        <v>0.92657308929013094</v>
      </c>
      <c r="I4384" s="28">
        <v>52.832542457542466</v>
      </c>
      <c r="J4384" s="27">
        <v>5.994005994005994E-3</v>
      </c>
      <c r="K4384" s="27">
        <v>0.17232767232767232</v>
      </c>
      <c r="L4384" s="27">
        <v>1.6566905763047243E-2</v>
      </c>
      <c r="M4384" s="29">
        <v>13.3987388334209</v>
      </c>
      <c r="N4384" s="30">
        <v>88.068538791051878</v>
      </c>
      <c r="O4384" s="32">
        <v>0</v>
      </c>
      <c r="P4384" s="31">
        <v>0.99035369774919613</v>
      </c>
      <c r="Q4384" s="38">
        <v>1097</v>
      </c>
      <c r="R4384" s="38">
        <v>1832</v>
      </c>
      <c r="S4384" s="38">
        <v>6943</v>
      </c>
    </row>
    <row r="4385" spans="2:19" x14ac:dyDescent="0.2">
      <c r="B4385" s="1" t="s">
        <v>9280</v>
      </c>
      <c r="C4385" s="1" t="s">
        <v>9281</v>
      </c>
      <c r="D4385" s="1" t="s">
        <v>378</v>
      </c>
      <c r="E4385" s="1" t="s">
        <v>648</v>
      </c>
      <c r="F4385" s="1" t="s">
        <v>18</v>
      </c>
      <c r="G4385" s="27">
        <v>0.31864530225782955</v>
      </c>
      <c r="H4385" s="27">
        <v>0.64826541651640823</v>
      </c>
      <c r="I4385" s="28">
        <v>29.917261471230876</v>
      </c>
      <c r="J4385" s="27">
        <v>2.9497450837581936E-2</v>
      </c>
      <c r="K4385" s="27">
        <v>0.50218499635833935</v>
      </c>
      <c r="L4385" s="27">
        <v>6.454922466642625E-2</v>
      </c>
      <c r="M4385" s="29">
        <v>8.7609299839657933</v>
      </c>
      <c r="N4385" s="30">
        <v>74.652571428571434</v>
      </c>
      <c r="O4385" s="32">
        <v>0</v>
      </c>
      <c r="P4385" s="31">
        <v>0.99026325279480709</v>
      </c>
      <c r="Q4385" s="38">
        <v>3964</v>
      </c>
      <c r="R4385" s="38">
        <v>5011</v>
      </c>
      <c r="S4385" s="38">
        <v>1765</v>
      </c>
    </row>
    <row r="4386" spans="2:19" x14ac:dyDescent="0.2">
      <c r="B4386" s="1" t="s">
        <v>9268</v>
      </c>
      <c r="C4386" s="1" t="s">
        <v>9269</v>
      </c>
      <c r="D4386" s="1" t="s">
        <v>17619</v>
      </c>
      <c r="E4386" s="1" t="s">
        <v>648</v>
      </c>
      <c r="F4386" s="1" t="s">
        <v>18</v>
      </c>
      <c r="G4386" s="27">
        <v>2.1989005497251374E-2</v>
      </c>
      <c r="H4386" s="27">
        <v>9.8155825589706924E-2</v>
      </c>
      <c r="I4386" s="28">
        <v>9.6146426786606654</v>
      </c>
      <c r="J4386" s="27">
        <v>0.11144427786106946</v>
      </c>
      <c r="K4386" s="27">
        <v>0.6661669165417291</v>
      </c>
      <c r="L4386" s="27">
        <v>0.5265165594472242</v>
      </c>
      <c r="M4386" s="29">
        <v>8.5907000510986187</v>
      </c>
      <c r="N4386" s="30">
        <v>54.75</v>
      </c>
      <c r="O4386" s="32">
        <v>0</v>
      </c>
      <c r="P4386" s="31">
        <v>0.95353824160114364</v>
      </c>
      <c r="Q4386" s="38">
        <v>8502</v>
      </c>
      <c r="R4386" s="38">
        <v>8559</v>
      </c>
      <c r="S4386" s="38">
        <v>579</v>
      </c>
    </row>
    <row r="4387" spans="2:19" x14ac:dyDescent="0.2">
      <c r="B4387" s="1" t="s">
        <v>9297</v>
      </c>
      <c r="C4387" s="1" t="s">
        <v>9298</v>
      </c>
      <c r="D4387" s="1" t="s">
        <v>379</v>
      </c>
      <c r="E4387" s="1" t="s">
        <v>525</v>
      </c>
      <c r="F4387" s="1" t="s">
        <v>20</v>
      </c>
      <c r="G4387" s="27">
        <v>0.36704044853824591</v>
      </c>
      <c r="H4387" s="27">
        <v>0.65424074987666503</v>
      </c>
      <c r="I4387" s="28">
        <v>37.262234681617919</v>
      </c>
      <c r="J4387" s="27">
        <v>2.76331597917501E-2</v>
      </c>
      <c r="K4387" s="27">
        <v>0.33400080096115337</v>
      </c>
      <c r="L4387" s="27">
        <v>0.13059102121361618</v>
      </c>
      <c r="M4387" s="29">
        <v>10.729357798165141</v>
      </c>
      <c r="N4387" s="30">
        <v>82.575559192580471</v>
      </c>
      <c r="O4387" s="32">
        <v>0</v>
      </c>
      <c r="P4387" s="31">
        <v>0.98549580661075487</v>
      </c>
      <c r="Q4387" s="38">
        <v>3489</v>
      </c>
      <c r="R4387" s="38">
        <v>4220</v>
      </c>
      <c r="S4387" s="38">
        <v>3918</v>
      </c>
    </row>
    <row r="4388" spans="2:19" x14ac:dyDescent="0.2">
      <c r="B4388" s="1" t="s">
        <v>9299</v>
      </c>
      <c r="C4388" s="1" t="s">
        <v>9300</v>
      </c>
      <c r="D4388" s="1" t="s">
        <v>379</v>
      </c>
      <c r="E4388" s="1" t="s">
        <v>525</v>
      </c>
      <c r="F4388" s="1" t="s">
        <v>20</v>
      </c>
      <c r="G4388" s="27">
        <v>0.58547623945690186</v>
      </c>
      <c r="H4388" s="27">
        <v>0.88684493606657189</v>
      </c>
      <c r="I4388" s="28">
        <v>44.874737708290461</v>
      </c>
      <c r="J4388" s="27">
        <v>5.6778440650072003E-2</v>
      </c>
      <c r="K4388" s="27">
        <v>0.35507097305081259</v>
      </c>
      <c r="L4388" s="27">
        <v>6.760503348893851E-2</v>
      </c>
      <c r="M4388" s="29">
        <v>5.91578163771712</v>
      </c>
      <c r="N4388" s="30">
        <v>72.030217849613493</v>
      </c>
      <c r="O4388" s="32">
        <v>0</v>
      </c>
      <c r="P4388" s="31">
        <v>0.98660442459914754</v>
      </c>
      <c r="Q4388" s="38">
        <v>2599</v>
      </c>
      <c r="R4388" s="38">
        <v>795</v>
      </c>
      <c r="S4388" s="38">
        <v>3577</v>
      </c>
    </row>
    <row r="4389" spans="2:19" x14ac:dyDescent="0.2">
      <c r="B4389" s="1" t="s">
        <v>9307</v>
      </c>
      <c r="C4389" s="1" t="s">
        <v>9308</v>
      </c>
      <c r="D4389" s="1" t="s">
        <v>379</v>
      </c>
      <c r="E4389" s="1" t="s">
        <v>525</v>
      </c>
      <c r="F4389" s="1" t="s">
        <v>20</v>
      </c>
      <c r="G4389" s="27">
        <v>0.55195783132530118</v>
      </c>
      <c r="H4389" s="27">
        <v>0.97709645177411297</v>
      </c>
      <c r="I4389" s="28">
        <v>52.82941767068273</v>
      </c>
      <c r="J4389" s="27">
        <v>6.7771084337349399E-3</v>
      </c>
      <c r="K4389" s="27">
        <v>0.1465863453815261</v>
      </c>
      <c r="L4389" s="27">
        <v>0</v>
      </c>
      <c r="M4389" s="29">
        <v>13.672997198879553</v>
      </c>
      <c r="N4389" s="30">
        <v>84.1837198726694</v>
      </c>
      <c r="O4389" s="32">
        <v>0</v>
      </c>
      <c r="P4389" s="31">
        <v>0.99550224887556227</v>
      </c>
      <c r="Q4389" s="38">
        <v>1098</v>
      </c>
      <c r="R4389" s="38">
        <v>1323</v>
      </c>
      <c r="S4389" s="38">
        <v>7392</v>
      </c>
    </row>
    <row r="4390" spans="2:19" x14ac:dyDescent="0.2">
      <c r="B4390" s="1" t="s">
        <v>9305</v>
      </c>
      <c r="C4390" s="1" t="s">
        <v>9306</v>
      </c>
      <c r="D4390" s="1" t="s">
        <v>379</v>
      </c>
      <c r="E4390" s="1" t="s">
        <v>525</v>
      </c>
      <c r="F4390" s="1" t="s">
        <v>20</v>
      </c>
      <c r="G4390" s="27">
        <v>0.57498856881572935</v>
      </c>
      <c r="H4390" s="27">
        <v>0.99361082679404067</v>
      </c>
      <c r="I4390" s="28">
        <v>56.226817558299054</v>
      </c>
      <c r="J4390" s="27">
        <v>3.6579789666209418E-3</v>
      </c>
      <c r="K4390" s="27">
        <v>8.7334247828074987E-2</v>
      </c>
      <c r="L4390" s="27">
        <v>1.1600136472193789E-3</v>
      </c>
      <c r="M4390" s="29">
        <v>14.511296395911781</v>
      </c>
      <c r="N4390" s="30">
        <v>86.640159045725653</v>
      </c>
      <c r="O4390" s="32">
        <v>0</v>
      </c>
      <c r="P4390" s="31">
        <v>0.99488229273285567</v>
      </c>
      <c r="Q4390" s="38">
        <v>636</v>
      </c>
      <c r="R4390" s="38">
        <v>949</v>
      </c>
      <c r="S4390" s="38">
        <v>8376</v>
      </c>
    </row>
    <row r="4391" spans="2:19" x14ac:dyDescent="0.2">
      <c r="B4391" s="1" t="s">
        <v>9302</v>
      </c>
      <c r="C4391" s="1" t="s">
        <v>9303</v>
      </c>
      <c r="D4391" s="1" t="s">
        <v>379</v>
      </c>
      <c r="E4391" s="1" t="s">
        <v>525</v>
      </c>
      <c r="F4391" s="1" t="s">
        <v>20</v>
      </c>
      <c r="G4391" s="27">
        <v>0.57557557557557559</v>
      </c>
      <c r="H4391" s="27">
        <v>0.95829126453848057</v>
      </c>
      <c r="I4391" s="28">
        <v>46.369444444444433</v>
      </c>
      <c r="J4391" s="27">
        <v>1.7267267267267267E-2</v>
      </c>
      <c r="K4391" s="27">
        <v>0.23573573573573572</v>
      </c>
      <c r="L4391" s="27">
        <v>1.396436525612472E-2</v>
      </c>
      <c r="M4391" s="29">
        <v>10.123820754716979</v>
      </c>
      <c r="N4391" s="30">
        <v>72.638260869565215</v>
      </c>
      <c r="O4391" s="32">
        <v>0</v>
      </c>
      <c r="P4391" s="31">
        <v>0.98886414253897548</v>
      </c>
      <c r="Q4391" s="38">
        <v>2313</v>
      </c>
      <c r="R4391" s="38">
        <v>927</v>
      </c>
      <c r="S4391" s="38">
        <v>5783</v>
      </c>
    </row>
    <row r="4392" spans="2:19" x14ac:dyDescent="0.2">
      <c r="B4392" s="1" t="s">
        <v>9311</v>
      </c>
      <c r="C4392" s="1" t="s">
        <v>9312</v>
      </c>
      <c r="D4392" s="1" t="s">
        <v>379</v>
      </c>
      <c r="E4392" s="1" t="s">
        <v>525</v>
      </c>
      <c r="F4392" s="1" t="s">
        <v>20</v>
      </c>
      <c r="G4392" s="27">
        <v>0.59555448175887893</v>
      </c>
      <c r="H4392" s="27">
        <v>0.99644920558497829</v>
      </c>
      <c r="I4392" s="28">
        <v>57.568518965933791</v>
      </c>
      <c r="J4392" s="27">
        <v>1.2563421116211646E-2</v>
      </c>
      <c r="K4392" s="27">
        <v>0.18410244020294758</v>
      </c>
      <c r="L4392" s="27">
        <v>3.3702455464612422E-3</v>
      </c>
      <c r="M4392" s="29">
        <v>11.970848267622459</v>
      </c>
      <c r="N4392" s="30">
        <v>88.0393509127789</v>
      </c>
      <c r="O4392" s="32">
        <v>0</v>
      </c>
      <c r="P4392" s="31">
        <v>0.99638902262879148</v>
      </c>
      <c r="Q4392" s="38">
        <v>500</v>
      </c>
      <c r="R4392" s="38">
        <v>667</v>
      </c>
      <c r="S4392" s="38">
        <v>6747</v>
      </c>
    </row>
    <row r="4393" spans="2:19" x14ac:dyDescent="0.2">
      <c r="B4393" s="1" t="s">
        <v>9304</v>
      </c>
      <c r="C4393" s="1" t="s">
        <v>2865</v>
      </c>
      <c r="D4393" s="1" t="s">
        <v>379</v>
      </c>
      <c r="E4393" s="1" t="s">
        <v>525</v>
      </c>
      <c r="F4393" s="1" t="s">
        <v>20</v>
      </c>
      <c r="G4393" s="27">
        <v>0.5558369207394277</v>
      </c>
      <c r="H4393" s="27">
        <v>0.93952823086574644</v>
      </c>
      <c r="I4393" s="28">
        <v>48.18214737908329</v>
      </c>
      <c r="J4393" s="27">
        <v>8.356545961002786E-3</v>
      </c>
      <c r="K4393" s="27">
        <v>0.18485692580400101</v>
      </c>
      <c r="L4393" s="27">
        <v>3.6562107904642406E-2</v>
      </c>
      <c r="M4393" s="29">
        <v>12.546750285062718</v>
      </c>
      <c r="N4393" s="30">
        <v>76.194533029612757</v>
      </c>
      <c r="O4393" s="32">
        <v>0</v>
      </c>
      <c r="P4393" s="31">
        <v>0.99096612296110409</v>
      </c>
      <c r="Q4393" s="38">
        <v>1962</v>
      </c>
      <c r="R4393" s="38">
        <v>1248</v>
      </c>
      <c r="S4393" s="38">
        <v>6733</v>
      </c>
    </row>
    <row r="4394" spans="2:19" x14ac:dyDescent="0.2">
      <c r="B4394" s="1" t="s">
        <v>9301</v>
      </c>
      <c r="C4394" s="1" t="s">
        <v>379</v>
      </c>
      <c r="D4394" s="1" t="s">
        <v>379</v>
      </c>
      <c r="E4394" s="1" t="s">
        <v>525</v>
      </c>
      <c r="F4394" s="1" t="s">
        <v>20</v>
      </c>
      <c r="G4394" s="27">
        <v>0.34089362667271489</v>
      </c>
      <c r="H4394" s="27">
        <v>0.77118530136679342</v>
      </c>
      <c r="I4394" s="28">
        <v>26.969947833975958</v>
      </c>
      <c r="J4394" s="27">
        <v>1.5876616012701295E-2</v>
      </c>
      <c r="K4394" s="27">
        <v>0.23134497618507599</v>
      </c>
      <c r="L4394" s="27">
        <v>9.0220703562626028E-2</v>
      </c>
      <c r="M4394" s="29">
        <v>13.514728148657941</v>
      </c>
      <c r="N4394" s="30">
        <v>52.525615435795075</v>
      </c>
      <c r="O4394" s="32">
        <v>0</v>
      </c>
      <c r="P4394" s="31">
        <v>0.98790051534842038</v>
      </c>
      <c r="Q4394" s="38">
        <v>4414</v>
      </c>
      <c r="R4394" s="38">
        <v>4601</v>
      </c>
      <c r="S4394" s="38">
        <v>5877</v>
      </c>
    </row>
    <row r="4395" spans="2:19" x14ac:dyDescent="0.2">
      <c r="B4395" s="1" t="s">
        <v>9309</v>
      </c>
      <c r="C4395" s="1" t="s">
        <v>9310</v>
      </c>
      <c r="D4395" s="1" t="s">
        <v>379</v>
      </c>
      <c r="E4395" s="1" t="s">
        <v>525</v>
      </c>
      <c r="F4395" s="1" t="s">
        <v>20</v>
      </c>
      <c r="G4395" s="27">
        <v>0.62456661713719663</v>
      </c>
      <c r="H4395" s="27">
        <v>0.99684048323471397</v>
      </c>
      <c r="I4395" s="28">
        <v>57.892174343734489</v>
      </c>
      <c r="J4395" s="27">
        <v>1.7582961862308073E-2</v>
      </c>
      <c r="K4395" s="27">
        <v>0.29866270430906389</v>
      </c>
      <c r="L4395" s="27">
        <v>2.0710059171597631E-4</v>
      </c>
      <c r="M4395" s="29">
        <v>7.4452506596306067</v>
      </c>
      <c r="N4395" s="30">
        <v>87.787470261697067</v>
      </c>
      <c r="O4395" s="32">
        <v>0</v>
      </c>
      <c r="P4395" s="31">
        <v>0.99556213017751483</v>
      </c>
      <c r="Q4395" s="38">
        <v>473</v>
      </c>
      <c r="R4395" s="38">
        <v>356</v>
      </c>
      <c r="S4395" s="38">
        <v>4590</v>
      </c>
    </row>
    <row r="4396" spans="2:19" x14ac:dyDescent="0.2">
      <c r="B4396" s="1" t="s">
        <v>9324</v>
      </c>
      <c r="C4396" s="1" t="s">
        <v>9325</v>
      </c>
      <c r="D4396" s="1" t="s">
        <v>380</v>
      </c>
      <c r="E4396" s="1" t="s">
        <v>2525</v>
      </c>
      <c r="F4396" s="1" t="s">
        <v>11</v>
      </c>
      <c r="G4396" s="27">
        <v>0.323956442831216</v>
      </c>
      <c r="H4396" s="27">
        <v>0.817179938407391</v>
      </c>
      <c r="I4396" s="28">
        <v>25.50771324863884</v>
      </c>
      <c r="J4396" s="27">
        <v>7.2595281306715061E-3</v>
      </c>
      <c r="K4396" s="27">
        <v>0.27404718693284935</v>
      </c>
      <c r="L4396" s="27">
        <v>9.4192696876374844E-3</v>
      </c>
      <c r="M4396" s="29">
        <v>12.376107382550334</v>
      </c>
      <c r="N4396" s="30">
        <v>52.422969187675072</v>
      </c>
      <c r="O4396" s="32">
        <v>0</v>
      </c>
      <c r="P4396" s="31">
        <v>0.96964364276286841</v>
      </c>
      <c r="Q4396" s="38">
        <v>4834</v>
      </c>
      <c r="R4396" s="38">
        <v>4915</v>
      </c>
      <c r="S4396" s="38">
        <v>5068</v>
      </c>
    </row>
    <row r="4397" spans="2:19" x14ac:dyDescent="0.2">
      <c r="B4397" s="1" t="s">
        <v>9332</v>
      </c>
      <c r="C4397" s="1" t="s">
        <v>9333</v>
      </c>
      <c r="D4397" s="1" t="s">
        <v>380</v>
      </c>
      <c r="E4397" s="1" t="s">
        <v>2525</v>
      </c>
      <c r="F4397" s="1" t="s">
        <v>11</v>
      </c>
      <c r="G4397" s="27">
        <v>0.22617419060647515</v>
      </c>
      <c r="H4397" s="27">
        <v>0.1108076062639821</v>
      </c>
      <c r="I4397" s="28">
        <v>16.689648882808935</v>
      </c>
      <c r="J4397" s="27">
        <v>3.7391700866393068E-2</v>
      </c>
      <c r="K4397" s="27">
        <v>0.58276333789329682</v>
      </c>
      <c r="L4397" s="27">
        <v>0.56821252796420574</v>
      </c>
      <c r="M4397" s="29">
        <v>8.0411903358868582</v>
      </c>
      <c r="N4397" s="30">
        <v>45.883064516129032</v>
      </c>
      <c r="O4397" s="32">
        <v>0.1108076062639821</v>
      </c>
      <c r="P4397" s="31">
        <v>0.98120805369127517</v>
      </c>
      <c r="Q4397" s="38">
        <v>7786</v>
      </c>
      <c r="R4397" s="38">
        <v>6951</v>
      </c>
      <c r="S4397" s="38">
        <v>1067</v>
      </c>
    </row>
    <row r="4398" spans="2:19" x14ac:dyDescent="0.2">
      <c r="B4398" s="1" t="s">
        <v>9322</v>
      </c>
      <c r="C4398" s="1" t="s">
        <v>9323</v>
      </c>
      <c r="D4398" s="1" t="s">
        <v>380</v>
      </c>
      <c r="E4398" s="1" t="s">
        <v>125</v>
      </c>
      <c r="F4398" s="1" t="s">
        <v>11</v>
      </c>
      <c r="G4398" s="27">
        <v>0.29201101928374656</v>
      </c>
      <c r="H4398" s="27">
        <v>0.91777333333333322</v>
      </c>
      <c r="I4398" s="28">
        <v>16.609504132231404</v>
      </c>
      <c r="J4398" s="27">
        <v>0.12121212121212122</v>
      </c>
      <c r="K4398" s="27">
        <v>0.66253443526170797</v>
      </c>
      <c r="L4398" s="27">
        <v>1.1346666666666666E-2</v>
      </c>
      <c r="M4398" s="29">
        <v>4.6132295719844363</v>
      </c>
      <c r="N4398" s="30">
        <v>45.165094339622641</v>
      </c>
      <c r="O4398" s="32">
        <v>0</v>
      </c>
      <c r="P4398" s="31">
        <v>0.96799999999999997</v>
      </c>
      <c r="Q4398" s="38">
        <v>7798</v>
      </c>
      <c r="R4398" s="38">
        <v>5561</v>
      </c>
      <c r="S4398" s="38">
        <v>594</v>
      </c>
    </row>
    <row r="4399" spans="2:19" x14ac:dyDescent="0.2">
      <c r="B4399" s="1" t="s">
        <v>9328</v>
      </c>
      <c r="C4399" s="1" t="s">
        <v>9329</v>
      </c>
      <c r="D4399" s="1" t="s">
        <v>380</v>
      </c>
      <c r="E4399" s="1" t="s">
        <v>2525</v>
      </c>
      <c r="F4399" s="1" t="s">
        <v>11</v>
      </c>
      <c r="G4399" s="27">
        <v>0.31796577946768062</v>
      </c>
      <c r="H4399" s="27">
        <v>1.0810936051899908E-2</v>
      </c>
      <c r="I4399" s="28">
        <v>18.213022813688216</v>
      </c>
      <c r="J4399" s="27">
        <v>0.12547528517110265</v>
      </c>
      <c r="K4399" s="27">
        <v>0.66634980988593151</v>
      </c>
      <c r="L4399" s="27">
        <v>0.91673772011121413</v>
      </c>
      <c r="M4399" s="29">
        <v>3.8330313588850164</v>
      </c>
      <c r="N4399" s="30">
        <v>48.626307922272048</v>
      </c>
      <c r="O4399" s="32">
        <v>1.0810936051899908E-2</v>
      </c>
      <c r="P4399" s="31">
        <v>0.97497683039851712</v>
      </c>
      <c r="Q4399" s="38">
        <v>7459</v>
      </c>
      <c r="R4399" s="38">
        <v>5025</v>
      </c>
      <c r="S4399" s="38">
        <v>577</v>
      </c>
    </row>
    <row r="4400" spans="2:19" x14ac:dyDescent="0.2">
      <c r="B4400" s="1" t="s">
        <v>9338</v>
      </c>
      <c r="C4400" s="1" t="s">
        <v>9339</v>
      </c>
      <c r="D4400" s="1" t="s">
        <v>380</v>
      </c>
      <c r="E4400" s="1" t="s">
        <v>2525</v>
      </c>
      <c r="F4400" s="1" t="s">
        <v>11</v>
      </c>
      <c r="G4400" s="27">
        <v>0.23554006968641114</v>
      </c>
      <c r="H4400" s="27">
        <v>0</v>
      </c>
      <c r="I4400" s="28">
        <v>16.646132404181195</v>
      </c>
      <c r="J4400" s="27">
        <v>3.1358885017421602E-2</v>
      </c>
      <c r="K4400" s="27">
        <v>0.65226480836236933</v>
      </c>
      <c r="L4400" s="27">
        <v>0.81725639253628213</v>
      </c>
      <c r="M4400" s="29">
        <v>6.8714676390154983</v>
      </c>
      <c r="N4400" s="30">
        <v>47.994082840236686</v>
      </c>
      <c r="O4400" s="32">
        <v>0</v>
      </c>
      <c r="P4400" s="31">
        <v>0.99170697995853485</v>
      </c>
      <c r="Q4400" s="38">
        <v>7794</v>
      </c>
      <c r="R4400" s="38">
        <v>6777</v>
      </c>
      <c r="S4400" s="38">
        <v>631</v>
      </c>
    </row>
    <row r="4401" spans="2:19" x14ac:dyDescent="0.2">
      <c r="B4401" s="1" t="s">
        <v>9318</v>
      </c>
      <c r="C4401" s="1" t="s">
        <v>9319</v>
      </c>
      <c r="D4401" s="1" t="s">
        <v>380</v>
      </c>
      <c r="E4401" s="1" t="s">
        <v>2525</v>
      </c>
      <c r="F4401" s="1" t="s">
        <v>11</v>
      </c>
      <c r="G4401" s="27">
        <v>0.25125628140703515</v>
      </c>
      <c r="H4401" s="27">
        <v>0.87411251212415131</v>
      </c>
      <c r="I4401" s="28">
        <v>15.680100502512559</v>
      </c>
      <c r="J4401" s="27">
        <v>9.9497487437185936E-2</v>
      </c>
      <c r="K4401" s="27">
        <v>0.67939698492462308</v>
      </c>
      <c r="L4401" s="27">
        <v>1.9641125121241517E-3</v>
      </c>
      <c r="M4401" s="29">
        <v>5.5471140939597312</v>
      </c>
      <c r="N4401" s="30">
        <v>45.468000000000004</v>
      </c>
      <c r="O4401" s="32">
        <v>0</v>
      </c>
      <c r="P4401" s="31">
        <v>0.96508244422890399</v>
      </c>
      <c r="Q4401" s="38">
        <v>7932</v>
      </c>
      <c r="R4401" s="38">
        <v>6453</v>
      </c>
      <c r="S4401" s="38">
        <v>517</v>
      </c>
    </row>
    <row r="4402" spans="2:19" x14ac:dyDescent="0.2">
      <c r="B4402" s="1" t="s">
        <v>9334</v>
      </c>
      <c r="C4402" s="1" t="s">
        <v>9335</v>
      </c>
      <c r="D4402" s="1" t="s">
        <v>380</v>
      </c>
      <c r="E4402" s="1" t="s">
        <v>125</v>
      </c>
      <c r="F4402" s="1" t="s">
        <v>11</v>
      </c>
      <c r="G4402" s="27">
        <v>0.17886178861788618</v>
      </c>
      <c r="H4402" s="27">
        <v>0.95693144722524459</v>
      </c>
      <c r="I4402" s="28">
        <v>20.329859571322984</v>
      </c>
      <c r="J4402" s="27">
        <v>1.3303769401330377E-2</v>
      </c>
      <c r="K4402" s="27">
        <v>0.26755358462675538</v>
      </c>
      <c r="L4402" s="27">
        <v>7.399347116430903E-4</v>
      </c>
      <c r="M4402" s="29">
        <v>14.066426642664261</v>
      </c>
      <c r="N4402" s="30">
        <v>48.694214876033058</v>
      </c>
      <c r="O4402" s="32">
        <v>0</v>
      </c>
      <c r="P4402" s="31">
        <v>0.98150163220892273</v>
      </c>
      <c r="Q4402" s="38">
        <v>6838</v>
      </c>
      <c r="R4402" s="38">
        <v>7601</v>
      </c>
      <c r="S4402" s="38">
        <v>5177</v>
      </c>
    </row>
    <row r="4403" spans="2:19" x14ac:dyDescent="0.2">
      <c r="B4403" s="1" t="s">
        <v>9320</v>
      </c>
      <c r="C4403" s="1" t="s">
        <v>9321</v>
      </c>
      <c r="D4403" s="1" t="s">
        <v>380</v>
      </c>
      <c r="E4403" s="1" t="s">
        <v>125</v>
      </c>
      <c r="F4403" s="1" t="s">
        <v>11</v>
      </c>
      <c r="G4403" s="27">
        <v>0.35350318471337577</v>
      </c>
      <c r="H4403" s="27">
        <v>0.94171406610299757</v>
      </c>
      <c r="I4403" s="28">
        <v>20.00350318471337</v>
      </c>
      <c r="J4403" s="27">
        <v>0.18869426751592358</v>
      </c>
      <c r="K4403" s="27">
        <v>0.5676751592356688</v>
      </c>
      <c r="L4403" s="27">
        <v>1.0953112990007687E-3</v>
      </c>
      <c r="M4403" s="29">
        <v>5.3472906403940872</v>
      </c>
      <c r="N4403" s="30">
        <v>46.387387387387385</v>
      </c>
      <c r="O4403" s="32">
        <v>0</v>
      </c>
      <c r="P4403" s="31">
        <v>0.96541122213681785</v>
      </c>
      <c r="Q4403" s="38">
        <v>6946</v>
      </c>
      <c r="R4403" s="38">
        <v>4415</v>
      </c>
      <c r="S4403" s="38">
        <v>1176</v>
      </c>
    </row>
    <row r="4404" spans="2:19" x14ac:dyDescent="0.2">
      <c r="B4404" s="1" t="s">
        <v>9314</v>
      </c>
      <c r="C4404" s="1" t="s">
        <v>1986</v>
      </c>
      <c r="D4404" s="1" t="s">
        <v>380</v>
      </c>
      <c r="E4404" s="1" t="s">
        <v>2525</v>
      </c>
      <c r="F4404" s="1" t="s">
        <v>11</v>
      </c>
      <c r="G4404" s="27">
        <v>0.18782098312545856</v>
      </c>
      <c r="H4404" s="27">
        <v>3.3098591549295772E-2</v>
      </c>
      <c r="I4404" s="28">
        <v>22.02406456346295</v>
      </c>
      <c r="J4404" s="27">
        <v>7.3367571533382242E-3</v>
      </c>
      <c r="K4404" s="27">
        <v>0.14600146735143066</v>
      </c>
      <c r="L4404" s="27">
        <v>8.1373239436619733E-3</v>
      </c>
      <c r="M4404" s="29">
        <v>15.002800361336948</v>
      </c>
      <c r="N4404" s="30">
        <v>51.9453125</v>
      </c>
      <c r="O4404" s="32">
        <v>3.3098591549295772E-2</v>
      </c>
      <c r="P4404" s="31">
        <v>0.95985915492957752</v>
      </c>
      <c r="Q4404" s="38">
        <v>6178</v>
      </c>
      <c r="R4404" s="38">
        <v>7491</v>
      </c>
      <c r="S4404" s="38">
        <v>7401</v>
      </c>
    </row>
    <row r="4405" spans="2:19" x14ac:dyDescent="0.2">
      <c r="B4405" s="1" t="s">
        <v>9336</v>
      </c>
      <c r="C4405" s="1" t="s">
        <v>9337</v>
      </c>
      <c r="D4405" s="1" t="s">
        <v>380</v>
      </c>
      <c r="E4405" s="1" t="s">
        <v>2525</v>
      </c>
      <c r="F4405" s="1" t="s">
        <v>11</v>
      </c>
      <c r="G4405" s="27">
        <v>0.22956180510137345</v>
      </c>
      <c r="H4405" s="27">
        <v>0</v>
      </c>
      <c r="I4405" s="28">
        <v>16.35971223021583</v>
      </c>
      <c r="J4405" s="27">
        <v>3.0739045127534337E-2</v>
      </c>
      <c r="K4405" s="27">
        <v>0.67625899280575541</v>
      </c>
      <c r="L4405" s="27">
        <v>0.90762766645119586</v>
      </c>
      <c r="M4405" s="29">
        <v>7.0219864176570441</v>
      </c>
      <c r="N4405" s="30">
        <v>47.230769230769234</v>
      </c>
      <c r="O4405" s="32">
        <v>0</v>
      </c>
      <c r="P4405" s="31">
        <v>0.98836457659987076</v>
      </c>
      <c r="Q4405" s="38">
        <v>7836</v>
      </c>
      <c r="R4405" s="38">
        <v>6895</v>
      </c>
      <c r="S4405" s="38">
        <v>537</v>
      </c>
    </row>
    <row r="4406" spans="2:19" x14ac:dyDescent="0.2">
      <c r="B4406" s="1" t="s">
        <v>9313</v>
      </c>
      <c r="C4406" s="1" t="s">
        <v>3514</v>
      </c>
      <c r="D4406" s="1" t="s">
        <v>380</v>
      </c>
      <c r="E4406" s="1" t="s">
        <v>2525</v>
      </c>
      <c r="F4406" s="1" t="s">
        <v>11</v>
      </c>
      <c r="G4406" s="27">
        <v>0.16446955430006277</v>
      </c>
      <c r="H4406" s="27">
        <v>0.88353171024947408</v>
      </c>
      <c r="I4406" s="28">
        <v>20.082988072818573</v>
      </c>
      <c r="J4406" s="27">
        <v>1.6949152542372881E-2</v>
      </c>
      <c r="K4406" s="27">
        <v>0.23477715003138733</v>
      </c>
      <c r="L4406" s="27">
        <v>6.297865945296062E-2</v>
      </c>
      <c r="M4406" s="29">
        <v>14.009691960931626</v>
      </c>
      <c r="N4406" s="30">
        <v>50.435114503816791</v>
      </c>
      <c r="O4406" s="32">
        <v>1.9945897204688909E-2</v>
      </c>
      <c r="P4406" s="31">
        <v>0.957619477006312</v>
      </c>
      <c r="Q4406" s="38">
        <v>6914</v>
      </c>
      <c r="R4406" s="38">
        <v>7754</v>
      </c>
      <c r="S4406" s="38">
        <v>5805</v>
      </c>
    </row>
    <row r="4407" spans="2:19" x14ac:dyDescent="0.2">
      <c r="B4407" s="1" t="s">
        <v>9326</v>
      </c>
      <c r="C4407" s="1" t="s">
        <v>9327</v>
      </c>
      <c r="D4407" s="1" t="s">
        <v>380</v>
      </c>
      <c r="E4407" s="1" t="s">
        <v>125</v>
      </c>
      <c r="F4407" s="1" t="s">
        <v>11</v>
      </c>
      <c r="G4407" s="27">
        <v>0.24459234608985025</v>
      </c>
      <c r="H4407" s="27">
        <v>0.96688206785137321</v>
      </c>
      <c r="I4407" s="28">
        <v>20.182196339434281</v>
      </c>
      <c r="J4407" s="27">
        <v>8.3194675540765387E-3</v>
      </c>
      <c r="K4407" s="27">
        <v>0.3194675540765391</v>
      </c>
      <c r="L4407" s="27">
        <v>7.431340872374799E-3</v>
      </c>
      <c r="M4407" s="29">
        <v>11.349339207048457</v>
      </c>
      <c r="N4407" s="30">
        <v>47.054421768707485</v>
      </c>
      <c r="O4407" s="32">
        <v>0</v>
      </c>
      <c r="P4407" s="31">
        <v>0.97092084006462032</v>
      </c>
      <c r="Q4407" s="38">
        <v>6875</v>
      </c>
      <c r="R4407" s="38">
        <v>6577</v>
      </c>
      <c r="S4407" s="38">
        <v>4189</v>
      </c>
    </row>
    <row r="4408" spans="2:19" x14ac:dyDescent="0.2">
      <c r="B4408" s="1" t="s">
        <v>9317</v>
      </c>
      <c r="C4408" s="1" t="s">
        <v>3145</v>
      </c>
      <c r="D4408" s="1" t="s">
        <v>380</v>
      </c>
      <c r="E4408" s="1" t="s">
        <v>2525</v>
      </c>
      <c r="F4408" s="1" t="s">
        <v>11</v>
      </c>
      <c r="G4408" s="27">
        <v>0.21791862284820032</v>
      </c>
      <c r="H4408" s="27">
        <v>2.1584606677985285E-2</v>
      </c>
      <c r="I4408" s="28">
        <v>20.09409233176838</v>
      </c>
      <c r="J4408" s="27">
        <v>1.8779342723004695E-2</v>
      </c>
      <c r="K4408" s="27">
        <v>0.37519561815336461</v>
      </c>
      <c r="L4408" s="27">
        <v>0.24224863233352195</v>
      </c>
      <c r="M4408" s="29">
        <v>11.662331165582781</v>
      </c>
      <c r="N4408" s="30">
        <v>49.915619389587071</v>
      </c>
      <c r="O4408" s="32">
        <v>2.1584606677985285E-2</v>
      </c>
      <c r="P4408" s="31">
        <v>0.96434634974533107</v>
      </c>
      <c r="Q4408" s="38">
        <v>6908</v>
      </c>
      <c r="R4408" s="38">
        <v>7081</v>
      </c>
      <c r="S4408" s="38">
        <v>3272</v>
      </c>
    </row>
    <row r="4409" spans="2:19" x14ac:dyDescent="0.2">
      <c r="B4409" s="1" t="s">
        <v>9330</v>
      </c>
      <c r="C4409" s="1" t="s">
        <v>9331</v>
      </c>
      <c r="D4409" s="1" t="s">
        <v>380</v>
      </c>
      <c r="E4409" s="1" t="s">
        <v>2525</v>
      </c>
      <c r="F4409" s="1" t="s">
        <v>11</v>
      </c>
      <c r="G4409" s="27">
        <v>0.28263103802672146</v>
      </c>
      <c r="H4409" s="27">
        <v>0.96490072882633815</v>
      </c>
      <c r="I4409" s="28">
        <v>23.933504624871524</v>
      </c>
      <c r="J4409" s="27">
        <v>9.7636176772867428E-3</v>
      </c>
      <c r="K4409" s="27">
        <v>0.32476875642343267</v>
      </c>
      <c r="L4409" s="27">
        <v>1.1937672782106057E-3</v>
      </c>
      <c r="M4409" s="29">
        <v>12.762464183381088</v>
      </c>
      <c r="N4409" s="30">
        <v>51.812727272727273</v>
      </c>
      <c r="O4409" s="32">
        <v>0</v>
      </c>
      <c r="P4409" s="31">
        <v>0.97813520985172153</v>
      </c>
      <c r="Q4409" s="38">
        <v>5396</v>
      </c>
      <c r="R4409" s="38">
        <v>5779</v>
      </c>
      <c r="S4409" s="38">
        <v>4084</v>
      </c>
    </row>
    <row r="4410" spans="2:19" x14ac:dyDescent="0.2">
      <c r="B4410" s="1" t="s">
        <v>9315</v>
      </c>
      <c r="C4410" s="1" t="s">
        <v>9316</v>
      </c>
      <c r="D4410" s="1" t="s">
        <v>380</v>
      </c>
      <c r="E4410" s="1" t="s">
        <v>125</v>
      </c>
      <c r="F4410" s="1" t="s">
        <v>11</v>
      </c>
      <c r="G4410" s="27">
        <v>0.17746478873239438</v>
      </c>
      <c r="H4410" s="27">
        <v>0.80799593771157774</v>
      </c>
      <c r="I4410" s="28">
        <v>14.289859154929578</v>
      </c>
      <c r="J4410" s="27">
        <v>4.9295774647887321E-2</v>
      </c>
      <c r="K4410" s="27">
        <v>0.63239436619718314</v>
      </c>
      <c r="L4410" s="27">
        <v>0.15171970209884902</v>
      </c>
      <c r="M4410" s="29">
        <v>7.3023972602739748</v>
      </c>
      <c r="N4410" s="30">
        <v>46.238095238095241</v>
      </c>
      <c r="O4410" s="32">
        <v>1.4150304671631685E-2</v>
      </c>
      <c r="P4410" s="31">
        <v>0.96140825998645907</v>
      </c>
      <c r="Q4410" s="38">
        <v>8114</v>
      </c>
      <c r="R4410" s="38">
        <v>7618</v>
      </c>
      <c r="S4410" s="38">
        <v>730</v>
      </c>
    </row>
    <row r="4411" spans="2:19" x14ac:dyDescent="0.2">
      <c r="B4411" s="1" t="s">
        <v>9358</v>
      </c>
      <c r="C4411" s="1" t="s">
        <v>9359</v>
      </c>
      <c r="D4411" s="1" t="s">
        <v>381</v>
      </c>
      <c r="E4411" s="1" t="s">
        <v>9007</v>
      </c>
      <c r="F4411" s="1" t="s">
        <v>44</v>
      </c>
      <c r="G4411" s="27">
        <v>0.39851485148514854</v>
      </c>
      <c r="H4411" s="27">
        <v>0.83208562691131516</v>
      </c>
      <c r="I4411" s="28">
        <v>42.437149339934017</v>
      </c>
      <c r="J4411" s="27">
        <v>1.5057755775577558E-2</v>
      </c>
      <c r="K4411" s="27">
        <v>0.23597359735973597</v>
      </c>
      <c r="L4411" s="27">
        <v>5.3922528032619779E-2</v>
      </c>
      <c r="M4411" s="29">
        <v>12.934854202401379</v>
      </c>
      <c r="N4411" s="30">
        <v>86.419555095706158</v>
      </c>
      <c r="O4411" s="32">
        <v>0</v>
      </c>
      <c r="P4411" s="31">
        <v>0.98837920489296638</v>
      </c>
      <c r="Q4411" s="38">
        <v>2941</v>
      </c>
      <c r="R4411" s="38">
        <v>3786</v>
      </c>
      <c r="S4411" s="38">
        <v>5778</v>
      </c>
    </row>
    <row r="4412" spans="2:19" x14ac:dyDescent="0.2">
      <c r="B4412" s="1" t="s">
        <v>9342</v>
      </c>
      <c r="C4412" s="1" t="s">
        <v>9343</v>
      </c>
      <c r="D4412" s="1" t="s">
        <v>381</v>
      </c>
      <c r="E4412" s="1" t="s">
        <v>9007</v>
      </c>
      <c r="F4412" s="1" t="s">
        <v>44</v>
      </c>
      <c r="G4412" s="27">
        <v>0.18162729658792651</v>
      </c>
      <c r="H4412" s="27">
        <v>0.47608695652173916</v>
      </c>
      <c r="I4412" s="28">
        <v>16.92257217847769</v>
      </c>
      <c r="J4412" s="27">
        <v>7.1916010498687663E-2</v>
      </c>
      <c r="K4412" s="27">
        <v>0.52860892388451441</v>
      </c>
      <c r="L4412" s="27">
        <v>0.41944063056191205</v>
      </c>
      <c r="M4412" s="29">
        <v>9.2389352148813391</v>
      </c>
      <c r="N4412" s="30">
        <v>51.040462427745666</v>
      </c>
      <c r="O4412" s="32">
        <v>0</v>
      </c>
      <c r="P4412" s="31">
        <v>0.96872616323417238</v>
      </c>
      <c r="Q4412" s="38">
        <v>7731</v>
      </c>
      <c r="R4412" s="38">
        <v>7567</v>
      </c>
      <c r="S4412" s="38">
        <v>1514</v>
      </c>
    </row>
    <row r="4413" spans="2:19" x14ac:dyDescent="0.2">
      <c r="B4413" s="1" t="s">
        <v>9366</v>
      </c>
      <c r="C4413" s="1" t="s">
        <v>9367</v>
      </c>
      <c r="D4413" s="1" t="s">
        <v>381</v>
      </c>
      <c r="E4413" s="1" t="s">
        <v>9007</v>
      </c>
      <c r="F4413" s="1" t="s">
        <v>44</v>
      </c>
      <c r="G4413" s="27">
        <v>0.49122807017543857</v>
      </c>
      <c r="H4413" s="27">
        <v>0.89469696969696977</v>
      </c>
      <c r="I4413" s="28">
        <v>59.72760577915377</v>
      </c>
      <c r="J4413" s="27">
        <v>3.0959752321981426E-3</v>
      </c>
      <c r="K4413" s="27">
        <v>7.4303405572755415E-2</v>
      </c>
      <c r="L4413" s="27">
        <v>8.2254750898818705E-3</v>
      </c>
      <c r="M4413" s="29">
        <v>16.607512690355325</v>
      </c>
      <c r="N4413" s="30">
        <v>103.75655823714585</v>
      </c>
      <c r="O4413" s="32">
        <v>0</v>
      </c>
      <c r="P4413" s="31">
        <v>0.99537750385208013</v>
      </c>
      <c r="Q4413" s="38">
        <v>302</v>
      </c>
      <c r="R4413" s="38">
        <v>2425</v>
      </c>
      <c r="S4413" s="38">
        <v>8511</v>
      </c>
    </row>
    <row r="4414" spans="2:19" x14ac:dyDescent="0.2">
      <c r="B4414" s="1" t="s">
        <v>9346</v>
      </c>
      <c r="C4414" s="1" t="s">
        <v>9347</v>
      </c>
      <c r="D4414" s="1" t="s">
        <v>381</v>
      </c>
      <c r="E4414" s="1" t="s">
        <v>9007</v>
      </c>
      <c r="F4414" s="1" t="s">
        <v>44</v>
      </c>
      <c r="G4414" s="27">
        <v>0.3012449977767897</v>
      </c>
      <c r="H4414" s="27">
        <v>0.623042148940817</v>
      </c>
      <c r="I4414" s="28">
        <v>21.239528679413091</v>
      </c>
      <c r="J4414" s="27">
        <v>0.10426856380613606</v>
      </c>
      <c r="K4414" s="27">
        <v>0.457536682970209</v>
      </c>
      <c r="L4414" s="27">
        <v>0.21213037781174929</v>
      </c>
      <c r="M4414" s="29">
        <v>8.8093223035316548</v>
      </c>
      <c r="N4414" s="30">
        <v>49.674538745387451</v>
      </c>
      <c r="O4414" s="32">
        <v>1.9218169906093033E-4</v>
      </c>
      <c r="P4414" s="31">
        <v>0.98231054815461893</v>
      </c>
      <c r="Q4414" s="38">
        <v>6496</v>
      </c>
      <c r="R4414" s="38">
        <v>5366</v>
      </c>
      <c r="S4414" s="38">
        <v>2240</v>
      </c>
    </row>
    <row r="4415" spans="2:19" x14ac:dyDescent="0.2">
      <c r="B4415" s="1" t="s">
        <v>9362</v>
      </c>
      <c r="C4415" s="1" t="s">
        <v>9363</v>
      </c>
      <c r="D4415" s="1" t="s">
        <v>381</v>
      </c>
      <c r="E4415" s="1" t="s">
        <v>9007</v>
      </c>
      <c r="F4415" s="1" t="s">
        <v>44</v>
      </c>
      <c r="G4415" s="27">
        <v>0.59651639344262297</v>
      </c>
      <c r="H4415" s="27">
        <v>0.97408043058799643</v>
      </c>
      <c r="I4415" s="28">
        <v>60.080471311475435</v>
      </c>
      <c r="J4415" s="27">
        <v>4.0983606557377051E-3</v>
      </c>
      <c r="K4415" s="27">
        <v>6.4754098360655737E-2</v>
      </c>
      <c r="L4415" s="27">
        <v>1.2688128363968721E-2</v>
      </c>
      <c r="M4415" s="29">
        <v>16.709954291518539</v>
      </c>
      <c r="N4415" s="30">
        <v>88.983854345585712</v>
      </c>
      <c r="O4415" s="32">
        <v>0</v>
      </c>
      <c r="P4415" s="31">
        <v>0.99116482177312892</v>
      </c>
      <c r="Q4415" s="38">
        <v>281</v>
      </c>
      <c r="R4415" s="38">
        <v>652</v>
      </c>
      <c r="S4415" s="38">
        <v>8585</v>
      </c>
    </row>
    <row r="4416" spans="2:19" x14ac:dyDescent="0.2">
      <c r="B4416" s="1" t="s">
        <v>9344</v>
      </c>
      <c r="C4416" s="1" t="s">
        <v>9345</v>
      </c>
      <c r="D4416" s="1" t="s">
        <v>381</v>
      </c>
      <c r="E4416" s="1" t="s">
        <v>9007</v>
      </c>
      <c r="F4416" s="1" t="s">
        <v>44</v>
      </c>
      <c r="G4416" s="27">
        <v>0.27300000000000002</v>
      </c>
      <c r="H4416" s="27">
        <v>0.70001958863858982</v>
      </c>
      <c r="I4416" s="28">
        <v>18.991500000000002</v>
      </c>
      <c r="J4416" s="27">
        <v>0.11</v>
      </c>
      <c r="K4416" s="27">
        <v>0.67500000000000004</v>
      </c>
      <c r="L4416" s="27">
        <v>0.24791870714985309</v>
      </c>
      <c r="M4416" s="29">
        <v>5.9090784044016527</v>
      </c>
      <c r="N4416" s="30">
        <v>53.344322344322343</v>
      </c>
      <c r="O4416" s="32">
        <v>0</v>
      </c>
      <c r="P4416" s="31">
        <v>0.97943192948090108</v>
      </c>
      <c r="Q4416" s="38">
        <v>7271</v>
      </c>
      <c r="R4416" s="38">
        <v>5974</v>
      </c>
      <c r="S4416" s="38">
        <v>544</v>
      </c>
    </row>
    <row r="4417" spans="2:19" x14ac:dyDescent="0.2">
      <c r="B4417" s="1" t="s">
        <v>9360</v>
      </c>
      <c r="C4417" s="1" t="s">
        <v>9361</v>
      </c>
      <c r="D4417" s="1" t="s">
        <v>381</v>
      </c>
      <c r="E4417" s="1" t="s">
        <v>9007</v>
      </c>
      <c r="F4417" s="1" t="s">
        <v>44</v>
      </c>
      <c r="G4417" s="27">
        <v>0.40986879634911583</v>
      </c>
      <c r="H4417" s="27">
        <v>0.85854478666289913</v>
      </c>
      <c r="I4417" s="28">
        <v>37.824187107815149</v>
      </c>
      <c r="J4417" s="27">
        <v>2.4814603536794069E-2</v>
      </c>
      <c r="K4417" s="27">
        <v>0.32430119794637763</v>
      </c>
      <c r="L4417" s="27">
        <v>9.0445040972025992E-2</v>
      </c>
      <c r="M4417" s="29">
        <v>10.488545190913486</v>
      </c>
      <c r="N4417" s="30">
        <v>76.773834377174666</v>
      </c>
      <c r="O4417" s="32">
        <v>0</v>
      </c>
      <c r="P4417" s="31">
        <v>0.99067533201469338</v>
      </c>
      <c r="Q4417" s="38">
        <v>3441</v>
      </c>
      <c r="R4417" s="38">
        <v>3647</v>
      </c>
      <c r="S4417" s="38">
        <v>4096</v>
      </c>
    </row>
    <row r="4418" spans="2:19" x14ac:dyDescent="0.2">
      <c r="B4418" s="1" t="s">
        <v>9348</v>
      </c>
      <c r="C4418" s="1" t="s">
        <v>9349</v>
      </c>
      <c r="D4418" s="1" t="s">
        <v>381</v>
      </c>
      <c r="E4418" s="1" t="s">
        <v>9007</v>
      </c>
      <c r="F4418" s="1" t="s">
        <v>44</v>
      </c>
      <c r="G4418" s="27">
        <v>0.17564870259481039</v>
      </c>
      <c r="H4418" s="27">
        <v>0.73845474613686557</v>
      </c>
      <c r="I4418" s="28">
        <v>19.752694610778452</v>
      </c>
      <c r="J4418" s="27">
        <v>2.8942115768463075E-2</v>
      </c>
      <c r="K4418" s="27">
        <v>0.29790419161676646</v>
      </c>
      <c r="L4418" s="27">
        <v>4.8148148148148141E-2</v>
      </c>
      <c r="M4418" s="29">
        <v>13.137348668280863</v>
      </c>
      <c r="N4418" s="30">
        <v>50.301136363636367</v>
      </c>
      <c r="O4418" s="32">
        <v>0</v>
      </c>
      <c r="P4418" s="31">
        <v>0.98307579102281084</v>
      </c>
      <c r="Q4418" s="38">
        <v>7039</v>
      </c>
      <c r="R4418" s="38">
        <v>7635</v>
      </c>
      <c r="S4418" s="38">
        <v>4600</v>
      </c>
    </row>
    <row r="4419" spans="2:19" x14ac:dyDescent="0.2">
      <c r="B4419" s="1" t="s">
        <v>9352</v>
      </c>
      <c r="C4419" s="1" t="s">
        <v>9353</v>
      </c>
      <c r="D4419" s="1" t="s">
        <v>381</v>
      </c>
      <c r="E4419" s="1" t="s">
        <v>9007</v>
      </c>
      <c r="F4419" s="1" t="s">
        <v>44</v>
      </c>
      <c r="G4419" s="27">
        <v>0.41821296031972593</v>
      </c>
      <c r="H4419" s="27">
        <v>0.85556931738212538</v>
      </c>
      <c r="I4419" s="28">
        <v>43.943391378818177</v>
      </c>
      <c r="J4419" s="27">
        <v>8.2786183271481587E-2</v>
      </c>
      <c r="K4419" s="27">
        <v>0.306023408506994</v>
      </c>
      <c r="L4419" s="27">
        <v>7.5786066150598172E-2</v>
      </c>
      <c r="M4419" s="29">
        <v>10.775650466372115</v>
      </c>
      <c r="N4419" s="30">
        <v>89.497271487039569</v>
      </c>
      <c r="O4419" s="32">
        <v>0</v>
      </c>
      <c r="P4419" s="31">
        <v>0.98606615059817027</v>
      </c>
      <c r="Q4419" s="38">
        <v>2731</v>
      </c>
      <c r="R4419" s="38">
        <v>3542</v>
      </c>
      <c r="S4419" s="38">
        <v>4467</v>
      </c>
    </row>
    <row r="4420" spans="2:19" x14ac:dyDescent="0.2">
      <c r="B4420" s="1" t="s">
        <v>9350</v>
      </c>
      <c r="C4420" s="1" t="s">
        <v>9351</v>
      </c>
      <c r="D4420" s="1" t="s">
        <v>381</v>
      </c>
      <c r="E4420" s="1" t="s">
        <v>9007</v>
      </c>
      <c r="F4420" s="1" t="s">
        <v>44</v>
      </c>
      <c r="G4420" s="27">
        <v>0.42357819905213268</v>
      </c>
      <c r="H4420" s="27">
        <v>0.76942565597667634</v>
      </c>
      <c r="I4420" s="28">
        <v>35.826244075829379</v>
      </c>
      <c r="J4420" s="27">
        <v>5.1540284360189571E-2</v>
      </c>
      <c r="K4420" s="27">
        <v>0.43068720379146919</v>
      </c>
      <c r="L4420" s="27">
        <v>0.10197667638483965</v>
      </c>
      <c r="M4420" s="29">
        <v>7.6533950617283928</v>
      </c>
      <c r="N4420" s="30">
        <v>73.423184357541899</v>
      </c>
      <c r="O4420" s="32">
        <v>0</v>
      </c>
      <c r="P4420" s="31">
        <v>0.98425655976676385</v>
      </c>
      <c r="Q4420" s="38">
        <v>3595</v>
      </c>
      <c r="R4420" s="38">
        <v>3487</v>
      </c>
      <c r="S4420" s="38">
        <v>2526</v>
      </c>
    </row>
    <row r="4421" spans="2:19" x14ac:dyDescent="0.2">
      <c r="B4421" s="1" t="s">
        <v>9354</v>
      </c>
      <c r="C4421" s="1" t="s">
        <v>9355</v>
      </c>
      <c r="D4421" s="1" t="s">
        <v>381</v>
      </c>
      <c r="E4421" s="1" t="s">
        <v>53</v>
      </c>
      <c r="F4421" s="1" t="s">
        <v>44</v>
      </c>
      <c r="G4421" s="27">
        <v>0.3148984198645598</v>
      </c>
      <c r="H4421" s="27">
        <v>0.84548997772828505</v>
      </c>
      <c r="I4421" s="28">
        <v>31.296106094808113</v>
      </c>
      <c r="J4421" s="27">
        <v>1.3544018058690745E-2</v>
      </c>
      <c r="K4421" s="27">
        <v>0.34480812641083519</v>
      </c>
      <c r="L4421" s="27">
        <v>8.3120824053452114E-2</v>
      </c>
      <c r="M4421" s="29">
        <v>11.892833607907743</v>
      </c>
      <c r="N4421" s="30">
        <v>73.132616487455195</v>
      </c>
      <c r="O4421" s="32">
        <v>0</v>
      </c>
      <c r="P4421" s="31">
        <v>0.98663697104677062</v>
      </c>
      <c r="Q4421" s="38">
        <v>3850</v>
      </c>
      <c r="R4421" s="38">
        <v>5101</v>
      </c>
      <c r="S4421" s="38">
        <v>3734</v>
      </c>
    </row>
    <row r="4422" spans="2:19" x14ac:dyDescent="0.2">
      <c r="B4422" s="1" t="s">
        <v>9364</v>
      </c>
      <c r="C4422" s="1" t="s">
        <v>9365</v>
      </c>
      <c r="D4422" s="1" t="s">
        <v>381</v>
      </c>
      <c r="E4422" s="1" t="s">
        <v>53</v>
      </c>
      <c r="F4422" s="1" t="s">
        <v>44</v>
      </c>
      <c r="G4422" s="27">
        <v>0.51283422459893047</v>
      </c>
      <c r="H4422" s="27">
        <v>0.96612071257644239</v>
      </c>
      <c r="I4422" s="28">
        <v>59.609999999999992</v>
      </c>
      <c r="J4422" s="27">
        <v>8.0213903743315516E-3</v>
      </c>
      <c r="K4422" s="27">
        <v>6.8449197860962568E-2</v>
      </c>
      <c r="L4422" s="27">
        <v>6.5806966232385003E-3</v>
      </c>
      <c r="M4422" s="29">
        <v>17.322747252747256</v>
      </c>
      <c r="N4422" s="30">
        <v>99.032291666666666</v>
      </c>
      <c r="O4422" s="32">
        <v>0</v>
      </c>
      <c r="P4422" s="31">
        <v>0.99441637862270671</v>
      </c>
      <c r="Q4422" s="38">
        <v>309</v>
      </c>
      <c r="R4422" s="38">
        <v>2056</v>
      </c>
      <c r="S4422" s="38">
        <v>8556</v>
      </c>
    </row>
    <row r="4423" spans="2:19" x14ac:dyDescent="0.2">
      <c r="B4423" s="1" t="s">
        <v>9356</v>
      </c>
      <c r="C4423" s="1" t="s">
        <v>9357</v>
      </c>
      <c r="D4423" s="1" t="s">
        <v>17620</v>
      </c>
      <c r="E4423" s="1" t="s">
        <v>9007</v>
      </c>
      <c r="F4423" s="1" t="s">
        <v>44</v>
      </c>
      <c r="G4423" s="27">
        <v>0.52872037914691938</v>
      </c>
      <c r="H4423" s="27">
        <v>0.93390079550772143</v>
      </c>
      <c r="I4423" s="28">
        <v>41.832075829383896</v>
      </c>
      <c r="J4423" s="27">
        <v>4.1327014218009481E-2</v>
      </c>
      <c r="K4423" s="27">
        <v>0.32872037914691943</v>
      </c>
      <c r="L4423" s="27">
        <v>1.5350491343004209E-2</v>
      </c>
      <c r="M4423" s="29">
        <v>8.7195092518101323</v>
      </c>
      <c r="N4423" s="30">
        <v>70.934743635711726</v>
      </c>
      <c r="O4423" s="32">
        <v>0</v>
      </c>
      <c r="P4423" s="31">
        <v>0.9873654656059897</v>
      </c>
      <c r="Q4423" s="38">
        <v>3023</v>
      </c>
      <c r="R4423" s="38">
        <v>1774</v>
      </c>
      <c r="S4423" s="38">
        <v>4022</v>
      </c>
    </row>
    <row r="4424" spans="2:19" x14ac:dyDescent="0.2">
      <c r="B4424" s="1" t="s">
        <v>9340</v>
      </c>
      <c r="C4424" s="1" t="s">
        <v>9341</v>
      </c>
      <c r="D4424" s="1" t="s">
        <v>17620</v>
      </c>
      <c r="E4424" s="1" t="s">
        <v>9007</v>
      </c>
      <c r="F4424" s="1" t="s">
        <v>44</v>
      </c>
      <c r="G4424" s="27">
        <v>0.24527150701647346</v>
      </c>
      <c r="H4424" s="27">
        <v>0.47272941870758345</v>
      </c>
      <c r="I4424" s="28">
        <v>23.948627211714449</v>
      </c>
      <c r="J4424" s="27">
        <v>4.9420378279438681E-2</v>
      </c>
      <c r="K4424" s="27">
        <v>0.64368517388651614</v>
      </c>
      <c r="L4424" s="27">
        <v>0.41613455296547652</v>
      </c>
      <c r="M4424" s="29">
        <v>7.3506871463217482</v>
      </c>
      <c r="N4424" s="30">
        <v>74.649253731343279</v>
      </c>
      <c r="O4424" s="32">
        <v>0</v>
      </c>
      <c r="P4424" s="31">
        <v>0.96724697550899974</v>
      </c>
      <c r="Q4424" s="38">
        <v>5388</v>
      </c>
      <c r="R4424" s="38">
        <v>6565</v>
      </c>
      <c r="S4424" s="38">
        <v>669</v>
      </c>
    </row>
    <row r="4425" spans="2:19" x14ac:dyDescent="0.2">
      <c r="B4425" s="1" t="s">
        <v>9382</v>
      </c>
      <c r="C4425" s="1" t="s">
        <v>9383</v>
      </c>
      <c r="D4425" s="1" t="s">
        <v>382</v>
      </c>
      <c r="E4425" s="1" t="s">
        <v>2238</v>
      </c>
      <c r="F4425" s="1" t="s">
        <v>25</v>
      </c>
      <c r="G4425" s="27">
        <v>0.46266233766233766</v>
      </c>
      <c r="H4425" s="27">
        <v>0.93454260904684983</v>
      </c>
      <c r="I4425" s="28">
        <v>46.017978896103877</v>
      </c>
      <c r="J4425" s="27">
        <v>8.9285714285714281E-3</v>
      </c>
      <c r="K4425" s="27">
        <v>0.18668831168831168</v>
      </c>
      <c r="L4425" s="27">
        <v>3.5157512116316646E-3</v>
      </c>
      <c r="M4425" s="29">
        <v>13.553814199395774</v>
      </c>
      <c r="N4425" s="30">
        <v>83.307017543859644</v>
      </c>
      <c r="O4425" s="32">
        <v>0</v>
      </c>
      <c r="P4425" s="31">
        <v>0.99515347334410342</v>
      </c>
      <c r="Q4425" s="38">
        <v>2380</v>
      </c>
      <c r="R4425" s="38">
        <v>2906</v>
      </c>
      <c r="S4425" s="38">
        <v>6696</v>
      </c>
    </row>
    <row r="4426" spans="2:19" x14ac:dyDescent="0.2">
      <c r="B4426" s="1" t="s">
        <v>9380</v>
      </c>
      <c r="C4426" s="1" t="s">
        <v>9381</v>
      </c>
      <c r="D4426" s="1" t="s">
        <v>382</v>
      </c>
      <c r="E4426" s="1" t="s">
        <v>24</v>
      </c>
      <c r="F4426" s="1" t="s">
        <v>25</v>
      </c>
      <c r="G4426" s="27">
        <v>0.22222222222222221</v>
      </c>
      <c r="H4426" s="27">
        <v>0.80149870801033596</v>
      </c>
      <c r="I4426" s="28">
        <v>22.353427895981088</v>
      </c>
      <c r="J4426" s="27">
        <v>1.0874704491725768E-2</v>
      </c>
      <c r="K4426" s="27">
        <v>0.24160756501182032</v>
      </c>
      <c r="L4426" s="27">
        <v>0</v>
      </c>
      <c r="M4426" s="29">
        <v>14.019088145896658</v>
      </c>
      <c r="N4426" s="30">
        <v>50.980851063829789</v>
      </c>
      <c r="O4426" s="32">
        <v>0</v>
      </c>
      <c r="P4426" s="31">
        <v>0.9936575052854123</v>
      </c>
      <c r="Q4426" s="38">
        <v>6027</v>
      </c>
      <c r="R4426" s="38">
        <v>7004</v>
      </c>
      <c r="S4426" s="38">
        <v>5679</v>
      </c>
    </row>
    <row r="4427" spans="2:19" x14ac:dyDescent="0.2">
      <c r="B4427" s="1" t="s">
        <v>9388</v>
      </c>
      <c r="C4427" s="1" t="s">
        <v>9389</v>
      </c>
      <c r="D4427" s="1" t="s">
        <v>382</v>
      </c>
      <c r="E4427" s="1" t="s">
        <v>24</v>
      </c>
      <c r="F4427" s="1" t="s">
        <v>25</v>
      </c>
      <c r="G4427" s="27">
        <v>0.33452685421994882</v>
      </c>
      <c r="H4427" s="27">
        <v>0.84027302883388599</v>
      </c>
      <c r="I4427" s="28">
        <v>21.673452685421999</v>
      </c>
      <c r="J4427" s="27">
        <v>3.938618925831202E-2</v>
      </c>
      <c r="K4427" s="27">
        <v>0.57033248081841437</v>
      </c>
      <c r="L4427" s="27">
        <v>2.0821638173003317E-3</v>
      </c>
      <c r="M4427" s="29">
        <v>7.4153727901614124</v>
      </c>
      <c r="N4427" s="30">
        <v>49.659021406727831</v>
      </c>
      <c r="O4427" s="32">
        <v>0</v>
      </c>
      <c r="P4427" s="31">
        <v>0.99770349578974227</v>
      </c>
      <c r="Q4427" s="38">
        <v>6328</v>
      </c>
      <c r="R4427" s="38">
        <v>4720</v>
      </c>
      <c r="S4427" s="38">
        <v>1157</v>
      </c>
    </row>
    <row r="4428" spans="2:19" x14ac:dyDescent="0.2">
      <c r="B4428" s="1" t="s">
        <v>9376</v>
      </c>
      <c r="C4428" s="1" t="s">
        <v>9377</v>
      </c>
      <c r="D4428" s="1" t="s">
        <v>382</v>
      </c>
      <c r="E4428" s="1" t="s">
        <v>24</v>
      </c>
      <c r="F4428" s="1" t="s">
        <v>25</v>
      </c>
      <c r="G4428" s="27">
        <v>0.1770392749244713</v>
      </c>
      <c r="H4428" s="27">
        <v>0.72001197604790423</v>
      </c>
      <c r="I4428" s="28">
        <v>19.718308157099699</v>
      </c>
      <c r="J4428" s="27">
        <v>1.2084592145015106E-2</v>
      </c>
      <c r="K4428" s="27">
        <v>0.28580060422960724</v>
      </c>
      <c r="L4428" s="27">
        <v>4.2134730538922152E-2</v>
      </c>
      <c r="M4428" s="29">
        <v>12.837518355359762</v>
      </c>
      <c r="N4428" s="30">
        <v>51.194539249146757</v>
      </c>
      <c r="O4428" s="32">
        <v>0</v>
      </c>
      <c r="P4428" s="31">
        <v>0.99101796407185627</v>
      </c>
      <c r="Q4428" s="38">
        <v>7055</v>
      </c>
      <c r="R4428" s="38">
        <v>7622</v>
      </c>
      <c r="S4428" s="38">
        <v>4830</v>
      </c>
    </row>
    <row r="4429" spans="2:19" x14ac:dyDescent="0.2">
      <c r="B4429" s="1" t="s">
        <v>9368</v>
      </c>
      <c r="C4429" s="1" t="s">
        <v>9369</v>
      </c>
      <c r="D4429" s="1" t="s">
        <v>382</v>
      </c>
      <c r="E4429" s="1" t="s">
        <v>24</v>
      </c>
      <c r="F4429" s="1" t="s">
        <v>25</v>
      </c>
      <c r="G4429" s="27">
        <v>0.22488526262111166</v>
      </c>
      <c r="H4429" s="27">
        <v>0.89102441479989936</v>
      </c>
      <c r="I4429" s="28">
        <v>19.758898521162671</v>
      </c>
      <c r="J4429" s="27">
        <v>1.1218765935747067E-2</v>
      </c>
      <c r="K4429" s="27">
        <v>0.42580316165221826</v>
      </c>
      <c r="L4429" s="27">
        <v>9.8011578152529567E-3</v>
      </c>
      <c r="M4429" s="29">
        <v>10.708947368421052</v>
      </c>
      <c r="N4429" s="30">
        <v>50.548752834467123</v>
      </c>
      <c r="O4429" s="32">
        <v>0</v>
      </c>
      <c r="P4429" s="31">
        <v>0.98716335263025423</v>
      </c>
      <c r="Q4429" s="38">
        <v>7036</v>
      </c>
      <c r="R4429" s="38">
        <v>6970</v>
      </c>
      <c r="S4429" s="38">
        <v>2576</v>
      </c>
    </row>
    <row r="4430" spans="2:19" x14ac:dyDescent="0.2">
      <c r="B4430" s="1" t="s">
        <v>9374</v>
      </c>
      <c r="C4430" s="1" t="s">
        <v>9375</v>
      </c>
      <c r="D4430" s="1" t="s">
        <v>382</v>
      </c>
      <c r="E4430" s="1" t="s">
        <v>24</v>
      </c>
      <c r="F4430" s="1" t="s">
        <v>25</v>
      </c>
      <c r="G4430" s="27">
        <v>0.28077141236528647</v>
      </c>
      <c r="H4430" s="27">
        <v>0.965358246698511</v>
      </c>
      <c r="I4430" s="28">
        <v>26.946454906409521</v>
      </c>
      <c r="J4430" s="27">
        <v>6.239364719228588E-3</v>
      </c>
      <c r="K4430" s="27">
        <v>0.11344299489506524</v>
      </c>
      <c r="L4430" s="27">
        <v>5.4818769317223947E-3</v>
      </c>
      <c r="M4430" s="29">
        <v>16.259858044164034</v>
      </c>
      <c r="N4430" s="30">
        <v>53.844444444444441</v>
      </c>
      <c r="O4430" s="32">
        <v>0</v>
      </c>
      <c r="P4430" s="31">
        <v>0.99072773250913182</v>
      </c>
      <c r="Q4430" s="38">
        <v>4420</v>
      </c>
      <c r="R4430" s="38">
        <v>5822</v>
      </c>
      <c r="S4430" s="38">
        <v>7974</v>
      </c>
    </row>
    <row r="4431" spans="2:19" x14ac:dyDescent="0.2">
      <c r="B4431" s="1" t="s">
        <v>9370</v>
      </c>
      <c r="C4431" s="1" t="s">
        <v>9371</v>
      </c>
      <c r="D4431" s="1" t="s">
        <v>382</v>
      </c>
      <c r="E4431" s="1" t="s">
        <v>239</v>
      </c>
      <c r="F4431" s="1" t="s">
        <v>25</v>
      </c>
      <c r="G4431" s="27">
        <v>0.34673024523160761</v>
      </c>
      <c r="H4431" s="27">
        <v>0.78190155091031699</v>
      </c>
      <c r="I4431" s="28">
        <v>24.695504087193459</v>
      </c>
      <c r="J4431" s="27">
        <v>6.743869209809264E-2</v>
      </c>
      <c r="K4431" s="27">
        <v>0.38010899182561309</v>
      </c>
      <c r="L4431" s="27">
        <v>6.1598111935266348E-2</v>
      </c>
      <c r="M4431" s="29">
        <v>10.929614181439</v>
      </c>
      <c r="N4431" s="30">
        <v>50.20235756385069</v>
      </c>
      <c r="O4431" s="32">
        <v>0</v>
      </c>
      <c r="P4431" s="31">
        <v>0.98988536749831424</v>
      </c>
      <c r="Q4431" s="38">
        <v>5111</v>
      </c>
      <c r="R4431" s="38">
        <v>4512</v>
      </c>
      <c r="S4431" s="38">
        <v>3178</v>
      </c>
    </row>
    <row r="4432" spans="2:19" x14ac:dyDescent="0.2">
      <c r="B4432" s="1" t="s">
        <v>9386</v>
      </c>
      <c r="C4432" s="1" t="s">
        <v>9387</v>
      </c>
      <c r="D4432" s="1" t="s">
        <v>382</v>
      </c>
      <c r="E4432" s="1" t="s">
        <v>2238</v>
      </c>
      <c r="F4432" s="1" t="s">
        <v>25</v>
      </c>
      <c r="G4432" s="27">
        <v>0.72517421602787457</v>
      </c>
      <c r="H4432" s="27">
        <v>0.97979833026130325</v>
      </c>
      <c r="I4432" s="28">
        <v>53.835866724738686</v>
      </c>
      <c r="J4432" s="27">
        <v>0.11498257839721254</v>
      </c>
      <c r="K4432" s="27">
        <v>0.23301393728222997</v>
      </c>
      <c r="L4432" s="27">
        <v>1.9462214030142037E-2</v>
      </c>
      <c r="M4432" s="29">
        <v>5.3118160190325128</v>
      </c>
      <c r="N4432" s="30">
        <v>71.712398679075349</v>
      </c>
      <c r="O4432" s="32">
        <v>0</v>
      </c>
      <c r="P4432" s="31">
        <v>0.99577144096281034</v>
      </c>
      <c r="Q4432" s="38">
        <v>945</v>
      </c>
      <c r="R4432" s="38">
        <v>23</v>
      </c>
      <c r="S4432" s="38">
        <v>5845</v>
      </c>
    </row>
    <row r="4433" spans="2:19" x14ac:dyDescent="0.2">
      <c r="B4433" s="1" t="s">
        <v>9378</v>
      </c>
      <c r="C4433" s="1" t="s">
        <v>9379</v>
      </c>
      <c r="D4433" s="1" t="s">
        <v>382</v>
      </c>
      <c r="E4433" s="1" t="s">
        <v>239</v>
      </c>
      <c r="F4433" s="1" t="s">
        <v>25</v>
      </c>
      <c r="G4433" s="27">
        <v>0.61614562722595967</v>
      </c>
      <c r="H4433" s="27">
        <v>0.99192700156985869</v>
      </c>
      <c r="I4433" s="28">
        <v>52.061258409180844</v>
      </c>
      <c r="J4433" s="27">
        <v>2.9283735654926792E-2</v>
      </c>
      <c r="K4433" s="27">
        <v>0.30312623664424221</v>
      </c>
      <c r="L4433" s="27">
        <v>7.2409733124018843E-4</v>
      </c>
      <c r="M4433" s="29">
        <v>7.9407216494845372</v>
      </c>
      <c r="N4433" s="30">
        <v>79.098265895953759</v>
      </c>
      <c r="O4433" s="32">
        <v>0</v>
      </c>
      <c r="P4433" s="31">
        <v>0.99175824175824179</v>
      </c>
      <c r="Q4433" s="38">
        <v>1224</v>
      </c>
      <c r="R4433" s="38">
        <v>432</v>
      </c>
      <c r="S4433" s="38">
        <v>4512</v>
      </c>
    </row>
    <row r="4434" spans="2:19" x14ac:dyDescent="0.2">
      <c r="B4434" s="1" t="s">
        <v>9384</v>
      </c>
      <c r="C4434" s="1" t="s">
        <v>9385</v>
      </c>
      <c r="D4434" s="1" t="s">
        <v>382</v>
      </c>
      <c r="E4434" s="1" t="s">
        <v>2238</v>
      </c>
      <c r="F4434" s="1" t="s">
        <v>25</v>
      </c>
      <c r="G4434" s="27">
        <v>0.51616379310344829</v>
      </c>
      <c r="H4434" s="27">
        <v>0.94286970509383383</v>
      </c>
      <c r="I4434" s="28">
        <v>51.158469827586195</v>
      </c>
      <c r="J4434" s="27">
        <v>7.3275862068965516E-3</v>
      </c>
      <c r="K4434" s="27">
        <v>0.13211206896551725</v>
      </c>
      <c r="L4434" s="27">
        <v>4.5812332439678291E-3</v>
      </c>
      <c r="M4434" s="29">
        <v>14.648596881959914</v>
      </c>
      <c r="N4434" s="30">
        <v>84.984133611691021</v>
      </c>
      <c r="O4434" s="32">
        <v>0</v>
      </c>
      <c r="P4434" s="31">
        <v>0.99517426273458442</v>
      </c>
      <c r="Q4434" s="38">
        <v>1387</v>
      </c>
      <c r="R4434" s="38">
        <v>1987</v>
      </c>
      <c r="S4434" s="38">
        <v>7639</v>
      </c>
    </row>
    <row r="4435" spans="2:19" x14ac:dyDescent="0.2">
      <c r="B4435" s="1" t="s">
        <v>9372</v>
      </c>
      <c r="C4435" s="1" t="s">
        <v>9373</v>
      </c>
      <c r="D4435" s="1" t="s">
        <v>382</v>
      </c>
      <c r="E4435" s="1" t="s">
        <v>239</v>
      </c>
      <c r="F4435" s="1" t="s">
        <v>25</v>
      </c>
      <c r="G4435" s="27">
        <v>0.37935977066411847</v>
      </c>
      <c r="H4435" s="27">
        <v>0.89658703878902568</v>
      </c>
      <c r="I4435" s="28">
        <v>22.130769230769225</v>
      </c>
      <c r="J4435" s="27">
        <v>0.17391304347826086</v>
      </c>
      <c r="K4435" s="27">
        <v>0.53463927376970855</v>
      </c>
      <c r="L4435" s="27">
        <v>6.4139072847682124E-2</v>
      </c>
      <c r="M4435" s="29">
        <v>5.3297151655119341</v>
      </c>
      <c r="N4435" s="30">
        <v>49.168765743073045</v>
      </c>
      <c r="O4435" s="32">
        <v>0</v>
      </c>
      <c r="P4435" s="31">
        <v>0.99006622516556286</v>
      </c>
      <c r="Q4435" s="38">
        <v>6135</v>
      </c>
      <c r="R4435" s="38">
        <v>4030</v>
      </c>
      <c r="S4435" s="38">
        <v>1448</v>
      </c>
    </row>
    <row r="4436" spans="2:19" x14ac:dyDescent="0.2">
      <c r="B4436" s="1" t="s">
        <v>9393</v>
      </c>
      <c r="C4436" s="1" t="s">
        <v>9394</v>
      </c>
      <c r="D4436" s="1" t="s">
        <v>383</v>
      </c>
      <c r="E4436" s="1" t="s">
        <v>9392</v>
      </c>
      <c r="F4436" s="1" t="s">
        <v>48</v>
      </c>
      <c r="G4436" s="27">
        <v>0.25320512820512819</v>
      </c>
      <c r="H4436" s="27">
        <v>0.80781635802469121</v>
      </c>
      <c r="I4436" s="28">
        <v>23.917147435897437</v>
      </c>
      <c r="J4436" s="27">
        <v>3.5256410256410256E-2</v>
      </c>
      <c r="K4436" s="27">
        <v>0.19230769230769232</v>
      </c>
      <c r="L4436" s="27">
        <v>0.11268518518518518</v>
      </c>
      <c r="M4436" s="29">
        <v>15.745922746781115</v>
      </c>
      <c r="N4436" s="30">
        <v>47.607594936708864</v>
      </c>
      <c r="O4436" s="32">
        <v>0</v>
      </c>
      <c r="P4436" s="31">
        <v>0.96296296296296291</v>
      </c>
      <c r="Q4436" s="38">
        <v>5407</v>
      </c>
      <c r="R4436" s="38">
        <v>6416</v>
      </c>
      <c r="S4436" s="38">
        <v>6599</v>
      </c>
    </row>
    <row r="4437" spans="2:19" x14ac:dyDescent="0.2">
      <c r="B4437" s="1" t="s">
        <v>9416</v>
      </c>
      <c r="C4437" s="1" t="s">
        <v>9417</v>
      </c>
      <c r="D4437" s="1" t="s">
        <v>383</v>
      </c>
      <c r="E4437" s="1" t="s">
        <v>471</v>
      </c>
      <c r="F4437" s="1" t="s">
        <v>48</v>
      </c>
      <c r="G4437" s="27">
        <v>0.47327610080310162</v>
      </c>
      <c r="H4437" s="27">
        <v>0.98925371083012648</v>
      </c>
      <c r="I4437" s="28">
        <v>49.525616172805336</v>
      </c>
      <c r="J4437" s="27">
        <v>4.4309055663251176E-3</v>
      </c>
      <c r="K4437" s="27">
        <v>0.12628080864026586</v>
      </c>
      <c r="L4437" s="27">
        <v>2.1990104452996153E-4</v>
      </c>
      <c r="M4437" s="29">
        <v>15.113512092534179</v>
      </c>
      <c r="N4437" s="30">
        <v>87.380339379754247</v>
      </c>
      <c r="O4437" s="32">
        <v>0</v>
      </c>
      <c r="P4437" s="31">
        <v>0.99257833974711385</v>
      </c>
      <c r="Q4437" s="38">
        <v>1709</v>
      </c>
      <c r="R4437" s="38">
        <v>2735</v>
      </c>
      <c r="S4437" s="38">
        <v>7744</v>
      </c>
    </row>
    <row r="4438" spans="2:19" x14ac:dyDescent="0.2">
      <c r="B4438" s="1" t="s">
        <v>9420</v>
      </c>
      <c r="C4438" s="1" t="s">
        <v>9421</v>
      </c>
      <c r="D4438" s="1" t="s">
        <v>383</v>
      </c>
      <c r="E4438" s="1" t="s">
        <v>471</v>
      </c>
      <c r="F4438" s="1" t="s">
        <v>48</v>
      </c>
      <c r="G4438" s="27">
        <v>0.65889570552147236</v>
      </c>
      <c r="H4438" s="27">
        <v>0.99938875305623476</v>
      </c>
      <c r="I4438" s="28">
        <v>61.391165644171785</v>
      </c>
      <c r="J4438" s="27">
        <v>2.2494887525562373E-2</v>
      </c>
      <c r="K4438" s="27">
        <v>0.30102249488752558</v>
      </c>
      <c r="L4438" s="27">
        <v>0</v>
      </c>
      <c r="M4438" s="29">
        <v>6.3161870503597157</v>
      </c>
      <c r="N4438" s="30">
        <v>89.47486033519553</v>
      </c>
      <c r="O4438" s="32">
        <v>0</v>
      </c>
      <c r="P4438" s="31">
        <v>0.99633251833740832</v>
      </c>
      <c r="Q4438" s="38">
        <v>216</v>
      </c>
      <c r="R4438" s="38">
        <v>161</v>
      </c>
      <c r="S4438" s="38">
        <v>4542</v>
      </c>
    </row>
    <row r="4439" spans="2:19" x14ac:dyDescent="0.2">
      <c r="B4439" s="1" t="s">
        <v>9418</v>
      </c>
      <c r="C4439" s="1" t="s">
        <v>9419</v>
      </c>
      <c r="D4439" s="1" t="s">
        <v>383</v>
      </c>
      <c r="E4439" s="1" t="s">
        <v>471</v>
      </c>
      <c r="F4439" s="1" t="s">
        <v>48</v>
      </c>
      <c r="G4439" s="27">
        <v>0.63</v>
      </c>
      <c r="H4439" s="27">
        <v>0.98849052994069253</v>
      </c>
      <c r="I4439" s="28">
        <v>56.655538461538434</v>
      </c>
      <c r="J4439" s="27">
        <v>1.9230769230769232E-2</v>
      </c>
      <c r="K4439" s="27">
        <v>0.32576923076923076</v>
      </c>
      <c r="L4439" s="27">
        <v>1.1574516931318156E-2</v>
      </c>
      <c r="M4439" s="29">
        <v>6.5941787941787933</v>
      </c>
      <c r="N4439" s="30">
        <v>85.589743589743591</v>
      </c>
      <c r="O4439" s="32">
        <v>0</v>
      </c>
      <c r="P4439" s="31">
        <v>0.99483451310503157</v>
      </c>
      <c r="Q4439" s="38">
        <v>592</v>
      </c>
      <c r="R4439" s="38">
        <v>325</v>
      </c>
      <c r="S4439" s="38">
        <v>4064</v>
      </c>
    </row>
    <row r="4440" spans="2:19" x14ac:dyDescent="0.2">
      <c r="B4440" s="1" t="s">
        <v>9398</v>
      </c>
      <c r="C4440" s="1" t="s">
        <v>9399</v>
      </c>
      <c r="D4440" s="1" t="s">
        <v>383</v>
      </c>
      <c r="E4440" s="1" t="s">
        <v>4341</v>
      </c>
      <c r="F4440" s="1" t="s">
        <v>48</v>
      </c>
      <c r="G4440" s="27">
        <v>0.37185354691075517</v>
      </c>
      <c r="H4440" s="27">
        <v>0.84773029966703661</v>
      </c>
      <c r="I4440" s="28">
        <v>26.987299771167052</v>
      </c>
      <c r="J4440" s="27">
        <v>6.8649885583524023E-3</v>
      </c>
      <c r="K4440" s="27">
        <v>0.25743707093821511</v>
      </c>
      <c r="L4440" s="27">
        <v>9.456159822419534E-3</v>
      </c>
      <c r="M4440" s="29">
        <v>12.255555555555558</v>
      </c>
      <c r="N4440" s="30">
        <v>51.449230769230766</v>
      </c>
      <c r="O4440" s="32">
        <v>0</v>
      </c>
      <c r="P4440" s="31">
        <v>0.97003329633740287</v>
      </c>
      <c r="Q4440" s="38">
        <v>4410</v>
      </c>
      <c r="R4440" s="38">
        <v>4140</v>
      </c>
      <c r="S4440" s="38">
        <v>5385</v>
      </c>
    </row>
    <row r="4441" spans="2:19" x14ac:dyDescent="0.2">
      <c r="B4441" s="1" t="s">
        <v>9410</v>
      </c>
      <c r="C4441" s="1" t="s">
        <v>9411</v>
      </c>
      <c r="D4441" s="1" t="s">
        <v>383</v>
      </c>
      <c r="E4441" s="1" t="s">
        <v>4341</v>
      </c>
      <c r="F4441" s="1" t="s">
        <v>48</v>
      </c>
      <c r="G4441" s="27">
        <v>0.3219198127011999</v>
      </c>
      <c r="H4441" s="27">
        <v>0.91006223766102212</v>
      </c>
      <c r="I4441" s="28">
        <v>23.030172666081359</v>
      </c>
      <c r="J4441" s="27">
        <v>2.4875621890547265E-2</v>
      </c>
      <c r="K4441" s="27">
        <v>0.52794849282996781</v>
      </c>
      <c r="L4441" s="27">
        <v>1.5918367346938776E-2</v>
      </c>
      <c r="M4441" s="29">
        <v>8.3441950798446278</v>
      </c>
      <c r="N4441" s="30">
        <v>53.49909090909091</v>
      </c>
      <c r="O4441" s="32">
        <v>0</v>
      </c>
      <c r="P4441" s="31">
        <v>0.98914459400781585</v>
      </c>
      <c r="Q4441" s="38">
        <v>5758</v>
      </c>
      <c r="R4441" s="38">
        <v>4950</v>
      </c>
      <c r="S4441" s="38">
        <v>1520</v>
      </c>
    </row>
    <row r="4442" spans="2:19" x14ac:dyDescent="0.2">
      <c r="B4442" s="1" t="s">
        <v>9402</v>
      </c>
      <c r="C4442" s="1" t="s">
        <v>9403</v>
      </c>
      <c r="D4442" s="1" t="s">
        <v>383</v>
      </c>
      <c r="E4442" s="1" t="s">
        <v>9392</v>
      </c>
      <c r="F4442" s="1" t="s">
        <v>48</v>
      </c>
      <c r="G4442" s="27">
        <v>0.26923076923076922</v>
      </c>
      <c r="H4442" s="27">
        <v>0.7943547709121479</v>
      </c>
      <c r="I4442" s="28">
        <v>17.708717948717947</v>
      </c>
      <c r="J4442" s="27">
        <v>0.1111111111111111</v>
      </c>
      <c r="K4442" s="27">
        <v>0.63931623931623927</v>
      </c>
      <c r="L4442" s="27">
        <v>9.9722572509457763E-2</v>
      </c>
      <c r="M4442" s="29">
        <v>5.9764912280701754</v>
      </c>
      <c r="N4442" s="30">
        <v>49.165079365079364</v>
      </c>
      <c r="O4442" s="32">
        <v>0</v>
      </c>
      <c r="P4442" s="31">
        <v>0.98360655737704916</v>
      </c>
      <c r="Q4442" s="38">
        <v>7575</v>
      </c>
      <c r="R4442" s="38">
        <v>6063</v>
      </c>
      <c r="S4442" s="38">
        <v>692</v>
      </c>
    </row>
    <row r="4443" spans="2:19" x14ac:dyDescent="0.2">
      <c r="B4443" s="1" t="s">
        <v>9412</v>
      </c>
      <c r="C4443" s="1" t="s">
        <v>9413</v>
      </c>
      <c r="D4443" s="1" t="s">
        <v>383</v>
      </c>
      <c r="E4443" s="1" t="s">
        <v>9392</v>
      </c>
      <c r="F4443" s="1" t="s">
        <v>48</v>
      </c>
      <c r="G4443" s="27">
        <v>0.55652173913043479</v>
      </c>
      <c r="H4443" s="27">
        <v>0.99561589403973505</v>
      </c>
      <c r="I4443" s="28">
        <v>51.832976588628767</v>
      </c>
      <c r="J4443" s="27">
        <v>8.6956521739130436E-3</v>
      </c>
      <c r="K4443" s="27">
        <v>0.21939799331103679</v>
      </c>
      <c r="L4443" s="27">
        <v>0</v>
      </c>
      <c r="M4443" s="29">
        <v>10.565204236006052</v>
      </c>
      <c r="N4443" s="30">
        <v>83.697841726618705</v>
      </c>
      <c r="O4443" s="32">
        <v>0</v>
      </c>
      <c r="P4443" s="31">
        <v>0.99006622516556286</v>
      </c>
      <c r="Q4443" s="38">
        <v>1270</v>
      </c>
      <c r="R4443" s="38">
        <v>1239</v>
      </c>
      <c r="S4443" s="38">
        <v>6118</v>
      </c>
    </row>
    <row r="4444" spans="2:19" x14ac:dyDescent="0.2">
      <c r="B4444" s="1" t="s">
        <v>9406</v>
      </c>
      <c r="C4444" s="1" t="s">
        <v>9407</v>
      </c>
      <c r="D4444" s="1" t="s">
        <v>383</v>
      </c>
      <c r="E4444" s="1" t="s">
        <v>9392</v>
      </c>
      <c r="F4444" s="1" t="s">
        <v>48</v>
      </c>
      <c r="G4444" s="27">
        <v>0.4937728937728938</v>
      </c>
      <c r="H4444" s="27">
        <v>0.92691919191919192</v>
      </c>
      <c r="I4444" s="28">
        <v>49.821465201465202</v>
      </c>
      <c r="J4444" s="27">
        <v>5.8608058608058608E-3</v>
      </c>
      <c r="K4444" s="27">
        <v>0.15311355311355312</v>
      </c>
      <c r="L4444" s="27">
        <v>4.033189033189033E-2</v>
      </c>
      <c r="M4444" s="29">
        <v>14.351953690303914</v>
      </c>
      <c r="N4444" s="30">
        <v>85.7566765578635</v>
      </c>
      <c r="O4444" s="32">
        <v>0</v>
      </c>
      <c r="P4444" s="31">
        <v>0.98484848484848486</v>
      </c>
      <c r="Q4444" s="38">
        <v>1637</v>
      </c>
      <c r="R4444" s="38">
        <v>2377</v>
      </c>
      <c r="S4444" s="38">
        <v>7286</v>
      </c>
    </row>
    <row r="4445" spans="2:19" x14ac:dyDescent="0.2">
      <c r="B4445" s="1" t="s">
        <v>9414</v>
      </c>
      <c r="C4445" s="1" t="s">
        <v>9415</v>
      </c>
      <c r="D4445" s="1" t="s">
        <v>383</v>
      </c>
      <c r="E4445" s="1" t="s">
        <v>471</v>
      </c>
      <c r="F4445" s="1" t="s">
        <v>48</v>
      </c>
      <c r="G4445" s="27">
        <v>0.38364418938307032</v>
      </c>
      <c r="H4445" s="27">
        <v>0.85677244912480455</v>
      </c>
      <c r="I4445" s="28">
        <v>34.151104734576769</v>
      </c>
      <c r="J4445" s="27">
        <v>2.6685796269727405E-2</v>
      </c>
      <c r="K4445" s="27">
        <v>0.44705882352941179</v>
      </c>
      <c r="L4445" s="27">
        <v>7.1936815141596701E-3</v>
      </c>
      <c r="M4445" s="29">
        <v>8.6944573823940381</v>
      </c>
      <c r="N4445" s="30">
        <v>74.437967115097166</v>
      </c>
      <c r="O4445" s="32">
        <v>0</v>
      </c>
      <c r="P4445" s="31">
        <v>0.99188843034011664</v>
      </c>
      <c r="Q4445" s="38">
        <v>3694</v>
      </c>
      <c r="R4445" s="38">
        <v>3968</v>
      </c>
      <c r="S4445" s="38">
        <v>2340</v>
      </c>
    </row>
    <row r="4446" spans="2:19" x14ac:dyDescent="0.2">
      <c r="B4446" s="1" t="s">
        <v>9390</v>
      </c>
      <c r="C4446" s="1" t="s">
        <v>9391</v>
      </c>
      <c r="D4446" s="1" t="s">
        <v>383</v>
      </c>
      <c r="E4446" s="1" t="s">
        <v>9392</v>
      </c>
      <c r="F4446" s="1" t="s">
        <v>48</v>
      </c>
      <c r="G4446" s="27">
        <v>0.22138680033416874</v>
      </c>
      <c r="H4446" s="27">
        <v>0.64867712102935249</v>
      </c>
      <c r="I4446" s="28">
        <v>15.54277360066834</v>
      </c>
      <c r="J4446" s="27">
        <v>0.11278195488721804</v>
      </c>
      <c r="K4446" s="27">
        <v>0.69841269841269837</v>
      </c>
      <c r="L4446" s="27">
        <v>0.2447969441093687</v>
      </c>
      <c r="M4446" s="29">
        <v>6.0401287553648046</v>
      </c>
      <c r="N4446" s="30">
        <v>48.441509433962267</v>
      </c>
      <c r="O4446" s="32">
        <v>0</v>
      </c>
      <c r="P4446" s="31">
        <v>0.96260554885404104</v>
      </c>
      <c r="Q4446" s="38">
        <v>7956</v>
      </c>
      <c r="R4446" s="38">
        <v>7022</v>
      </c>
      <c r="S4446" s="38">
        <v>454</v>
      </c>
    </row>
    <row r="4447" spans="2:19" x14ac:dyDescent="0.2">
      <c r="B4447" s="1" t="s">
        <v>9408</v>
      </c>
      <c r="C4447" s="1" t="s">
        <v>9409</v>
      </c>
      <c r="D4447" s="1" t="s">
        <v>383</v>
      </c>
      <c r="E4447" s="1" t="s">
        <v>4341</v>
      </c>
      <c r="F4447" s="1" t="s">
        <v>48</v>
      </c>
      <c r="G4447" s="27">
        <v>0.28787306384586325</v>
      </c>
      <c r="H4447" s="27">
        <v>0.9981161578555473</v>
      </c>
      <c r="I4447" s="28">
        <v>29.713184737438599</v>
      </c>
      <c r="J4447" s="27">
        <v>6.4223649414431429E-3</v>
      </c>
      <c r="K4447" s="27">
        <v>8.7646392142047599E-2</v>
      </c>
      <c r="L4447" s="27">
        <v>5.6589724497393891E-4</v>
      </c>
      <c r="M4447" s="29">
        <v>16.781007957559684</v>
      </c>
      <c r="N4447" s="30">
        <v>61.270341207349084</v>
      </c>
      <c r="O4447" s="32">
        <v>0</v>
      </c>
      <c r="P4447" s="31">
        <v>0.98548026805658973</v>
      </c>
      <c r="Q4447" s="38">
        <v>3987</v>
      </c>
      <c r="R4447" s="38">
        <v>5668</v>
      </c>
      <c r="S4447" s="38">
        <v>8369</v>
      </c>
    </row>
    <row r="4448" spans="2:19" x14ac:dyDescent="0.2">
      <c r="B4448" s="1" t="s">
        <v>9404</v>
      </c>
      <c r="C4448" s="1" t="s">
        <v>9405</v>
      </c>
      <c r="D4448" s="1" t="s">
        <v>17623</v>
      </c>
      <c r="E4448" s="1" t="s">
        <v>4341</v>
      </c>
      <c r="F4448" s="1" t="s">
        <v>48</v>
      </c>
      <c r="G4448" s="27">
        <v>0.31431382193802265</v>
      </c>
      <c r="H4448" s="27">
        <v>0.78194094869312658</v>
      </c>
      <c r="I4448" s="28">
        <v>20.939891785538606</v>
      </c>
      <c r="J4448" s="27">
        <v>3.9842597147073291E-2</v>
      </c>
      <c r="K4448" s="27">
        <v>0.4864731923266109</v>
      </c>
      <c r="L4448" s="27">
        <v>6.2487899322362052E-3</v>
      </c>
      <c r="M4448" s="29">
        <v>8.9793400286944021</v>
      </c>
      <c r="N4448" s="30">
        <v>46.552425665101723</v>
      </c>
      <c r="O4448" s="32">
        <v>0</v>
      </c>
      <c r="P4448" s="31">
        <v>0.98402710551790895</v>
      </c>
      <c r="Q4448" s="38">
        <v>6626</v>
      </c>
      <c r="R4448" s="38">
        <v>5108</v>
      </c>
      <c r="S4448" s="38">
        <v>1933</v>
      </c>
    </row>
    <row r="4449" spans="2:19" x14ac:dyDescent="0.2">
      <c r="B4449" s="1" t="s">
        <v>9395</v>
      </c>
      <c r="C4449" s="1" t="s">
        <v>1167</v>
      </c>
      <c r="D4449" s="1" t="s">
        <v>17621</v>
      </c>
      <c r="E4449" s="1" t="s">
        <v>4341</v>
      </c>
      <c r="F4449" s="1" t="s">
        <v>48</v>
      </c>
      <c r="G4449" s="27">
        <v>0.22</v>
      </c>
      <c r="H4449" s="27">
        <v>0.70689189189189205</v>
      </c>
      <c r="I4449" s="28">
        <v>21.183799999999991</v>
      </c>
      <c r="J4449" s="27">
        <v>4.4999999999999998E-2</v>
      </c>
      <c r="K4449" s="27">
        <v>0.32400000000000001</v>
      </c>
      <c r="L4449" s="27">
        <v>0.19819015444015442</v>
      </c>
      <c r="M4449" s="29">
        <v>12.113846153846158</v>
      </c>
      <c r="N4449" s="30">
        <v>52.909090909090907</v>
      </c>
      <c r="O4449" s="32">
        <v>0</v>
      </c>
      <c r="P4449" s="31">
        <v>0.96525096525096521</v>
      </c>
      <c r="Q4449" s="38">
        <v>6526</v>
      </c>
      <c r="R4449" s="38">
        <v>7047</v>
      </c>
      <c r="S4449" s="38">
        <v>4103</v>
      </c>
    </row>
    <row r="4450" spans="2:19" x14ac:dyDescent="0.2">
      <c r="B4450" s="1" t="s">
        <v>9396</v>
      </c>
      <c r="C4450" s="1" t="s">
        <v>9397</v>
      </c>
      <c r="D4450" s="1" t="s">
        <v>17622</v>
      </c>
      <c r="E4450" s="1" t="s">
        <v>9392</v>
      </c>
      <c r="F4450" s="1" t="s">
        <v>48</v>
      </c>
      <c r="G4450" s="27">
        <v>0.13582089552238805</v>
      </c>
      <c r="H4450" s="27">
        <v>0.41478700361010834</v>
      </c>
      <c r="I4450" s="28">
        <v>13.752238805970144</v>
      </c>
      <c r="J4450" s="27">
        <v>0.11641791044776119</v>
      </c>
      <c r="K4450" s="27">
        <v>0.64328358208955227</v>
      </c>
      <c r="L4450" s="27">
        <v>0.30504693140794226</v>
      </c>
      <c r="M4450" s="29">
        <v>7.6383419689119174</v>
      </c>
      <c r="N4450" s="30">
        <v>52.109890109890109</v>
      </c>
      <c r="O4450" s="32">
        <v>0</v>
      </c>
      <c r="P4450" s="31">
        <v>0.96750902527075811</v>
      </c>
      <c r="Q4450" s="38">
        <v>8170</v>
      </c>
      <c r="R4450" s="38">
        <v>8025</v>
      </c>
      <c r="S4450" s="38">
        <v>671</v>
      </c>
    </row>
    <row r="4451" spans="2:19" x14ac:dyDescent="0.2">
      <c r="B4451" s="1" t="s">
        <v>9400</v>
      </c>
      <c r="C4451" s="1" t="s">
        <v>9401</v>
      </c>
      <c r="D4451" s="1" t="s">
        <v>17622</v>
      </c>
      <c r="E4451" s="1" t="s">
        <v>9392</v>
      </c>
      <c r="F4451" s="1" t="s">
        <v>48</v>
      </c>
      <c r="G4451" s="27">
        <v>0.18530805687203791</v>
      </c>
      <c r="H4451" s="27">
        <v>0.81802073732718872</v>
      </c>
      <c r="I4451" s="28">
        <v>21.607725118483412</v>
      </c>
      <c r="J4451" s="27">
        <v>1.0900473933649289E-2</v>
      </c>
      <c r="K4451" s="27">
        <v>0.21232227488151659</v>
      </c>
      <c r="L4451" s="27">
        <v>7.8341013824884803E-4</v>
      </c>
      <c r="M4451" s="29">
        <v>15.158231529959277</v>
      </c>
      <c r="N4451" s="30">
        <v>49.562659846547312</v>
      </c>
      <c r="O4451" s="32">
        <v>0</v>
      </c>
      <c r="P4451" s="31">
        <v>0.97235023041474655</v>
      </c>
      <c r="Q4451" s="38">
        <v>6354</v>
      </c>
      <c r="R4451" s="38">
        <v>7515</v>
      </c>
      <c r="S4451" s="38">
        <v>6246</v>
      </c>
    </row>
    <row r="4452" spans="2:19" x14ac:dyDescent="0.2">
      <c r="B4452" s="1" t="s">
        <v>9438</v>
      </c>
      <c r="C4452" s="1" t="s">
        <v>1311</v>
      </c>
      <c r="D4452" s="1" t="s">
        <v>384</v>
      </c>
      <c r="E4452" s="1" t="s">
        <v>537</v>
      </c>
      <c r="F4452" s="1" t="s">
        <v>44</v>
      </c>
      <c r="G4452" s="27">
        <v>0.25065502183406113</v>
      </c>
      <c r="H4452" s="27">
        <v>0.95483596080102262</v>
      </c>
      <c r="I4452" s="28">
        <v>25.459126637554593</v>
      </c>
      <c r="J4452" s="27">
        <v>8.7336244541484712E-3</v>
      </c>
      <c r="K4452" s="27">
        <v>0.15720524017467249</v>
      </c>
      <c r="L4452" s="27">
        <v>2.2326374094588839E-3</v>
      </c>
      <c r="M4452" s="29">
        <v>15.633449883449881</v>
      </c>
      <c r="N4452" s="30">
        <v>54.463414634146339</v>
      </c>
      <c r="O4452" s="32">
        <v>0</v>
      </c>
      <c r="P4452" s="31">
        <v>0.97571367703451217</v>
      </c>
      <c r="Q4452" s="38">
        <v>4858</v>
      </c>
      <c r="R4452" s="38">
        <v>6469</v>
      </c>
      <c r="S4452" s="38">
        <v>7202</v>
      </c>
    </row>
    <row r="4453" spans="2:19" x14ac:dyDescent="0.2">
      <c r="B4453" s="1" t="s">
        <v>9451</v>
      </c>
      <c r="C4453" s="1" t="s">
        <v>9452</v>
      </c>
      <c r="D4453" s="1" t="s">
        <v>384</v>
      </c>
      <c r="E4453" s="1" t="s">
        <v>9424</v>
      </c>
      <c r="F4453" s="1" t="s">
        <v>44</v>
      </c>
      <c r="G4453" s="27">
        <v>0.25801195002715915</v>
      </c>
      <c r="H4453" s="27">
        <v>0.91548872180451135</v>
      </c>
      <c r="I4453" s="28">
        <v>24.762085822922323</v>
      </c>
      <c r="J4453" s="27">
        <v>4.8886474741988047E-3</v>
      </c>
      <c r="K4453" s="27">
        <v>0.17925040738728951</v>
      </c>
      <c r="L4453" s="27">
        <v>1.3566058002148227E-2</v>
      </c>
      <c r="M4453" s="29">
        <v>15.21734992679356</v>
      </c>
      <c r="N4453" s="30">
        <v>51.80842105263158</v>
      </c>
      <c r="O4453" s="32">
        <v>0</v>
      </c>
      <c r="P4453" s="31">
        <v>0.98872180451127822</v>
      </c>
      <c r="Q4453" s="38">
        <v>5089</v>
      </c>
      <c r="R4453" s="38">
        <v>6318</v>
      </c>
      <c r="S4453" s="38">
        <v>6833</v>
      </c>
    </row>
    <row r="4454" spans="2:19" x14ac:dyDescent="0.2">
      <c r="B4454" s="1" t="s">
        <v>9447</v>
      </c>
      <c r="C4454" s="1" t="s">
        <v>9448</v>
      </c>
      <c r="D4454" s="1" t="s">
        <v>384</v>
      </c>
      <c r="E4454" s="1" t="s">
        <v>9424</v>
      </c>
      <c r="F4454" s="1" t="s">
        <v>44</v>
      </c>
      <c r="G4454" s="27">
        <v>0.23246329526916804</v>
      </c>
      <c r="H4454" s="27">
        <v>0.80024949698189118</v>
      </c>
      <c r="I4454" s="28">
        <v>22.450367047308319</v>
      </c>
      <c r="J4454" s="27">
        <v>1.1827079934747145E-2</v>
      </c>
      <c r="K4454" s="27">
        <v>0.23450244698205547</v>
      </c>
      <c r="L4454" s="27">
        <v>6.5794768611670024E-2</v>
      </c>
      <c r="M4454" s="29">
        <v>13.546174282678011</v>
      </c>
      <c r="N4454" s="30">
        <v>51.401754385964914</v>
      </c>
      <c r="O4454" s="32">
        <v>0</v>
      </c>
      <c r="P4454" s="31">
        <v>0.98672032193158954</v>
      </c>
      <c r="Q4454" s="38">
        <v>5984</v>
      </c>
      <c r="R4454" s="38">
        <v>6844</v>
      </c>
      <c r="S4454" s="38">
        <v>5810</v>
      </c>
    </row>
    <row r="4455" spans="2:19" x14ac:dyDescent="0.2">
      <c r="B4455" s="1" t="s">
        <v>9429</v>
      </c>
      <c r="C4455" s="1" t="s">
        <v>9430</v>
      </c>
      <c r="D4455" s="1" t="s">
        <v>384</v>
      </c>
      <c r="E4455" s="1" t="s">
        <v>537</v>
      </c>
      <c r="F4455" s="1" t="s">
        <v>44</v>
      </c>
      <c r="G4455" s="27">
        <v>0.21535393818544366</v>
      </c>
      <c r="H4455" s="27">
        <v>0.63888201712654624</v>
      </c>
      <c r="I4455" s="28">
        <v>20.443569292123634</v>
      </c>
      <c r="J4455" s="27">
        <v>0.12861415752741776</v>
      </c>
      <c r="K4455" s="27">
        <v>0.37986041874376869</v>
      </c>
      <c r="L4455" s="27">
        <v>0.27863939105613705</v>
      </c>
      <c r="M4455" s="29">
        <v>10.839517153748416</v>
      </c>
      <c r="N4455" s="30">
        <v>54.939814814814817</v>
      </c>
      <c r="O4455" s="32">
        <v>0</v>
      </c>
      <c r="P4455" s="31">
        <v>0.95432921027592765</v>
      </c>
      <c r="Q4455" s="38">
        <v>6798</v>
      </c>
      <c r="R4455" s="38">
        <v>7130</v>
      </c>
      <c r="S4455" s="38">
        <v>3183</v>
      </c>
    </row>
    <row r="4456" spans="2:19" x14ac:dyDescent="0.2">
      <c r="B4456" s="1" t="s">
        <v>9439</v>
      </c>
      <c r="C4456" s="1" t="s">
        <v>9440</v>
      </c>
      <c r="D4456" s="1" t="s">
        <v>384</v>
      </c>
      <c r="E4456" s="1" t="s">
        <v>9424</v>
      </c>
      <c r="F4456" s="1" t="s">
        <v>44</v>
      </c>
      <c r="G4456" s="27">
        <v>0.27571701720841302</v>
      </c>
      <c r="H4456" s="27">
        <v>0.87312523364485917</v>
      </c>
      <c r="I4456" s="28">
        <v>25.489445506692164</v>
      </c>
      <c r="J4456" s="27">
        <v>1.0325047801147227E-2</v>
      </c>
      <c r="K4456" s="27">
        <v>0.1938814531548757</v>
      </c>
      <c r="L4456" s="27">
        <v>9.8598130841121498E-3</v>
      </c>
      <c r="M4456" s="29">
        <v>14.834107708553326</v>
      </c>
      <c r="N4456" s="30">
        <v>52.958391123439668</v>
      </c>
      <c r="O4456" s="32">
        <v>0</v>
      </c>
      <c r="P4456" s="31">
        <v>0.97757009345794388</v>
      </c>
      <c r="Q4456" s="38">
        <v>4844</v>
      </c>
      <c r="R4456" s="38">
        <v>5917</v>
      </c>
      <c r="S4456" s="38">
        <v>6560</v>
      </c>
    </row>
    <row r="4457" spans="2:19" x14ac:dyDescent="0.2">
      <c r="B4457" s="1" t="s">
        <v>9458</v>
      </c>
      <c r="C4457" s="1" t="s">
        <v>9459</v>
      </c>
      <c r="D4457" s="1" t="s">
        <v>384</v>
      </c>
      <c r="E4457" s="1" t="s">
        <v>9424</v>
      </c>
      <c r="F4457" s="1" t="s">
        <v>44</v>
      </c>
      <c r="G4457" s="27">
        <v>0.34665334665334663</v>
      </c>
      <c r="H4457" s="27">
        <v>0.96143533516072754</v>
      </c>
      <c r="I4457" s="28">
        <v>21.771878121878135</v>
      </c>
      <c r="J4457" s="27">
        <v>3.0469530469530468E-2</v>
      </c>
      <c r="K4457" s="27">
        <v>0.54645354645354649</v>
      </c>
      <c r="L4457" s="27">
        <v>3.4886618489907801E-4</v>
      </c>
      <c r="M4457" s="29">
        <v>7.3753822629969381</v>
      </c>
      <c r="N4457" s="30">
        <v>48.406340057636889</v>
      </c>
      <c r="O4457" s="32">
        <v>0</v>
      </c>
      <c r="P4457" s="31">
        <v>0.99775728881136305</v>
      </c>
      <c r="Q4457" s="38">
        <v>6291</v>
      </c>
      <c r="R4457" s="38">
        <v>4513</v>
      </c>
      <c r="S4457" s="38">
        <v>1350</v>
      </c>
    </row>
    <row r="4458" spans="2:19" x14ac:dyDescent="0.2">
      <c r="B4458" s="1" t="s">
        <v>9449</v>
      </c>
      <c r="C4458" s="1" t="s">
        <v>9450</v>
      </c>
      <c r="D4458" s="1" t="s">
        <v>384</v>
      </c>
      <c r="E4458" s="1" t="s">
        <v>9424</v>
      </c>
      <c r="F4458" s="1" t="s">
        <v>44</v>
      </c>
      <c r="G4458" s="27">
        <v>0.21909814323607427</v>
      </c>
      <c r="H4458" s="27">
        <v>0.86034049240440014</v>
      </c>
      <c r="I4458" s="28">
        <v>22.811936339522546</v>
      </c>
      <c r="J4458" s="27">
        <v>4.7745358090185673E-3</v>
      </c>
      <c r="K4458" s="27">
        <v>0.18461538461538463</v>
      </c>
      <c r="L4458" s="27">
        <v>3.1430068098480882E-3</v>
      </c>
      <c r="M4458" s="29">
        <v>15.123980978260876</v>
      </c>
      <c r="N4458" s="30">
        <v>49.815980629539951</v>
      </c>
      <c r="O4458" s="32">
        <v>0</v>
      </c>
      <c r="P4458" s="31">
        <v>0.98742797276060768</v>
      </c>
      <c r="Q4458" s="38">
        <v>5849</v>
      </c>
      <c r="R4458" s="38">
        <v>7063</v>
      </c>
      <c r="S4458" s="38">
        <v>6738</v>
      </c>
    </row>
    <row r="4459" spans="2:19" x14ac:dyDescent="0.2">
      <c r="B4459" s="1" t="s">
        <v>9422</v>
      </c>
      <c r="C4459" s="1" t="s">
        <v>9423</v>
      </c>
      <c r="D4459" s="1" t="s">
        <v>384</v>
      </c>
      <c r="E4459" s="1" t="s">
        <v>9424</v>
      </c>
      <c r="F4459" s="1" t="s">
        <v>44</v>
      </c>
      <c r="G4459" s="27">
        <v>0.27251184834123221</v>
      </c>
      <c r="H4459" s="27">
        <v>0.63163477310005467</v>
      </c>
      <c r="I4459" s="28">
        <v>18.111848341232228</v>
      </c>
      <c r="J4459" s="27">
        <v>0.13388625592417061</v>
      </c>
      <c r="K4459" s="27">
        <v>0.57464454976303314</v>
      </c>
      <c r="L4459" s="27">
        <v>0.27669764898851829</v>
      </c>
      <c r="M4459" s="29">
        <v>8.352280130293158</v>
      </c>
      <c r="N4459" s="30">
        <v>43.708695652173915</v>
      </c>
      <c r="O4459" s="32">
        <v>0</v>
      </c>
      <c r="P4459" s="31">
        <v>0.92290869327501368</v>
      </c>
      <c r="Q4459" s="38">
        <v>7494</v>
      </c>
      <c r="R4459" s="38">
        <v>5990</v>
      </c>
      <c r="S4459" s="38">
        <v>1131</v>
      </c>
    </row>
    <row r="4460" spans="2:19" x14ac:dyDescent="0.2">
      <c r="B4460" s="1" t="s">
        <v>9436</v>
      </c>
      <c r="C4460" s="1" t="s">
        <v>9437</v>
      </c>
      <c r="D4460" s="1" t="s">
        <v>384</v>
      </c>
      <c r="E4460" s="1" t="s">
        <v>537</v>
      </c>
      <c r="F4460" s="1" t="s">
        <v>44</v>
      </c>
      <c r="G4460" s="27">
        <v>0.16937799043062202</v>
      </c>
      <c r="H4460" s="27">
        <v>0.71073850441244779</v>
      </c>
      <c r="I4460" s="28">
        <v>21.817033492822961</v>
      </c>
      <c r="J4460" s="27">
        <v>2.583732057416268E-2</v>
      </c>
      <c r="K4460" s="27">
        <v>0.15885167464114833</v>
      </c>
      <c r="L4460" s="27">
        <v>5.2494194147700887E-2</v>
      </c>
      <c r="M4460" s="29">
        <v>16.27350230414747</v>
      </c>
      <c r="N4460" s="30">
        <v>48.559322033898304</v>
      </c>
      <c r="O4460" s="32">
        <v>0</v>
      </c>
      <c r="P4460" s="31">
        <v>0.9707385044124478</v>
      </c>
      <c r="Q4460" s="38">
        <v>6264</v>
      </c>
      <c r="R4460" s="38">
        <v>7706</v>
      </c>
      <c r="S4460" s="38">
        <v>7174</v>
      </c>
    </row>
    <row r="4461" spans="2:19" x14ac:dyDescent="0.2">
      <c r="B4461" s="1" t="s">
        <v>9431</v>
      </c>
      <c r="C4461" s="1" t="s">
        <v>356</v>
      </c>
      <c r="D4461" s="1" t="s">
        <v>384</v>
      </c>
      <c r="E4461" s="1" t="s">
        <v>9424</v>
      </c>
      <c r="F4461" s="1" t="s">
        <v>44</v>
      </c>
      <c r="G4461" s="27">
        <v>0.30434782608695654</v>
      </c>
      <c r="H4461" s="27">
        <v>0.72154926046628209</v>
      </c>
      <c r="I4461" s="28">
        <v>21.215191199580918</v>
      </c>
      <c r="J4461" s="27">
        <v>2.9334730225248823E-2</v>
      </c>
      <c r="K4461" s="27">
        <v>0.52226296490309065</v>
      </c>
      <c r="L4461" s="27">
        <v>0.19578340436199548</v>
      </c>
      <c r="M4461" s="29">
        <v>9.1761295180722975</v>
      </c>
      <c r="N4461" s="30">
        <v>48.313253012048193</v>
      </c>
      <c r="O4461" s="32">
        <v>0</v>
      </c>
      <c r="P4461" s="31">
        <v>0.95713211331160697</v>
      </c>
      <c r="Q4461" s="38">
        <v>6512</v>
      </c>
      <c r="R4461" s="38">
        <v>5308</v>
      </c>
      <c r="S4461" s="38">
        <v>1575</v>
      </c>
    </row>
    <row r="4462" spans="2:19" x14ac:dyDescent="0.2">
      <c r="B4462" s="1" t="s">
        <v>9432</v>
      </c>
      <c r="C4462" s="1" t="s">
        <v>9433</v>
      </c>
      <c r="D4462" s="1" t="s">
        <v>384</v>
      </c>
      <c r="E4462" s="1" t="s">
        <v>9424</v>
      </c>
      <c r="F4462" s="1" t="s">
        <v>44</v>
      </c>
      <c r="G4462" s="27">
        <v>0.14213197969543148</v>
      </c>
      <c r="H4462" s="27">
        <v>0.47240184132141894</v>
      </c>
      <c r="I4462" s="28">
        <v>15.632148900169202</v>
      </c>
      <c r="J4462" s="27">
        <v>0.13705583756345177</v>
      </c>
      <c r="K4462" s="27">
        <v>0.47490129723632263</v>
      </c>
      <c r="L4462" s="27">
        <v>0.1692959653398321</v>
      </c>
      <c r="M4462" s="29">
        <v>9.6785667324128877</v>
      </c>
      <c r="N4462" s="30">
        <v>51.146825396825399</v>
      </c>
      <c r="O4462" s="32">
        <v>0</v>
      </c>
      <c r="P4462" s="31">
        <v>0.96019496344435418</v>
      </c>
      <c r="Q4462" s="38">
        <v>7943</v>
      </c>
      <c r="R4462" s="38">
        <v>7981</v>
      </c>
      <c r="S4462" s="38">
        <v>2064</v>
      </c>
    </row>
    <row r="4463" spans="2:19" x14ac:dyDescent="0.2">
      <c r="B4463" s="1" t="s">
        <v>9443</v>
      </c>
      <c r="C4463" s="1" t="s">
        <v>9444</v>
      </c>
      <c r="D4463" s="1" t="s">
        <v>384</v>
      </c>
      <c r="E4463" s="1" t="s">
        <v>9424</v>
      </c>
      <c r="F4463" s="1" t="s">
        <v>44</v>
      </c>
      <c r="G4463" s="27">
        <v>0.34275618374558303</v>
      </c>
      <c r="H4463" s="27">
        <v>0.81065280184864219</v>
      </c>
      <c r="I4463" s="28">
        <v>23.444758539458181</v>
      </c>
      <c r="J4463" s="27">
        <v>0.1519434628975265</v>
      </c>
      <c r="K4463" s="27">
        <v>0.40282685512367489</v>
      </c>
      <c r="L4463" s="27">
        <v>4.3535528596187173E-2</v>
      </c>
      <c r="M4463" s="29">
        <v>10.360394265232976</v>
      </c>
      <c r="N4463" s="30">
        <v>48.013745704467354</v>
      </c>
      <c r="O4463" s="32">
        <v>0</v>
      </c>
      <c r="P4463" s="31">
        <v>0.98093587521663783</v>
      </c>
      <c r="Q4463" s="38">
        <v>5598</v>
      </c>
      <c r="R4463" s="38">
        <v>4572</v>
      </c>
      <c r="S4463" s="38">
        <v>2869</v>
      </c>
    </row>
    <row r="4464" spans="2:19" x14ac:dyDescent="0.2">
      <c r="B4464" s="1" t="s">
        <v>9453</v>
      </c>
      <c r="C4464" s="1" t="s">
        <v>9454</v>
      </c>
      <c r="D4464" s="1" t="s">
        <v>384</v>
      </c>
      <c r="E4464" s="1" t="s">
        <v>537</v>
      </c>
      <c r="F4464" s="1" t="s">
        <v>44</v>
      </c>
      <c r="G4464" s="27">
        <v>0.24617067833698031</v>
      </c>
      <c r="H4464" s="27">
        <v>0.89526543878656561</v>
      </c>
      <c r="I4464" s="28">
        <v>20.490481400437638</v>
      </c>
      <c r="J4464" s="27">
        <v>2.5164113785557989E-2</v>
      </c>
      <c r="K4464" s="27">
        <v>0.35667396061269147</v>
      </c>
      <c r="L4464" s="27">
        <v>4.7453954496208012E-2</v>
      </c>
      <c r="M4464" s="29">
        <v>11.050217706821478</v>
      </c>
      <c r="N4464" s="30">
        <v>48.911111111111111</v>
      </c>
      <c r="O4464" s="32">
        <v>0</v>
      </c>
      <c r="P4464" s="31">
        <v>0.99024918743228607</v>
      </c>
      <c r="Q4464" s="38">
        <v>6779</v>
      </c>
      <c r="R4464" s="38">
        <v>6553</v>
      </c>
      <c r="S4464" s="38">
        <v>3554</v>
      </c>
    </row>
    <row r="4465" spans="2:19" x14ac:dyDescent="0.2">
      <c r="B4465" s="1" t="s">
        <v>9455</v>
      </c>
      <c r="C4465" s="1" t="s">
        <v>9456</v>
      </c>
      <c r="D4465" s="1" t="s">
        <v>384</v>
      </c>
      <c r="E4465" s="1" t="s">
        <v>537</v>
      </c>
      <c r="F4465" s="1" t="s">
        <v>44</v>
      </c>
      <c r="G4465" s="27">
        <v>0.28093385214007782</v>
      </c>
      <c r="H4465" s="27">
        <v>0.68047913446676966</v>
      </c>
      <c r="I4465" s="28">
        <v>19.4808560311284</v>
      </c>
      <c r="J4465" s="27">
        <v>4.1245136186770427E-2</v>
      </c>
      <c r="K4465" s="27">
        <v>0.57743190661478594</v>
      </c>
      <c r="L4465" s="27">
        <v>0.22432766615146829</v>
      </c>
      <c r="M4465" s="29">
        <v>7.5762987012987031</v>
      </c>
      <c r="N4465" s="30">
        <v>49.393351800554015</v>
      </c>
      <c r="O4465" s="32">
        <v>0</v>
      </c>
      <c r="P4465" s="31">
        <v>0.99304482225656876</v>
      </c>
      <c r="Q4465" s="38">
        <v>7132</v>
      </c>
      <c r="R4465" s="38">
        <v>5815</v>
      </c>
      <c r="S4465" s="38">
        <v>1112</v>
      </c>
    </row>
    <row r="4466" spans="2:19" x14ac:dyDescent="0.2">
      <c r="B4466" s="1" t="s">
        <v>9434</v>
      </c>
      <c r="C4466" s="1" t="s">
        <v>9435</v>
      </c>
      <c r="D4466" s="1" t="s">
        <v>384</v>
      </c>
      <c r="E4466" s="1" t="s">
        <v>9424</v>
      </c>
      <c r="F4466" s="1" t="s">
        <v>44</v>
      </c>
      <c r="G4466" s="27">
        <v>0.24688279301745636</v>
      </c>
      <c r="H4466" s="27">
        <v>0.53994887218045129</v>
      </c>
      <c r="I4466" s="28">
        <v>17.209289276807986</v>
      </c>
      <c r="J4466" s="27">
        <v>9.3516209476309231E-2</v>
      </c>
      <c r="K4466" s="27">
        <v>0.61783042394014964</v>
      </c>
      <c r="L4466" s="27">
        <v>0.23052030075187968</v>
      </c>
      <c r="M4466" s="29">
        <v>6.7495033112582785</v>
      </c>
      <c r="N4466" s="30">
        <v>48.628787878787875</v>
      </c>
      <c r="O4466" s="32">
        <v>0</v>
      </c>
      <c r="P4466" s="31">
        <v>0.96481203007518801</v>
      </c>
      <c r="Q4466" s="38">
        <v>7672</v>
      </c>
      <c r="R4466" s="38">
        <v>6540</v>
      </c>
      <c r="S4466" s="38">
        <v>811</v>
      </c>
    </row>
    <row r="4467" spans="2:19" x14ac:dyDescent="0.2">
      <c r="B4467" s="1" t="s">
        <v>9441</v>
      </c>
      <c r="C4467" s="1" t="s">
        <v>9442</v>
      </c>
      <c r="D4467" s="1" t="s">
        <v>384</v>
      </c>
      <c r="E4467" s="1" t="s">
        <v>9424</v>
      </c>
      <c r="F4467" s="1" t="s">
        <v>44</v>
      </c>
      <c r="G4467" s="27">
        <v>0.25355824986821296</v>
      </c>
      <c r="H4467" s="27">
        <v>0.7547509677419354</v>
      </c>
      <c r="I4467" s="28">
        <v>22.268160253031091</v>
      </c>
      <c r="J4467" s="27">
        <v>3.7954665260938325E-2</v>
      </c>
      <c r="K4467" s="27">
        <v>0.31207169214549291</v>
      </c>
      <c r="L4467" s="27">
        <v>0.18786580645161291</v>
      </c>
      <c r="M4467" s="29">
        <v>11.903248587570621</v>
      </c>
      <c r="N4467" s="30">
        <v>52.297297297297298</v>
      </c>
      <c r="O4467" s="32">
        <v>0</v>
      </c>
      <c r="P4467" s="31">
        <v>0.97909677419354835</v>
      </c>
      <c r="Q4467" s="38">
        <v>6072</v>
      </c>
      <c r="R4467" s="38">
        <v>6412</v>
      </c>
      <c r="S4467" s="38">
        <v>4354</v>
      </c>
    </row>
    <row r="4468" spans="2:19" x14ac:dyDescent="0.2">
      <c r="B4468" s="1" t="s">
        <v>9457</v>
      </c>
      <c r="C4468" s="1" t="s">
        <v>3145</v>
      </c>
      <c r="D4468" s="1" t="s">
        <v>384</v>
      </c>
      <c r="E4468" s="1" t="s">
        <v>537</v>
      </c>
      <c r="F4468" s="1" t="s">
        <v>44</v>
      </c>
      <c r="G4468" s="27">
        <v>0.30769230769230771</v>
      </c>
      <c r="H4468" s="27">
        <v>0.92388291003013356</v>
      </c>
      <c r="I4468" s="28">
        <v>25.979429559204849</v>
      </c>
      <c r="J4468" s="27">
        <v>6.9144338807260158E-3</v>
      </c>
      <c r="K4468" s="27">
        <v>0.15989628349178911</v>
      </c>
      <c r="L4468" s="27">
        <v>0</v>
      </c>
      <c r="M4468" s="29">
        <v>13.964419475655431</v>
      </c>
      <c r="N4468" s="30">
        <v>52.573033707865171</v>
      </c>
      <c r="O4468" s="32">
        <v>0</v>
      </c>
      <c r="P4468" s="31">
        <v>0.99612569952647434</v>
      </c>
      <c r="Q4468" s="38">
        <v>4671</v>
      </c>
      <c r="R4468" s="38">
        <v>5232</v>
      </c>
      <c r="S4468" s="38">
        <v>7153</v>
      </c>
    </row>
    <row r="4469" spans="2:19" x14ac:dyDescent="0.2">
      <c r="B4469" s="1" t="s">
        <v>9425</v>
      </c>
      <c r="C4469" s="1" t="s">
        <v>9426</v>
      </c>
      <c r="D4469" s="1" t="s">
        <v>384</v>
      </c>
      <c r="E4469" s="1" t="s">
        <v>9424</v>
      </c>
      <c r="F4469" s="1" t="s">
        <v>44</v>
      </c>
      <c r="G4469" s="27">
        <v>0.21455938697318008</v>
      </c>
      <c r="H4469" s="27">
        <v>0.53677927927927938</v>
      </c>
      <c r="I4469" s="28">
        <v>16.990565134099612</v>
      </c>
      <c r="J4469" s="27">
        <v>9.2911877394636022E-2</v>
      </c>
      <c r="K4469" s="27">
        <v>0.60344827586206895</v>
      </c>
      <c r="L4469" s="27">
        <v>0.3236644144144144</v>
      </c>
      <c r="M4469" s="29">
        <v>8.0915243902438991</v>
      </c>
      <c r="N4469" s="30">
        <v>49.082589285714285</v>
      </c>
      <c r="O4469" s="32">
        <v>0</v>
      </c>
      <c r="P4469" s="31">
        <v>0.94054054054054059</v>
      </c>
      <c r="Q4469" s="38">
        <v>7716</v>
      </c>
      <c r="R4469" s="38">
        <v>7142</v>
      </c>
      <c r="S4469" s="38">
        <v>916</v>
      </c>
    </row>
    <row r="4470" spans="2:19" x14ac:dyDescent="0.2">
      <c r="B4470" s="1" t="s">
        <v>9445</v>
      </c>
      <c r="C4470" s="1" t="s">
        <v>9446</v>
      </c>
      <c r="D4470" s="1" t="s">
        <v>384</v>
      </c>
      <c r="E4470" s="1" t="s">
        <v>9424</v>
      </c>
      <c r="F4470" s="1" t="s">
        <v>44</v>
      </c>
      <c r="G4470" s="27">
        <v>0.27282892284755872</v>
      </c>
      <c r="H4470" s="27">
        <v>0.94239162380602515</v>
      </c>
      <c r="I4470" s="28">
        <v>24.705329854640322</v>
      </c>
      <c r="J4470" s="27">
        <v>1.0063361908311591E-2</v>
      </c>
      <c r="K4470" s="27">
        <v>0.20089452105851657</v>
      </c>
      <c r="L4470" s="27">
        <v>1.1682586333578251E-3</v>
      </c>
      <c r="M4470" s="29">
        <v>14.630702203997952</v>
      </c>
      <c r="N4470" s="30">
        <v>51.161202185792348</v>
      </c>
      <c r="O4470" s="32">
        <v>0</v>
      </c>
      <c r="P4470" s="31">
        <v>0.98567229977957382</v>
      </c>
      <c r="Q4470" s="38">
        <v>5108</v>
      </c>
      <c r="R4470" s="38">
        <v>5983</v>
      </c>
      <c r="S4470" s="38">
        <v>6439</v>
      </c>
    </row>
    <row r="4471" spans="2:19" x14ac:dyDescent="0.2">
      <c r="B4471" s="1" t="s">
        <v>9427</v>
      </c>
      <c r="C4471" s="1" t="s">
        <v>9428</v>
      </c>
      <c r="D4471" s="1" t="s">
        <v>384</v>
      </c>
      <c r="E4471" s="1" t="s">
        <v>537</v>
      </c>
      <c r="F4471" s="1" t="s">
        <v>44</v>
      </c>
      <c r="G4471" s="27">
        <v>0.19266055045871561</v>
      </c>
      <c r="H4471" s="27">
        <v>0.4405425935973955</v>
      </c>
      <c r="I4471" s="28">
        <v>14.249311926605495</v>
      </c>
      <c r="J4471" s="27">
        <v>0.19724770642201836</v>
      </c>
      <c r="K4471" s="27">
        <v>0.68577981651376152</v>
      </c>
      <c r="L4471" s="27">
        <v>0.44807921866521971</v>
      </c>
      <c r="M4471" s="29">
        <v>6.6004261363636374</v>
      </c>
      <c r="N4471" s="30">
        <v>45.851190476190474</v>
      </c>
      <c r="O4471" s="32">
        <v>0</v>
      </c>
      <c r="P4471" s="31">
        <v>0.94628323385784052</v>
      </c>
      <c r="Q4471" s="38">
        <v>8121</v>
      </c>
      <c r="R4471" s="38">
        <v>7446</v>
      </c>
      <c r="S4471" s="38">
        <v>497</v>
      </c>
    </row>
    <row r="4472" spans="2:19" x14ac:dyDescent="0.2">
      <c r="B4472" s="1" t="s">
        <v>9466</v>
      </c>
      <c r="C4472" s="1" t="s">
        <v>9467</v>
      </c>
      <c r="D4472" s="1" t="s">
        <v>385</v>
      </c>
      <c r="E4472" s="1" t="s">
        <v>385</v>
      </c>
      <c r="F4472" s="1" t="s">
        <v>18</v>
      </c>
      <c r="G4472" s="27">
        <v>0.29956427015250547</v>
      </c>
      <c r="H4472" s="27">
        <v>0.95780278670953911</v>
      </c>
      <c r="I4472" s="28">
        <v>21.062962962962963</v>
      </c>
      <c r="J4472" s="27">
        <v>4.9019607843137254E-2</v>
      </c>
      <c r="K4472" s="27">
        <v>0.47494553376906318</v>
      </c>
      <c r="L4472" s="27">
        <v>8.0064308681672015E-3</v>
      </c>
      <c r="M4472" s="29">
        <v>8.8377916018662521</v>
      </c>
      <c r="N4472" s="30">
        <v>49.196363636363635</v>
      </c>
      <c r="O4472" s="32">
        <v>0</v>
      </c>
      <c r="P4472" s="31">
        <v>0.98392282958199362</v>
      </c>
      <c r="Q4472" s="38">
        <v>6568</v>
      </c>
      <c r="R4472" s="38">
        <v>5393</v>
      </c>
      <c r="S4472" s="38">
        <v>2063</v>
      </c>
    </row>
    <row r="4473" spans="2:19" x14ac:dyDescent="0.2">
      <c r="B4473" s="1" t="s">
        <v>9460</v>
      </c>
      <c r="C4473" s="1" t="s">
        <v>9461</v>
      </c>
      <c r="D4473" s="1" t="s">
        <v>385</v>
      </c>
      <c r="E4473" s="1" t="s">
        <v>385</v>
      </c>
      <c r="F4473" s="1" t="s">
        <v>18</v>
      </c>
      <c r="G4473" s="27">
        <v>0.1691919191919192</v>
      </c>
      <c r="H4473" s="27">
        <v>0.46513923013922998</v>
      </c>
      <c r="I4473" s="28">
        <v>17.653956228956233</v>
      </c>
      <c r="J4473" s="27">
        <v>6.5656565656565663E-2</v>
      </c>
      <c r="K4473" s="27">
        <v>0.45875420875420875</v>
      </c>
      <c r="L4473" s="27">
        <v>0.29711711711711708</v>
      </c>
      <c r="M4473" s="29">
        <v>11.125835866261395</v>
      </c>
      <c r="N4473" s="30">
        <v>49.238805970149251</v>
      </c>
      <c r="O4473" s="32">
        <v>0</v>
      </c>
      <c r="P4473" s="31">
        <v>0.97297297297297303</v>
      </c>
      <c r="Q4473" s="38">
        <v>7586</v>
      </c>
      <c r="R4473" s="38">
        <v>7710</v>
      </c>
      <c r="S4473" s="38">
        <v>2224</v>
      </c>
    </row>
    <row r="4474" spans="2:19" x14ac:dyDescent="0.2">
      <c r="B4474" s="1" t="s">
        <v>9500</v>
      </c>
      <c r="C4474" s="1" t="s">
        <v>9501</v>
      </c>
      <c r="D4474" s="1" t="s">
        <v>385</v>
      </c>
      <c r="E4474" s="1" t="s">
        <v>385</v>
      </c>
      <c r="F4474" s="1" t="s">
        <v>18</v>
      </c>
      <c r="G4474" s="27">
        <v>0.37152580828133863</v>
      </c>
      <c r="H4474" s="27">
        <v>0.9464212910532277</v>
      </c>
      <c r="I4474" s="28">
        <v>24.23964832671582</v>
      </c>
      <c r="J4474" s="27">
        <v>1.3613159387407828E-2</v>
      </c>
      <c r="K4474" s="27">
        <v>0.4214407260351673</v>
      </c>
      <c r="L4474" s="27">
        <v>0</v>
      </c>
      <c r="M4474" s="29">
        <v>10.037364620938629</v>
      </c>
      <c r="N4474" s="30">
        <v>47.774045801526718</v>
      </c>
      <c r="O4474" s="32">
        <v>0</v>
      </c>
      <c r="P4474" s="31">
        <v>0.99830124575311441</v>
      </c>
      <c r="Q4474" s="38">
        <v>5290</v>
      </c>
      <c r="R4474" s="38">
        <v>4146</v>
      </c>
      <c r="S4474" s="38">
        <v>2609</v>
      </c>
    </row>
    <row r="4475" spans="2:19" x14ac:dyDescent="0.2">
      <c r="B4475" s="1" t="s">
        <v>9482</v>
      </c>
      <c r="C4475" s="1" t="s">
        <v>9483</v>
      </c>
      <c r="D4475" s="1" t="s">
        <v>385</v>
      </c>
      <c r="E4475" s="1" t="s">
        <v>385</v>
      </c>
      <c r="F4475" s="1" t="s">
        <v>18</v>
      </c>
      <c r="G4475" s="27">
        <v>0.39</v>
      </c>
      <c r="H4475" s="27">
        <v>0.98415017462165311</v>
      </c>
      <c r="I4475" s="28">
        <v>27.423235294117642</v>
      </c>
      <c r="J4475" s="27">
        <v>7.058823529411765E-3</v>
      </c>
      <c r="K4475" s="27">
        <v>0.2411764705882353</v>
      </c>
      <c r="L4475" s="27">
        <v>1.059371362048894E-3</v>
      </c>
      <c r="M4475" s="29">
        <v>12.398264223722274</v>
      </c>
      <c r="N4475" s="30">
        <v>50.457013574660635</v>
      </c>
      <c r="O4475" s="32">
        <v>1.8812572759022119E-2</v>
      </c>
      <c r="P4475" s="31">
        <v>0.98952270081490101</v>
      </c>
      <c r="Q4475" s="38">
        <v>4313</v>
      </c>
      <c r="R4475" s="38">
        <v>3890</v>
      </c>
      <c r="S4475" s="38">
        <v>5687</v>
      </c>
    </row>
    <row r="4476" spans="2:19" x14ac:dyDescent="0.2">
      <c r="B4476" s="1" t="s">
        <v>9478</v>
      </c>
      <c r="C4476" s="1" t="s">
        <v>9479</v>
      </c>
      <c r="D4476" s="1" t="s">
        <v>385</v>
      </c>
      <c r="E4476" s="1" t="s">
        <v>385</v>
      </c>
      <c r="F4476" s="1" t="s">
        <v>18</v>
      </c>
      <c r="G4476" s="27">
        <v>0.32525741974560873</v>
      </c>
      <c r="H4476" s="27">
        <v>0.94543549835378626</v>
      </c>
      <c r="I4476" s="28">
        <v>25.856450635978192</v>
      </c>
      <c r="J4476" s="27">
        <v>6.6626287098728041E-3</v>
      </c>
      <c r="K4476" s="27">
        <v>0.23198061780738946</v>
      </c>
      <c r="L4476" s="27">
        <v>0</v>
      </c>
      <c r="M4476" s="29">
        <v>12.928815080789942</v>
      </c>
      <c r="N4476" s="30">
        <v>52.201117318435756</v>
      </c>
      <c r="O4476" s="32">
        <v>0</v>
      </c>
      <c r="P4476" s="31">
        <v>0.98832684824902728</v>
      </c>
      <c r="Q4476" s="38">
        <v>4701</v>
      </c>
      <c r="R4476" s="38">
        <v>4885</v>
      </c>
      <c r="S4476" s="38">
        <v>5862</v>
      </c>
    </row>
    <row r="4477" spans="2:19" x14ac:dyDescent="0.2">
      <c r="B4477" s="1" t="s">
        <v>9486</v>
      </c>
      <c r="C4477" s="1" t="s">
        <v>9487</v>
      </c>
      <c r="D4477" s="1" t="s">
        <v>385</v>
      </c>
      <c r="E4477" s="1" t="s">
        <v>385</v>
      </c>
      <c r="F4477" s="1" t="s">
        <v>18</v>
      </c>
      <c r="G4477" s="27">
        <v>0.32607568688439609</v>
      </c>
      <c r="H4477" s="27">
        <v>0.96978188350012828</v>
      </c>
      <c r="I4477" s="28">
        <v>29.683255572835662</v>
      </c>
      <c r="J4477" s="27">
        <v>6.7392431311560398E-3</v>
      </c>
      <c r="K4477" s="27">
        <v>0.10160705028512182</v>
      </c>
      <c r="L4477" s="27">
        <v>0</v>
      </c>
      <c r="M4477" s="29">
        <v>16.653230769230767</v>
      </c>
      <c r="N4477" s="30">
        <v>56.114467408585057</v>
      </c>
      <c r="O4477" s="32">
        <v>0</v>
      </c>
      <c r="P4477" s="31">
        <v>0.98999230177059272</v>
      </c>
      <c r="Q4477" s="38">
        <v>3990</v>
      </c>
      <c r="R4477" s="38">
        <v>4866</v>
      </c>
      <c r="S4477" s="38">
        <v>8168</v>
      </c>
    </row>
    <row r="4478" spans="2:19" x14ac:dyDescent="0.2">
      <c r="B4478" s="1" t="s">
        <v>9490</v>
      </c>
      <c r="C4478" s="1" t="s">
        <v>9491</v>
      </c>
      <c r="D4478" s="1" t="s">
        <v>385</v>
      </c>
      <c r="E4478" s="1" t="s">
        <v>385</v>
      </c>
      <c r="F4478" s="1" t="s">
        <v>18</v>
      </c>
      <c r="G4478" s="27">
        <v>0.33333333333333331</v>
      </c>
      <c r="H4478" s="27">
        <v>0.90666052793124619</v>
      </c>
      <c r="I4478" s="28">
        <v>25.180793060718713</v>
      </c>
      <c r="J4478" s="27">
        <v>1.0532837670384139E-2</v>
      </c>
      <c r="K4478" s="27">
        <v>0.33271375464684017</v>
      </c>
      <c r="L4478" s="27">
        <v>4.8618784530386743E-3</v>
      </c>
      <c r="M4478" s="29">
        <v>11.21561338289963</v>
      </c>
      <c r="N4478" s="30">
        <v>52.697026022304833</v>
      </c>
      <c r="O4478" s="32">
        <v>0</v>
      </c>
      <c r="P4478" s="31">
        <v>0.99079189686924496</v>
      </c>
      <c r="Q4478" s="38">
        <v>4953</v>
      </c>
      <c r="R4478" s="38">
        <v>4734</v>
      </c>
      <c r="S4478" s="38">
        <v>3952</v>
      </c>
    </row>
    <row r="4479" spans="2:19" x14ac:dyDescent="0.2">
      <c r="B4479" s="1" t="s">
        <v>9494</v>
      </c>
      <c r="C4479" s="1" t="s">
        <v>9495</v>
      </c>
      <c r="D4479" s="1" t="s">
        <v>385</v>
      </c>
      <c r="E4479" s="1" t="s">
        <v>385</v>
      </c>
      <c r="F4479" s="1" t="s">
        <v>18</v>
      </c>
      <c r="G4479" s="27">
        <v>0.38439981317141525</v>
      </c>
      <c r="H4479" s="27">
        <v>0.94693358018977092</v>
      </c>
      <c r="I4479" s="28">
        <v>27.639514245679589</v>
      </c>
      <c r="J4479" s="27">
        <v>7.9402148528724889E-3</v>
      </c>
      <c r="K4479" s="27">
        <v>0.29145259224661374</v>
      </c>
      <c r="L4479" s="27">
        <v>4.0407313121962512E-3</v>
      </c>
      <c r="M4479" s="29">
        <v>11.060773899848259</v>
      </c>
      <c r="N4479" s="30">
        <v>53.709599027946538</v>
      </c>
      <c r="O4479" s="32">
        <v>0</v>
      </c>
      <c r="P4479" s="31">
        <v>0.99097431150196713</v>
      </c>
      <c r="Q4479" s="38">
        <v>4279</v>
      </c>
      <c r="R4479" s="38">
        <v>3962</v>
      </c>
      <c r="S4479" s="38">
        <v>4725</v>
      </c>
    </row>
    <row r="4480" spans="2:19" x14ac:dyDescent="0.2">
      <c r="B4480" s="1" t="s">
        <v>9462</v>
      </c>
      <c r="C4480" s="1" t="s">
        <v>9463</v>
      </c>
      <c r="D4480" s="1" t="s">
        <v>385</v>
      </c>
      <c r="E4480" s="1" t="s">
        <v>385</v>
      </c>
      <c r="F4480" s="1" t="s">
        <v>18</v>
      </c>
      <c r="G4480" s="27">
        <v>0.42468619246861927</v>
      </c>
      <c r="H4480" s="27">
        <v>0.80262592687292256</v>
      </c>
      <c r="I4480" s="28">
        <v>26.299895397489557</v>
      </c>
      <c r="J4480" s="27">
        <v>7.0083682008368203E-2</v>
      </c>
      <c r="K4480" s="27">
        <v>0.47384937238493724</v>
      </c>
      <c r="L4480" s="27">
        <v>6.9473280490923037E-2</v>
      </c>
      <c r="M4480" s="29">
        <v>6.9874545454545469</v>
      </c>
      <c r="N4480" s="30">
        <v>51.967980295566505</v>
      </c>
      <c r="O4480" s="32">
        <v>0</v>
      </c>
      <c r="P4480" s="31">
        <v>0.97775504985937101</v>
      </c>
      <c r="Q4480" s="38">
        <v>4583</v>
      </c>
      <c r="R4480" s="38">
        <v>3472</v>
      </c>
      <c r="S4480" s="38">
        <v>2081</v>
      </c>
    </row>
    <row r="4481" spans="2:19" x14ac:dyDescent="0.2">
      <c r="B4481" s="1" t="s">
        <v>9496</v>
      </c>
      <c r="C4481" s="1" t="s">
        <v>9497</v>
      </c>
      <c r="D4481" s="1" t="s">
        <v>385</v>
      </c>
      <c r="E4481" s="1" t="s">
        <v>385</v>
      </c>
      <c r="F4481" s="1" t="s">
        <v>18</v>
      </c>
      <c r="G4481" s="27">
        <v>0.34505606523955146</v>
      </c>
      <c r="H4481" s="27">
        <v>0.98334598835737796</v>
      </c>
      <c r="I4481" s="28">
        <v>24.218195718654439</v>
      </c>
      <c r="J4481" s="27">
        <v>1.5290519877675841E-2</v>
      </c>
      <c r="K4481" s="27">
        <v>0.38837920489296635</v>
      </c>
      <c r="L4481" s="27">
        <v>1.2351303467476589E-3</v>
      </c>
      <c r="M4481" s="29">
        <v>10.176420233463034</v>
      </c>
      <c r="N4481" s="30">
        <v>50.474150664697191</v>
      </c>
      <c r="O4481" s="32">
        <v>0</v>
      </c>
      <c r="P4481" s="31">
        <v>0.99316628701594534</v>
      </c>
      <c r="Q4481" s="38">
        <v>5297</v>
      </c>
      <c r="R4481" s="38">
        <v>4538</v>
      </c>
      <c r="S4481" s="38">
        <v>3063</v>
      </c>
    </row>
    <row r="4482" spans="2:19" x14ac:dyDescent="0.2">
      <c r="B4482" s="1" t="s">
        <v>9472</v>
      </c>
      <c r="C4482" s="1" t="s">
        <v>9473</v>
      </c>
      <c r="D4482" s="1" t="s">
        <v>385</v>
      </c>
      <c r="E4482" s="1" t="s">
        <v>385</v>
      </c>
      <c r="F4482" s="1" t="s">
        <v>18</v>
      </c>
      <c r="G4482" s="27">
        <v>0.33430401863715781</v>
      </c>
      <c r="H4482" s="27">
        <v>0.99904734576757526</v>
      </c>
      <c r="I4482" s="28">
        <v>29.352067559697147</v>
      </c>
      <c r="J4482" s="27">
        <v>6.4065230052417002E-3</v>
      </c>
      <c r="K4482" s="27">
        <v>8.9108910891089105E-2</v>
      </c>
      <c r="L4482" s="27">
        <v>6.7144906743185075E-4</v>
      </c>
      <c r="M4482" s="29">
        <v>16.44146981627296</v>
      </c>
      <c r="N4482" s="30">
        <v>54.517421602787458</v>
      </c>
      <c r="O4482" s="32">
        <v>5.0502152080344337E-4</v>
      </c>
      <c r="P4482" s="31">
        <v>0.98536585365853657</v>
      </c>
      <c r="Q4482" s="38">
        <v>4029</v>
      </c>
      <c r="R4482" s="38">
        <v>4721</v>
      </c>
      <c r="S4482" s="38">
        <v>8349</v>
      </c>
    </row>
    <row r="4483" spans="2:19" x14ac:dyDescent="0.2">
      <c r="B4483" s="1" t="s">
        <v>9492</v>
      </c>
      <c r="C4483" s="1" t="s">
        <v>9493</v>
      </c>
      <c r="D4483" s="1" t="s">
        <v>385</v>
      </c>
      <c r="E4483" s="1" t="s">
        <v>385</v>
      </c>
      <c r="F4483" s="1" t="s">
        <v>18</v>
      </c>
      <c r="G4483" s="27">
        <v>0.36022167487684731</v>
      </c>
      <c r="H4483" s="27">
        <v>0.86435021354484443</v>
      </c>
      <c r="I4483" s="28">
        <v>23.533866995073897</v>
      </c>
      <c r="J4483" s="27">
        <v>3.017241379310345E-2</v>
      </c>
      <c r="K4483" s="27">
        <v>0.43780788177339902</v>
      </c>
      <c r="L4483" s="27">
        <v>4.7980475899938986E-2</v>
      </c>
      <c r="M4483" s="29">
        <v>8.9952839268527445</v>
      </c>
      <c r="N4483" s="30">
        <v>48.902564102564099</v>
      </c>
      <c r="O4483" s="32">
        <v>0</v>
      </c>
      <c r="P4483" s="31">
        <v>0.9908480780964003</v>
      </c>
      <c r="Q4483" s="38">
        <v>5561</v>
      </c>
      <c r="R4483" s="38">
        <v>4323</v>
      </c>
      <c r="S4483" s="38">
        <v>2442</v>
      </c>
    </row>
    <row r="4484" spans="2:19" x14ac:dyDescent="0.2">
      <c r="B4484" s="1" t="s">
        <v>9468</v>
      </c>
      <c r="C4484" s="1" t="s">
        <v>9469</v>
      </c>
      <c r="D4484" s="1" t="s">
        <v>385</v>
      </c>
      <c r="E4484" s="1" t="s">
        <v>385</v>
      </c>
      <c r="F4484" s="1" t="s">
        <v>18</v>
      </c>
      <c r="G4484" s="27">
        <v>0.38506760728982953</v>
      </c>
      <c r="H4484" s="27">
        <v>0.96367476851851852</v>
      </c>
      <c r="I4484" s="28">
        <v>29.937860082304535</v>
      </c>
      <c r="J4484" s="27">
        <v>8.8183421516754845E-3</v>
      </c>
      <c r="K4484" s="27">
        <v>0.16166960611405057</v>
      </c>
      <c r="L4484" s="27">
        <v>6.6840277777777775E-3</v>
      </c>
      <c r="M4484" s="29">
        <v>14.763193116634797</v>
      </c>
      <c r="N4484" s="30">
        <v>53.682442748091603</v>
      </c>
      <c r="O4484" s="32">
        <v>0</v>
      </c>
      <c r="P4484" s="31">
        <v>0.984375</v>
      </c>
      <c r="Q4484" s="38">
        <v>3960</v>
      </c>
      <c r="R4484" s="38">
        <v>3958</v>
      </c>
      <c r="S4484" s="38">
        <v>7118</v>
      </c>
    </row>
    <row r="4485" spans="2:19" x14ac:dyDescent="0.2">
      <c r="B4485" s="1" t="s">
        <v>9480</v>
      </c>
      <c r="C4485" s="1" t="s">
        <v>9481</v>
      </c>
      <c r="D4485" s="1" t="s">
        <v>385</v>
      </c>
      <c r="E4485" s="1" t="s">
        <v>385</v>
      </c>
      <c r="F4485" s="1" t="s">
        <v>18</v>
      </c>
      <c r="G4485" s="27">
        <v>0.29092526690391457</v>
      </c>
      <c r="H4485" s="27">
        <v>0.96453045964372119</v>
      </c>
      <c r="I4485" s="28">
        <v>25.9364768683274</v>
      </c>
      <c r="J4485" s="27">
        <v>1.0231316725978648E-2</v>
      </c>
      <c r="K4485" s="27">
        <v>0.16859430604982206</v>
      </c>
      <c r="L4485" s="27">
        <v>5.6300857708379149E-4</v>
      </c>
      <c r="M4485" s="29">
        <v>14.599560853199497</v>
      </c>
      <c r="N4485" s="30">
        <v>53.073394495412842</v>
      </c>
      <c r="O4485" s="32">
        <v>0</v>
      </c>
      <c r="P4485" s="31">
        <v>0.98878381350340883</v>
      </c>
      <c r="Q4485" s="38">
        <v>4686</v>
      </c>
      <c r="R4485" s="38">
        <v>5594</v>
      </c>
      <c r="S4485" s="38">
        <v>6997</v>
      </c>
    </row>
    <row r="4486" spans="2:19" x14ac:dyDescent="0.2">
      <c r="B4486" s="1" t="s">
        <v>9484</v>
      </c>
      <c r="C4486" s="1" t="s">
        <v>9485</v>
      </c>
      <c r="D4486" s="1" t="s">
        <v>385</v>
      </c>
      <c r="E4486" s="1" t="s">
        <v>385</v>
      </c>
      <c r="F4486" s="1" t="s">
        <v>18</v>
      </c>
      <c r="G4486" s="27">
        <v>0.37487537387836489</v>
      </c>
      <c r="H4486" s="27">
        <v>0.98468672915638877</v>
      </c>
      <c r="I4486" s="28">
        <v>26.914606181455628</v>
      </c>
      <c r="J4486" s="27">
        <v>9.4715852442671979E-3</v>
      </c>
      <c r="K4486" s="27">
        <v>0.3085742771684945</v>
      </c>
      <c r="L4486" s="27">
        <v>0</v>
      </c>
      <c r="M4486" s="29">
        <v>10.72655502392344</v>
      </c>
      <c r="N4486" s="30">
        <v>53.474734042553195</v>
      </c>
      <c r="O4486" s="32">
        <v>0</v>
      </c>
      <c r="P4486" s="31">
        <v>0.98963986186482489</v>
      </c>
      <c r="Q4486" s="38">
        <v>4427</v>
      </c>
      <c r="R4486" s="38">
        <v>4089</v>
      </c>
      <c r="S4486" s="38">
        <v>4416</v>
      </c>
    </row>
    <row r="4487" spans="2:19" x14ac:dyDescent="0.2">
      <c r="B4487" s="1" t="s">
        <v>9488</v>
      </c>
      <c r="C4487" s="1" t="s">
        <v>9489</v>
      </c>
      <c r="D4487" s="1" t="s">
        <v>385</v>
      </c>
      <c r="E4487" s="1" t="s">
        <v>385</v>
      </c>
      <c r="F4487" s="1" t="s">
        <v>18</v>
      </c>
      <c r="G4487" s="27">
        <v>0.3811681772406848</v>
      </c>
      <c r="H4487" s="27">
        <v>0.94401146846173056</v>
      </c>
      <c r="I4487" s="28">
        <v>26.073061430010075</v>
      </c>
      <c r="J4487" s="27">
        <v>1.1077542799597181E-2</v>
      </c>
      <c r="K4487" s="27">
        <v>0.39174219536757299</v>
      </c>
      <c r="L4487" s="27">
        <v>0</v>
      </c>
      <c r="M4487" s="29">
        <v>9.7005695687550872</v>
      </c>
      <c r="N4487" s="30">
        <v>52.199471598414796</v>
      </c>
      <c r="O4487" s="32">
        <v>0</v>
      </c>
      <c r="P4487" s="31">
        <v>0.99027673896783841</v>
      </c>
      <c r="Q4487" s="38">
        <v>4633</v>
      </c>
      <c r="R4487" s="38">
        <v>4010</v>
      </c>
      <c r="S4487" s="38">
        <v>3021</v>
      </c>
    </row>
    <row r="4488" spans="2:19" x14ac:dyDescent="0.2">
      <c r="B4488" s="1" t="s">
        <v>9474</v>
      </c>
      <c r="C4488" s="1" t="s">
        <v>9475</v>
      </c>
      <c r="D4488" s="1" t="s">
        <v>385</v>
      </c>
      <c r="E4488" s="1" t="s">
        <v>385</v>
      </c>
      <c r="F4488" s="1" t="s">
        <v>18</v>
      </c>
      <c r="G4488" s="27">
        <v>0.32679738562091504</v>
      </c>
      <c r="H4488" s="27">
        <v>0.85497444175410253</v>
      </c>
      <c r="I4488" s="28">
        <v>21.444117647058832</v>
      </c>
      <c r="J4488" s="27">
        <v>2.7233115468409588E-2</v>
      </c>
      <c r="K4488" s="27">
        <v>0.49019607843137253</v>
      </c>
      <c r="L4488" s="27">
        <v>4.0893193435566317E-4</v>
      </c>
      <c r="M4488" s="29">
        <v>9.4396440129449832</v>
      </c>
      <c r="N4488" s="30">
        <v>45.756666666666668</v>
      </c>
      <c r="O4488" s="32">
        <v>0</v>
      </c>
      <c r="P4488" s="31">
        <v>0.98789346246973364</v>
      </c>
      <c r="Q4488" s="38">
        <v>6419</v>
      </c>
      <c r="R4488" s="38">
        <v>4856</v>
      </c>
      <c r="S4488" s="38">
        <v>1891</v>
      </c>
    </row>
    <row r="4489" spans="2:19" x14ac:dyDescent="0.2">
      <c r="B4489" s="1" t="s">
        <v>9476</v>
      </c>
      <c r="C4489" s="1" t="s">
        <v>9477</v>
      </c>
      <c r="D4489" s="1" t="s">
        <v>385</v>
      </c>
      <c r="E4489" s="1" t="s">
        <v>385</v>
      </c>
      <c r="F4489" s="1" t="s">
        <v>18</v>
      </c>
      <c r="G4489" s="27">
        <v>0.35195296094078121</v>
      </c>
      <c r="H4489" s="27">
        <v>0.9948723801618593</v>
      </c>
      <c r="I4489" s="28">
        <v>29.774674506509864</v>
      </c>
      <c r="J4489" s="27">
        <v>5.8798824023519533E-3</v>
      </c>
      <c r="K4489" s="27">
        <v>0.11255774884502311</v>
      </c>
      <c r="L4489" s="27">
        <v>0</v>
      </c>
      <c r="M4489" s="29">
        <v>15.914581983149702</v>
      </c>
      <c r="N4489" s="30">
        <v>54.85202863961814</v>
      </c>
      <c r="O4489" s="32">
        <v>0</v>
      </c>
      <c r="P4489" s="31">
        <v>0.98817181987964309</v>
      </c>
      <c r="Q4489" s="38">
        <v>3980</v>
      </c>
      <c r="R4489" s="38">
        <v>4444</v>
      </c>
      <c r="S4489" s="38">
        <v>7988</v>
      </c>
    </row>
    <row r="4490" spans="2:19" x14ac:dyDescent="0.2">
      <c r="B4490" s="1" t="s">
        <v>9498</v>
      </c>
      <c r="C4490" s="1" t="s">
        <v>9499</v>
      </c>
      <c r="D4490" s="1" t="s">
        <v>385</v>
      </c>
      <c r="E4490" s="1" t="s">
        <v>385</v>
      </c>
      <c r="F4490" s="1" t="s">
        <v>18</v>
      </c>
      <c r="G4490" s="27">
        <v>0.36783154121863798</v>
      </c>
      <c r="H4490" s="27">
        <v>0.95790024493431314</v>
      </c>
      <c r="I4490" s="28">
        <v>27.358646953405025</v>
      </c>
      <c r="J4490" s="27">
        <v>8.0645161290322578E-3</v>
      </c>
      <c r="K4490" s="27">
        <v>0.22939068100358423</v>
      </c>
      <c r="L4490" s="27">
        <v>2.5295034513471387E-3</v>
      </c>
      <c r="M4490" s="29">
        <v>14.125230333097091</v>
      </c>
      <c r="N4490" s="30">
        <v>49.605359317904991</v>
      </c>
      <c r="O4490" s="32">
        <v>0</v>
      </c>
      <c r="P4490" s="31">
        <v>0.9939879759519038</v>
      </c>
      <c r="Q4490" s="38">
        <v>4324</v>
      </c>
      <c r="R4490" s="38">
        <v>4208</v>
      </c>
      <c r="S4490" s="38">
        <v>5914</v>
      </c>
    </row>
    <row r="4491" spans="2:19" x14ac:dyDescent="0.2">
      <c r="B4491" s="1" t="s">
        <v>9464</v>
      </c>
      <c r="C4491" s="1" t="s">
        <v>9465</v>
      </c>
      <c r="D4491" s="1" t="s">
        <v>385</v>
      </c>
      <c r="E4491" s="1" t="s">
        <v>385</v>
      </c>
      <c r="F4491" s="1" t="s">
        <v>18</v>
      </c>
      <c r="G4491" s="27">
        <v>0.30931989924433251</v>
      </c>
      <c r="H4491" s="27">
        <v>0.69509010120957826</v>
      </c>
      <c r="I4491" s="28">
        <v>21.862317380352653</v>
      </c>
      <c r="J4491" s="27">
        <v>3.8790931989924435E-2</v>
      </c>
      <c r="K4491" s="27">
        <v>0.5768261964735516</v>
      </c>
      <c r="L4491" s="27">
        <v>0.17295235744260679</v>
      </c>
      <c r="M4491" s="29">
        <v>8.3141502552881121</v>
      </c>
      <c r="N4491" s="30">
        <v>51.697068403908794</v>
      </c>
      <c r="O4491" s="32">
        <v>1.6168847198222661E-2</v>
      </c>
      <c r="P4491" s="31">
        <v>0.98000493705257963</v>
      </c>
      <c r="Q4491" s="38">
        <v>6246</v>
      </c>
      <c r="R4491" s="38">
        <v>5209</v>
      </c>
      <c r="S4491" s="38">
        <v>1116</v>
      </c>
    </row>
    <row r="4492" spans="2:19" x14ac:dyDescent="0.2">
      <c r="B4492" s="1" t="s">
        <v>9470</v>
      </c>
      <c r="C4492" s="1" t="s">
        <v>9471</v>
      </c>
      <c r="D4492" s="1" t="s">
        <v>385</v>
      </c>
      <c r="E4492" s="1" t="s">
        <v>385</v>
      </c>
      <c r="F4492" s="1" t="s">
        <v>18</v>
      </c>
      <c r="G4492" s="27">
        <v>0.35823909531502424</v>
      </c>
      <c r="H4492" s="27">
        <v>0.93910284463894989</v>
      </c>
      <c r="I4492" s="28">
        <v>28.323788368336036</v>
      </c>
      <c r="J4492" s="27">
        <v>6.8659127625201937E-3</v>
      </c>
      <c r="K4492" s="27">
        <v>0.15508885298869143</v>
      </c>
      <c r="L4492" s="27">
        <v>0</v>
      </c>
      <c r="M4492" s="29">
        <v>15.845059786028946</v>
      </c>
      <c r="N4492" s="30">
        <v>50.222096956031564</v>
      </c>
      <c r="O4492" s="32">
        <v>0.17260194947284663</v>
      </c>
      <c r="P4492" s="31">
        <v>0.98508056494927387</v>
      </c>
      <c r="Q4492" s="38">
        <v>4167</v>
      </c>
      <c r="R4492" s="38">
        <v>4353</v>
      </c>
      <c r="S4492" s="38">
        <v>7241</v>
      </c>
    </row>
    <row r="4493" spans="2:19" x14ac:dyDescent="0.2">
      <c r="B4493" s="1" t="s">
        <v>9529</v>
      </c>
      <c r="C4493" s="1" t="s">
        <v>9530</v>
      </c>
      <c r="D4493" s="1" t="s">
        <v>387</v>
      </c>
      <c r="E4493" s="1" t="s">
        <v>9504</v>
      </c>
      <c r="F4493" s="1" t="s">
        <v>20</v>
      </c>
      <c r="G4493" s="27">
        <v>0.20238095238095238</v>
      </c>
      <c r="H4493" s="27">
        <v>0.79512933138116171</v>
      </c>
      <c r="I4493" s="28">
        <v>22.590873015873012</v>
      </c>
      <c r="J4493" s="27">
        <v>1.2896825396825396E-2</v>
      </c>
      <c r="K4493" s="27">
        <v>0.20436507936507936</v>
      </c>
      <c r="L4493" s="27">
        <v>2.4982918496827721E-2</v>
      </c>
      <c r="M4493" s="29">
        <v>14.549875621890548</v>
      </c>
      <c r="N4493" s="30">
        <v>53.975490196078432</v>
      </c>
      <c r="O4493" s="32">
        <v>0</v>
      </c>
      <c r="P4493" s="31">
        <v>0.98389458272327968</v>
      </c>
      <c r="Q4493" s="38">
        <v>5932</v>
      </c>
      <c r="R4493" s="38">
        <v>7331</v>
      </c>
      <c r="S4493" s="38">
        <v>6383</v>
      </c>
    </row>
    <row r="4494" spans="2:19" x14ac:dyDescent="0.2">
      <c r="B4494" s="1" t="s">
        <v>9533</v>
      </c>
      <c r="C4494" s="1" t="s">
        <v>9534</v>
      </c>
      <c r="D4494" s="1" t="s">
        <v>387</v>
      </c>
      <c r="E4494" s="1" t="s">
        <v>9504</v>
      </c>
      <c r="F4494" s="1" t="s">
        <v>20</v>
      </c>
      <c r="G4494" s="27">
        <v>0.32251602564102566</v>
      </c>
      <c r="H4494" s="27">
        <v>0.97818325434439191</v>
      </c>
      <c r="I4494" s="28">
        <v>22.62007211538462</v>
      </c>
      <c r="J4494" s="27">
        <v>3.0849358974358976E-2</v>
      </c>
      <c r="K4494" s="27">
        <v>0.48557692307692307</v>
      </c>
      <c r="L4494" s="27">
        <v>3.5426540284360184E-3</v>
      </c>
      <c r="M4494" s="29">
        <v>8.5050857480780611</v>
      </c>
      <c r="N4494" s="30">
        <v>51.792546583850928</v>
      </c>
      <c r="O4494" s="32">
        <v>0.10221169036334914</v>
      </c>
      <c r="P4494" s="31">
        <v>0.98578199052132698</v>
      </c>
      <c r="Q4494" s="38">
        <v>5917</v>
      </c>
      <c r="R4494" s="38">
        <v>4940</v>
      </c>
      <c r="S4494" s="38">
        <v>1941</v>
      </c>
    </row>
    <row r="4495" spans="2:19" x14ac:dyDescent="0.2">
      <c r="B4495" s="1" t="s">
        <v>9527</v>
      </c>
      <c r="C4495" s="1" t="s">
        <v>9528</v>
      </c>
      <c r="D4495" s="1" t="s">
        <v>387</v>
      </c>
      <c r="E4495" s="1" t="s">
        <v>9504</v>
      </c>
      <c r="F4495" s="1" t="s">
        <v>20</v>
      </c>
      <c r="G4495" s="27">
        <v>0.15625</v>
      </c>
      <c r="H4495" s="27">
        <v>0.49172253258845428</v>
      </c>
      <c r="I4495" s="28">
        <v>12.822159090909089</v>
      </c>
      <c r="J4495" s="27">
        <v>0.1259469696969697</v>
      </c>
      <c r="K4495" s="27">
        <v>0.77178030303030298</v>
      </c>
      <c r="L4495" s="27">
        <v>0.40907821229050284</v>
      </c>
      <c r="M4495" s="29">
        <v>5.0989898989898998</v>
      </c>
      <c r="N4495" s="30">
        <v>54.145454545454548</v>
      </c>
      <c r="O4495" s="32">
        <v>0</v>
      </c>
      <c r="P4495" s="31">
        <v>0.98324022346368711</v>
      </c>
      <c r="Q4495" s="38">
        <v>8268</v>
      </c>
      <c r="R4495" s="38">
        <v>7846</v>
      </c>
      <c r="S4495" s="38">
        <v>276</v>
      </c>
    </row>
    <row r="4496" spans="2:19" x14ac:dyDescent="0.2">
      <c r="B4496" s="1" t="s">
        <v>9519</v>
      </c>
      <c r="C4496" s="1" t="s">
        <v>9520</v>
      </c>
      <c r="D4496" s="1" t="s">
        <v>387</v>
      </c>
      <c r="E4496" s="1" t="s">
        <v>9504</v>
      </c>
      <c r="F4496" s="1" t="s">
        <v>20</v>
      </c>
      <c r="G4496" s="27">
        <v>0.36336032388663969</v>
      </c>
      <c r="H4496" s="27">
        <v>0.85948883374689811</v>
      </c>
      <c r="I4496" s="28">
        <v>23.448582995951423</v>
      </c>
      <c r="J4496" s="27">
        <v>0.12246963562753037</v>
      </c>
      <c r="K4496" s="27">
        <v>0.36639676113360325</v>
      </c>
      <c r="L4496" s="27">
        <v>9.4491315136476448E-3</v>
      </c>
      <c r="M4496" s="29">
        <v>9.4969793322734493</v>
      </c>
      <c r="N4496" s="30">
        <v>47.337047353760447</v>
      </c>
      <c r="O4496" s="32">
        <v>0</v>
      </c>
      <c r="P4496" s="31">
        <v>0.98064516129032253</v>
      </c>
      <c r="Q4496" s="38">
        <v>5594</v>
      </c>
      <c r="R4496" s="38">
        <v>4284</v>
      </c>
      <c r="S4496" s="38">
        <v>3391</v>
      </c>
    </row>
    <row r="4497" spans="2:19" x14ac:dyDescent="0.2">
      <c r="B4497" s="1" t="s">
        <v>9523</v>
      </c>
      <c r="C4497" s="1" t="s">
        <v>9524</v>
      </c>
      <c r="D4497" s="1" t="s">
        <v>387</v>
      </c>
      <c r="E4497" s="1" t="s">
        <v>9504</v>
      </c>
      <c r="F4497" s="1" t="s">
        <v>20</v>
      </c>
      <c r="G4497" s="27">
        <v>0.26152197213290462</v>
      </c>
      <c r="H4497" s="27">
        <v>0.7831727224855185</v>
      </c>
      <c r="I4497" s="28">
        <v>22.411093247588429</v>
      </c>
      <c r="J4497" s="27">
        <v>3.5369774919614148E-2</v>
      </c>
      <c r="K4497" s="27">
        <v>0.34405144694533762</v>
      </c>
      <c r="L4497" s="27">
        <v>5.9031068983675619E-2</v>
      </c>
      <c r="M4497" s="29">
        <v>12.05943396226415</v>
      </c>
      <c r="N4497" s="30">
        <v>51.190573770491802</v>
      </c>
      <c r="O4497" s="32">
        <v>0</v>
      </c>
      <c r="P4497" s="31">
        <v>0.98262243285939965</v>
      </c>
      <c r="Q4497" s="38">
        <v>6004</v>
      </c>
      <c r="R4497" s="38">
        <v>6238</v>
      </c>
      <c r="S4497" s="38">
        <v>3745</v>
      </c>
    </row>
    <row r="4498" spans="2:19" x14ac:dyDescent="0.2">
      <c r="B4498" s="1" t="s">
        <v>9509</v>
      </c>
      <c r="C4498" s="1" t="s">
        <v>9510</v>
      </c>
      <c r="D4498" s="1" t="s">
        <v>387</v>
      </c>
      <c r="E4498" s="1" t="s">
        <v>9504</v>
      </c>
      <c r="F4498" s="1" t="s">
        <v>20</v>
      </c>
      <c r="G4498" s="27">
        <v>0.33208606173994387</v>
      </c>
      <c r="H4498" s="27">
        <v>0.80172164482602781</v>
      </c>
      <c r="I4498" s="28">
        <v>23.697380729653879</v>
      </c>
      <c r="J4498" s="27">
        <v>5.7062675397567819E-2</v>
      </c>
      <c r="K4498" s="27">
        <v>0.32553788587464921</v>
      </c>
      <c r="L4498" s="27">
        <v>6.6629010393131488E-2</v>
      </c>
      <c r="M4498" s="29">
        <v>11.374649859943979</v>
      </c>
      <c r="N4498" s="30">
        <v>48.123943661971829</v>
      </c>
      <c r="O4498" s="32">
        <v>5.5802078626299143E-2</v>
      </c>
      <c r="P4498" s="31">
        <v>0.96610935381834617</v>
      </c>
      <c r="Q4498" s="38">
        <v>5490</v>
      </c>
      <c r="R4498" s="38">
        <v>4758</v>
      </c>
      <c r="S4498" s="38">
        <v>4068</v>
      </c>
    </row>
    <row r="4499" spans="2:19" x14ac:dyDescent="0.2">
      <c r="B4499" s="1" t="s">
        <v>9531</v>
      </c>
      <c r="C4499" s="1" t="s">
        <v>9532</v>
      </c>
      <c r="D4499" s="1" t="s">
        <v>387</v>
      </c>
      <c r="E4499" s="1" t="s">
        <v>9504</v>
      </c>
      <c r="F4499" s="1" t="s">
        <v>20</v>
      </c>
      <c r="G4499" s="27">
        <v>0.2153846153846154</v>
      </c>
      <c r="H4499" s="27">
        <v>0.60676179382644158</v>
      </c>
      <c r="I4499" s="28">
        <v>14.772307692307693</v>
      </c>
      <c r="J4499" s="27">
        <v>0.12307692307692308</v>
      </c>
      <c r="K4499" s="27">
        <v>0.68757396449704145</v>
      </c>
      <c r="L4499" s="27">
        <v>0.34714036109493301</v>
      </c>
      <c r="M4499" s="29">
        <v>6.0206636500754156</v>
      </c>
      <c r="N4499" s="30">
        <v>46.159340659340657</v>
      </c>
      <c r="O4499" s="32">
        <v>0</v>
      </c>
      <c r="P4499" s="31">
        <v>0.98427489807804314</v>
      </c>
      <c r="Q4499" s="38">
        <v>8048</v>
      </c>
      <c r="R4499" s="38">
        <v>7128</v>
      </c>
      <c r="S4499" s="38">
        <v>489</v>
      </c>
    </row>
    <row r="4500" spans="2:19" x14ac:dyDescent="0.2">
      <c r="B4500" s="1" t="s">
        <v>9511</v>
      </c>
      <c r="C4500" s="1" t="s">
        <v>9512</v>
      </c>
      <c r="D4500" s="1" t="s">
        <v>387</v>
      </c>
      <c r="E4500" s="1" t="s">
        <v>9504</v>
      </c>
      <c r="F4500" s="1" t="s">
        <v>20</v>
      </c>
      <c r="G4500" s="27">
        <v>0.31456548347613217</v>
      </c>
      <c r="H4500" s="27">
        <v>0.96144650328750736</v>
      </c>
      <c r="I4500" s="28">
        <v>22.121664626682985</v>
      </c>
      <c r="J4500" s="27">
        <v>1.7135862913096694E-2</v>
      </c>
      <c r="K4500" s="27">
        <v>0.43696450428396572</v>
      </c>
      <c r="L4500" s="27">
        <v>0</v>
      </c>
      <c r="M4500" s="29">
        <v>9.742857142857142</v>
      </c>
      <c r="N4500" s="30">
        <v>48.618677042801558</v>
      </c>
      <c r="O4500" s="32">
        <v>0</v>
      </c>
      <c r="P4500" s="31">
        <v>0.97668858338314402</v>
      </c>
      <c r="Q4500" s="38">
        <v>6141</v>
      </c>
      <c r="R4500" s="38">
        <v>5104</v>
      </c>
      <c r="S4500" s="38">
        <v>2460</v>
      </c>
    </row>
    <row r="4501" spans="2:19" x14ac:dyDescent="0.2">
      <c r="B4501" s="1" t="s">
        <v>9541</v>
      </c>
      <c r="C4501" s="1" t="s">
        <v>9542</v>
      </c>
      <c r="D4501" s="1" t="s">
        <v>387</v>
      </c>
      <c r="E4501" s="1" t="s">
        <v>9504</v>
      </c>
      <c r="F4501" s="1" t="s">
        <v>20</v>
      </c>
      <c r="G4501" s="27">
        <v>0.26070226070226071</v>
      </c>
      <c r="H4501" s="27">
        <v>0.90636645222778178</v>
      </c>
      <c r="I4501" s="28">
        <v>24.554208754208762</v>
      </c>
      <c r="J4501" s="27">
        <v>1.0101010101010102E-2</v>
      </c>
      <c r="K4501" s="27">
        <v>0.21885521885521886</v>
      </c>
      <c r="L4501" s="27">
        <v>4.2887776983559683E-4</v>
      </c>
      <c r="M4501" s="29">
        <v>14.707156798959007</v>
      </c>
      <c r="N4501" s="30">
        <v>52.0830258302583</v>
      </c>
      <c r="O4501" s="32">
        <v>0</v>
      </c>
      <c r="P4501" s="31">
        <v>0.99070764832022873</v>
      </c>
      <c r="Q4501" s="38">
        <v>5168</v>
      </c>
      <c r="R4501" s="38">
        <v>6257</v>
      </c>
      <c r="S4501" s="38">
        <v>6128</v>
      </c>
    </row>
    <row r="4502" spans="2:19" x14ac:dyDescent="0.2">
      <c r="B4502" s="1" t="s">
        <v>9553</v>
      </c>
      <c r="C4502" s="1" t="s">
        <v>9554</v>
      </c>
      <c r="D4502" s="1" t="s">
        <v>387</v>
      </c>
      <c r="E4502" s="1" t="s">
        <v>9504</v>
      </c>
      <c r="F4502" s="1" t="s">
        <v>20</v>
      </c>
      <c r="G4502" s="27">
        <v>0.41069459757442117</v>
      </c>
      <c r="H4502" s="27">
        <v>0.95285635663181067</v>
      </c>
      <c r="I4502" s="28">
        <v>25.447850055126796</v>
      </c>
      <c r="J4502" s="27">
        <v>2.2050716648291068E-2</v>
      </c>
      <c r="K4502" s="27">
        <v>0.43715545755237045</v>
      </c>
      <c r="L4502" s="27">
        <v>6.6042927903137052E-4</v>
      </c>
      <c r="M4502" s="29">
        <v>8.5723105706267528</v>
      </c>
      <c r="N4502" s="30">
        <v>49.277852348993285</v>
      </c>
      <c r="O4502" s="32">
        <v>0</v>
      </c>
      <c r="P4502" s="31">
        <v>0.9983489268024216</v>
      </c>
      <c r="Q4502" s="38">
        <v>4863</v>
      </c>
      <c r="R4502" s="38">
        <v>3640</v>
      </c>
      <c r="S4502" s="38">
        <v>2455</v>
      </c>
    </row>
    <row r="4503" spans="2:19" x14ac:dyDescent="0.2">
      <c r="B4503" s="1" t="s">
        <v>9549</v>
      </c>
      <c r="C4503" s="1" t="s">
        <v>9550</v>
      </c>
      <c r="D4503" s="1" t="s">
        <v>387</v>
      </c>
      <c r="E4503" s="1" t="s">
        <v>9504</v>
      </c>
      <c r="F4503" s="1" t="s">
        <v>20</v>
      </c>
      <c r="G4503" s="27">
        <v>0.34375</v>
      </c>
      <c r="H4503" s="27">
        <v>0.905416285452882</v>
      </c>
      <c r="I4503" s="28">
        <v>24.332046568627451</v>
      </c>
      <c r="J4503" s="27">
        <v>2.5122549019607844E-2</v>
      </c>
      <c r="K4503" s="27">
        <v>0.38664215686274511</v>
      </c>
      <c r="L4503" s="27">
        <v>0</v>
      </c>
      <c r="M4503" s="29">
        <v>9.6059757236227838</v>
      </c>
      <c r="N4503" s="30">
        <v>51.983957219251337</v>
      </c>
      <c r="O4503" s="32">
        <v>0</v>
      </c>
      <c r="P4503" s="31">
        <v>0.99542543458371457</v>
      </c>
      <c r="Q4503" s="38">
        <v>5257</v>
      </c>
      <c r="R4503" s="38">
        <v>4560</v>
      </c>
      <c r="S4503" s="38">
        <v>3087</v>
      </c>
    </row>
    <row r="4504" spans="2:19" x14ac:dyDescent="0.2">
      <c r="B4504" s="1" t="s">
        <v>9551</v>
      </c>
      <c r="C4504" s="1" t="s">
        <v>9552</v>
      </c>
      <c r="D4504" s="1" t="s">
        <v>387</v>
      </c>
      <c r="E4504" s="1" t="s">
        <v>9504</v>
      </c>
      <c r="F4504" s="1" t="s">
        <v>20</v>
      </c>
      <c r="G4504" s="27">
        <v>0.34378563283922464</v>
      </c>
      <c r="H4504" s="27">
        <v>0.96584728924212315</v>
      </c>
      <c r="I4504" s="28">
        <v>22.393158494868874</v>
      </c>
      <c r="J4504" s="27">
        <v>3.0786773090079819E-2</v>
      </c>
      <c r="K4504" s="27">
        <v>0.52793614595210947</v>
      </c>
      <c r="L4504" s="27">
        <v>6.8123758160658533E-5</v>
      </c>
      <c r="M4504" s="29">
        <v>7.3465682015638576</v>
      </c>
      <c r="N4504" s="30">
        <v>50.651741293532339</v>
      </c>
      <c r="O4504" s="32">
        <v>3.9965938120919671E-3</v>
      </c>
      <c r="P4504" s="31">
        <v>0.99574226511495889</v>
      </c>
      <c r="Q4504" s="38">
        <v>6010</v>
      </c>
      <c r="R4504" s="38">
        <v>4559</v>
      </c>
      <c r="S4504" s="38">
        <v>1521</v>
      </c>
    </row>
    <row r="4505" spans="2:19" x14ac:dyDescent="0.2">
      <c r="B4505" s="1" t="s">
        <v>9537</v>
      </c>
      <c r="C4505" s="1" t="s">
        <v>9538</v>
      </c>
      <c r="D4505" s="1" t="s">
        <v>387</v>
      </c>
      <c r="E4505" s="1" t="s">
        <v>9504</v>
      </c>
      <c r="F4505" s="1" t="s">
        <v>20</v>
      </c>
      <c r="G4505" s="27">
        <v>0.27626459143968873</v>
      </c>
      <c r="H4505" s="27">
        <v>0.98880416895227641</v>
      </c>
      <c r="I4505" s="28">
        <v>26.087993329627572</v>
      </c>
      <c r="J4505" s="27">
        <v>3.3351862145636463E-3</v>
      </c>
      <c r="K4505" s="27">
        <v>0.1150639244024458</v>
      </c>
      <c r="L4505" s="27">
        <v>4.936917169500823E-4</v>
      </c>
      <c r="M4505" s="29">
        <v>15.696006144393245</v>
      </c>
      <c r="N4505" s="30">
        <v>52.875251509054323</v>
      </c>
      <c r="O4505" s="32">
        <v>0</v>
      </c>
      <c r="P4505" s="31">
        <v>0.98683488754799775</v>
      </c>
      <c r="Q4505" s="38">
        <v>4629</v>
      </c>
      <c r="R4505" s="38">
        <v>5904</v>
      </c>
      <c r="S4505" s="38">
        <v>7945</v>
      </c>
    </row>
    <row r="4506" spans="2:19" x14ac:dyDescent="0.2">
      <c r="B4506" s="1" t="s">
        <v>9543</v>
      </c>
      <c r="C4506" s="1" t="s">
        <v>9544</v>
      </c>
      <c r="D4506" s="1" t="s">
        <v>387</v>
      </c>
      <c r="E4506" s="1" t="s">
        <v>9504</v>
      </c>
      <c r="F4506" s="1" t="s">
        <v>20</v>
      </c>
      <c r="G4506" s="27">
        <v>0.37075417386298215</v>
      </c>
      <c r="H4506" s="27">
        <v>0.99844748858447496</v>
      </c>
      <c r="I4506" s="28">
        <v>23.718307426597583</v>
      </c>
      <c r="J4506" s="27">
        <v>1.8998272884283247E-2</v>
      </c>
      <c r="K4506" s="27">
        <v>0.47956246401842256</v>
      </c>
      <c r="L4506" s="27">
        <v>9.3607305936073068E-4</v>
      </c>
      <c r="M4506" s="29">
        <v>7.8605672461116178</v>
      </c>
      <c r="N4506" s="30">
        <v>50.156832298136649</v>
      </c>
      <c r="O4506" s="32">
        <v>0</v>
      </c>
      <c r="P4506" s="31">
        <v>0.99143835616438358</v>
      </c>
      <c r="Q4506" s="38">
        <v>5480</v>
      </c>
      <c r="R4506" s="38">
        <v>4153</v>
      </c>
      <c r="S4506" s="38">
        <v>2003</v>
      </c>
    </row>
    <row r="4507" spans="2:19" x14ac:dyDescent="0.2">
      <c r="B4507" s="1" t="s">
        <v>9513</v>
      </c>
      <c r="C4507" s="1" t="s">
        <v>9514</v>
      </c>
      <c r="D4507" s="1" t="s">
        <v>387</v>
      </c>
      <c r="E4507" s="1" t="s">
        <v>9504</v>
      </c>
      <c r="F4507" s="1" t="s">
        <v>20</v>
      </c>
      <c r="G4507" s="27">
        <v>0.24682926829268292</v>
      </c>
      <c r="H4507" s="27">
        <v>0.62597136038186163</v>
      </c>
      <c r="I4507" s="28">
        <v>20.127317073170722</v>
      </c>
      <c r="J4507" s="27">
        <v>3.9024390243902439E-2</v>
      </c>
      <c r="K4507" s="27">
        <v>0.44878048780487806</v>
      </c>
      <c r="L4507" s="27">
        <v>9.0744630071599053E-2</v>
      </c>
      <c r="M4507" s="29">
        <v>10.540932642487048</v>
      </c>
      <c r="N4507" s="30">
        <v>48.956521739130437</v>
      </c>
      <c r="O4507" s="32">
        <v>0</v>
      </c>
      <c r="P4507" s="31">
        <v>0.97852028639618138</v>
      </c>
      <c r="Q4507" s="38">
        <v>6896</v>
      </c>
      <c r="R4507" s="38">
        <v>6542</v>
      </c>
      <c r="S4507" s="38">
        <v>2322</v>
      </c>
    </row>
    <row r="4508" spans="2:19" x14ac:dyDescent="0.2">
      <c r="B4508" s="1" t="s">
        <v>9547</v>
      </c>
      <c r="C4508" s="1" t="s">
        <v>9548</v>
      </c>
      <c r="D4508" s="1" t="s">
        <v>387</v>
      </c>
      <c r="E4508" s="1" t="s">
        <v>9504</v>
      </c>
      <c r="F4508" s="1" t="s">
        <v>20</v>
      </c>
      <c r="G4508" s="27">
        <v>0.30165289256198347</v>
      </c>
      <c r="H4508" s="27">
        <v>0.97744473007712085</v>
      </c>
      <c r="I4508" s="28">
        <v>23.16714876033058</v>
      </c>
      <c r="J4508" s="27">
        <v>1.1363636363636364E-2</v>
      </c>
      <c r="K4508" s="27">
        <v>0.30578512396694213</v>
      </c>
      <c r="L4508" s="27">
        <v>8.226221079691517E-4</v>
      </c>
      <c r="M4508" s="29">
        <v>11.194970414201187</v>
      </c>
      <c r="N4508" s="30">
        <v>50.510273972602739</v>
      </c>
      <c r="O4508" s="32">
        <v>0</v>
      </c>
      <c r="P4508" s="31">
        <v>0.9953727506426735</v>
      </c>
      <c r="Q4508" s="38">
        <v>5697</v>
      </c>
      <c r="R4508" s="38">
        <v>5361</v>
      </c>
      <c r="S4508" s="38">
        <v>4472</v>
      </c>
    </row>
    <row r="4509" spans="2:19" x14ac:dyDescent="0.2">
      <c r="B4509" s="1" t="s">
        <v>9502</v>
      </c>
      <c r="C4509" s="1" t="s">
        <v>9503</v>
      </c>
      <c r="D4509" s="1" t="s">
        <v>387</v>
      </c>
      <c r="E4509" s="1" t="s">
        <v>9504</v>
      </c>
      <c r="F4509" s="1" t="s">
        <v>20</v>
      </c>
      <c r="G4509" s="27">
        <v>0.18086225026288119</v>
      </c>
      <c r="H4509" s="27">
        <v>0.41219572776949831</v>
      </c>
      <c r="I4509" s="28">
        <v>20.708307045215566</v>
      </c>
      <c r="J4509" s="27">
        <v>3.3648790746582544E-2</v>
      </c>
      <c r="K4509" s="27">
        <v>0.36382754994742378</v>
      </c>
      <c r="L4509" s="27">
        <v>0.11416294088425236</v>
      </c>
      <c r="M4509" s="29">
        <v>11.696277278562258</v>
      </c>
      <c r="N4509" s="30">
        <v>60.959302325581397</v>
      </c>
      <c r="O4509" s="32">
        <v>0</v>
      </c>
      <c r="P4509" s="31">
        <v>0.94485842026825628</v>
      </c>
      <c r="Q4509" s="38">
        <v>6703</v>
      </c>
      <c r="R4509" s="38">
        <v>7579</v>
      </c>
      <c r="S4509" s="38">
        <v>3424</v>
      </c>
    </row>
    <row r="4510" spans="2:19" x14ac:dyDescent="0.2">
      <c r="B4510" s="1" t="s">
        <v>9535</v>
      </c>
      <c r="C4510" s="1" t="s">
        <v>9536</v>
      </c>
      <c r="D4510" s="1" t="s">
        <v>387</v>
      </c>
      <c r="E4510" s="1" t="s">
        <v>9504</v>
      </c>
      <c r="F4510" s="1" t="s">
        <v>20</v>
      </c>
      <c r="G4510" s="27">
        <v>0.31138392857142855</v>
      </c>
      <c r="H4510" s="27">
        <v>0.82690528634361238</v>
      </c>
      <c r="I4510" s="28">
        <v>25.196986607142858</v>
      </c>
      <c r="J4510" s="27">
        <v>2.34375E-2</v>
      </c>
      <c r="K4510" s="27">
        <v>0.2924107142857143</v>
      </c>
      <c r="L4510" s="27">
        <v>3.1448237885462561E-2</v>
      </c>
      <c r="M4510" s="29">
        <v>12.794975688816855</v>
      </c>
      <c r="N4510" s="30">
        <v>52.068100358422939</v>
      </c>
      <c r="O4510" s="32">
        <v>0</v>
      </c>
      <c r="P4510" s="31">
        <v>0.986784140969163</v>
      </c>
      <c r="Q4510" s="38">
        <v>4947</v>
      </c>
      <c r="R4510" s="38">
        <v>5166</v>
      </c>
      <c r="S4510" s="38">
        <v>4707</v>
      </c>
    </row>
    <row r="4511" spans="2:19" x14ac:dyDescent="0.2">
      <c r="B4511" s="1" t="s">
        <v>9521</v>
      </c>
      <c r="C4511" s="1" t="s">
        <v>9522</v>
      </c>
      <c r="D4511" s="1" t="s">
        <v>387</v>
      </c>
      <c r="E4511" s="1" t="s">
        <v>9504</v>
      </c>
      <c r="F4511" s="1" t="s">
        <v>20</v>
      </c>
      <c r="G4511" s="27">
        <v>0.21739130434782608</v>
      </c>
      <c r="H4511" s="27">
        <v>0.74108208955223875</v>
      </c>
      <c r="I4511" s="28">
        <v>15.666630434782604</v>
      </c>
      <c r="J4511" s="27">
        <v>0.31413043478260871</v>
      </c>
      <c r="K4511" s="27">
        <v>0.59673913043478266</v>
      </c>
      <c r="L4511" s="27">
        <v>9.4696162046908325E-2</v>
      </c>
      <c r="M4511" s="29">
        <v>6.8719444444444449</v>
      </c>
      <c r="N4511" s="30">
        <v>46.914999999999999</v>
      </c>
      <c r="O4511" s="32">
        <v>0</v>
      </c>
      <c r="P4511" s="31">
        <v>0.98081023454157779</v>
      </c>
      <c r="Q4511" s="38">
        <v>7936</v>
      </c>
      <c r="R4511" s="38">
        <v>7086</v>
      </c>
      <c r="S4511" s="38">
        <v>960</v>
      </c>
    </row>
    <row r="4512" spans="2:19" x14ac:dyDescent="0.2">
      <c r="B4512" s="1" t="s">
        <v>9545</v>
      </c>
      <c r="C4512" s="1" t="s">
        <v>9546</v>
      </c>
      <c r="D4512" s="1" t="s">
        <v>387</v>
      </c>
      <c r="E4512" s="1" t="s">
        <v>9504</v>
      </c>
      <c r="F4512" s="1" t="s">
        <v>20</v>
      </c>
      <c r="G4512" s="27">
        <v>0.39058171745152354</v>
      </c>
      <c r="H4512" s="27">
        <v>0.99917582417582418</v>
      </c>
      <c r="I4512" s="28">
        <v>27.792797783933526</v>
      </c>
      <c r="J4512" s="27">
        <v>8.86426592797784E-3</v>
      </c>
      <c r="K4512" s="27">
        <v>0.31578947368421051</v>
      </c>
      <c r="L4512" s="27">
        <v>0</v>
      </c>
      <c r="M4512" s="29">
        <v>10.72945454545455</v>
      </c>
      <c r="N4512" s="30">
        <v>53.929078014184398</v>
      </c>
      <c r="O4512" s="32">
        <v>0</v>
      </c>
      <c r="P4512" s="31">
        <v>0.99175824175824179</v>
      </c>
      <c r="Q4512" s="38">
        <v>4245</v>
      </c>
      <c r="R4512" s="38">
        <v>3884</v>
      </c>
      <c r="S4512" s="38">
        <v>4267</v>
      </c>
    </row>
    <row r="4513" spans="2:19" x14ac:dyDescent="0.2">
      <c r="B4513" s="1" t="s">
        <v>9517</v>
      </c>
      <c r="C4513" s="1" t="s">
        <v>9518</v>
      </c>
      <c r="D4513" s="1" t="s">
        <v>387</v>
      </c>
      <c r="E4513" s="1" t="s">
        <v>9504</v>
      </c>
      <c r="F4513" s="1" t="s">
        <v>20</v>
      </c>
      <c r="G4513" s="27">
        <v>0.21411540295660467</v>
      </c>
      <c r="H4513" s="27">
        <v>0.66365825151940161</v>
      </c>
      <c r="I4513" s="28">
        <v>19.523414401526004</v>
      </c>
      <c r="J4513" s="27">
        <v>5.3409632808774442E-2</v>
      </c>
      <c r="K4513" s="27">
        <v>0.44587505960896517</v>
      </c>
      <c r="L4513" s="27">
        <v>0.14651706404862083</v>
      </c>
      <c r="M4513" s="29">
        <v>10.777730582524272</v>
      </c>
      <c r="N4513" s="30">
        <v>51.227171492204903</v>
      </c>
      <c r="O4513" s="32">
        <v>3.880317905563347E-2</v>
      </c>
      <c r="P4513" s="31">
        <v>0.98036465638148662</v>
      </c>
      <c r="Q4513" s="38">
        <v>7121</v>
      </c>
      <c r="R4513" s="38">
        <v>7152</v>
      </c>
      <c r="S4513" s="38">
        <v>2346</v>
      </c>
    </row>
    <row r="4514" spans="2:19" x14ac:dyDescent="0.2">
      <c r="B4514" s="1" t="s">
        <v>9525</v>
      </c>
      <c r="C4514" s="1" t="s">
        <v>9526</v>
      </c>
      <c r="D4514" s="1" t="s">
        <v>387</v>
      </c>
      <c r="E4514" s="1" t="s">
        <v>9504</v>
      </c>
      <c r="F4514" s="1" t="s">
        <v>20</v>
      </c>
      <c r="G4514" s="27">
        <v>0.3694096601073345</v>
      </c>
      <c r="H4514" s="27">
        <v>0.78456263736263743</v>
      </c>
      <c r="I4514" s="28">
        <v>24.340250447227188</v>
      </c>
      <c r="J4514" s="27">
        <v>0.13506261180679785</v>
      </c>
      <c r="K4514" s="27">
        <v>0.48747763864042931</v>
      </c>
      <c r="L4514" s="27">
        <v>0.17477802197802197</v>
      </c>
      <c r="M4514" s="29">
        <v>6.5791489361702142</v>
      </c>
      <c r="N4514" s="30">
        <v>54.234866828087164</v>
      </c>
      <c r="O4514" s="32">
        <v>0</v>
      </c>
      <c r="P4514" s="31">
        <v>0.98285714285714287</v>
      </c>
      <c r="Q4514" s="38">
        <v>5254</v>
      </c>
      <c r="R4514" s="38">
        <v>4177</v>
      </c>
      <c r="S4514" s="38">
        <v>1920</v>
      </c>
    </row>
    <row r="4515" spans="2:19" x14ac:dyDescent="0.2">
      <c r="B4515" s="1" t="s">
        <v>9505</v>
      </c>
      <c r="C4515" s="1" t="s">
        <v>9506</v>
      </c>
      <c r="D4515" s="1" t="s">
        <v>387</v>
      </c>
      <c r="E4515" s="1" t="s">
        <v>9504</v>
      </c>
      <c r="F4515" s="1" t="s">
        <v>20</v>
      </c>
      <c r="G4515" s="27">
        <v>0.21805392731535755</v>
      </c>
      <c r="H4515" s="27">
        <v>0.47101628298708598</v>
      </c>
      <c r="I4515" s="28">
        <v>18.91336459554514</v>
      </c>
      <c r="J4515" s="27">
        <v>8.3235638921453692E-2</v>
      </c>
      <c r="K4515" s="27">
        <v>0.49824150058616645</v>
      </c>
      <c r="L4515" s="27">
        <v>0.31294216732172936</v>
      </c>
      <c r="M4515" s="29">
        <v>9.4785607196401784</v>
      </c>
      <c r="N4515" s="30">
        <v>52.268817204301072</v>
      </c>
      <c r="O4515" s="32">
        <v>0</v>
      </c>
      <c r="P4515" s="31">
        <v>0.95788882650196516</v>
      </c>
      <c r="Q4515" s="38">
        <v>7289</v>
      </c>
      <c r="R4515" s="38">
        <v>7080</v>
      </c>
      <c r="S4515" s="38">
        <v>1803</v>
      </c>
    </row>
    <row r="4516" spans="2:19" x14ac:dyDescent="0.2">
      <c r="B4516" s="1" t="s">
        <v>9515</v>
      </c>
      <c r="C4516" s="1" t="s">
        <v>9516</v>
      </c>
      <c r="D4516" s="1" t="s">
        <v>387</v>
      </c>
      <c r="E4516" s="1" t="s">
        <v>9504</v>
      </c>
      <c r="F4516" s="1" t="s">
        <v>20</v>
      </c>
      <c r="G4516" s="27">
        <v>0.3085824493731919</v>
      </c>
      <c r="H4516" s="27">
        <v>0.7297542533081286</v>
      </c>
      <c r="I4516" s="28">
        <v>20.369913211186109</v>
      </c>
      <c r="J4516" s="27">
        <v>3.8572806171648988E-2</v>
      </c>
      <c r="K4516" s="27">
        <v>0.57377049180327866</v>
      </c>
      <c r="L4516" s="27">
        <v>0.13321361058601133</v>
      </c>
      <c r="M4516" s="29">
        <v>8.0128312412831253</v>
      </c>
      <c r="N4516" s="30">
        <v>47.634374999999999</v>
      </c>
      <c r="O4516" s="32">
        <v>0</v>
      </c>
      <c r="P4516" s="31">
        <v>0.98015122873345939</v>
      </c>
      <c r="Q4516" s="38">
        <v>6827</v>
      </c>
      <c r="R4516" s="38">
        <v>5220</v>
      </c>
      <c r="S4516" s="38">
        <v>1140</v>
      </c>
    </row>
    <row r="4517" spans="2:19" x14ac:dyDescent="0.2">
      <c r="B4517" s="1" t="s">
        <v>9539</v>
      </c>
      <c r="C4517" s="1" t="s">
        <v>9540</v>
      </c>
      <c r="D4517" s="1" t="s">
        <v>387</v>
      </c>
      <c r="E4517" s="1" t="s">
        <v>9504</v>
      </c>
      <c r="F4517" s="1" t="s">
        <v>20</v>
      </c>
      <c r="G4517" s="27">
        <v>0.35318275154004108</v>
      </c>
      <c r="H4517" s="27">
        <v>0.90417849898580105</v>
      </c>
      <c r="I4517" s="28">
        <v>21.228131416837773</v>
      </c>
      <c r="J4517" s="27">
        <v>8.6242299794661192E-2</v>
      </c>
      <c r="K4517" s="27">
        <v>0.5616016427104723</v>
      </c>
      <c r="L4517" s="27">
        <v>5.5882352941176465E-3</v>
      </c>
      <c r="M4517" s="29">
        <v>5.8784126984126983</v>
      </c>
      <c r="N4517" s="30">
        <v>48.811046511627907</v>
      </c>
      <c r="O4517" s="32">
        <v>0</v>
      </c>
      <c r="P4517" s="31">
        <v>0.9878296146044625</v>
      </c>
      <c r="Q4517" s="38">
        <v>6503</v>
      </c>
      <c r="R4517" s="38">
        <v>4424</v>
      </c>
      <c r="S4517" s="38">
        <v>1225</v>
      </c>
    </row>
    <row r="4518" spans="2:19" x14ac:dyDescent="0.2">
      <c r="B4518" s="1" t="s">
        <v>9507</v>
      </c>
      <c r="C4518" s="1" t="s">
        <v>9508</v>
      </c>
      <c r="D4518" s="1" t="s">
        <v>387</v>
      </c>
      <c r="E4518" s="1" t="s">
        <v>9504</v>
      </c>
      <c r="F4518" s="1" t="s">
        <v>20</v>
      </c>
      <c r="G4518" s="27">
        <v>0.17043121149897331</v>
      </c>
      <c r="H4518" s="27">
        <v>0.37810531496062993</v>
      </c>
      <c r="I4518" s="28">
        <v>13.94014373716632</v>
      </c>
      <c r="J4518" s="27">
        <v>0.12114989733059549</v>
      </c>
      <c r="K4518" s="27">
        <v>0.71868583162217659</v>
      </c>
      <c r="L4518" s="27">
        <v>0.58477362204724403</v>
      </c>
      <c r="M4518" s="29">
        <v>6.3261138613861378</v>
      </c>
      <c r="N4518" s="30">
        <v>50.536144578313255</v>
      </c>
      <c r="O4518" s="32">
        <v>0</v>
      </c>
      <c r="P4518" s="31">
        <v>0.95866141732283461</v>
      </c>
      <c r="Q4518" s="38">
        <v>8151</v>
      </c>
      <c r="R4518" s="38">
        <v>7698</v>
      </c>
      <c r="S4518" s="38">
        <v>388</v>
      </c>
    </row>
    <row r="4519" spans="2:19" x14ac:dyDescent="0.2">
      <c r="B4519" s="1" t="s">
        <v>9566</v>
      </c>
      <c r="C4519" s="1" t="s">
        <v>9567</v>
      </c>
      <c r="D4519" s="1" t="s">
        <v>388</v>
      </c>
      <c r="E4519" s="1" t="s">
        <v>388</v>
      </c>
      <c r="F4519" s="1" t="s">
        <v>62</v>
      </c>
      <c r="G4519" s="27">
        <v>0.5859649122807018</v>
      </c>
      <c r="H4519" s="27">
        <v>0.97384653343202565</v>
      </c>
      <c r="I4519" s="28">
        <v>56.475187969924818</v>
      </c>
      <c r="J4519" s="27">
        <v>9.0225563909774441E-3</v>
      </c>
      <c r="K4519" s="27">
        <v>0.23358395989974937</v>
      </c>
      <c r="L4519" s="27">
        <v>2.6153466567974341E-2</v>
      </c>
      <c r="M4519" s="29">
        <v>10.608716707021793</v>
      </c>
      <c r="N4519" s="30">
        <v>88.461933276304535</v>
      </c>
      <c r="O4519" s="32">
        <v>0</v>
      </c>
      <c r="P4519" s="31">
        <v>0.98445595854922274</v>
      </c>
      <c r="Q4519" s="38">
        <v>611</v>
      </c>
      <c r="R4519" s="38">
        <v>787</v>
      </c>
      <c r="S4519" s="38">
        <v>5834</v>
      </c>
    </row>
    <row r="4520" spans="2:19" x14ac:dyDescent="0.2">
      <c r="B4520" s="1" t="s">
        <v>9560</v>
      </c>
      <c r="C4520" s="1" t="s">
        <v>9561</v>
      </c>
      <c r="D4520" s="1" t="s">
        <v>388</v>
      </c>
      <c r="E4520" s="1" t="s">
        <v>388</v>
      </c>
      <c r="F4520" s="1" t="s">
        <v>62</v>
      </c>
      <c r="G4520" s="27">
        <v>0.58364712210866054</v>
      </c>
      <c r="H4520" s="27">
        <v>0.99330338266384777</v>
      </c>
      <c r="I4520" s="28">
        <v>55.601183431952691</v>
      </c>
      <c r="J4520" s="27">
        <v>1.0220548682087143E-2</v>
      </c>
      <c r="K4520" s="27">
        <v>0.22592791823561054</v>
      </c>
      <c r="L4520" s="27">
        <v>5.9196617336152229E-3</v>
      </c>
      <c r="M4520" s="29">
        <v>10.627906976744185</v>
      </c>
      <c r="N4520" s="30">
        <v>87.346543778801845</v>
      </c>
      <c r="O4520" s="32">
        <v>0</v>
      </c>
      <c r="P4520" s="31">
        <v>0.98255813953488369</v>
      </c>
      <c r="Q4520" s="38">
        <v>717</v>
      </c>
      <c r="R4520" s="38">
        <v>821</v>
      </c>
      <c r="S4520" s="38">
        <v>5982</v>
      </c>
    </row>
    <row r="4521" spans="2:19" x14ac:dyDescent="0.2">
      <c r="B4521" s="1" t="s">
        <v>9570</v>
      </c>
      <c r="C4521" s="1" t="s">
        <v>9571</v>
      </c>
      <c r="D4521" s="1" t="s">
        <v>388</v>
      </c>
      <c r="E4521" s="1" t="s">
        <v>388</v>
      </c>
      <c r="F4521" s="1" t="s">
        <v>62</v>
      </c>
      <c r="G4521" s="27">
        <v>0.55943790353209266</v>
      </c>
      <c r="H4521" s="27">
        <v>0.93470323909380282</v>
      </c>
      <c r="I4521" s="28">
        <v>55.637143942271173</v>
      </c>
      <c r="J4521" s="27">
        <v>6.3425750094948732E-2</v>
      </c>
      <c r="K4521" s="27">
        <v>0.41359665780478544</v>
      </c>
      <c r="L4521" s="27">
        <v>4.6573675341696312E-2</v>
      </c>
      <c r="M4521" s="29">
        <v>4.3845689655172384</v>
      </c>
      <c r="N4521" s="30">
        <v>95.596741344195522</v>
      </c>
      <c r="O4521" s="32">
        <v>0</v>
      </c>
      <c r="P4521" s="31">
        <v>0.98595768582662424</v>
      </c>
      <c r="Q4521" s="38">
        <v>713</v>
      </c>
      <c r="R4521" s="38">
        <v>1193</v>
      </c>
      <c r="S4521" s="38">
        <v>2719</v>
      </c>
    </row>
    <row r="4522" spans="2:19" x14ac:dyDescent="0.2">
      <c r="B4522" s="1" t="s">
        <v>9555</v>
      </c>
      <c r="C4522" s="1" t="s">
        <v>1331</v>
      </c>
      <c r="D4522" s="1" t="s">
        <v>388</v>
      </c>
      <c r="E4522" s="1" t="s">
        <v>388</v>
      </c>
      <c r="F4522" s="1" t="s">
        <v>62</v>
      </c>
      <c r="G4522" s="27">
        <v>0.38235294117647056</v>
      </c>
      <c r="H4522" s="27">
        <v>0.80834675821999191</v>
      </c>
      <c r="I4522" s="28">
        <v>40.68026388125346</v>
      </c>
      <c r="J4522" s="27">
        <v>1.7592083562396922E-2</v>
      </c>
      <c r="K4522" s="27">
        <v>0.19681143485431557</v>
      </c>
      <c r="L4522" s="27">
        <v>7.9333157269246002E-2</v>
      </c>
      <c r="M4522" s="29">
        <v>14.517089452603468</v>
      </c>
      <c r="N4522" s="30">
        <v>82.578720345075482</v>
      </c>
      <c r="O4522" s="32">
        <v>0</v>
      </c>
      <c r="P4522" s="31">
        <v>0.96078172454773536</v>
      </c>
      <c r="Q4522" s="38">
        <v>3170</v>
      </c>
      <c r="R4522" s="38">
        <v>3995</v>
      </c>
      <c r="S4522" s="38">
        <v>6504</v>
      </c>
    </row>
    <row r="4523" spans="2:19" x14ac:dyDescent="0.2">
      <c r="B4523" s="1" t="s">
        <v>9564</v>
      </c>
      <c r="C4523" s="1" t="s">
        <v>9565</v>
      </c>
      <c r="D4523" s="1" t="s">
        <v>388</v>
      </c>
      <c r="E4523" s="1" t="s">
        <v>388</v>
      </c>
      <c r="F4523" s="1" t="s">
        <v>62</v>
      </c>
      <c r="G4523" s="27">
        <v>0.58792372881355937</v>
      </c>
      <c r="H4523" s="27">
        <v>0.96644421272158476</v>
      </c>
      <c r="I4523" s="28">
        <v>54.779184322033892</v>
      </c>
      <c r="J4523" s="27">
        <v>7.9449152542372878E-3</v>
      </c>
      <c r="K4523" s="27">
        <v>0.27754237288135591</v>
      </c>
      <c r="L4523" s="27">
        <v>2.8274244004171015E-2</v>
      </c>
      <c r="M4523" s="29">
        <v>8.9201799485861208</v>
      </c>
      <c r="N4523" s="30">
        <v>86.527027027027032</v>
      </c>
      <c r="O4523" s="32">
        <v>0</v>
      </c>
      <c r="P4523" s="31">
        <v>0.98435870698644423</v>
      </c>
      <c r="Q4523" s="38">
        <v>826</v>
      </c>
      <c r="R4523" s="38">
        <v>757</v>
      </c>
      <c r="S4523" s="38">
        <v>4996</v>
      </c>
    </row>
    <row r="4524" spans="2:19" x14ac:dyDescent="0.2">
      <c r="B4524" s="1" t="s">
        <v>9575</v>
      </c>
      <c r="C4524" s="1" t="s">
        <v>9576</v>
      </c>
      <c r="D4524" s="1" t="s">
        <v>388</v>
      </c>
      <c r="E4524" s="1" t="s">
        <v>388</v>
      </c>
      <c r="F4524" s="1" t="s">
        <v>62</v>
      </c>
      <c r="G4524" s="27">
        <v>0.56848306332842413</v>
      </c>
      <c r="H4524" s="27">
        <v>0.97153415998054948</v>
      </c>
      <c r="I4524" s="28">
        <v>53.542906234658815</v>
      </c>
      <c r="J4524" s="27">
        <v>2.4545900834560628E-3</v>
      </c>
      <c r="K4524" s="27">
        <v>7.903780068728522E-2</v>
      </c>
      <c r="L4524" s="27">
        <v>0</v>
      </c>
      <c r="M4524" s="29">
        <v>15.367463026166101</v>
      </c>
      <c r="N4524" s="30">
        <v>82.096718480138165</v>
      </c>
      <c r="O4524" s="32">
        <v>0</v>
      </c>
      <c r="P4524" s="31">
        <v>0.99051787016776072</v>
      </c>
      <c r="Q4524" s="38">
        <v>990</v>
      </c>
      <c r="R4524" s="38">
        <v>1041</v>
      </c>
      <c r="S4524" s="38">
        <v>8467</v>
      </c>
    </row>
    <row r="4525" spans="2:19" x14ac:dyDescent="0.2">
      <c r="B4525" s="1" t="s">
        <v>9562</v>
      </c>
      <c r="C4525" s="1" t="s">
        <v>9563</v>
      </c>
      <c r="D4525" s="1" t="s">
        <v>388</v>
      </c>
      <c r="E4525" s="1" t="s">
        <v>388</v>
      </c>
      <c r="F4525" s="1" t="s">
        <v>62</v>
      </c>
      <c r="G4525" s="27">
        <v>0.53175980562304759</v>
      </c>
      <c r="H4525" s="27">
        <v>0.96682128240109133</v>
      </c>
      <c r="I4525" s="28">
        <v>53.447379382158992</v>
      </c>
      <c r="J4525" s="27">
        <v>7.9833391183616806E-3</v>
      </c>
      <c r="K4525" s="27">
        <v>0.20860812217979868</v>
      </c>
      <c r="L4525" s="27">
        <v>0</v>
      </c>
      <c r="M4525" s="29">
        <v>11.739317507418395</v>
      </c>
      <c r="N4525" s="30">
        <v>89.614481409001954</v>
      </c>
      <c r="O4525" s="32">
        <v>0</v>
      </c>
      <c r="P4525" s="31">
        <v>0.98260572987721695</v>
      </c>
      <c r="Q4525" s="38">
        <v>1007</v>
      </c>
      <c r="R4525" s="38">
        <v>1699</v>
      </c>
      <c r="S4525" s="38">
        <v>6312</v>
      </c>
    </row>
    <row r="4526" spans="2:19" x14ac:dyDescent="0.2">
      <c r="B4526" s="1" t="s">
        <v>9568</v>
      </c>
      <c r="C4526" s="1" t="s">
        <v>9569</v>
      </c>
      <c r="D4526" s="1" t="s">
        <v>388</v>
      </c>
      <c r="E4526" s="1" t="s">
        <v>388</v>
      </c>
      <c r="F4526" s="1" t="s">
        <v>62</v>
      </c>
      <c r="G4526" s="27">
        <v>0.53115166771554434</v>
      </c>
      <c r="H4526" s="27">
        <v>0.9498976585517136</v>
      </c>
      <c r="I4526" s="28">
        <v>46.149842668344846</v>
      </c>
      <c r="J4526" s="27">
        <v>1.0698552548772814E-2</v>
      </c>
      <c r="K4526" s="27">
        <v>0.23757079924480806</v>
      </c>
      <c r="L4526" s="27">
        <v>3.8660257404248721E-2</v>
      </c>
      <c r="M4526" s="29">
        <v>10.974731182795708</v>
      </c>
      <c r="N4526" s="30">
        <v>76.489940828402368</v>
      </c>
      <c r="O4526" s="32">
        <v>0</v>
      </c>
      <c r="P4526" s="31">
        <v>0.98557915955962161</v>
      </c>
      <c r="Q4526" s="38">
        <v>2353</v>
      </c>
      <c r="R4526" s="38">
        <v>1714</v>
      </c>
      <c r="S4526" s="38">
        <v>5751</v>
      </c>
    </row>
    <row r="4527" spans="2:19" x14ac:dyDescent="0.2">
      <c r="B4527" s="1" t="s">
        <v>9556</v>
      </c>
      <c r="C4527" s="1" t="s">
        <v>9557</v>
      </c>
      <c r="D4527" s="1" t="s">
        <v>388</v>
      </c>
      <c r="E4527" s="1" t="s">
        <v>388</v>
      </c>
      <c r="F4527" s="1" t="s">
        <v>62</v>
      </c>
      <c r="G4527" s="27">
        <v>0.3940329218106996</v>
      </c>
      <c r="H4527" s="27">
        <v>0.81642105263157894</v>
      </c>
      <c r="I4527" s="28">
        <v>41.42530864197532</v>
      </c>
      <c r="J4527" s="27">
        <v>2.2633744855967079E-2</v>
      </c>
      <c r="K4527" s="27">
        <v>0.34876543209876543</v>
      </c>
      <c r="L4527" s="27">
        <v>4.42406015037594E-2</v>
      </c>
      <c r="M4527" s="29">
        <v>10.20679117147708</v>
      </c>
      <c r="N4527" s="30">
        <v>89.146214099216706</v>
      </c>
      <c r="O4527" s="32">
        <v>0</v>
      </c>
      <c r="P4527" s="31">
        <v>0.97443609022556388</v>
      </c>
      <c r="Q4527" s="38">
        <v>3084</v>
      </c>
      <c r="R4527" s="38">
        <v>3844</v>
      </c>
      <c r="S4527" s="38">
        <v>3663</v>
      </c>
    </row>
    <row r="4528" spans="2:19" x14ac:dyDescent="0.2">
      <c r="B4528" s="1" t="s">
        <v>9572</v>
      </c>
      <c r="C4528" s="1" t="s">
        <v>1986</v>
      </c>
      <c r="D4528" s="1" t="s">
        <v>388</v>
      </c>
      <c r="E4528" s="1" t="s">
        <v>388</v>
      </c>
      <c r="F4528" s="1" t="s">
        <v>62</v>
      </c>
      <c r="G4528" s="27">
        <v>0.5117967332123412</v>
      </c>
      <c r="H4528" s="27">
        <v>0.94185633213859021</v>
      </c>
      <c r="I4528" s="28">
        <v>50.757834240774386</v>
      </c>
      <c r="J4528" s="27">
        <v>3.629764065335753E-3</v>
      </c>
      <c r="K4528" s="27">
        <v>5.0514216575922567E-2</v>
      </c>
      <c r="L4528" s="27">
        <v>0</v>
      </c>
      <c r="M4528" s="29">
        <v>18.202106567534077</v>
      </c>
      <c r="N4528" s="30">
        <v>81.381796690307326</v>
      </c>
      <c r="O4528" s="32">
        <v>0</v>
      </c>
      <c r="P4528" s="31">
        <v>0.98745519713261654</v>
      </c>
      <c r="Q4528" s="38">
        <v>1455</v>
      </c>
      <c r="R4528" s="38">
        <v>2073</v>
      </c>
      <c r="S4528" s="38">
        <v>8647</v>
      </c>
    </row>
    <row r="4529" spans="2:19" x14ac:dyDescent="0.2">
      <c r="B4529" s="1" t="s">
        <v>9577</v>
      </c>
      <c r="C4529" s="1" t="s">
        <v>9578</v>
      </c>
      <c r="D4529" s="1" t="s">
        <v>388</v>
      </c>
      <c r="E4529" s="1" t="s">
        <v>388</v>
      </c>
      <c r="F4529" s="1" t="s">
        <v>62</v>
      </c>
      <c r="G4529" s="27">
        <v>0.59953703703703709</v>
      </c>
      <c r="H4529" s="27">
        <v>0.92193771626297583</v>
      </c>
      <c r="I4529" s="28">
        <v>61.573379629629642</v>
      </c>
      <c r="J4529" s="27">
        <v>1.6203703703703703E-2</v>
      </c>
      <c r="K4529" s="27">
        <v>0.26967592592592593</v>
      </c>
      <c r="L4529" s="27">
        <v>5.438292964244521E-3</v>
      </c>
      <c r="M4529" s="29">
        <v>9.2674855491329495</v>
      </c>
      <c r="N4529" s="30">
        <v>96.112934362934368</v>
      </c>
      <c r="O4529" s="32">
        <v>0</v>
      </c>
      <c r="P4529" s="31">
        <v>0.9965397923875432</v>
      </c>
      <c r="Q4529" s="38">
        <v>209</v>
      </c>
      <c r="R4529" s="38">
        <v>608</v>
      </c>
      <c r="S4529" s="38">
        <v>5134</v>
      </c>
    </row>
    <row r="4530" spans="2:19" x14ac:dyDescent="0.2">
      <c r="B4530" s="1" t="s">
        <v>9558</v>
      </c>
      <c r="C4530" s="1" t="s">
        <v>9559</v>
      </c>
      <c r="D4530" s="1" t="s">
        <v>17624</v>
      </c>
      <c r="E4530" s="1" t="s">
        <v>388</v>
      </c>
      <c r="F4530" s="1" t="s">
        <v>62</v>
      </c>
      <c r="G4530" s="27">
        <v>0.55990871053632563</v>
      </c>
      <c r="H4530" s="27">
        <v>0.98070482938653725</v>
      </c>
      <c r="I4530" s="28">
        <v>56.677900342335484</v>
      </c>
      <c r="J4530" s="27">
        <v>1.9399011030810195E-2</v>
      </c>
      <c r="K4530" s="27">
        <v>0.3712438189425637</v>
      </c>
      <c r="L4530" s="27">
        <v>1.0430729069550624E-2</v>
      </c>
      <c r="M4530" s="29">
        <v>7.0524632670700083</v>
      </c>
      <c r="N4530" s="30">
        <v>95.364809782608702</v>
      </c>
      <c r="O4530" s="32">
        <v>0</v>
      </c>
      <c r="P4530" s="31">
        <v>0.9804214059295171</v>
      </c>
      <c r="Q4530" s="38">
        <v>590</v>
      </c>
      <c r="R4530" s="38">
        <v>1182</v>
      </c>
      <c r="S4530" s="38">
        <v>3325</v>
      </c>
    </row>
    <row r="4531" spans="2:19" x14ac:dyDescent="0.2">
      <c r="B4531" s="1" t="s">
        <v>9573</v>
      </c>
      <c r="C4531" s="1" t="s">
        <v>9574</v>
      </c>
      <c r="D4531" s="1" t="s">
        <v>17624</v>
      </c>
      <c r="E4531" s="1" t="s">
        <v>388</v>
      </c>
      <c r="F4531" s="1" t="s">
        <v>62</v>
      </c>
      <c r="G4531" s="27">
        <v>0.56046511627906981</v>
      </c>
      <c r="H4531" s="27">
        <v>0.99250215951626841</v>
      </c>
      <c r="I4531" s="28">
        <v>58.109476744186068</v>
      </c>
      <c r="J4531" s="27">
        <v>6.3953488372093022E-3</v>
      </c>
      <c r="K4531" s="27">
        <v>4.8837209302325581E-2</v>
      </c>
      <c r="L4531" s="27">
        <v>0</v>
      </c>
      <c r="M4531" s="29">
        <v>16.475000000000009</v>
      </c>
      <c r="N4531" s="30">
        <v>90.370331950207472</v>
      </c>
      <c r="O4531" s="32">
        <v>0</v>
      </c>
      <c r="P4531" s="31">
        <v>0.99049812841923413</v>
      </c>
      <c r="Q4531" s="38">
        <v>447</v>
      </c>
      <c r="R4531" s="38">
        <v>1169</v>
      </c>
      <c r="S4531" s="38">
        <v>8651</v>
      </c>
    </row>
    <row r="4532" spans="2:19" x14ac:dyDescent="0.2">
      <c r="B4532" s="1" t="s">
        <v>9584</v>
      </c>
      <c r="C4532" s="1" t="s">
        <v>9585</v>
      </c>
      <c r="D4532" s="1" t="s">
        <v>389</v>
      </c>
      <c r="E4532" s="1" t="s">
        <v>9581</v>
      </c>
      <c r="F4532" s="1" t="s">
        <v>62</v>
      </c>
      <c r="G4532" s="27">
        <v>0.51581722319859402</v>
      </c>
      <c r="H4532" s="27">
        <v>0.86006849315068479</v>
      </c>
      <c r="I4532" s="28">
        <v>55.5122583479789</v>
      </c>
      <c r="J4532" s="27">
        <v>4.3936731107205628E-3</v>
      </c>
      <c r="K4532" s="27">
        <v>0.30184534270650265</v>
      </c>
      <c r="L4532" s="27">
        <v>0.1371853595890411</v>
      </c>
      <c r="M4532" s="29">
        <v>11.286479128856625</v>
      </c>
      <c r="N4532" s="30">
        <v>96.652470187393533</v>
      </c>
      <c r="O4532" s="32">
        <v>0</v>
      </c>
      <c r="P4532" s="31">
        <v>0.97431506849315064</v>
      </c>
      <c r="Q4532" s="38">
        <v>725</v>
      </c>
      <c r="R4532" s="38">
        <v>1996</v>
      </c>
      <c r="S4532" s="38">
        <v>4529</v>
      </c>
    </row>
    <row r="4533" spans="2:19" x14ac:dyDescent="0.2">
      <c r="B4533" s="1" t="s">
        <v>9602</v>
      </c>
      <c r="C4533" s="1" t="s">
        <v>9603</v>
      </c>
      <c r="D4533" s="1" t="s">
        <v>389</v>
      </c>
      <c r="E4533" s="1" t="s">
        <v>388</v>
      </c>
      <c r="F4533" s="1" t="s">
        <v>62</v>
      </c>
      <c r="G4533" s="27">
        <v>0.54884777669587792</v>
      </c>
      <c r="H4533" s="27">
        <v>0.8625306847545221</v>
      </c>
      <c r="I4533" s="28">
        <v>55.995585848750416</v>
      </c>
      <c r="J4533" s="27">
        <v>0.13015254787406685</v>
      </c>
      <c r="K4533" s="27">
        <v>0.41966893865628041</v>
      </c>
      <c r="L4533" s="27">
        <v>0.13746931524547804</v>
      </c>
      <c r="M4533" s="29">
        <v>4.4027357811375083</v>
      </c>
      <c r="N4533" s="30">
        <v>97.784869976359332</v>
      </c>
      <c r="O4533" s="32">
        <v>0</v>
      </c>
      <c r="P4533" s="31">
        <v>0.99515503875968991</v>
      </c>
      <c r="Q4533" s="38">
        <v>669</v>
      </c>
      <c r="R4533" s="38">
        <v>1375</v>
      </c>
      <c r="S4533" s="38">
        <v>2637</v>
      </c>
    </row>
    <row r="4534" spans="2:19" x14ac:dyDescent="0.2">
      <c r="B4534" s="1" t="s">
        <v>9586</v>
      </c>
      <c r="C4534" s="1" t="s">
        <v>9587</v>
      </c>
      <c r="D4534" s="1" t="s">
        <v>389</v>
      </c>
      <c r="E4534" s="1" t="s">
        <v>9581</v>
      </c>
      <c r="F4534" s="1" t="s">
        <v>62</v>
      </c>
      <c r="G4534" s="27">
        <v>0.47228070175438597</v>
      </c>
      <c r="H4534" s="27">
        <v>0.91060668380462761</v>
      </c>
      <c r="I4534" s="28">
        <v>48.138350877192956</v>
      </c>
      <c r="J4534" s="27">
        <v>1.1578947368421053E-2</v>
      </c>
      <c r="K4534" s="27">
        <v>0.11403508771929824</v>
      </c>
      <c r="L4534" s="27">
        <v>5.7314481576692375E-2</v>
      </c>
      <c r="M4534" s="29">
        <v>16.162500000000001</v>
      </c>
      <c r="N4534" s="30">
        <v>83.499257057949478</v>
      </c>
      <c r="O4534" s="32">
        <v>0</v>
      </c>
      <c r="P4534" s="31">
        <v>0.9768637532133676</v>
      </c>
      <c r="Q4534" s="38">
        <v>1972</v>
      </c>
      <c r="R4534" s="38">
        <v>2753</v>
      </c>
      <c r="S4534" s="38">
        <v>7962</v>
      </c>
    </row>
    <row r="4535" spans="2:19" x14ac:dyDescent="0.2">
      <c r="B4535" s="1" t="s">
        <v>9608</v>
      </c>
      <c r="C4535" s="1" t="s">
        <v>9609</v>
      </c>
      <c r="D4535" s="1" t="s">
        <v>389</v>
      </c>
      <c r="E4535" s="1" t="s">
        <v>388</v>
      </c>
      <c r="F4535" s="1" t="s">
        <v>62</v>
      </c>
      <c r="G4535" s="27">
        <v>0.52264808362369342</v>
      </c>
      <c r="H4535" s="27">
        <v>0.99680069550097783</v>
      </c>
      <c r="I4535" s="28">
        <v>57.384494773519158</v>
      </c>
      <c r="J4535" s="27">
        <v>1.524390243902439E-2</v>
      </c>
      <c r="K4535" s="27">
        <v>0.2460801393728223</v>
      </c>
      <c r="L4535" s="27">
        <v>2.4603347098456859E-3</v>
      </c>
      <c r="M4535" s="29">
        <v>10.290136986301372</v>
      </c>
      <c r="N4535" s="30">
        <v>99.781848459616981</v>
      </c>
      <c r="O4535" s="32">
        <v>0</v>
      </c>
      <c r="P4535" s="31">
        <v>0.99804390349923933</v>
      </c>
      <c r="Q4535" s="38">
        <v>517</v>
      </c>
      <c r="R4535" s="38">
        <v>1867</v>
      </c>
      <c r="S4535" s="38">
        <v>5582</v>
      </c>
    </row>
    <row r="4536" spans="2:19" x14ac:dyDescent="0.2">
      <c r="B4536" s="1" t="s">
        <v>9600</v>
      </c>
      <c r="C4536" s="1" t="s">
        <v>9601</v>
      </c>
      <c r="D4536" s="1" t="s">
        <v>389</v>
      </c>
      <c r="E4536" s="1" t="s">
        <v>9581</v>
      </c>
      <c r="F4536" s="1" t="s">
        <v>62</v>
      </c>
      <c r="G4536" s="27">
        <v>0.62152269399707172</v>
      </c>
      <c r="H4536" s="27">
        <v>0.94981404585665286</v>
      </c>
      <c r="I4536" s="28">
        <v>58.067276720351408</v>
      </c>
      <c r="J4536" s="27">
        <v>1.2445095168374817E-2</v>
      </c>
      <c r="K4536" s="27">
        <v>0.22693997071742314</v>
      </c>
      <c r="L4536" s="27">
        <v>1.9842931937172778E-2</v>
      </c>
      <c r="M4536" s="29">
        <v>10.279206963249521</v>
      </c>
      <c r="N4536" s="30">
        <v>86.759717314487631</v>
      </c>
      <c r="O4536" s="32">
        <v>0</v>
      </c>
      <c r="P4536" s="31">
        <v>0.98645964975627365</v>
      </c>
      <c r="Q4536" s="38">
        <v>450</v>
      </c>
      <c r="R4536" s="38">
        <v>384</v>
      </c>
      <c r="S4536" s="38">
        <v>5960</v>
      </c>
    </row>
    <row r="4537" spans="2:19" x14ac:dyDescent="0.2">
      <c r="B4537" s="1" t="s">
        <v>9579</v>
      </c>
      <c r="C4537" s="1" t="s">
        <v>9580</v>
      </c>
      <c r="D4537" s="1" t="s">
        <v>389</v>
      </c>
      <c r="E4537" s="1" t="s">
        <v>9581</v>
      </c>
      <c r="F4537" s="1" t="s">
        <v>62</v>
      </c>
      <c r="G4537" s="27">
        <v>0.18679245283018867</v>
      </c>
      <c r="H4537" s="27">
        <v>0.81890128755364811</v>
      </c>
      <c r="I4537" s="28">
        <v>14.340754716981127</v>
      </c>
      <c r="J4537" s="27">
        <v>0.11320754716981132</v>
      </c>
      <c r="K4537" s="27">
        <v>0.6924528301886792</v>
      </c>
      <c r="L4537" s="27">
        <v>2.68068669527897E-2</v>
      </c>
      <c r="M4537" s="29">
        <v>6.3589327146171692</v>
      </c>
      <c r="N4537" s="30">
        <v>48.616161616161619</v>
      </c>
      <c r="O4537" s="32">
        <v>0</v>
      </c>
      <c r="P4537" s="31">
        <v>0.90987124463519309</v>
      </c>
      <c r="Q4537" s="38">
        <v>8104</v>
      </c>
      <c r="R4537" s="38">
        <v>7506</v>
      </c>
      <c r="S4537" s="38">
        <v>473</v>
      </c>
    </row>
    <row r="4538" spans="2:19" x14ac:dyDescent="0.2">
      <c r="B4538" s="1" t="s">
        <v>9582</v>
      </c>
      <c r="C4538" s="1" t="s">
        <v>9583</v>
      </c>
      <c r="D4538" s="1" t="s">
        <v>389</v>
      </c>
      <c r="E4538" s="1" t="s">
        <v>9581</v>
      </c>
      <c r="F4538" s="1" t="s">
        <v>62</v>
      </c>
      <c r="G4538" s="27">
        <v>0.37575757575757573</v>
      </c>
      <c r="H4538" s="27">
        <v>0.85665699782451066</v>
      </c>
      <c r="I4538" s="28">
        <v>45.117626262626281</v>
      </c>
      <c r="J4538" s="27">
        <v>1.7171717171717171E-2</v>
      </c>
      <c r="K4538" s="27">
        <v>0.19898989898989899</v>
      </c>
      <c r="L4538" s="27">
        <v>3.0495528160502779E-2</v>
      </c>
      <c r="M4538" s="29">
        <v>15.148058252427179</v>
      </c>
      <c r="N4538" s="30">
        <v>94.525537634408607</v>
      </c>
      <c r="O4538" s="32">
        <v>0</v>
      </c>
      <c r="P4538" s="31">
        <v>0.9572153734590283</v>
      </c>
      <c r="Q4538" s="38">
        <v>2559</v>
      </c>
      <c r="R4538" s="38">
        <v>4068</v>
      </c>
      <c r="S4538" s="38">
        <v>6472</v>
      </c>
    </row>
    <row r="4539" spans="2:19" x14ac:dyDescent="0.2">
      <c r="B4539" s="1" t="s">
        <v>9606</v>
      </c>
      <c r="C4539" s="1" t="s">
        <v>9607</v>
      </c>
      <c r="D4539" s="1" t="s">
        <v>389</v>
      </c>
      <c r="E4539" s="1" t="s">
        <v>388</v>
      </c>
      <c r="F4539" s="1" t="s">
        <v>62</v>
      </c>
      <c r="G4539" s="27">
        <v>0.48428571428571426</v>
      </c>
      <c r="H4539" s="27">
        <v>0.85215015443098119</v>
      </c>
      <c r="I4539" s="28">
        <v>52.886142857142865</v>
      </c>
      <c r="J4539" s="27">
        <v>2.3809523809523812E-3</v>
      </c>
      <c r="K4539" s="27">
        <v>0.12238095238095238</v>
      </c>
      <c r="L4539" s="27">
        <v>0</v>
      </c>
      <c r="M4539" s="29">
        <v>14.167682363804246</v>
      </c>
      <c r="N4539" s="30">
        <v>93.618485742379548</v>
      </c>
      <c r="O4539" s="32">
        <v>0</v>
      </c>
      <c r="P4539" s="31">
        <v>0.99786172487526725</v>
      </c>
      <c r="Q4539" s="38">
        <v>1090</v>
      </c>
      <c r="R4539" s="38">
        <v>2546</v>
      </c>
      <c r="S4539" s="38">
        <v>7814</v>
      </c>
    </row>
    <row r="4540" spans="2:19" x14ac:dyDescent="0.2">
      <c r="B4540" s="1" t="s">
        <v>9604</v>
      </c>
      <c r="C4540" s="1" t="s">
        <v>9605</v>
      </c>
      <c r="D4540" s="1" t="s">
        <v>389</v>
      </c>
      <c r="E4540" s="1" t="s">
        <v>388</v>
      </c>
      <c r="F4540" s="1" t="s">
        <v>62</v>
      </c>
      <c r="G4540" s="27">
        <v>0.55891238670694865</v>
      </c>
      <c r="H4540" s="27">
        <v>0.99152976639035428</v>
      </c>
      <c r="I4540" s="28">
        <v>52.10704934541792</v>
      </c>
      <c r="J4540" s="27">
        <v>1.0574018126888218E-2</v>
      </c>
      <c r="K4540" s="27">
        <v>0.22507552870090636</v>
      </c>
      <c r="L4540" s="27">
        <v>0</v>
      </c>
      <c r="M4540" s="29">
        <v>11.342123287671233</v>
      </c>
      <c r="N4540" s="30">
        <v>83.769369369369372</v>
      </c>
      <c r="O4540" s="32">
        <v>0</v>
      </c>
      <c r="P4540" s="31">
        <v>0.99773926149208747</v>
      </c>
      <c r="Q4540" s="38">
        <v>1215</v>
      </c>
      <c r="R4540" s="38">
        <v>1204</v>
      </c>
      <c r="S4540" s="38">
        <v>6005</v>
      </c>
    </row>
    <row r="4541" spans="2:19" x14ac:dyDescent="0.2">
      <c r="B4541" s="1" t="s">
        <v>9598</v>
      </c>
      <c r="C4541" s="1" t="s">
        <v>9599</v>
      </c>
      <c r="D4541" s="1" t="s">
        <v>389</v>
      </c>
      <c r="E4541" s="1" t="s">
        <v>388</v>
      </c>
      <c r="F4541" s="1" t="s">
        <v>62</v>
      </c>
      <c r="G4541" s="27">
        <v>0.57468073292615218</v>
      </c>
      <c r="H4541" s="27">
        <v>0.89480427046263344</v>
      </c>
      <c r="I4541" s="28">
        <v>52.110938367573567</v>
      </c>
      <c r="J4541" s="27">
        <v>1.8323153803442533E-2</v>
      </c>
      <c r="K4541" s="27">
        <v>0.28484175458078848</v>
      </c>
      <c r="L4541" s="27">
        <v>6.9077470572132496E-2</v>
      </c>
      <c r="M4541" s="29">
        <v>9.5721932114882495</v>
      </c>
      <c r="N4541" s="30">
        <v>83.167149758454102</v>
      </c>
      <c r="O4541" s="32">
        <v>0</v>
      </c>
      <c r="P4541" s="31">
        <v>0.98603887215986863</v>
      </c>
      <c r="Q4541" s="38">
        <v>1214</v>
      </c>
      <c r="R4541" s="38">
        <v>958</v>
      </c>
      <c r="S4541" s="38">
        <v>4852</v>
      </c>
    </row>
    <row r="4542" spans="2:19" x14ac:dyDescent="0.2">
      <c r="B4542" s="1" t="s">
        <v>9594</v>
      </c>
      <c r="C4542" s="1" t="s">
        <v>9595</v>
      </c>
      <c r="D4542" s="1" t="s">
        <v>389</v>
      </c>
      <c r="E4542" s="1" t="s">
        <v>9581</v>
      </c>
      <c r="F4542" s="1" t="s">
        <v>62</v>
      </c>
      <c r="G4542" s="27">
        <v>0.54632867132867136</v>
      </c>
      <c r="H4542" s="27">
        <v>0.94075916791764946</v>
      </c>
      <c r="I4542" s="28">
        <v>57.769798951048969</v>
      </c>
      <c r="J4542" s="27">
        <v>3.9335664335664339E-3</v>
      </c>
      <c r="K4542" s="27">
        <v>6.0314685314685312E-2</v>
      </c>
      <c r="L4542" s="27">
        <v>0</v>
      </c>
      <c r="M4542" s="29">
        <v>18.401348747591523</v>
      </c>
      <c r="N4542" s="30">
        <v>90.040800000000004</v>
      </c>
      <c r="O4542" s="32">
        <v>0</v>
      </c>
      <c r="P4542" s="31">
        <v>0.98134248337979846</v>
      </c>
      <c r="Q4542" s="38">
        <v>480</v>
      </c>
      <c r="R4542" s="38">
        <v>1425</v>
      </c>
      <c r="S4542" s="38">
        <v>8613</v>
      </c>
    </row>
    <row r="4543" spans="2:19" x14ac:dyDescent="0.2">
      <c r="B4543" s="1" t="s">
        <v>9590</v>
      </c>
      <c r="C4543" s="1" t="s">
        <v>9591</v>
      </c>
      <c r="D4543" s="1" t="s">
        <v>389</v>
      </c>
      <c r="E4543" s="1" t="s">
        <v>9581</v>
      </c>
      <c r="F4543" s="1" t="s">
        <v>62</v>
      </c>
      <c r="G4543" s="27">
        <v>0.40291262135922329</v>
      </c>
      <c r="H4543" s="27">
        <v>0.73986647155661234</v>
      </c>
      <c r="I4543" s="28">
        <v>47.586743838685599</v>
      </c>
      <c r="J4543" s="27">
        <v>4.8543689320388345E-3</v>
      </c>
      <c r="K4543" s="27">
        <v>0.13069454817027631</v>
      </c>
      <c r="L4543" s="27">
        <v>2.0766416681909639E-2</v>
      </c>
      <c r="M4543" s="29">
        <v>15.218574108818</v>
      </c>
      <c r="N4543" s="30">
        <v>95.177942539388326</v>
      </c>
      <c r="O4543" s="32">
        <v>0</v>
      </c>
      <c r="P4543" s="31">
        <v>0.97969635997805016</v>
      </c>
      <c r="Q4543" s="38">
        <v>2081</v>
      </c>
      <c r="R4543" s="38">
        <v>3735</v>
      </c>
      <c r="S4543" s="38">
        <v>7667</v>
      </c>
    </row>
    <row r="4544" spans="2:19" x14ac:dyDescent="0.2">
      <c r="B4544" s="1" t="s">
        <v>9588</v>
      </c>
      <c r="C4544" s="1" t="s">
        <v>9589</v>
      </c>
      <c r="D4544" s="1" t="s">
        <v>389</v>
      </c>
      <c r="E4544" s="1" t="s">
        <v>388</v>
      </c>
      <c r="F4544" s="1" t="s">
        <v>62</v>
      </c>
      <c r="G4544" s="27">
        <v>0.36188436830835119</v>
      </c>
      <c r="H4544" s="27">
        <v>0.7129942317776613</v>
      </c>
      <c r="I4544" s="28">
        <v>44.965203426124205</v>
      </c>
      <c r="J4544" s="27">
        <v>2.1413276231263384E-3</v>
      </c>
      <c r="K4544" s="27">
        <v>8.8865096359743045E-2</v>
      </c>
      <c r="L4544" s="27">
        <v>1.6166754063974827E-2</v>
      </c>
      <c r="M4544" s="29">
        <v>15.839429530201341</v>
      </c>
      <c r="N4544" s="30">
        <v>95.985207100591722</v>
      </c>
      <c r="O4544" s="32">
        <v>0</v>
      </c>
      <c r="P4544" s="31">
        <v>0.97954902988987935</v>
      </c>
      <c r="Q4544" s="38">
        <v>2584</v>
      </c>
      <c r="R4544" s="38">
        <v>4307</v>
      </c>
      <c r="S4544" s="38">
        <v>8352</v>
      </c>
    </row>
    <row r="4545" spans="2:19" x14ac:dyDescent="0.2">
      <c r="B4545" s="1" t="s">
        <v>9592</v>
      </c>
      <c r="C4545" s="1" t="s">
        <v>9593</v>
      </c>
      <c r="D4545" s="1" t="s">
        <v>389</v>
      </c>
      <c r="E4545" s="1" t="s">
        <v>9581</v>
      </c>
      <c r="F4545" s="1" t="s">
        <v>62</v>
      </c>
      <c r="G4545" s="27">
        <v>0.46119592875318066</v>
      </c>
      <c r="H4545" s="27">
        <v>0.85259120673526667</v>
      </c>
      <c r="I4545" s="28">
        <v>44.624999999999993</v>
      </c>
      <c r="J4545" s="27">
        <v>7.6335877862595417E-3</v>
      </c>
      <c r="K4545" s="27">
        <v>0.32506361323155214</v>
      </c>
      <c r="L4545" s="27">
        <v>0.1228624883068288</v>
      </c>
      <c r="M4545" s="29">
        <v>9.1177304964539037</v>
      </c>
      <c r="N4545" s="30">
        <v>85.253443526170798</v>
      </c>
      <c r="O4545" s="32">
        <v>0</v>
      </c>
      <c r="P4545" s="31">
        <v>0.98035547240411602</v>
      </c>
      <c r="Q4545" s="38">
        <v>2644</v>
      </c>
      <c r="R4545" s="38">
        <v>2938</v>
      </c>
      <c r="S4545" s="38">
        <v>4076</v>
      </c>
    </row>
    <row r="4546" spans="2:19" x14ac:dyDescent="0.2">
      <c r="B4546" s="1" t="s">
        <v>9596</v>
      </c>
      <c r="C4546" s="1" t="s">
        <v>9597</v>
      </c>
      <c r="D4546" s="1" t="s">
        <v>17625</v>
      </c>
      <c r="E4546" s="1" t="s">
        <v>388</v>
      </c>
      <c r="F4546" s="1" t="s">
        <v>62</v>
      </c>
      <c r="G4546" s="27">
        <v>0.63024883359253503</v>
      </c>
      <c r="H4546" s="27">
        <v>0.99579389312977096</v>
      </c>
      <c r="I4546" s="28">
        <v>58.201088646967357</v>
      </c>
      <c r="J4546" s="27">
        <v>2.2550544323483669E-2</v>
      </c>
      <c r="K4546" s="27">
        <v>0.31609642301710733</v>
      </c>
      <c r="L4546" s="27">
        <v>2.4427480916030533E-4</v>
      </c>
      <c r="M4546" s="29">
        <v>7.2381703470031509</v>
      </c>
      <c r="N4546" s="30">
        <v>87.700801974090069</v>
      </c>
      <c r="O4546" s="32">
        <v>0</v>
      </c>
      <c r="P4546" s="31">
        <v>0.98167938931297705</v>
      </c>
      <c r="Q4546" s="38">
        <v>433</v>
      </c>
      <c r="R4546" s="38">
        <v>321</v>
      </c>
      <c r="S4546" s="38">
        <v>4260</v>
      </c>
    </row>
    <row r="4547" spans="2:19" x14ac:dyDescent="0.2">
      <c r="B4547" s="1" t="s">
        <v>9618</v>
      </c>
      <c r="C4547" s="1" t="s">
        <v>9619</v>
      </c>
      <c r="D4547" s="1" t="s">
        <v>390</v>
      </c>
      <c r="E4547" s="1" t="s">
        <v>390</v>
      </c>
      <c r="F4547" s="1" t="s">
        <v>14</v>
      </c>
      <c r="G4547" s="27">
        <v>0.2614937306923496</v>
      </c>
      <c r="H4547" s="27">
        <v>0.72909455842997328</v>
      </c>
      <c r="I4547" s="28">
        <v>17.073160094493904</v>
      </c>
      <c r="J4547" s="27">
        <v>0.1368344539342177</v>
      </c>
      <c r="K4547" s="27">
        <v>0.64310376158459026</v>
      </c>
      <c r="L4547" s="27">
        <v>0.24397859054415699</v>
      </c>
      <c r="M4547" s="29">
        <v>5.6520177165354308</v>
      </c>
      <c r="N4547" s="30">
        <v>48.874218207088255</v>
      </c>
      <c r="O4547" s="32">
        <v>0</v>
      </c>
      <c r="P4547" s="31">
        <v>0.98180196253345231</v>
      </c>
      <c r="Q4547" s="38">
        <v>7699</v>
      </c>
      <c r="R4547" s="38">
        <v>6240</v>
      </c>
      <c r="S4547" s="38">
        <v>673</v>
      </c>
    </row>
    <row r="4548" spans="2:19" x14ac:dyDescent="0.2">
      <c r="B4548" s="1" t="s">
        <v>9616</v>
      </c>
      <c r="C4548" s="1" t="s">
        <v>9617</v>
      </c>
      <c r="D4548" s="1" t="s">
        <v>390</v>
      </c>
      <c r="E4548" s="1" t="s">
        <v>390</v>
      </c>
      <c r="F4548" s="1" t="s">
        <v>14</v>
      </c>
      <c r="G4548" s="27">
        <v>0.30173199635369191</v>
      </c>
      <c r="H4548" s="27">
        <v>0.87661677649949754</v>
      </c>
      <c r="I4548" s="28">
        <v>20.865724703737481</v>
      </c>
      <c r="J4548" s="27">
        <v>4.2616226071103006E-2</v>
      </c>
      <c r="K4548" s="27">
        <v>0.51185050136736554</v>
      </c>
      <c r="L4548" s="27">
        <v>5.8030827655534453E-2</v>
      </c>
      <c r="M4548" s="29">
        <v>7.8561357702349834</v>
      </c>
      <c r="N4548" s="30">
        <v>50.564199395770395</v>
      </c>
      <c r="O4548" s="32">
        <v>0</v>
      </c>
      <c r="P4548" s="31">
        <v>0.98023009047246734</v>
      </c>
      <c r="Q4548" s="38">
        <v>6650</v>
      </c>
      <c r="R4548" s="38">
        <v>5357</v>
      </c>
      <c r="S4548" s="38">
        <v>1671</v>
      </c>
    </row>
    <row r="4549" spans="2:19" x14ac:dyDescent="0.2">
      <c r="B4549" s="1" t="s">
        <v>9610</v>
      </c>
      <c r="C4549" s="1" t="s">
        <v>9611</v>
      </c>
      <c r="D4549" s="1" t="s">
        <v>390</v>
      </c>
      <c r="E4549" s="1" t="s">
        <v>390</v>
      </c>
      <c r="F4549" s="1" t="s">
        <v>14</v>
      </c>
      <c r="G4549" s="27">
        <v>0.22092320096754686</v>
      </c>
      <c r="H4549" s="27">
        <v>0.71565404887398143</v>
      </c>
      <c r="I4549" s="28">
        <v>18.035355775045357</v>
      </c>
      <c r="J4549" s="27">
        <v>9.997984277363435E-2</v>
      </c>
      <c r="K4549" s="27">
        <v>0.47691997581132833</v>
      </c>
      <c r="L4549" s="27">
        <v>5.8183037853378056E-2</v>
      </c>
      <c r="M4549" s="29">
        <v>9.3872962483829259</v>
      </c>
      <c r="N4549" s="30">
        <v>48.07846715328467</v>
      </c>
      <c r="O4549" s="32">
        <v>0</v>
      </c>
      <c r="P4549" s="31">
        <v>0.95083852419741255</v>
      </c>
      <c r="Q4549" s="38">
        <v>7508</v>
      </c>
      <c r="R4549" s="38">
        <v>7031</v>
      </c>
      <c r="S4549" s="38">
        <v>2037</v>
      </c>
    </row>
    <row r="4550" spans="2:19" x14ac:dyDescent="0.2">
      <c r="B4550" s="1" t="s">
        <v>9612</v>
      </c>
      <c r="C4550" s="1" t="s">
        <v>9613</v>
      </c>
      <c r="D4550" s="1" t="s">
        <v>390</v>
      </c>
      <c r="E4550" s="1" t="s">
        <v>390</v>
      </c>
      <c r="F4550" s="1" t="s">
        <v>14</v>
      </c>
      <c r="G4550" s="27">
        <v>0.23452768729641693</v>
      </c>
      <c r="H4550" s="27">
        <v>0.6982806798039829</v>
      </c>
      <c r="I4550" s="28">
        <v>20.999153094462535</v>
      </c>
      <c r="J4550" s="27">
        <v>4.8642779587404997E-2</v>
      </c>
      <c r="K4550" s="27">
        <v>0.37155266015200866</v>
      </c>
      <c r="L4550" s="27">
        <v>0.1477155666770931</v>
      </c>
      <c r="M4550" s="29">
        <v>11.690439716312051</v>
      </c>
      <c r="N4550" s="30">
        <v>50.974074074074075</v>
      </c>
      <c r="O4550" s="32">
        <v>0</v>
      </c>
      <c r="P4550" s="31">
        <v>0.96027525805442604</v>
      </c>
      <c r="Q4550" s="38">
        <v>6599</v>
      </c>
      <c r="R4550" s="38">
        <v>6801</v>
      </c>
      <c r="S4550" s="38">
        <v>3319</v>
      </c>
    </row>
    <row r="4551" spans="2:19" x14ac:dyDescent="0.2">
      <c r="B4551" s="1" t="s">
        <v>9614</v>
      </c>
      <c r="C4551" s="1" t="s">
        <v>9615</v>
      </c>
      <c r="D4551" s="1" t="s">
        <v>390</v>
      </c>
      <c r="E4551" s="1" t="s">
        <v>390</v>
      </c>
      <c r="F4551" s="1" t="s">
        <v>14</v>
      </c>
      <c r="G4551" s="27">
        <v>0.10073020033701555</v>
      </c>
      <c r="H4551" s="27">
        <v>0.61959202175883954</v>
      </c>
      <c r="I4551" s="28">
        <v>12.873825126380835</v>
      </c>
      <c r="J4551" s="27">
        <v>9.8857891780565435E-2</v>
      </c>
      <c r="K4551" s="27">
        <v>0.60157273918741805</v>
      </c>
      <c r="L4551" s="27">
        <v>0.12137896645512239</v>
      </c>
      <c r="M4551" s="29">
        <v>8.9782427649385816</v>
      </c>
      <c r="N4551" s="30">
        <v>47.213754646840151</v>
      </c>
      <c r="O4551" s="32">
        <v>0</v>
      </c>
      <c r="P4551" s="31">
        <v>0.96844968268359022</v>
      </c>
      <c r="Q4551" s="38">
        <v>8263</v>
      </c>
      <c r="R4551" s="38">
        <v>8264</v>
      </c>
      <c r="S4551" s="38">
        <v>927</v>
      </c>
    </row>
    <row r="4552" spans="2:19" x14ac:dyDescent="0.2">
      <c r="B4552" s="1" t="s">
        <v>9620</v>
      </c>
      <c r="C4552" s="1" t="s">
        <v>9621</v>
      </c>
      <c r="D4552" s="1" t="s">
        <v>390</v>
      </c>
      <c r="E4552" s="1" t="s">
        <v>390</v>
      </c>
      <c r="F4552" s="1" t="s">
        <v>14</v>
      </c>
      <c r="G4552" s="27">
        <v>0.16094507269789984</v>
      </c>
      <c r="H4552" s="27">
        <v>0.73929591431971431</v>
      </c>
      <c r="I4552" s="28">
        <v>20.256078352180943</v>
      </c>
      <c r="J4552" s="27">
        <v>1.9991922455573505E-2</v>
      </c>
      <c r="K4552" s="27">
        <v>0.21284329563812601</v>
      </c>
      <c r="L4552" s="27">
        <v>3.5050575168583897E-2</v>
      </c>
      <c r="M4552" s="29">
        <v>14.231311672683505</v>
      </c>
      <c r="N4552" s="30">
        <v>51.19447929736512</v>
      </c>
      <c r="O4552" s="32">
        <v>0</v>
      </c>
      <c r="P4552" s="31">
        <v>0.98214994049980164</v>
      </c>
      <c r="Q4552" s="38">
        <v>6853</v>
      </c>
      <c r="R4552" s="38">
        <v>7801</v>
      </c>
      <c r="S4552" s="38">
        <v>6236</v>
      </c>
    </row>
    <row r="4553" spans="2:19" x14ac:dyDescent="0.2">
      <c r="B4553" s="1" t="s">
        <v>9631</v>
      </c>
      <c r="C4553" s="1" t="s">
        <v>9632</v>
      </c>
      <c r="D4553" s="1" t="s">
        <v>391</v>
      </c>
      <c r="E4553" s="1" t="s">
        <v>9624</v>
      </c>
      <c r="F4553" s="1" t="s">
        <v>18</v>
      </c>
      <c r="G4553" s="27">
        <v>0.32769808743169399</v>
      </c>
      <c r="H4553" s="27">
        <v>0.88802575107296133</v>
      </c>
      <c r="I4553" s="28">
        <v>21.388507513661207</v>
      </c>
      <c r="J4553" s="27">
        <v>2.8688524590163935E-2</v>
      </c>
      <c r="K4553" s="27">
        <v>0.58726092896174864</v>
      </c>
      <c r="L4553" s="27">
        <v>0.10775477573003449</v>
      </c>
      <c r="M4553" s="29">
        <v>6.7106172212344388</v>
      </c>
      <c r="N4553" s="30">
        <v>51.059405940594061</v>
      </c>
      <c r="O4553" s="32">
        <v>1.7221240427501474E-2</v>
      </c>
      <c r="P4553" s="31">
        <v>0.98560969452158542</v>
      </c>
      <c r="Q4553" s="38">
        <v>6439</v>
      </c>
      <c r="R4553" s="38">
        <v>4839</v>
      </c>
      <c r="S4553" s="38">
        <v>1025</v>
      </c>
    </row>
    <row r="4554" spans="2:19" x14ac:dyDescent="0.2">
      <c r="B4554" s="1" t="s">
        <v>9627</v>
      </c>
      <c r="C4554" s="1" t="s">
        <v>9628</v>
      </c>
      <c r="D4554" s="1" t="s">
        <v>391</v>
      </c>
      <c r="E4554" s="1" t="s">
        <v>9624</v>
      </c>
      <c r="F4554" s="1" t="s">
        <v>18</v>
      </c>
      <c r="G4554" s="27">
        <v>0.31251379386448908</v>
      </c>
      <c r="H4554" s="27">
        <v>0.91611429808420819</v>
      </c>
      <c r="I4554" s="28">
        <v>24.596733612888986</v>
      </c>
      <c r="J4554" s="27">
        <v>1.7214742882365925E-2</v>
      </c>
      <c r="K4554" s="27">
        <v>0.31096888104171266</v>
      </c>
      <c r="L4554" s="27">
        <v>3.043402965688927E-2</v>
      </c>
      <c r="M4554" s="29">
        <v>12.318266452648476</v>
      </c>
      <c r="N4554" s="30">
        <v>51.146186440677965</v>
      </c>
      <c r="O4554" s="32">
        <v>0</v>
      </c>
      <c r="P4554" s="31">
        <v>0.98084208247645854</v>
      </c>
      <c r="Q4554" s="38">
        <v>5147</v>
      </c>
      <c r="R4554" s="38">
        <v>5145</v>
      </c>
      <c r="S4554" s="38">
        <v>4373</v>
      </c>
    </row>
    <row r="4555" spans="2:19" x14ac:dyDescent="0.2">
      <c r="B4555" s="1" t="s">
        <v>9629</v>
      </c>
      <c r="C4555" s="1" t="s">
        <v>9630</v>
      </c>
      <c r="D4555" s="1" t="s">
        <v>391</v>
      </c>
      <c r="E4555" s="1" t="s">
        <v>9624</v>
      </c>
      <c r="F4555" s="1" t="s">
        <v>18</v>
      </c>
      <c r="G4555" s="27">
        <v>0.37038734815493929</v>
      </c>
      <c r="H4555" s="27">
        <v>0.93846361489146324</v>
      </c>
      <c r="I4555" s="28">
        <v>27.814187485674996</v>
      </c>
      <c r="J4555" s="27">
        <v>2.9337611735044695E-2</v>
      </c>
      <c r="K4555" s="27">
        <v>0.206280082512033</v>
      </c>
      <c r="L4555" s="27">
        <v>2.8624451692722978E-2</v>
      </c>
      <c r="M4555" s="29">
        <v>13.388205314888971</v>
      </c>
      <c r="N4555" s="30">
        <v>51.932549504950494</v>
      </c>
      <c r="O4555" s="32">
        <v>0</v>
      </c>
      <c r="P4555" s="31">
        <v>0.98144190754695759</v>
      </c>
      <c r="Q4555" s="38">
        <v>4238</v>
      </c>
      <c r="R4555" s="38">
        <v>4164</v>
      </c>
      <c r="S4555" s="38">
        <v>6358</v>
      </c>
    </row>
    <row r="4556" spans="2:19" x14ac:dyDescent="0.2">
      <c r="B4556" s="1" t="s">
        <v>9625</v>
      </c>
      <c r="C4556" s="1" t="s">
        <v>9626</v>
      </c>
      <c r="D4556" s="1" t="s">
        <v>391</v>
      </c>
      <c r="E4556" s="1" t="s">
        <v>9624</v>
      </c>
      <c r="F4556" s="1" t="s">
        <v>18</v>
      </c>
      <c r="G4556" s="27">
        <v>0.31909714538614736</v>
      </c>
      <c r="H4556" s="27">
        <v>0.7979382330786613</v>
      </c>
      <c r="I4556" s="28">
        <v>25.936092055764551</v>
      </c>
      <c r="J4556" s="27">
        <v>3.9167957512724054E-2</v>
      </c>
      <c r="K4556" s="27">
        <v>0.28457623368001772</v>
      </c>
      <c r="L4556" s="27">
        <v>0.10509200473474659</v>
      </c>
      <c r="M4556" s="29">
        <v>13.131946701332458</v>
      </c>
      <c r="N4556" s="30">
        <v>52.821081830790568</v>
      </c>
      <c r="O4556" s="32">
        <v>3.2282363068976649E-4</v>
      </c>
      <c r="P4556" s="31">
        <v>0.97255999139136984</v>
      </c>
      <c r="Q4556" s="38">
        <v>4687</v>
      </c>
      <c r="R4556" s="38">
        <v>4998</v>
      </c>
      <c r="S4556" s="38">
        <v>4857</v>
      </c>
    </row>
    <row r="4557" spans="2:19" x14ac:dyDescent="0.2">
      <c r="B4557" s="1" t="s">
        <v>9633</v>
      </c>
      <c r="C4557" s="1" t="s">
        <v>9634</v>
      </c>
      <c r="D4557" s="1" t="s">
        <v>391</v>
      </c>
      <c r="E4557" s="1" t="s">
        <v>9624</v>
      </c>
      <c r="F4557" s="1" t="s">
        <v>18</v>
      </c>
      <c r="G4557" s="27">
        <v>0.40117814340849078</v>
      </c>
      <c r="H4557" s="27">
        <v>0.9597807149294082</v>
      </c>
      <c r="I4557" s="28">
        <v>22.977310582977879</v>
      </c>
      <c r="J4557" s="27">
        <v>6.4594759293113951E-2</v>
      </c>
      <c r="K4557" s="27">
        <v>0.51797684338817795</v>
      </c>
      <c r="L4557" s="27">
        <v>1.9002703514568939E-2</v>
      </c>
      <c r="M4557" s="29">
        <v>6.5632632293080029</v>
      </c>
      <c r="N4557" s="30">
        <v>47.041518987341775</v>
      </c>
      <c r="O4557" s="32">
        <v>0</v>
      </c>
      <c r="P4557" s="31">
        <v>0.98588164613998197</v>
      </c>
      <c r="Q4557" s="38">
        <v>5780</v>
      </c>
      <c r="R4557" s="38">
        <v>3754</v>
      </c>
      <c r="S4557" s="38">
        <v>1612</v>
      </c>
    </row>
    <row r="4558" spans="2:19" x14ac:dyDescent="0.2">
      <c r="B4558" s="1" t="s">
        <v>9635</v>
      </c>
      <c r="C4558" s="1" t="s">
        <v>9636</v>
      </c>
      <c r="D4558" s="1" t="s">
        <v>391</v>
      </c>
      <c r="E4558" s="1" t="s">
        <v>9624</v>
      </c>
      <c r="F4558" s="1" t="s">
        <v>18</v>
      </c>
      <c r="G4558" s="27">
        <v>0.28224471021159153</v>
      </c>
      <c r="H4558" s="27">
        <v>0.94903793543680448</v>
      </c>
      <c r="I4558" s="28">
        <v>24.556320147194114</v>
      </c>
      <c r="J4558" s="27">
        <v>1.7111315547378107E-2</v>
      </c>
      <c r="K4558" s="27">
        <v>0.24176632934682613</v>
      </c>
      <c r="L4558" s="27">
        <v>4.9398139704541315E-3</v>
      </c>
      <c r="M4558" s="29">
        <v>13.209177134068199</v>
      </c>
      <c r="N4558" s="30">
        <v>52.911994784876143</v>
      </c>
      <c r="O4558" s="32">
        <v>5.6888564654386291E-2</v>
      </c>
      <c r="P4558" s="31">
        <v>0.99124566842969175</v>
      </c>
      <c r="Q4558" s="38">
        <v>5166</v>
      </c>
      <c r="R4558" s="38">
        <v>5787</v>
      </c>
      <c r="S4558" s="38">
        <v>5675</v>
      </c>
    </row>
    <row r="4559" spans="2:19" x14ac:dyDescent="0.2">
      <c r="B4559" s="1" t="s">
        <v>9622</v>
      </c>
      <c r="C4559" s="1" t="s">
        <v>9623</v>
      </c>
      <c r="D4559" s="1" t="s">
        <v>17626</v>
      </c>
      <c r="E4559" s="1" t="s">
        <v>9624</v>
      </c>
      <c r="F4559" s="1" t="s">
        <v>18</v>
      </c>
      <c r="G4559" s="27">
        <v>7.7432164129715417E-2</v>
      </c>
      <c r="H4559" s="27">
        <v>0.95636305630882124</v>
      </c>
      <c r="I4559" s="28">
        <v>9.9502316346790192</v>
      </c>
      <c r="J4559" s="27">
        <v>0.14295168762409</v>
      </c>
      <c r="K4559" s="27">
        <v>0.89973527465254799</v>
      </c>
      <c r="L4559" s="27">
        <v>4.1591960440261609E-2</v>
      </c>
      <c r="M4559" s="29">
        <v>3.8883896477354409</v>
      </c>
      <c r="N4559" s="30">
        <v>72.791666666666671</v>
      </c>
      <c r="O4559" s="32">
        <v>0.85820386026479512</v>
      </c>
      <c r="P4559" s="31">
        <v>0.96410910831073537</v>
      </c>
      <c r="Q4559" s="38">
        <v>8477</v>
      </c>
      <c r="R4559" s="38">
        <v>8361</v>
      </c>
      <c r="S4559" s="38">
        <v>80</v>
      </c>
    </row>
    <row r="4560" spans="2:19" x14ac:dyDescent="0.2">
      <c r="B4560" s="1" t="s">
        <v>9642</v>
      </c>
      <c r="C4560" s="1" t="s">
        <v>9643</v>
      </c>
      <c r="D4560" s="1" t="s">
        <v>392</v>
      </c>
      <c r="E4560" s="1" t="s">
        <v>9624</v>
      </c>
      <c r="F4560" s="1" t="s">
        <v>18</v>
      </c>
      <c r="G4560" s="27">
        <v>0.26669348350764283</v>
      </c>
      <c r="H4560" s="27">
        <v>0.92130894710825484</v>
      </c>
      <c r="I4560" s="28">
        <v>22.356074014481091</v>
      </c>
      <c r="J4560" s="27">
        <v>6.2148028962188254E-2</v>
      </c>
      <c r="K4560" s="27">
        <v>0.34613837489943683</v>
      </c>
      <c r="L4560" s="27">
        <v>2.5943648047454276E-2</v>
      </c>
      <c r="M4560" s="29">
        <v>11.667443773998912</v>
      </c>
      <c r="N4560" s="30">
        <v>51.303167420814482</v>
      </c>
      <c r="O4560" s="32">
        <v>5.8773109243697483E-2</v>
      </c>
      <c r="P4560" s="31">
        <v>0.98309441423628274</v>
      </c>
      <c r="Q4560" s="38">
        <v>6025</v>
      </c>
      <c r="R4560" s="38">
        <v>6113</v>
      </c>
      <c r="S4560" s="38">
        <v>3708</v>
      </c>
    </row>
    <row r="4561" spans="2:19" x14ac:dyDescent="0.2">
      <c r="B4561" s="1" t="s">
        <v>9653</v>
      </c>
      <c r="C4561" s="1" t="s">
        <v>9654</v>
      </c>
      <c r="D4561" s="1" t="s">
        <v>392</v>
      </c>
      <c r="E4561" s="1" t="s">
        <v>9624</v>
      </c>
      <c r="F4561" s="1" t="s">
        <v>18</v>
      </c>
      <c r="G4561" s="27">
        <v>0.41104174795161919</v>
      </c>
      <c r="H4561" s="27">
        <v>0.9534246575342461</v>
      </c>
      <c r="I4561" s="28">
        <v>25.895083886071006</v>
      </c>
      <c r="J4561" s="27">
        <v>4.5064377682403435E-2</v>
      </c>
      <c r="K4561" s="27">
        <v>0.44166991806476785</v>
      </c>
      <c r="L4561" s="27">
        <v>1.417904688404399E-2</v>
      </c>
      <c r="M4561" s="29">
        <v>7.68896985756873</v>
      </c>
      <c r="N4561" s="30">
        <v>51.561461794019934</v>
      </c>
      <c r="O4561" s="32">
        <v>0</v>
      </c>
      <c r="P4561" s="31">
        <v>0.98900250819988422</v>
      </c>
      <c r="Q4561" s="38">
        <v>4691</v>
      </c>
      <c r="R4561" s="38">
        <v>3633</v>
      </c>
      <c r="S4561" s="38">
        <v>2403</v>
      </c>
    </row>
    <row r="4562" spans="2:19" x14ac:dyDescent="0.2">
      <c r="B4562" s="1" t="s">
        <v>9646</v>
      </c>
      <c r="C4562" s="1" t="s">
        <v>9647</v>
      </c>
      <c r="D4562" s="1" t="s">
        <v>392</v>
      </c>
      <c r="E4562" s="1" t="s">
        <v>9624</v>
      </c>
      <c r="F4562" s="1" t="s">
        <v>18</v>
      </c>
      <c r="G4562" s="27">
        <v>0.42383961647417739</v>
      </c>
      <c r="H4562" s="27">
        <v>0.99842082708377955</v>
      </c>
      <c r="I4562" s="28">
        <v>25.760230987143174</v>
      </c>
      <c r="J4562" s="27">
        <v>4.9248202222706469E-2</v>
      </c>
      <c r="K4562" s="27">
        <v>0.4423621704074962</v>
      </c>
      <c r="L4562" s="27">
        <v>0</v>
      </c>
      <c r="M4562" s="29">
        <v>7.302836611195155</v>
      </c>
      <c r="N4562" s="30">
        <v>50.401542416452443</v>
      </c>
      <c r="O4562" s="32">
        <v>2.4426826655238912E-4</v>
      </c>
      <c r="P4562" s="31">
        <v>0.98328690807799446</v>
      </c>
      <c r="Q4562" s="38">
        <v>4726</v>
      </c>
      <c r="R4562" s="38">
        <v>3484</v>
      </c>
      <c r="S4562" s="38">
        <v>2395</v>
      </c>
    </row>
    <row r="4563" spans="2:19" x14ac:dyDescent="0.2">
      <c r="B4563" s="1" t="s">
        <v>9644</v>
      </c>
      <c r="C4563" s="1" t="s">
        <v>9645</v>
      </c>
      <c r="D4563" s="1" t="s">
        <v>392</v>
      </c>
      <c r="E4563" s="1" t="s">
        <v>9624</v>
      </c>
      <c r="F4563" s="1" t="s">
        <v>18</v>
      </c>
      <c r="G4563" s="27">
        <v>0.3765709156193896</v>
      </c>
      <c r="H4563" s="27">
        <v>0.86076558190843921</v>
      </c>
      <c r="I4563" s="28">
        <v>25.875875224416507</v>
      </c>
      <c r="J4563" s="27">
        <v>7.8770197486535007E-2</v>
      </c>
      <c r="K4563" s="27">
        <v>0.39317773788150806</v>
      </c>
      <c r="L4563" s="27">
        <v>3.2300055157198013E-2</v>
      </c>
      <c r="M4563" s="29">
        <v>9.0512598992080591</v>
      </c>
      <c r="N4563" s="30">
        <v>53.250893921334921</v>
      </c>
      <c r="O4563" s="32">
        <v>4.018532818532819E-2</v>
      </c>
      <c r="P4563" s="31">
        <v>0.98312189740761169</v>
      </c>
      <c r="Q4563" s="38">
        <v>4698</v>
      </c>
      <c r="R4563" s="38">
        <v>4062</v>
      </c>
      <c r="S4563" s="38">
        <v>2995</v>
      </c>
    </row>
    <row r="4564" spans="2:19" x14ac:dyDescent="0.2">
      <c r="B4564" s="1" t="s">
        <v>9651</v>
      </c>
      <c r="C4564" s="1" t="s">
        <v>9652</v>
      </c>
      <c r="D4564" s="1" t="s">
        <v>392</v>
      </c>
      <c r="E4564" s="1" t="s">
        <v>9624</v>
      </c>
      <c r="F4564" s="1" t="s">
        <v>18</v>
      </c>
      <c r="G4564" s="27">
        <v>0.35705337008268606</v>
      </c>
      <c r="H4564" s="27">
        <v>0.98552907766390929</v>
      </c>
      <c r="I4564" s="28">
        <v>29.015885742921572</v>
      </c>
      <c r="J4564" s="27">
        <v>2.9315960912052116E-2</v>
      </c>
      <c r="K4564" s="27">
        <v>0.2112252568278627</v>
      </c>
      <c r="L4564" s="27">
        <v>6.1217434251142119E-3</v>
      </c>
      <c r="M4564" s="29">
        <v>13.746177847113884</v>
      </c>
      <c r="N4564" s="30">
        <v>55.75402943237561</v>
      </c>
      <c r="O4564" s="32">
        <v>0.15770588961600202</v>
      </c>
      <c r="P4564" s="31">
        <v>0.985553772070626</v>
      </c>
      <c r="Q4564" s="38">
        <v>4078</v>
      </c>
      <c r="R4564" s="38">
        <v>4364</v>
      </c>
      <c r="S4564" s="38">
        <v>6267</v>
      </c>
    </row>
    <row r="4565" spans="2:19" x14ac:dyDescent="0.2">
      <c r="B4565" s="1" t="s">
        <v>9655</v>
      </c>
      <c r="C4565" s="1" t="s">
        <v>9656</v>
      </c>
      <c r="D4565" s="1" t="s">
        <v>392</v>
      </c>
      <c r="E4565" s="1" t="s">
        <v>9624</v>
      </c>
      <c r="F4565" s="1" t="s">
        <v>18</v>
      </c>
      <c r="G4565" s="27">
        <v>0.36574556830031285</v>
      </c>
      <c r="H4565" s="27">
        <v>0.96904903225806438</v>
      </c>
      <c r="I4565" s="28">
        <v>29.111313868613134</v>
      </c>
      <c r="J4565" s="27">
        <v>3.9624608967674661E-2</v>
      </c>
      <c r="K4565" s="27">
        <v>0.17648592283628781</v>
      </c>
      <c r="L4565" s="27">
        <v>2.2425806451612908E-3</v>
      </c>
      <c r="M4565" s="29">
        <v>14.625565145910398</v>
      </c>
      <c r="N4565" s="30">
        <v>53.777619387027798</v>
      </c>
      <c r="O4565" s="32">
        <v>0</v>
      </c>
      <c r="P4565" s="31">
        <v>0.98993548387096775</v>
      </c>
      <c r="Q4565" s="38">
        <v>4062</v>
      </c>
      <c r="R4565" s="38">
        <v>4242</v>
      </c>
      <c r="S4565" s="38">
        <v>6880</v>
      </c>
    </row>
    <row r="4566" spans="2:19" x14ac:dyDescent="0.2">
      <c r="B4566" s="1" t="s">
        <v>9649</v>
      </c>
      <c r="C4566" s="1" t="s">
        <v>9650</v>
      </c>
      <c r="D4566" s="1" t="s">
        <v>392</v>
      </c>
      <c r="E4566" s="1" t="s">
        <v>9624</v>
      </c>
      <c r="F4566" s="1" t="s">
        <v>18</v>
      </c>
      <c r="G4566" s="27">
        <v>0.48947368421052634</v>
      </c>
      <c r="H4566" s="27">
        <v>0.91030452248283011</v>
      </c>
      <c r="I4566" s="28">
        <v>29.653289473684215</v>
      </c>
      <c r="J4566" s="27">
        <v>2.4473684210526314E-2</v>
      </c>
      <c r="K4566" s="27">
        <v>0.46394736842105261</v>
      </c>
      <c r="L4566" s="27">
        <v>3.0117921472074642E-2</v>
      </c>
      <c r="M4566" s="29">
        <v>6.2242268041237114</v>
      </c>
      <c r="N4566" s="30">
        <v>53.627419354838707</v>
      </c>
      <c r="O4566" s="32">
        <v>0</v>
      </c>
      <c r="P4566" s="31">
        <v>0.98483866787611762</v>
      </c>
      <c r="Q4566" s="38">
        <v>3995</v>
      </c>
      <c r="R4566" s="38">
        <v>2451</v>
      </c>
      <c r="S4566" s="38">
        <v>2169</v>
      </c>
    </row>
    <row r="4567" spans="2:19" x14ac:dyDescent="0.2">
      <c r="B4567" s="1" t="s">
        <v>9648</v>
      </c>
      <c r="C4567" s="1" t="s">
        <v>5245</v>
      </c>
      <c r="D4567" s="1" t="s">
        <v>17627</v>
      </c>
      <c r="E4567" s="1" t="s">
        <v>9624</v>
      </c>
      <c r="F4567" s="1" t="s">
        <v>18</v>
      </c>
      <c r="G4567" s="27">
        <v>0.41309255079006774</v>
      </c>
      <c r="H4567" s="27">
        <v>0.95235816587098898</v>
      </c>
      <c r="I4567" s="28">
        <v>24.378623024830699</v>
      </c>
      <c r="J4567" s="27">
        <v>8.0812641083521444E-2</v>
      </c>
      <c r="K4567" s="27">
        <v>0.48555304740406319</v>
      </c>
      <c r="L4567" s="27">
        <v>1.3269679138447874E-2</v>
      </c>
      <c r="M4567" s="29">
        <v>6.8945384615384588</v>
      </c>
      <c r="N4567" s="30">
        <v>48.762841530054644</v>
      </c>
      <c r="O4567" s="32">
        <v>0</v>
      </c>
      <c r="P4567" s="31">
        <v>0.98367936049739091</v>
      </c>
      <c r="Q4567" s="38">
        <v>5233</v>
      </c>
      <c r="R4567" s="38">
        <v>3603</v>
      </c>
      <c r="S4567" s="38">
        <v>1942</v>
      </c>
    </row>
    <row r="4568" spans="2:19" x14ac:dyDescent="0.2">
      <c r="B4568" s="1" t="s">
        <v>9639</v>
      </c>
      <c r="C4568" s="1" t="s">
        <v>1366</v>
      </c>
      <c r="D4568" s="1" t="s">
        <v>17627</v>
      </c>
      <c r="E4568" s="1" t="s">
        <v>9624</v>
      </c>
      <c r="F4568" s="1" t="s">
        <v>18</v>
      </c>
      <c r="G4568" s="27">
        <v>0.32356661045531199</v>
      </c>
      <c r="H4568" s="27">
        <v>0.88944231764097215</v>
      </c>
      <c r="I4568" s="28">
        <v>108.3566821247892</v>
      </c>
      <c r="J4568" s="27">
        <v>0.11235244519392917</v>
      </c>
      <c r="K4568" s="27">
        <v>0.48756323777403038</v>
      </c>
      <c r="L4568" s="27">
        <v>0.10186135540610446</v>
      </c>
      <c r="M4568" s="29">
        <v>3.6490976210008212</v>
      </c>
      <c r="N4568" s="30">
        <v>18.654379878577625</v>
      </c>
      <c r="O4568" s="32">
        <v>0.58765649249870644</v>
      </c>
      <c r="P4568" s="31">
        <v>0.98168649767201244</v>
      </c>
      <c r="Q4568" s="38">
        <v>48</v>
      </c>
      <c r="R4568" s="38">
        <v>4925</v>
      </c>
      <c r="S4568" s="38">
        <v>1917</v>
      </c>
    </row>
    <row r="4569" spans="2:19" x14ac:dyDescent="0.2">
      <c r="B4569" s="1" t="s">
        <v>9640</v>
      </c>
      <c r="C4569" s="1" t="s">
        <v>9641</v>
      </c>
      <c r="D4569" s="1" t="s">
        <v>17627</v>
      </c>
      <c r="E4569" s="1" t="s">
        <v>9624</v>
      </c>
      <c r="F4569" s="1" t="s">
        <v>18</v>
      </c>
      <c r="G4569" s="27">
        <v>0.3833826429980276</v>
      </c>
      <c r="H4569" s="27">
        <v>0.98240882103477523</v>
      </c>
      <c r="I4569" s="28">
        <v>24.83688362919132</v>
      </c>
      <c r="J4569" s="27">
        <v>6.4349112426035499E-2</v>
      </c>
      <c r="K4569" s="27">
        <v>0.45833333333333331</v>
      </c>
      <c r="L4569" s="27">
        <v>8.5229613473888268E-3</v>
      </c>
      <c r="M4569" s="29">
        <v>7.6482606957217092</v>
      </c>
      <c r="N4569" s="30">
        <v>52.011575562700962</v>
      </c>
      <c r="O4569" s="32">
        <v>8.104204531685448E-2</v>
      </c>
      <c r="P4569" s="31">
        <v>0.98291530352599055</v>
      </c>
      <c r="Q4569" s="38">
        <v>5064</v>
      </c>
      <c r="R4569" s="38">
        <v>3975</v>
      </c>
      <c r="S4569" s="38">
        <v>2228</v>
      </c>
    </row>
    <row r="4570" spans="2:19" x14ac:dyDescent="0.2">
      <c r="B4570" s="1" t="s">
        <v>9637</v>
      </c>
      <c r="C4570" s="1" t="s">
        <v>9638</v>
      </c>
      <c r="D4570" s="1" t="s">
        <v>17627</v>
      </c>
      <c r="E4570" s="1" t="s">
        <v>9624</v>
      </c>
      <c r="F4570" s="1" t="s">
        <v>18</v>
      </c>
      <c r="G4570" s="27">
        <v>0.47251150399612496</v>
      </c>
      <c r="H4570" s="27">
        <v>0.98027525103366786</v>
      </c>
      <c r="I4570" s="28">
        <v>29.065536449503508</v>
      </c>
      <c r="J4570" s="27">
        <v>6.3937999515621222E-2</v>
      </c>
      <c r="K4570" s="27">
        <v>0.46548801162509085</v>
      </c>
      <c r="L4570" s="27">
        <v>7.3845245126993517E-3</v>
      </c>
      <c r="M4570" s="29">
        <v>5.4134986225895334</v>
      </c>
      <c r="N4570" s="30">
        <v>55.058431573552028</v>
      </c>
      <c r="O4570" s="32">
        <v>0.11724630832841111</v>
      </c>
      <c r="P4570" s="31">
        <v>0.97554636739515654</v>
      </c>
      <c r="Q4570" s="38">
        <v>4069</v>
      </c>
      <c r="R4570" s="38">
        <v>2749</v>
      </c>
      <c r="S4570" s="38">
        <v>2156</v>
      </c>
    </row>
    <row r="4571" spans="2:19" x14ac:dyDescent="0.2">
      <c r="B4571" s="1" t="s">
        <v>9657</v>
      </c>
      <c r="C4571" s="1" t="s">
        <v>9658</v>
      </c>
      <c r="D4571" s="1" t="s">
        <v>17627</v>
      </c>
      <c r="E4571" s="1" t="s">
        <v>9624</v>
      </c>
      <c r="F4571" s="1" t="s">
        <v>18</v>
      </c>
      <c r="G4571" s="27">
        <v>0.27490421455938696</v>
      </c>
      <c r="H4571" s="27">
        <v>0.97448124881020382</v>
      </c>
      <c r="I4571" s="28">
        <v>23.306590038314162</v>
      </c>
      <c r="J4571" s="27">
        <v>1.0536398467432951E-2</v>
      </c>
      <c r="K4571" s="27">
        <v>0.31877394636015327</v>
      </c>
      <c r="L4571" s="27">
        <v>4.3213401865600616E-3</v>
      </c>
      <c r="M4571" s="29">
        <v>12.047107001321002</v>
      </c>
      <c r="N4571" s="30">
        <v>52.57979094076655</v>
      </c>
      <c r="O4571" s="32">
        <v>4.9171901770416904E-3</v>
      </c>
      <c r="P4571" s="31">
        <v>0.99371787549971446</v>
      </c>
      <c r="Q4571" s="38">
        <v>5651</v>
      </c>
      <c r="R4571" s="38">
        <v>5936</v>
      </c>
      <c r="S4571" s="38">
        <v>4203</v>
      </c>
    </row>
    <row r="4572" spans="2:19" x14ac:dyDescent="0.2">
      <c r="B4572" s="1" t="s">
        <v>9668</v>
      </c>
      <c r="C4572" s="1" t="s">
        <v>9669</v>
      </c>
      <c r="D4572" s="1" t="s">
        <v>157</v>
      </c>
      <c r="E4572" s="1" t="s">
        <v>9661</v>
      </c>
      <c r="F4572" s="1" t="s">
        <v>38</v>
      </c>
      <c r="G4572" s="27">
        <v>0.57905491698595146</v>
      </c>
      <c r="H4572" s="27">
        <v>0.9847058823529411</v>
      </c>
      <c r="I4572" s="28">
        <v>46.660127713920808</v>
      </c>
      <c r="J4572" s="27">
        <v>1.532567049808429E-2</v>
      </c>
      <c r="K4572" s="27">
        <v>0.33052362707535121</v>
      </c>
      <c r="L4572" s="27">
        <v>3.4491978609625666E-3</v>
      </c>
      <c r="M4572" s="29">
        <v>7.5264563106796132</v>
      </c>
      <c r="N4572" s="30">
        <v>74.703131892368773</v>
      </c>
      <c r="O4572" s="32">
        <v>5.6084797555385792E-2</v>
      </c>
      <c r="P4572" s="31">
        <v>0.99694423223834994</v>
      </c>
      <c r="Q4572" s="38">
        <v>2251</v>
      </c>
      <c r="R4572" s="38">
        <v>881</v>
      </c>
      <c r="S4572" s="38">
        <v>3991</v>
      </c>
    </row>
    <row r="4573" spans="2:19" x14ac:dyDescent="0.2">
      <c r="B4573" s="1" t="s">
        <v>9659</v>
      </c>
      <c r="C4573" s="1" t="s">
        <v>9660</v>
      </c>
      <c r="D4573" s="1" t="s">
        <v>157</v>
      </c>
      <c r="E4573" s="1" t="s">
        <v>9661</v>
      </c>
      <c r="F4573" s="1" t="s">
        <v>38</v>
      </c>
      <c r="G4573" s="27">
        <v>0.42397660818713451</v>
      </c>
      <c r="H4573" s="27">
        <v>0.94351308485329111</v>
      </c>
      <c r="I4573" s="28">
        <v>41.23952684742158</v>
      </c>
      <c r="J4573" s="27">
        <v>8.771929824561403E-3</v>
      </c>
      <c r="K4573" s="27">
        <v>0.13583200425305689</v>
      </c>
      <c r="L4573" s="27">
        <v>6.4181866243721904E-3</v>
      </c>
      <c r="M4573" s="29">
        <v>14.871619750807566</v>
      </c>
      <c r="N4573" s="30">
        <v>76.665830721003132</v>
      </c>
      <c r="O4573" s="32">
        <v>0</v>
      </c>
      <c r="P4573" s="31">
        <v>0.99444885011895323</v>
      </c>
      <c r="Q4573" s="38">
        <v>3106</v>
      </c>
      <c r="R4573" s="38">
        <v>3482</v>
      </c>
      <c r="S4573" s="38">
        <v>7572</v>
      </c>
    </row>
    <row r="4574" spans="2:19" x14ac:dyDescent="0.2">
      <c r="B4574" s="1" t="s">
        <v>9662</v>
      </c>
      <c r="C4574" s="1" t="s">
        <v>9663</v>
      </c>
      <c r="D4574" s="1" t="s">
        <v>157</v>
      </c>
      <c r="E4574" s="1" t="s">
        <v>9661</v>
      </c>
      <c r="F4574" s="1" t="s">
        <v>38</v>
      </c>
      <c r="G4574" s="27">
        <v>0.46287393162393164</v>
      </c>
      <c r="H4574" s="27">
        <v>0.95860489882854083</v>
      </c>
      <c r="I4574" s="28">
        <v>42.506276709401696</v>
      </c>
      <c r="J4574" s="27">
        <v>5.876068376068376E-3</v>
      </c>
      <c r="K4574" s="27">
        <v>0.11832264957264957</v>
      </c>
      <c r="L4574" s="27">
        <v>0</v>
      </c>
      <c r="M4574" s="29">
        <v>14.863799104922922</v>
      </c>
      <c r="N4574" s="30">
        <v>74.140796306982111</v>
      </c>
      <c r="O4574" s="32">
        <v>0</v>
      </c>
      <c r="P4574" s="31">
        <v>0.99680511182108622</v>
      </c>
      <c r="Q4574" s="38">
        <v>2934</v>
      </c>
      <c r="R4574" s="38">
        <v>2903</v>
      </c>
      <c r="S4574" s="38">
        <v>7889</v>
      </c>
    </row>
    <row r="4575" spans="2:19" x14ac:dyDescent="0.2">
      <c r="B4575" s="1" t="s">
        <v>9673</v>
      </c>
      <c r="C4575" s="1" t="s">
        <v>9674</v>
      </c>
      <c r="D4575" s="1" t="s">
        <v>157</v>
      </c>
      <c r="E4575" s="1" t="s">
        <v>9661</v>
      </c>
      <c r="F4575" s="1" t="s">
        <v>38</v>
      </c>
      <c r="G4575" s="27">
        <v>0.56714975845410631</v>
      </c>
      <c r="H4575" s="27">
        <v>0.99258687258687262</v>
      </c>
      <c r="I4575" s="28">
        <v>46.996521739130429</v>
      </c>
      <c r="J4575" s="27">
        <v>1.5458937198067632E-2</v>
      </c>
      <c r="K4575" s="27">
        <v>0.30853462157809985</v>
      </c>
      <c r="L4575" s="27">
        <v>0</v>
      </c>
      <c r="M4575" s="29">
        <v>8.7864583333333321</v>
      </c>
      <c r="N4575" s="30">
        <v>75.745599091425333</v>
      </c>
      <c r="O4575" s="32">
        <v>0</v>
      </c>
      <c r="P4575" s="31">
        <v>0.99903474903474898</v>
      </c>
      <c r="Q4575" s="38">
        <v>2184</v>
      </c>
      <c r="R4575" s="38">
        <v>1061</v>
      </c>
      <c r="S4575" s="38">
        <v>4419</v>
      </c>
    </row>
    <row r="4576" spans="2:19" x14ac:dyDescent="0.2">
      <c r="B4576" s="1" t="s">
        <v>9677</v>
      </c>
      <c r="C4576" s="1" t="s">
        <v>9678</v>
      </c>
      <c r="D4576" s="1" t="s">
        <v>157</v>
      </c>
      <c r="E4576" s="1" t="s">
        <v>9661</v>
      </c>
      <c r="F4576" s="1" t="s">
        <v>38</v>
      </c>
      <c r="G4576" s="27">
        <v>0.48726376335250615</v>
      </c>
      <c r="H4576" s="27">
        <v>0.98843459222769559</v>
      </c>
      <c r="I4576" s="28">
        <v>41.920460147904656</v>
      </c>
      <c r="J4576" s="27">
        <v>3.5606683100520404E-3</v>
      </c>
      <c r="K4576" s="27">
        <v>0.19556285949055052</v>
      </c>
      <c r="L4576" s="27">
        <v>3.0651340996168587E-4</v>
      </c>
      <c r="M4576" s="29">
        <v>11.952831196581197</v>
      </c>
      <c r="N4576" s="30">
        <v>72.978077571669473</v>
      </c>
      <c r="O4576" s="32">
        <v>0</v>
      </c>
      <c r="P4576" s="31">
        <v>0.99917898193760257</v>
      </c>
      <c r="Q4576" s="38">
        <v>3008</v>
      </c>
      <c r="R4576" s="38">
        <v>2490</v>
      </c>
      <c r="S4576" s="38">
        <v>6532</v>
      </c>
    </row>
    <row r="4577" spans="2:19" x14ac:dyDescent="0.2">
      <c r="B4577" s="1" t="s">
        <v>9675</v>
      </c>
      <c r="C4577" s="1" t="s">
        <v>9676</v>
      </c>
      <c r="D4577" s="1" t="s">
        <v>157</v>
      </c>
      <c r="E4577" s="1" t="s">
        <v>9661</v>
      </c>
      <c r="F4577" s="1" t="s">
        <v>38</v>
      </c>
      <c r="G4577" s="27">
        <v>0.51306345104794715</v>
      </c>
      <c r="H4577" s="27">
        <v>0.95923694779116486</v>
      </c>
      <c r="I4577" s="28">
        <v>43.96192937123169</v>
      </c>
      <c r="J4577" s="27">
        <v>9.7616996841803048E-3</v>
      </c>
      <c r="K4577" s="27">
        <v>0.22566752799310938</v>
      </c>
      <c r="L4577" s="27">
        <v>1.4158060814687319E-2</v>
      </c>
      <c r="M4577" s="29">
        <v>11.34581367924528</v>
      </c>
      <c r="N4577" s="30">
        <v>74.4364857302742</v>
      </c>
      <c r="O4577" s="32">
        <v>0</v>
      </c>
      <c r="P4577" s="31">
        <v>0.99913941480206536</v>
      </c>
      <c r="Q4577" s="38">
        <v>2727</v>
      </c>
      <c r="R4577" s="38">
        <v>2054</v>
      </c>
      <c r="S4577" s="38">
        <v>5988</v>
      </c>
    </row>
    <row r="4578" spans="2:19" x14ac:dyDescent="0.2">
      <c r="B4578" s="1" t="s">
        <v>9670</v>
      </c>
      <c r="C4578" s="1" t="s">
        <v>9671</v>
      </c>
      <c r="D4578" s="1" t="s">
        <v>157</v>
      </c>
      <c r="E4578" s="1" t="s">
        <v>9661</v>
      </c>
      <c r="F4578" s="1" t="s">
        <v>38</v>
      </c>
      <c r="G4578" s="27">
        <v>0.60727394060727391</v>
      </c>
      <c r="H4578" s="27">
        <v>0.98131736526946101</v>
      </c>
      <c r="I4578" s="28">
        <v>52.676142809476133</v>
      </c>
      <c r="J4578" s="27">
        <v>1.7350684017350685E-2</v>
      </c>
      <c r="K4578" s="27">
        <v>0.30730730730730732</v>
      </c>
      <c r="L4578" s="27">
        <v>1.1862940785096473E-2</v>
      </c>
      <c r="M4578" s="29">
        <v>8.1970263381478325</v>
      </c>
      <c r="N4578" s="30">
        <v>81.012087912087907</v>
      </c>
      <c r="O4578" s="32">
        <v>0</v>
      </c>
      <c r="P4578" s="31">
        <v>0.99700598802395213</v>
      </c>
      <c r="Q4578" s="38">
        <v>1129</v>
      </c>
      <c r="R4578" s="38">
        <v>519</v>
      </c>
      <c r="S4578" s="38">
        <v>4437</v>
      </c>
    </row>
    <row r="4579" spans="2:19" x14ac:dyDescent="0.2">
      <c r="B4579" s="1" t="s">
        <v>9666</v>
      </c>
      <c r="C4579" s="1" t="s">
        <v>9667</v>
      </c>
      <c r="D4579" s="1" t="s">
        <v>157</v>
      </c>
      <c r="E4579" s="1" t="s">
        <v>9661</v>
      </c>
      <c r="F4579" s="1" t="s">
        <v>38</v>
      </c>
      <c r="G4579" s="27">
        <v>0.44782349433512225</v>
      </c>
      <c r="H4579" s="27">
        <v>0.98966859860306122</v>
      </c>
      <c r="I4579" s="28">
        <v>41.11407274895646</v>
      </c>
      <c r="J4579" s="27">
        <v>1.3416815742397137E-2</v>
      </c>
      <c r="K4579" s="27">
        <v>0.32349433512224207</v>
      </c>
      <c r="L4579" s="27">
        <v>0</v>
      </c>
      <c r="M4579" s="29">
        <v>10.012479740680718</v>
      </c>
      <c r="N4579" s="30">
        <v>78.856287425149702</v>
      </c>
      <c r="O4579" s="32">
        <v>0</v>
      </c>
      <c r="P4579" s="31">
        <v>0.99687917967008466</v>
      </c>
      <c r="Q4579" s="38">
        <v>3117</v>
      </c>
      <c r="R4579" s="38">
        <v>3145</v>
      </c>
      <c r="S4579" s="38">
        <v>4110</v>
      </c>
    </row>
    <row r="4580" spans="2:19" x14ac:dyDescent="0.2">
      <c r="B4580" s="1" t="s">
        <v>9664</v>
      </c>
      <c r="C4580" s="1" t="s">
        <v>9665</v>
      </c>
      <c r="D4580" s="1" t="s">
        <v>157</v>
      </c>
      <c r="E4580" s="1" t="s">
        <v>9661</v>
      </c>
      <c r="F4580" s="1" t="s">
        <v>38</v>
      </c>
      <c r="G4580" s="27">
        <v>0.50654091877091578</v>
      </c>
      <c r="H4580" s="27">
        <v>0.94874601971190287</v>
      </c>
      <c r="I4580" s="28">
        <v>45.135625190142981</v>
      </c>
      <c r="J4580" s="27">
        <v>1.2473379981746273E-2</v>
      </c>
      <c r="K4580" s="27">
        <v>0.29175540006084577</v>
      </c>
      <c r="L4580" s="27">
        <v>6.186504927975739E-4</v>
      </c>
      <c r="M4580" s="29">
        <v>10.047657213316894</v>
      </c>
      <c r="N4580" s="30">
        <v>78.895495495495496</v>
      </c>
      <c r="O4580" s="32">
        <v>0</v>
      </c>
      <c r="P4580" s="31">
        <v>0.99681576952236539</v>
      </c>
      <c r="Q4580" s="38">
        <v>2554</v>
      </c>
      <c r="R4580" s="38">
        <v>2165</v>
      </c>
      <c r="S4580" s="38">
        <v>4718</v>
      </c>
    </row>
    <row r="4581" spans="2:19" x14ac:dyDescent="0.2">
      <c r="B4581" s="1" t="s">
        <v>9672</v>
      </c>
      <c r="C4581" s="1" t="s">
        <v>3707</v>
      </c>
      <c r="D4581" s="1" t="s">
        <v>157</v>
      </c>
      <c r="E4581" s="1" t="s">
        <v>9661</v>
      </c>
      <c r="F4581" s="1" t="s">
        <v>38</v>
      </c>
      <c r="G4581" s="27">
        <v>0.59036496350364964</v>
      </c>
      <c r="H4581" s="27">
        <v>1</v>
      </c>
      <c r="I4581" s="28">
        <v>46.999094890510939</v>
      </c>
      <c r="J4581" s="27">
        <v>2.6277372262773723E-2</v>
      </c>
      <c r="K4581" s="27">
        <v>0.38394160583941606</v>
      </c>
      <c r="L4581" s="27">
        <v>0</v>
      </c>
      <c r="M4581" s="29">
        <v>5.8868852459016416</v>
      </c>
      <c r="N4581" s="30">
        <v>75.097922848664695</v>
      </c>
      <c r="O4581" s="32">
        <v>5.4022150976391722E-2</v>
      </c>
      <c r="P4581" s="31">
        <v>0.99825123870591659</v>
      </c>
      <c r="Q4581" s="38">
        <v>2182</v>
      </c>
      <c r="R4581" s="38">
        <v>729</v>
      </c>
      <c r="S4581" s="38">
        <v>3132</v>
      </c>
    </row>
    <row r="4582" spans="2:19" x14ac:dyDescent="0.2">
      <c r="B4582" s="1" t="s">
        <v>9703</v>
      </c>
      <c r="C4582" s="1" t="s">
        <v>9704</v>
      </c>
      <c r="D4582" s="1" t="s">
        <v>394</v>
      </c>
      <c r="E4582" s="1" t="s">
        <v>394</v>
      </c>
      <c r="F4582" s="1" t="s">
        <v>18</v>
      </c>
      <c r="G4582" s="27">
        <v>0.24390243902439024</v>
      </c>
      <c r="H4582" s="27">
        <v>0.87417460317460316</v>
      </c>
      <c r="I4582" s="28">
        <v>17.950894308943099</v>
      </c>
      <c r="J4582" s="27">
        <v>6.3414634146341464E-2</v>
      </c>
      <c r="K4582" s="27">
        <v>0.62601626016260159</v>
      </c>
      <c r="L4582" s="27">
        <v>4.4738095238095243E-2</v>
      </c>
      <c r="M4582" s="29">
        <v>7.1507526881720427</v>
      </c>
      <c r="N4582" s="30">
        <v>51.046666666666667</v>
      </c>
      <c r="O4582" s="32">
        <v>0.40546031746031752</v>
      </c>
      <c r="P4582" s="31">
        <v>0.97619047619047616</v>
      </c>
      <c r="Q4582" s="38">
        <v>7524</v>
      </c>
      <c r="R4582" s="38">
        <v>6593</v>
      </c>
      <c r="S4582" s="38">
        <v>765</v>
      </c>
    </row>
    <row r="4583" spans="2:19" x14ac:dyDescent="0.2">
      <c r="B4583" s="1" t="s">
        <v>9719</v>
      </c>
      <c r="C4583" s="1" t="s">
        <v>9720</v>
      </c>
      <c r="D4583" s="1" t="s">
        <v>394</v>
      </c>
      <c r="E4583" s="1" t="s">
        <v>394</v>
      </c>
      <c r="F4583" s="1" t="s">
        <v>18</v>
      </c>
      <c r="G4583" s="27">
        <v>0.4615016738402678</v>
      </c>
      <c r="H4583" s="27">
        <v>0.9766925429310751</v>
      </c>
      <c r="I4583" s="28">
        <v>43.184122429459606</v>
      </c>
      <c r="J4583" s="27">
        <v>8.130081300813009E-3</v>
      </c>
      <c r="K4583" s="27">
        <v>0.10569105691056911</v>
      </c>
      <c r="L4583" s="27">
        <v>3.6697247706422018E-4</v>
      </c>
      <c r="M4583" s="29">
        <v>16.160301953818831</v>
      </c>
      <c r="N4583" s="30">
        <v>74.279792746113984</v>
      </c>
      <c r="O4583" s="32">
        <v>0</v>
      </c>
      <c r="P4583" s="31">
        <v>0.98376852505292878</v>
      </c>
      <c r="Q4583" s="38">
        <v>2837</v>
      </c>
      <c r="R4583" s="38">
        <v>2929</v>
      </c>
      <c r="S4583" s="38">
        <v>8095</v>
      </c>
    </row>
    <row r="4584" spans="2:19" x14ac:dyDescent="0.2">
      <c r="B4584" s="1" t="s">
        <v>9707</v>
      </c>
      <c r="C4584" s="1" t="s">
        <v>9708</v>
      </c>
      <c r="D4584" s="1" t="s">
        <v>394</v>
      </c>
      <c r="E4584" s="1" t="s">
        <v>394</v>
      </c>
      <c r="F4584" s="1" t="s">
        <v>18</v>
      </c>
      <c r="G4584" s="27">
        <v>0.51560178306092119</v>
      </c>
      <c r="H4584" s="27">
        <v>0.95956911159525526</v>
      </c>
      <c r="I4584" s="28">
        <v>46.869836552748886</v>
      </c>
      <c r="J4584" s="27">
        <v>3.4670629024269439E-3</v>
      </c>
      <c r="K4584" s="27">
        <v>0.13323427439326399</v>
      </c>
      <c r="L4584" s="27">
        <v>6.5843621399176949E-4</v>
      </c>
      <c r="M4584" s="29">
        <v>14.250102249488751</v>
      </c>
      <c r="N4584" s="30">
        <v>77.040345821325644</v>
      </c>
      <c r="O4584" s="32">
        <v>0</v>
      </c>
      <c r="P4584" s="31">
        <v>0.97748729121278144</v>
      </c>
      <c r="Q4584" s="38">
        <v>2208</v>
      </c>
      <c r="R4584" s="38">
        <v>2001</v>
      </c>
      <c r="S4584" s="38">
        <v>7616</v>
      </c>
    </row>
    <row r="4585" spans="2:19" x14ac:dyDescent="0.2">
      <c r="B4585" s="1" t="s">
        <v>9681</v>
      </c>
      <c r="C4585" s="1" t="s">
        <v>9682</v>
      </c>
      <c r="D4585" s="1" t="s">
        <v>394</v>
      </c>
      <c r="E4585" s="1" t="s">
        <v>394</v>
      </c>
      <c r="F4585" s="1" t="s">
        <v>18</v>
      </c>
      <c r="G4585" s="27">
        <v>0.31697054698457222</v>
      </c>
      <c r="H4585" s="27">
        <v>0.76570045190445457</v>
      </c>
      <c r="I4585" s="28">
        <v>21.003927068723709</v>
      </c>
      <c r="J4585" s="27">
        <v>5.890603085553997E-2</v>
      </c>
      <c r="K4585" s="27">
        <v>0.52314165497896215</v>
      </c>
      <c r="L4585" s="27">
        <v>1.0477727566171723E-2</v>
      </c>
      <c r="M4585" s="29">
        <v>8.0377823408624227</v>
      </c>
      <c r="N4585" s="30">
        <v>48.513274336283189</v>
      </c>
      <c r="O4585" s="32">
        <v>0</v>
      </c>
      <c r="P4585" s="31">
        <v>0.92059393156875402</v>
      </c>
      <c r="Q4585" s="38">
        <v>6598</v>
      </c>
      <c r="R4585" s="38">
        <v>5051</v>
      </c>
      <c r="S4585" s="38">
        <v>1566</v>
      </c>
    </row>
    <row r="4586" spans="2:19" x14ac:dyDescent="0.2">
      <c r="B4586" s="1" t="s">
        <v>9715</v>
      </c>
      <c r="C4586" s="1" t="s">
        <v>9716</v>
      </c>
      <c r="D4586" s="1" t="s">
        <v>394</v>
      </c>
      <c r="E4586" s="1" t="s">
        <v>394</v>
      </c>
      <c r="F4586" s="1" t="s">
        <v>18</v>
      </c>
      <c r="G4586" s="27">
        <v>0.29496855345911949</v>
      </c>
      <c r="H4586" s="27">
        <v>0.69212457600986721</v>
      </c>
      <c r="I4586" s="28">
        <v>23.545597484276733</v>
      </c>
      <c r="J4586" s="27">
        <v>2.3899371069182392E-2</v>
      </c>
      <c r="K4586" s="27">
        <v>0.37547169811320757</v>
      </c>
      <c r="L4586" s="27">
        <v>3.1776133209990752E-2</v>
      </c>
      <c r="M4586" s="29">
        <v>11.598483496877787</v>
      </c>
      <c r="N4586" s="30">
        <v>51.582089552238806</v>
      </c>
      <c r="O4586" s="32">
        <v>4.2183163737280292E-3</v>
      </c>
      <c r="P4586" s="31">
        <v>0.98057354301572619</v>
      </c>
      <c r="Q4586" s="38">
        <v>5556</v>
      </c>
      <c r="R4586" s="38">
        <v>5491</v>
      </c>
      <c r="S4586" s="38">
        <v>3264</v>
      </c>
    </row>
    <row r="4587" spans="2:19" x14ac:dyDescent="0.2">
      <c r="B4587" s="1" t="s">
        <v>9695</v>
      </c>
      <c r="C4587" s="1" t="s">
        <v>9696</v>
      </c>
      <c r="D4587" s="1" t="s">
        <v>394</v>
      </c>
      <c r="E4587" s="1" t="s">
        <v>394</v>
      </c>
      <c r="F4587" s="1" t="s">
        <v>18</v>
      </c>
      <c r="G4587" s="27">
        <v>0.22691292875989447</v>
      </c>
      <c r="H4587" s="27">
        <v>0.75425796178343929</v>
      </c>
      <c r="I4587" s="28">
        <v>21.089445910290237</v>
      </c>
      <c r="J4587" s="27">
        <v>3.5620052770448551E-2</v>
      </c>
      <c r="K4587" s="27">
        <v>0.3970976253298153</v>
      </c>
      <c r="L4587" s="27">
        <v>7.5136942675159246E-2</v>
      </c>
      <c r="M4587" s="29">
        <v>12.396757679180888</v>
      </c>
      <c r="N4587" s="30">
        <v>50.284883720930232</v>
      </c>
      <c r="O4587" s="32">
        <v>0.34223885350318467</v>
      </c>
      <c r="P4587" s="31">
        <v>0.96560509554140128</v>
      </c>
      <c r="Q4587" s="38">
        <v>6557</v>
      </c>
      <c r="R4587" s="38">
        <v>6940</v>
      </c>
      <c r="S4587" s="38">
        <v>2946</v>
      </c>
    </row>
    <row r="4588" spans="2:19" x14ac:dyDescent="0.2">
      <c r="B4588" s="1" t="s">
        <v>9723</v>
      </c>
      <c r="C4588" s="1" t="s">
        <v>9724</v>
      </c>
      <c r="D4588" s="1" t="s">
        <v>394</v>
      </c>
      <c r="E4588" s="1" t="s">
        <v>394</v>
      </c>
      <c r="F4588" s="1" t="s">
        <v>18</v>
      </c>
      <c r="G4588" s="27">
        <v>0.40855614973262033</v>
      </c>
      <c r="H4588" s="27">
        <v>0.82321523003701746</v>
      </c>
      <c r="I4588" s="28">
        <v>29.376684491978619</v>
      </c>
      <c r="J4588" s="27">
        <v>1.7112299465240642E-2</v>
      </c>
      <c r="K4588" s="27">
        <v>0.41069518716577541</v>
      </c>
      <c r="L4588" s="27">
        <v>4.4717080909571646E-2</v>
      </c>
      <c r="M4588" s="29">
        <v>9.6710669077757672</v>
      </c>
      <c r="N4588" s="30">
        <v>57.445026178010473</v>
      </c>
      <c r="O4588" s="32">
        <v>3.8773135906927547E-2</v>
      </c>
      <c r="P4588" s="31">
        <v>0.98889476467477522</v>
      </c>
      <c r="Q4588" s="38">
        <v>4026</v>
      </c>
      <c r="R4588" s="38">
        <v>3662</v>
      </c>
      <c r="S4588" s="38">
        <v>2769</v>
      </c>
    </row>
    <row r="4589" spans="2:19" x14ac:dyDescent="0.2">
      <c r="B4589" s="1" t="s">
        <v>9699</v>
      </c>
      <c r="C4589" s="1" t="s">
        <v>9700</v>
      </c>
      <c r="D4589" s="1" t="s">
        <v>394</v>
      </c>
      <c r="E4589" s="1" t="s">
        <v>276</v>
      </c>
      <c r="F4589" s="1" t="s">
        <v>18</v>
      </c>
      <c r="G4589" s="27">
        <v>0.38556167044350925</v>
      </c>
      <c r="H4589" s="27">
        <v>0.88089313694766569</v>
      </c>
      <c r="I4589" s="28">
        <v>27.225024279702147</v>
      </c>
      <c r="J4589" s="27">
        <v>1.9423761735189383E-2</v>
      </c>
      <c r="K4589" s="27">
        <v>0.28164454516024601</v>
      </c>
      <c r="L4589" s="27">
        <v>1.4799435913506735E-2</v>
      </c>
      <c r="M4589" s="29">
        <v>12.529399367755534</v>
      </c>
      <c r="N4589" s="30">
        <v>50.203190596137702</v>
      </c>
      <c r="O4589" s="32">
        <v>6.098401754935757E-3</v>
      </c>
      <c r="P4589" s="31">
        <v>0.96803509871513627</v>
      </c>
      <c r="Q4589" s="38">
        <v>4354</v>
      </c>
      <c r="R4589" s="38">
        <v>3945</v>
      </c>
      <c r="S4589" s="38">
        <v>4926</v>
      </c>
    </row>
    <row r="4590" spans="2:19" x14ac:dyDescent="0.2">
      <c r="B4590" s="1" t="s">
        <v>9717</v>
      </c>
      <c r="C4590" s="1" t="s">
        <v>9718</v>
      </c>
      <c r="D4590" s="1" t="s">
        <v>394</v>
      </c>
      <c r="E4590" s="1" t="s">
        <v>394</v>
      </c>
      <c r="F4590" s="1" t="s">
        <v>18</v>
      </c>
      <c r="G4590" s="27">
        <v>0.50466200466200462</v>
      </c>
      <c r="H4590" s="27">
        <v>0.97618353344768416</v>
      </c>
      <c r="I4590" s="28">
        <v>44.729953379953358</v>
      </c>
      <c r="J4590" s="27">
        <v>3.4965034965034965E-3</v>
      </c>
      <c r="K4590" s="27">
        <v>0.1148018648018648</v>
      </c>
      <c r="L4590" s="27">
        <v>2.7701543739279588E-3</v>
      </c>
      <c r="M4590" s="29">
        <v>15.52921083627797</v>
      </c>
      <c r="N4590" s="30">
        <v>72.628604382929637</v>
      </c>
      <c r="O4590" s="32">
        <v>1.2635791881074902E-3</v>
      </c>
      <c r="P4590" s="31">
        <v>0.98113207547169812</v>
      </c>
      <c r="Q4590" s="38">
        <v>2623</v>
      </c>
      <c r="R4590" s="38">
        <v>2203</v>
      </c>
      <c r="S4590" s="38">
        <v>7950</v>
      </c>
    </row>
    <row r="4591" spans="2:19" x14ac:dyDescent="0.2">
      <c r="B4591" s="1" t="s">
        <v>9701</v>
      </c>
      <c r="C4591" s="1" t="s">
        <v>9702</v>
      </c>
      <c r="D4591" s="1" t="s">
        <v>394</v>
      </c>
      <c r="E4591" s="1" t="s">
        <v>394</v>
      </c>
      <c r="F4591" s="1" t="s">
        <v>18</v>
      </c>
      <c r="G4591" s="27">
        <v>0.48482684755444483</v>
      </c>
      <c r="H4591" s="27">
        <v>0.96357839721254346</v>
      </c>
      <c r="I4591" s="28">
        <v>43.466726169225296</v>
      </c>
      <c r="J4591" s="27">
        <v>5.7122456265619424E-3</v>
      </c>
      <c r="K4591" s="27">
        <v>0.12317029632274187</v>
      </c>
      <c r="L4591" s="27">
        <v>8.8850174216027864E-4</v>
      </c>
      <c r="M4591" s="29">
        <v>14.734026334026337</v>
      </c>
      <c r="N4591" s="30">
        <v>73.524300441826213</v>
      </c>
      <c r="O4591" s="32">
        <v>0</v>
      </c>
      <c r="P4591" s="31">
        <v>0.97595818815331015</v>
      </c>
      <c r="Q4591" s="38">
        <v>2799</v>
      </c>
      <c r="R4591" s="38">
        <v>2536</v>
      </c>
      <c r="S4591" s="38">
        <v>7797</v>
      </c>
    </row>
    <row r="4592" spans="2:19" x14ac:dyDescent="0.2">
      <c r="B4592" s="1" t="s">
        <v>9687</v>
      </c>
      <c r="C4592" s="1" t="s">
        <v>9688</v>
      </c>
      <c r="D4592" s="1" t="s">
        <v>394</v>
      </c>
      <c r="E4592" s="1" t="s">
        <v>276</v>
      </c>
      <c r="F4592" s="1" t="s">
        <v>18</v>
      </c>
      <c r="G4592" s="27">
        <v>0.37527114967462039</v>
      </c>
      <c r="H4592" s="27">
        <v>0.77516443987667027</v>
      </c>
      <c r="I4592" s="28">
        <v>24.300650759219081</v>
      </c>
      <c r="J4592" s="27">
        <v>4.8806941431670282E-2</v>
      </c>
      <c r="K4592" s="27">
        <v>0.47396963123644253</v>
      </c>
      <c r="L4592" s="27">
        <v>0.11432168550873587</v>
      </c>
      <c r="M4592" s="29">
        <v>8.8149305555555557</v>
      </c>
      <c r="N4592" s="30">
        <v>49.690751445086704</v>
      </c>
      <c r="O4592" s="32">
        <v>0</v>
      </c>
      <c r="P4592" s="31">
        <v>0.94758478931140799</v>
      </c>
      <c r="Q4592" s="38">
        <v>5269</v>
      </c>
      <c r="R4592" s="38">
        <v>4079</v>
      </c>
      <c r="S4592" s="38">
        <v>2078</v>
      </c>
    </row>
    <row r="4593" spans="2:19" x14ac:dyDescent="0.2">
      <c r="B4593" s="1" t="s">
        <v>9721</v>
      </c>
      <c r="C4593" s="1" t="s">
        <v>9722</v>
      </c>
      <c r="D4593" s="1" t="s">
        <v>394</v>
      </c>
      <c r="E4593" s="1" t="s">
        <v>394</v>
      </c>
      <c r="F4593" s="1" t="s">
        <v>18</v>
      </c>
      <c r="G4593" s="27">
        <v>0.47433116413593635</v>
      </c>
      <c r="H4593" s="27">
        <v>0.93694117647058817</v>
      </c>
      <c r="I4593" s="28">
        <v>47.543962400578422</v>
      </c>
      <c r="J4593" s="27">
        <v>8.6767895878524948E-3</v>
      </c>
      <c r="K4593" s="27">
        <v>0.25379609544468545</v>
      </c>
      <c r="L4593" s="27">
        <v>3.5294117647058826E-4</v>
      </c>
      <c r="M4593" s="29">
        <v>11.64669421487603</v>
      </c>
      <c r="N4593" s="30">
        <v>86.569254185692543</v>
      </c>
      <c r="O4593" s="32">
        <v>0</v>
      </c>
      <c r="P4593" s="31">
        <v>0.98609625668449197</v>
      </c>
      <c r="Q4593" s="38">
        <v>2089</v>
      </c>
      <c r="R4593" s="38">
        <v>2710</v>
      </c>
      <c r="S4593" s="38">
        <v>5437</v>
      </c>
    </row>
    <row r="4594" spans="2:19" x14ac:dyDescent="0.2">
      <c r="B4594" s="1" t="s">
        <v>9713</v>
      </c>
      <c r="C4594" s="1" t="s">
        <v>9714</v>
      </c>
      <c r="D4594" s="1" t="s">
        <v>394</v>
      </c>
      <c r="E4594" s="1" t="s">
        <v>394</v>
      </c>
      <c r="F4594" s="1" t="s">
        <v>18</v>
      </c>
      <c r="G4594" s="27">
        <v>0.53438395415472784</v>
      </c>
      <c r="H4594" s="27">
        <v>0.97461565461565469</v>
      </c>
      <c r="I4594" s="28">
        <v>47.57141833810887</v>
      </c>
      <c r="J4594" s="27">
        <v>1.3610315186246419E-2</v>
      </c>
      <c r="K4594" s="27">
        <v>0.31661891117478508</v>
      </c>
      <c r="L4594" s="27">
        <v>7.7220077220077222E-3</v>
      </c>
      <c r="M4594" s="29">
        <v>10.399076923076921</v>
      </c>
      <c r="N4594" s="30">
        <v>79.498659517426276</v>
      </c>
      <c r="O4594" s="32">
        <v>0</v>
      </c>
      <c r="P4594" s="31">
        <v>0.97999297999297996</v>
      </c>
      <c r="Q4594" s="38">
        <v>2084</v>
      </c>
      <c r="R4594" s="38">
        <v>1649</v>
      </c>
      <c r="S4594" s="38">
        <v>4250</v>
      </c>
    </row>
    <row r="4595" spans="2:19" x14ac:dyDescent="0.2">
      <c r="B4595" s="1" t="s">
        <v>9709</v>
      </c>
      <c r="C4595" s="1" t="s">
        <v>9710</v>
      </c>
      <c r="D4595" s="1" t="s">
        <v>394</v>
      </c>
      <c r="E4595" s="1" t="s">
        <v>394</v>
      </c>
      <c r="F4595" s="1" t="s">
        <v>18</v>
      </c>
      <c r="G4595" s="27">
        <v>0.51348793185044961</v>
      </c>
      <c r="H4595" s="27">
        <v>0.93073962439137481</v>
      </c>
      <c r="I4595" s="28">
        <v>40.903312825366783</v>
      </c>
      <c r="J4595" s="27">
        <v>5.9157595835305256E-2</v>
      </c>
      <c r="K4595" s="27">
        <v>0.38760056791292002</v>
      </c>
      <c r="L4595" s="27">
        <v>1.4375144910734987E-2</v>
      </c>
      <c r="M4595" s="29">
        <v>7.443579766536967</v>
      </c>
      <c r="N4595" s="30">
        <v>72.102304147465432</v>
      </c>
      <c r="O4595" s="32">
        <v>0</v>
      </c>
      <c r="P4595" s="31">
        <v>0.97982842568977513</v>
      </c>
      <c r="Q4595" s="38">
        <v>3139</v>
      </c>
      <c r="R4595" s="38">
        <v>2041</v>
      </c>
      <c r="S4595" s="38">
        <v>3072</v>
      </c>
    </row>
    <row r="4596" spans="2:19" x14ac:dyDescent="0.2">
      <c r="B4596" s="1" t="s">
        <v>9711</v>
      </c>
      <c r="C4596" s="1" t="s">
        <v>9712</v>
      </c>
      <c r="D4596" s="1" t="s">
        <v>394</v>
      </c>
      <c r="E4596" s="1" t="s">
        <v>394</v>
      </c>
      <c r="F4596" s="1" t="s">
        <v>18</v>
      </c>
      <c r="G4596" s="27">
        <v>0.44970206799859797</v>
      </c>
      <c r="H4596" s="27">
        <v>0.94126738794435838</v>
      </c>
      <c r="I4596" s="28">
        <v>43.780441640378534</v>
      </c>
      <c r="J4596" s="27">
        <v>5.9586400280406586E-3</v>
      </c>
      <c r="K4596" s="27">
        <v>0.16088328075709779</v>
      </c>
      <c r="L4596" s="27">
        <v>8.5007727975270481E-4</v>
      </c>
      <c r="M4596" s="29">
        <v>14.251497769279807</v>
      </c>
      <c r="N4596" s="30">
        <v>79.269470404984418</v>
      </c>
      <c r="O4596" s="32">
        <v>0</v>
      </c>
      <c r="P4596" s="31">
        <v>0.97990726429675423</v>
      </c>
      <c r="Q4596" s="38">
        <v>2753</v>
      </c>
      <c r="R4596" s="38">
        <v>3109</v>
      </c>
      <c r="S4596" s="38">
        <v>7135</v>
      </c>
    </row>
    <row r="4597" spans="2:19" x14ac:dyDescent="0.2">
      <c r="B4597" s="1" t="s">
        <v>9691</v>
      </c>
      <c r="C4597" s="1" t="s">
        <v>9692</v>
      </c>
      <c r="D4597" s="1" t="s">
        <v>394</v>
      </c>
      <c r="E4597" s="1" t="s">
        <v>394</v>
      </c>
      <c r="F4597" s="1" t="s">
        <v>18</v>
      </c>
      <c r="G4597" s="27">
        <v>0.38911644236395554</v>
      </c>
      <c r="H4597" s="27">
        <v>0.83788271778968149</v>
      </c>
      <c r="I4597" s="28">
        <v>38.380339379754233</v>
      </c>
      <c r="J4597" s="27">
        <v>1.0532475131655939E-2</v>
      </c>
      <c r="K4597" s="27">
        <v>0.24283206553540082</v>
      </c>
      <c r="L4597" s="27">
        <v>3.5382012968705946E-2</v>
      </c>
      <c r="M4597" s="29">
        <v>12.462356321839078</v>
      </c>
      <c r="N4597" s="30">
        <v>78.628571428571433</v>
      </c>
      <c r="O4597" s="32">
        <v>0</v>
      </c>
      <c r="P4597" s="31">
        <v>0.96363123766563297</v>
      </c>
      <c r="Q4597" s="38">
        <v>3391</v>
      </c>
      <c r="R4597" s="38">
        <v>3903</v>
      </c>
      <c r="S4597" s="38">
        <v>5650</v>
      </c>
    </row>
    <row r="4598" spans="2:19" x14ac:dyDescent="0.2">
      <c r="B4598" s="1" t="s">
        <v>9679</v>
      </c>
      <c r="C4598" s="1" t="s">
        <v>9680</v>
      </c>
      <c r="D4598" s="1" t="s">
        <v>394</v>
      </c>
      <c r="E4598" s="1" t="s">
        <v>394</v>
      </c>
      <c r="F4598" s="1" t="s">
        <v>18</v>
      </c>
      <c r="G4598" s="27">
        <v>0.21850393700787402</v>
      </c>
      <c r="H4598" s="27">
        <v>0.41451327433628321</v>
      </c>
      <c r="I4598" s="28">
        <v>18.108858267716535</v>
      </c>
      <c r="J4598" s="27">
        <v>9.8425196850393706E-2</v>
      </c>
      <c r="K4598" s="27">
        <v>0.53937007874015752</v>
      </c>
      <c r="L4598" s="27">
        <v>0.28282300884955752</v>
      </c>
      <c r="M4598" s="29">
        <v>8.592947103274561</v>
      </c>
      <c r="N4598" s="30">
        <v>51.684684684684683</v>
      </c>
      <c r="O4598" s="32">
        <v>7.4159292035398221E-3</v>
      </c>
      <c r="P4598" s="31">
        <v>0.89911504424778765</v>
      </c>
      <c r="Q4598" s="38">
        <v>7496</v>
      </c>
      <c r="R4598" s="38">
        <v>7071</v>
      </c>
      <c r="S4598" s="38">
        <v>1412</v>
      </c>
    </row>
    <row r="4599" spans="2:19" x14ac:dyDescent="0.2">
      <c r="B4599" s="1" t="s">
        <v>9683</v>
      </c>
      <c r="C4599" s="1" t="s">
        <v>9684</v>
      </c>
      <c r="D4599" s="1" t="s">
        <v>394</v>
      </c>
      <c r="E4599" s="1" t="s">
        <v>276</v>
      </c>
      <c r="F4599" s="1" t="s">
        <v>18</v>
      </c>
      <c r="G4599" s="27">
        <v>0.39154616240266965</v>
      </c>
      <c r="H4599" s="27">
        <v>0.69474987106756059</v>
      </c>
      <c r="I4599" s="28">
        <v>24.793659621801996</v>
      </c>
      <c r="J4599" s="27">
        <v>0.17686318131256953</v>
      </c>
      <c r="K4599" s="27">
        <v>0.44271412680756395</v>
      </c>
      <c r="L4599" s="27">
        <v>6.5239814337287261E-2</v>
      </c>
      <c r="M4599" s="29">
        <v>7.5442413162705666</v>
      </c>
      <c r="N4599" s="30">
        <v>51.21875</v>
      </c>
      <c r="O4599" s="32">
        <v>4.7256317689530682E-2</v>
      </c>
      <c r="P4599" s="31">
        <v>0.92728210417741108</v>
      </c>
      <c r="Q4599" s="38">
        <v>5078</v>
      </c>
      <c r="R4599" s="38">
        <v>3874</v>
      </c>
      <c r="S4599" s="38">
        <v>2387</v>
      </c>
    </row>
    <row r="4600" spans="2:19" x14ac:dyDescent="0.2">
      <c r="B4600" s="1" t="s">
        <v>9697</v>
      </c>
      <c r="C4600" s="1" t="s">
        <v>9698</v>
      </c>
      <c r="D4600" s="1" t="s">
        <v>394</v>
      </c>
      <c r="E4600" s="1" t="s">
        <v>394</v>
      </c>
      <c r="F4600" s="1" t="s">
        <v>18</v>
      </c>
      <c r="G4600" s="27">
        <v>0.33381712626995647</v>
      </c>
      <c r="H4600" s="27">
        <v>0.63772791023842912</v>
      </c>
      <c r="I4600" s="28">
        <v>27.974310595065305</v>
      </c>
      <c r="J4600" s="27">
        <v>3.7735849056603772E-2</v>
      </c>
      <c r="K4600" s="27">
        <v>0.36139332365747462</v>
      </c>
      <c r="L4600" s="27">
        <v>0.11797335203366058</v>
      </c>
      <c r="M4600" s="29">
        <v>11.02962962962963</v>
      </c>
      <c r="N4600" s="30">
        <v>61.456521739130437</v>
      </c>
      <c r="O4600" s="32">
        <v>0</v>
      </c>
      <c r="P4600" s="31">
        <v>0.96633941093969145</v>
      </c>
      <c r="Q4600" s="38">
        <v>4208</v>
      </c>
      <c r="R4600" s="38">
        <v>4730</v>
      </c>
      <c r="S4600" s="38">
        <v>3478</v>
      </c>
    </row>
    <row r="4601" spans="2:19" x14ac:dyDescent="0.2">
      <c r="B4601" s="1" t="s">
        <v>9685</v>
      </c>
      <c r="C4601" s="1" t="s">
        <v>9686</v>
      </c>
      <c r="D4601" s="1" t="s">
        <v>394</v>
      </c>
      <c r="E4601" s="1" t="s">
        <v>394</v>
      </c>
      <c r="F4601" s="1" t="s">
        <v>18</v>
      </c>
      <c r="G4601" s="27">
        <v>0.27350427350427353</v>
      </c>
      <c r="H4601" s="27">
        <v>0.70461538461538442</v>
      </c>
      <c r="I4601" s="28">
        <v>20.559401709401715</v>
      </c>
      <c r="J4601" s="27">
        <v>2.9914529914529916E-2</v>
      </c>
      <c r="K4601" s="27">
        <v>0.49002849002849003</v>
      </c>
      <c r="L4601" s="27">
        <v>0.1206140350877193</v>
      </c>
      <c r="M4601" s="29">
        <v>10.249215686274509</v>
      </c>
      <c r="N4601" s="30">
        <v>47.5625</v>
      </c>
      <c r="O4601" s="32">
        <v>0.15730094466936576</v>
      </c>
      <c r="P4601" s="31">
        <v>0.94736842105263153</v>
      </c>
      <c r="Q4601" s="38">
        <v>6763</v>
      </c>
      <c r="R4601" s="38">
        <v>5965</v>
      </c>
      <c r="S4601" s="38">
        <v>1898</v>
      </c>
    </row>
    <row r="4602" spans="2:19" x14ac:dyDescent="0.2">
      <c r="B4602" s="1" t="s">
        <v>9705</v>
      </c>
      <c r="C4602" s="1" t="s">
        <v>9706</v>
      </c>
      <c r="D4602" s="1" t="s">
        <v>394</v>
      </c>
      <c r="E4602" s="1" t="s">
        <v>276</v>
      </c>
      <c r="F4602" s="1" t="s">
        <v>18</v>
      </c>
      <c r="G4602" s="27">
        <v>0.5131490222521915</v>
      </c>
      <c r="H4602" s="27">
        <v>0.96268204283360803</v>
      </c>
      <c r="I4602" s="28">
        <v>29.244706675657451</v>
      </c>
      <c r="J4602" s="27">
        <v>5.0573162508428859E-2</v>
      </c>
      <c r="K4602" s="27">
        <v>0.42346594740391097</v>
      </c>
      <c r="L4602" s="27">
        <v>1.0728171334431632E-2</v>
      </c>
      <c r="M4602" s="29">
        <v>6.4404432132963985</v>
      </c>
      <c r="N4602" s="30">
        <v>50.441524310118268</v>
      </c>
      <c r="O4602" s="32">
        <v>0</v>
      </c>
      <c r="P4602" s="31">
        <v>0.97726523887973638</v>
      </c>
      <c r="Q4602" s="38">
        <v>4043</v>
      </c>
      <c r="R4602" s="38">
        <v>2052</v>
      </c>
      <c r="S4602" s="38">
        <v>2590</v>
      </c>
    </row>
    <row r="4603" spans="2:19" x14ac:dyDescent="0.2">
      <c r="B4603" s="1" t="s">
        <v>9689</v>
      </c>
      <c r="C4603" s="1" t="s">
        <v>9690</v>
      </c>
      <c r="D4603" s="1" t="s">
        <v>394</v>
      </c>
      <c r="E4603" s="1" t="s">
        <v>276</v>
      </c>
      <c r="F4603" s="1" t="s">
        <v>18</v>
      </c>
      <c r="G4603" s="27">
        <v>0.36593511450381677</v>
      </c>
      <c r="H4603" s="27">
        <v>0.74037537193865854</v>
      </c>
      <c r="I4603" s="28">
        <v>26.742557251908391</v>
      </c>
      <c r="J4603" s="27">
        <v>4.3416030534351148E-2</v>
      </c>
      <c r="K4603" s="27">
        <v>0.26288167938931295</v>
      </c>
      <c r="L4603" s="27">
        <v>5.3238727397573814E-2</v>
      </c>
      <c r="M4603" s="29">
        <v>13.420541760722351</v>
      </c>
      <c r="N4603" s="30">
        <v>49.352020860495436</v>
      </c>
      <c r="O4603" s="32">
        <v>0</v>
      </c>
      <c r="P4603" s="31">
        <v>0.95948729686427103</v>
      </c>
      <c r="Q4603" s="38">
        <v>4471</v>
      </c>
      <c r="R4603" s="38">
        <v>4237</v>
      </c>
      <c r="S4603" s="38">
        <v>5273</v>
      </c>
    </row>
    <row r="4604" spans="2:19" x14ac:dyDescent="0.2">
      <c r="B4604" s="1" t="s">
        <v>9693</v>
      </c>
      <c r="C4604" s="1" t="s">
        <v>9694</v>
      </c>
      <c r="D4604" s="1" t="s">
        <v>394</v>
      </c>
      <c r="E4604" s="1" t="s">
        <v>394</v>
      </c>
      <c r="F4604" s="1" t="s">
        <v>18</v>
      </c>
      <c r="G4604" s="27">
        <v>0.42105263157894735</v>
      </c>
      <c r="H4604" s="27">
        <v>0.84610653138871283</v>
      </c>
      <c r="I4604" s="28">
        <v>25.704473684210537</v>
      </c>
      <c r="J4604" s="27">
        <v>3.5526315789473684E-2</v>
      </c>
      <c r="K4604" s="27">
        <v>0.47105263157894739</v>
      </c>
      <c r="L4604" s="27">
        <v>1.133164235890932E-2</v>
      </c>
      <c r="M4604" s="29">
        <v>7.836818181818181</v>
      </c>
      <c r="N4604" s="30">
        <v>49.85</v>
      </c>
      <c r="O4604" s="32">
        <v>0</v>
      </c>
      <c r="P4604" s="31">
        <v>0.96385542168674698</v>
      </c>
      <c r="Q4604" s="38">
        <v>4744</v>
      </c>
      <c r="R4604" s="38">
        <v>3508</v>
      </c>
      <c r="S4604" s="38">
        <v>2102</v>
      </c>
    </row>
    <row r="4605" spans="2:19" x14ac:dyDescent="0.2">
      <c r="B4605" s="1" t="s">
        <v>9752</v>
      </c>
      <c r="C4605" s="1" t="s">
        <v>9753</v>
      </c>
      <c r="D4605" s="1" t="s">
        <v>395</v>
      </c>
      <c r="E4605" s="1" t="s">
        <v>9727</v>
      </c>
      <c r="F4605" s="1" t="s">
        <v>11</v>
      </c>
      <c r="G4605" s="27">
        <v>0.2699300699300699</v>
      </c>
      <c r="H4605" s="27">
        <v>0.65671159029649595</v>
      </c>
      <c r="I4605" s="28">
        <v>20.107272727272726</v>
      </c>
      <c r="J4605" s="27">
        <v>7.9720279720279716E-2</v>
      </c>
      <c r="K4605" s="27">
        <v>0.55664335664335662</v>
      </c>
      <c r="L4605" s="27">
        <v>0.14735849056603775</v>
      </c>
      <c r="M4605" s="29">
        <v>7.5804597701149428</v>
      </c>
      <c r="N4605" s="30">
        <v>53.549222797927463</v>
      </c>
      <c r="O4605" s="32">
        <v>0</v>
      </c>
      <c r="P4605" s="31">
        <v>0.96361185983827491</v>
      </c>
      <c r="Q4605" s="38">
        <v>6902</v>
      </c>
      <c r="R4605" s="38">
        <v>6054</v>
      </c>
      <c r="S4605" s="38">
        <v>1280</v>
      </c>
    </row>
    <row r="4606" spans="2:19" x14ac:dyDescent="0.2">
      <c r="B4606" s="1" t="s">
        <v>9768</v>
      </c>
      <c r="C4606" s="1" t="s">
        <v>9769</v>
      </c>
      <c r="D4606" s="1" t="s">
        <v>395</v>
      </c>
      <c r="E4606" s="1" t="s">
        <v>9727</v>
      </c>
      <c r="F4606" s="1" t="s">
        <v>11</v>
      </c>
      <c r="G4606" s="27">
        <v>0.332398316970547</v>
      </c>
      <c r="H4606" s="27">
        <v>0.93647742818057467</v>
      </c>
      <c r="I4606" s="28">
        <v>25.632398316970555</v>
      </c>
      <c r="J4606" s="27">
        <v>9.8176718092566617E-3</v>
      </c>
      <c r="K4606" s="27">
        <v>0.23562412342215988</v>
      </c>
      <c r="L4606" s="27">
        <v>1.5800273597811217E-2</v>
      </c>
      <c r="M4606" s="29">
        <v>12.872689075630253</v>
      </c>
      <c r="N4606" s="30">
        <v>50.827004219409282</v>
      </c>
      <c r="O4606" s="32">
        <v>1.374829001367989E-3</v>
      </c>
      <c r="P4606" s="31">
        <v>0.9753761969904241</v>
      </c>
      <c r="Q4606" s="38">
        <v>4772</v>
      </c>
      <c r="R4606" s="38">
        <v>4752</v>
      </c>
      <c r="S4606" s="38">
        <v>5789</v>
      </c>
    </row>
    <row r="4607" spans="2:19" x14ac:dyDescent="0.2">
      <c r="B4607" s="1" t="s">
        <v>9772</v>
      </c>
      <c r="C4607" s="1" t="s">
        <v>1626</v>
      </c>
      <c r="D4607" s="1" t="s">
        <v>395</v>
      </c>
      <c r="E4607" s="1" t="s">
        <v>9727</v>
      </c>
      <c r="F4607" s="1" t="s">
        <v>11</v>
      </c>
      <c r="G4607" s="27">
        <v>0.36939313984168864</v>
      </c>
      <c r="H4607" s="27">
        <v>0.99387992253066493</v>
      </c>
      <c r="I4607" s="28">
        <v>28.499472295514511</v>
      </c>
      <c r="J4607" s="27">
        <v>3.9577836411609502E-3</v>
      </c>
      <c r="K4607" s="27">
        <v>0.14643799472295516</v>
      </c>
      <c r="L4607" s="27">
        <v>0</v>
      </c>
      <c r="M4607" s="29">
        <v>13.89163179916318</v>
      </c>
      <c r="N4607" s="30">
        <v>53.032142857142858</v>
      </c>
      <c r="O4607" s="32">
        <v>0</v>
      </c>
      <c r="P4607" s="31">
        <v>0.97869593285990963</v>
      </c>
      <c r="Q4607" s="38">
        <v>4148</v>
      </c>
      <c r="R4607" s="38">
        <v>4179</v>
      </c>
      <c r="S4607" s="38">
        <v>7393</v>
      </c>
    </row>
    <row r="4608" spans="2:19" x14ac:dyDescent="0.2">
      <c r="B4608" s="1" t="s">
        <v>9782</v>
      </c>
      <c r="C4608" s="1" t="s">
        <v>9783</v>
      </c>
      <c r="D4608" s="1" t="s">
        <v>395</v>
      </c>
      <c r="E4608" s="1" t="s">
        <v>9727</v>
      </c>
      <c r="F4608" s="1" t="s">
        <v>11</v>
      </c>
      <c r="G4608" s="27">
        <v>0.27076923076923076</v>
      </c>
      <c r="H4608" s="27">
        <v>0.96858877086494677</v>
      </c>
      <c r="I4608" s="28">
        <v>20.559846153846152</v>
      </c>
      <c r="J4608" s="27">
        <v>0.02</v>
      </c>
      <c r="K4608" s="27">
        <v>0.47076923076923077</v>
      </c>
      <c r="L4608" s="27">
        <v>1.866464339908953E-3</v>
      </c>
      <c r="M4608" s="29">
        <v>9.0274261603375532</v>
      </c>
      <c r="N4608" s="30">
        <v>51.25</v>
      </c>
      <c r="O4608" s="32">
        <v>0</v>
      </c>
      <c r="P4608" s="31">
        <v>0.98634294385432475</v>
      </c>
      <c r="Q4608" s="38">
        <v>6762</v>
      </c>
      <c r="R4608" s="38">
        <v>6035</v>
      </c>
      <c r="S4608" s="38">
        <v>2107</v>
      </c>
    </row>
    <row r="4609" spans="2:19" x14ac:dyDescent="0.2">
      <c r="B4609" s="1" t="s">
        <v>9794</v>
      </c>
      <c r="C4609" s="1" t="s">
        <v>9795</v>
      </c>
      <c r="D4609" s="1" t="s">
        <v>395</v>
      </c>
      <c r="E4609" s="1" t="s">
        <v>600</v>
      </c>
      <c r="F4609" s="1" t="s">
        <v>11</v>
      </c>
      <c r="G4609" s="27">
        <v>0.18624891209747607</v>
      </c>
      <c r="H4609" s="27">
        <v>0.79345423143350602</v>
      </c>
      <c r="I4609" s="28">
        <v>16.178938207136635</v>
      </c>
      <c r="J4609" s="27">
        <v>2.3498694516971279E-2</v>
      </c>
      <c r="K4609" s="27">
        <v>0.56222802436901653</v>
      </c>
      <c r="L4609" s="27">
        <v>0.15015544041450776</v>
      </c>
      <c r="M4609" s="29">
        <v>8.7319786096256689</v>
      </c>
      <c r="N4609" s="30">
        <v>48.228971962616825</v>
      </c>
      <c r="O4609" s="32">
        <v>0</v>
      </c>
      <c r="P4609" s="31">
        <v>0.99222797927461137</v>
      </c>
      <c r="Q4609" s="38">
        <v>7860</v>
      </c>
      <c r="R4609" s="38">
        <v>7509</v>
      </c>
      <c r="S4609" s="38">
        <v>1216</v>
      </c>
    </row>
    <row r="4610" spans="2:19" x14ac:dyDescent="0.2">
      <c r="B4610" s="1" t="s">
        <v>9775</v>
      </c>
      <c r="C4610" s="1" t="s">
        <v>9776</v>
      </c>
      <c r="D4610" s="1" t="s">
        <v>395</v>
      </c>
      <c r="E4610" s="1" t="s">
        <v>600</v>
      </c>
      <c r="F4610" s="1" t="s">
        <v>11</v>
      </c>
      <c r="G4610" s="27">
        <v>0.20102214650766609</v>
      </c>
      <c r="H4610" s="27">
        <v>0.99933054393305443</v>
      </c>
      <c r="I4610" s="28">
        <v>16.794037478705281</v>
      </c>
      <c r="J4610" s="27">
        <v>3.9182282793867124E-2</v>
      </c>
      <c r="K4610" s="27">
        <v>0.48211243611584326</v>
      </c>
      <c r="L4610" s="27">
        <v>0</v>
      </c>
      <c r="M4610" s="29">
        <v>9.3515991471215365</v>
      </c>
      <c r="N4610" s="30">
        <v>46.042372881355931</v>
      </c>
      <c r="O4610" s="32">
        <v>0</v>
      </c>
      <c r="P4610" s="31">
        <v>0.98242677824267788</v>
      </c>
      <c r="Q4610" s="38">
        <v>7763</v>
      </c>
      <c r="R4610" s="38">
        <v>7343</v>
      </c>
      <c r="S4610" s="38">
        <v>1973</v>
      </c>
    </row>
    <row r="4611" spans="2:19" x14ac:dyDescent="0.2">
      <c r="B4611" s="1" t="s">
        <v>9734</v>
      </c>
      <c r="C4611" s="1" t="s">
        <v>9735</v>
      </c>
      <c r="D4611" s="1" t="s">
        <v>395</v>
      </c>
      <c r="E4611" s="1" t="s">
        <v>9727</v>
      </c>
      <c r="F4611" s="1" t="s">
        <v>11</v>
      </c>
      <c r="G4611" s="27">
        <v>6.2334217506631297E-2</v>
      </c>
      <c r="H4611" s="27">
        <v>0.31317567567567572</v>
      </c>
      <c r="I4611" s="28">
        <v>11.967506631299734</v>
      </c>
      <c r="J4611" s="27">
        <v>0.129973474801061</v>
      </c>
      <c r="K4611" s="27">
        <v>0.57427055702917773</v>
      </c>
      <c r="L4611" s="27">
        <v>0.33628378378378382</v>
      </c>
      <c r="M4611" s="29">
        <v>9.316407355021223</v>
      </c>
      <c r="N4611" s="30">
        <v>51.361702127659576</v>
      </c>
      <c r="O4611" s="32">
        <v>0</v>
      </c>
      <c r="P4611" s="31">
        <v>0.92628992628992624</v>
      </c>
      <c r="Q4611" s="38">
        <v>8351</v>
      </c>
      <c r="R4611" s="38">
        <v>8424</v>
      </c>
      <c r="S4611" s="38">
        <v>1135</v>
      </c>
    </row>
    <row r="4612" spans="2:19" x14ac:dyDescent="0.2">
      <c r="B4612" s="1" t="s">
        <v>9736</v>
      </c>
      <c r="C4612" s="1" t="s">
        <v>9737</v>
      </c>
      <c r="D4612" s="1" t="s">
        <v>395</v>
      </c>
      <c r="E4612" s="1" t="s">
        <v>9727</v>
      </c>
      <c r="F4612" s="1" t="s">
        <v>11</v>
      </c>
      <c r="G4612" s="27">
        <v>2.3640661938534278E-3</v>
      </c>
      <c r="H4612" s="27">
        <v>4.5916114790286976E-3</v>
      </c>
      <c r="I4612" s="28">
        <v>3.0775413711583917</v>
      </c>
      <c r="J4612" s="27">
        <v>0.33806146572104018</v>
      </c>
      <c r="K4612" s="27">
        <v>0.99527186761229314</v>
      </c>
      <c r="L4612" s="27">
        <v>0.93602649006622518</v>
      </c>
      <c r="M4612" s="29">
        <v>2.9907582938388617</v>
      </c>
      <c r="N4612" s="30">
        <v>40</v>
      </c>
      <c r="O4612" s="32">
        <v>0</v>
      </c>
      <c r="P4612" s="31">
        <v>0.93377483443708609</v>
      </c>
      <c r="Q4612" s="38">
        <v>8666</v>
      </c>
      <c r="R4612" s="38">
        <v>8613</v>
      </c>
      <c r="S4612" s="38">
        <v>8</v>
      </c>
    </row>
    <row r="4613" spans="2:19" x14ac:dyDescent="0.2">
      <c r="B4613" s="1" t="s">
        <v>9748</v>
      </c>
      <c r="C4613" s="1" t="s">
        <v>9749</v>
      </c>
      <c r="D4613" s="1" t="s">
        <v>395</v>
      </c>
      <c r="E4613" s="1" t="s">
        <v>9727</v>
      </c>
      <c r="F4613" s="1" t="s">
        <v>11</v>
      </c>
      <c r="G4613" s="27">
        <v>0.18509316770186335</v>
      </c>
      <c r="H4613" s="27">
        <v>0.73530185295875661</v>
      </c>
      <c r="I4613" s="28">
        <v>20.877391304347825</v>
      </c>
      <c r="J4613" s="27">
        <v>7.4534161490683228E-3</v>
      </c>
      <c r="K4613" s="27">
        <v>0.19751552795031055</v>
      </c>
      <c r="L4613" s="27">
        <v>2.6060968320382547E-3</v>
      </c>
      <c r="M4613" s="29">
        <v>14.349695121951219</v>
      </c>
      <c r="N4613" s="30">
        <v>49.120805369127517</v>
      </c>
      <c r="O4613" s="32">
        <v>0</v>
      </c>
      <c r="P4613" s="31">
        <v>0.96234309623430958</v>
      </c>
      <c r="Q4613" s="38">
        <v>6647</v>
      </c>
      <c r="R4613" s="38">
        <v>7521</v>
      </c>
      <c r="S4613" s="38">
        <v>6495</v>
      </c>
    </row>
    <row r="4614" spans="2:19" x14ac:dyDescent="0.2">
      <c r="B4614" s="1" t="s">
        <v>9792</v>
      </c>
      <c r="C4614" s="1" t="s">
        <v>9793</v>
      </c>
      <c r="D4614" s="1" t="s">
        <v>395</v>
      </c>
      <c r="E4614" s="1" t="s">
        <v>9727</v>
      </c>
      <c r="F4614" s="1" t="s">
        <v>11</v>
      </c>
      <c r="G4614" s="27">
        <v>0.11394302848575712</v>
      </c>
      <c r="H4614" s="27">
        <v>0.84837847866419303</v>
      </c>
      <c r="I4614" s="28">
        <v>14.2079460269865</v>
      </c>
      <c r="J4614" s="27">
        <v>2.8485757121439279E-2</v>
      </c>
      <c r="K4614" s="27">
        <v>0.62218890554722639</v>
      </c>
      <c r="L4614" s="27">
        <v>4.8831168831168829E-2</v>
      </c>
      <c r="M4614" s="29">
        <v>9.4964467005076152</v>
      </c>
      <c r="N4614" s="30">
        <v>50.348684210526315</v>
      </c>
      <c r="O4614" s="32">
        <v>0.35001113172541748</v>
      </c>
      <c r="P4614" s="31">
        <v>0.98998144712430425</v>
      </c>
      <c r="Q4614" s="38">
        <v>8124</v>
      </c>
      <c r="R4614" s="38">
        <v>8187</v>
      </c>
      <c r="S4614" s="38">
        <v>788</v>
      </c>
    </row>
    <row r="4615" spans="2:19" x14ac:dyDescent="0.2">
      <c r="B4615" s="1" t="s">
        <v>9750</v>
      </c>
      <c r="C4615" s="1" t="s">
        <v>9751</v>
      </c>
      <c r="D4615" s="1" t="s">
        <v>395</v>
      </c>
      <c r="E4615" s="1" t="s">
        <v>9727</v>
      </c>
      <c r="F4615" s="1" t="s">
        <v>11</v>
      </c>
      <c r="G4615" s="27">
        <v>0.16891891891891891</v>
      </c>
      <c r="H4615" s="27">
        <v>0.6030569105691056</v>
      </c>
      <c r="I4615" s="28">
        <v>17.228828828828828</v>
      </c>
      <c r="J4615" s="27">
        <v>2.364864864864865E-2</v>
      </c>
      <c r="K4615" s="27">
        <v>0.52139639639639634</v>
      </c>
      <c r="L4615" s="27">
        <v>0.26995121951219514</v>
      </c>
      <c r="M4615" s="29">
        <v>10.926016260162603</v>
      </c>
      <c r="N4615" s="30">
        <v>47.786666666666669</v>
      </c>
      <c r="O4615" s="32">
        <v>7.8915989159891609E-3</v>
      </c>
      <c r="P4615" s="31">
        <v>0.9626016260162602</v>
      </c>
      <c r="Q4615" s="38">
        <v>7666</v>
      </c>
      <c r="R4615" s="38">
        <v>7714</v>
      </c>
      <c r="S4615" s="38">
        <v>1584</v>
      </c>
    </row>
    <row r="4616" spans="2:19" x14ac:dyDescent="0.2">
      <c r="B4616" s="1" t="s">
        <v>9754</v>
      </c>
      <c r="C4616" s="1" t="s">
        <v>9755</v>
      </c>
      <c r="D4616" s="1" t="s">
        <v>395</v>
      </c>
      <c r="E4616" s="1" t="s">
        <v>9727</v>
      </c>
      <c r="F4616" s="1" t="s">
        <v>11</v>
      </c>
      <c r="G4616" s="27">
        <v>0.24166666666666667</v>
      </c>
      <c r="H4616" s="27">
        <v>0.99935742971887542</v>
      </c>
      <c r="I4616" s="28">
        <v>26.20430555555555</v>
      </c>
      <c r="J4616" s="27">
        <v>9.7222222222222224E-3</v>
      </c>
      <c r="K4616" s="27">
        <v>0.10138888888888889</v>
      </c>
      <c r="L4616" s="27">
        <v>0</v>
      </c>
      <c r="M4616" s="29">
        <v>17.272710622710619</v>
      </c>
      <c r="N4616" s="30">
        <v>53.844827586206897</v>
      </c>
      <c r="O4616" s="32">
        <v>4.8447121820615793E-2</v>
      </c>
      <c r="P4616" s="31">
        <v>0.96385542168674698</v>
      </c>
      <c r="Q4616" s="38">
        <v>4601</v>
      </c>
      <c r="R4616" s="38">
        <v>6642</v>
      </c>
      <c r="S4616" s="38">
        <v>8173</v>
      </c>
    </row>
    <row r="4617" spans="2:19" x14ac:dyDescent="0.2">
      <c r="B4617" s="1" t="s">
        <v>9796</v>
      </c>
      <c r="C4617" s="1" t="s">
        <v>1511</v>
      </c>
      <c r="D4617" s="1" t="s">
        <v>395</v>
      </c>
      <c r="E4617" s="1" t="s">
        <v>9727</v>
      </c>
      <c r="F4617" s="1" t="s">
        <v>11</v>
      </c>
      <c r="G4617" s="27">
        <v>0.18947368421052632</v>
      </c>
      <c r="H4617" s="27">
        <v>0.99864912280701756</v>
      </c>
      <c r="I4617" s="28">
        <v>17.647192982456136</v>
      </c>
      <c r="J4617" s="27">
        <v>8.771929824561403E-3</v>
      </c>
      <c r="K4617" s="27">
        <v>0.41578947368421054</v>
      </c>
      <c r="L4617" s="27">
        <v>0</v>
      </c>
      <c r="M4617" s="29">
        <v>10.062121212121212</v>
      </c>
      <c r="N4617" s="30">
        <v>49.675925925925924</v>
      </c>
      <c r="O4617" s="32">
        <v>0</v>
      </c>
      <c r="P4617" s="31">
        <v>1</v>
      </c>
      <c r="Q4617" s="38">
        <v>7588</v>
      </c>
      <c r="R4617" s="38">
        <v>7476</v>
      </c>
      <c r="S4617" s="38">
        <v>2681</v>
      </c>
    </row>
    <row r="4618" spans="2:19" x14ac:dyDescent="0.2">
      <c r="B4618" s="1" t="s">
        <v>9780</v>
      </c>
      <c r="C4618" s="1" t="s">
        <v>9781</v>
      </c>
      <c r="D4618" s="1" t="s">
        <v>395</v>
      </c>
      <c r="E4618" s="1" t="s">
        <v>9727</v>
      </c>
      <c r="F4618" s="1" t="s">
        <v>11</v>
      </c>
      <c r="G4618" s="27">
        <v>0.41140215716486905</v>
      </c>
      <c r="H4618" s="27">
        <v>0.99890826383623954</v>
      </c>
      <c r="I4618" s="28">
        <v>29.241910631741135</v>
      </c>
      <c r="J4618" s="27">
        <v>1.2326656394453005E-2</v>
      </c>
      <c r="K4618" s="27">
        <v>0.23420647149460708</v>
      </c>
      <c r="L4618" s="27">
        <v>1.0917361637604245E-3</v>
      </c>
      <c r="M4618" s="29">
        <v>11.309947643979054</v>
      </c>
      <c r="N4618" s="30">
        <v>54.449438202247194</v>
      </c>
      <c r="O4618" s="32">
        <v>0</v>
      </c>
      <c r="P4618" s="31">
        <v>0.98407884761182718</v>
      </c>
      <c r="Q4618" s="38">
        <v>4044</v>
      </c>
      <c r="R4618" s="38">
        <v>3626</v>
      </c>
      <c r="S4618" s="38">
        <v>5814</v>
      </c>
    </row>
    <row r="4619" spans="2:19" x14ac:dyDescent="0.2">
      <c r="B4619" s="1" t="s">
        <v>9730</v>
      </c>
      <c r="C4619" s="1" t="s">
        <v>9731</v>
      </c>
      <c r="D4619" s="1" t="s">
        <v>395</v>
      </c>
      <c r="E4619" s="1" t="s">
        <v>9727</v>
      </c>
      <c r="F4619" s="1" t="s">
        <v>11</v>
      </c>
      <c r="G4619" s="27">
        <v>6.2098501070663809E-2</v>
      </c>
      <c r="H4619" s="27">
        <v>0.30926108374384242</v>
      </c>
      <c r="I4619" s="28">
        <v>7.8695931477516066</v>
      </c>
      <c r="J4619" s="27">
        <v>0.17130620985010706</v>
      </c>
      <c r="K4619" s="27">
        <v>0.84368308351177734</v>
      </c>
      <c r="L4619" s="27">
        <v>0.47111330049261091</v>
      </c>
      <c r="M4619" s="29">
        <v>5.2340182648401834</v>
      </c>
      <c r="N4619" s="30">
        <v>47.137931034482762</v>
      </c>
      <c r="O4619" s="32">
        <v>0</v>
      </c>
      <c r="P4619" s="31">
        <v>0.9201970443349754</v>
      </c>
      <c r="Q4619" s="38">
        <v>8576</v>
      </c>
      <c r="R4619" s="38">
        <v>8425</v>
      </c>
      <c r="S4619" s="38">
        <v>137</v>
      </c>
    </row>
    <row r="4620" spans="2:19" x14ac:dyDescent="0.2">
      <c r="B4620" s="1" t="s">
        <v>9760</v>
      </c>
      <c r="C4620" s="1" t="s">
        <v>9761</v>
      </c>
      <c r="D4620" s="1" t="s">
        <v>395</v>
      </c>
      <c r="E4620" s="1" t="s">
        <v>9727</v>
      </c>
      <c r="F4620" s="1" t="s">
        <v>11</v>
      </c>
      <c r="G4620" s="27">
        <v>0.12424698795180723</v>
      </c>
      <c r="H4620" s="27">
        <v>0.69032810791104637</v>
      </c>
      <c r="I4620" s="28">
        <v>17.41581325301205</v>
      </c>
      <c r="J4620" s="27">
        <v>5.4216867469879519E-2</v>
      </c>
      <c r="K4620" s="27">
        <v>0.36972891566265059</v>
      </c>
      <c r="L4620" s="27">
        <v>0.11276704338315713</v>
      </c>
      <c r="M4620" s="29">
        <v>12.54763542562339</v>
      </c>
      <c r="N4620" s="30">
        <v>51.206060606060603</v>
      </c>
      <c r="O4620" s="32">
        <v>0</v>
      </c>
      <c r="P4620" s="31">
        <v>0.96828290193219102</v>
      </c>
      <c r="Q4620" s="38">
        <v>7638</v>
      </c>
      <c r="R4620" s="38">
        <v>8115</v>
      </c>
      <c r="S4620" s="38">
        <v>3348</v>
      </c>
    </row>
    <row r="4621" spans="2:19" x14ac:dyDescent="0.2">
      <c r="B4621" s="1" t="s">
        <v>9770</v>
      </c>
      <c r="C4621" s="1" t="s">
        <v>9771</v>
      </c>
      <c r="D4621" s="1" t="s">
        <v>395</v>
      </c>
      <c r="E4621" s="1" t="s">
        <v>9727</v>
      </c>
      <c r="F4621" s="1" t="s">
        <v>11</v>
      </c>
      <c r="G4621" s="27">
        <v>0.23949044585987261</v>
      </c>
      <c r="H4621" s="27">
        <v>0.83489414694894137</v>
      </c>
      <c r="I4621" s="28">
        <v>20.447515923566883</v>
      </c>
      <c r="J4621" s="27">
        <v>3.8216560509554139E-2</v>
      </c>
      <c r="K4621" s="27">
        <v>0.35414012738853501</v>
      </c>
      <c r="L4621" s="27">
        <v>9.1139476961394766E-2</v>
      </c>
      <c r="M4621" s="29">
        <v>10.782077051926299</v>
      </c>
      <c r="N4621" s="30">
        <v>50.723404255319146</v>
      </c>
      <c r="O4621" s="32">
        <v>0</v>
      </c>
      <c r="P4621" s="31">
        <v>0.97758405977584062</v>
      </c>
      <c r="Q4621" s="38">
        <v>6795</v>
      </c>
      <c r="R4621" s="38">
        <v>6686</v>
      </c>
      <c r="S4621" s="38">
        <v>3587</v>
      </c>
    </row>
    <row r="4622" spans="2:19" x14ac:dyDescent="0.2">
      <c r="B4622" s="1" t="s">
        <v>9738</v>
      </c>
      <c r="C4622" s="1" t="s">
        <v>9739</v>
      </c>
      <c r="D4622" s="1" t="s">
        <v>395</v>
      </c>
      <c r="E4622" s="1" t="s">
        <v>9727</v>
      </c>
      <c r="F4622" s="1" t="s">
        <v>11</v>
      </c>
      <c r="G4622" s="27">
        <v>0.12254901960784313</v>
      </c>
      <c r="H4622" s="27">
        <v>0.3465902140672783</v>
      </c>
      <c r="I4622" s="28">
        <v>10.393627450980391</v>
      </c>
      <c r="J4622" s="27">
        <v>0.23529411764705882</v>
      </c>
      <c r="K4622" s="27">
        <v>0.83823529411764708</v>
      </c>
      <c r="L4622" s="27">
        <v>0.46951070336391437</v>
      </c>
      <c r="M4622" s="29">
        <v>4.4134078212290504</v>
      </c>
      <c r="N4622" s="30">
        <v>52.733333333333334</v>
      </c>
      <c r="O4622" s="32">
        <v>0</v>
      </c>
      <c r="P4622" s="31">
        <v>0.93577981651376152</v>
      </c>
      <c r="Q4622" s="38">
        <v>8452</v>
      </c>
      <c r="R4622" s="38">
        <v>8130</v>
      </c>
      <c r="S4622" s="38">
        <v>148</v>
      </c>
    </row>
    <row r="4623" spans="2:19" x14ac:dyDescent="0.2">
      <c r="B4623" s="1" t="s">
        <v>9725</v>
      </c>
      <c r="C4623" s="1" t="s">
        <v>9726</v>
      </c>
      <c r="D4623" s="1" t="s">
        <v>395</v>
      </c>
      <c r="E4623" s="1" t="s">
        <v>9727</v>
      </c>
      <c r="F4623" s="1" t="s">
        <v>11</v>
      </c>
      <c r="G4623" s="27">
        <v>5.1075268817204304E-2</v>
      </c>
      <c r="H4623" s="27">
        <v>0.24106194690265484</v>
      </c>
      <c r="I4623" s="28">
        <v>7.4571236559139811</v>
      </c>
      <c r="J4623" s="27">
        <v>0.21505376344086022</v>
      </c>
      <c r="K4623" s="27">
        <v>0.875</v>
      </c>
      <c r="L4623" s="27">
        <v>0.50917404129793509</v>
      </c>
      <c r="M4623" s="29">
        <v>5.0834277620396602</v>
      </c>
      <c r="N4623" s="30">
        <v>51.078947368421055</v>
      </c>
      <c r="O4623" s="32">
        <v>3.7994100294985247E-3</v>
      </c>
      <c r="P4623" s="31">
        <v>0.87787610619469025</v>
      </c>
      <c r="Q4623" s="38">
        <v>8594</v>
      </c>
      <c r="R4623" s="38">
        <v>8462</v>
      </c>
      <c r="S4623" s="38">
        <v>102</v>
      </c>
    </row>
    <row r="4624" spans="2:19" x14ac:dyDescent="0.2">
      <c r="B4624" s="1" t="s">
        <v>9728</v>
      </c>
      <c r="C4624" s="1" t="s">
        <v>9729</v>
      </c>
      <c r="D4624" s="1" t="s">
        <v>395</v>
      </c>
      <c r="E4624" s="1" t="s">
        <v>9727</v>
      </c>
      <c r="F4624" s="1" t="s">
        <v>11</v>
      </c>
      <c r="G4624" s="27">
        <v>2.7522935779816515E-2</v>
      </c>
      <c r="H4624" s="27">
        <v>0.12319268635724333</v>
      </c>
      <c r="I4624" s="28">
        <v>6.1885321100917432</v>
      </c>
      <c r="J4624" s="27">
        <v>0.23853211009174313</v>
      </c>
      <c r="K4624" s="27">
        <v>0.94801223241590216</v>
      </c>
      <c r="L4624" s="27">
        <v>0.77218706047819974</v>
      </c>
      <c r="M4624" s="29">
        <v>4.7438679245283026</v>
      </c>
      <c r="N4624" s="30">
        <v>56.888888888888886</v>
      </c>
      <c r="O4624" s="32">
        <v>0</v>
      </c>
      <c r="P4624" s="31">
        <v>0.91983122362869196</v>
      </c>
      <c r="Q4624" s="38">
        <v>8635</v>
      </c>
      <c r="R4624" s="38">
        <v>8547</v>
      </c>
      <c r="S4624" s="38">
        <v>32</v>
      </c>
    </row>
    <row r="4625" spans="2:19" x14ac:dyDescent="0.2">
      <c r="B4625" s="1" t="s">
        <v>9762</v>
      </c>
      <c r="C4625" s="1" t="s">
        <v>9763</v>
      </c>
      <c r="D4625" s="1" t="s">
        <v>395</v>
      </c>
      <c r="E4625" s="1" t="s">
        <v>9727</v>
      </c>
      <c r="F4625" s="1" t="s">
        <v>11</v>
      </c>
      <c r="G4625" s="27">
        <v>0.21902654867256638</v>
      </c>
      <c r="H4625" s="27">
        <v>0.87206229860365214</v>
      </c>
      <c r="I4625" s="28">
        <v>17.056415929203538</v>
      </c>
      <c r="J4625" s="27">
        <v>2.4336283185840708E-2</v>
      </c>
      <c r="K4625" s="27">
        <v>0.70796460176991149</v>
      </c>
      <c r="L4625" s="27">
        <v>3.8925886143931256E-2</v>
      </c>
      <c r="M4625" s="29">
        <v>7.4611898016997173</v>
      </c>
      <c r="N4625" s="30">
        <v>50.868686868686872</v>
      </c>
      <c r="O4625" s="32">
        <v>0</v>
      </c>
      <c r="P4625" s="31">
        <v>0.97099892588614389</v>
      </c>
      <c r="Q4625" s="38">
        <v>7705</v>
      </c>
      <c r="R4625" s="38">
        <v>7065</v>
      </c>
      <c r="S4625" s="38">
        <v>420</v>
      </c>
    </row>
    <row r="4626" spans="2:19" x14ac:dyDescent="0.2">
      <c r="B4626" s="1" t="s">
        <v>9786</v>
      </c>
      <c r="C4626" s="1" t="s">
        <v>9787</v>
      </c>
      <c r="D4626" s="1" t="s">
        <v>395</v>
      </c>
      <c r="E4626" s="1" t="s">
        <v>600</v>
      </c>
      <c r="F4626" s="1" t="s">
        <v>11</v>
      </c>
      <c r="G4626" s="27">
        <v>0.29110105580693818</v>
      </c>
      <c r="H4626" s="27">
        <v>0.99194630872483225</v>
      </c>
      <c r="I4626" s="28">
        <v>19.129562594268478</v>
      </c>
      <c r="J4626" s="27">
        <v>2.4132730015082957E-2</v>
      </c>
      <c r="K4626" s="27">
        <v>0.64555052790346912</v>
      </c>
      <c r="L4626" s="27">
        <v>2.6845637583892616E-3</v>
      </c>
      <c r="M4626" s="29">
        <v>6.8582978723404242</v>
      </c>
      <c r="N4626" s="30">
        <v>48.549222797927463</v>
      </c>
      <c r="O4626" s="32">
        <v>0</v>
      </c>
      <c r="P4626" s="31">
        <v>0.98881431767337813</v>
      </c>
      <c r="Q4626" s="38">
        <v>7229</v>
      </c>
      <c r="R4626" s="38">
        <v>5587</v>
      </c>
      <c r="S4626" s="38">
        <v>664</v>
      </c>
    </row>
    <row r="4627" spans="2:19" x14ac:dyDescent="0.2">
      <c r="B4627" s="1" t="s">
        <v>9756</v>
      </c>
      <c r="C4627" s="1" t="s">
        <v>9757</v>
      </c>
      <c r="D4627" s="1" t="s">
        <v>395</v>
      </c>
      <c r="E4627" s="1" t="s">
        <v>600</v>
      </c>
      <c r="F4627" s="1" t="s">
        <v>11</v>
      </c>
      <c r="G4627" s="27">
        <v>0.30621468926553674</v>
      </c>
      <c r="H4627" s="27">
        <v>0.82786688488816151</v>
      </c>
      <c r="I4627" s="28">
        <v>19.381694915254236</v>
      </c>
      <c r="J4627" s="27">
        <v>7.909604519774012E-2</v>
      </c>
      <c r="K4627" s="27">
        <v>0.64180790960451972</v>
      </c>
      <c r="L4627" s="27">
        <v>0.16332787779596289</v>
      </c>
      <c r="M4627" s="29">
        <v>5.9271986970684036</v>
      </c>
      <c r="N4627" s="30">
        <v>49.317343173431738</v>
      </c>
      <c r="O4627" s="32">
        <v>0</v>
      </c>
      <c r="P4627" s="31">
        <v>0.96563011456628478</v>
      </c>
      <c r="Q4627" s="38">
        <v>7158</v>
      </c>
      <c r="R4627" s="38">
        <v>5269</v>
      </c>
      <c r="S4627" s="38">
        <v>679</v>
      </c>
    </row>
    <row r="4628" spans="2:19" x14ac:dyDescent="0.2">
      <c r="B4628" s="1" t="s">
        <v>9746</v>
      </c>
      <c r="C4628" s="1" t="s">
        <v>9747</v>
      </c>
      <c r="D4628" s="1" t="s">
        <v>395</v>
      </c>
      <c r="E4628" s="1" t="s">
        <v>9727</v>
      </c>
      <c r="F4628" s="1" t="s">
        <v>11</v>
      </c>
      <c r="G4628" s="27">
        <v>0.23022847100175747</v>
      </c>
      <c r="H4628" s="27">
        <v>0.59158158995815902</v>
      </c>
      <c r="I4628" s="28">
        <v>16.533391915641481</v>
      </c>
      <c r="J4628" s="27">
        <v>0.11247803163444639</v>
      </c>
      <c r="K4628" s="27">
        <v>0.64850615114235499</v>
      </c>
      <c r="L4628" s="27">
        <v>0.2292970711297071</v>
      </c>
      <c r="M4628" s="29">
        <v>6.4723744292237431</v>
      </c>
      <c r="N4628" s="30">
        <v>49.717557251908396</v>
      </c>
      <c r="O4628" s="32">
        <v>0</v>
      </c>
      <c r="P4628" s="31">
        <v>0.95230125523012554</v>
      </c>
      <c r="Q4628" s="38">
        <v>7811</v>
      </c>
      <c r="R4628" s="38">
        <v>6884</v>
      </c>
      <c r="S4628" s="38">
        <v>644</v>
      </c>
    </row>
    <row r="4629" spans="2:19" x14ac:dyDescent="0.2">
      <c r="B4629" s="1" t="s">
        <v>9758</v>
      </c>
      <c r="C4629" s="1" t="s">
        <v>9759</v>
      </c>
      <c r="D4629" s="1" t="s">
        <v>395</v>
      </c>
      <c r="E4629" s="1" t="s">
        <v>9727</v>
      </c>
      <c r="F4629" s="1" t="s">
        <v>11</v>
      </c>
      <c r="G4629" s="27">
        <v>3.1779661016949151E-2</v>
      </c>
      <c r="H4629" s="27">
        <v>0.18951893551688845</v>
      </c>
      <c r="I4629" s="28">
        <v>8.5188559322033903</v>
      </c>
      <c r="J4629" s="27">
        <v>0.21186440677966101</v>
      </c>
      <c r="K4629" s="27">
        <v>0.7478813559322034</v>
      </c>
      <c r="L4629" s="27">
        <v>0.66225179119754352</v>
      </c>
      <c r="M4629" s="29">
        <v>7.2050328227571123</v>
      </c>
      <c r="N4629" s="30">
        <v>48.333333333333336</v>
      </c>
      <c r="O4629" s="32">
        <v>0</v>
      </c>
      <c r="P4629" s="31">
        <v>0.96622313203684751</v>
      </c>
      <c r="Q4629" s="38">
        <v>8554</v>
      </c>
      <c r="R4629" s="38">
        <v>8533</v>
      </c>
      <c r="S4629" s="38">
        <v>320</v>
      </c>
    </row>
    <row r="4630" spans="2:19" x14ac:dyDescent="0.2">
      <c r="B4630" s="1" t="s">
        <v>9788</v>
      </c>
      <c r="C4630" s="1" t="s">
        <v>9789</v>
      </c>
      <c r="D4630" s="1" t="s">
        <v>395</v>
      </c>
      <c r="E4630" s="1" t="s">
        <v>9727</v>
      </c>
      <c r="F4630" s="1" t="s">
        <v>11</v>
      </c>
      <c r="G4630" s="27">
        <v>0.24019607843137256</v>
      </c>
      <c r="H4630" s="27">
        <v>0.93346666666666667</v>
      </c>
      <c r="I4630" s="28">
        <v>18.036764705882351</v>
      </c>
      <c r="J4630" s="27">
        <v>3.0637254901960783E-2</v>
      </c>
      <c r="K4630" s="27">
        <v>0.60661764705882348</v>
      </c>
      <c r="L4630" s="27">
        <v>2.7272727272727275E-3</v>
      </c>
      <c r="M4630" s="29">
        <v>7.8919354838709692</v>
      </c>
      <c r="N4630" s="30">
        <v>49.622448979591837</v>
      </c>
      <c r="O4630" s="32">
        <v>0</v>
      </c>
      <c r="P4630" s="31">
        <v>0.98909090909090913</v>
      </c>
      <c r="Q4630" s="38">
        <v>7507</v>
      </c>
      <c r="R4630" s="38">
        <v>6672</v>
      </c>
      <c r="S4630" s="38">
        <v>888</v>
      </c>
    </row>
    <row r="4631" spans="2:19" x14ac:dyDescent="0.2">
      <c r="B4631" s="1" t="s">
        <v>9777</v>
      </c>
      <c r="C4631" s="1" t="s">
        <v>9778</v>
      </c>
      <c r="D4631" s="1" t="s">
        <v>395</v>
      </c>
      <c r="E4631" s="1" t="s">
        <v>9727</v>
      </c>
      <c r="F4631" s="1" t="s">
        <v>11</v>
      </c>
      <c r="G4631" s="27">
        <v>0.32512953367875647</v>
      </c>
      <c r="H4631" s="27">
        <v>0.74210057288351383</v>
      </c>
      <c r="I4631" s="28">
        <v>22.499870466321237</v>
      </c>
      <c r="J4631" s="27">
        <v>3.2383419689119168E-2</v>
      </c>
      <c r="K4631" s="27">
        <v>0.54404145077720212</v>
      </c>
      <c r="L4631" s="27">
        <v>4.9796308084022918E-2</v>
      </c>
      <c r="M4631" s="29">
        <v>7.7642994241842613</v>
      </c>
      <c r="N4631" s="30">
        <v>52.717131474103589</v>
      </c>
      <c r="O4631" s="32">
        <v>0</v>
      </c>
      <c r="P4631" s="31">
        <v>0.98281349458943346</v>
      </c>
      <c r="Q4631" s="38">
        <v>5965</v>
      </c>
      <c r="R4631" s="38">
        <v>4889</v>
      </c>
      <c r="S4631" s="38">
        <v>1369</v>
      </c>
    </row>
    <row r="4632" spans="2:19" x14ac:dyDescent="0.2">
      <c r="B4632" s="1" t="s">
        <v>9779</v>
      </c>
      <c r="C4632" s="1" t="s">
        <v>6292</v>
      </c>
      <c r="D4632" s="1" t="s">
        <v>395</v>
      </c>
      <c r="E4632" s="1" t="s">
        <v>9727</v>
      </c>
      <c r="F4632" s="1" t="s">
        <v>11</v>
      </c>
      <c r="G4632" s="27">
        <v>0.26276463262764632</v>
      </c>
      <c r="H4632" s="27">
        <v>0.99206368646662579</v>
      </c>
      <c r="I4632" s="28">
        <v>26.177459526774602</v>
      </c>
      <c r="J4632" s="27">
        <v>4.9813200498132005E-3</v>
      </c>
      <c r="K4632" s="27">
        <v>0.14819427148194272</v>
      </c>
      <c r="L4632" s="27">
        <v>8.8181261481935086E-4</v>
      </c>
      <c r="M4632" s="29">
        <v>15.540371621621624</v>
      </c>
      <c r="N4632" s="30">
        <v>55.511848341232231</v>
      </c>
      <c r="O4632" s="32">
        <v>2.1898346601347214E-2</v>
      </c>
      <c r="P4632" s="31">
        <v>0.98346601347213713</v>
      </c>
      <c r="Q4632" s="38">
        <v>4607</v>
      </c>
      <c r="R4632" s="38">
        <v>6210</v>
      </c>
      <c r="S4632" s="38">
        <v>7364</v>
      </c>
    </row>
    <row r="4633" spans="2:19" x14ac:dyDescent="0.2">
      <c r="B4633" s="1" t="s">
        <v>9740</v>
      </c>
      <c r="C4633" s="1" t="s">
        <v>9741</v>
      </c>
      <c r="D4633" s="1" t="s">
        <v>395</v>
      </c>
      <c r="E4633" s="1" t="s">
        <v>9727</v>
      </c>
      <c r="F4633" s="1" t="s">
        <v>11</v>
      </c>
      <c r="G4633" s="27">
        <v>0.1426448736998514</v>
      </c>
      <c r="H4633" s="27">
        <v>0.57738161559888579</v>
      </c>
      <c r="I4633" s="28">
        <v>17.09925705794948</v>
      </c>
      <c r="J4633" s="27">
        <v>9.3610698365527489E-2</v>
      </c>
      <c r="K4633" s="27">
        <v>0.38781575037147104</v>
      </c>
      <c r="L4633" s="27">
        <v>0.22917827298050136</v>
      </c>
      <c r="M4633" s="29">
        <v>11.553899480069322</v>
      </c>
      <c r="N4633" s="30">
        <v>50.020833333333336</v>
      </c>
      <c r="O4633" s="32">
        <v>0</v>
      </c>
      <c r="P4633" s="31">
        <v>0.93732590529247906</v>
      </c>
      <c r="Q4633" s="38">
        <v>7693</v>
      </c>
      <c r="R4633" s="38">
        <v>7973</v>
      </c>
      <c r="S4633" s="38">
        <v>3069</v>
      </c>
    </row>
    <row r="4634" spans="2:19" x14ac:dyDescent="0.2">
      <c r="B4634" s="1" t="s">
        <v>9744</v>
      </c>
      <c r="C4634" s="1" t="s">
        <v>9745</v>
      </c>
      <c r="D4634" s="1" t="s">
        <v>395</v>
      </c>
      <c r="E4634" s="1" t="s">
        <v>9727</v>
      </c>
      <c r="F4634" s="1" t="s">
        <v>11</v>
      </c>
      <c r="G4634" s="27">
        <v>0.26402188782489738</v>
      </c>
      <c r="H4634" s="27">
        <v>0.62058327932598822</v>
      </c>
      <c r="I4634" s="28">
        <v>19.014227086183318</v>
      </c>
      <c r="J4634" s="27">
        <v>7.1135430916552667E-2</v>
      </c>
      <c r="K4634" s="27">
        <v>0.63885088919288646</v>
      </c>
      <c r="L4634" s="27">
        <v>0.28044069993519116</v>
      </c>
      <c r="M4634" s="29">
        <v>7.363754646840146</v>
      </c>
      <c r="N4634" s="30">
        <v>51.056994818652846</v>
      </c>
      <c r="O4634" s="32">
        <v>0</v>
      </c>
      <c r="P4634" s="31">
        <v>0.94750486066104989</v>
      </c>
      <c r="Q4634" s="38">
        <v>7265</v>
      </c>
      <c r="R4634" s="38">
        <v>6179</v>
      </c>
      <c r="S4634" s="38">
        <v>695</v>
      </c>
    </row>
    <row r="4635" spans="2:19" x14ac:dyDescent="0.2">
      <c r="B4635" s="1" t="s">
        <v>9732</v>
      </c>
      <c r="C4635" s="1" t="s">
        <v>9733</v>
      </c>
      <c r="D4635" s="1" t="s">
        <v>395</v>
      </c>
      <c r="E4635" s="1" t="s">
        <v>9727</v>
      </c>
      <c r="F4635" s="1" t="s">
        <v>11</v>
      </c>
      <c r="G4635" s="27">
        <v>0.2148014440433213</v>
      </c>
      <c r="H4635" s="27">
        <v>0.67760434056761254</v>
      </c>
      <c r="I4635" s="28">
        <v>20.740613718411552</v>
      </c>
      <c r="J4635" s="27">
        <v>5.9566787003610108E-2</v>
      </c>
      <c r="K4635" s="27">
        <v>0.3844765342960289</v>
      </c>
      <c r="L4635" s="27">
        <v>0.15652754590984974</v>
      </c>
      <c r="M4635" s="29">
        <v>11.636781609195403</v>
      </c>
      <c r="N4635" s="30">
        <v>53.588235294117645</v>
      </c>
      <c r="O4635" s="32">
        <v>0</v>
      </c>
      <c r="P4635" s="31">
        <v>0.92487479131886474</v>
      </c>
      <c r="Q4635" s="38">
        <v>6690</v>
      </c>
      <c r="R4635" s="38">
        <v>7138</v>
      </c>
      <c r="S4635" s="38">
        <v>3127</v>
      </c>
    </row>
    <row r="4636" spans="2:19" x14ac:dyDescent="0.2">
      <c r="B4636" s="1" t="s">
        <v>9797</v>
      </c>
      <c r="C4636" s="1" t="s">
        <v>9798</v>
      </c>
      <c r="D4636" s="1" t="s">
        <v>395</v>
      </c>
      <c r="E4636" s="1" t="s">
        <v>9727</v>
      </c>
      <c r="F4636" s="1" t="s">
        <v>11</v>
      </c>
      <c r="G4636" s="27">
        <v>0.36798088410991636</v>
      </c>
      <c r="H4636" s="27">
        <v>0.99849462365591402</v>
      </c>
      <c r="I4636" s="28">
        <v>24.635244922341702</v>
      </c>
      <c r="J4636" s="27">
        <v>1.4336917562724014E-2</v>
      </c>
      <c r="K4636" s="27">
        <v>0.51732377538829155</v>
      </c>
      <c r="L4636" s="27">
        <v>6.4516129032258064E-4</v>
      </c>
      <c r="M4636" s="29">
        <v>7.6266540642722109</v>
      </c>
      <c r="N4636" s="30">
        <v>53.467532467532465</v>
      </c>
      <c r="O4636" s="32">
        <v>0</v>
      </c>
      <c r="P4636" s="31">
        <v>1</v>
      </c>
      <c r="Q4636" s="38">
        <v>5136</v>
      </c>
      <c r="R4636" s="38">
        <v>4202</v>
      </c>
      <c r="S4636" s="38">
        <v>1623</v>
      </c>
    </row>
    <row r="4637" spans="2:19" x14ac:dyDescent="0.2">
      <c r="B4637" s="1" t="s">
        <v>9784</v>
      </c>
      <c r="C4637" s="1" t="s">
        <v>9785</v>
      </c>
      <c r="D4637" s="1" t="s">
        <v>395</v>
      </c>
      <c r="E4637" s="1" t="s">
        <v>9727</v>
      </c>
      <c r="F4637" s="1" t="s">
        <v>11</v>
      </c>
      <c r="G4637" s="27">
        <v>0.13023255813953488</v>
      </c>
      <c r="H4637" s="27">
        <v>0.46576940744143319</v>
      </c>
      <c r="I4637" s="28">
        <v>14.985488372093023</v>
      </c>
      <c r="J4637" s="27">
        <v>1.3023255813953489E-2</v>
      </c>
      <c r="K4637" s="27">
        <v>0.56093023255813956</v>
      </c>
      <c r="L4637" s="27">
        <v>0.39904455672944422</v>
      </c>
      <c r="M4637" s="29">
        <v>9.5224598930481275</v>
      </c>
      <c r="N4637" s="30">
        <v>51.035714285714285</v>
      </c>
      <c r="O4637" s="32">
        <v>0</v>
      </c>
      <c r="P4637" s="31">
        <v>0.98759761139182356</v>
      </c>
      <c r="Q4637" s="38">
        <v>8026</v>
      </c>
      <c r="R4637" s="38">
        <v>8070</v>
      </c>
      <c r="S4637" s="38">
        <v>1235</v>
      </c>
    </row>
    <row r="4638" spans="2:19" x14ac:dyDescent="0.2">
      <c r="B4638" s="1" t="s">
        <v>9764</v>
      </c>
      <c r="C4638" s="1" t="s">
        <v>9765</v>
      </c>
      <c r="D4638" s="1" t="s">
        <v>395</v>
      </c>
      <c r="E4638" s="1" t="s">
        <v>9727</v>
      </c>
      <c r="F4638" s="1" t="s">
        <v>11</v>
      </c>
      <c r="G4638" s="27">
        <v>0.29042553191489362</v>
      </c>
      <c r="H4638" s="27">
        <v>0.93898655635987593</v>
      </c>
      <c r="I4638" s="28">
        <v>28.969361702127653</v>
      </c>
      <c r="J4638" s="27">
        <v>9.5744680851063829E-3</v>
      </c>
      <c r="K4638" s="27">
        <v>9.0425531914893623E-2</v>
      </c>
      <c r="L4638" s="27">
        <v>0</v>
      </c>
      <c r="M4638" s="29">
        <v>17.660269865067463</v>
      </c>
      <c r="N4638" s="30">
        <v>56.175824175824175</v>
      </c>
      <c r="O4638" s="32">
        <v>0</v>
      </c>
      <c r="P4638" s="31">
        <v>0.97207859358841775</v>
      </c>
      <c r="Q4638" s="38">
        <v>4083</v>
      </c>
      <c r="R4638" s="38">
        <v>5608</v>
      </c>
      <c r="S4638" s="38">
        <v>8335</v>
      </c>
    </row>
    <row r="4639" spans="2:19" x14ac:dyDescent="0.2">
      <c r="B4639" s="1" t="s">
        <v>9790</v>
      </c>
      <c r="C4639" s="1" t="s">
        <v>9791</v>
      </c>
      <c r="D4639" s="1" t="s">
        <v>395</v>
      </c>
      <c r="E4639" s="1" t="s">
        <v>9727</v>
      </c>
      <c r="F4639" s="1" t="s">
        <v>11</v>
      </c>
      <c r="G4639" s="27">
        <v>0.38566552901023893</v>
      </c>
      <c r="H4639" s="27">
        <v>0.98450450450450455</v>
      </c>
      <c r="I4639" s="28">
        <v>24.132081911262798</v>
      </c>
      <c r="J4639" s="27">
        <v>3.0716723549488054E-2</v>
      </c>
      <c r="K4639" s="27">
        <v>0.58020477815699656</v>
      </c>
      <c r="L4639" s="27">
        <v>0</v>
      </c>
      <c r="M4639" s="29">
        <v>6.3070370370370394</v>
      </c>
      <c r="N4639" s="30">
        <v>52.097345132743364</v>
      </c>
      <c r="O4639" s="32">
        <v>0</v>
      </c>
      <c r="P4639" s="31">
        <v>0.98986486486486491</v>
      </c>
      <c r="Q4639" s="38">
        <v>5323</v>
      </c>
      <c r="R4639" s="38">
        <v>3942</v>
      </c>
      <c r="S4639" s="38">
        <v>1086</v>
      </c>
    </row>
    <row r="4640" spans="2:19" x14ac:dyDescent="0.2">
      <c r="B4640" s="1" t="s">
        <v>9742</v>
      </c>
      <c r="C4640" s="1" t="s">
        <v>9743</v>
      </c>
      <c r="D4640" s="1" t="s">
        <v>395</v>
      </c>
      <c r="E4640" s="1" t="s">
        <v>9727</v>
      </c>
      <c r="F4640" s="1" t="s">
        <v>11</v>
      </c>
      <c r="G4640" s="27">
        <v>0.13858093126385809</v>
      </c>
      <c r="H4640" s="27">
        <v>0.33456259821896278</v>
      </c>
      <c r="I4640" s="28">
        <v>12.189800443458982</v>
      </c>
      <c r="J4640" s="27">
        <v>0.17849223946784923</v>
      </c>
      <c r="K4640" s="27">
        <v>0.73946784922394682</v>
      </c>
      <c r="L4640" s="27">
        <v>0.50984808800419068</v>
      </c>
      <c r="M4640" s="29">
        <v>5.980051480051479</v>
      </c>
      <c r="N4640" s="30">
        <v>50.368000000000002</v>
      </c>
      <c r="O4640" s="32">
        <v>8.5804085908852811E-3</v>
      </c>
      <c r="P4640" s="31">
        <v>0.9449973808276585</v>
      </c>
      <c r="Q4640" s="38">
        <v>8325</v>
      </c>
      <c r="R4640" s="38">
        <v>8001</v>
      </c>
      <c r="S4640" s="38">
        <v>340</v>
      </c>
    </row>
    <row r="4641" spans="2:19" x14ac:dyDescent="0.2">
      <c r="B4641" s="1" t="s">
        <v>9773</v>
      </c>
      <c r="C4641" s="1" t="s">
        <v>9774</v>
      </c>
      <c r="D4641" s="1" t="s">
        <v>395</v>
      </c>
      <c r="E4641" s="1" t="s">
        <v>9727</v>
      </c>
      <c r="F4641" s="1" t="s">
        <v>11</v>
      </c>
      <c r="G4641" s="27">
        <v>0.18881856540084388</v>
      </c>
      <c r="H4641" s="27">
        <v>0.94385093167701861</v>
      </c>
      <c r="I4641" s="28">
        <v>23.087447257383978</v>
      </c>
      <c r="J4641" s="27">
        <v>1.0548523206751054E-2</v>
      </c>
      <c r="K4641" s="27">
        <v>0.12974683544303797</v>
      </c>
      <c r="L4641" s="27">
        <v>8.6956521739130427E-4</v>
      </c>
      <c r="M4641" s="29">
        <v>15.632769830949288</v>
      </c>
      <c r="N4641" s="30">
        <v>54.58659217877095</v>
      </c>
      <c r="O4641" s="32">
        <v>0</v>
      </c>
      <c r="P4641" s="31">
        <v>0.98136645962732916</v>
      </c>
      <c r="Q4641" s="38">
        <v>5733</v>
      </c>
      <c r="R4641" s="38">
        <v>7484</v>
      </c>
      <c r="S4641" s="38">
        <v>7683</v>
      </c>
    </row>
    <row r="4642" spans="2:19" x14ac:dyDescent="0.2">
      <c r="B4642" s="1" t="s">
        <v>9766</v>
      </c>
      <c r="C4642" s="1" t="s">
        <v>9767</v>
      </c>
      <c r="D4642" s="1" t="s">
        <v>395</v>
      </c>
      <c r="E4642" s="1" t="s">
        <v>9727</v>
      </c>
      <c r="F4642" s="1" t="s">
        <v>11</v>
      </c>
      <c r="G4642" s="27">
        <v>0.19665271966527198</v>
      </c>
      <c r="H4642" s="27">
        <v>0.90101832993890019</v>
      </c>
      <c r="I4642" s="28">
        <v>19.80069735006974</v>
      </c>
      <c r="J4642" s="27">
        <v>1.6736401673640166E-2</v>
      </c>
      <c r="K4642" s="27">
        <v>0.26080892608089262</v>
      </c>
      <c r="L4642" s="27">
        <v>2.7060420909708078E-2</v>
      </c>
      <c r="M4642" s="29">
        <v>11.802604166666667</v>
      </c>
      <c r="N4642" s="30">
        <v>51.98581560283688</v>
      </c>
      <c r="O4642" s="32">
        <v>0</v>
      </c>
      <c r="P4642" s="31">
        <v>0.97352342158859473</v>
      </c>
      <c r="Q4642" s="38">
        <v>7019</v>
      </c>
      <c r="R4642" s="38">
        <v>7397</v>
      </c>
      <c r="S4642" s="38">
        <v>5316</v>
      </c>
    </row>
    <row r="4643" spans="2:19" x14ac:dyDescent="0.2">
      <c r="B4643" s="1" t="s">
        <v>9811</v>
      </c>
      <c r="C4643" s="1" t="s">
        <v>9812</v>
      </c>
      <c r="D4643" s="1" t="s">
        <v>396</v>
      </c>
      <c r="E4643" s="1" t="s">
        <v>2482</v>
      </c>
      <c r="F4643" s="1" t="s">
        <v>11</v>
      </c>
      <c r="G4643" s="27">
        <v>3.4375000000000003E-2</v>
      </c>
      <c r="H4643" s="27">
        <v>0.2104341534008683</v>
      </c>
      <c r="I4643" s="28">
        <v>7.158125000000001</v>
      </c>
      <c r="J4643" s="27">
        <v>0.11562500000000001</v>
      </c>
      <c r="K4643" s="27">
        <v>0.93125000000000002</v>
      </c>
      <c r="L4643" s="27">
        <v>0.70988422575976839</v>
      </c>
      <c r="M4643" s="29">
        <v>5.8453074433656971</v>
      </c>
      <c r="N4643" s="30">
        <v>43.545454545454547</v>
      </c>
      <c r="O4643" s="32">
        <v>0</v>
      </c>
      <c r="P4643" s="31">
        <v>0.9261939218523878</v>
      </c>
      <c r="Q4643" s="38">
        <v>8608</v>
      </c>
      <c r="R4643" s="38">
        <v>8520</v>
      </c>
      <c r="S4643" s="38">
        <v>45</v>
      </c>
    </row>
    <row r="4644" spans="2:19" x14ac:dyDescent="0.2">
      <c r="B4644" s="1" t="s">
        <v>9819</v>
      </c>
      <c r="C4644" s="1" t="s">
        <v>9820</v>
      </c>
      <c r="D4644" s="1" t="s">
        <v>396</v>
      </c>
      <c r="E4644" s="1" t="s">
        <v>2482</v>
      </c>
      <c r="F4644" s="1" t="s">
        <v>11</v>
      </c>
      <c r="G4644" s="27">
        <v>0.1016260162601626</v>
      </c>
      <c r="H4644" s="27">
        <v>0.29556818181818184</v>
      </c>
      <c r="I4644" s="28">
        <v>13.065447154471542</v>
      </c>
      <c r="J4644" s="27">
        <v>0.1016260162601626</v>
      </c>
      <c r="K4644" s="27">
        <v>0.57317073170731703</v>
      </c>
      <c r="L4644" s="27">
        <v>0.37701704545454545</v>
      </c>
      <c r="M4644" s="29">
        <v>9.0366515837104107</v>
      </c>
      <c r="N4644" s="30">
        <v>48.28</v>
      </c>
      <c r="O4644" s="32">
        <v>0</v>
      </c>
      <c r="P4644" s="31">
        <v>0.93181818181818177</v>
      </c>
      <c r="Q4644" s="38">
        <v>8250</v>
      </c>
      <c r="R4644" s="38">
        <v>8256</v>
      </c>
      <c r="S4644" s="38">
        <v>1143</v>
      </c>
    </row>
    <row r="4645" spans="2:19" x14ac:dyDescent="0.2">
      <c r="B4645" s="1" t="s">
        <v>9821</v>
      </c>
      <c r="C4645" s="1" t="s">
        <v>9822</v>
      </c>
      <c r="D4645" s="1" t="s">
        <v>396</v>
      </c>
      <c r="E4645" s="1" t="s">
        <v>2482</v>
      </c>
      <c r="F4645" s="1" t="s">
        <v>11</v>
      </c>
      <c r="G4645" s="27">
        <v>8.3888149134487347E-2</v>
      </c>
      <c r="H4645" s="27">
        <v>0.27323602484472048</v>
      </c>
      <c r="I4645" s="28">
        <v>10.051930758988014</v>
      </c>
      <c r="J4645" s="27">
        <v>0.10252996005326231</v>
      </c>
      <c r="K4645" s="27">
        <v>0.80692410119840208</v>
      </c>
      <c r="L4645" s="27">
        <v>0.54772670807453416</v>
      </c>
      <c r="M4645" s="29">
        <v>6.6295058139534877</v>
      </c>
      <c r="N4645" s="30">
        <v>47</v>
      </c>
      <c r="O4645" s="32">
        <v>0</v>
      </c>
      <c r="P4645" s="31">
        <v>0.9329192546583851</v>
      </c>
      <c r="Q4645" s="38">
        <v>8470</v>
      </c>
      <c r="R4645" s="38">
        <v>8339</v>
      </c>
      <c r="S4645" s="38">
        <v>211</v>
      </c>
    </row>
    <row r="4646" spans="2:19" x14ac:dyDescent="0.2">
      <c r="B4646" s="1" t="s">
        <v>9831</v>
      </c>
      <c r="C4646" s="1" t="s">
        <v>9832</v>
      </c>
      <c r="D4646" s="1" t="s">
        <v>396</v>
      </c>
      <c r="E4646" s="1" t="s">
        <v>2482</v>
      </c>
      <c r="F4646" s="1" t="s">
        <v>11</v>
      </c>
      <c r="G4646" s="27">
        <v>0.18382352941176472</v>
      </c>
      <c r="H4646" s="27">
        <v>0.48290731145653432</v>
      </c>
      <c r="I4646" s="28">
        <v>17.86200980392157</v>
      </c>
      <c r="J4646" s="27">
        <v>5.7598039215686271E-2</v>
      </c>
      <c r="K4646" s="27">
        <v>0.52941176470588236</v>
      </c>
      <c r="L4646" s="27">
        <v>0.30010938399539433</v>
      </c>
      <c r="M4646" s="29">
        <v>10.337537537537541</v>
      </c>
      <c r="N4646" s="30">
        <v>50.84</v>
      </c>
      <c r="O4646" s="32">
        <v>0</v>
      </c>
      <c r="P4646" s="31">
        <v>0.93955094991364418</v>
      </c>
      <c r="Q4646" s="38">
        <v>7544</v>
      </c>
      <c r="R4646" s="38">
        <v>7543</v>
      </c>
      <c r="S4646" s="38">
        <v>1506</v>
      </c>
    </row>
    <row r="4647" spans="2:19" x14ac:dyDescent="0.2">
      <c r="B4647" s="1" t="s">
        <v>9841</v>
      </c>
      <c r="C4647" s="1" t="s">
        <v>9842</v>
      </c>
      <c r="D4647" s="1" t="s">
        <v>396</v>
      </c>
      <c r="E4647" s="1" t="s">
        <v>2482</v>
      </c>
      <c r="F4647" s="1" t="s">
        <v>11</v>
      </c>
      <c r="G4647" s="27">
        <v>5.6603773584905662E-2</v>
      </c>
      <c r="H4647" s="27">
        <v>0.22913946587537093</v>
      </c>
      <c r="I4647" s="28">
        <v>8.2000000000000011</v>
      </c>
      <c r="J4647" s="27">
        <v>0.1090146750524109</v>
      </c>
      <c r="K4647" s="27">
        <v>0.92452830188679247</v>
      </c>
      <c r="L4647" s="27">
        <v>0.69632047477744807</v>
      </c>
      <c r="M4647" s="29">
        <v>5.9708888888888891</v>
      </c>
      <c r="N4647" s="30">
        <v>45</v>
      </c>
      <c r="O4647" s="32">
        <v>0</v>
      </c>
      <c r="P4647" s="31">
        <v>0.94362017804154308</v>
      </c>
      <c r="Q4647" s="38">
        <v>8564</v>
      </c>
      <c r="R4647" s="38">
        <v>8443</v>
      </c>
      <c r="S4647" s="38">
        <v>51</v>
      </c>
    </row>
    <row r="4648" spans="2:19" x14ac:dyDescent="0.2">
      <c r="B4648" s="1" t="s">
        <v>9851</v>
      </c>
      <c r="C4648" s="1" t="s">
        <v>9852</v>
      </c>
      <c r="D4648" s="1" t="s">
        <v>396</v>
      </c>
      <c r="E4648" s="1" t="s">
        <v>2482</v>
      </c>
      <c r="F4648" s="1" t="s">
        <v>11</v>
      </c>
      <c r="G4648" s="27">
        <v>0.10599721059972106</v>
      </c>
      <c r="H4648" s="27">
        <v>0.22128818061088981</v>
      </c>
      <c r="I4648" s="28">
        <v>14.193165969316599</v>
      </c>
      <c r="J4648" s="27">
        <v>0.10878661087866109</v>
      </c>
      <c r="K4648" s="27">
        <v>0.56066945606694563</v>
      </c>
      <c r="L4648" s="27">
        <v>0.3626029216467464</v>
      </c>
      <c r="M4648" s="29">
        <v>9.7756630265210571</v>
      </c>
      <c r="N4648" s="30">
        <v>51.065789473684212</v>
      </c>
      <c r="O4648" s="32">
        <v>0</v>
      </c>
      <c r="P4648" s="31">
        <v>0.952191235059761</v>
      </c>
      <c r="Q4648" s="38">
        <v>8127</v>
      </c>
      <c r="R4648" s="38">
        <v>8235</v>
      </c>
      <c r="S4648" s="38">
        <v>1241</v>
      </c>
    </row>
    <row r="4649" spans="2:19" x14ac:dyDescent="0.2">
      <c r="B4649" s="1" t="s">
        <v>9823</v>
      </c>
      <c r="C4649" s="1" t="s">
        <v>9824</v>
      </c>
      <c r="D4649" s="1" t="s">
        <v>396</v>
      </c>
      <c r="E4649" s="1" t="s">
        <v>2482</v>
      </c>
      <c r="F4649" s="1" t="s">
        <v>11</v>
      </c>
      <c r="G4649" s="27">
        <v>8.0321285140562242E-3</v>
      </c>
      <c r="H4649" s="27">
        <v>4.3671361502347419E-2</v>
      </c>
      <c r="I4649" s="28">
        <v>6.6871485943775077</v>
      </c>
      <c r="J4649" s="27">
        <v>5.2208835341365459E-2</v>
      </c>
      <c r="K4649" s="27">
        <v>0.98393574297188757</v>
      </c>
      <c r="L4649" s="27">
        <v>0.92863849765258211</v>
      </c>
      <c r="M4649" s="29">
        <v>6.3212550607287445</v>
      </c>
      <c r="N4649" s="30">
        <v>52.25</v>
      </c>
      <c r="O4649" s="32">
        <v>0</v>
      </c>
      <c r="P4649" s="31">
        <v>0.93521126760563378</v>
      </c>
      <c r="Q4649" s="38">
        <v>8624</v>
      </c>
      <c r="R4649" s="38">
        <v>8589</v>
      </c>
      <c r="S4649" s="38">
        <v>16</v>
      </c>
    </row>
    <row r="4650" spans="2:19" x14ac:dyDescent="0.2">
      <c r="B4650" s="1" t="s">
        <v>9799</v>
      </c>
      <c r="C4650" s="1" t="s">
        <v>9800</v>
      </c>
      <c r="D4650" s="1" t="s">
        <v>396</v>
      </c>
      <c r="E4650" s="1" t="s">
        <v>2482</v>
      </c>
      <c r="F4650" s="1" t="s">
        <v>11</v>
      </c>
      <c r="G4650" s="27">
        <v>3.6585365853658534E-2</v>
      </c>
      <c r="H4650" s="27">
        <v>0.14076407506702418</v>
      </c>
      <c r="I4650" s="28">
        <v>7.7292682926829253</v>
      </c>
      <c r="J4650" s="27">
        <v>0.16463414634146342</v>
      </c>
      <c r="K4650" s="27">
        <v>0.8277439024390244</v>
      </c>
      <c r="L4650" s="27">
        <v>0.6250067024128686</v>
      </c>
      <c r="M4650" s="29">
        <v>6.0786392405063285</v>
      </c>
      <c r="N4650" s="30">
        <v>50.416666666666664</v>
      </c>
      <c r="O4650" s="32">
        <v>1.0053619302949062E-3</v>
      </c>
      <c r="P4650" s="31">
        <v>0.87935656836461129</v>
      </c>
      <c r="Q4650" s="38">
        <v>8584</v>
      </c>
      <c r="R4650" s="38">
        <v>8512</v>
      </c>
      <c r="S4650" s="38">
        <v>164</v>
      </c>
    </row>
    <row r="4651" spans="2:19" x14ac:dyDescent="0.2">
      <c r="B4651" s="1" t="s">
        <v>9827</v>
      </c>
      <c r="C4651" s="1" t="s">
        <v>9828</v>
      </c>
      <c r="D4651" s="1" t="s">
        <v>396</v>
      </c>
      <c r="E4651" s="1" t="s">
        <v>2482</v>
      </c>
      <c r="F4651" s="1" t="s">
        <v>11</v>
      </c>
      <c r="G4651" s="27">
        <v>0.31778425655976678</v>
      </c>
      <c r="H4651" s="27">
        <v>0.67634062927496585</v>
      </c>
      <c r="I4651" s="28">
        <v>19.063994169096219</v>
      </c>
      <c r="J4651" s="27">
        <v>0.27113702623906705</v>
      </c>
      <c r="K4651" s="27">
        <v>0.66618075801749266</v>
      </c>
      <c r="L4651" s="27">
        <v>0.29183994528043772</v>
      </c>
      <c r="M4651" s="29">
        <v>3.9886752136752133</v>
      </c>
      <c r="N4651" s="30">
        <v>51.022935779816514</v>
      </c>
      <c r="O4651" s="32">
        <v>0</v>
      </c>
      <c r="P4651" s="31">
        <v>0.93844049247606021</v>
      </c>
      <c r="Q4651" s="38">
        <v>7250</v>
      </c>
      <c r="R4651" s="38">
        <v>5031</v>
      </c>
      <c r="S4651" s="38">
        <v>578</v>
      </c>
    </row>
    <row r="4652" spans="2:19" x14ac:dyDescent="0.2">
      <c r="B4652" s="1" t="s">
        <v>9813</v>
      </c>
      <c r="C4652" s="1" t="s">
        <v>9814</v>
      </c>
      <c r="D4652" s="1" t="s">
        <v>396</v>
      </c>
      <c r="E4652" s="1" t="s">
        <v>2482</v>
      </c>
      <c r="F4652" s="1" t="s">
        <v>11</v>
      </c>
      <c r="G4652" s="27">
        <v>0.21955403087478559</v>
      </c>
      <c r="H4652" s="27">
        <v>0.43359872611464972</v>
      </c>
      <c r="I4652" s="28">
        <v>15.458147512864501</v>
      </c>
      <c r="J4652" s="27">
        <v>0.16466552315608921</v>
      </c>
      <c r="K4652" s="27">
        <v>0.76157804459691247</v>
      </c>
      <c r="L4652" s="27">
        <v>0.49687898089171967</v>
      </c>
      <c r="M4652" s="29">
        <v>5.2821978021978016</v>
      </c>
      <c r="N4652" s="30">
        <v>51.15625</v>
      </c>
      <c r="O4652" s="32">
        <v>0</v>
      </c>
      <c r="P4652" s="31">
        <v>0.92834394904458595</v>
      </c>
      <c r="Q4652" s="38">
        <v>7970</v>
      </c>
      <c r="R4652" s="38">
        <v>7052</v>
      </c>
      <c r="S4652" s="38">
        <v>294</v>
      </c>
    </row>
    <row r="4653" spans="2:19" x14ac:dyDescent="0.2">
      <c r="B4653" s="1" t="s">
        <v>9815</v>
      </c>
      <c r="C4653" s="1" t="s">
        <v>9816</v>
      </c>
      <c r="D4653" s="1" t="s">
        <v>396</v>
      </c>
      <c r="E4653" s="1" t="s">
        <v>2482</v>
      </c>
      <c r="F4653" s="1" t="s">
        <v>11</v>
      </c>
      <c r="G4653" s="27">
        <v>6.688963210702341E-3</v>
      </c>
      <c r="H4653" s="27">
        <v>0.31396578538102643</v>
      </c>
      <c r="I4653" s="28">
        <v>5.9515050167224075</v>
      </c>
      <c r="J4653" s="27">
        <v>0.1705685618729097</v>
      </c>
      <c r="K4653" s="27">
        <v>0.98996655518394649</v>
      </c>
      <c r="L4653" s="27">
        <v>0.57645412130637641</v>
      </c>
      <c r="M4653" s="29">
        <v>5.6474747474747469</v>
      </c>
      <c r="N4653" s="30">
        <v>50</v>
      </c>
      <c r="O4653" s="32">
        <v>8.8335925349922236E-3</v>
      </c>
      <c r="P4653" s="31">
        <v>0.93001555209953346</v>
      </c>
      <c r="Q4653" s="38">
        <v>8642</v>
      </c>
      <c r="R4653" s="38">
        <v>8591</v>
      </c>
      <c r="S4653" s="38">
        <v>12</v>
      </c>
    </row>
    <row r="4654" spans="2:19" x14ac:dyDescent="0.2">
      <c r="B4654" s="1" t="s">
        <v>9807</v>
      </c>
      <c r="C4654" s="1" t="s">
        <v>9808</v>
      </c>
      <c r="D4654" s="1" t="s">
        <v>396</v>
      </c>
      <c r="E4654" s="1" t="s">
        <v>2482</v>
      </c>
      <c r="F4654" s="1" t="s">
        <v>11</v>
      </c>
      <c r="G4654" s="27">
        <v>2.5125628140703518E-3</v>
      </c>
      <c r="H4654" s="27">
        <v>3.6211251435132034E-2</v>
      </c>
      <c r="I4654" s="28">
        <v>3.0527638190954769</v>
      </c>
      <c r="J4654" s="27">
        <v>0.38693467336683418</v>
      </c>
      <c r="K4654" s="27">
        <v>0.98241206030150752</v>
      </c>
      <c r="L4654" s="27">
        <v>0.94845005740528132</v>
      </c>
      <c r="M4654" s="29">
        <v>2.9211586901763225</v>
      </c>
      <c r="N4654" s="30">
        <v>54</v>
      </c>
      <c r="O4654" s="32">
        <v>0</v>
      </c>
      <c r="P4654" s="31">
        <v>0.91389207807118256</v>
      </c>
      <c r="Q4654" s="38">
        <v>8667</v>
      </c>
      <c r="R4654" s="38">
        <v>8610</v>
      </c>
      <c r="S4654" s="38">
        <v>17</v>
      </c>
    </row>
    <row r="4655" spans="2:19" x14ac:dyDescent="0.2">
      <c r="B4655" s="1" t="s">
        <v>9843</v>
      </c>
      <c r="C4655" s="1" t="s">
        <v>9844</v>
      </c>
      <c r="D4655" s="1" t="s">
        <v>396</v>
      </c>
      <c r="E4655" s="1" t="s">
        <v>2482</v>
      </c>
      <c r="F4655" s="1" t="s">
        <v>11</v>
      </c>
      <c r="G4655" s="27">
        <v>0.15707620528771385</v>
      </c>
      <c r="H4655" s="27">
        <v>0.3543570903747244</v>
      </c>
      <c r="I4655" s="28">
        <v>11.594867807153969</v>
      </c>
      <c r="J4655" s="27">
        <v>0.19284603421461896</v>
      </c>
      <c r="K4655" s="27">
        <v>0.78538102643856922</v>
      </c>
      <c r="L4655" s="27">
        <v>0.52082292432035271</v>
      </c>
      <c r="M4655" s="29">
        <v>4.8872693726937264</v>
      </c>
      <c r="N4655" s="30">
        <v>47.118811881188115</v>
      </c>
      <c r="O4655" s="32">
        <v>0</v>
      </c>
      <c r="P4655" s="31">
        <v>0.9448934606906686</v>
      </c>
      <c r="Q4655" s="38">
        <v>8377</v>
      </c>
      <c r="R4655" s="38">
        <v>7838</v>
      </c>
      <c r="S4655" s="38">
        <v>256</v>
      </c>
    </row>
    <row r="4656" spans="2:19" x14ac:dyDescent="0.2">
      <c r="B4656" s="1" t="s">
        <v>9861</v>
      </c>
      <c r="C4656" s="1" t="s">
        <v>9862</v>
      </c>
      <c r="D4656" s="1" t="s">
        <v>396</v>
      </c>
      <c r="E4656" s="1" t="s">
        <v>2482</v>
      </c>
      <c r="F4656" s="1" t="s">
        <v>11</v>
      </c>
      <c r="G4656" s="27">
        <v>4.0983606557377046E-2</v>
      </c>
      <c r="H4656" s="27">
        <v>0.36716800000000005</v>
      </c>
      <c r="I4656" s="28">
        <v>12.529836065573772</v>
      </c>
      <c r="J4656" s="27">
        <v>3.7704918032786888E-2</v>
      </c>
      <c r="K4656" s="27">
        <v>0.54590163934426228</v>
      </c>
      <c r="L4656" s="27">
        <v>0.29089599999999999</v>
      </c>
      <c r="M4656" s="29">
        <v>10.891794871794875</v>
      </c>
      <c r="N4656" s="30">
        <v>50.6</v>
      </c>
      <c r="O4656" s="32">
        <v>0</v>
      </c>
      <c r="P4656" s="31">
        <v>0.97599999999999998</v>
      </c>
      <c r="Q4656" s="38">
        <v>8290</v>
      </c>
      <c r="R4656" s="38">
        <v>8501</v>
      </c>
      <c r="S4656" s="38">
        <v>1357</v>
      </c>
    </row>
    <row r="4657" spans="2:19" x14ac:dyDescent="0.2">
      <c r="B4657" s="1" t="s">
        <v>9809</v>
      </c>
      <c r="C4657" s="1" t="s">
        <v>9810</v>
      </c>
      <c r="D4657" s="1" t="s">
        <v>396</v>
      </c>
      <c r="E4657" s="1" t="s">
        <v>2482</v>
      </c>
      <c r="F4657" s="1" t="s">
        <v>11</v>
      </c>
      <c r="G4657" s="27">
        <v>0.20552677029360966</v>
      </c>
      <c r="H4657" s="27">
        <v>0.55657936507936501</v>
      </c>
      <c r="I4657" s="28">
        <v>18.966321243523321</v>
      </c>
      <c r="J4657" s="27">
        <v>9.6718480138169263E-2</v>
      </c>
      <c r="K4657" s="27">
        <v>0.44559585492227977</v>
      </c>
      <c r="L4657" s="27">
        <v>0.32963492063492067</v>
      </c>
      <c r="M4657" s="29">
        <v>11.013260869565217</v>
      </c>
      <c r="N4657" s="30">
        <v>49.30252100840336</v>
      </c>
      <c r="O4657" s="32">
        <v>0</v>
      </c>
      <c r="P4657" s="31">
        <v>0.919047619047619</v>
      </c>
      <c r="Q4657" s="38">
        <v>7278</v>
      </c>
      <c r="R4657" s="38">
        <v>7286</v>
      </c>
      <c r="S4657" s="38">
        <v>2350</v>
      </c>
    </row>
    <row r="4658" spans="2:19" x14ac:dyDescent="0.2">
      <c r="B4658" s="1" t="s">
        <v>9803</v>
      </c>
      <c r="C4658" s="1" t="s">
        <v>9804</v>
      </c>
      <c r="D4658" s="1" t="s">
        <v>396</v>
      </c>
      <c r="E4658" s="1" t="s">
        <v>2482</v>
      </c>
      <c r="F4658" s="1" t="s">
        <v>11</v>
      </c>
      <c r="G4658" s="27">
        <v>0.12867647058823528</v>
      </c>
      <c r="H4658" s="27">
        <v>0.35904448105436571</v>
      </c>
      <c r="I4658" s="28">
        <v>9.7176470588235322</v>
      </c>
      <c r="J4658" s="27">
        <v>0.25</v>
      </c>
      <c r="K4658" s="27">
        <v>0.8345588235294118</v>
      </c>
      <c r="L4658" s="27">
        <v>0.51281713344316304</v>
      </c>
      <c r="M4658" s="29">
        <v>3.7738396624472563</v>
      </c>
      <c r="N4658" s="30">
        <v>49.428571428571431</v>
      </c>
      <c r="O4658" s="32">
        <v>0</v>
      </c>
      <c r="P4658" s="31">
        <v>0.89621087314662273</v>
      </c>
      <c r="Q4658" s="38">
        <v>8494</v>
      </c>
      <c r="R4658" s="38">
        <v>8081</v>
      </c>
      <c r="S4658" s="38">
        <v>153</v>
      </c>
    </row>
    <row r="4659" spans="2:19" x14ac:dyDescent="0.2">
      <c r="B4659" s="1" t="s">
        <v>9825</v>
      </c>
      <c r="C4659" s="1" t="s">
        <v>9826</v>
      </c>
      <c r="D4659" s="1" t="s">
        <v>396</v>
      </c>
      <c r="E4659" s="1" t="s">
        <v>2482</v>
      </c>
      <c r="F4659" s="1" t="s">
        <v>11</v>
      </c>
      <c r="G4659" s="27">
        <v>9.9808061420345484E-2</v>
      </c>
      <c r="H4659" s="27">
        <v>0.68175942549371638</v>
      </c>
      <c r="I4659" s="28">
        <v>17.618234165067182</v>
      </c>
      <c r="J4659" s="27">
        <v>7.4856046065259113E-2</v>
      </c>
      <c r="K4659" s="27">
        <v>0.32821497120921306</v>
      </c>
      <c r="L4659" s="27">
        <v>0.11921005385996411</v>
      </c>
      <c r="M4659" s="29">
        <v>13.887420042643923</v>
      </c>
      <c r="N4659" s="30">
        <v>50.846153846153847</v>
      </c>
      <c r="O4659" s="32">
        <v>0</v>
      </c>
      <c r="P4659" s="31">
        <v>0.93536804308797128</v>
      </c>
      <c r="Q4659" s="38">
        <v>7594</v>
      </c>
      <c r="R4659" s="38">
        <v>8270</v>
      </c>
      <c r="S4659" s="38">
        <v>4030</v>
      </c>
    </row>
    <row r="4660" spans="2:19" x14ac:dyDescent="0.2">
      <c r="B4660" s="1" t="s">
        <v>9857</v>
      </c>
      <c r="C4660" s="1" t="s">
        <v>9858</v>
      </c>
      <c r="D4660" s="1" t="s">
        <v>396</v>
      </c>
      <c r="E4660" s="1" t="s">
        <v>2482</v>
      </c>
      <c r="F4660" s="1" t="s">
        <v>11</v>
      </c>
      <c r="G4660" s="27">
        <v>0.18129770992366412</v>
      </c>
      <c r="H4660" s="27">
        <v>0.83909843606255752</v>
      </c>
      <c r="I4660" s="28">
        <v>24.756488549618318</v>
      </c>
      <c r="J4660" s="27">
        <v>9.5419847328244278E-3</v>
      </c>
      <c r="K4660" s="27">
        <v>0.10973282442748092</v>
      </c>
      <c r="L4660" s="27">
        <v>2.7598896044158235E-4</v>
      </c>
      <c r="M4660" s="29">
        <v>18.024475524475523</v>
      </c>
      <c r="N4660" s="30">
        <v>54.742105263157896</v>
      </c>
      <c r="O4660" s="32">
        <v>0</v>
      </c>
      <c r="P4660" s="31">
        <v>0.9641214351425943</v>
      </c>
      <c r="Q4660" s="38">
        <v>5090</v>
      </c>
      <c r="R4660" s="38">
        <v>7572</v>
      </c>
      <c r="S4660" s="38">
        <v>8032</v>
      </c>
    </row>
    <row r="4661" spans="2:19" x14ac:dyDescent="0.2">
      <c r="B4661" s="1" t="s">
        <v>9801</v>
      </c>
      <c r="C4661" s="1" t="s">
        <v>9802</v>
      </c>
      <c r="D4661" s="1" t="s">
        <v>396</v>
      </c>
      <c r="E4661" s="1" t="s">
        <v>2482</v>
      </c>
      <c r="F4661" s="1" t="s">
        <v>11</v>
      </c>
      <c r="G4661" s="27">
        <v>7.0323488045007029E-2</v>
      </c>
      <c r="H4661" s="27">
        <v>0.35208569628229364</v>
      </c>
      <c r="I4661" s="28">
        <v>9.6680731364275623</v>
      </c>
      <c r="J4661" s="27">
        <v>0.17440225035161744</v>
      </c>
      <c r="K4661" s="27">
        <v>0.78902953586497893</v>
      </c>
      <c r="L4661" s="27">
        <v>0.55691871455576558</v>
      </c>
      <c r="M4661" s="29">
        <v>6.8635400907715587</v>
      </c>
      <c r="N4661" s="30">
        <v>46.44</v>
      </c>
      <c r="O4661" s="32">
        <v>0</v>
      </c>
      <c r="P4661" s="31">
        <v>0.89603024574669188</v>
      </c>
      <c r="Q4661" s="38">
        <v>8498</v>
      </c>
      <c r="R4661" s="38">
        <v>8392</v>
      </c>
      <c r="S4661" s="38">
        <v>252</v>
      </c>
    </row>
    <row r="4662" spans="2:19" x14ac:dyDescent="0.2">
      <c r="B4662" s="1" t="s">
        <v>9849</v>
      </c>
      <c r="C4662" s="1" t="s">
        <v>9850</v>
      </c>
      <c r="D4662" s="1" t="s">
        <v>396</v>
      </c>
      <c r="E4662" s="1" t="s">
        <v>2482</v>
      </c>
      <c r="F4662" s="1" t="s">
        <v>11</v>
      </c>
      <c r="G4662" s="27">
        <v>0.1807909604519774</v>
      </c>
      <c r="H4662" s="27">
        <v>0.5374462365591397</v>
      </c>
      <c r="I4662" s="28">
        <v>14.955649717514127</v>
      </c>
      <c r="J4662" s="27">
        <v>8.050847457627118E-2</v>
      </c>
      <c r="K4662" s="27">
        <v>0.79519774011299438</v>
      </c>
      <c r="L4662" s="27">
        <v>0.37727822580645159</v>
      </c>
      <c r="M4662" s="29">
        <v>6.2013793103448274</v>
      </c>
      <c r="N4662" s="30">
        <v>54.0703125</v>
      </c>
      <c r="O4662" s="32">
        <v>0</v>
      </c>
      <c r="P4662" s="31">
        <v>0.95161290322580649</v>
      </c>
      <c r="Q4662" s="38">
        <v>8032</v>
      </c>
      <c r="R4662" s="38">
        <v>7581</v>
      </c>
      <c r="S4662" s="38">
        <v>239</v>
      </c>
    </row>
    <row r="4663" spans="2:19" x14ac:dyDescent="0.2">
      <c r="B4663" s="1" t="s">
        <v>9845</v>
      </c>
      <c r="C4663" s="1" t="s">
        <v>9846</v>
      </c>
      <c r="D4663" s="1" t="s">
        <v>396</v>
      </c>
      <c r="E4663" s="1" t="s">
        <v>2482</v>
      </c>
      <c r="F4663" s="1" t="s">
        <v>11</v>
      </c>
      <c r="G4663" s="27">
        <v>7.7981651376146793E-2</v>
      </c>
      <c r="H4663" s="27">
        <v>0.29800000000000004</v>
      </c>
      <c r="I4663" s="28">
        <v>9.3412844036697233</v>
      </c>
      <c r="J4663" s="27">
        <v>0.1536697247706422</v>
      </c>
      <c r="K4663" s="27">
        <v>0.91284403669724767</v>
      </c>
      <c r="L4663" s="27">
        <v>0.63328260869565223</v>
      </c>
      <c r="M4663" s="29">
        <v>5.5062189054726369</v>
      </c>
      <c r="N4663" s="30">
        <v>54.264705882352942</v>
      </c>
      <c r="O4663" s="32">
        <v>0</v>
      </c>
      <c r="P4663" s="31">
        <v>0.94782608695652171</v>
      </c>
      <c r="Q4663" s="38">
        <v>8517</v>
      </c>
      <c r="R4663" s="38">
        <v>8358</v>
      </c>
      <c r="S4663" s="38">
        <v>57</v>
      </c>
    </row>
    <row r="4664" spans="2:19" x14ac:dyDescent="0.2">
      <c r="B4664" s="1" t="s">
        <v>9855</v>
      </c>
      <c r="C4664" s="1" t="s">
        <v>9856</v>
      </c>
      <c r="D4664" s="1" t="s">
        <v>396</v>
      </c>
      <c r="E4664" s="1" t="s">
        <v>2482</v>
      </c>
      <c r="F4664" s="1" t="s">
        <v>11</v>
      </c>
      <c r="G4664" s="27">
        <v>0.20620842572062084</v>
      </c>
      <c r="H4664" s="27">
        <v>0.6969296375266526</v>
      </c>
      <c r="I4664" s="28">
        <v>23.939578713968952</v>
      </c>
      <c r="J4664" s="27">
        <v>1.5521064301552107E-2</v>
      </c>
      <c r="K4664" s="27">
        <v>0.17294900221729489</v>
      </c>
      <c r="L4664" s="27">
        <v>2.4307036247334757E-3</v>
      </c>
      <c r="M4664" s="29">
        <v>16.393435754189944</v>
      </c>
      <c r="N4664" s="30">
        <v>52.494623655913976</v>
      </c>
      <c r="O4664" s="32">
        <v>0</v>
      </c>
      <c r="P4664" s="31">
        <v>0.96162046908315568</v>
      </c>
      <c r="Q4664" s="38">
        <v>5394</v>
      </c>
      <c r="R4664" s="38">
        <v>7274</v>
      </c>
      <c r="S4664" s="38">
        <v>6933</v>
      </c>
    </row>
    <row r="4665" spans="2:19" x14ac:dyDescent="0.2">
      <c r="B4665" s="1" t="s">
        <v>9833</v>
      </c>
      <c r="C4665" s="1" t="s">
        <v>9834</v>
      </c>
      <c r="D4665" s="1" t="s">
        <v>396</v>
      </c>
      <c r="E4665" s="1" t="s">
        <v>2482</v>
      </c>
      <c r="F4665" s="1" t="s">
        <v>11</v>
      </c>
      <c r="G4665" s="27">
        <v>5.2132701421800945E-2</v>
      </c>
      <c r="H4665" s="27">
        <v>0.24738307349665925</v>
      </c>
      <c r="I4665" s="28">
        <v>7.6227488151658793</v>
      </c>
      <c r="J4665" s="27">
        <v>0.18009478672985782</v>
      </c>
      <c r="K4665" s="27">
        <v>0.93601895734597151</v>
      </c>
      <c r="L4665" s="27">
        <v>0.6975278396436525</v>
      </c>
      <c r="M4665" s="29">
        <v>5.2852500000000013</v>
      </c>
      <c r="N4665" s="30">
        <v>49.68181818181818</v>
      </c>
      <c r="O4665" s="32">
        <v>0</v>
      </c>
      <c r="P4665" s="31">
        <v>0.93986636971046766</v>
      </c>
      <c r="Q4665" s="38">
        <v>8589</v>
      </c>
      <c r="R4665" s="38">
        <v>8455</v>
      </c>
      <c r="S4665" s="38">
        <v>40</v>
      </c>
    </row>
    <row r="4666" spans="2:19" x14ac:dyDescent="0.2">
      <c r="B4666" s="1" t="s">
        <v>9835</v>
      </c>
      <c r="C4666" s="1" t="s">
        <v>9836</v>
      </c>
      <c r="D4666" s="1" t="s">
        <v>396</v>
      </c>
      <c r="E4666" s="1" t="s">
        <v>2482</v>
      </c>
      <c r="F4666" s="1" t="s">
        <v>11</v>
      </c>
      <c r="G4666" s="27">
        <v>0.16091954022988506</v>
      </c>
      <c r="H4666" s="27">
        <v>0.46245045045045052</v>
      </c>
      <c r="I4666" s="28">
        <v>13.94195402298851</v>
      </c>
      <c r="J4666" s="27">
        <v>3.2567049808429116E-2</v>
      </c>
      <c r="K4666" s="27">
        <v>0.81800766283524906</v>
      </c>
      <c r="L4666" s="27">
        <v>0.47967567567567571</v>
      </c>
      <c r="M4666" s="29">
        <v>7.3397260273972611</v>
      </c>
      <c r="N4666" s="30">
        <v>47.964285714285715</v>
      </c>
      <c r="O4666" s="32">
        <v>0</v>
      </c>
      <c r="P4666" s="31">
        <v>0.94054054054054059</v>
      </c>
      <c r="Q4666" s="38">
        <v>8150</v>
      </c>
      <c r="R4666" s="38">
        <v>7802</v>
      </c>
      <c r="S4666" s="38">
        <v>186</v>
      </c>
    </row>
    <row r="4667" spans="2:19" x14ac:dyDescent="0.2">
      <c r="B4667" s="1" t="s">
        <v>9865</v>
      </c>
      <c r="C4667" s="1" t="s">
        <v>9866</v>
      </c>
      <c r="D4667" s="1" t="s">
        <v>396</v>
      </c>
      <c r="E4667" s="1" t="s">
        <v>2482</v>
      </c>
      <c r="F4667" s="1" t="s">
        <v>11</v>
      </c>
      <c r="G4667" s="27">
        <v>0.28453608247422679</v>
      </c>
      <c r="H4667" s="27">
        <v>0.95550253807106611</v>
      </c>
      <c r="I4667" s="28">
        <v>20.628041237113408</v>
      </c>
      <c r="J4667" s="27">
        <v>1.7525773195876289E-2</v>
      </c>
      <c r="K4667" s="27">
        <v>0.50927835051546388</v>
      </c>
      <c r="L4667" s="27">
        <v>3.5431472081218275E-3</v>
      </c>
      <c r="M4667" s="29">
        <v>8.6756484149855897</v>
      </c>
      <c r="N4667" s="30">
        <v>50.115942028985508</v>
      </c>
      <c r="O4667" s="32">
        <v>0</v>
      </c>
      <c r="P4667" s="31">
        <v>0.98477157360406087</v>
      </c>
      <c r="Q4667" s="38">
        <v>6734</v>
      </c>
      <c r="R4667" s="38">
        <v>5740</v>
      </c>
      <c r="S4667" s="38">
        <v>1696</v>
      </c>
    </row>
    <row r="4668" spans="2:19" x14ac:dyDescent="0.2">
      <c r="B4668" s="1" t="s">
        <v>9837</v>
      </c>
      <c r="C4668" s="1" t="s">
        <v>9838</v>
      </c>
      <c r="D4668" s="1" t="s">
        <v>396</v>
      </c>
      <c r="E4668" s="1" t="s">
        <v>2482</v>
      </c>
      <c r="F4668" s="1" t="s">
        <v>11</v>
      </c>
      <c r="G4668" s="27">
        <v>0.22050059594755661</v>
      </c>
      <c r="H4668" s="27">
        <v>0.86421910112359535</v>
      </c>
      <c r="I4668" s="28">
        <v>22.874255065554244</v>
      </c>
      <c r="J4668" s="27">
        <v>1.0727056019070322E-2</v>
      </c>
      <c r="K4668" s="27">
        <v>0.26579261025029799</v>
      </c>
      <c r="L4668" s="27">
        <v>2.9404494382022472E-2</v>
      </c>
      <c r="M4668" s="29">
        <v>13.553669724770643</v>
      </c>
      <c r="N4668" s="30">
        <v>55.297297297297298</v>
      </c>
      <c r="O4668" s="32">
        <v>0</v>
      </c>
      <c r="P4668" s="31">
        <v>0.94269662921348318</v>
      </c>
      <c r="Q4668" s="38">
        <v>5822</v>
      </c>
      <c r="R4668" s="38">
        <v>7038</v>
      </c>
      <c r="S4668" s="38">
        <v>5216</v>
      </c>
    </row>
    <row r="4669" spans="2:19" x14ac:dyDescent="0.2">
      <c r="B4669" s="1" t="s">
        <v>9859</v>
      </c>
      <c r="C4669" s="1" t="s">
        <v>9860</v>
      </c>
      <c r="D4669" s="1" t="s">
        <v>396</v>
      </c>
      <c r="E4669" s="1" t="s">
        <v>2482</v>
      </c>
      <c r="F4669" s="1" t="s">
        <v>11</v>
      </c>
      <c r="G4669" s="27">
        <v>0.23728813559322035</v>
      </c>
      <c r="H4669" s="27">
        <v>0.91997471554993659</v>
      </c>
      <c r="I4669" s="28">
        <v>19.639243807040422</v>
      </c>
      <c r="J4669" s="27">
        <v>1.6949152542372881E-2</v>
      </c>
      <c r="K4669" s="27">
        <v>0.44328552803129073</v>
      </c>
      <c r="L4669" s="27">
        <v>3.0132743362831858E-2</v>
      </c>
      <c r="M4669" s="29">
        <v>9.91863247863248</v>
      </c>
      <c r="N4669" s="30">
        <v>50.417582417582416</v>
      </c>
      <c r="O4669" s="32">
        <v>0</v>
      </c>
      <c r="P4669" s="31">
        <v>0.96965865992414668</v>
      </c>
      <c r="Q4669" s="38">
        <v>7080</v>
      </c>
      <c r="R4669" s="38">
        <v>6739</v>
      </c>
      <c r="S4669" s="38">
        <v>2382</v>
      </c>
    </row>
    <row r="4670" spans="2:19" x14ac:dyDescent="0.2">
      <c r="B4670" s="1" t="s">
        <v>9817</v>
      </c>
      <c r="C4670" s="1" t="s">
        <v>9818</v>
      </c>
      <c r="D4670" s="1" t="s">
        <v>396</v>
      </c>
      <c r="E4670" s="1" t="s">
        <v>2482</v>
      </c>
      <c r="F4670" s="1" t="s">
        <v>11</v>
      </c>
      <c r="G4670" s="27">
        <v>0.15517241379310345</v>
      </c>
      <c r="H4670" s="27">
        <v>0.745252606255012</v>
      </c>
      <c r="I4670" s="28">
        <v>17.380172413793098</v>
      </c>
      <c r="J4670" s="27">
        <v>1.0344827586206896E-2</v>
      </c>
      <c r="K4670" s="27">
        <v>0.3724137931034483</v>
      </c>
      <c r="L4670" s="27">
        <v>9.4979951884522851E-2</v>
      </c>
      <c r="M4670" s="29">
        <v>11.316734693877549</v>
      </c>
      <c r="N4670" s="30">
        <v>49.855555555555554</v>
      </c>
      <c r="O4670" s="32">
        <v>0</v>
      </c>
      <c r="P4670" s="31">
        <v>0.93023255813953487</v>
      </c>
      <c r="Q4670" s="38">
        <v>7646</v>
      </c>
      <c r="R4670" s="38">
        <v>7855</v>
      </c>
      <c r="S4670" s="38">
        <v>3310</v>
      </c>
    </row>
    <row r="4671" spans="2:19" x14ac:dyDescent="0.2">
      <c r="B4671" s="1" t="s">
        <v>9863</v>
      </c>
      <c r="C4671" s="1" t="s">
        <v>9864</v>
      </c>
      <c r="D4671" s="1" t="s">
        <v>396</v>
      </c>
      <c r="E4671" s="1" t="s">
        <v>2482</v>
      </c>
      <c r="F4671" s="1" t="s">
        <v>11</v>
      </c>
      <c r="G4671" s="27">
        <v>0.23035714285714284</v>
      </c>
      <c r="H4671" s="27">
        <v>0.82965909090909096</v>
      </c>
      <c r="I4671" s="28">
        <v>17.564107142857139</v>
      </c>
      <c r="J4671" s="27">
        <v>2.6785714285714284E-2</v>
      </c>
      <c r="K4671" s="27">
        <v>0.64821428571428574</v>
      </c>
      <c r="L4671" s="27">
        <v>7.8540209790209786E-2</v>
      </c>
      <c r="M4671" s="29">
        <v>7.72877030162413</v>
      </c>
      <c r="N4671" s="30">
        <v>50.02325581395349</v>
      </c>
      <c r="O4671" s="32">
        <v>0</v>
      </c>
      <c r="P4671" s="31">
        <v>0.97902097902097907</v>
      </c>
      <c r="Q4671" s="38">
        <v>7617</v>
      </c>
      <c r="R4671" s="38">
        <v>6878</v>
      </c>
      <c r="S4671" s="38">
        <v>647</v>
      </c>
    </row>
    <row r="4672" spans="2:19" x14ac:dyDescent="0.2">
      <c r="B4672" s="1" t="s">
        <v>9805</v>
      </c>
      <c r="C4672" s="1" t="s">
        <v>9806</v>
      </c>
      <c r="D4672" s="1" t="s">
        <v>396</v>
      </c>
      <c r="E4672" s="1" t="s">
        <v>2482</v>
      </c>
      <c r="F4672" s="1" t="s">
        <v>11</v>
      </c>
      <c r="G4672" s="27">
        <v>0.10518053375196232</v>
      </c>
      <c r="H4672" s="27">
        <v>0.34579873328641803</v>
      </c>
      <c r="I4672" s="28">
        <v>9.7384615384615394</v>
      </c>
      <c r="J4672" s="27">
        <v>0.23233908948194662</v>
      </c>
      <c r="K4672" s="27">
        <v>0.89167974882260592</v>
      </c>
      <c r="L4672" s="27">
        <v>0.57109078114004219</v>
      </c>
      <c r="M4672" s="29">
        <v>4.4850877192982441</v>
      </c>
      <c r="N4672" s="30">
        <v>54.119402985074629</v>
      </c>
      <c r="O4672" s="32">
        <v>0</v>
      </c>
      <c r="P4672" s="31">
        <v>0.89655172413793105</v>
      </c>
      <c r="Q4672" s="38">
        <v>8491</v>
      </c>
      <c r="R4672" s="38">
        <v>8239</v>
      </c>
      <c r="S4672" s="38">
        <v>86</v>
      </c>
    </row>
    <row r="4673" spans="2:19" x14ac:dyDescent="0.2">
      <c r="B4673" s="1" t="s">
        <v>9853</v>
      </c>
      <c r="C4673" s="1" t="s">
        <v>9854</v>
      </c>
      <c r="D4673" s="1" t="s">
        <v>396</v>
      </c>
      <c r="E4673" s="1" t="s">
        <v>2482</v>
      </c>
      <c r="F4673" s="1" t="s">
        <v>11</v>
      </c>
      <c r="G4673" s="27">
        <v>0.27292576419213976</v>
      </c>
      <c r="H4673" s="27">
        <v>0.63017689906347552</v>
      </c>
      <c r="I4673" s="28">
        <v>20.297598253275108</v>
      </c>
      <c r="J4673" s="27">
        <v>4.3668122270742356E-2</v>
      </c>
      <c r="K4673" s="27">
        <v>0.62008733624454149</v>
      </c>
      <c r="L4673" s="27">
        <v>0.22763787721123829</v>
      </c>
      <c r="M4673" s="29">
        <v>8.3054054054054056</v>
      </c>
      <c r="N4673" s="30">
        <v>51.84</v>
      </c>
      <c r="O4673" s="32">
        <v>0</v>
      </c>
      <c r="P4673" s="31">
        <v>0.95317377731529651</v>
      </c>
      <c r="Q4673" s="38">
        <v>6842</v>
      </c>
      <c r="R4673" s="38">
        <v>5979</v>
      </c>
      <c r="S4673" s="38">
        <v>803</v>
      </c>
    </row>
    <row r="4674" spans="2:19" x14ac:dyDescent="0.2">
      <c r="B4674" s="1" t="s">
        <v>9839</v>
      </c>
      <c r="C4674" s="1" t="s">
        <v>9840</v>
      </c>
      <c r="D4674" s="1" t="s">
        <v>396</v>
      </c>
      <c r="E4674" s="1" t="s">
        <v>2482</v>
      </c>
      <c r="F4674" s="1" t="s">
        <v>11</v>
      </c>
      <c r="G4674" s="27">
        <v>0.16849816849816851</v>
      </c>
      <c r="H4674" s="27">
        <v>0.83791018998272893</v>
      </c>
      <c r="I4674" s="28">
        <v>22.515201465201454</v>
      </c>
      <c r="J4674" s="27">
        <v>2.9304029304029304E-2</v>
      </c>
      <c r="K4674" s="27">
        <v>0.23260073260073261</v>
      </c>
      <c r="L4674" s="27">
        <v>9.3376511226252151E-2</v>
      </c>
      <c r="M4674" s="29">
        <v>15.935462555066076</v>
      </c>
      <c r="N4674" s="30">
        <v>54.597826086956523</v>
      </c>
      <c r="O4674" s="32">
        <v>0</v>
      </c>
      <c r="P4674" s="31">
        <v>0.94300518134715028</v>
      </c>
      <c r="Q4674" s="38">
        <v>5959</v>
      </c>
      <c r="R4674" s="38">
        <v>7720</v>
      </c>
      <c r="S4674" s="38">
        <v>5853</v>
      </c>
    </row>
    <row r="4675" spans="2:19" x14ac:dyDescent="0.2">
      <c r="B4675" s="1" t="s">
        <v>9847</v>
      </c>
      <c r="C4675" s="1" t="s">
        <v>9848</v>
      </c>
      <c r="D4675" s="1" t="s">
        <v>396</v>
      </c>
      <c r="E4675" s="1" t="s">
        <v>2482</v>
      </c>
      <c r="F4675" s="1" t="s">
        <v>11</v>
      </c>
      <c r="G4675" s="27">
        <v>0.20021186440677965</v>
      </c>
      <c r="H4675" s="27">
        <v>0.88292903875188711</v>
      </c>
      <c r="I4675" s="28">
        <v>21.006355932203402</v>
      </c>
      <c r="J4675" s="27">
        <v>2.9661016949152543E-2</v>
      </c>
      <c r="K4675" s="27">
        <v>0.30720338983050849</v>
      </c>
      <c r="L4675" s="27">
        <v>6.8374433819828898E-2</v>
      </c>
      <c r="M4675" s="29">
        <v>12.928609271523182</v>
      </c>
      <c r="N4675" s="30">
        <v>52.777777777777779</v>
      </c>
      <c r="O4675" s="32">
        <v>0</v>
      </c>
      <c r="P4675" s="31">
        <v>0.95017614494212377</v>
      </c>
      <c r="Q4675" s="38">
        <v>6596</v>
      </c>
      <c r="R4675" s="38">
        <v>7352</v>
      </c>
      <c r="S4675" s="38">
        <v>4442</v>
      </c>
    </row>
    <row r="4676" spans="2:19" x14ac:dyDescent="0.2">
      <c r="B4676" s="1" t="s">
        <v>9829</v>
      </c>
      <c r="C4676" s="1" t="s">
        <v>9830</v>
      </c>
      <c r="D4676" s="1" t="s">
        <v>396</v>
      </c>
      <c r="E4676" s="1" t="s">
        <v>2482</v>
      </c>
      <c r="F4676" s="1" t="s">
        <v>11</v>
      </c>
      <c r="G4676" s="27">
        <v>0.20217096336499321</v>
      </c>
      <c r="H4676" s="27">
        <v>0.85969426751592359</v>
      </c>
      <c r="I4676" s="28">
        <v>22.55386702849389</v>
      </c>
      <c r="J4676" s="27">
        <v>1.8995929443690638E-2</v>
      </c>
      <c r="K4676" s="27">
        <v>0.18588873812754408</v>
      </c>
      <c r="L4676" s="27">
        <v>5.6707006369426743E-2</v>
      </c>
      <c r="M4676" s="29">
        <v>14.432653061224496</v>
      </c>
      <c r="N4676" s="30">
        <v>54.167785234899327</v>
      </c>
      <c r="O4676" s="32">
        <v>0</v>
      </c>
      <c r="P4676" s="31">
        <v>0.93885350318471339</v>
      </c>
      <c r="Q4676" s="38">
        <v>5944</v>
      </c>
      <c r="R4676" s="38">
        <v>7334</v>
      </c>
      <c r="S4676" s="38">
        <v>6711</v>
      </c>
    </row>
    <row r="4677" spans="2:19" x14ac:dyDescent="0.2">
      <c r="B4677" s="1" t="s">
        <v>9873</v>
      </c>
      <c r="C4677" s="1" t="s">
        <v>9874</v>
      </c>
      <c r="D4677" s="1" t="s">
        <v>397</v>
      </c>
      <c r="E4677" s="1" t="s">
        <v>397</v>
      </c>
      <c r="F4677" s="1" t="s">
        <v>14</v>
      </c>
      <c r="G4677" s="27">
        <v>0.25158795912731291</v>
      </c>
      <c r="H4677" s="27">
        <v>0.88998389045509463</v>
      </c>
      <c r="I4677" s="28">
        <v>22.947169290251313</v>
      </c>
      <c r="J4677" s="27">
        <v>2.7892847279756973E-2</v>
      </c>
      <c r="K4677" s="27">
        <v>0.27699530516431925</v>
      </c>
      <c r="L4677" s="27">
        <v>6.8657537924553633E-2</v>
      </c>
      <c r="M4677" s="29">
        <v>13.173505535055352</v>
      </c>
      <c r="N4677" s="30">
        <v>51.597145993413832</v>
      </c>
      <c r="O4677" s="32">
        <v>0</v>
      </c>
      <c r="P4677" s="31">
        <v>0.97221103503826012</v>
      </c>
      <c r="Q4677" s="38">
        <v>5796</v>
      </c>
      <c r="R4677" s="38">
        <v>6447</v>
      </c>
      <c r="S4677" s="38">
        <v>5010</v>
      </c>
    </row>
    <row r="4678" spans="2:19" x14ac:dyDescent="0.2">
      <c r="B4678" s="1" t="s">
        <v>9879</v>
      </c>
      <c r="C4678" s="1" t="s">
        <v>9880</v>
      </c>
      <c r="D4678" s="1" t="s">
        <v>397</v>
      </c>
      <c r="E4678" s="1" t="s">
        <v>397</v>
      </c>
      <c r="F4678" s="1" t="s">
        <v>14</v>
      </c>
      <c r="G4678" s="27">
        <v>0.22781831019063309</v>
      </c>
      <c r="H4678" s="27">
        <v>0.80363921477523526</v>
      </c>
      <c r="I4678" s="28">
        <v>18.475335373028962</v>
      </c>
      <c r="J4678" s="27">
        <v>1.8357260531889855E-2</v>
      </c>
      <c r="K4678" s="27">
        <v>0.51494469286891031</v>
      </c>
      <c r="L4678" s="27">
        <v>6.172145429201998E-2</v>
      </c>
      <c r="M4678" s="29">
        <v>9.5036574215178309</v>
      </c>
      <c r="N4678" s="30">
        <v>48.400826446280995</v>
      </c>
      <c r="O4678" s="32">
        <v>0</v>
      </c>
      <c r="P4678" s="31">
        <v>0.98710651643628755</v>
      </c>
      <c r="Q4678" s="38">
        <v>7405</v>
      </c>
      <c r="R4678" s="38">
        <v>6922</v>
      </c>
      <c r="S4678" s="38">
        <v>1647</v>
      </c>
    </row>
    <row r="4679" spans="2:19" x14ac:dyDescent="0.2">
      <c r="B4679" s="1" t="s">
        <v>9881</v>
      </c>
      <c r="C4679" s="1" t="s">
        <v>9882</v>
      </c>
      <c r="D4679" s="1" t="s">
        <v>397</v>
      </c>
      <c r="E4679" s="1" t="s">
        <v>397</v>
      </c>
      <c r="F4679" s="1" t="s">
        <v>14</v>
      </c>
      <c r="G4679" s="27">
        <v>0.26951591801133884</v>
      </c>
      <c r="H4679" s="27">
        <v>0.90409673596897555</v>
      </c>
      <c r="I4679" s="28">
        <v>21.448015699956382</v>
      </c>
      <c r="J4679" s="27">
        <v>1.7662450937636284E-2</v>
      </c>
      <c r="K4679" s="27">
        <v>0.4295682511993022</v>
      </c>
      <c r="L4679" s="27">
        <v>7.2455025315092108E-3</v>
      </c>
      <c r="M4679" s="29">
        <v>10.945820895522395</v>
      </c>
      <c r="N4679" s="30">
        <v>49.456310679611647</v>
      </c>
      <c r="O4679" s="32">
        <v>6.7865991597543893E-3</v>
      </c>
      <c r="P4679" s="31">
        <v>0.98804265862328988</v>
      </c>
      <c r="Q4679" s="38">
        <v>6417</v>
      </c>
      <c r="R4679" s="38">
        <v>6058</v>
      </c>
      <c r="S4679" s="38">
        <v>2539</v>
      </c>
    </row>
    <row r="4680" spans="2:19" x14ac:dyDescent="0.2">
      <c r="B4680" s="1" t="s">
        <v>9871</v>
      </c>
      <c r="C4680" s="1" t="s">
        <v>9872</v>
      </c>
      <c r="D4680" s="1" t="s">
        <v>397</v>
      </c>
      <c r="E4680" s="1" t="s">
        <v>397</v>
      </c>
      <c r="F4680" s="1" t="s">
        <v>14</v>
      </c>
      <c r="G4680" s="27">
        <v>0.23765786452353616</v>
      </c>
      <c r="H4680" s="27">
        <v>0.6996057397603791</v>
      </c>
      <c r="I4680" s="28">
        <v>21.189925373134326</v>
      </c>
      <c r="J4680" s="27">
        <v>5.9701492537313432E-2</v>
      </c>
      <c r="K4680" s="27">
        <v>0.37456946039035593</v>
      </c>
      <c r="L4680" s="27">
        <v>0.12010309278350517</v>
      </c>
      <c r="M4680" s="29">
        <v>12.011596385542166</v>
      </c>
      <c r="N4680" s="30">
        <v>50.128019323671495</v>
      </c>
      <c r="O4680" s="32">
        <v>0</v>
      </c>
      <c r="P4680" s="31">
        <v>0.97074393981610474</v>
      </c>
      <c r="Q4680" s="38">
        <v>6522</v>
      </c>
      <c r="R4680" s="38">
        <v>6733</v>
      </c>
      <c r="S4680" s="38">
        <v>3283</v>
      </c>
    </row>
    <row r="4681" spans="2:19" x14ac:dyDescent="0.2">
      <c r="B4681" s="1" t="s">
        <v>9877</v>
      </c>
      <c r="C4681" s="1" t="s">
        <v>9878</v>
      </c>
      <c r="D4681" s="1" t="s">
        <v>397</v>
      </c>
      <c r="E4681" s="1" t="s">
        <v>397</v>
      </c>
      <c r="F4681" s="1" t="s">
        <v>14</v>
      </c>
      <c r="G4681" s="27">
        <v>0.2126595377716454</v>
      </c>
      <c r="H4681" s="27">
        <v>0.63881533101045296</v>
      </c>
      <c r="I4681" s="28">
        <v>19.68083822007587</v>
      </c>
      <c r="J4681" s="27">
        <v>5.2949292859606763E-2</v>
      </c>
      <c r="K4681" s="27">
        <v>0.40358744394618834</v>
      </c>
      <c r="L4681" s="27">
        <v>0.18025410045041218</v>
      </c>
      <c r="M4681" s="29">
        <v>11.143504928806133</v>
      </c>
      <c r="N4681" s="30">
        <v>50.849959448499597</v>
      </c>
      <c r="O4681" s="32">
        <v>1.8271437069771394E-3</v>
      </c>
      <c r="P4681" s="31">
        <v>0.98546783377241443</v>
      </c>
      <c r="Q4681" s="38">
        <v>7068</v>
      </c>
      <c r="R4681" s="38">
        <v>7179</v>
      </c>
      <c r="S4681" s="38">
        <v>2861</v>
      </c>
    </row>
    <row r="4682" spans="2:19" x14ac:dyDescent="0.2">
      <c r="B4682" s="1" t="s">
        <v>9875</v>
      </c>
      <c r="C4682" s="1" t="s">
        <v>9876</v>
      </c>
      <c r="D4682" s="1" t="s">
        <v>397</v>
      </c>
      <c r="E4682" s="1" t="s">
        <v>397</v>
      </c>
      <c r="F4682" s="1" t="s">
        <v>14</v>
      </c>
      <c r="G4682" s="27">
        <v>0.23518742442563481</v>
      </c>
      <c r="H4682" s="27">
        <v>0.73643711987443616</v>
      </c>
      <c r="I4682" s="28">
        <v>21.097460701330089</v>
      </c>
      <c r="J4682" s="27">
        <v>6.8319226118500609E-2</v>
      </c>
      <c r="K4682" s="27">
        <v>0.33454252317613864</v>
      </c>
      <c r="L4682" s="27">
        <v>0.12781440062782026</v>
      </c>
      <c r="M4682" s="29">
        <v>11.814835309617919</v>
      </c>
      <c r="N4682" s="30">
        <v>50.816623821765212</v>
      </c>
      <c r="O4682" s="32">
        <v>0</v>
      </c>
      <c r="P4682" s="31">
        <v>0.97351383166568572</v>
      </c>
      <c r="Q4682" s="38">
        <v>6554</v>
      </c>
      <c r="R4682" s="38">
        <v>6787</v>
      </c>
      <c r="S4682" s="38">
        <v>3907</v>
      </c>
    </row>
    <row r="4683" spans="2:19" x14ac:dyDescent="0.2">
      <c r="B4683" s="1" t="s">
        <v>9867</v>
      </c>
      <c r="C4683" s="1" t="s">
        <v>9868</v>
      </c>
      <c r="D4683" s="1" t="s">
        <v>397</v>
      </c>
      <c r="E4683" s="1" t="s">
        <v>397</v>
      </c>
      <c r="F4683" s="1" t="s">
        <v>14</v>
      </c>
      <c r="G4683" s="27">
        <v>0.15494186046511627</v>
      </c>
      <c r="H4683" s="27">
        <v>0.69631842140829847</v>
      </c>
      <c r="I4683" s="28">
        <v>18.655319767441856</v>
      </c>
      <c r="J4683" s="27">
        <v>5.0290697674418607E-2</v>
      </c>
      <c r="K4683" s="27">
        <v>0.38110465116279069</v>
      </c>
      <c r="L4683" s="27">
        <v>0.14541965130423032</v>
      </c>
      <c r="M4683" s="29">
        <v>12.647781217750261</v>
      </c>
      <c r="N4683" s="30">
        <v>50.928705440900565</v>
      </c>
      <c r="O4683" s="32">
        <v>1.4461413704554668E-3</v>
      </c>
      <c r="P4683" s="31">
        <v>0.92985538586295446</v>
      </c>
      <c r="Q4683" s="38">
        <v>7357</v>
      </c>
      <c r="R4683" s="38">
        <v>7857</v>
      </c>
      <c r="S4683" s="38">
        <v>3164</v>
      </c>
    </row>
    <row r="4684" spans="2:19" x14ac:dyDescent="0.2">
      <c r="B4684" s="1" t="s">
        <v>9869</v>
      </c>
      <c r="C4684" s="1" t="s">
        <v>9870</v>
      </c>
      <c r="D4684" s="1" t="s">
        <v>397</v>
      </c>
      <c r="E4684" s="1" t="s">
        <v>397</v>
      </c>
      <c r="F4684" s="1" t="s">
        <v>14</v>
      </c>
      <c r="G4684" s="27">
        <v>0.1806547619047619</v>
      </c>
      <c r="H4684" s="27">
        <v>0.56406115417743319</v>
      </c>
      <c r="I4684" s="28">
        <v>17.707351190476192</v>
      </c>
      <c r="J4684" s="27">
        <v>6.458333333333334E-2</v>
      </c>
      <c r="K4684" s="27">
        <v>0.51517857142857137</v>
      </c>
      <c r="L4684" s="27">
        <v>0.29905397645707726</v>
      </c>
      <c r="M4684" s="29">
        <v>10.447003269160916</v>
      </c>
      <c r="N4684" s="30">
        <v>50.222405271828663</v>
      </c>
      <c r="O4684" s="32">
        <v>0</v>
      </c>
      <c r="P4684" s="31">
        <v>0.96468561584840651</v>
      </c>
      <c r="Q4684" s="38">
        <v>7576</v>
      </c>
      <c r="R4684" s="38">
        <v>7582</v>
      </c>
      <c r="S4684" s="38">
        <v>1646</v>
      </c>
    </row>
    <row r="4685" spans="2:19" x14ac:dyDescent="0.2">
      <c r="B4685" s="1" t="s">
        <v>9900</v>
      </c>
      <c r="C4685" s="1" t="s">
        <v>9901</v>
      </c>
      <c r="D4685" s="1" t="s">
        <v>398</v>
      </c>
      <c r="E4685" s="1" t="s">
        <v>8480</v>
      </c>
      <c r="F4685" s="1" t="s">
        <v>22</v>
      </c>
      <c r="G4685" s="27">
        <v>0.33765672287073067</v>
      </c>
      <c r="H4685" s="27">
        <v>0.98037864284194842</v>
      </c>
      <c r="I4685" s="28">
        <v>27.077950713359272</v>
      </c>
      <c r="J4685" s="27">
        <v>1.9022913964548204E-2</v>
      </c>
      <c r="K4685" s="27">
        <v>0.4115866839602248</v>
      </c>
      <c r="L4685" s="27">
        <v>0</v>
      </c>
      <c r="M4685" s="29">
        <v>9.6296344647519554</v>
      </c>
      <c r="N4685" s="30">
        <v>60.919334186939821</v>
      </c>
      <c r="O4685" s="32">
        <v>0</v>
      </c>
      <c r="P4685" s="31">
        <v>0.98404594767070841</v>
      </c>
      <c r="Q4685" s="38">
        <v>4391</v>
      </c>
      <c r="R4685" s="38">
        <v>4659</v>
      </c>
      <c r="S4685" s="38">
        <v>2755</v>
      </c>
    </row>
    <row r="4686" spans="2:19" x14ac:dyDescent="0.2">
      <c r="B4686" s="1" t="s">
        <v>9894</v>
      </c>
      <c r="C4686" s="1" t="s">
        <v>9895</v>
      </c>
      <c r="D4686" s="1" t="s">
        <v>398</v>
      </c>
      <c r="E4686" s="1" t="s">
        <v>8480</v>
      </c>
      <c r="F4686" s="1" t="s">
        <v>22</v>
      </c>
      <c r="G4686" s="27">
        <v>0.26255886970172687</v>
      </c>
      <c r="H4686" s="27">
        <v>0.92371060722521114</v>
      </c>
      <c r="I4686" s="28">
        <v>22.898626373626378</v>
      </c>
      <c r="J4686" s="27">
        <v>1.6483516483516484E-2</v>
      </c>
      <c r="K4686" s="27">
        <v>0.33712715855573</v>
      </c>
      <c r="L4686" s="27">
        <v>8.4012298232129124E-3</v>
      </c>
      <c r="M4686" s="29">
        <v>12.756093666844061</v>
      </c>
      <c r="N4686" s="30">
        <v>50.907324364723465</v>
      </c>
      <c r="O4686" s="32">
        <v>0</v>
      </c>
      <c r="P4686" s="31">
        <v>0.97924673328209066</v>
      </c>
      <c r="Q4686" s="38">
        <v>5812</v>
      </c>
      <c r="R4686" s="38">
        <v>6214</v>
      </c>
      <c r="S4686" s="38">
        <v>3862</v>
      </c>
    </row>
    <row r="4687" spans="2:19" x14ac:dyDescent="0.2">
      <c r="B4687" s="1" t="s">
        <v>9898</v>
      </c>
      <c r="C4687" s="1" t="s">
        <v>9899</v>
      </c>
      <c r="D4687" s="1" t="s">
        <v>398</v>
      </c>
      <c r="E4687" s="1" t="s">
        <v>8480</v>
      </c>
      <c r="F4687" s="1" t="s">
        <v>22</v>
      </c>
      <c r="G4687" s="27">
        <v>0.20861989912883999</v>
      </c>
      <c r="H4687" s="27">
        <v>0.90958530538652249</v>
      </c>
      <c r="I4687" s="28">
        <v>23.221182943603864</v>
      </c>
      <c r="J4687" s="27">
        <v>8.7116001834021094E-3</v>
      </c>
      <c r="K4687" s="27">
        <v>0.15176524530032096</v>
      </c>
      <c r="L4687" s="27">
        <v>0</v>
      </c>
      <c r="M4687" s="29">
        <v>15.580243337195824</v>
      </c>
      <c r="N4687" s="30">
        <v>51.727472527472528</v>
      </c>
      <c r="O4687" s="32">
        <v>0</v>
      </c>
      <c r="P4687" s="31">
        <v>0.98309668695064234</v>
      </c>
      <c r="Q4687" s="38">
        <v>5686</v>
      </c>
      <c r="R4687" s="38">
        <v>7240</v>
      </c>
      <c r="S4687" s="38">
        <v>7304</v>
      </c>
    </row>
    <row r="4688" spans="2:19" x14ac:dyDescent="0.2">
      <c r="B4688" s="1" t="s">
        <v>9888</v>
      </c>
      <c r="C4688" s="1" t="s">
        <v>9889</v>
      </c>
      <c r="D4688" s="1" t="s">
        <v>398</v>
      </c>
      <c r="E4688" s="1" t="s">
        <v>8480</v>
      </c>
      <c r="F4688" s="1" t="s">
        <v>22</v>
      </c>
      <c r="G4688" s="27">
        <v>0.36423841059602646</v>
      </c>
      <c r="H4688" s="27">
        <v>0.85545245751033527</v>
      </c>
      <c r="I4688" s="28">
        <v>191.93888363292339</v>
      </c>
      <c r="J4688" s="27">
        <v>1.0406811731315043E-2</v>
      </c>
      <c r="K4688" s="27">
        <v>0.14001892147587511</v>
      </c>
      <c r="L4688" s="27">
        <v>7.5939366100137795E-2</v>
      </c>
      <c r="M4688" s="29">
        <v>16.122007042253522</v>
      </c>
      <c r="N4688" s="30">
        <v>31.249488752556235</v>
      </c>
      <c r="O4688" s="32">
        <v>0.11650895728066145</v>
      </c>
      <c r="P4688" s="31">
        <v>0.97106109324758838</v>
      </c>
      <c r="Q4688" s="38">
        <v>19</v>
      </c>
      <c r="R4688" s="38">
        <v>4268</v>
      </c>
      <c r="S4688" s="38">
        <v>7498</v>
      </c>
    </row>
    <row r="4689" spans="2:19" x14ac:dyDescent="0.2">
      <c r="B4689" s="1" t="s">
        <v>9906</v>
      </c>
      <c r="C4689" s="1" t="s">
        <v>4738</v>
      </c>
      <c r="D4689" s="1" t="s">
        <v>398</v>
      </c>
      <c r="E4689" s="1" t="s">
        <v>8480</v>
      </c>
      <c r="F4689" s="1" t="s">
        <v>22</v>
      </c>
      <c r="G4689" s="27">
        <v>0.24579560155239327</v>
      </c>
      <c r="H4689" s="27">
        <v>0.99587109125717921</v>
      </c>
      <c r="I4689" s="28">
        <v>23.672919361793877</v>
      </c>
      <c r="J4689" s="27">
        <v>9.918068132815868E-3</v>
      </c>
      <c r="K4689" s="27">
        <v>0.17119448037947391</v>
      </c>
      <c r="L4689" s="27">
        <v>0</v>
      </c>
      <c r="M4689" s="29">
        <v>14.306460834762719</v>
      </c>
      <c r="N4689" s="30">
        <v>51.935087719298245</v>
      </c>
      <c r="O4689" s="32">
        <v>0</v>
      </c>
      <c r="P4689" s="31">
        <v>0.98659859604339506</v>
      </c>
      <c r="Q4689" s="38">
        <v>5499</v>
      </c>
      <c r="R4689" s="38">
        <v>6559</v>
      </c>
      <c r="S4689" s="38">
        <v>6964</v>
      </c>
    </row>
    <row r="4690" spans="2:19" x14ac:dyDescent="0.2">
      <c r="B4690" s="1" t="s">
        <v>9904</v>
      </c>
      <c r="C4690" s="1" t="s">
        <v>9905</v>
      </c>
      <c r="D4690" s="1" t="s">
        <v>398</v>
      </c>
      <c r="E4690" s="1" t="s">
        <v>8480</v>
      </c>
      <c r="F4690" s="1" t="s">
        <v>22</v>
      </c>
      <c r="G4690" s="27">
        <v>0.19817287420941673</v>
      </c>
      <c r="H4690" s="27">
        <v>0.99946675900277004</v>
      </c>
      <c r="I4690" s="28">
        <v>23.116795502459595</v>
      </c>
      <c r="J4690" s="27">
        <v>6.3246661981728744E-3</v>
      </c>
      <c r="K4690" s="27">
        <v>0.12508784258608574</v>
      </c>
      <c r="L4690" s="27">
        <v>5.3324099722991695E-4</v>
      </c>
      <c r="M4690" s="29">
        <v>15.968974583698513</v>
      </c>
      <c r="N4690" s="30">
        <v>51.606382978723403</v>
      </c>
      <c r="O4690" s="32">
        <v>0</v>
      </c>
      <c r="P4690" s="31">
        <v>0.98545706371191133</v>
      </c>
      <c r="Q4690" s="38">
        <v>5716</v>
      </c>
      <c r="R4690" s="38">
        <v>7377</v>
      </c>
      <c r="S4690" s="38">
        <v>7762</v>
      </c>
    </row>
    <row r="4691" spans="2:19" x14ac:dyDescent="0.2">
      <c r="B4691" s="1" t="s">
        <v>9896</v>
      </c>
      <c r="C4691" s="1" t="s">
        <v>9897</v>
      </c>
      <c r="D4691" s="1" t="s">
        <v>398</v>
      </c>
      <c r="E4691" s="1" t="s">
        <v>8480</v>
      </c>
      <c r="F4691" s="1" t="s">
        <v>22</v>
      </c>
      <c r="G4691" s="27">
        <v>0.24294871794871795</v>
      </c>
      <c r="H4691" s="27">
        <v>0.83254957507082161</v>
      </c>
      <c r="I4691" s="28">
        <v>19.523397435897436</v>
      </c>
      <c r="J4691" s="27">
        <v>1.217948717948718E-2</v>
      </c>
      <c r="K4691" s="27">
        <v>0.45064102564102565</v>
      </c>
      <c r="L4691" s="27">
        <v>2.5212464589235126E-2</v>
      </c>
      <c r="M4691" s="29">
        <v>9.4226079593564744</v>
      </c>
      <c r="N4691" s="30">
        <v>50.612137203166228</v>
      </c>
      <c r="O4691" s="32">
        <v>0</v>
      </c>
      <c r="P4691" s="31">
        <v>0.98205854579792262</v>
      </c>
      <c r="Q4691" s="38">
        <v>7122</v>
      </c>
      <c r="R4691" s="38">
        <v>6615</v>
      </c>
      <c r="S4691" s="38">
        <v>2308</v>
      </c>
    </row>
    <row r="4692" spans="2:19" x14ac:dyDescent="0.2">
      <c r="B4692" s="1" t="s">
        <v>9912</v>
      </c>
      <c r="C4692" s="1" t="s">
        <v>9913</v>
      </c>
      <c r="D4692" s="1" t="s">
        <v>398</v>
      </c>
      <c r="E4692" s="1" t="s">
        <v>8480</v>
      </c>
      <c r="F4692" s="1" t="s">
        <v>22</v>
      </c>
      <c r="G4692" s="27">
        <v>0.23125794155019061</v>
      </c>
      <c r="H4692" s="27">
        <v>0.97836897274633117</v>
      </c>
      <c r="I4692" s="28">
        <v>22.386065226598895</v>
      </c>
      <c r="J4692" s="27">
        <v>6.3532401524777635E-3</v>
      </c>
      <c r="K4692" s="27">
        <v>0.23506988564167725</v>
      </c>
      <c r="L4692" s="27">
        <v>0</v>
      </c>
      <c r="M4692" s="29">
        <v>13.438292011019279</v>
      </c>
      <c r="N4692" s="30">
        <v>51.683150183150182</v>
      </c>
      <c r="O4692" s="32">
        <v>0</v>
      </c>
      <c r="P4692" s="31">
        <v>0.989937106918239</v>
      </c>
      <c r="Q4692" s="38">
        <v>6016</v>
      </c>
      <c r="R4692" s="38">
        <v>6864</v>
      </c>
      <c r="S4692" s="38">
        <v>5797</v>
      </c>
    </row>
    <row r="4693" spans="2:19" x14ac:dyDescent="0.2">
      <c r="B4693" s="1" t="s">
        <v>9883</v>
      </c>
      <c r="C4693" s="1" t="s">
        <v>9884</v>
      </c>
      <c r="D4693" s="1" t="s">
        <v>398</v>
      </c>
      <c r="E4693" s="1" t="s">
        <v>8480</v>
      </c>
      <c r="F4693" s="1" t="s">
        <v>22</v>
      </c>
      <c r="G4693" s="27">
        <v>0.34940855323020931</v>
      </c>
      <c r="H4693" s="27">
        <v>0.63128160418482993</v>
      </c>
      <c r="I4693" s="28">
        <v>381.2189262966333</v>
      </c>
      <c r="J4693" s="27">
        <v>5.8234758871701549E-2</v>
      </c>
      <c r="K4693" s="27">
        <v>0.34849863512283896</v>
      </c>
      <c r="L4693" s="27">
        <v>0.25589799476896252</v>
      </c>
      <c r="M4693" s="29">
        <v>6.8991578947368417</v>
      </c>
      <c r="N4693" s="30">
        <v>11.056089743589743</v>
      </c>
      <c r="O4693" s="32">
        <v>0.25031822144725374</v>
      </c>
      <c r="P4693" s="31">
        <v>0.95815170008718398</v>
      </c>
      <c r="Q4693" s="38">
        <v>4</v>
      </c>
      <c r="R4693" s="38">
        <v>4478</v>
      </c>
      <c r="S4693" s="38">
        <v>3667</v>
      </c>
    </row>
    <row r="4694" spans="2:19" x14ac:dyDescent="0.2">
      <c r="B4694" s="1" t="s">
        <v>9887</v>
      </c>
      <c r="C4694" s="1" t="s">
        <v>4581</v>
      </c>
      <c r="D4694" s="1" t="s">
        <v>398</v>
      </c>
      <c r="E4694" s="1" t="s">
        <v>8480</v>
      </c>
      <c r="F4694" s="1" t="s">
        <v>22</v>
      </c>
      <c r="G4694" s="27">
        <v>0.2817073170731707</v>
      </c>
      <c r="H4694" s="27">
        <v>0.83695294117647046</v>
      </c>
      <c r="I4694" s="28">
        <v>18.379512195121951</v>
      </c>
      <c r="J4694" s="27">
        <v>0.11707317073170732</v>
      </c>
      <c r="K4694" s="27">
        <v>0.60731707317073169</v>
      </c>
      <c r="L4694" s="27">
        <v>6.9882352941176465E-2</v>
      </c>
      <c r="M4694" s="29">
        <v>6.4507640067911707</v>
      </c>
      <c r="N4694" s="30">
        <v>48.363636363636367</v>
      </c>
      <c r="O4694" s="32">
        <v>0</v>
      </c>
      <c r="P4694" s="31">
        <v>0.96470588235294119</v>
      </c>
      <c r="Q4694" s="38">
        <v>7419</v>
      </c>
      <c r="R4694" s="38">
        <v>5799</v>
      </c>
      <c r="S4694" s="38">
        <v>882</v>
      </c>
    </row>
    <row r="4695" spans="2:19" x14ac:dyDescent="0.2">
      <c r="B4695" s="1" t="s">
        <v>9890</v>
      </c>
      <c r="C4695" s="1" t="s">
        <v>9891</v>
      </c>
      <c r="D4695" s="1" t="s">
        <v>398</v>
      </c>
      <c r="E4695" s="1" t="s">
        <v>8480</v>
      </c>
      <c r="F4695" s="1" t="s">
        <v>22</v>
      </c>
      <c r="G4695" s="27">
        <v>0.24105145413870246</v>
      </c>
      <c r="H4695" s="27">
        <v>0.89651960784313744</v>
      </c>
      <c r="I4695" s="28">
        <v>25.683836689038039</v>
      </c>
      <c r="J4695" s="27">
        <v>5.5928411633109623E-3</v>
      </c>
      <c r="K4695" s="27">
        <v>0.11465324384787472</v>
      </c>
      <c r="L4695" s="27">
        <v>2.6633986928104579E-3</v>
      </c>
      <c r="M4695" s="29">
        <v>16.589683124539423</v>
      </c>
      <c r="N4695" s="30">
        <v>53.881670533642691</v>
      </c>
      <c r="O4695" s="32">
        <v>0</v>
      </c>
      <c r="P4695" s="31">
        <v>0.97385620915032678</v>
      </c>
      <c r="Q4695" s="38">
        <v>4752</v>
      </c>
      <c r="R4695" s="38">
        <v>6656</v>
      </c>
      <c r="S4695" s="38">
        <v>7953</v>
      </c>
    </row>
    <row r="4696" spans="2:19" x14ac:dyDescent="0.2">
      <c r="B4696" s="1" t="s">
        <v>9885</v>
      </c>
      <c r="C4696" s="1" t="s">
        <v>9886</v>
      </c>
      <c r="D4696" s="1" t="s">
        <v>398</v>
      </c>
      <c r="E4696" s="1" t="s">
        <v>8480</v>
      </c>
      <c r="F4696" s="1" t="s">
        <v>22</v>
      </c>
      <c r="G4696" s="27">
        <v>0.20782122905027933</v>
      </c>
      <c r="H4696" s="27">
        <v>0.68221982758620681</v>
      </c>
      <c r="I4696" s="28">
        <v>149.04994413407823</v>
      </c>
      <c r="J4696" s="27">
        <v>1.11731843575419E-2</v>
      </c>
      <c r="K4696" s="27">
        <v>0.60670391061452511</v>
      </c>
      <c r="L4696" s="27">
        <v>0.1448814655172414</v>
      </c>
      <c r="M4696" s="29">
        <v>9.0206349206349241</v>
      </c>
      <c r="N4696" s="30">
        <v>43.02264150943396</v>
      </c>
      <c r="O4696" s="32">
        <v>0.18856681034482758</v>
      </c>
      <c r="P4696" s="31">
        <v>0.96443965517241381</v>
      </c>
      <c r="Q4696" s="38">
        <v>31</v>
      </c>
      <c r="R4696" s="38">
        <v>7251</v>
      </c>
      <c r="S4696" s="38">
        <v>887</v>
      </c>
    </row>
    <row r="4697" spans="2:19" x14ac:dyDescent="0.2">
      <c r="B4697" s="1" t="s">
        <v>9914</v>
      </c>
      <c r="C4697" s="1" t="s">
        <v>9915</v>
      </c>
      <c r="D4697" s="1" t="s">
        <v>398</v>
      </c>
      <c r="E4697" s="1" t="s">
        <v>8480</v>
      </c>
      <c r="F4697" s="1" t="s">
        <v>22</v>
      </c>
      <c r="G4697" s="27">
        <v>0.45796064400715564</v>
      </c>
      <c r="H4697" s="27">
        <v>0.99728301886792459</v>
      </c>
      <c r="I4697" s="28">
        <v>42.75465116279068</v>
      </c>
      <c r="J4697" s="27">
        <v>1.4758497316636851E-2</v>
      </c>
      <c r="K4697" s="27">
        <v>0.39669051878354206</v>
      </c>
      <c r="L4697" s="27">
        <v>0</v>
      </c>
      <c r="M4697" s="29">
        <v>8.6021452145214532</v>
      </c>
      <c r="N4697" s="30">
        <v>82.6943359375</v>
      </c>
      <c r="O4697" s="32">
        <v>0</v>
      </c>
      <c r="P4697" s="31">
        <v>0.99267480577136513</v>
      </c>
      <c r="Q4697" s="38">
        <v>2903</v>
      </c>
      <c r="R4697" s="38">
        <v>2995</v>
      </c>
      <c r="S4697" s="38">
        <v>2951</v>
      </c>
    </row>
    <row r="4698" spans="2:19" x14ac:dyDescent="0.2">
      <c r="B4698" s="1" t="s">
        <v>9910</v>
      </c>
      <c r="C4698" s="1" t="s">
        <v>9911</v>
      </c>
      <c r="D4698" s="1" t="s">
        <v>398</v>
      </c>
      <c r="E4698" s="1" t="s">
        <v>8480</v>
      </c>
      <c r="F4698" s="1" t="s">
        <v>22</v>
      </c>
      <c r="G4698" s="27">
        <v>0.50884764782045744</v>
      </c>
      <c r="H4698" s="27">
        <v>1</v>
      </c>
      <c r="I4698" s="28">
        <v>48.636253776435041</v>
      </c>
      <c r="J4698" s="27">
        <v>2.1579628830384119E-2</v>
      </c>
      <c r="K4698" s="27">
        <v>0.40181268882175225</v>
      </c>
      <c r="L4698" s="27">
        <v>0</v>
      </c>
      <c r="M4698" s="29">
        <v>6.9608963093145872</v>
      </c>
      <c r="N4698" s="30">
        <v>88.497879558948256</v>
      </c>
      <c r="O4698" s="32">
        <v>0</v>
      </c>
      <c r="P4698" s="31">
        <v>0.98911419423692637</v>
      </c>
      <c r="Q4698" s="38">
        <v>1874</v>
      </c>
      <c r="R4698" s="38">
        <v>2129</v>
      </c>
      <c r="S4698" s="38">
        <v>2888</v>
      </c>
    </row>
    <row r="4699" spans="2:19" x14ac:dyDescent="0.2">
      <c r="B4699" s="1" t="s">
        <v>9908</v>
      </c>
      <c r="C4699" s="1" t="s">
        <v>9909</v>
      </c>
      <c r="D4699" s="1" t="s">
        <v>398</v>
      </c>
      <c r="E4699" s="1" t="s">
        <v>8480</v>
      </c>
      <c r="F4699" s="1" t="s">
        <v>22</v>
      </c>
      <c r="G4699" s="27">
        <v>0.41650422352176736</v>
      </c>
      <c r="H4699" s="27">
        <v>1</v>
      </c>
      <c r="I4699" s="28">
        <v>38.167251461988307</v>
      </c>
      <c r="J4699" s="27">
        <v>2.1442495126705652E-2</v>
      </c>
      <c r="K4699" s="27">
        <v>0.51721897335932421</v>
      </c>
      <c r="L4699" s="27">
        <v>0</v>
      </c>
      <c r="M4699" s="29">
        <v>7.110690423162584</v>
      </c>
      <c r="N4699" s="30">
        <v>81.248049921996881</v>
      </c>
      <c r="O4699" s="32">
        <v>0</v>
      </c>
      <c r="P4699" s="31">
        <v>0.98843930635838151</v>
      </c>
      <c r="Q4699" s="38">
        <v>3410</v>
      </c>
      <c r="R4699" s="38">
        <v>3556</v>
      </c>
      <c r="S4699" s="38">
        <v>1625</v>
      </c>
    </row>
    <row r="4700" spans="2:19" x14ac:dyDescent="0.2">
      <c r="B4700" s="1" t="s">
        <v>9902</v>
      </c>
      <c r="C4700" s="1" t="s">
        <v>9903</v>
      </c>
      <c r="D4700" s="1" t="s">
        <v>398</v>
      </c>
      <c r="E4700" s="1" t="s">
        <v>8480</v>
      </c>
      <c r="F4700" s="1" t="s">
        <v>22</v>
      </c>
      <c r="G4700" s="27">
        <v>0.39656128674431501</v>
      </c>
      <c r="H4700" s="27">
        <v>0.75431613431613453</v>
      </c>
      <c r="I4700" s="28">
        <v>560.72562396006651</v>
      </c>
      <c r="J4700" s="27">
        <v>4.2151968940654462E-2</v>
      </c>
      <c r="K4700" s="27">
        <v>0.24847476428175264</v>
      </c>
      <c r="L4700" s="27">
        <v>0.19633087633087631</v>
      </c>
      <c r="M4700" s="29">
        <v>6.4097510373443969</v>
      </c>
      <c r="N4700" s="30">
        <v>20.91445874337623</v>
      </c>
      <c r="O4700" s="32">
        <v>0.41433524433524455</v>
      </c>
      <c r="P4700" s="31">
        <v>0.98443898443898448</v>
      </c>
      <c r="Q4700" s="38">
        <v>1</v>
      </c>
      <c r="R4700" s="38">
        <v>3809</v>
      </c>
      <c r="S4700" s="38">
        <v>5520</v>
      </c>
    </row>
    <row r="4701" spans="2:19" x14ac:dyDescent="0.2">
      <c r="B4701" s="1" t="s">
        <v>9892</v>
      </c>
      <c r="C4701" s="1" t="s">
        <v>9893</v>
      </c>
      <c r="D4701" s="1" t="s">
        <v>398</v>
      </c>
      <c r="E4701" s="1" t="s">
        <v>8480</v>
      </c>
      <c r="F4701" s="1" t="s">
        <v>22</v>
      </c>
      <c r="G4701" s="27">
        <v>0.22333333333333333</v>
      </c>
      <c r="H4701" s="27">
        <v>0.50622222222222213</v>
      </c>
      <c r="I4701" s="28">
        <v>168.54155555555559</v>
      </c>
      <c r="J4701" s="27">
        <v>5.3333333333333337E-2</v>
      </c>
      <c r="K4701" s="27">
        <v>0.58777777777777773</v>
      </c>
      <c r="L4701" s="27">
        <v>0.31072086720867209</v>
      </c>
      <c r="M4701" s="29">
        <v>6.5594462540716609</v>
      </c>
      <c r="N4701" s="30">
        <v>23.18881118881119</v>
      </c>
      <c r="O4701" s="32">
        <v>0.10133333333333332</v>
      </c>
      <c r="P4701" s="31">
        <v>0.97560975609756095</v>
      </c>
      <c r="Q4701" s="38">
        <v>26</v>
      </c>
      <c r="R4701" s="38">
        <v>6986</v>
      </c>
      <c r="S4701" s="38">
        <v>1021</v>
      </c>
    </row>
    <row r="4702" spans="2:19" x14ac:dyDescent="0.2">
      <c r="B4702" s="1" t="s">
        <v>9907</v>
      </c>
      <c r="C4702" s="1" t="s">
        <v>3266</v>
      </c>
      <c r="D4702" s="1" t="s">
        <v>398</v>
      </c>
      <c r="E4702" s="1" t="s">
        <v>8480</v>
      </c>
      <c r="F4702" s="1" t="s">
        <v>22</v>
      </c>
      <c r="G4702" s="27">
        <v>0.3754926549623791</v>
      </c>
      <c r="H4702" s="27">
        <v>0.98414483002832842</v>
      </c>
      <c r="I4702" s="28">
        <v>35.833966320315298</v>
      </c>
      <c r="J4702" s="27">
        <v>3.9770691508419921E-2</v>
      </c>
      <c r="K4702" s="27">
        <v>0.47330705840200643</v>
      </c>
      <c r="L4702" s="27">
        <v>1.0959631728045325E-3</v>
      </c>
      <c r="M4702" s="29">
        <v>7.9886402753872616</v>
      </c>
      <c r="N4702" s="30">
        <v>81.715648854961827</v>
      </c>
      <c r="O4702" s="32">
        <v>0</v>
      </c>
      <c r="P4702" s="31">
        <v>0.98831444759206799</v>
      </c>
      <c r="Q4702" s="38">
        <v>3592</v>
      </c>
      <c r="R4702" s="38">
        <v>4072</v>
      </c>
      <c r="S4702" s="38">
        <v>2086</v>
      </c>
    </row>
    <row r="4703" spans="2:19" x14ac:dyDescent="0.2">
      <c r="B4703" s="1" t="s">
        <v>9916</v>
      </c>
      <c r="C4703" s="1" t="s">
        <v>9917</v>
      </c>
      <c r="D4703" s="1" t="s">
        <v>399</v>
      </c>
      <c r="E4703" s="1" t="s">
        <v>6074</v>
      </c>
      <c r="F4703" s="1" t="s">
        <v>40</v>
      </c>
      <c r="G4703" s="27">
        <v>0.37172846237731733</v>
      </c>
      <c r="H4703" s="27">
        <v>0.87454125058642163</v>
      </c>
      <c r="I4703" s="28">
        <v>23.324972737186478</v>
      </c>
      <c r="J4703" s="27">
        <v>8.5332606324972735E-2</v>
      </c>
      <c r="K4703" s="27">
        <v>0.52208287895310801</v>
      </c>
      <c r="L4703" s="27">
        <v>1.5155820655452047E-2</v>
      </c>
      <c r="M4703" s="29">
        <v>6.4770182291666671</v>
      </c>
      <c r="N4703" s="30">
        <v>51.247067448680355</v>
      </c>
      <c r="O4703" s="32">
        <v>0</v>
      </c>
      <c r="P4703" s="31">
        <v>0.98331211044836142</v>
      </c>
      <c r="Q4703" s="38">
        <v>5641</v>
      </c>
      <c r="R4703" s="38">
        <v>4144</v>
      </c>
      <c r="S4703" s="38">
        <v>1578</v>
      </c>
    </row>
    <row r="4704" spans="2:19" x14ac:dyDescent="0.2">
      <c r="B4704" s="1" t="s">
        <v>9922</v>
      </c>
      <c r="C4704" s="1" t="s">
        <v>9923</v>
      </c>
      <c r="D4704" s="1" t="s">
        <v>399</v>
      </c>
      <c r="E4704" s="1" t="s">
        <v>6074</v>
      </c>
      <c r="F4704" s="1" t="s">
        <v>40</v>
      </c>
      <c r="G4704" s="27">
        <v>0.43130128956623681</v>
      </c>
      <c r="H4704" s="27">
        <v>0.92662892137038522</v>
      </c>
      <c r="I4704" s="28">
        <v>42.749695193434924</v>
      </c>
      <c r="J4704" s="27">
        <v>2.0164126611957794E-2</v>
      </c>
      <c r="K4704" s="27">
        <v>0.31055099648300116</v>
      </c>
      <c r="L4704" s="27">
        <v>1.8691432202900225E-2</v>
      </c>
      <c r="M4704" s="29">
        <v>10.660956503813649</v>
      </c>
      <c r="N4704" s="30">
        <v>84.634955150856214</v>
      </c>
      <c r="O4704" s="32">
        <v>0</v>
      </c>
      <c r="P4704" s="31">
        <v>0.98561442024380375</v>
      </c>
      <c r="Q4704" s="38">
        <v>2906</v>
      </c>
      <c r="R4704" s="38">
        <v>3385</v>
      </c>
      <c r="S4704" s="38">
        <v>4381</v>
      </c>
    </row>
    <row r="4705" spans="2:19" x14ac:dyDescent="0.2">
      <c r="B4705" s="1" t="s">
        <v>9918</v>
      </c>
      <c r="C4705" s="1" t="s">
        <v>9919</v>
      </c>
      <c r="D4705" s="1" t="s">
        <v>399</v>
      </c>
      <c r="E4705" s="1" t="s">
        <v>6074</v>
      </c>
      <c r="F4705" s="1" t="s">
        <v>40</v>
      </c>
      <c r="G4705" s="27">
        <v>0.34486621032980708</v>
      </c>
      <c r="H4705" s="27">
        <v>0.94592962056303542</v>
      </c>
      <c r="I4705" s="28">
        <v>33.755021779713765</v>
      </c>
      <c r="J4705" s="27">
        <v>1.0080896079651524E-2</v>
      </c>
      <c r="K4705" s="27">
        <v>0.22314872433105165</v>
      </c>
      <c r="L4705" s="27">
        <v>1.1354957160342717E-2</v>
      </c>
      <c r="M4705" s="29">
        <v>13.396466565349552</v>
      </c>
      <c r="N4705" s="30">
        <v>71.973655719956696</v>
      </c>
      <c r="O4705" s="32">
        <v>1.2056303549571603E-3</v>
      </c>
      <c r="P4705" s="31">
        <v>0.98347613219094243</v>
      </c>
      <c r="Q4705" s="38">
        <v>3724</v>
      </c>
      <c r="R4705" s="38">
        <v>4542</v>
      </c>
      <c r="S4705" s="38">
        <v>6056</v>
      </c>
    </row>
    <row r="4706" spans="2:19" x14ac:dyDescent="0.2">
      <c r="B4706" s="1" t="s">
        <v>9924</v>
      </c>
      <c r="C4706" s="1" t="s">
        <v>9925</v>
      </c>
      <c r="D4706" s="1" t="s">
        <v>399</v>
      </c>
      <c r="E4706" s="1" t="s">
        <v>613</v>
      </c>
      <c r="F4706" s="1" t="s">
        <v>40</v>
      </c>
      <c r="G4706" s="27">
        <v>0.25158522939201788</v>
      </c>
      <c r="H4706" s="27">
        <v>0.86653669302924363</v>
      </c>
      <c r="I4706" s="28">
        <v>22.856023871689661</v>
      </c>
      <c r="J4706" s="27">
        <v>2.4244684819097351E-2</v>
      </c>
      <c r="K4706" s="27">
        <v>0.37803058560238717</v>
      </c>
      <c r="L4706" s="27">
        <v>1.8696891668199375E-2</v>
      </c>
      <c r="M4706" s="29">
        <v>11.18203339147769</v>
      </c>
      <c r="N4706" s="30">
        <v>57.12676056338028</v>
      </c>
      <c r="O4706" s="32">
        <v>0</v>
      </c>
      <c r="P4706" s="31">
        <v>0.98620562810373369</v>
      </c>
      <c r="Q4706" s="38">
        <v>5826</v>
      </c>
      <c r="R4706" s="38">
        <v>6448</v>
      </c>
      <c r="S4706" s="38">
        <v>3217</v>
      </c>
    </row>
    <row r="4707" spans="2:19" x14ac:dyDescent="0.2">
      <c r="B4707" s="1" t="s">
        <v>9920</v>
      </c>
      <c r="C4707" s="1" t="s">
        <v>9921</v>
      </c>
      <c r="D4707" s="1" t="s">
        <v>399</v>
      </c>
      <c r="E4707" s="1" t="s">
        <v>613</v>
      </c>
      <c r="F4707" s="1" t="s">
        <v>40</v>
      </c>
      <c r="G4707" s="27">
        <v>0.43361636433809342</v>
      </c>
      <c r="H4707" s="27">
        <v>0.89738097500712699</v>
      </c>
      <c r="I4707" s="28">
        <v>38.612717097645678</v>
      </c>
      <c r="J4707" s="27">
        <v>3.9174064067927443E-2</v>
      </c>
      <c r="K4707" s="27">
        <v>0.41354689309147047</v>
      </c>
      <c r="L4707" s="27">
        <v>7.1247743039057301E-2</v>
      </c>
      <c r="M4707" s="29">
        <v>8.1433390119250433</v>
      </c>
      <c r="N4707" s="30">
        <v>78.000890075656429</v>
      </c>
      <c r="O4707" s="32">
        <v>0</v>
      </c>
      <c r="P4707" s="31">
        <v>0.98489024042573414</v>
      </c>
      <c r="Q4707" s="38">
        <v>3371</v>
      </c>
      <c r="R4707" s="38">
        <v>3337</v>
      </c>
      <c r="S4707" s="38">
        <v>2720</v>
      </c>
    </row>
    <row r="4708" spans="2:19" x14ac:dyDescent="0.2">
      <c r="B4708" s="1" t="s">
        <v>9926</v>
      </c>
      <c r="C4708" s="1" t="s">
        <v>9927</v>
      </c>
      <c r="D4708" s="1" t="s">
        <v>400</v>
      </c>
      <c r="E4708" s="1" t="s">
        <v>789</v>
      </c>
      <c r="F4708" s="1" t="s">
        <v>14</v>
      </c>
      <c r="G4708" s="27">
        <v>0.48544496811754922</v>
      </c>
      <c r="H4708" s="27">
        <v>0.95277208662770707</v>
      </c>
      <c r="I4708" s="28">
        <v>47.83154976434713</v>
      </c>
      <c r="J4708" s="27">
        <v>4.2556140837260885E-2</v>
      </c>
      <c r="K4708" s="27">
        <v>0.3103687274743554</v>
      </c>
      <c r="L4708" s="27">
        <v>3.1335854245445167E-2</v>
      </c>
      <c r="M4708" s="29">
        <v>10.000188628402061</v>
      </c>
      <c r="N4708" s="30">
        <v>87.430202683414223</v>
      </c>
      <c r="O4708" s="32">
        <v>0</v>
      </c>
      <c r="P4708" s="31">
        <v>0.99195599862495698</v>
      </c>
      <c r="Q4708" s="38">
        <v>2028</v>
      </c>
      <c r="R4708" s="38">
        <v>2525</v>
      </c>
      <c r="S4708" s="38">
        <v>4387</v>
      </c>
    </row>
    <row r="4709" spans="2:19" x14ac:dyDescent="0.2">
      <c r="B4709" s="1" t="s">
        <v>9930</v>
      </c>
      <c r="C4709" s="1" t="s">
        <v>9931</v>
      </c>
      <c r="D4709" s="1" t="s">
        <v>400</v>
      </c>
      <c r="E4709" s="1" t="s">
        <v>789</v>
      </c>
      <c r="F4709" s="1" t="s">
        <v>14</v>
      </c>
      <c r="G4709" s="27">
        <v>0.57418840868352916</v>
      </c>
      <c r="H4709" s="27">
        <v>0.99229168730803519</v>
      </c>
      <c r="I4709" s="28">
        <v>58.899223262298371</v>
      </c>
      <c r="J4709" s="27">
        <v>5.9749053973312087E-3</v>
      </c>
      <c r="K4709" s="27">
        <v>0.19737104162517427</v>
      </c>
      <c r="L4709" s="27">
        <v>0</v>
      </c>
      <c r="M4709" s="29">
        <v>11.890037418147797</v>
      </c>
      <c r="N4709" s="30">
        <v>93.331599028789455</v>
      </c>
      <c r="O4709" s="32">
        <v>0</v>
      </c>
      <c r="P4709" s="31">
        <v>0.99494699296542155</v>
      </c>
      <c r="Q4709" s="38">
        <v>374</v>
      </c>
      <c r="R4709" s="38">
        <v>967</v>
      </c>
      <c r="S4709" s="38">
        <v>6499</v>
      </c>
    </row>
    <row r="4710" spans="2:19" x14ac:dyDescent="0.2">
      <c r="B4710" s="1" t="s">
        <v>9928</v>
      </c>
      <c r="C4710" s="1" t="s">
        <v>9929</v>
      </c>
      <c r="D4710" s="1" t="s">
        <v>400</v>
      </c>
      <c r="E4710" s="1" t="s">
        <v>789</v>
      </c>
      <c r="F4710" s="1" t="s">
        <v>14</v>
      </c>
      <c r="G4710" s="27">
        <v>0.48251954565570143</v>
      </c>
      <c r="H4710" s="27">
        <v>0.96204312114989721</v>
      </c>
      <c r="I4710" s="28">
        <v>50.216580616610166</v>
      </c>
      <c r="J4710" s="27">
        <v>1.4898952647883169E-2</v>
      </c>
      <c r="K4710" s="27">
        <v>0.21242071101932439</v>
      </c>
      <c r="L4710" s="27">
        <v>4.3209152244059841E-3</v>
      </c>
      <c r="M4710" s="29">
        <v>12.752537058152789</v>
      </c>
      <c r="N4710" s="30">
        <v>89.952002445735246</v>
      </c>
      <c r="O4710" s="32">
        <v>0</v>
      </c>
      <c r="P4710" s="31">
        <v>0.99427984746259901</v>
      </c>
      <c r="Q4710" s="38">
        <v>1549</v>
      </c>
      <c r="R4710" s="38">
        <v>2580</v>
      </c>
      <c r="S4710" s="38">
        <v>6245</v>
      </c>
    </row>
    <row r="4711" spans="2:19" x14ac:dyDescent="0.2">
      <c r="B4711" s="1" t="s">
        <v>9949</v>
      </c>
      <c r="C4711" s="1" t="s">
        <v>9950</v>
      </c>
      <c r="D4711" s="1" t="s">
        <v>401</v>
      </c>
      <c r="E4711" s="1" t="s">
        <v>9934</v>
      </c>
      <c r="F4711" s="1" t="s">
        <v>14</v>
      </c>
      <c r="G4711" s="27">
        <v>4.5703839122486288E-2</v>
      </c>
      <c r="H4711" s="27">
        <v>9.5767315527387945E-2</v>
      </c>
      <c r="I4711" s="28">
        <v>8.4036563071298005</v>
      </c>
      <c r="J4711" s="27">
        <v>7.4040219378427793E-2</v>
      </c>
      <c r="K4711" s="27">
        <v>0.92595978062157225</v>
      </c>
      <c r="L4711" s="27">
        <v>0.84363060208239016</v>
      </c>
      <c r="M4711" s="29">
        <v>6.4349616858237555</v>
      </c>
      <c r="N4711" s="30">
        <v>48.96</v>
      </c>
      <c r="O4711" s="32">
        <v>0</v>
      </c>
      <c r="P4711" s="31">
        <v>0.99049343594386596</v>
      </c>
      <c r="Q4711" s="38">
        <v>8557</v>
      </c>
      <c r="R4711" s="38">
        <v>8485</v>
      </c>
      <c r="S4711" s="38">
        <v>50</v>
      </c>
    </row>
    <row r="4712" spans="2:19" x14ac:dyDescent="0.2">
      <c r="B4712" s="1" t="s">
        <v>9939</v>
      </c>
      <c r="C4712" s="1" t="s">
        <v>9940</v>
      </c>
      <c r="D4712" s="1" t="s">
        <v>401</v>
      </c>
      <c r="E4712" s="1" t="s">
        <v>9934</v>
      </c>
      <c r="F4712" s="1" t="s">
        <v>14</v>
      </c>
      <c r="G4712" s="27">
        <v>0</v>
      </c>
      <c r="H4712" s="27">
        <v>0</v>
      </c>
      <c r="I4712" s="28">
        <v>5.5769601930036199</v>
      </c>
      <c r="J4712" s="27">
        <v>0.15078407720144751</v>
      </c>
      <c r="K4712" s="27">
        <v>1</v>
      </c>
      <c r="L4712" s="27">
        <v>0.95631641086186536</v>
      </c>
      <c r="M4712" s="29">
        <v>5.5769601930036199</v>
      </c>
      <c r="N4712" s="30" t="s">
        <v>17481</v>
      </c>
      <c r="O4712" s="32">
        <v>0</v>
      </c>
      <c r="P4712" s="31">
        <v>0.97874852420306968</v>
      </c>
      <c r="Q4712" s="38">
        <v>8648</v>
      </c>
      <c r="R4712" s="38">
        <v>8626</v>
      </c>
      <c r="S4712" s="38">
        <v>1</v>
      </c>
    </row>
    <row r="4713" spans="2:19" x14ac:dyDescent="0.2">
      <c r="B4713" s="1" t="s">
        <v>9941</v>
      </c>
      <c r="C4713" s="1" t="s">
        <v>9942</v>
      </c>
      <c r="D4713" s="1" t="s">
        <v>401</v>
      </c>
      <c r="E4713" s="1" t="s">
        <v>9934</v>
      </c>
      <c r="F4713" s="1" t="s">
        <v>14</v>
      </c>
      <c r="G4713" s="27">
        <v>0</v>
      </c>
      <c r="H4713" s="27">
        <v>0</v>
      </c>
      <c r="I4713" s="28">
        <v>9.4677100494233919</v>
      </c>
      <c r="J4713" s="27">
        <v>0.15321252059308071</v>
      </c>
      <c r="K4713" s="27">
        <v>0.57166392092257001</v>
      </c>
      <c r="L4713" s="27">
        <v>0.57140080971659923</v>
      </c>
      <c r="M4713" s="29">
        <v>9.4677100494233919</v>
      </c>
      <c r="N4713" s="30" t="s">
        <v>17481</v>
      </c>
      <c r="O4713" s="32">
        <v>0</v>
      </c>
      <c r="P4713" s="31">
        <v>0.98299595141700402</v>
      </c>
      <c r="Q4713" s="38">
        <v>8511</v>
      </c>
      <c r="R4713" s="38">
        <v>8626</v>
      </c>
      <c r="S4713" s="38">
        <v>1150</v>
      </c>
    </row>
    <row r="4714" spans="2:19" x14ac:dyDescent="0.2">
      <c r="B4714" s="1" t="s">
        <v>9943</v>
      </c>
      <c r="C4714" s="1" t="s">
        <v>9944</v>
      </c>
      <c r="D4714" s="1" t="s">
        <v>401</v>
      </c>
      <c r="E4714" s="1" t="s">
        <v>9934</v>
      </c>
      <c r="F4714" s="1" t="s">
        <v>14</v>
      </c>
      <c r="G4714" s="27">
        <v>0.33300099700897307</v>
      </c>
      <c r="H4714" s="27">
        <v>0.6671064247179993</v>
      </c>
      <c r="I4714" s="28">
        <v>22.412562313060821</v>
      </c>
      <c r="J4714" s="27">
        <v>7.7766699900299108E-2</v>
      </c>
      <c r="K4714" s="27">
        <v>0.52542372881355937</v>
      </c>
      <c r="L4714" s="27">
        <v>0.17896517900931827</v>
      </c>
      <c r="M4714" s="29">
        <v>8.6286995515695057</v>
      </c>
      <c r="N4714" s="30">
        <v>49.547904191616766</v>
      </c>
      <c r="O4714" s="32">
        <v>0</v>
      </c>
      <c r="P4714" s="31">
        <v>0.98381559588033352</v>
      </c>
      <c r="Q4714" s="38">
        <v>6001</v>
      </c>
      <c r="R4714" s="38">
        <v>4740</v>
      </c>
      <c r="S4714" s="38">
        <v>1550</v>
      </c>
    </row>
    <row r="4715" spans="2:19" x14ac:dyDescent="0.2">
      <c r="B4715" s="1" t="s">
        <v>9932</v>
      </c>
      <c r="C4715" s="1" t="s">
        <v>9933</v>
      </c>
      <c r="D4715" s="1" t="s">
        <v>401</v>
      </c>
      <c r="E4715" s="1" t="s">
        <v>9934</v>
      </c>
      <c r="F4715" s="1" t="s">
        <v>14</v>
      </c>
      <c r="G4715" s="27">
        <v>5.2529182879377433E-2</v>
      </c>
      <c r="H4715" s="27">
        <v>7.0435588507877664E-2</v>
      </c>
      <c r="I4715" s="28">
        <v>12.356614785992219</v>
      </c>
      <c r="J4715" s="27">
        <v>0.16342412451361868</v>
      </c>
      <c r="K4715" s="27">
        <v>0.59533073929961089</v>
      </c>
      <c r="L4715" s="27">
        <v>0.46737720111214087</v>
      </c>
      <c r="M4715" s="29">
        <v>10.155646817248464</v>
      </c>
      <c r="N4715" s="30">
        <v>51.629629629629626</v>
      </c>
      <c r="O4715" s="32">
        <v>0</v>
      </c>
      <c r="P4715" s="31">
        <v>0.95273401297497684</v>
      </c>
      <c r="Q4715" s="38">
        <v>8310</v>
      </c>
      <c r="R4715" s="38">
        <v>8454</v>
      </c>
      <c r="S4715" s="38">
        <v>970</v>
      </c>
    </row>
    <row r="4716" spans="2:19" x14ac:dyDescent="0.2">
      <c r="B4716" s="1" t="s">
        <v>9945</v>
      </c>
      <c r="C4716" s="1" t="s">
        <v>9946</v>
      </c>
      <c r="D4716" s="1" t="s">
        <v>401</v>
      </c>
      <c r="E4716" s="1" t="s">
        <v>9934</v>
      </c>
      <c r="F4716" s="1" t="s">
        <v>14</v>
      </c>
      <c r="G4716" s="27">
        <v>4.7878128400435253E-2</v>
      </c>
      <c r="H4716" s="27">
        <v>0.30121374865735767</v>
      </c>
      <c r="I4716" s="28">
        <v>7.9466811751904256</v>
      </c>
      <c r="J4716" s="27">
        <v>0.19368879216539717</v>
      </c>
      <c r="K4716" s="27">
        <v>0.79978237214363435</v>
      </c>
      <c r="L4716" s="27">
        <v>0.61461868958109567</v>
      </c>
      <c r="M4716" s="29">
        <v>5.8709714285714272</v>
      </c>
      <c r="N4716" s="30">
        <v>48.56818181818182</v>
      </c>
      <c r="O4716" s="32">
        <v>0</v>
      </c>
      <c r="P4716" s="31">
        <v>0.98711063372717511</v>
      </c>
      <c r="Q4716" s="38">
        <v>8572</v>
      </c>
      <c r="R4716" s="38">
        <v>8475</v>
      </c>
      <c r="S4716" s="38">
        <v>230</v>
      </c>
    </row>
    <row r="4717" spans="2:19" x14ac:dyDescent="0.2">
      <c r="B4717" s="1" t="s">
        <v>9935</v>
      </c>
      <c r="C4717" s="1" t="s">
        <v>9936</v>
      </c>
      <c r="D4717" s="1" t="s">
        <v>401</v>
      </c>
      <c r="E4717" s="1" t="s">
        <v>9934</v>
      </c>
      <c r="F4717" s="1" t="s">
        <v>14</v>
      </c>
      <c r="G4717" s="27">
        <v>5.1630434782608696E-2</v>
      </c>
      <c r="H4717" s="27">
        <v>0.34218852999340804</v>
      </c>
      <c r="I4717" s="28">
        <v>9.6297554347826111</v>
      </c>
      <c r="J4717" s="27">
        <v>0.11277173913043478</v>
      </c>
      <c r="K4717" s="27">
        <v>0.74592391304347827</v>
      </c>
      <c r="L4717" s="27">
        <v>0.50537903757415947</v>
      </c>
      <c r="M4717" s="29">
        <v>7.4849570200573075</v>
      </c>
      <c r="N4717" s="30">
        <v>48.578947368421055</v>
      </c>
      <c r="O4717" s="32">
        <v>0</v>
      </c>
      <c r="P4717" s="31">
        <v>0.97033618984838499</v>
      </c>
      <c r="Q4717" s="38">
        <v>8501</v>
      </c>
      <c r="R4717" s="38">
        <v>8458</v>
      </c>
      <c r="S4717" s="38">
        <v>326</v>
      </c>
    </row>
    <row r="4718" spans="2:19" x14ac:dyDescent="0.2">
      <c r="B4718" s="1" t="s">
        <v>9937</v>
      </c>
      <c r="C4718" s="1" t="s">
        <v>9938</v>
      </c>
      <c r="D4718" s="1" t="s">
        <v>401</v>
      </c>
      <c r="E4718" s="1" t="s">
        <v>9934</v>
      </c>
      <c r="F4718" s="1" t="s">
        <v>14</v>
      </c>
      <c r="G4718" s="27">
        <v>0.18816303740926857</v>
      </c>
      <c r="H4718" s="27">
        <v>0.52930068027210875</v>
      </c>
      <c r="I4718" s="28">
        <v>19.961864879955321</v>
      </c>
      <c r="J4718" s="27">
        <v>1.340033500837521E-2</v>
      </c>
      <c r="K4718" s="27">
        <v>0.40591848129536573</v>
      </c>
      <c r="L4718" s="27">
        <v>1.2742857142857144E-2</v>
      </c>
      <c r="M4718" s="29">
        <v>12.882668500687766</v>
      </c>
      <c r="N4718" s="30">
        <v>50.097922848664687</v>
      </c>
      <c r="O4718" s="32">
        <v>0</v>
      </c>
      <c r="P4718" s="31">
        <v>0.97469387755102044</v>
      </c>
      <c r="Q4718" s="38">
        <v>6960</v>
      </c>
      <c r="R4718" s="38">
        <v>7488</v>
      </c>
      <c r="S4718" s="38">
        <v>2837</v>
      </c>
    </row>
    <row r="4719" spans="2:19" x14ac:dyDescent="0.2">
      <c r="B4719" s="1" t="s">
        <v>9947</v>
      </c>
      <c r="C4719" s="1" t="s">
        <v>9948</v>
      </c>
      <c r="D4719" s="1" t="s">
        <v>401</v>
      </c>
      <c r="E4719" s="1" t="s">
        <v>9934</v>
      </c>
      <c r="F4719" s="1" t="s">
        <v>14</v>
      </c>
      <c r="G4719" s="27">
        <v>0.29094678645473393</v>
      </c>
      <c r="H4719" s="27">
        <v>0.75104993160054745</v>
      </c>
      <c r="I4719" s="28">
        <v>21.275120939875599</v>
      </c>
      <c r="J4719" s="27">
        <v>3.04077401520387E-2</v>
      </c>
      <c r="K4719" s="27">
        <v>0.45957152729785766</v>
      </c>
      <c r="L4719" s="27">
        <v>4.3194254445964426E-2</v>
      </c>
      <c r="M4719" s="29">
        <v>9.8783625730994142</v>
      </c>
      <c r="N4719" s="30">
        <v>48.672209026128264</v>
      </c>
      <c r="O4719" s="32">
        <v>0</v>
      </c>
      <c r="P4719" s="31">
        <v>0.98974008207934339</v>
      </c>
      <c r="Q4719" s="38">
        <v>6486</v>
      </c>
      <c r="R4719" s="38">
        <v>5592</v>
      </c>
      <c r="S4719" s="38">
        <v>2213</v>
      </c>
    </row>
    <row r="4720" spans="2:19" x14ac:dyDescent="0.2">
      <c r="B4720" s="1" t="s">
        <v>9975</v>
      </c>
      <c r="C4720" s="1" t="s">
        <v>9976</v>
      </c>
      <c r="D4720" s="1" t="s">
        <v>402</v>
      </c>
      <c r="E4720" s="1" t="s">
        <v>689</v>
      </c>
      <c r="F4720" s="1" t="s">
        <v>11</v>
      </c>
      <c r="G4720" s="27">
        <v>0.62314939434724093</v>
      </c>
      <c r="H4720" s="27">
        <v>0.96787779237844951</v>
      </c>
      <c r="I4720" s="28">
        <v>57.369044414535672</v>
      </c>
      <c r="J4720" s="27">
        <v>4.5760430686406457E-2</v>
      </c>
      <c r="K4720" s="27">
        <v>0.32166890982503366</v>
      </c>
      <c r="L4720" s="27">
        <v>6.8856767411300925E-3</v>
      </c>
      <c r="M4720" s="29">
        <v>5.9171428571428573</v>
      </c>
      <c r="N4720" s="30">
        <v>87.993520518358537</v>
      </c>
      <c r="O4720" s="32">
        <v>0</v>
      </c>
      <c r="P4720" s="31">
        <v>0.97634691195795009</v>
      </c>
      <c r="Q4720" s="38">
        <v>519</v>
      </c>
      <c r="R4720" s="38">
        <v>371</v>
      </c>
      <c r="S4720" s="38">
        <v>4145</v>
      </c>
    </row>
    <row r="4721" spans="2:19" x14ac:dyDescent="0.2">
      <c r="B4721" s="1" t="s">
        <v>9987</v>
      </c>
      <c r="C4721" s="1" t="s">
        <v>9988</v>
      </c>
      <c r="D4721" s="1" t="s">
        <v>402</v>
      </c>
      <c r="E4721" s="1" t="s">
        <v>689</v>
      </c>
      <c r="F4721" s="1" t="s">
        <v>11</v>
      </c>
      <c r="G4721" s="27">
        <v>0.24343675417661098</v>
      </c>
      <c r="H4721" s="27">
        <v>0.9865647058823529</v>
      </c>
      <c r="I4721" s="28">
        <v>22.826252983293557</v>
      </c>
      <c r="J4721" s="27">
        <v>1.1933174224343675E-2</v>
      </c>
      <c r="K4721" s="27">
        <v>0.19451073985680192</v>
      </c>
      <c r="L4721" s="27">
        <v>0</v>
      </c>
      <c r="M4721" s="29">
        <v>13.058044164037854</v>
      </c>
      <c r="N4721" s="30">
        <v>52.661764705882355</v>
      </c>
      <c r="O4721" s="32">
        <v>0</v>
      </c>
      <c r="P4721" s="31">
        <v>0.98588235294117643</v>
      </c>
      <c r="Q4721" s="38">
        <v>5844</v>
      </c>
      <c r="R4721" s="38">
        <v>6606</v>
      </c>
      <c r="S4721" s="38">
        <v>6550</v>
      </c>
    </row>
    <row r="4722" spans="2:19" x14ac:dyDescent="0.2">
      <c r="B4722" s="1" t="s">
        <v>9977</v>
      </c>
      <c r="C4722" s="1" t="s">
        <v>9978</v>
      </c>
      <c r="D4722" s="1" t="s">
        <v>402</v>
      </c>
      <c r="E4722" s="1" t="s">
        <v>689</v>
      </c>
      <c r="F4722" s="1" t="s">
        <v>11</v>
      </c>
      <c r="G4722" s="27">
        <v>0.23211169284467714</v>
      </c>
      <c r="H4722" s="27">
        <v>0.98323955669224228</v>
      </c>
      <c r="I4722" s="28">
        <v>20.874694589877841</v>
      </c>
      <c r="J4722" s="27">
        <v>1.5706806282722512E-2</v>
      </c>
      <c r="K4722" s="27">
        <v>0.31588132635253052</v>
      </c>
      <c r="L4722" s="27">
        <v>4.0579710144927538E-3</v>
      </c>
      <c r="M4722" s="29">
        <v>12.987045454545456</v>
      </c>
      <c r="N4722" s="30">
        <v>46.488721804511279</v>
      </c>
      <c r="O4722" s="32">
        <v>0</v>
      </c>
      <c r="P4722" s="31">
        <v>0.97698209718670082</v>
      </c>
      <c r="Q4722" s="38">
        <v>6649</v>
      </c>
      <c r="R4722" s="38">
        <v>6850</v>
      </c>
      <c r="S4722" s="38">
        <v>4264</v>
      </c>
    </row>
    <row r="4723" spans="2:19" x14ac:dyDescent="0.2">
      <c r="B4723" s="1" t="s">
        <v>9967</v>
      </c>
      <c r="C4723" s="1" t="s">
        <v>9968</v>
      </c>
      <c r="D4723" s="1" t="s">
        <v>402</v>
      </c>
      <c r="E4723" s="1" t="s">
        <v>689</v>
      </c>
      <c r="F4723" s="1" t="s">
        <v>11</v>
      </c>
      <c r="G4723" s="27">
        <v>0.30327868852459017</v>
      </c>
      <c r="H4723" s="27">
        <v>0.88762284196547159</v>
      </c>
      <c r="I4723" s="28">
        <v>27.284836065573781</v>
      </c>
      <c r="J4723" s="27">
        <v>4.2349726775956283E-2</v>
      </c>
      <c r="K4723" s="27">
        <v>0.6202185792349727</v>
      </c>
      <c r="L4723" s="27">
        <v>9.4674634794156692E-2</v>
      </c>
      <c r="M4723" s="29">
        <v>6.0121568627450976</v>
      </c>
      <c r="N4723" s="30">
        <v>75.711711711711715</v>
      </c>
      <c r="O4723" s="32">
        <v>0</v>
      </c>
      <c r="P4723" s="31">
        <v>0.97211155378486058</v>
      </c>
      <c r="Q4723" s="38">
        <v>4342</v>
      </c>
      <c r="R4723" s="38">
        <v>5332</v>
      </c>
      <c r="S4723" s="38">
        <v>802</v>
      </c>
    </row>
    <row r="4724" spans="2:19" x14ac:dyDescent="0.2">
      <c r="B4724" s="1" t="s">
        <v>9999</v>
      </c>
      <c r="C4724" s="1" t="s">
        <v>10000</v>
      </c>
      <c r="D4724" s="1" t="s">
        <v>402</v>
      </c>
      <c r="E4724" s="1" t="s">
        <v>689</v>
      </c>
      <c r="F4724" s="1" t="s">
        <v>11</v>
      </c>
      <c r="G4724" s="27">
        <v>0.46258847320525781</v>
      </c>
      <c r="H4724" s="27">
        <v>0.95159416645712835</v>
      </c>
      <c r="I4724" s="28">
        <v>43.805055611729031</v>
      </c>
      <c r="J4724" s="27">
        <v>1.0616784630940344E-2</v>
      </c>
      <c r="K4724" s="27">
        <v>0.36552072800808899</v>
      </c>
      <c r="L4724" s="27">
        <v>9.9622831279859176E-3</v>
      </c>
      <c r="M4724" s="29">
        <v>9.0978342749529197</v>
      </c>
      <c r="N4724" s="30">
        <v>83.432314410480345</v>
      </c>
      <c r="O4724" s="32">
        <v>0</v>
      </c>
      <c r="P4724" s="31">
        <v>0.99471963791802864</v>
      </c>
      <c r="Q4724" s="38">
        <v>2747</v>
      </c>
      <c r="R4724" s="38">
        <v>2909</v>
      </c>
      <c r="S4724" s="38">
        <v>3404</v>
      </c>
    </row>
    <row r="4725" spans="2:19" x14ac:dyDescent="0.2">
      <c r="B4725" s="1" t="s">
        <v>9985</v>
      </c>
      <c r="C4725" s="1" t="s">
        <v>9986</v>
      </c>
      <c r="D4725" s="1" t="s">
        <v>402</v>
      </c>
      <c r="E4725" s="1" t="s">
        <v>689</v>
      </c>
      <c r="F4725" s="1" t="s">
        <v>11</v>
      </c>
      <c r="G4725" s="27">
        <v>0.49376114081996436</v>
      </c>
      <c r="H4725" s="27">
        <v>0.99336842105263168</v>
      </c>
      <c r="I4725" s="28">
        <v>51.417290552584674</v>
      </c>
      <c r="J4725" s="27">
        <v>1.9607843137254902E-2</v>
      </c>
      <c r="K4725" s="27">
        <v>0.26559714795008915</v>
      </c>
      <c r="L4725" s="27">
        <v>3.6140350877192982E-3</v>
      </c>
      <c r="M4725" s="29">
        <v>10.551760563380283</v>
      </c>
      <c r="N4725" s="30">
        <v>93.032490974729242</v>
      </c>
      <c r="O4725" s="32">
        <v>0</v>
      </c>
      <c r="P4725" s="31">
        <v>0.98421052631578942</v>
      </c>
      <c r="Q4725" s="38">
        <v>1341</v>
      </c>
      <c r="R4725" s="38">
        <v>2378</v>
      </c>
      <c r="S4725" s="38">
        <v>5221</v>
      </c>
    </row>
    <row r="4726" spans="2:19" x14ac:dyDescent="0.2">
      <c r="B4726" s="1" t="s">
        <v>9991</v>
      </c>
      <c r="C4726" s="1" t="s">
        <v>9992</v>
      </c>
      <c r="D4726" s="1" t="s">
        <v>402</v>
      </c>
      <c r="E4726" s="1" t="s">
        <v>689</v>
      </c>
      <c r="F4726" s="1" t="s">
        <v>11</v>
      </c>
      <c r="G4726" s="27">
        <v>0.65154950869236583</v>
      </c>
      <c r="H4726" s="27">
        <v>0.99552572706935127</v>
      </c>
      <c r="I4726" s="28">
        <v>61.807634164777021</v>
      </c>
      <c r="J4726" s="27">
        <v>1.2849584278155708E-2</v>
      </c>
      <c r="K4726" s="27">
        <v>0.30158730158730157</v>
      </c>
      <c r="L4726" s="27">
        <v>1.1185682326621924E-3</v>
      </c>
      <c r="M4726" s="29">
        <v>7.6431670281995663</v>
      </c>
      <c r="N4726" s="30">
        <v>90.354988399071928</v>
      </c>
      <c r="O4726" s="32">
        <v>6.0402684563758385E-4</v>
      </c>
      <c r="P4726" s="31">
        <v>0.98657718120805371</v>
      </c>
      <c r="Q4726" s="38">
        <v>197</v>
      </c>
      <c r="R4726" s="38">
        <v>196</v>
      </c>
      <c r="S4726" s="38">
        <v>4532</v>
      </c>
    </row>
    <row r="4727" spans="2:19" x14ac:dyDescent="0.2">
      <c r="B4727" s="1" t="s">
        <v>9955</v>
      </c>
      <c r="C4727" s="1" t="s">
        <v>9956</v>
      </c>
      <c r="D4727" s="1" t="s">
        <v>402</v>
      </c>
      <c r="E4727" s="1" t="s">
        <v>689</v>
      </c>
      <c r="F4727" s="1" t="s">
        <v>11</v>
      </c>
      <c r="G4727" s="27">
        <v>0.47401574803149604</v>
      </c>
      <c r="H4727" s="27">
        <v>0.91670676691729325</v>
      </c>
      <c r="I4727" s="28">
        <v>28.354173228346458</v>
      </c>
      <c r="J4727" s="27">
        <v>6.2992125984251968E-3</v>
      </c>
      <c r="K4727" s="27">
        <v>0.47401574803149604</v>
      </c>
      <c r="L4727" s="27">
        <v>1.3684210526315788E-2</v>
      </c>
      <c r="M4727" s="29">
        <v>8.9589820359281447</v>
      </c>
      <c r="N4727" s="30">
        <v>49.35880398671096</v>
      </c>
      <c r="O4727" s="32">
        <v>0</v>
      </c>
      <c r="P4727" s="31">
        <v>0.95488721804511278</v>
      </c>
      <c r="Q4727" s="38">
        <v>4163</v>
      </c>
      <c r="R4727" s="38">
        <v>2719</v>
      </c>
      <c r="S4727" s="38">
        <v>2076</v>
      </c>
    </row>
    <row r="4728" spans="2:19" x14ac:dyDescent="0.2">
      <c r="B4728" s="1" t="s">
        <v>9953</v>
      </c>
      <c r="C4728" s="1" t="s">
        <v>9954</v>
      </c>
      <c r="D4728" s="1" t="s">
        <v>402</v>
      </c>
      <c r="E4728" s="1" t="s">
        <v>689</v>
      </c>
      <c r="F4728" s="1" t="s">
        <v>11</v>
      </c>
      <c r="G4728" s="27">
        <v>0.34770889487870621</v>
      </c>
      <c r="H4728" s="27">
        <v>0.80696315120711548</v>
      </c>
      <c r="I4728" s="28">
        <v>22.134770889487871</v>
      </c>
      <c r="J4728" s="27">
        <v>2.15633423180593E-2</v>
      </c>
      <c r="K4728" s="27">
        <v>0.48787061994609165</v>
      </c>
      <c r="L4728" s="27">
        <v>8.8424396442185513E-2</v>
      </c>
      <c r="M4728" s="29">
        <v>9.5190082644628102</v>
      </c>
      <c r="N4728" s="30">
        <v>45.263565891472865</v>
      </c>
      <c r="O4728" s="32">
        <v>0</v>
      </c>
      <c r="P4728" s="31">
        <v>0.94282083862770016</v>
      </c>
      <c r="Q4728" s="38">
        <v>6133</v>
      </c>
      <c r="R4728" s="38">
        <v>4495</v>
      </c>
      <c r="S4728" s="38">
        <v>1914</v>
      </c>
    </row>
    <row r="4729" spans="2:19" x14ac:dyDescent="0.2">
      <c r="B4729" s="1" t="s">
        <v>9979</v>
      </c>
      <c r="C4729" s="1" t="s">
        <v>9980</v>
      </c>
      <c r="D4729" s="1" t="s">
        <v>402</v>
      </c>
      <c r="E4729" s="1" t="s">
        <v>689</v>
      </c>
      <c r="F4729" s="1" t="s">
        <v>11</v>
      </c>
      <c r="G4729" s="27">
        <v>0.4936594202898551</v>
      </c>
      <c r="H4729" s="27">
        <v>0.92745124113475175</v>
      </c>
      <c r="I4729" s="28">
        <v>55.363496376811604</v>
      </c>
      <c r="J4729" s="27">
        <v>2.2644927536231884E-2</v>
      </c>
      <c r="K4729" s="27">
        <v>0.1875</v>
      </c>
      <c r="L4729" s="27">
        <v>4.4450354609929077E-2</v>
      </c>
      <c r="M4729" s="29">
        <v>12.481037567084078</v>
      </c>
      <c r="N4729" s="30">
        <v>98.959633027522941</v>
      </c>
      <c r="O4729" s="32">
        <v>0</v>
      </c>
      <c r="P4729" s="31">
        <v>0.97872340425531912</v>
      </c>
      <c r="Q4729" s="38">
        <v>751</v>
      </c>
      <c r="R4729" s="38">
        <v>2379</v>
      </c>
      <c r="S4729" s="38">
        <v>6684</v>
      </c>
    </row>
    <row r="4730" spans="2:19" x14ac:dyDescent="0.2">
      <c r="B4730" s="1" t="s">
        <v>9965</v>
      </c>
      <c r="C4730" s="1" t="s">
        <v>9966</v>
      </c>
      <c r="D4730" s="1" t="s">
        <v>402</v>
      </c>
      <c r="E4730" s="1" t="s">
        <v>689</v>
      </c>
      <c r="F4730" s="1" t="s">
        <v>11</v>
      </c>
      <c r="G4730" s="27">
        <v>0.18914027149321266</v>
      </c>
      <c r="H4730" s="27">
        <v>0.86582161687170478</v>
      </c>
      <c r="I4730" s="28">
        <v>22.592217194570139</v>
      </c>
      <c r="J4730" s="27">
        <v>1.8099547511312219E-2</v>
      </c>
      <c r="K4730" s="27">
        <v>0.17104072398190046</v>
      </c>
      <c r="L4730" s="27">
        <v>2.1660808435852372E-2</v>
      </c>
      <c r="M4730" s="29">
        <v>16.008816964285721</v>
      </c>
      <c r="N4730" s="30">
        <v>50.382775119617222</v>
      </c>
      <c r="O4730" s="32">
        <v>0</v>
      </c>
      <c r="P4730" s="31">
        <v>0.97100175746924433</v>
      </c>
      <c r="Q4730" s="38">
        <v>5930</v>
      </c>
      <c r="R4730" s="38">
        <v>7478</v>
      </c>
      <c r="S4730" s="38">
        <v>6967</v>
      </c>
    </row>
    <row r="4731" spans="2:19" x14ac:dyDescent="0.2">
      <c r="B4731" s="1" t="s">
        <v>9993</v>
      </c>
      <c r="C4731" s="1" t="s">
        <v>9994</v>
      </c>
      <c r="D4731" s="1" t="s">
        <v>402</v>
      </c>
      <c r="E4731" s="1" t="s">
        <v>689</v>
      </c>
      <c r="F4731" s="1" t="s">
        <v>11</v>
      </c>
      <c r="G4731" s="27">
        <v>0.3154929577464789</v>
      </c>
      <c r="H4731" s="27">
        <v>0.99390820584144635</v>
      </c>
      <c r="I4731" s="28">
        <v>19.624788732394364</v>
      </c>
      <c r="J4731" s="27">
        <v>6.0563380281690143E-2</v>
      </c>
      <c r="K4731" s="27">
        <v>0.64366197183098595</v>
      </c>
      <c r="L4731" s="27">
        <v>0</v>
      </c>
      <c r="M4731" s="29">
        <v>6.1664609053497932</v>
      </c>
      <c r="N4731" s="30">
        <v>48.375</v>
      </c>
      <c r="O4731" s="32">
        <v>0</v>
      </c>
      <c r="P4731" s="31">
        <v>0.98748261474269816</v>
      </c>
      <c r="Q4731" s="38">
        <v>7088</v>
      </c>
      <c r="R4731" s="38">
        <v>5090</v>
      </c>
      <c r="S4731" s="38">
        <v>670</v>
      </c>
    </row>
    <row r="4732" spans="2:19" x14ac:dyDescent="0.2">
      <c r="B4732" s="1" t="s">
        <v>9995</v>
      </c>
      <c r="C4732" s="1" t="s">
        <v>9996</v>
      </c>
      <c r="D4732" s="1" t="s">
        <v>402</v>
      </c>
      <c r="E4732" s="1" t="s">
        <v>689</v>
      </c>
      <c r="F4732" s="1" t="s">
        <v>11</v>
      </c>
      <c r="G4732" s="27">
        <v>0.19418483904465214</v>
      </c>
      <c r="H4732" s="27">
        <v>0.99589743589743585</v>
      </c>
      <c r="I4732" s="28">
        <v>23.497300103842157</v>
      </c>
      <c r="J4732" s="27">
        <v>6.2305295950155761E-3</v>
      </c>
      <c r="K4732" s="27">
        <v>0.14122533748701974</v>
      </c>
      <c r="L4732" s="27">
        <v>0</v>
      </c>
      <c r="M4732" s="29">
        <v>16.248582474226801</v>
      </c>
      <c r="N4732" s="30">
        <v>53.245989304812831</v>
      </c>
      <c r="O4732" s="32">
        <v>0</v>
      </c>
      <c r="P4732" s="31">
        <v>0.98769230769230765</v>
      </c>
      <c r="Q4732" s="38">
        <v>5574</v>
      </c>
      <c r="R4732" s="38">
        <v>7427</v>
      </c>
      <c r="S4732" s="38">
        <v>7484</v>
      </c>
    </row>
    <row r="4733" spans="2:19" x14ac:dyDescent="0.2">
      <c r="B4733" s="1" t="s">
        <v>9963</v>
      </c>
      <c r="C4733" s="1" t="s">
        <v>9964</v>
      </c>
      <c r="D4733" s="1" t="s">
        <v>402</v>
      </c>
      <c r="E4733" s="1" t="s">
        <v>689</v>
      </c>
      <c r="F4733" s="1" t="s">
        <v>11</v>
      </c>
      <c r="G4733" s="27">
        <v>0.14851485148514851</v>
      </c>
      <c r="H4733" s="27">
        <v>0.76469461077844314</v>
      </c>
      <c r="I4733" s="28">
        <v>16.101237623762369</v>
      </c>
      <c r="J4733" s="27">
        <v>1.9801980198019802E-2</v>
      </c>
      <c r="K4733" s="27">
        <v>0.48019801980198018</v>
      </c>
      <c r="L4733" s="27">
        <v>2.0119760479041914E-3</v>
      </c>
      <c r="M4733" s="29">
        <v>10.250581395348837</v>
      </c>
      <c r="N4733" s="30">
        <v>49.233333333333334</v>
      </c>
      <c r="O4733" s="32">
        <v>0</v>
      </c>
      <c r="P4733" s="31">
        <v>0.96766467065868267</v>
      </c>
      <c r="Q4733" s="38">
        <v>7872</v>
      </c>
      <c r="R4733" s="38">
        <v>7923</v>
      </c>
      <c r="S4733" s="38">
        <v>1998</v>
      </c>
    </row>
    <row r="4734" spans="2:19" x14ac:dyDescent="0.2">
      <c r="B4734" s="1" t="s">
        <v>9997</v>
      </c>
      <c r="C4734" s="1" t="s">
        <v>9998</v>
      </c>
      <c r="D4734" s="1" t="s">
        <v>402</v>
      </c>
      <c r="E4734" s="1" t="s">
        <v>689</v>
      </c>
      <c r="F4734" s="1" t="s">
        <v>11</v>
      </c>
      <c r="G4734" s="27">
        <v>0.55771905424200274</v>
      </c>
      <c r="H4734" s="27">
        <v>0.99051546391752565</v>
      </c>
      <c r="I4734" s="28">
        <v>54.913305516921611</v>
      </c>
      <c r="J4734" s="27">
        <v>1.0662957811775614E-2</v>
      </c>
      <c r="K4734" s="27">
        <v>0.22531293463143254</v>
      </c>
      <c r="L4734" s="27">
        <v>3.4364261168384879E-3</v>
      </c>
      <c r="M4734" s="29">
        <v>10.76600209863588</v>
      </c>
      <c r="N4734" s="30">
        <v>89.320598006644516</v>
      </c>
      <c r="O4734" s="32">
        <v>0</v>
      </c>
      <c r="P4734" s="31">
        <v>0.98831615120274918</v>
      </c>
      <c r="Q4734" s="38">
        <v>811</v>
      </c>
      <c r="R4734" s="38">
        <v>1223</v>
      </c>
      <c r="S4734" s="38">
        <v>5996</v>
      </c>
    </row>
    <row r="4735" spans="2:19" x14ac:dyDescent="0.2">
      <c r="B4735" s="1" t="s">
        <v>9969</v>
      </c>
      <c r="C4735" s="1" t="s">
        <v>9970</v>
      </c>
      <c r="D4735" s="1" t="s">
        <v>402</v>
      </c>
      <c r="E4735" s="1" t="s">
        <v>689</v>
      </c>
      <c r="F4735" s="1" t="s">
        <v>11</v>
      </c>
      <c r="G4735" s="27">
        <v>0.48896103896103899</v>
      </c>
      <c r="H4735" s="27">
        <v>0.98739254108723129</v>
      </c>
      <c r="I4735" s="28">
        <v>54.453051948051957</v>
      </c>
      <c r="J4735" s="27">
        <v>5.1948051948051948E-3</v>
      </c>
      <c r="K4735" s="27">
        <v>8.0519480519480519E-2</v>
      </c>
      <c r="L4735" s="27">
        <v>9.4816687737041716E-4</v>
      </c>
      <c r="M4735" s="29">
        <v>17.200508905852416</v>
      </c>
      <c r="N4735" s="30">
        <v>92.526525198938998</v>
      </c>
      <c r="O4735" s="32">
        <v>0</v>
      </c>
      <c r="P4735" s="31">
        <v>0.97345132743362828</v>
      </c>
      <c r="Q4735" s="38">
        <v>870</v>
      </c>
      <c r="R4735" s="38">
        <v>2460</v>
      </c>
      <c r="S4735" s="38">
        <v>8447</v>
      </c>
    </row>
    <row r="4736" spans="2:19" x14ac:dyDescent="0.2">
      <c r="B4736" s="1" t="s">
        <v>9983</v>
      </c>
      <c r="C4736" s="1" t="s">
        <v>9984</v>
      </c>
      <c r="D4736" s="1" t="s">
        <v>402</v>
      </c>
      <c r="E4736" s="1" t="s">
        <v>689</v>
      </c>
      <c r="F4736" s="1" t="s">
        <v>11</v>
      </c>
      <c r="G4736" s="27">
        <v>0.58374999999999999</v>
      </c>
      <c r="H4736" s="27">
        <v>0.99956976029502154</v>
      </c>
      <c r="I4736" s="28">
        <v>60.02356249999999</v>
      </c>
      <c r="J4736" s="27">
        <v>3.1250000000000002E-3</v>
      </c>
      <c r="K4736" s="27">
        <v>0.15687499999999999</v>
      </c>
      <c r="L4736" s="27">
        <v>0</v>
      </c>
      <c r="M4736" s="29">
        <v>12.422522522522526</v>
      </c>
      <c r="N4736" s="30">
        <v>93.608137044967876</v>
      </c>
      <c r="O4736" s="32">
        <v>0</v>
      </c>
      <c r="P4736" s="31">
        <v>0.98340503995082973</v>
      </c>
      <c r="Q4736" s="38">
        <v>287</v>
      </c>
      <c r="R4736" s="38">
        <v>819</v>
      </c>
      <c r="S4736" s="38">
        <v>7204</v>
      </c>
    </row>
    <row r="4737" spans="2:19" x14ac:dyDescent="0.2">
      <c r="B4737" s="1" t="s">
        <v>9971</v>
      </c>
      <c r="C4737" s="1" t="s">
        <v>9972</v>
      </c>
      <c r="D4737" s="1" t="s">
        <v>402</v>
      </c>
      <c r="E4737" s="1" t="s">
        <v>689</v>
      </c>
      <c r="F4737" s="1" t="s">
        <v>11</v>
      </c>
      <c r="G4737" s="27">
        <v>0.23546511627906977</v>
      </c>
      <c r="H4737" s="27">
        <v>0.59393767705382439</v>
      </c>
      <c r="I4737" s="28">
        <v>18.75843023255814</v>
      </c>
      <c r="J4737" s="27">
        <v>0.11918604651162791</v>
      </c>
      <c r="K4737" s="27">
        <v>0.47965116279069769</v>
      </c>
      <c r="L4737" s="27">
        <v>0</v>
      </c>
      <c r="M4737" s="29">
        <v>8.4323193916349801</v>
      </c>
      <c r="N4737" s="30">
        <v>51.802469135802468</v>
      </c>
      <c r="O4737" s="32">
        <v>0</v>
      </c>
      <c r="P4737" s="31">
        <v>0.9745042492917847</v>
      </c>
      <c r="Q4737" s="38">
        <v>7331</v>
      </c>
      <c r="R4737" s="38">
        <v>6778</v>
      </c>
      <c r="S4737" s="38">
        <v>2002</v>
      </c>
    </row>
    <row r="4738" spans="2:19" x14ac:dyDescent="0.2">
      <c r="B4738" s="1" t="s">
        <v>9951</v>
      </c>
      <c r="C4738" s="1" t="s">
        <v>9952</v>
      </c>
      <c r="D4738" s="1" t="s">
        <v>402</v>
      </c>
      <c r="E4738" s="1" t="s">
        <v>689</v>
      </c>
      <c r="F4738" s="1" t="s">
        <v>11</v>
      </c>
      <c r="G4738" s="27">
        <v>0.125</v>
      </c>
      <c r="H4738" s="27">
        <v>0.30621019108280256</v>
      </c>
      <c r="I4738" s="28">
        <v>7.8077702702702698</v>
      </c>
      <c r="J4738" s="27">
        <v>0.5033783783783784</v>
      </c>
      <c r="K4738" s="27">
        <v>0.83445945945945943</v>
      </c>
      <c r="L4738" s="27">
        <v>0.67038216560509556</v>
      </c>
      <c r="M4738" s="29">
        <v>2.9096525096525103</v>
      </c>
      <c r="N4738" s="30">
        <v>41.648648648648646</v>
      </c>
      <c r="O4738" s="32">
        <v>0</v>
      </c>
      <c r="P4738" s="31">
        <v>0.9426751592356688</v>
      </c>
      <c r="Q4738" s="38">
        <v>8578</v>
      </c>
      <c r="R4738" s="38">
        <v>8105</v>
      </c>
      <c r="S4738" s="38">
        <v>154</v>
      </c>
    </row>
    <row r="4739" spans="2:19" x14ac:dyDescent="0.2">
      <c r="B4739" s="1" t="s">
        <v>9973</v>
      </c>
      <c r="C4739" s="1" t="s">
        <v>9974</v>
      </c>
      <c r="D4739" s="1" t="s">
        <v>402</v>
      </c>
      <c r="E4739" s="1" t="s">
        <v>689</v>
      </c>
      <c r="F4739" s="1" t="s">
        <v>11</v>
      </c>
      <c r="G4739" s="27">
        <v>0.21527777777777779</v>
      </c>
      <c r="H4739" s="27">
        <v>0.96199739583333332</v>
      </c>
      <c r="I4739" s="28">
        <v>23.498557692307688</v>
      </c>
      <c r="J4739" s="27">
        <v>1.7094017094017096E-2</v>
      </c>
      <c r="K4739" s="27">
        <v>0.17681623931623933</v>
      </c>
      <c r="L4739" s="27">
        <v>1.5294270833333335E-2</v>
      </c>
      <c r="M4739" s="29">
        <v>15.593941456773315</v>
      </c>
      <c r="N4739" s="30">
        <v>51.910669975186103</v>
      </c>
      <c r="O4739" s="32">
        <v>0</v>
      </c>
      <c r="P4739" s="31">
        <v>0.97499999999999998</v>
      </c>
      <c r="Q4739" s="38">
        <v>5573</v>
      </c>
      <c r="R4739" s="38">
        <v>7131</v>
      </c>
      <c r="S4739" s="38">
        <v>6873</v>
      </c>
    </row>
    <row r="4740" spans="2:19" x14ac:dyDescent="0.2">
      <c r="B4740" s="1" t="s">
        <v>9959</v>
      </c>
      <c r="C4740" s="1" t="s">
        <v>9960</v>
      </c>
      <c r="D4740" s="1" t="s">
        <v>402</v>
      </c>
      <c r="E4740" s="1" t="s">
        <v>689</v>
      </c>
      <c r="F4740" s="1" t="s">
        <v>11</v>
      </c>
      <c r="G4740" s="27">
        <v>0.22535211267605634</v>
      </c>
      <c r="H4740" s="27">
        <v>0.64031853785900783</v>
      </c>
      <c r="I4740" s="28">
        <v>20.732611050920902</v>
      </c>
      <c r="J4740" s="27">
        <v>2.8169014084507043E-2</v>
      </c>
      <c r="K4740" s="27">
        <v>0.31202600216684723</v>
      </c>
      <c r="L4740" s="27">
        <v>0.20011488250652743</v>
      </c>
      <c r="M4740" s="29">
        <v>12.448811188811195</v>
      </c>
      <c r="N4740" s="30">
        <v>48.740384615384613</v>
      </c>
      <c r="O4740" s="32">
        <v>0</v>
      </c>
      <c r="P4740" s="31">
        <v>0.96396866840731066</v>
      </c>
      <c r="Q4740" s="38">
        <v>6694</v>
      </c>
      <c r="R4740" s="38">
        <v>6961</v>
      </c>
      <c r="S4740" s="38">
        <v>4357</v>
      </c>
    </row>
    <row r="4741" spans="2:19" x14ac:dyDescent="0.2">
      <c r="B4741" s="1" t="s">
        <v>9981</v>
      </c>
      <c r="C4741" s="1" t="s">
        <v>9982</v>
      </c>
      <c r="D4741" s="1" t="s">
        <v>402</v>
      </c>
      <c r="E4741" s="1" t="s">
        <v>689</v>
      </c>
      <c r="F4741" s="1" t="s">
        <v>11</v>
      </c>
      <c r="G4741" s="27">
        <v>0.24365482233502539</v>
      </c>
      <c r="H4741" s="27">
        <v>0.93057799875699188</v>
      </c>
      <c r="I4741" s="28">
        <v>15.967005076142131</v>
      </c>
      <c r="J4741" s="27">
        <v>8.1218274111675121E-2</v>
      </c>
      <c r="K4741" s="27">
        <v>0.66370558375634514</v>
      </c>
      <c r="L4741" s="27">
        <v>1.4369173399627096E-2</v>
      </c>
      <c r="M4741" s="29">
        <v>6.0052013422818789</v>
      </c>
      <c r="N4741" s="30">
        <v>46.432291666666664</v>
      </c>
      <c r="O4741" s="32">
        <v>0</v>
      </c>
      <c r="P4741" s="31">
        <v>0.97949036668738343</v>
      </c>
      <c r="Q4741" s="38">
        <v>7893</v>
      </c>
      <c r="R4741" s="38">
        <v>6598</v>
      </c>
      <c r="S4741" s="38">
        <v>590</v>
      </c>
    </row>
    <row r="4742" spans="2:19" x14ac:dyDescent="0.2">
      <c r="B4742" s="1" t="s">
        <v>9961</v>
      </c>
      <c r="C4742" s="1" t="s">
        <v>9962</v>
      </c>
      <c r="D4742" s="1" t="s">
        <v>402</v>
      </c>
      <c r="E4742" s="1" t="s">
        <v>689</v>
      </c>
      <c r="F4742" s="1" t="s">
        <v>11</v>
      </c>
      <c r="G4742" s="27">
        <v>5.0235478806907381E-2</v>
      </c>
      <c r="H4742" s="27">
        <v>0.27520090978013645</v>
      </c>
      <c r="I4742" s="28">
        <v>17.583202511773937</v>
      </c>
      <c r="J4742" s="27">
        <v>6.2794348508634227E-3</v>
      </c>
      <c r="K4742" s="27">
        <v>0.21507064364207221</v>
      </c>
      <c r="L4742" s="27">
        <v>7.5390447308567088E-2</v>
      </c>
      <c r="M4742" s="29">
        <v>16.083636363636362</v>
      </c>
      <c r="N4742" s="30">
        <v>45.5625</v>
      </c>
      <c r="O4742" s="32">
        <v>0</v>
      </c>
      <c r="P4742" s="31">
        <v>0.96588324488248678</v>
      </c>
      <c r="Q4742" s="38">
        <v>7611</v>
      </c>
      <c r="R4742" s="38">
        <v>8465</v>
      </c>
      <c r="S4742" s="38">
        <v>6198</v>
      </c>
    </row>
    <row r="4743" spans="2:19" x14ac:dyDescent="0.2">
      <c r="B4743" s="1" t="s">
        <v>9989</v>
      </c>
      <c r="C4743" s="1" t="s">
        <v>9990</v>
      </c>
      <c r="D4743" s="1" t="s">
        <v>402</v>
      </c>
      <c r="E4743" s="1" t="s">
        <v>689</v>
      </c>
      <c r="F4743" s="1" t="s">
        <v>11</v>
      </c>
      <c r="G4743" s="27">
        <v>0.54036458333333337</v>
      </c>
      <c r="H4743" s="27">
        <v>0.92606294155427094</v>
      </c>
      <c r="I4743" s="28">
        <v>51.564583333333324</v>
      </c>
      <c r="J4743" s="27">
        <v>3.2552083333333336E-2</v>
      </c>
      <c r="K4743" s="27">
        <v>0.30859375</v>
      </c>
      <c r="L4743" s="27">
        <v>1.5054592164418753E-2</v>
      </c>
      <c r="M4743" s="29">
        <v>8.9852691218130296</v>
      </c>
      <c r="N4743" s="30">
        <v>87.349397590361448</v>
      </c>
      <c r="O4743" s="32">
        <v>0</v>
      </c>
      <c r="P4743" s="31">
        <v>0.98651252408477841</v>
      </c>
      <c r="Q4743" s="38">
        <v>1320</v>
      </c>
      <c r="R4743" s="38">
        <v>1531</v>
      </c>
      <c r="S4743" s="38">
        <v>4415</v>
      </c>
    </row>
    <row r="4744" spans="2:19" x14ac:dyDescent="0.2">
      <c r="B4744" s="1" t="s">
        <v>10001</v>
      </c>
      <c r="C4744" s="1" t="s">
        <v>10002</v>
      </c>
      <c r="D4744" s="1" t="s">
        <v>402</v>
      </c>
      <c r="E4744" s="1" t="s">
        <v>689</v>
      </c>
      <c r="F4744" s="1" t="s">
        <v>11</v>
      </c>
      <c r="G4744" s="27">
        <v>8.6859688195991089E-2</v>
      </c>
      <c r="H4744" s="27">
        <v>0.6891453940066592</v>
      </c>
      <c r="I4744" s="28">
        <v>13.763697104677064</v>
      </c>
      <c r="J4744" s="27">
        <v>2.2271714922048998E-2</v>
      </c>
      <c r="K4744" s="27">
        <v>0.41648106904231624</v>
      </c>
      <c r="L4744" s="27">
        <v>1.1298557158712542E-2</v>
      </c>
      <c r="M4744" s="29">
        <v>11.181951219512197</v>
      </c>
      <c r="N4744" s="30">
        <v>40.46153846153846</v>
      </c>
      <c r="O4744" s="32">
        <v>0</v>
      </c>
      <c r="P4744" s="31">
        <v>0.99667036625971139</v>
      </c>
      <c r="Q4744" s="38">
        <v>8169</v>
      </c>
      <c r="R4744" s="38">
        <v>8323</v>
      </c>
      <c r="S4744" s="38">
        <v>2673</v>
      </c>
    </row>
    <row r="4745" spans="2:19" x14ac:dyDescent="0.2">
      <c r="B4745" s="1" t="s">
        <v>9957</v>
      </c>
      <c r="C4745" s="1" t="s">
        <v>9958</v>
      </c>
      <c r="D4745" s="1" t="s">
        <v>402</v>
      </c>
      <c r="E4745" s="1" t="s">
        <v>689</v>
      </c>
      <c r="F4745" s="1" t="s">
        <v>11</v>
      </c>
      <c r="G4745" s="27">
        <v>0.16612377850162866</v>
      </c>
      <c r="H4745" s="27">
        <v>0.94756530825496343</v>
      </c>
      <c r="I4745" s="28">
        <v>20.413789359391963</v>
      </c>
      <c r="J4745" s="27">
        <v>1.4115092290988056E-2</v>
      </c>
      <c r="K4745" s="27">
        <v>0.21498371335504887</v>
      </c>
      <c r="L4745" s="27">
        <v>3.2915360501567397E-3</v>
      </c>
      <c r="M4745" s="29">
        <v>14.463541666666663</v>
      </c>
      <c r="N4745" s="30">
        <v>49.895424836601308</v>
      </c>
      <c r="O4745" s="32">
        <v>7.9414838035527695E-4</v>
      </c>
      <c r="P4745" s="31">
        <v>0.96238244514106586</v>
      </c>
      <c r="Q4745" s="38">
        <v>6812</v>
      </c>
      <c r="R4745" s="38">
        <v>7743</v>
      </c>
      <c r="S4745" s="38">
        <v>6200</v>
      </c>
    </row>
    <row r="4746" spans="2:19" x14ac:dyDescent="0.2">
      <c r="B4746" s="1" t="s">
        <v>10016</v>
      </c>
      <c r="C4746" s="1" t="s">
        <v>10017</v>
      </c>
      <c r="D4746" s="1" t="s">
        <v>403</v>
      </c>
      <c r="E4746" s="1" t="s">
        <v>10005</v>
      </c>
      <c r="F4746" s="1" t="s">
        <v>18</v>
      </c>
      <c r="G4746" s="27">
        <v>0.20748829953198128</v>
      </c>
      <c r="H4746" s="27">
        <v>0.66910463034024059</v>
      </c>
      <c r="I4746" s="28">
        <v>19.983879355174214</v>
      </c>
      <c r="J4746" s="27">
        <v>1.8720748829953199E-2</v>
      </c>
      <c r="K4746" s="27">
        <v>0.3250130005200208</v>
      </c>
      <c r="L4746" s="27">
        <v>9.5420823740086994E-3</v>
      </c>
      <c r="M4746" s="29">
        <v>12.893897637795281</v>
      </c>
      <c r="N4746" s="30">
        <v>46.573934837092729</v>
      </c>
      <c r="O4746" s="32">
        <v>0</v>
      </c>
      <c r="P4746" s="31">
        <v>0.98388334612432848</v>
      </c>
      <c r="Q4746" s="38">
        <v>6954</v>
      </c>
      <c r="R4746" s="38">
        <v>7255</v>
      </c>
      <c r="S4746" s="38">
        <v>4077</v>
      </c>
    </row>
    <row r="4747" spans="2:19" x14ac:dyDescent="0.2">
      <c r="B4747" s="1" t="s">
        <v>10006</v>
      </c>
      <c r="C4747" s="1" t="s">
        <v>10007</v>
      </c>
      <c r="D4747" s="1" t="s">
        <v>403</v>
      </c>
      <c r="E4747" s="1" t="s">
        <v>10005</v>
      </c>
      <c r="F4747" s="1" t="s">
        <v>18</v>
      </c>
      <c r="G4747" s="27">
        <v>0.16028955532574973</v>
      </c>
      <c r="H4747" s="27">
        <v>0.58121227491757554</v>
      </c>
      <c r="I4747" s="28">
        <v>17.377973112719744</v>
      </c>
      <c r="J4747" s="27">
        <v>8.8417786970010348E-2</v>
      </c>
      <c r="K4747" s="27">
        <v>0.48448810754912097</v>
      </c>
      <c r="L4747" s="27">
        <v>0.27207456251585088</v>
      </c>
      <c r="M4747" s="29">
        <v>10.400862068965518</v>
      </c>
      <c r="N4747" s="30">
        <v>53.487096774193546</v>
      </c>
      <c r="O4747" s="32">
        <v>0</v>
      </c>
      <c r="P4747" s="31">
        <v>0.98097895003804214</v>
      </c>
      <c r="Q4747" s="38">
        <v>7647</v>
      </c>
      <c r="R4747" s="38">
        <v>7808</v>
      </c>
      <c r="S4747" s="38">
        <v>1949</v>
      </c>
    </row>
    <row r="4748" spans="2:19" x14ac:dyDescent="0.2">
      <c r="B4748" s="1" t="s">
        <v>10014</v>
      </c>
      <c r="C4748" s="1" t="s">
        <v>10015</v>
      </c>
      <c r="D4748" s="1" t="s">
        <v>403</v>
      </c>
      <c r="E4748" s="1" t="s">
        <v>10005</v>
      </c>
      <c r="F4748" s="1" t="s">
        <v>18</v>
      </c>
      <c r="G4748" s="27">
        <v>0.10934393638170974</v>
      </c>
      <c r="H4748" s="27">
        <v>0.3482102689486552</v>
      </c>
      <c r="I4748" s="28">
        <v>11.286878727634193</v>
      </c>
      <c r="J4748" s="27">
        <v>0.19284294234592445</v>
      </c>
      <c r="K4748" s="27">
        <v>0.67992047713717696</v>
      </c>
      <c r="L4748" s="27">
        <v>0.321520782396088</v>
      </c>
      <c r="M4748" s="29">
        <v>7.0381696428571416</v>
      </c>
      <c r="N4748" s="30">
        <v>45.409090909090907</v>
      </c>
      <c r="O4748" s="32">
        <v>0</v>
      </c>
      <c r="P4748" s="31">
        <v>0.9838630806845966</v>
      </c>
      <c r="Q4748" s="38">
        <v>8396</v>
      </c>
      <c r="R4748" s="38">
        <v>8218</v>
      </c>
      <c r="S4748" s="38">
        <v>515</v>
      </c>
    </row>
    <row r="4749" spans="2:19" x14ac:dyDescent="0.2">
      <c r="B4749" s="1" t="s">
        <v>10010</v>
      </c>
      <c r="C4749" s="1" t="s">
        <v>10011</v>
      </c>
      <c r="D4749" s="1" t="s">
        <v>403</v>
      </c>
      <c r="E4749" s="1" t="s">
        <v>10005</v>
      </c>
      <c r="F4749" s="1" t="s">
        <v>18</v>
      </c>
      <c r="G4749" s="27">
        <v>5.8159722222222224E-2</v>
      </c>
      <c r="H4749" s="27">
        <v>0.33279164000853068</v>
      </c>
      <c r="I4749" s="28">
        <v>12.259375000000004</v>
      </c>
      <c r="J4749" s="27">
        <v>9.375E-2</v>
      </c>
      <c r="K4749" s="27">
        <v>0.59461805555555558</v>
      </c>
      <c r="L4749" s="27">
        <v>0.50843889955214328</v>
      </c>
      <c r="M4749" s="29">
        <v>9.6759447004608319</v>
      </c>
      <c r="N4749" s="30">
        <v>53.582089552238806</v>
      </c>
      <c r="O4749" s="32">
        <v>0</v>
      </c>
      <c r="P4749" s="31">
        <v>0.98272552783109401</v>
      </c>
      <c r="Q4749" s="38">
        <v>8318</v>
      </c>
      <c r="R4749" s="38">
        <v>8438</v>
      </c>
      <c r="S4749" s="38">
        <v>976</v>
      </c>
    </row>
    <row r="4750" spans="2:19" x14ac:dyDescent="0.2">
      <c r="B4750" s="1" t="s">
        <v>10012</v>
      </c>
      <c r="C4750" s="1" t="s">
        <v>10013</v>
      </c>
      <c r="D4750" s="1" t="s">
        <v>403</v>
      </c>
      <c r="E4750" s="1" t="s">
        <v>10005</v>
      </c>
      <c r="F4750" s="1" t="s">
        <v>18</v>
      </c>
      <c r="G4750" s="27">
        <v>0.36792452830188677</v>
      </c>
      <c r="H4750" s="27">
        <v>0.92146936783011968</v>
      </c>
      <c r="I4750" s="28">
        <v>23.809980139026802</v>
      </c>
      <c r="J4750" s="27">
        <v>1.5888778550148957E-2</v>
      </c>
      <c r="K4750" s="27">
        <v>0.48609731876861967</v>
      </c>
      <c r="L4750" s="27">
        <v>6.6731754942640966E-3</v>
      </c>
      <c r="M4750" s="29">
        <v>8.6236449332285954</v>
      </c>
      <c r="N4750" s="30">
        <v>49.438596491228068</v>
      </c>
      <c r="O4750" s="32">
        <v>0</v>
      </c>
      <c r="P4750" s="31">
        <v>0.98315840859165238</v>
      </c>
      <c r="Q4750" s="38">
        <v>5448</v>
      </c>
      <c r="R4750" s="38">
        <v>4205</v>
      </c>
      <c r="S4750" s="38">
        <v>1938</v>
      </c>
    </row>
    <row r="4751" spans="2:19" x14ac:dyDescent="0.2">
      <c r="B4751" s="1" t="s">
        <v>10028</v>
      </c>
      <c r="C4751" s="1" t="s">
        <v>10029</v>
      </c>
      <c r="D4751" s="1" t="s">
        <v>403</v>
      </c>
      <c r="E4751" s="1" t="s">
        <v>10005</v>
      </c>
      <c r="F4751" s="1" t="s">
        <v>18</v>
      </c>
      <c r="G4751" s="27">
        <v>0.29278074866310161</v>
      </c>
      <c r="H4751" s="27">
        <v>0.75447467374474675</v>
      </c>
      <c r="I4751" s="28">
        <v>22.554679144385016</v>
      </c>
      <c r="J4751" s="27">
        <v>1.5597147950089126E-2</v>
      </c>
      <c r="K4751" s="27">
        <v>0.40641711229946526</v>
      </c>
      <c r="L4751" s="27">
        <v>4.7670869276708688E-2</v>
      </c>
      <c r="M4751" s="29">
        <v>10.833081285444235</v>
      </c>
      <c r="N4751" s="30">
        <v>50.423135464231358</v>
      </c>
      <c r="O4751" s="32">
        <v>0</v>
      </c>
      <c r="P4751" s="31">
        <v>0.99270072992700731</v>
      </c>
      <c r="Q4751" s="38">
        <v>5943</v>
      </c>
      <c r="R4751" s="38">
        <v>5540</v>
      </c>
      <c r="S4751" s="38">
        <v>2824</v>
      </c>
    </row>
    <row r="4752" spans="2:19" x14ac:dyDescent="0.2">
      <c r="B4752" s="1" t="s">
        <v>10020</v>
      </c>
      <c r="C4752" s="1" t="s">
        <v>10021</v>
      </c>
      <c r="D4752" s="1" t="s">
        <v>403</v>
      </c>
      <c r="E4752" s="1" t="s">
        <v>10005</v>
      </c>
      <c r="F4752" s="1" t="s">
        <v>18</v>
      </c>
      <c r="G4752" s="27">
        <v>0.30127298444130129</v>
      </c>
      <c r="H4752" s="27">
        <v>0.89673179809257975</v>
      </c>
      <c r="I4752" s="28">
        <v>22.191937765205083</v>
      </c>
      <c r="J4752" s="27">
        <v>2.4516737388024516E-2</v>
      </c>
      <c r="K4752" s="27">
        <v>0.43564356435643564</v>
      </c>
      <c r="L4752" s="27">
        <v>1.6313096068853221E-2</v>
      </c>
      <c r="M4752" s="29">
        <v>9.704048582995954</v>
      </c>
      <c r="N4752" s="30">
        <v>50.679186228482003</v>
      </c>
      <c r="O4752" s="32">
        <v>0</v>
      </c>
      <c r="P4752" s="31">
        <v>0.98674110258199577</v>
      </c>
      <c r="Q4752" s="38">
        <v>6097</v>
      </c>
      <c r="R4752" s="38">
        <v>5364</v>
      </c>
      <c r="S4752" s="38">
        <v>2473</v>
      </c>
    </row>
    <row r="4753" spans="2:19" x14ac:dyDescent="0.2">
      <c r="B4753" s="1" t="s">
        <v>10008</v>
      </c>
      <c r="C4753" s="1" t="s">
        <v>10009</v>
      </c>
      <c r="D4753" s="1" t="s">
        <v>403</v>
      </c>
      <c r="E4753" s="1" t="s">
        <v>10005</v>
      </c>
      <c r="F4753" s="1" t="s">
        <v>18</v>
      </c>
      <c r="G4753" s="27">
        <v>0.29068755439512622</v>
      </c>
      <c r="H4753" s="27">
        <v>0.87374358974358979</v>
      </c>
      <c r="I4753" s="28">
        <v>21.216100957354225</v>
      </c>
      <c r="J4753" s="27">
        <v>1.3054830287206266E-2</v>
      </c>
      <c r="K4753" s="27">
        <v>0.42645778938207135</v>
      </c>
      <c r="L4753" s="27">
        <v>3.5307692307692311E-2</v>
      </c>
      <c r="M4753" s="29">
        <v>10.301349693251529</v>
      </c>
      <c r="N4753" s="30">
        <v>47.452095808383234</v>
      </c>
      <c r="O4753" s="32">
        <v>0</v>
      </c>
      <c r="P4753" s="31">
        <v>0.982051282051282</v>
      </c>
      <c r="Q4753" s="38">
        <v>6511</v>
      </c>
      <c r="R4753" s="38">
        <v>5603</v>
      </c>
      <c r="S4753" s="38">
        <v>2569</v>
      </c>
    </row>
    <row r="4754" spans="2:19" x14ac:dyDescent="0.2">
      <c r="B4754" s="1" t="s">
        <v>10026</v>
      </c>
      <c r="C4754" s="1" t="s">
        <v>10027</v>
      </c>
      <c r="D4754" s="1" t="s">
        <v>403</v>
      </c>
      <c r="E4754" s="1" t="s">
        <v>10005</v>
      </c>
      <c r="F4754" s="1" t="s">
        <v>18</v>
      </c>
      <c r="G4754" s="27">
        <v>0.25549081129538326</v>
      </c>
      <c r="H4754" s="27">
        <v>0.95507452725250241</v>
      </c>
      <c r="I4754" s="28">
        <v>22.949529359031825</v>
      </c>
      <c r="J4754" s="27">
        <v>8.0681308830121024E-3</v>
      </c>
      <c r="K4754" s="27">
        <v>0.21828776333482744</v>
      </c>
      <c r="L4754" s="27">
        <v>7.2969966629588435E-4</v>
      </c>
      <c r="M4754" s="29">
        <v>13.963154726068636</v>
      </c>
      <c r="N4754" s="30">
        <v>48.707017543859649</v>
      </c>
      <c r="O4754" s="32">
        <v>0</v>
      </c>
      <c r="P4754" s="31">
        <v>0.99265850945494993</v>
      </c>
      <c r="Q4754" s="38">
        <v>5794</v>
      </c>
      <c r="R4754" s="38">
        <v>6380</v>
      </c>
      <c r="S4754" s="38">
        <v>6143</v>
      </c>
    </row>
    <row r="4755" spans="2:19" x14ac:dyDescent="0.2">
      <c r="B4755" s="1" t="s">
        <v>10003</v>
      </c>
      <c r="C4755" s="1" t="s">
        <v>10004</v>
      </c>
      <c r="D4755" s="1" t="s">
        <v>403</v>
      </c>
      <c r="E4755" s="1" t="s">
        <v>10005</v>
      </c>
      <c r="F4755" s="1" t="s">
        <v>18</v>
      </c>
      <c r="G4755" s="27">
        <v>0.2976618705035971</v>
      </c>
      <c r="H4755" s="27">
        <v>0.91168131868131863</v>
      </c>
      <c r="I4755" s="28">
        <v>26.715107913669073</v>
      </c>
      <c r="J4755" s="27">
        <v>3.5971223021582736E-3</v>
      </c>
      <c r="K4755" s="27">
        <v>0.11420863309352518</v>
      </c>
      <c r="L4755" s="27">
        <v>0</v>
      </c>
      <c r="M4755" s="29">
        <v>15.878233034571057</v>
      </c>
      <c r="N4755" s="30">
        <v>51.791540785498491</v>
      </c>
      <c r="O4755" s="32">
        <v>0</v>
      </c>
      <c r="P4755" s="31">
        <v>0.9775824175824176</v>
      </c>
      <c r="Q4755" s="38">
        <v>4480</v>
      </c>
      <c r="R4755" s="38">
        <v>5425</v>
      </c>
      <c r="S4755" s="38">
        <v>7961</v>
      </c>
    </row>
    <row r="4756" spans="2:19" x14ac:dyDescent="0.2">
      <c r="B4756" s="1" t="s">
        <v>10032</v>
      </c>
      <c r="C4756" s="1" t="s">
        <v>10033</v>
      </c>
      <c r="D4756" s="1" t="s">
        <v>403</v>
      </c>
      <c r="E4756" s="1" t="s">
        <v>10005</v>
      </c>
      <c r="F4756" s="1" t="s">
        <v>18</v>
      </c>
      <c r="G4756" s="27">
        <v>0.25863453815261045</v>
      </c>
      <c r="H4756" s="27">
        <v>0.90010778443113748</v>
      </c>
      <c r="I4756" s="28">
        <v>21.266425702811244</v>
      </c>
      <c r="J4756" s="27">
        <v>8.0321285140562242E-3</v>
      </c>
      <c r="K4756" s="27">
        <v>0.49959839357429719</v>
      </c>
      <c r="L4756" s="27">
        <v>4.0934131736526949E-2</v>
      </c>
      <c r="M4756" s="29">
        <v>11.387107258938245</v>
      </c>
      <c r="N4756" s="30">
        <v>49.130434782608695</v>
      </c>
      <c r="O4756" s="32">
        <v>0</v>
      </c>
      <c r="P4756" s="31">
        <v>0.99401197604790414</v>
      </c>
      <c r="Q4756" s="38">
        <v>6491</v>
      </c>
      <c r="R4756" s="38">
        <v>6304</v>
      </c>
      <c r="S4756" s="38">
        <v>1790</v>
      </c>
    </row>
    <row r="4757" spans="2:19" x14ac:dyDescent="0.2">
      <c r="B4757" s="1" t="s">
        <v>10030</v>
      </c>
      <c r="C4757" s="1" t="s">
        <v>10031</v>
      </c>
      <c r="D4757" s="1" t="s">
        <v>403</v>
      </c>
      <c r="E4757" s="1" t="s">
        <v>10005</v>
      </c>
      <c r="F4757" s="1" t="s">
        <v>18</v>
      </c>
      <c r="G4757" s="27">
        <v>0.48939393939393938</v>
      </c>
      <c r="H4757" s="27">
        <v>0.86735692771084338</v>
      </c>
      <c r="I4757" s="28">
        <v>27.197272727272729</v>
      </c>
      <c r="J4757" s="27">
        <v>0.17828282828282829</v>
      </c>
      <c r="K4757" s="27">
        <v>0.43737373737373736</v>
      </c>
      <c r="L4757" s="27">
        <v>0.10373995983935744</v>
      </c>
      <c r="M4757" s="29">
        <v>5.4632047477744807</v>
      </c>
      <c r="N4757" s="30">
        <v>49.40041279669763</v>
      </c>
      <c r="O4757" s="32">
        <v>0</v>
      </c>
      <c r="P4757" s="31">
        <v>0.99397590361445787</v>
      </c>
      <c r="Q4757" s="38">
        <v>4359</v>
      </c>
      <c r="R4757" s="38">
        <v>2452</v>
      </c>
      <c r="S4757" s="38">
        <v>2451</v>
      </c>
    </row>
    <row r="4758" spans="2:19" x14ac:dyDescent="0.2">
      <c r="B4758" s="1" t="s">
        <v>10024</v>
      </c>
      <c r="C4758" s="1" t="s">
        <v>10025</v>
      </c>
      <c r="D4758" s="1" t="s">
        <v>403</v>
      </c>
      <c r="E4758" s="1" t="s">
        <v>10005</v>
      </c>
      <c r="F4758" s="1" t="s">
        <v>18</v>
      </c>
      <c r="G4758" s="27">
        <v>0.51223404255319149</v>
      </c>
      <c r="H4758" s="27">
        <v>0.99741952506596299</v>
      </c>
      <c r="I4758" s="28">
        <v>45.756063829787237</v>
      </c>
      <c r="J4758" s="27">
        <v>1.1170212765957447E-2</v>
      </c>
      <c r="K4758" s="27">
        <v>0.2654255319148936</v>
      </c>
      <c r="L4758" s="27">
        <v>2.5804749340369395E-3</v>
      </c>
      <c r="M4758" s="29">
        <v>11.013086150490732</v>
      </c>
      <c r="N4758" s="30">
        <v>78.391484942886805</v>
      </c>
      <c r="O4758" s="32">
        <v>0</v>
      </c>
      <c r="P4758" s="31">
        <v>0.9920844327176781</v>
      </c>
      <c r="Q4758" s="38">
        <v>2431</v>
      </c>
      <c r="R4758" s="38">
        <v>2067</v>
      </c>
      <c r="S4758" s="38">
        <v>5227</v>
      </c>
    </row>
    <row r="4759" spans="2:19" x14ac:dyDescent="0.2">
      <c r="B4759" s="1" t="s">
        <v>10022</v>
      </c>
      <c r="C4759" s="1" t="s">
        <v>10023</v>
      </c>
      <c r="D4759" s="1" t="s">
        <v>403</v>
      </c>
      <c r="E4759" s="1" t="s">
        <v>10005</v>
      </c>
      <c r="F4759" s="1" t="s">
        <v>18</v>
      </c>
      <c r="G4759" s="27">
        <v>0.44908616187989558</v>
      </c>
      <c r="H4759" s="27">
        <v>0.93386236559139824</v>
      </c>
      <c r="I4759" s="28">
        <v>44.510313315926894</v>
      </c>
      <c r="J4759" s="27">
        <v>9.138381201044387E-3</v>
      </c>
      <c r="K4759" s="27">
        <v>0.16623150565709313</v>
      </c>
      <c r="L4759" s="27">
        <v>0</v>
      </c>
      <c r="M4759" s="29">
        <v>14.831358609794629</v>
      </c>
      <c r="N4759" s="30">
        <v>80.474806201550393</v>
      </c>
      <c r="O4759" s="32">
        <v>0</v>
      </c>
      <c r="P4759" s="31">
        <v>0.98838709677419356</v>
      </c>
      <c r="Q4759" s="38">
        <v>2667</v>
      </c>
      <c r="R4759" s="38">
        <v>3121</v>
      </c>
      <c r="S4759" s="38">
        <v>7048</v>
      </c>
    </row>
    <row r="4760" spans="2:19" x14ac:dyDescent="0.2">
      <c r="B4760" s="1" t="s">
        <v>10036</v>
      </c>
      <c r="C4760" s="1" t="s">
        <v>10037</v>
      </c>
      <c r="D4760" s="1" t="s">
        <v>403</v>
      </c>
      <c r="E4760" s="1" t="s">
        <v>10005</v>
      </c>
      <c r="F4760" s="1" t="s">
        <v>18</v>
      </c>
      <c r="G4760" s="27">
        <v>0.49954832881662148</v>
      </c>
      <c r="H4760" s="27">
        <v>0.88926675663517762</v>
      </c>
      <c r="I4760" s="28">
        <v>47.618021680216827</v>
      </c>
      <c r="J4760" s="27">
        <v>2.8906955736224028E-2</v>
      </c>
      <c r="K4760" s="27">
        <v>0.44308943089430897</v>
      </c>
      <c r="L4760" s="27">
        <v>0.10296446243814665</v>
      </c>
      <c r="M4760" s="29">
        <v>6.9497741644083124</v>
      </c>
      <c r="N4760" s="30">
        <v>87.714543812104793</v>
      </c>
      <c r="O4760" s="32">
        <v>0</v>
      </c>
      <c r="P4760" s="31">
        <v>0.99595141700404854</v>
      </c>
      <c r="Q4760" s="38">
        <v>2072</v>
      </c>
      <c r="R4760" s="38">
        <v>2280</v>
      </c>
      <c r="S4760" s="38">
        <v>2383</v>
      </c>
    </row>
    <row r="4761" spans="2:19" x14ac:dyDescent="0.2">
      <c r="B4761" s="1" t="s">
        <v>10018</v>
      </c>
      <c r="C4761" s="1" t="s">
        <v>10019</v>
      </c>
      <c r="D4761" s="1" t="s">
        <v>403</v>
      </c>
      <c r="E4761" s="1" t="s">
        <v>10005</v>
      </c>
      <c r="F4761" s="1" t="s">
        <v>18</v>
      </c>
      <c r="G4761" s="27">
        <v>0.44935189630340855</v>
      </c>
      <c r="H4761" s="27">
        <v>0.97272555055647636</v>
      </c>
      <c r="I4761" s="28">
        <v>42.25496879500718</v>
      </c>
      <c r="J4761" s="27">
        <v>1.0081613058089293E-2</v>
      </c>
      <c r="K4761" s="27">
        <v>0.19635141622659624</v>
      </c>
      <c r="L4761" s="27">
        <v>8.7710158654984612E-3</v>
      </c>
      <c r="M4761" s="29">
        <v>13.184045335658235</v>
      </c>
      <c r="N4761" s="30">
        <v>77.517094017094024</v>
      </c>
      <c r="O4761" s="32">
        <v>0</v>
      </c>
      <c r="P4761" s="31">
        <v>0.98650248638408711</v>
      </c>
      <c r="Q4761" s="38">
        <v>2967</v>
      </c>
      <c r="R4761" s="38">
        <v>3118</v>
      </c>
      <c r="S4761" s="38">
        <v>6512</v>
      </c>
    </row>
    <row r="4762" spans="2:19" x14ac:dyDescent="0.2">
      <c r="B4762" s="1" t="s">
        <v>10034</v>
      </c>
      <c r="C4762" s="1" t="s">
        <v>10035</v>
      </c>
      <c r="D4762" s="1" t="s">
        <v>403</v>
      </c>
      <c r="E4762" s="1" t="s">
        <v>10005</v>
      </c>
      <c r="F4762" s="1" t="s">
        <v>18</v>
      </c>
      <c r="G4762" s="27">
        <v>0.5327156919513607</v>
      </c>
      <c r="H4762" s="27">
        <v>0.98934851542231195</v>
      </c>
      <c r="I4762" s="28">
        <v>46.657788071800816</v>
      </c>
      <c r="J4762" s="27">
        <v>1.1580775911986103E-2</v>
      </c>
      <c r="K4762" s="27">
        <v>0.3920092646207296</v>
      </c>
      <c r="L4762" s="27">
        <v>1.0651484577688093E-2</v>
      </c>
      <c r="M4762" s="29">
        <v>7.3889714993804212</v>
      </c>
      <c r="N4762" s="30">
        <v>80.672826086956519</v>
      </c>
      <c r="O4762" s="32">
        <v>0</v>
      </c>
      <c r="P4762" s="31">
        <v>0.99567598731622942</v>
      </c>
      <c r="Q4762" s="38">
        <v>2252</v>
      </c>
      <c r="R4762" s="38">
        <v>1680</v>
      </c>
      <c r="S4762" s="38">
        <v>3018</v>
      </c>
    </row>
    <row r="4763" spans="2:19" x14ac:dyDescent="0.2">
      <c r="B4763" s="1" t="s">
        <v>10050</v>
      </c>
      <c r="C4763" s="1" t="s">
        <v>3456</v>
      </c>
      <c r="D4763" s="1" t="s">
        <v>404</v>
      </c>
      <c r="E4763" s="1" t="s">
        <v>10005</v>
      </c>
      <c r="F4763" s="1" t="s">
        <v>18</v>
      </c>
      <c r="G4763" s="27">
        <v>0.33084947839046197</v>
      </c>
      <c r="H4763" s="27">
        <v>0.96642353513250667</v>
      </c>
      <c r="I4763" s="28">
        <v>23.114008941877799</v>
      </c>
      <c r="J4763" s="27">
        <v>2.3845007451564829E-2</v>
      </c>
      <c r="K4763" s="27">
        <v>0.44808743169398907</v>
      </c>
      <c r="L4763" s="27">
        <v>5.6892778993435447E-4</v>
      </c>
      <c r="M4763" s="29">
        <v>9.3611729769858965</v>
      </c>
      <c r="N4763" s="30">
        <v>50.442942942942942</v>
      </c>
      <c r="O4763" s="32">
        <v>0</v>
      </c>
      <c r="P4763" s="31">
        <v>0.97884755652808164</v>
      </c>
      <c r="Q4763" s="38">
        <v>5719</v>
      </c>
      <c r="R4763" s="38">
        <v>4786</v>
      </c>
      <c r="S4763" s="38">
        <v>2328</v>
      </c>
    </row>
    <row r="4764" spans="2:19" x14ac:dyDescent="0.2">
      <c r="B4764" s="1" t="s">
        <v>10056</v>
      </c>
      <c r="C4764" s="1" t="s">
        <v>10057</v>
      </c>
      <c r="D4764" s="1" t="s">
        <v>404</v>
      </c>
      <c r="E4764" s="1" t="s">
        <v>10005</v>
      </c>
      <c r="F4764" s="1" t="s">
        <v>18</v>
      </c>
      <c r="G4764" s="27">
        <v>0.16632443531827515</v>
      </c>
      <c r="H4764" s="27">
        <v>0.52530839231547022</v>
      </c>
      <c r="I4764" s="28">
        <v>14.460472279260777</v>
      </c>
      <c r="J4764" s="27">
        <v>3.3880903490759756E-2</v>
      </c>
      <c r="K4764" s="27">
        <v>0.63552361396303902</v>
      </c>
      <c r="L4764" s="27">
        <v>0.16026794742163802</v>
      </c>
      <c r="M4764" s="29">
        <v>8.5486453201970445</v>
      </c>
      <c r="N4764" s="30">
        <v>43.617283950617285</v>
      </c>
      <c r="O4764" s="32">
        <v>0</v>
      </c>
      <c r="P4764" s="31">
        <v>0.98483316481294236</v>
      </c>
      <c r="Q4764" s="38">
        <v>8090</v>
      </c>
      <c r="R4764" s="38">
        <v>7739</v>
      </c>
      <c r="S4764" s="38">
        <v>717</v>
      </c>
    </row>
    <row r="4765" spans="2:19" x14ac:dyDescent="0.2">
      <c r="B4765" s="1" t="s">
        <v>10058</v>
      </c>
      <c r="C4765" s="1" t="s">
        <v>10059</v>
      </c>
      <c r="D4765" s="1" t="s">
        <v>404</v>
      </c>
      <c r="E4765" s="1" t="s">
        <v>10005</v>
      </c>
      <c r="F4765" s="1" t="s">
        <v>18</v>
      </c>
      <c r="G4765" s="27">
        <v>0.2857142857142857</v>
      </c>
      <c r="H4765" s="27">
        <v>0.96987393726180016</v>
      </c>
      <c r="I4765" s="28">
        <v>22.964761904761904</v>
      </c>
      <c r="J4765" s="27">
        <v>1.607142857142857E-2</v>
      </c>
      <c r="K4765" s="27">
        <v>0.30595238095238098</v>
      </c>
      <c r="L4765" s="27">
        <v>8.6191732629727364E-3</v>
      </c>
      <c r="M4765" s="29">
        <v>11.925333333333331</v>
      </c>
      <c r="N4765" s="30">
        <v>50.102083333333333</v>
      </c>
      <c r="O4765" s="32">
        <v>0</v>
      </c>
      <c r="P4765" s="31">
        <v>0.98504837291116976</v>
      </c>
      <c r="Q4765" s="38">
        <v>5787</v>
      </c>
      <c r="R4765" s="38">
        <v>5726</v>
      </c>
      <c r="S4765" s="38">
        <v>4469</v>
      </c>
    </row>
    <row r="4766" spans="2:19" x14ac:dyDescent="0.2">
      <c r="B4766" s="1" t="s">
        <v>10044</v>
      </c>
      <c r="C4766" s="1" t="s">
        <v>10045</v>
      </c>
      <c r="D4766" s="1" t="s">
        <v>404</v>
      </c>
      <c r="E4766" s="1" t="s">
        <v>10005</v>
      </c>
      <c r="F4766" s="1" t="s">
        <v>18</v>
      </c>
      <c r="G4766" s="27">
        <v>0.19296577946768062</v>
      </c>
      <c r="H4766" s="27">
        <v>0.70227818853974111</v>
      </c>
      <c r="I4766" s="28">
        <v>20.683935361216736</v>
      </c>
      <c r="J4766" s="27">
        <v>1.9011406844106463E-2</v>
      </c>
      <c r="K4766" s="27">
        <v>0.26093155893536124</v>
      </c>
      <c r="L4766" s="27">
        <v>8.1615064695009246E-2</v>
      </c>
      <c r="M4766" s="29">
        <v>13.85571260306242</v>
      </c>
      <c r="N4766" s="30">
        <v>48.766009852216747</v>
      </c>
      <c r="O4766" s="32">
        <v>0</v>
      </c>
      <c r="P4766" s="31">
        <v>0.97227356746765248</v>
      </c>
      <c r="Q4766" s="38">
        <v>6711</v>
      </c>
      <c r="R4766" s="38">
        <v>7443</v>
      </c>
      <c r="S4766" s="38">
        <v>5314</v>
      </c>
    </row>
    <row r="4767" spans="2:19" x14ac:dyDescent="0.2">
      <c r="B4767" s="1" t="s">
        <v>10064</v>
      </c>
      <c r="C4767" s="1" t="s">
        <v>5406</v>
      </c>
      <c r="D4767" s="1" t="s">
        <v>404</v>
      </c>
      <c r="E4767" s="1" t="s">
        <v>10005</v>
      </c>
      <c r="F4767" s="1" t="s">
        <v>18</v>
      </c>
      <c r="G4767" s="27">
        <v>0.27915726109857036</v>
      </c>
      <c r="H4767" s="27">
        <v>0.79334078212290504</v>
      </c>
      <c r="I4767" s="28">
        <v>23.077501881113626</v>
      </c>
      <c r="J4767" s="27">
        <v>9.0293453724604959E-3</v>
      </c>
      <c r="K4767" s="27">
        <v>0.3160270880361174</v>
      </c>
      <c r="L4767" s="27">
        <v>1.5783985102420853E-2</v>
      </c>
      <c r="M4767" s="29">
        <v>11.684655532359086</v>
      </c>
      <c r="N4767" s="30">
        <v>52.035040431266843</v>
      </c>
      <c r="O4767" s="32">
        <v>0</v>
      </c>
      <c r="P4767" s="31">
        <v>0.98994413407821225</v>
      </c>
      <c r="Q4767" s="38">
        <v>5736</v>
      </c>
      <c r="R4767" s="38">
        <v>5848</v>
      </c>
      <c r="S4767" s="38">
        <v>4261</v>
      </c>
    </row>
    <row r="4768" spans="2:19" x14ac:dyDescent="0.2">
      <c r="B4768" s="1" t="s">
        <v>10038</v>
      </c>
      <c r="C4768" s="1" t="s">
        <v>10039</v>
      </c>
      <c r="D4768" s="1" t="s">
        <v>404</v>
      </c>
      <c r="E4768" s="1" t="s">
        <v>10005</v>
      </c>
      <c r="F4768" s="1" t="s">
        <v>18</v>
      </c>
      <c r="G4768" s="27">
        <v>0.15474919957310565</v>
      </c>
      <c r="H4768" s="27">
        <v>0.37160815939278946</v>
      </c>
      <c r="I4768" s="28">
        <v>13.478868729989326</v>
      </c>
      <c r="J4768" s="27">
        <v>0.1248665955176094</v>
      </c>
      <c r="K4768" s="27">
        <v>0.74279615795090714</v>
      </c>
      <c r="L4768" s="27">
        <v>0.49450189753320678</v>
      </c>
      <c r="M4768" s="29">
        <v>6.5939393939393938</v>
      </c>
      <c r="N4768" s="30">
        <v>50.620689655172413</v>
      </c>
      <c r="O4768" s="32">
        <v>0</v>
      </c>
      <c r="P4768" s="31">
        <v>0.88899430740037955</v>
      </c>
      <c r="Q4768" s="38">
        <v>8197</v>
      </c>
      <c r="R4768" s="38">
        <v>7862</v>
      </c>
      <c r="S4768" s="38">
        <v>331</v>
      </c>
    </row>
    <row r="4769" spans="2:19" x14ac:dyDescent="0.2">
      <c r="B4769" s="1" t="s">
        <v>10053</v>
      </c>
      <c r="C4769" s="1" t="s">
        <v>821</v>
      </c>
      <c r="D4769" s="1" t="s">
        <v>404</v>
      </c>
      <c r="E4769" s="1" t="s">
        <v>10005</v>
      </c>
      <c r="F4769" s="1" t="s">
        <v>18</v>
      </c>
      <c r="G4769" s="27">
        <v>0.28317307692307692</v>
      </c>
      <c r="H4769" s="27">
        <v>0.93414045873729024</v>
      </c>
      <c r="I4769" s="28">
        <v>22.857644230769235</v>
      </c>
      <c r="J4769" s="27">
        <v>1.4903846153846155E-2</v>
      </c>
      <c r="K4769" s="27">
        <v>0.33269230769230768</v>
      </c>
      <c r="L4769" s="27">
        <v>1.3828328209978718E-2</v>
      </c>
      <c r="M4769" s="29">
        <v>11.677665995975854</v>
      </c>
      <c r="N4769" s="30">
        <v>50.713073005093378</v>
      </c>
      <c r="O4769" s="32">
        <v>0</v>
      </c>
      <c r="P4769" s="31">
        <v>0.98368408607235758</v>
      </c>
      <c r="Q4769" s="38">
        <v>5825</v>
      </c>
      <c r="R4769" s="38">
        <v>5768</v>
      </c>
      <c r="S4769" s="38">
        <v>3953</v>
      </c>
    </row>
    <row r="4770" spans="2:19" x14ac:dyDescent="0.2">
      <c r="B4770" s="1" t="s">
        <v>10046</v>
      </c>
      <c r="C4770" s="1" t="s">
        <v>10047</v>
      </c>
      <c r="D4770" s="1" t="s">
        <v>404</v>
      </c>
      <c r="E4770" s="1" t="s">
        <v>10005</v>
      </c>
      <c r="F4770" s="1" t="s">
        <v>18</v>
      </c>
      <c r="G4770" s="27">
        <v>0.31871345029239767</v>
      </c>
      <c r="H4770" s="27">
        <v>0.90770846075433242</v>
      </c>
      <c r="I4770" s="28">
        <v>27.352840434419388</v>
      </c>
      <c r="J4770" s="27">
        <v>1.4619883040935672E-2</v>
      </c>
      <c r="K4770" s="27">
        <v>0.16750208855472012</v>
      </c>
      <c r="L4770" s="27">
        <v>6.1386340468909291E-3</v>
      </c>
      <c r="M4770" s="29">
        <v>15.490312691600243</v>
      </c>
      <c r="N4770" s="30">
        <v>52.235910878112712</v>
      </c>
      <c r="O4770" s="32">
        <v>0</v>
      </c>
      <c r="P4770" s="31">
        <v>0.97614678899082574</v>
      </c>
      <c r="Q4770" s="38">
        <v>4328</v>
      </c>
      <c r="R4770" s="38">
        <v>5008</v>
      </c>
      <c r="S4770" s="38">
        <v>7025</v>
      </c>
    </row>
    <row r="4771" spans="2:19" x14ac:dyDescent="0.2">
      <c r="B4771" s="1" t="s">
        <v>10040</v>
      </c>
      <c r="C4771" s="1" t="s">
        <v>10041</v>
      </c>
      <c r="D4771" s="1" t="s">
        <v>404</v>
      </c>
      <c r="E4771" s="1" t="s">
        <v>10005</v>
      </c>
      <c r="F4771" s="1" t="s">
        <v>18</v>
      </c>
      <c r="G4771" s="27">
        <v>6.3034188034188032E-2</v>
      </c>
      <c r="H4771" s="27">
        <v>0.16019191919191919</v>
      </c>
      <c r="I4771" s="28">
        <v>7.1847222222222209</v>
      </c>
      <c r="J4771" s="27">
        <v>0.30128205128205127</v>
      </c>
      <c r="K4771" s="27">
        <v>0.84935897435897434</v>
      </c>
      <c r="L4771" s="27">
        <v>0.74307070707070721</v>
      </c>
      <c r="M4771" s="29">
        <v>4.4290763968073001</v>
      </c>
      <c r="N4771" s="30">
        <v>47.83050847457627</v>
      </c>
      <c r="O4771" s="32">
        <v>0</v>
      </c>
      <c r="P4771" s="31">
        <v>0.94545454545454544</v>
      </c>
      <c r="Q4771" s="38">
        <v>8603</v>
      </c>
      <c r="R4771" s="38">
        <v>8420</v>
      </c>
      <c r="S4771" s="38">
        <v>125</v>
      </c>
    </row>
    <row r="4772" spans="2:19" x14ac:dyDescent="0.2">
      <c r="B4772" s="1" t="s">
        <v>10065</v>
      </c>
      <c r="C4772" s="1" t="s">
        <v>10066</v>
      </c>
      <c r="D4772" s="1" t="s">
        <v>404</v>
      </c>
      <c r="E4772" s="1" t="s">
        <v>10005</v>
      </c>
      <c r="F4772" s="1" t="s">
        <v>18</v>
      </c>
      <c r="G4772" s="27">
        <v>0.32836587872559098</v>
      </c>
      <c r="H4772" s="27">
        <v>0.88704203821656047</v>
      </c>
      <c r="I4772" s="28">
        <v>21.213257965056528</v>
      </c>
      <c r="J4772" s="27">
        <v>6.1151079136690649E-2</v>
      </c>
      <c r="K4772" s="27">
        <v>0.5714285714285714</v>
      </c>
      <c r="L4772" s="27">
        <v>5.4980891719745219E-2</v>
      </c>
      <c r="M4772" s="29">
        <v>7.0245600612088754</v>
      </c>
      <c r="N4772" s="30">
        <v>49.794992175273869</v>
      </c>
      <c r="O4772" s="32">
        <v>0</v>
      </c>
      <c r="P4772" s="31">
        <v>0.99159235668789814</v>
      </c>
      <c r="Q4772" s="38">
        <v>6513</v>
      </c>
      <c r="R4772" s="38">
        <v>4825</v>
      </c>
      <c r="S4772" s="38">
        <v>1152</v>
      </c>
    </row>
    <row r="4773" spans="2:19" x14ac:dyDescent="0.2">
      <c r="B4773" s="1" t="s">
        <v>10048</v>
      </c>
      <c r="C4773" s="1" t="s">
        <v>10049</v>
      </c>
      <c r="D4773" s="1" t="s">
        <v>404</v>
      </c>
      <c r="E4773" s="1" t="s">
        <v>10005</v>
      </c>
      <c r="F4773" s="1" t="s">
        <v>18</v>
      </c>
      <c r="G4773" s="27">
        <v>0.30845017051913604</v>
      </c>
      <c r="H4773" s="27">
        <v>0.92478534418948943</v>
      </c>
      <c r="I4773" s="28">
        <v>27.262675255778703</v>
      </c>
      <c r="J4773" s="27">
        <v>6.8207654414550968E-3</v>
      </c>
      <c r="K4773" s="27">
        <v>0.13111026904130352</v>
      </c>
      <c r="L4773" s="27">
        <v>0</v>
      </c>
      <c r="M4773" s="29">
        <v>15.585424657534251</v>
      </c>
      <c r="N4773" s="30">
        <v>53.027027027027025</v>
      </c>
      <c r="O4773" s="32">
        <v>0</v>
      </c>
      <c r="P4773" s="31">
        <v>0.97668393782383423</v>
      </c>
      <c r="Q4773" s="38">
        <v>4346</v>
      </c>
      <c r="R4773" s="38">
        <v>5226</v>
      </c>
      <c r="S4773" s="38">
        <v>7656</v>
      </c>
    </row>
    <row r="4774" spans="2:19" x14ac:dyDescent="0.2">
      <c r="B4774" s="1" t="s">
        <v>10051</v>
      </c>
      <c r="C4774" s="1" t="s">
        <v>10052</v>
      </c>
      <c r="D4774" s="1" t="s">
        <v>404</v>
      </c>
      <c r="E4774" s="1" t="s">
        <v>10005</v>
      </c>
      <c r="F4774" s="1" t="s">
        <v>18</v>
      </c>
      <c r="G4774" s="27">
        <v>0.24152744630071599</v>
      </c>
      <c r="H4774" s="27">
        <v>0.72943572933739187</v>
      </c>
      <c r="I4774" s="28">
        <v>24.311646778042959</v>
      </c>
      <c r="J4774" s="27">
        <v>5.2505966587112173E-3</v>
      </c>
      <c r="K4774" s="27">
        <v>0.18568019093078758</v>
      </c>
      <c r="L4774" s="27">
        <v>3.846874268321236E-3</v>
      </c>
      <c r="M4774" s="29">
        <v>15.07382001258653</v>
      </c>
      <c r="N4774" s="30">
        <v>52.808300395256914</v>
      </c>
      <c r="O4774" s="32">
        <v>0</v>
      </c>
      <c r="P4774" s="31">
        <v>0.98103488644345582</v>
      </c>
      <c r="Q4774" s="38">
        <v>5263</v>
      </c>
      <c r="R4774" s="38">
        <v>6646</v>
      </c>
      <c r="S4774" s="38">
        <v>6712</v>
      </c>
    </row>
    <row r="4775" spans="2:19" x14ac:dyDescent="0.2">
      <c r="B4775" s="1" t="s">
        <v>10060</v>
      </c>
      <c r="C4775" s="1" t="s">
        <v>10061</v>
      </c>
      <c r="D4775" s="1" t="s">
        <v>404</v>
      </c>
      <c r="E4775" s="1" t="s">
        <v>10005</v>
      </c>
      <c r="F4775" s="1" t="s">
        <v>18</v>
      </c>
      <c r="G4775" s="27">
        <v>0.27681660899653981</v>
      </c>
      <c r="H4775" s="27">
        <v>0.95290831556503208</v>
      </c>
      <c r="I4775" s="28">
        <v>26.625475778546718</v>
      </c>
      <c r="J4775" s="27">
        <v>8.6505190311418692E-3</v>
      </c>
      <c r="K4775" s="27">
        <v>9.6885813148788927E-2</v>
      </c>
      <c r="L4775" s="27">
        <v>8.5287846481876329E-4</v>
      </c>
      <c r="M4775" s="29">
        <v>16.315729665071775</v>
      </c>
      <c r="N4775" s="30">
        <v>53.103124999999999</v>
      </c>
      <c r="O4775" s="32">
        <v>0</v>
      </c>
      <c r="P4775" s="31">
        <v>0.98592750533049045</v>
      </c>
      <c r="Q4775" s="38">
        <v>4502</v>
      </c>
      <c r="R4775" s="38">
        <v>5894</v>
      </c>
      <c r="S4775" s="38">
        <v>8243</v>
      </c>
    </row>
    <row r="4776" spans="2:19" x14ac:dyDescent="0.2">
      <c r="B4776" s="1" t="s">
        <v>10062</v>
      </c>
      <c r="C4776" s="1" t="s">
        <v>10063</v>
      </c>
      <c r="D4776" s="1" t="s">
        <v>404</v>
      </c>
      <c r="E4776" s="1" t="s">
        <v>10005</v>
      </c>
      <c r="F4776" s="1" t="s">
        <v>18</v>
      </c>
      <c r="G4776" s="27">
        <v>0.31349206349206349</v>
      </c>
      <c r="H4776" s="27">
        <v>0.93181885125184094</v>
      </c>
      <c r="I4776" s="28">
        <v>22.310218253968255</v>
      </c>
      <c r="J4776" s="27">
        <v>1.8849206349206348E-2</v>
      </c>
      <c r="K4776" s="27">
        <v>0.45982142857142855</v>
      </c>
      <c r="L4776" s="27">
        <v>2.7599410898379969E-2</v>
      </c>
      <c r="M4776" s="29">
        <v>9.2779624277456687</v>
      </c>
      <c r="N4776" s="30">
        <v>50.3876582278481</v>
      </c>
      <c r="O4776" s="32">
        <v>0</v>
      </c>
      <c r="P4776" s="31">
        <v>0.98969072164948457</v>
      </c>
      <c r="Q4776" s="38">
        <v>6055</v>
      </c>
      <c r="R4776" s="38">
        <v>5126</v>
      </c>
      <c r="S4776" s="38">
        <v>2208</v>
      </c>
    </row>
    <row r="4777" spans="2:19" x14ac:dyDescent="0.2">
      <c r="B4777" s="1" t="s">
        <v>10042</v>
      </c>
      <c r="C4777" s="1" t="s">
        <v>10043</v>
      </c>
      <c r="D4777" s="1" t="s">
        <v>404</v>
      </c>
      <c r="E4777" s="1" t="s">
        <v>10005</v>
      </c>
      <c r="F4777" s="1" t="s">
        <v>18</v>
      </c>
      <c r="G4777" s="27">
        <v>0.28953488372093023</v>
      </c>
      <c r="H4777" s="27">
        <v>0.6647032474804031</v>
      </c>
      <c r="I4777" s="28">
        <v>20.277674418604654</v>
      </c>
      <c r="J4777" s="27">
        <v>9.0697674418604657E-2</v>
      </c>
      <c r="K4777" s="27">
        <v>0.46860465116279071</v>
      </c>
      <c r="L4777" s="27">
        <v>0.12197088465845465</v>
      </c>
      <c r="M4777" s="29">
        <v>8.7538461538461512</v>
      </c>
      <c r="N4777" s="30">
        <v>48.188755020080322</v>
      </c>
      <c r="O4777" s="32">
        <v>0</v>
      </c>
      <c r="P4777" s="31">
        <v>0.96304591265397532</v>
      </c>
      <c r="Q4777" s="38">
        <v>6847</v>
      </c>
      <c r="R4777" s="38">
        <v>5632</v>
      </c>
      <c r="S4777" s="38">
        <v>2134</v>
      </c>
    </row>
    <row r="4778" spans="2:19" x14ac:dyDescent="0.2">
      <c r="B4778" s="1" t="s">
        <v>10067</v>
      </c>
      <c r="C4778" s="1" t="s">
        <v>10068</v>
      </c>
      <c r="D4778" s="1" t="s">
        <v>404</v>
      </c>
      <c r="E4778" s="1" t="s">
        <v>10005</v>
      </c>
      <c r="F4778" s="1" t="s">
        <v>18</v>
      </c>
      <c r="G4778" s="27">
        <v>0.25164556962025314</v>
      </c>
      <c r="H4778" s="27">
        <v>0.7971930705498369</v>
      </c>
      <c r="I4778" s="28">
        <v>20.319139240506335</v>
      </c>
      <c r="J4778" s="27">
        <v>1.7721518987341773E-2</v>
      </c>
      <c r="K4778" s="27">
        <v>0.47392405063291138</v>
      </c>
      <c r="L4778" s="27">
        <v>9.8915390409239273E-2</v>
      </c>
      <c r="M4778" s="29">
        <v>9.9667794316644116</v>
      </c>
      <c r="N4778" s="30">
        <v>50.661971830985912</v>
      </c>
      <c r="O4778" s="32">
        <v>0</v>
      </c>
      <c r="P4778" s="31">
        <v>0.99171478784835554</v>
      </c>
      <c r="Q4778" s="38">
        <v>6839</v>
      </c>
      <c r="R4778" s="38">
        <v>6445</v>
      </c>
      <c r="S4778" s="38">
        <v>2080</v>
      </c>
    </row>
    <row r="4779" spans="2:19" x14ac:dyDescent="0.2">
      <c r="B4779" s="1" t="s">
        <v>10054</v>
      </c>
      <c r="C4779" s="1" t="s">
        <v>10055</v>
      </c>
      <c r="D4779" s="1" t="s">
        <v>404</v>
      </c>
      <c r="E4779" s="1" t="s">
        <v>10005</v>
      </c>
      <c r="F4779" s="1" t="s">
        <v>18</v>
      </c>
      <c r="G4779" s="27">
        <v>0.21466395112016293</v>
      </c>
      <c r="H4779" s="27">
        <v>0.92546583850931674</v>
      </c>
      <c r="I4779" s="28">
        <v>23.692668024439929</v>
      </c>
      <c r="J4779" s="27">
        <v>1.7515274949083504E-2</v>
      </c>
      <c r="K4779" s="27">
        <v>0.16700610997963339</v>
      </c>
      <c r="L4779" s="27">
        <v>1.8184732518533361E-2</v>
      </c>
      <c r="M4779" s="29">
        <v>15.611825726141086</v>
      </c>
      <c r="N4779" s="30">
        <v>52.853889943074002</v>
      </c>
      <c r="O4779" s="32">
        <v>0</v>
      </c>
      <c r="P4779" s="31">
        <v>0.98377078741735124</v>
      </c>
      <c r="Q4779" s="38">
        <v>5493</v>
      </c>
      <c r="R4779" s="38">
        <v>7140</v>
      </c>
      <c r="S4779" s="38">
        <v>7034</v>
      </c>
    </row>
    <row r="4780" spans="2:19" x14ac:dyDescent="0.2">
      <c r="B4780" s="1" t="s">
        <v>10093</v>
      </c>
      <c r="C4780" s="1" t="s">
        <v>10094</v>
      </c>
      <c r="D4780" s="1" t="s">
        <v>405</v>
      </c>
      <c r="E4780" s="1" t="s">
        <v>10071</v>
      </c>
      <c r="F4780" s="1" t="s">
        <v>25</v>
      </c>
      <c r="G4780" s="27">
        <v>0.58744808491001388</v>
      </c>
      <c r="H4780" s="27">
        <v>0.95776526244649707</v>
      </c>
      <c r="I4780" s="28">
        <v>49.233364097831107</v>
      </c>
      <c r="J4780" s="27">
        <v>5.2145823719427782E-2</v>
      </c>
      <c r="K4780" s="27">
        <v>0.34610059990770653</v>
      </c>
      <c r="L4780" s="27">
        <v>1.2311331380941653E-2</v>
      </c>
      <c r="M4780" s="29">
        <v>6.5222595078299763</v>
      </c>
      <c r="N4780" s="30">
        <v>78.736842105263165</v>
      </c>
      <c r="O4780" s="32">
        <v>0</v>
      </c>
      <c r="P4780" s="31">
        <v>0.97634602387925207</v>
      </c>
      <c r="Q4780" s="38">
        <v>1764</v>
      </c>
      <c r="R4780" s="38">
        <v>764</v>
      </c>
      <c r="S4780" s="38">
        <v>3709</v>
      </c>
    </row>
    <row r="4781" spans="2:19" x14ac:dyDescent="0.2">
      <c r="B4781" s="1" t="s">
        <v>10101</v>
      </c>
      <c r="C4781" s="1" t="s">
        <v>10102</v>
      </c>
      <c r="D4781" s="1" t="s">
        <v>405</v>
      </c>
      <c r="E4781" s="1" t="s">
        <v>10071</v>
      </c>
      <c r="F4781" s="1" t="s">
        <v>25</v>
      </c>
      <c r="G4781" s="27">
        <v>0.65544197233914614</v>
      </c>
      <c r="H4781" s="27">
        <v>0.98967042755344414</v>
      </c>
      <c r="I4781" s="28">
        <v>59.000601322910349</v>
      </c>
      <c r="J4781" s="27">
        <v>2.7660853878532773E-2</v>
      </c>
      <c r="K4781" s="27">
        <v>0.2904389657245941</v>
      </c>
      <c r="L4781" s="27">
        <v>8.432304038004752E-3</v>
      </c>
      <c r="M4781" s="29">
        <v>6.6426573426573432</v>
      </c>
      <c r="N4781" s="30">
        <v>85.772685609532545</v>
      </c>
      <c r="O4781" s="32">
        <v>0</v>
      </c>
      <c r="P4781" s="31">
        <v>0.98752969121140144</v>
      </c>
      <c r="Q4781" s="38">
        <v>361</v>
      </c>
      <c r="R4781" s="38">
        <v>182</v>
      </c>
      <c r="S4781" s="38">
        <v>4742</v>
      </c>
    </row>
    <row r="4782" spans="2:19" x14ac:dyDescent="0.2">
      <c r="B4782" s="1" t="s">
        <v>10106</v>
      </c>
      <c r="C4782" s="1" t="s">
        <v>10107</v>
      </c>
      <c r="D4782" s="1" t="s">
        <v>405</v>
      </c>
      <c r="E4782" s="1" t="s">
        <v>10071</v>
      </c>
      <c r="F4782" s="1" t="s">
        <v>25</v>
      </c>
      <c r="G4782" s="27">
        <v>0.53889585947302387</v>
      </c>
      <c r="H4782" s="27">
        <v>0.95715799314428185</v>
      </c>
      <c r="I4782" s="28">
        <v>50.330771643663724</v>
      </c>
      <c r="J4782" s="27">
        <v>1.0037641154328732E-2</v>
      </c>
      <c r="K4782" s="27">
        <v>0.18099121706398996</v>
      </c>
      <c r="L4782" s="27">
        <v>3.0819569959488939E-3</v>
      </c>
      <c r="M4782" s="29">
        <v>12.373129251700675</v>
      </c>
      <c r="N4782" s="30">
        <v>82.38707799767171</v>
      </c>
      <c r="O4782" s="32">
        <v>0</v>
      </c>
      <c r="P4782" s="31">
        <v>0.99345590526643812</v>
      </c>
      <c r="Q4782" s="38">
        <v>1532</v>
      </c>
      <c r="R4782" s="38">
        <v>1565</v>
      </c>
      <c r="S4782" s="38">
        <v>6802</v>
      </c>
    </row>
    <row r="4783" spans="2:19" x14ac:dyDescent="0.2">
      <c r="B4783" s="1" t="s">
        <v>10104</v>
      </c>
      <c r="C4783" s="1" t="s">
        <v>10105</v>
      </c>
      <c r="D4783" s="1" t="s">
        <v>405</v>
      </c>
      <c r="E4783" s="1" t="s">
        <v>501</v>
      </c>
      <c r="F4783" s="1" t="s">
        <v>25</v>
      </c>
      <c r="G4783" s="27">
        <v>0.64759036144578308</v>
      </c>
      <c r="H4783" s="27">
        <v>0.98792940591598311</v>
      </c>
      <c r="I4783" s="28">
        <v>61.381224899598379</v>
      </c>
      <c r="J4783" s="27">
        <v>5.5220883534136548E-3</v>
      </c>
      <c r="K4783" s="27">
        <v>5.8232931726907633E-2</v>
      </c>
      <c r="L4783" s="27">
        <v>2.8337061894108877E-3</v>
      </c>
      <c r="M4783" s="29">
        <v>16.693009985734662</v>
      </c>
      <c r="N4783" s="30">
        <v>85.048799380325335</v>
      </c>
      <c r="O4783" s="32">
        <v>0</v>
      </c>
      <c r="P4783" s="31">
        <v>0.99030574198359433</v>
      </c>
      <c r="Q4783" s="38">
        <v>217</v>
      </c>
      <c r="R4783" s="38">
        <v>217</v>
      </c>
      <c r="S4783" s="38">
        <v>8621</v>
      </c>
    </row>
    <row r="4784" spans="2:19" x14ac:dyDescent="0.2">
      <c r="B4784" s="1" t="s">
        <v>10110</v>
      </c>
      <c r="C4784" s="1" t="s">
        <v>10111</v>
      </c>
      <c r="D4784" s="1" t="s">
        <v>405</v>
      </c>
      <c r="E4784" s="1" t="s">
        <v>501</v>
      </c>
      <c r="F4784" s="1" t="s">
        <v>25</v>
      </c>
      <c r="G4784" s="27">
        <v>0.59530623926731541</v>
      </c>
      <c r="H4784" s="27">
        <v>0.9803251568739304</v>
      </c>
      <c r="I4784" s="28">
        <v>53.34338866628508</v>
      </c>
      <c r="J4784" s="27">
        <v>5.1516886090440753E-3</v>
      </c>
      <c r="K4784" s="27">
        <v>0.25643961076130511</v>
      </c>
      <c r="L4784" s="27">
        <v>3.2743867655447806E-3</v>
      </c>
      <c r="M4784" s="29">
        <v>9.7087694483734097</v>
      </c>
      <c r="N4784" s="30">
        <v>82.625</v>
      </c>
      <c r="O4784" s="32">
        <v>0</v>
      </c>
      <c r="P4784" s="31">
        <v>0.99657729606389045</v>
      </c>
      <c r="Q4784" s="38">
        <v>1030</v>
      </c>
      <c r="R4784" s="38">
        <v>670</v>
      </c>
      <c r="S4784" s="38">
        <v>5402</v>
      </c>
    </row>
    <row r="4785" spans="2:19" x14ac:dyDescent="0.2">
      <c r="B4785" s="1" t="s">
        <v>10103</v>
      </c>
      <c r="C4785" s="1" t="s">
        <v>4401</v>
      </c>
      <c r="D4785" s="1" t="s">
        <v>405</v>
      </c>
      <c r="E4785" s="1" t="s">
        <v>10071</v>
      </c>
      <c r="F4785" s="1" t="s">
        <v>25</v>
      </c>
      <c r="G4785" s="27">
        <v>0.5414133738601824</v>
      </c>
      <c r="H4785" s="27">
        <v>0.97195684803001869</v>
      </c>
      <c r="I4785" s="28">
        <v>50.12556990881459</v>
      </c>
      <c r="J4785" s="27">
        <v>1.1778115501519757E-2</v>
      </c>
      <c r="K4785" s="27">
        <v>0.22644376899696048</v>
      </c>
      <c r="L4785" s="27">
        <v>2.3105065666041279E-2</v>
      </c>
      <c r="M4785" s="29">
        <v>11.179950289975151</v>
      </c>
      <c r="N4785" s="30">
        <v>82.715789473684211</v>
      </c>
      <c r="O4785" s="32">
        <v>7.906191369606002E-3</v>
      </c>
      <c r="P4785" s="31">
        <v>0.9876172607879925</v>
      </c>
      <c r="Q4785" s="38">
        <v>1571</v>
      </c>
      <c r="R4785" s="38">
        <v>1509</v>
      </c>
      <c r="S4785" s="38">
        <v>5970</v>
      </c>
    </row>
    <row r="4786" spans="2:19" x14ac:dyDescent="0.2">
      <c r="B4786" s="1" t="s">
        <v>10092</v>
      </c>
      <c r="C4786" s="1" t="s">
        <v>1626</v>
      </c>
      <c r="D4786" s="1" t="s">
        <v>405</v>
      </c>
      <c r="E4786" s="1" t="s">
        <v>10071</v>
      </c>
      <c r="F4786" s="1" t="s">
        <v>25</v>
      </c>
      <c r="G4786" s="27">
        <v>0.33744855967078191</v>
      </c>
      <c r="H4786" s="27">
        <v>0.85879463010568435</v>
      </c>
      <c r="I4786" s="28">
        <v>39.020223398001178</v>
      </c>
      <c r="J4786" s="27">
        <v>9.9941211052322169E-3</v>
      </c>
      <c r="K4786" s="27">
        <v>0.14050558495002941</v>
      </c>
      <c r="L4786" s="27">
        <v>4.5472722079405881E-3</v>
      </c>
      <c r="M4786" s="29">
        <v>16.40665483584738</v>
      </c>
      <c r="N4786" s="30">
        <v>83.043554006968648</v>
      </c>
      <c r="O4786" s="32">
        <v>0</v>
      </c>
      <c r="P4786" s="31">
        <v>0.97172236503856046</v>
      </c>
      <c r="Q4786" s="38">
        <v>3337</v>
      </c>
      <c r="R4786" s="38">
        <v>4661</v>
      </c>
      <c r="S4786" s="38">
        <v>7493</v>
      </c>
    </row>
    <row r="4787" spans="2:19" x14ac:dyDescent="0.2">
      <c r="B4787" s="1" t="s">
        <v>10076</v>
      </c>
      <c r="C4787" s="1" t="s">
        <v>10077</v>
      </c>
      <c r="D4787" s="1" t="s">
        <v>405</v>
      </c>
      <c r="E4787" s="1" t="s">
        <v>10071</v>
      </c>
      <c r="F4787" s="1" t="s">
        <v>25</v>
      </c>
      <c r="G4787" s="27">
        <v>0.2510893246187364</v>
      </c>
      <c r="H4787" s="27">
        <v>0.57157772621809733</v>
      </c>
      <c r="I4787" s="28">
        <v>22.388398692810469</v>
      </c>
      <c r="J4787" s="27">
        <v>0.1247276688453159</v>
      </c>
      <c r="K4787" s="27">
        <v>0.57897603485838778</v>
      </c>
      <c r="L4787" s="27">
        <v>0.28833462232534157</v>
      </c>
      <c r="M4787" s="29">
        <v>8.1527999999999992</v>
      </c>
      <c r="N4787" s="30">
        <v>64.507592190889369</v>
      </c>
      <c r="O4787" s="32">
        <v>0</v>
      </c>
      <c r="P4787" s="31">
        <v>0.94663573085846864</v>
      </c>
      <c r="Q4787" s="38">
        <v>6013</v>
      </c>
      <c r="R4787" s="38">
        <v>6458</v>
      </c>
      <c r="S4787" s="38">
        <v>1103</v>
      </c>
    </row>
    <row r="4788" spans="2:19" x14ac:dyDescent="0.2">
      <c r="B4788" s="1" t="s">
        <v>10084</v>
      </c>
      <c r="C4788" s="1" t="s">
        <v>10085</v>
      </c>
      <c r="D4788" s="1" t="s">
        <v>405</v>
      </c>
      <c r="E4788" s="1" t="s">
        <v>501</v>
      </c>
      <c r="F4788" s="1" t="s">
        <v>25</v>
      </c>
      <c r="G4788" s="27">
        <v>0.18424396442185514</v>
      </c>
      <c r="H4788" s="27">
        <v>0.46349969567863669</v>
      </c>
      <c r="I4788" s="28">
        <v>21.327445997458696</v>
      </c>
      <c r="J4788" s="27">
        <v>2.5412960609911054E-2</v>
      </c>
      <c r="K4788" s="27">
        <v>0.27954256670902161</v>
      </c>
      <c r="L4788" s="27">
        <v>0.10625684723067558</v>
      </c>
      <c r="M4788" s="29">
        <v>14.147352024922116</v>
      </c>
      <c r="N4788" s="30">
        <v>52.648275862068964</v>
      </c>
      <c r="O4788" s="32">
        <v>0</v>
      </c>
      <c r="P4788" s="31">
        <v>0.95800365185636027</v>
      </c>
      <c r="Q4788" s="38">
        <v>6468</v>
      </c>
      <c r="R4788" s="38">
        <v>7536</v>
      </c>
      <c r="S4788" s="38">
        <v>4960</v>
      </c>
    </row>
    <row r="4789" spans="2:19" x14ac:dyDescent="0.2">
      <c r="B4789" s="1" t="s">
        <v>10108</v>
      </c>
      <c r="C4789" s="1" t="s">
        <v>10109</v>
      </c>
      <c r="D4789" s="1" t="s">
        <v>405</v>
      </c>
      <c r="E4789" s="1" t="s">
        <v>10071</v>
      </c>
      <c r="F4789" s="1" t="s">
        <v>25</v>
      </c>
      <c r="G4789" s="27">
        <v>0.58145025295109609</v>
      </c>
      <c r="H4789" s="27">
        <v>0.99687070266644273</v>
      </c>
      <c r="I4789" s="28">
        <v>53.725868465430032</v>
      </c>
      <c r="J4789" s="27">
        <v>9.4435075885328842E-3</v>
      </c>
      <c r="K4789" s="27">
        <v>0.24215851602023608</v>
      </c>
      <c r="L4789" s="27">
        <v>1.3684387053496563E-3</v>
      </c>
      <c r="M4789" s="29">
        <v>10.617983870967743</v>
      </c>
      <c r="N4789" s="30">
        <v>84.16</v>
      </c>
      <c r="O4789" s="32">
        <v>0</v>
      </c>
      <c r="P4789" s="31">
        <v>0.9944658728827771</v>
      </c>
      <c r="Q4789" s="38">
        <v>965</v>
      </c>
      <c r="R4789" s="38">
        <v>852</v>
      </c>
      <c r="S4789" s="38">
        <v>5667</v>
      </c>
    </row>
    <row r="4790" spans="2:19" x14ac:dyDescent="0.2">
      <c r="B4790" s="1" t="s">
        <v>10074</v>
      </c>
      <c r="C4790" s="1" t="s">
        <v>10075</v>
      </c>
      <c r="D4790" s="1" t="s">
        <v>405</v>
      </c>
      <c r="E4790" s="1" t="s">
        <v>46</v>
      </c>
      <c r="F4790" s="1" t="s">
        <v>25</v>
      </c>
      <c r="G4790" s="27">
        <v>0.24050632911392406</v>
      </c>
      <c r="H4790" s="27">
        <v>0.65679434295816153</v>
      </c>
      <c r="I4790" s="28">
        <v>17.18721518987342</v>
      </c>
      <c r="J4790" s="27">
        <v>0.11265822784810127</v>
      </c>
      <c r="K4790" s="27">
        <v>0.60379746835443038</v>
      </c>
      <c r="L4790" s="27">
        <v>0.21958161461402476</v>
      </c>
      <c r="M4790" s="29">
        <v>7.4303333333333317</v>
      </c>
      <c r="N4790" s="30">
        <v>47.4</v>
      </c>
      <c r="O4790" s="32">
        <v>0</v>
      </c>
      <c r="P4790" s="31">
        <v>0.93105480259281082</v>
      </c>
      <c r="Q4790" s="38">
        <v>7679</v>
      </c>
      <c r="R4790" s="38">
        <v>6665</v>
      </c>
      <c r="S4790" s="38">
        <v>915</v>
      </c>
    </row>
    <row r="4791" spans="2:19" x14ac:dyDescent="0.2">
      <c r="B4791" s="1" t="s">
        <v>10090</v>
      </c>
      <c r="C4791" s="1" t="s">
        <v>10091</v>
      </c>
      <c r="D4791" s="1" t="s">
        <v>405</v>
      </c>
      <c r="E4791" s="1" t="s">
        <v>10071</v>
      </c>
      <c r="F4791" s="1" t="s">
        <v>25</v>
      </c>
      <c r="G4791" s="27">
        <v>0.46863295880149813</v>
      </c>
      <c r="H4791" s="27">
        <v>0.79519174041297935</v>
      </c>
      <c r="I4791" s="28">
        <v>33.879447565543074</v>
      </c>
      <c r="J4791" s="27">
        <v>0.1348314606741573</v>
      </c>
      <c r="K4791" s="27">
        <v>0.47752808988764045</v>
      </c>
      <c r="L4791" s="27">
        <v>0.14584524619922851</v>
      </c>
      <c r="M4791" s="29">
        <v>5.4862555066079288</v>
      </c>
      <c r="N4791" s="30">
        <v>65.627372627372623</v>
      </c>
      <c r="O4791" s="32">
        <v>0</v>
      </c>
      <c r="P4791" s="31">
        <v>0.96936691626957117</v>
      </c>
      <c r="Q4791" s="38">
        <v>3716</v>
      </c>
      <c r="R4791" s="38">
        <v>2826</v>
      </c>
      <c r="S4791" s="38">
        <v>2028</v>
      </c>
    </row>
    <row r="4792" spans="2:19" x14ac:dyDescent="0.2">
      <c r="B4792" s="1" t="s">
        <v>10099</v>
      </c>
      <c r="C4792" s="1" t="s">
        <v>10100</v>
      </c>
      <c r="D4792" s="1" t="s">
        <v>405</v>
      </c>
      <c r="E4792" s="1" t="s">
        <v>10071</v>
      </c>
      <c r="F4792" s="1" t="s">
        <v>25</v>
      </c>
      <c r="G4792" s="27">
        <v>0.31616889804325438</v>
      </c>
      <c r="H4792" s="27">
        <v>0.9194901564866228</v>
      </c>
      <c r="I4792" s="28">
        <v>29.545726055612768</v>
      </c>
      <c r="J4792" s="27">
        <v>1.4418125643666324E-2</v>
      </c>
      <c r="K4792" s="27">
        <v>0.19155509783728114</v>
      </c>
      <c r="L4792" s="27">
        <v>1.9121655729429584E-2</v>
      </c>
      <c r="M4792" s="29">
        <v>15.16114457831325</v>
      </c>
      <c r="N4792" s="30">
        <v>60.188925081433226</v>
      </c>
      <c r="O4792" s="32">
        <v>0</v>
      </c>
      <c r="P4792" s="31">
        <v>0.98031297324583544</v>
      </c>
      <c r="Q4792" s="38">
        <v>4001</v>
      </c>
      <c r="R4792" s="38">
        <v>5067</v>
      </c>
      <c r="S4792" s="38">
        <v>6609</v>
      </c>
    </row>
    <row r="4793" spans="2:19" x14ac:dyDescent="0.2">
      <c r="B4793" s="1" t="s">
        <v>10072</v>
      </c>
      <c r="C4793" s="1" t="s">
        <v>10073</v>
      </c>
      <c r="D4793" s="1" t="s">
        <v>405</v>
      </c>
      <c r="E4793" s="1" t="s">
        <v>10071</v>
      </c>
      <c r="F4793" s="1" t="s">
        <v>25</v>
      </c>
      <c r="G4793" s="27">
        <v>0.36504424778761063</v>
      </c>
      <c r="H4793" s="27">
        <v>0.68309352517985622</v>
      </c>
      <c r="I4793" s="28">
        <v>23.210508849557524</v>
      </c>
      <c r="J4793" s="27">
        <v>0.1581858407079646</v>
      </c>
      <c r="K4793" s="27">
        <v>0.44800884955752213</v>
      </c>
      <c r="L4793" s="27">
        <v>0.18511819116135664</v>
      </c>
      <c r="M4793" s="29">
        <v>7.8747386759581843</v>
      </c>
      <c r="N4793" s="30">
        <v>49.4969696969697</v>
      </c>
      <c r="O4793" s="32">
        <v>1.5416238437821171E-3</v>
      </c>
      <c r="P4793" s="31">
        <v>0.92908530318602256</v>
      </c>
      <c r="Q4793" s="38">
        <v>5689</v>
      </c>
      <c r="R4793" s="38">
        <v>4258</v>
      </c>
      <c r="S4793" s="38">
        <v>2329</v>
      </c>
    </row>
    <row r="4794" spans="2:19" x14ac:dyDescent="0.2">
      <c r="B4794" s="1" t="s">
        <v>10082</v>
      </c>
      <c r="C4794" s="1" t="s">
        <v>10083</v>
      </c>
      <c r="D4794" s="1" t="s">
        <v>405</v>
      </c>
      <c r="E4794" s="1" t="s">
        <v>46</v>
      </c>
      <c r="F4794" s="1" t="s">
        <v>25</v>
      </c>
      <c r="G4794" s="27">
        <v>0.23966942148760331</v>
      </c>
      <c r="H4794" s="27">
        <v>0.47289196310935444</v>
      </c>
      <c r="I4794" s="28">
        <v>16.6736914600551</v>
      </c>
      <c r="J4794" s="27">
        <v>8.6776859504132234E-2</v>
      </c>
      <c r="K4794" s="27">
        <v>0.69421487603305787</v>
      </c>
      <c r="L4794" s="27">
        <v>0.44372859025032935</v>
      </c>
      <c r="M4794" s="29">
        <v>6.887862318840579</v>
      </c>
      <c r="N4794" s="30">
        <v>47.304597701149426</v>
      </c>
      <c r="O4794" s="32">
        <v>0</v>
      </c>
      <c r="P4794" s="31">
        <v>0.95652173913043481</v>
      </c>
      <c r="Q4794" s="38">
        <v>7789</v>
      </c>
      <c r="R4794" s="38">
        <v>6683</v>
      </c>
      <c r="S4794" s="38">
        <v>467</v>
      </c>
    </row>
    <row r="4795" spans="2:19" x14ac:dyDescent="0.2">
      <c r="B4795" s="1" t="s">
        <v>10069</v>
      </c>
      <c r="C4795" s="1" t="s">
        <v>10070</v>
      </c>
      <c r="D4795" s="1" t="s">
        <v>405</v>
      </c>
      <c r="E4795" s="1" t="s">
        <v>10071</v>
      </c>
      <c r="F4795" s="1" t="s">
        <v>25</v>
      </c>
      <c r="G4795" s="27">
        <v>0.25917926565874733</v>
      </c>
      <c r="H4795" s="27">
        <v>0.64478536585365853</v>
      </c>
      <c r="I4795" s="28">
        <v>21.415442764578831</v>
      </c>
      <c r="J4795" s="27">
        <v>5.0755939524838013E-2</v>
      </c>
      <c r="K4795" s="27">
        <v>0.367170626349892</v>
      </c>
      <c r="L4795" s="27">
        <v>0.1881170731707317</v>
      </c>
      <c r="M4795" s="29">
        <v>11.629591836734695</v>
      </c>
      <c r="N4795" s="30">
        <v>48.916666666666664</v>
      </c>
      <c r="O4795" s="32">
        <v>0</v>
      </c>
      <c r="P4795" s="31">
        <v>0.90341463414634149</v>
      </c>
      <c r="Q4795" s="38">
        <v>6429</v>
      </c>
      <c r="R4795" s="38">
        <v>6293</v>
      </c>
      <c r="S4795" s="38">
        <v>3382</v>
      </c>
    </row>
    <row r="4796" spans="2:19" x14ac:dyDescent="0.2">
      <c r="B4796" s="1" t="s">
        <v>10078</v>
      </c>
      <c r="C4796" s="1" t="s">
        <v>10079</v>
      </c>
      <c r="D4796" s="1" t="s">
        <v>405</v>
      </c>
      <c r="E4796" s="1" t="s">
        <v>10071</v>
      </c>
      <c r="F4796" s="1" t="s">
        <v>25</v>
      </c>
      <c r="G4796" s="27">
        <v>0.27178423236514521</v>
      </c>
      <c r="H4796" s="27">
        <v>0.57757501229709785</v>
      </c>
      <c r="I4796" s="28">
        <v>20.438174273858916</v>
      </c>
      <c r="J4796" s="27">
        <v>9.7510373443983403E-2</v>
      </c>
      <c r="K4796" s="27">
        <v>0.52282157676348551</v>
      </c>
      <c r="L4796" s="27">
        <v>0.32596655189375312</v>
      </c>
      <c r="M4796" s="29">
        <v>8.4350427350427353</v>
      </c>
      <c r="N4796" s="30">
        <v>52.141221374045799</v>
      </c>
      <c r="O4796" s="32">
        <v>0</v>
      </c>
      <c r="P4796" s="31">
        <v>0.94835218888342354</v>
      </c>
      <c r="Q4796" s="38">
        <v>6800</v>
      </c>
      <c r="R4796" s="38">
        <v>6009</v>
      </c>
      <c r="S4796" s="38">
        <v>1571</v>
      </c>
    </row>
    <row r="4797" spans="2:19" x14ac:dyDescent="0.2">
      <c r="B4797" s="1" t="s">
        <v>10080</v>
      </c>
      <c r="C4797" s="1" t="s">
        <v>10081</v>
      </c>
      <c r="D4797" s="1" t="s">
        <v>405</v>
      </c>
      <c r="E4797" s="1" t="s">
        <v>46</v>
      </c>
      <c r="F4797" s="1" t="s">
        <v>25</v>
      </c>
      <c r="G4797" s="27">
        <v>0.2290720311486048</v>
      </c>
      <c r="H4797" s="27">
        <v>0.68943069306930671</v>
      </c>
      <c r="I4797" s="28">
        <v>21.780142764438676</v>
      </c>
      <c r="J4797" s="27">
        <v>3.4393251135626218E-2</v>
      </c>
      <c r="K4797" s="27">
        <v>0.35561323815704088</v>
      </c>
      <c r="L4797" s="27">
        <v>0.18637995049504949</v>
      </c>
      <c r="M4797" s="29">
        <v>12.53291245791246</v>
      </c>
      <c r="N4797" s="30">
        <v>52.42776203966006</v>
      </c>
      <c r="O4797" s="32">
        <v>0</v>
      </c>
      <c r="P4797" s="31">
        <v>0.9535891089108911</v>
      </c>
      <c r="Q4797" s="38">
        <v>6285</v>
      </c>
      <c r="R4797" s="38">
        <v>6904</v>
      </c>
      <c r="S4797" s="38">
        <v>3568</v>
      </c>
    </row>
    <row r="4798" spans="2:19" x14ac:dyDescent="0.2">
      <c r="B4798" s="1" t="s">
        <v>10097</v>
      </c>
      <c r="C4798" s="1" t="s">
        <v>10098</v>
      </c>
      <c r="D4798" s="1" t="s">
        <v>17629</v>
      </c>
      <c r="E4798" s="1" t="s">
        <v>501</v>
      </c>
      <c r="F4798" s="1" t="s">
        <v>25</v>
      </c>
      <c r="G4798" s="27">
        <v>0.33210671573137074</v>
      </c>
      <c r="H4798" s="27">
        <v>0.74372637263726371</v>
      </c>
      <c r="I4798" s="28">
        <v>23.605519779208841</v>
      </c>
      <c r="J4798" s="27">
        <v>9.8436062557497706E-2</v>
      </c>
      <c r="K4798" s="27">
        <v>0.39926402943882244</v>
      </c>
      <c r="L4798" s="27">
        <v>0.228991899189919</v>
      </c>
      <c r="M4798" s="29">
        <v>10.464325068870522</v>
      </c>
      <c r="N4798" s="30">
        <v>49.534626038781163</v>
      </c>
      <c r="O4798" s="32">
        <v>0</v>
      </c>
      <c r="P4798" s="31">
        <v>0.97839783978397843</v>
      </c>
      <c r="Q4798" s="38">
        <v>5534</v>
      </c>
      <c r="R4798" s="38">
        <v>4757</v>
      </c>
      <c r="S4798" s="38">
        <v>2921</v>
      </c>
    </row>
    <row r="4799" spans="2:19" x14ac:dyDescent="0.2">
      <c r="B4799" s="1" t="s">
        <v>10088</v>
      </c>
      <c r="C4799" s="1" t="s">
        <v>10089</v>
      </c>
      <c r="D4799" s="1" t="s">
        <v>17629</v>
      </c>
      <c r="E4799" s="1" t="s">
        <v>501</v>
      </c>
      <c r="F4799" s="1" t="s">
        <v>25</v>
      </c>
      <c r="G4799" s="27">
        <v>0.26376440460947503</v>
      </c>
      <c r="H4799" s="27">
        <v>0.45739557739557746</v>
      </c>
      <c r="I4799" s="28">
        <v>16.933674775928299</v>
      </c>
      <c r="J4799" s="27">
        <v>0.22023047375160051</v>
      </c>
      <c r="K4799" s="27">
        <v>0.70550576184378999</v>
      </c>
      <c r="L4799" s="27">
        <v>0.51317567567567568</v>
      </c>
      <c r="M4799" s="29">
        <v>3.7382608695652175</v>
      </c>
      <c r="N4799" s="30">
        <v>53.223300970873787</v>
      </c>
      <c r="O4799" s="32">
        <v>0</v>
      </c>
      <c r="P4799" s="31">
        <v>0.95945945945945943</v>
      </c>
      <c r="Q4799" s="38">
        <v>7728</v>
      </c>
      <c r="R4799" s="38">
        <v>6187</v>
      </c>
      <c r="S4799" s="38">
        <v>426</v>
      </c>
    </row>
    <row r="4800" spans="2:19" x14ac:dyDescent="0.2">
      <c r="B4800" s="1" t="s">
        <v>10086</v>
      </c>
      <c r="C4800" s="1" t="s">
        <v>10087</v>
      </c>
      <c r="D4800" s="1" t="s">
        <v>17628</v>
      </c>
      <c r="E4800" s="1" t="s">
        <v>10071</v>
      </c>
      <c r="F4800" s="1" t="s">
        <v>25</v>
      </c>
      <c r="G4800" s="27">
        <v>0.21077959576515881</v>
      </c>
      <c r="H4800" s="27">
        <v>0.49011070110701105</v>
      </c>
      <c r="I4800" s="28">
        <v>16.274879692011556</v>
      </c>
      <c r="J4800" s="27">
        <v>4.7160731472569779E-2</v>
      </c>
      <c r="K4800" s="27">
        <v>0.59865255052935518</v>
      </c>
      <c r="L4800" s="27">
        <v>0.28577952029520293</v>
      </c>
      <c r="M4800" s="29">
        <v>8.1659756097560958</v>
      </c>
      <c r="N4800" s="30">
        <v>46.168949771689498</v>
      </c>
      <c r="O4800" s="32">
        <v>0</v>
      </c>
      <c r="P4800" s="31">
        <v>0.95848708487084866</v>
      </c>
      <c r="Q4800" s="38">
        <v>7847</v>
      </c>
      <c r="R4800" s="38">
        <v>7207</v>
      </c>
      <c r="S4800" s="38">
        <v>949</v>
      </c>
    </row>
    <row r="4801" spans="2:19" x14ac:dyDescent="0.2">
      <c r="B4801" s="1" t="s">
        <v>10095</v>
      </c>
      <c r="C4801" s="1" t="s">
        <v>10096</v>
      </c>
      <c r="D4801" s="1" t="s">
        <v>17628</v>
      </c>
      <c r="E4801" s="1" t="s">
        <v>10071</v>
      </c>
      <c r="F4801" s="1" t="s">
        <v>25</v>
      </c>
      <c r="G4801" s="27">
        <v>0.61003026372676183</v>
      </c>
      <c r="H4801" s="27">
        <v>0.94606463878326974</v>
      </c>
      <c r="I4801" s="28">
        <v>53.945179420665802</v>
      </c>
      <c r="J4801" s="27">
        <v>7.3065283182014704E-2</v>
      </c>
      <c r="K4801" s="27">
        <v>0.32425421530479898</v>
      </c>
      <c r="L4801" s="27">
        <v>2.1432192648922686E-2</v>
      </c>
      <c r="M4801" s="29">
        <v>6.3626385809312644</v>
      </c>
      <c r="N4801" s="30">
        <v>83.956768249468468</v>
      </c>
      <c r="O4801" s="32">
        <v>4.2522179974651452E-3</v>
      </c>
      <c r="P4801" s="31">
        <v>0.97718631178707227</v>
      </c>
      <c r="Q4801" s="38">
        <v>929</v>
      </c>
      <c r="R4801" s="38">
        <v>492</v>
      </c>
      <c r="S4801" s="38">
        <v>4097</v>
      </c>
    </row>
    <row r="4802" spans="2:19" x14ac:dyDescent="0.2">
      <c r="B4802" s="1" t="s">
        <v>10118</v>
      </c>
      <c r="C4802" s="1" t="s">
        <v>10119</v>
      </c>
      <c r="D4802" s="1" t="s">
        <v>406</v>
      </c>
      <c r="E4802" s="1" t="s">
        <v>10114</v>
      </c>
      <c r="F4802" s="1" t="s">
        <v>18</v>
      </c>
      <c r="G4802" s="27">
        <v>0.12538461538461537</v>
      </c>
      <c r="H4802" s="27">
        <v>0.83390287769784177</v>
      </c>
      <c r="I4802" s="28">
        <v>16.40038461538461</v>
      </c>
      <c r="J4802" s="27">
        <v>5.9230769230769233E-2</v>
      </c>
      <c r="K4802" s="27">
        <v>0.46692307692307694</v>
      </c>
      <c r="L4802" s="27">
        <v>4.7787769784172658E-2</v>
      </c>
      <c r="M4802" s="29">
        <v>10.724010554089714</v>
      </c>
      <c r="N4802" s="30">
        <v>55.576687116564415</v>
      </c>
      <c r="O4802" s="32">
        <v>0.64411870503597113</v>
      </c>
      <c r="P4802" s="31">
        <v>0.93525179856115104</v>
      </c>
      <c r="Q4802" s="38">
        <v>7830</v>
      </c>
      <c r="R4802" s="38">
        <v>8101</v>
      </c>
      <c r="S4802" s="38">
        <v>2145</v>
      </c>
    </row>
    <row r="4803" spans="2:19" x14ac:dyDescent="0.2">
      <c r="B4803" s="1" t="s">
        <v>10115</v>
      </c>
      <c r="C4803" s="1" t="s">
        <v>1413</v>
      </c>
      <c r="D4803" s="1" t="s">
        <v>406</v>
      </c>
      <c r="E4803" s="1" t="s">
        <v>10114</v>
      </c>
      <c r="F4803" s="1" t="s">
        <v>18</v>
      </c>
      <c r="G4803" s="27">
        <v>4.3710972346119537E-2</v>
      </c>
      <c r="H4803" s="27">
        <v>0.96387428101889883</v>
      </c>
      <c r="I4803" s="28">
        <v>9.9352363960749344</v>
      </c>
      <c r="J4803" s="27">
        <v>3.2114183764495985E-2</v>
      </c>
      <c r="K4803" s="27">
        <v>0.79482604817127567</v>
      </c>
      <c r="L4803" s="27">
        <v>1.4753492193919476E-2</v>
      </c>
      <c r="M4803" s="29">
        <v>8.1835820895522371</v>
      </c>
      <c r="N4803" s="30">
        <v>47.714285714285715</v>
      </c>
      <c r="O4803" s="32">
        <v>0.95587921117502039</v>
      </c>
      <c r="P4803" s="31">
        <v>0.92111750205423171</v>
      </c>
      <c r="Q4803" s="38">
        <v>8480</v>
      </c>
      <c r="R4803" s="38">
        <v>8493</v>
      </c>
      <c r="S4803" s="38">
        <v>242</v>
      </c>
    </row>
    <row r="4804" spans="2:19" x14ac:dyDescent="0.2">
      <c r="B4804" s="1" t="s">
        <v>10112</v>
      </c>
      <c r="C4804" s="1" t="s">
        <v>10113</v>
      </c>
      <c r="D4804" s="1" t="s">
        <v>406</v>
      </c>
      <c r="E4804" s="1" t="s">
        <v>10114</v>
      </c>
      <c r="F4804" s="1" t="s">
        <v>18</v>
      </c>
      <c r="G4804" s="27">
        <v>0.11402231926249394</v>
      </c>
      <c r="H4804" s="27">
        <v>0.9686742424242426</v>
      </c>
      <c r="I4804" s="28">
        <v>14.443425521591465</v>
      </c>
      <c r="J4804" s="27">
        <v>9.1703056768558958E-2</v>
      </c>
      <c r="K4804" s="27">
        <v>0.55458515283842791</v>
      </c>
      <c r="L4804" s="27">
        <v>1.0340909090909092E-2</v>
      </c>
      <c r="M4804" s="29">
        <v>9.6359255202628695</v>
      </c>
      <c r="N4804" s="30">
        <v>51.293617021276596</v>
      </c>
      <c r="O4804" s="32">
        <v>0.8581729055258468</v>
      </c>
      <c r="P4804" s="31">
        <v>0.91844919786096257</v>
      </c>
      <c r="Q4804" s="38">
        <v>8094</v>
      </c>
      <c r="R4804" s="38">
        <v>8186</v>
      </c>
      <c r="S4804" s="38">
        <v>1290</v>
      </c>
    </row>
    <row r="4805" spans="2:19" x14ac:dyDescent="0.2">
      <c r="B4805" s="1" t="s">
        <v>10128</v>
      </c>
      <c r="C4805" s="1" t="s">
        <v>10129</v>
      </c>
      <c r="D4805" s="1" t="s">
        <v>406</v>
      </c>
      <c r="E4805" s="1" t="s">
        <v>10114</v>
      </c>
      <c r="F4805" s="1" t="s">
        <v>18</v>
      </c>
      <c r="G4805" s="27">
        <v>0.16466739367502725</v>
      </c>
      <c r="H4805" s="27">
        <v>0.90476915005246583</v>
      </c>
      <c r="I4805" s="28">
        <v>18.195747001090513</v>
      </c>
      <c r="J4805" s="27">
        <v>2.7262813522355506E-2</v>
      </c>
      <c r="K4805" s="27">
        <v>0.40458015267175573</v>
      </c>
      <c r="L4805" s="27">
        <v>4.418153200419727E-2</v>
      </c>
      <c r="M4805" s="29">
        <v>12.131723237597914</v>
      </c>
      <c r="N4805" s="30">
        <v>48.509933774834437</v>
      </c>
      <c r="O4805" s="32">
        <v>0.65937040923399792</v>
      </c>
      <c r="P4805" s="31">
        <v>0.96222455403987406</v>
      </c>
      <c r="Q4805" s="38">
        <v>7466</v>
      </c>
      <c r="R4805" s="38">
        <v>7752</v>
      </c>
      <c r="S4805" s="38">
        <v>2850</v>
      </c>
    </row>
    <row r="4806" spans="2:19" x14ac:dyDescent="0.2">
      <c r="B4806" s="1" t="s">
        <v>10139</v>
      </c>
      <c r="C4806" s="1" t="s">
        <v>10140</v>
      </c>
      <c r="D4806" s="1" t="s">
        <v>406</v>
      </c>
      <c r="E4806" s="1" t="s">
        <v>10114</v>
      </c>
      <c r="F4806" s="1" t="s">
        <v>18</v>
      </c>
      <c r="G4806" s="27">
        <v>0.46727748691099474</v>
      </c>
      <c r="H4806" s="27">
        <v>0.95488773747841105</v>
      </c>
      <c r="I4806" s="28">
        <v>37.602268760907499</v>
      </c>
      <c r="J4806" s="27">
        <v>9.1623036649214652E-3</v>
      </c>
      <c r="K4806" s="27">
        <v>0.2962478184991274</v>
      </c>
      <c r="L4806" s="27">
        <v>9.9309153713298785E-3</v>
      </c>
      <c r="M4806" s="29">
        <v>10.615069615069615</v>
      </c>
      <c r="N4806" s="30">
        <v>67.93930905695612</v>
      </c>
      <c r="O4806" s="32">
        <v>0</v>
      </c>
      <c r="P4806" s="31">
        <v>0.98963730569948183</v>
      </c>
      <c r="Q4806" s="38">
        <v>3461</v>
      </c>
      <c r="R4806" s="38">
        <v>2840</v>
      </c>
      <c r="S4806" s="38">
        <v>4645</v>
      </c>
    </row>
    <row r="4807" spans="2:19" x14ac:dyDescent="0.2">
      <c r="B4807" s="1" t="s">
        <v>10131</v>
      </c>
      <c r="C4807" s="1" t="s">
        <v>10132</v>
      </c>
      <c r="D4807" s="1" t="s">
        <v>406</v>
      </c>
      <c r="E4807" s="1" t="s">
        <v>10114</v>
      </c>
      <c r="F4807" s="1" t="s">
        <v>18</v>
      </c>
      <c r="G4807" s="27">
        <v>0.24848484848484848</v>
      </c>
      <c r="H4807" s="27">
        <v>0.86994559841740848</v>
      </c>
      <c r="I4807" s="28">
        <v>22.728282828282829</v>
      </c>
      <c r="J4807" s="27">
        <v>3.8383838383838381E-2</v>
      </c>
      <c r="K4807" s="27">
        <v>0.4494949494949495</v>
      </c>
      <c r="L4807" s="27">
        <v>2.9683481701285853E-2</v>
      </c>
      <c r="M4807" s="29">
        <v>9.4700268817204307</v>
      </c>
      <c r="N4807" s="30">
        <v>62.422764227642276</v>
      </c>
      <c r="O4807" s="32">
        <v>0.56775964391691391</v>
      </c>
      <c r="P4807" s="31">
        <v>0.97922848664688422</v>
      </c>
      <c r="Q4807" s="38">
        <v>5872</v>
      </c>
      <c r="R4807" s="38">
        <v>6511</v>
      </c>
      <c r="S4807" s="38">
        <v>2312</v>
      </c>
    </row>
    <row r="4808" spans="2:19" x14ac:dyDescent="0.2">
      <c r="B4808" s="1" t="s">
        <v>10122</v>
      </c>
      <c r="C4808" s="1" t="s">
        <v>10123</v>
      </c>
      <c r="D4808" s="1" t="s">
        <v>406</v>
      </c>
      <c r="E4808" s="1" t="s">
        <v>10114</v>
      </c>
      <c r="F4808" s="1" t="s">
        <v>18</v>
      </c>
      <c r="G4808" s="27">
        <v>0.30195712954333642</v>
      </c>
      <c r="H4808" s="27">
        <v>0.94532484635645297</v>
      </c>
      <c r="I4808" s="28">
        <v>22.828611369990679</v>
      </c>
      <c r="J4808" s="27">
        <v>8.6672879776328052E-2</v>
      </c>
      <c r="K4808" s="27">
        <v>0.3849021435228332</v>
      </c>
      <c r="L4808" s="27">
        <v>3.2063213345039511E-2</v>
      </c>
      <c r="M4808" s="29">
        <v>10.811214953271026</v>
      </c>
      <c r="N4808" s="30">
        <v>50.200617283950621</v>
      </c>
      <c r="O4808" s="32">
        <v>0.46564969271290607</v>
      </c>
      <c r="P4808" s="31">
        <v>0.94205443371378406</v>
      </c>
      <c r="Q4808" s="38">
        <v>5843</v>
      </c>
      <c r="R4808" s="38">
        <v>5353</v>
      </c>
      <c r="S4808" s="38">
        <v>3121</v>
      </c>
    </row>
    <row r="4809" spans="2:19" x14ac:dyDescent="0.2">
      <c r="B4809" s="1" t="s">
        <v>10116</v>
      </c>
      <c r="C4809" s="1" t="s">
        <v>10117</v>
      </c>
      <c r="D4809" s="1" t="s">
        <v>406</v>
      </c>
      <c r="E4809" s="1" t="s">
        <v>10114</v>
      </c>
      <c r="F4809" s="1" t="s">
        <v>18</v>
      </c>
      <c r="G4809" s="27">
        <v>0.26044444444444442</v>
      </c>
      <c r="H4809" s="27">
        <v>0.95252386882523854</v>
      </c>
      <c r="I4809" s="28">
        <v>18.960977777777781</v>
      </c>
      <c r="J4809" s="27">
        <v>9.4222222222222221E-2</v>
      </c>
      <c r="K4809" s="27">
        <v>0.64266666666666672</v>
      </c>
      <c r="L4809" s="27">
        <v>1.243669572436696E-2</v>
      </c>
      <c r="M4809" s="29">
        <v>7.0067307692307663</v>
      </c>
      <c r="N4809" s="30">
        <v>52.447098976109217</v>
      </c>
      <c r="O4809" s="32">
        <v>0.46591116645911179</v>
      </c>
      <c r="P4809" s="31">
        <v>0.93399750933997505</v>
      </c>
      <c r="Q4809" s="38">
        <v>7279</v>
      </c>
      <c r="R4809" s="38">
        <v>6261</v>
      </c>
      <c r="S4809" s="38">
        <v>676</v>
      </c>
    </row>
    <row r="4810" spans="2:19" x14ac:dyDescent="0.2">
      <c r="B4810" s="1" t="s">
        <v>10144</v>
      </c>
      <c r="C4810" s="1" t="s">
        <v>10145</v>
      </c>
      <c r="D4810" s="1" t="s">
        <v>406</v>
      </c>
      <c r="E4810" s="1" t="s">
        <v>10114</v>
      </c>
      <c r="F4810" s="1" t="s">
        <v>18</v>
      </c>
      <c r="G4810" s="27">
        <v>0.5832180728446289</v>
      </c>
      <c r="H4810" s="27">
        <v>0.98037494284407867</v>
      </c>
      <c r="I4810" s="28">
        <v>47.660811433840486</v>
      </c>
      <c r="J4810" s="27">
        <v>1.5214384508990318E-2</v>
      </c>
      <c r="K4810" s="27">
        <v>0.28123559243891194</v>
      </c>
      <c r="L4810" s="27">
        <v>0</v>
      </c>
      <c r="M4810" s="29">
        <v>9.6848283499446239</v>
      </c>
      <c r="N4810" s="30">
        <v>74.112954186413901</v>
      </c>
      <c r="O4810" s="32">
        <v>6.7306812985825333E-3</v>
      </c>
      <c r="P4810" s="31">
        <v>0.99176954732510292</v>
      </c>
      <c r="Q4810" s="38">
        <v>2064</v>
      </c>
      <c r="R4810" s="38">
        <v>831</v>
      </c>
      <c r="S4810" s="38">
        <v>4933</v>
      </c>
    </row>
    <row r="4811" spans="2:19" x14ac:dyDescent="0.2">
      <c r="B4811" s="1" t="s">
        <v>10135</v>
      </c>
      <c r="C4811" s="1" t="s">
        <v>10136</v>
      </c>
      <c r="D4811" s="1" t="s">
        <v>406</v>
      </c>
      <c r="E4811" s="1" t="s">
        <v>10114</v>
      </c>
      <c r="F4811" s="1" t="s">
        <v>18</v>
      </c>
      <c r="G4811" s="27">
        <v>0.3487530168946098</v>
      </c>
      <c r="H4811" s="27">
        <v>0.85897015220399264</v>
      </c>
      <c r="I4811" s="28">
        <v>31.817377312952534</v>
      </c>
      <c r="J4811" s="27">
        <v>1.7296862429605792E-2</v>
      </c>
      <c r="K4811" s="27">
        <v>0.30772325020112629</v>
      </c>
      <c r="L4811" s="27">
        <v>0.11911642617118008</v>
      </c>
      <c r="M4811" s="29">
        <v>11.163743051266213</v>
      </c>
      <c r="N4811" s="30">
        <v>69.952710495963089</v>
      </c>
      <c r="O4811" s="32">
        <v>0.16203992883969165</v>
      </c>
      <c r="P4811" s="31">
        <v>0.98280292547934378</v>
      </c>
      <c r="Q4811" s="38">
        <v>3829</v>
      </c>
      <c r="R4811" s="38">
        <v>4487</v>
      </c>
      <c r="S4811" s="38">
        <v>4430</v>
      </c>
    </row>
    <row r="4812" spans="2:19" x14ac:dyDescent="0.2">
      <c r="B4812" s="1" t="s">
        <v>10133</v>
      </c>
      <c r="C4812" s="1" t="s">
        <v>10134</v>
      </c>
      <c r="D4812" s="1" t="s">
        <v>406</v>
      </c>
      <c r="E4812" s="1" t="s">
        <v>10114</v>
      </c>
      <c r="F4812" s="1" t="s">
        <v>18</v>
      </c>
      <c r="G4812" s="27">
        <v>0.39965913932680019</v>
      </c>
      <c r="H4812" s="27">
        <v>0.9861047360734404</v>
      </c>
      <c r="I4812" s="28">
        <v>39.105538985939511</v>
      </c>
      <c r="J4812" s="27">
        <v>1.0225820195994887E-2</v>
      </c>
      <c r="K4812" s="27">
        <v>0.11546655304644227</v>
      </c>
      <c r="L4812" s="27">
        <v>2.7581890256624243E-3</v>
      </c>
      <c r="M4812" s="29">
        <v>16.319081779053086</v>
      </c>
      <c r="N4812" s="30">
        <v>53.006295907660018</v>
      </c>
      <c r="O4812" s="32">
        <v>0.17447944919674527</v>
      </c>
      <c r="P4812" s="31">
        <v>0.97934487794700609</v>
      </c>
      <c r="Q4812" s="38">
        <v>3329</v>
      </c>
      <c r="R4812" s="38">
        <v>3775</v>
      </c>
      <c r="S4812" s="38">
        <v>7938</v>
      </c>
    </row>
    <row r="4813" spans="2:19" x14ac:dyDescent="0.2">
      <c r="B4813" s="1" t="s">
        <v>10120</v>
      </c>
      <c r="C4813" s="1" t="s">
        <v>10121</v>
      </c>
      <c r="D4813" s="1" t="s">
        <v>406</v>
      </c>
      <c r="E4813" s="1" t="s">
        <v>10114</v>
      </c>
      <c r="F4813" s="1" t="s">
        <v>18</v>
      </c>
      <c r="G4813" s="27">
        <v>0.2874859075535513</v>
      </c>
      <c r="H4813" s="27">
        <v>0.96287798408488079</v>
      </c>
      <c r="I4813" s="28">
        <v>60.511837655016869</v>
      </c>
      <c r="J4813" s="27">
        <v>0.1020293122886133</v>
      </c>
      <c r="K4813" s="27">
        <v>0.47914317925591882</v>
      </c>
      <c r="L4813" s="27">
        <v>2.0649867374005305E-2</v>
      </c>
      <c r="M4813" s="29">
        <v>8.3481358740679354</v>
      </c>
      <c r="N4813" s="30">
        <v>40.123456790123456</v>
      </c>
      <c r="O4813" s="32">
        <v>0.56106631299734755</v>
      </c>
      <c r="P4813" s="31">
        <v>0.94111405835543771</v>
      </c>
      <c r="Q4813" s="38">
        <v>257</v>
      </c>
      <c r="R4813" s="38">
        <v>5680</v>
      </c>
      <c r="S4813" s="38">
        <v>2008</v>
      </c>
    </row>
    <row r="4814" spans="2:19" x14ac:dyDescent="0.2">
      <c r="B4814" s="1" t="s">
        <v>10126</v>
      </c>
      <c r="C4814" s="1" t="s">
        <v>10127</v>
      </c>
      <c r="D4814" s="1" t="s">
        <v>406</v>
      </c>
      <c r="E4814" s="1" t="s">
        <v>10114</v>
      </c>
      <c r="F4814" s="1" t="s">
        <v>18</v>
      </c>
      <c r="G4814" s="27">
        <v>0.15222375057313159</v>
      </c>
      <c r="H4814" s="27">
        <v>0.95028871391076164</v>
      </c>
      <c r="I4814" s="28">
        <v>38.428335625859688</v>
      </c>
      <c r="J4814" s="27">
        <v>3.3929390187987164E-2</v>
      </c>
      <c r="K4814" s="27">
        <v>0.31315910132966529</v>
      </c>
      <c r="L4814" s="27">
        <v>2.3488626421697283E-2</v>
      </c>
      <c r="M4814" s="29">
        <v>13.622577092511014</v>
      </c>
      <c r="N4814" s="30">
        <v>40.268493150684932</v>
      </c>
      <c r="O4814" s="32">
        <v>0.34238845144356955</v>
      </c>
      <c r="P4814" s="31">
        <v>0.95406824146981628</v>
      </c>
      <c r="Q4814" s="38">
        <v>3385</v>
      </c>
      <c r="R4814" s="38">
        <v>7883</v>
      </c>
      <c r="S4814" s="38">
        <v>4332</v>
      </c>
    </row>
    <row r="4815" spans="2:19" x14ac:dyDescent="0.2">
      <c r="B4815" s="1" t="s">
        <v>10141</v>
      </c>
      <c r="C4815" s="1" t="s">
        <v>10142</v>
      </c>
      <c r="D4815" s="1" t="s">
        <v>406</v>
      </c>
      <c r="E4815" s="1" t="s">
        <v>10114</v>
      </c>
      <c r="F4815" s="1" t="s">
        <v>18</v>
      </c>
      <c r="G4815" s="27">
        <v>0.3898550724637681</v>
      </c>
      <c r="H4815" s="27">
        <v>0.95833094213295067</v>
      </c>
      <c r="I4815" s="28">
        <v>32.611352657004829</v>
      </c>
      <c r="J4815" s="27">
        <v>8.2125603864734303E-3</v>
      </c>
      <c r="K4815" s="27">
        <v>0.1280193236714976</v>
      </c>
      <c r="L4815" s="27">
        <v>1.3601147776183644E-2</v>
      </c>
      <c r="M4815" s="29">
        <v>14.239509105304826</v>
      </c>
      <c r="N4815" s="30">
        <v>60.913258983890955</v>
      </c>
      <c r="O4815" s="32">
        <v>0</v>
      </c>
      <c r="P4815" s="31">
        <v>0.98995695839311337</v>
      </c>
      <c r="Q4815" s="38">
        <v>3776</v>
      </c>
      <c r="R4815" s="38">
        <v>3893</v>
      </c>
      <c r="S4815" s="38">
        <v>7710</v>
      </c>
    </row>
    <row r="4816" spans="2:19" x14ac:dyDescent="0.2">
      <c r="B4816" s="1" t="s">
        <v>10124</v>
      </c>
      <c r="C4816" s="1" t="s">
        <v>10125</v>
      </c>
      <c r="D4816" s="1" t="s">
        <v>406</v>
      </c>
      <c r="E4816" s="1" t="s">
        <v>10114</v>
      </c>
      <c r="F4816" s="1" t="s">
        <v>18</v>
      </c>
      <c r="G4816" s="27">
        <v>0.34254742547425476</v>
      </c>
      <c r="H4816" s="27">
        <v>0.89227704960164489</v>
      </c>
      <c r="I4816" s="28">
        <v>40.233333333333334</v>
      </c>
      <c r="J4816" s="27">
        <v>6.558265582655827E-2</v>
      </c>
      <c r="K4816" s="27">
        <v>0.40325203252032521</v>
      </c>
      <c r="L4816" s="27">
        <v>3.7715240298123877E-2</v>
      </c>
      <c r="M4816" s="29">
        <v>9.4936613844870745</v>
      </c>
      <c r="N4816" s="30">
        <v>63.507739938080498</v>
      </c>
      <c r="O4816" s="32">
        <v>0.18809817527627856</v>
      </c>
      <c r="P4816" s="31">
        <v>0.94834232845026989</v>
      </c>
      <c r="Q4816" s="38">
        <v>3228</v>
      </c>
      <c r="R4816" s="38">
        <v>4576</v>
      </c>
      <c r="S4816" s="38">
        <v>2865</v>
      </c>
    </row>
    <row r="4817" spans="2:19" x14ac:dyDescent="0.2">
      <c r="B4817" s="1" t="s">
        <v>10143</v>
      </c>
      <c r="C4817" s="1" t="s">
        <v>4528</v>
      </c>
      <c r="D4817" s="1" t="s">
        <v>406</v>
      </c>
      <c r="E4817" s="1" t="s">
        <v>10114</v>
      </c>
      <c r="F4817" s="1" t="s">
        <v>18</v>
      </c>
      <c r="G4817" s="27">
        <v>0.48690364826941068</v>
      </c>
      <c r="H4817" s="27">
        <v>0.98547475683186658</v>
      </c>
      <c r="I4817" s="28">
        <v>43.516697848456495</v>
      </c>
      <c r="J4817" s="27">
        <v>8.4190832553788595E-3</v>
      </c>
      <c r="K4817" s="27">
        <v>0.16838166510757718</v>
      </c>
      <c r="L4817" s="27">
        <v>6.9476609541454376E-5</v>
      </c>
      <c r="M4817" s="29">
        <v>12.868459434822242</v>
      </c>
      <c r="N4817" s="30">
        <v>75.41210374639769</v>
      </c>
      <c r="O4817" s="32">
        <v>0</v>
      </c>
      <c r="P4817" s="31">
        <v>0.99027327466419635</v>
      </c>
      <c r="Q4817" s="38">
        <v>2789</v>
      </c>
      <c r="R4817" s="38">
        <v>2504</v>
      </c>
      <c r="S4817" s="38">
        <v>7003</v>
      </c>
    </row>
    <row r="4818" spans="2:19" x14ac:dyDescent="0.2">
      <c r="B4818" s="1" t="s">
        <v>10146</v>
      </c>
      <c r="C4818" s="1" t="s">
        <v>10147</v>
      </c>
      <c r="D4818" s="1" t="s">
        <v>406</v>
      </c>
      <c r="E4818" s="1" t="s">
        <v>10114</v>
      </c>
      <c r="F4818" s="1" t="s">
        <v>18</v>
      </c>
      <c r="G4818" s="27">
        <v>0.46021405304792928</v>
      </c>
      <c r="H4818" s="27">
        <v>0.99986146386515806</v>
      </c>
      <c r="I4818" s="28">
        <v>46.152954862726858</v>
      </c>
      <c r="J4818" s="27">
        <v>4.6533271288971617E-3</v>
      </c>
      <c r="K4818" s="27">
        <v>8.2363890181479757E-2</v>
      </c>
      <c r="L4818" s="27">
        <v>0</v>
      </c>
      <c r="M4818" s="29">
        <v>16.209396551724133</v>
      </c>
      <c r="N4818" s="30">
        <v>80.842264914054596</v>
      </c>
      <c r="O4818" s="32">
        <v>0</v>
      </c>
      <c r="P4818" s="31">
        <v>0.99238051258369886</v>
      </c>
      <c r="Q4818" s="38">
        <v>2352</v>
      </c>
      <c r="R4818" s="38">
        <v>2957</v>
      </c>
      <c r="S4818" s="38">
        <v>8431</v>
      </c>
    </row>
    <row r="4819" spans="2:19" x14ac:dyDescent="0.2">
      <c r="B4819" s="1" t="s">
        <v>10150</v>
      </c>
      <c r="C4819" s="1" t="s">
        <v>10151</v>
      </c>
      <c r="D4819" s="1" t="s">
        <v>406</v>
      </c>
      <c r="E4819" s="1" t="s">
        <v>10114</v>
      </c>
      <c r="F4819" s="1" t="s">
        <v>18</v>
      </c>
      <c r="G4819" s="27">
        <v>0.46055327868852458</v>
      </c>
      <c r="H4819" s="27">
        <v>0.99065272819989814</v>
      </c>
      <c r="I4819" s="28">
        <v>39.550256147540992</v>
      </c>
      <c r="J4819" s="27">
        <v>6.1475409836065573E-3</v>
      </c>
      <c r="K4819" s="27">
        <v>0.17366803278688525</v>
      </c>
      <c r="L4819" s="27">
        <v>2.5242223355430901E-4</v>
      </c>
      <c r="M4819" s="29">
        <v>14.036026615969579</v>
      </c>
      <c r="N4819" s="30">
        <v>68.684444444444438</v>
      </c>
      <c r="O4819" s="32">
        <v>7.1443141254462009E-3</v>
      </c>
      <c r="P4819" s="31">
        <v>0.99541050484446714</v>
      </c>
      <c r="Q4819" s="38">
        <v>3290</v>
      </c>
      <c r="R4819" s="38">
        <v>2948</v>
      </c>
      <c r="S4819" s="38">
        <v>6916</v>
      </c>
    </row>
    <row r="4820" spans="2:19" x14ac:dyDescent="0.2">
      <c r="B4820" s="1" t="s">
        <v>10137</v>
      </c>
      <c r="C4820" s="1" t="s">
        <v>10138</v>
      </c>
      <c r="D4820" s="1" t="s">
        <v>406</v>
      </c>
      <c r="E4820" s="1" t="s">
        <v>10114</v>
      </c>
      <c r="F4820" s="1" t="s">
        <v>18</v>
      </c>
      <c r="G4820" s="27">
        <v>0.44181459566074949</v>
      </c>
      <c r="H4820" s="27">
        <v>0.94768470040721353</v>
      </c>
      <c r="I4820" s="28">
        <v>37.021893491124267</v>
      </c>
      <c r="J4820" s="27">
        <v>3.3136094674556214E-2</v>
      </c>
      <c r="K4820" s="27">
        <v>0.35266272189349113</v>
      </c>
      <c r="L4820" s="27">
        <v>4.2086484390149316E-2</v>
      </c>
      <c r="M4820" s="29">
        <v>9.3228975265017695</v>
      </c>
      <c r="N4820" s="30">
        <v>71.600892857142853</v>
      </c>
      <c r="O4820" s="32">
        <v>7.2305604033352719E-2</v>
      </c>
      <c r="P4820" s="31">
        <v>0.98312972658522402</v>
      </c>
      <c r="Q4820" s="38">
        <v>3505</v>
      </c>
      <c r="R4820" s="38">
        <v>3231</v>
      </c>
      <c r="S4820" s="38">
        <v>3609</v>
      </c>
    </row>
    <row r="4821" spans="2:19" x14ac:dyDescent="0.2">
      <c r="B4821" s="1" t="s">
        <v>10148</v>
      </c>
      <c r="C4821" s="1" t="s">
        <v>10149</v>
      </c>
      <c r="D4821" s="1" t="s">
        <v>406</v>
      </c>
      <c r="E4821" s="1" t="s">
        <v>10114</v>
      </c>
      <c r="F4821" s="1" t="s">
        <v>18</v>
      </c>
      <c r="G4821" s="27">
        <v>0.5294655093650068</v>
      </c>
      <c r="H4821" s="27">
        <v>0.99824290578887631</v>
      </c>
      <c r="I4821" s="28">
        <v>48.184193695751482</v>
      </c>
      <c r="J4821" s="27">
        <v>9.593421653723162E-3</v>
      </c>
      <c r="K4821" s="27">
        <v>0.1886706258565555</v>
      </c>
      <c r="L4821" s="27">
        <v>6.8104426787741199E-4</v>
      </c>
      <c r="M4821" s="29">
        <v>11.699611650485437</v>
      </c>
      <c r="N4821" s="30">
        <v>80.127696289905089</v>
      </c>
      <c r="O4821" s="32">
        <v>0</v>
      </c>
      <c r="P4821" s="31">
        <v>0.99387060158910334</v>
      </c>
      <c r="Q4821" s="38">
        <v>1960</v>
      </c>
      <c r="R4821" s="38">
        <v>1757</v>
      </c>
      <c r="S4821" s="38">
        <v>6663</v>
      </c>
    </row>
    <row r="4822" spans="2:19" x14ac:dyDescent="0.2">
      <c r="B4822" s="1" t="s">
        <v>10130</v>
      </c>
      <c r="C4822" s="1" t="s">
        <v>1159</v>
      </c>
      <c r="D4822" s="1" t="s">
        <v>406</v>
      </c>
      <c r="E4822" s="1" t="s">
        <v>10114</v>
      </c>
      <c r="F4822" s="1" t="s">
        <v>18</v>
      </c>
      <c r="G4822" s="27">
        <v>0.28081717451523547</v>
      </c>
      <c r="H4822" s="27">
        <v>0.79688986338336976</v>
      </c>
      <c r="I4822" s="28">
        <v>28.837569252077571</v>
      </c>
      <c r="J4822" s="27">
        <v>5.8864265927977841E-3</v>
      </c>
      <c r="K4822" s="27">
        <v>0.11634349030470914</v>
      </c>
      <c r="L4822" s="27">
        <v>5.6063417102378147E-3</v>
      </c>
      <c r="M4822" s="29">
        <v>16.324602792489163</v>
      </c>
      <c r="N4822" s="30">
        <v>60.415536374845871</v>
      </c>
      <c r="O4822" s="32">
        <v>3.7900151796255686E-2</v>
      </c>
      <c r="P4822" s="31">
        <v>0.97419463653229887</v>
      </c>
      <c r="Q4822" s="38">
        <v>4102</v>
      </c>
      <c r="R4822" s="38">
        <v>5818</v>
      </c>
      <c r="S4822" s="38">
        <v>7926</v>
      </c>
    </row>
    <row r="4823" spans="2:19" x14ac:dyDescent="0.2">
      <c r="B4823" s="1" t="s">
        <v>10156</v>
      </c>
      <c r="C4823" s="1" t="s">
        <v>10157</v>
      </c>
      <c r="D4823" s="1" t="s">
        <v>407</v>
      </c>
      <c r="E4823" s="1" t="s">
        <v>10153</v>
      </c>
      <c r="F4823" s="1" t="s">
        <v>62</v>
      </c>
      <c r="G4823" s="27">
        <v>0.4151268785415127</v>
      </c>
      <c r="H4823" s="27">
        <v>0.98601290479668857</v>
      </c>
      <c r="I4823" s="28">
        <v>44.705346144370516</v>
      </c>
      <c r="J4823" s="27">
        <v>1.1332840601133284E-2</v>
      </c>
      <c r="K4823" s="27">
        <v>0.28061098792806111</v>
      </c>
      <c r="L4823" s="27">
        <v>1.0211833455076699E-2</v>
      </c>
      <c r="M4823" s="29">
        <v>11.489291736930864</v>
      </c>
      <c r="N4823" s="30">
        <v>90.796087729697689</v>
      </c>
      <c r="O4823" s="32">
        <v>0</v>
      </c>
      <c r="P4823" s="31">
        <v>0.98831263696128557</v>
      </c>
      <c r="Q4823" s="38">
        <v>2625</v>
      </c>
      <c r="R4823" s="38">
        <v>3572</v>
      </c>
      <c r="S4823" s="38">
        <v>4941</v>
      </c>
    </row>
    <row r="4824" spans="2:19" x14ac:dyDescent="0.2">
      <c r="B4824" s="1" t="s">
        <v>10161</v>
      </c>
      <c r="C4824" s="1" t="s">
        <v>10162</v>
      </c>
      <c r="D4824" s="1" t="s">
        <v>407</v>
      </c>
      <c r="E4824" s="1" t="s">
        <v>10153</v>
      </c>
      <c r="F4824" s="1" t="s">
        <v>62</v>
      </c>
      <c r="G4824" s="27">
        <v>0.43021083533493459</v>
      </c>
      <c r="H4824" s="27">
        <v>0.99609675281643473</v>
      </c>
      <c r="I4824" s="28">
        <v>41.488310648518805</v>
      </c>
      <c r="J4824" s="27">
        <v>8.0064051240992789E-3</v>
      </c>
      <c r="K4824" s="27">
        <v>0.26688017080330934</v>
      </c>
      <c r="L4824" s="27">
        <v>3.7375745526838973E-4</v>
      </c>
      <c r="M4824" s="29">
        <v>11.69620608899298</v>
      </c>
      <c r="N4824" s="30">
        <v>80.540322580645167</v>
      </c>
      <c r="O4824" s="32">
        <v>0</v>
      </c>
      <c r="P4824" s="31">
        <v>0.99324055666003974</v>
      </c>
      <c r="Q4824" s="38">
        <v>3075</v>
      </c>
      <c r="R4824" s="38">
        <v>3397</v>
      </c>
      <c r="S4824" s="38">
        <v>5190</v>
      </c>
    </row>
    <row r="4825" spans="2:19" x14ac:dyDescent="0.2">
      <c r="B4825" s="1" t="s">
        <v>10154</v>
      </c>
      <c r="C4825" s="1" t="s">
        <v>10155</v>
      </c>
      <c r="D4825" s="1" t="s">
        <v>407</v>
      </c>
      <c r="E4825" s="1" t="s">
        <v>10153</v>
      </c>
      <c r="F4825" s="1" t="s">
        <v>62</v>
      </c>
      <c r="G4825" s="27">
        <v>0.16585365853658537</v>
      </c>
      <c r="H4825" s="27">
        <v>0.94511393820774503</v>
      </c>
      <c r="I4825" s="28">
        <v>22.878020086083222</v>
      </c>
      <c r="J4825" s="27">
        <v>6.0258249641319947E-3</v>
      </c>
      <c r="K4825" s="27">
        <v>0.15121951219512195</v>
      </c>
      <c r="L4825" s="27">
        <v>2.2829581993569128E-3</v>
      </c>
      <c r="M4825" s="29">
        <v>15.396491228070184</v>
      </c>
      <c r="N4825" s="30">
        <v>60.148788927335637</v>
      </c>
      <c r="O4825" s="32">
        <v>0</v>
      </c>
      <c r="P4825" s="31">
        <v>0.97441632881308538</v>
      </c>
      <c r="Q4825" s="38">
        <v>5821</v>
      </c>
      <c r="R4825" s="38">
        <v>7745</v>
      </c>
      <c r="S4825" s="38">
        <v>7313</v>
      </c>
    </row>
    <row r="4826" spans="2:19" x14ac:dyDescent="0.2">
      <c r="B4826" s="1" t="s">
        <v>10165</v>
      </c>
      <c r="C4826" s="1" t="s">
        <v>10166</v>
      </c>
      <c r="D4826" s="1" t="s">
        <v>407</v>
      </c>
      <c r="E4826" s="1" t="s">
        <v>10153</v>
      </c>
      <c r="F4826" s="1" t="s">
        <v>62</v>
      </c>
      <c r="G4826" s="27">
        <v>0.48051209103840681</v>
      </c>
      <c r="H4826" s="27">
        <v>0.99725612346028603</v>
      </c>
      <c r="I4826" s="28">
        <v>47.863328591749621</v>
      </c>
      <c r="J4826" s="27">
        <v>5.6899004267425323E-3</v>
      </c>
      <c r="K4826" s="27">
        <v>0.19658605974395449</v>
      </c>
      <c r="L4826" s="27">
        <v>1.2062862806173013E-3</v>
      </c>
      <c r="M4826" s="29">
        <v>12.906133625410732</v>
      </c>
      <c r="N4826" s="30">
        <v>85.22498519834221</v>
      </c>
      <c r="O4826" s="32">
        <v>0</v>
      </c>
      <c r="P4826" s="31">
        <v>0.99532776440605975</v>
      </c>
      <c r="Q4826" s="38">
        <v>2023</v>
      </c>
      <c r="R4826" s="38">
        <v>2611</v>
      </c>
      <c r="S4826" s="38">
        <v>6506</v>
      </c>
    </row>
    <row r="4827" spans="2:19" x14ac:dyDescent="0.2">
      <c r="B4827" s="1" t="s">
        <v>10160</v>
      </c>
      <c r="C4827" s="1" t="s">
        <v>2582</v>
      </c>
      <c r="D4827" s="1" t="s">
        <v>407</v>
      </c>
      <c r="E4827" s="1" t="s">
        <v>10153</v>
      </c>
      <c r="F4827" s="1" t="s">
        <v>62</v>
      </c>
      <c r="G4827" s="27">
        <v>0.50040398599515212</v>
      </c>
      <c r="H4827" s="27">
        <v>0.99610851262862488</v>
      </c>
      <c r="I4827" s="28">
        <v>50.692431995690825</v>
      </c>
      <c r="J4827" s="27">
        <v>7.2717479127390253E-3</v>
      </c>
      <c r="K4827" s="27">
        <v>0.16455696202531644</v>
      </c>
      <c r="L4827" s="27">
        <v>0</v>
      </c>
      <c r="M4827" s="29">
        <v>14.00782092772384</v>
      </c>
      <c r="N4827" s="30">
        <v>86.761161915008074</v>
      </c>
      <c r="O4827" s="32">
        <v>0</v>
      </c>
      <c r="P4827" s="31">
        <v>0.99238273419751433</v>
      </c>
      <c r="Q4827" s="38">
        <v>1468</v>
      </c>
      <c r="R4827" s="38">
        <v>2268</v>
      </c>
      <c r="S4827" s="38">
        <v>7070</v>
      </c>
    </row>
    <row r="4828" spans="2:19" x14ac:dyDescent="0.2">
      <c r="B4828" s="1" t="s">
        <v>10163</v>
      </c>
      <c r="C4828" s="1" t="s">
        <v>10164</v>
      </c>
      <c r="D4828" s="1" t="s">
        <v>407</v>
      </c>
      <c r="E4828" s="1" t="s">
        <v>10153</v>
      </c>
      <c r="F4828" s="1" t="s">
        <v>62</v>
      </c>
      <c r="G4828" s="27">
        <v>0.50107296137339052</v>
      </c>
      <c r="H4828" s="27">
        <v>0.9948054371002133</v>
      </c>
      <c r="I4828" s="28">
        <v>45.030767167381967</v>
      </c>
      <c r="J4828" s="27">
        <v>6.1695278969957079E-3</v>
      </c>
      <c r="K4828" s="27">
        <v>0.12339055793991416</v>
      </c>
      <c r="L4828" s="27">
        <v>0</v>
      </c>
      <c r="M4828" s="29">
        <v>14.334516129032258</v>
      </c>
      <c r="N4828" s="30">
        <v>75.146680942184148</v>
      </c>
      <c r="O4828" s="32">
        <v>6.6884328358208955E-2</v>
      </c>
      <c r="P4828" s="31">
        <v>0.99360341151385922</v>
      </c>
      <c r="Q4828" s="38">
        <v>2570</v>
      </c>
      <c r="R4828" s="38">
        <v>2255</v>
      </c>
      <c r="S4828" s="38">
        <v>7794</v>
      </c>
    </row>
    <row r="4829" spans="2:19" x14ac:dyDescent="0.2">
      <c r="B4829" s="1" t="s">
        <v>10152</v>
      </c>
      <c r="C4829" s="1" t="s">
        <v>3266</v>
      </c>
      <c r="D4829" s="1" t="s">
        <v>407</v>
      </c>
      <c r="E4829" s="1" t="s">
        <v>10153</v>
      </c>
      <c r="F4829" s="1" t="s">
        <v>62</v>
      </c>
      <c r="G4829" s="27">
        <v>0.22822761574546196</v>
      </c>
      <c r="H4829" s="27">
        <v>0.68119601656478002</v>
      </c>
      <c r="I4829" s="28">
        <v>29.205078523353045</v>
      </c>
      <c r="J4829" s="27">
        <v>9.9938812971650005E-3</v>
      </c>
      <c r="K4829" s="27">
        <v>0.15521109524780746</v>
      </c>
      <c r="L4829" s="27">
        <v>0</v>
      </c>
      <c r="M4829" s="29">
        <v>15.597383720930235</v>
      </c>
      <c r="N4829" s="30">
        <v>74.812332439678286</v>
      </c>
      <c r="O4829" s="32">
        <v>7.1189114573062512E-2</v>
      </c>
      <c r="P4829" s="31">
        <v>0.96687043975547227</v>
      </c>
      <c r="Q4829" s="38">
        <v>4050</v>
      </c>
      <c r="R4829" s="38">
        <v>6917</v>
      </c>
      <c r="S4829" s="38">
        <v>7240</v>
      </c>
    </row>
    <row r="4830" spans="2:19" x14ac:dyDescent="0.2">
      <c r="B4830" s="1" t="s">
        <v>10158</v>
      </c>
      <c r="C4830" s="1" t="s">
        <v>10159</v>
      </c>
      <c r="D4830" s="1" t="s">
        <v>407</v>
      </c>
      <c r="E4830" s="1" t="s">
        <v>10153</v>
      </c>
      <c r="F4830" s="1" t="s">
        <v>62</v>
      </c>
      <c r="G4830" s="27">
        <v>0.49300387019946412</v>
      </c>
      <c r="H4830" s="27">
        <v>0.9982519128899352</v>
      </c>
      <c r="I4830" s="28">
        <v>43.013456385829109</v>
      </c>
      <c r="J4830" s="27">
        <v>4.7633224173861269E-3</v>
      </c>
      <c r="K4830" s="27">
        <v>0.11551056862161357</v>
      </c>
      <c r="L4830" s="27">
        <v>4.4143613890523835E-4</v>
      </c>
      <c r="M4830" s="29">
        <v>14.177085781433608</v>
      </c>
      <c r="N4830" s="30">
        <v>72.07423053711527</v>
      </c>
      <c r="O4830" s="32">
        <v>0</v>
      </c>
      <c r="P4830" s="31">
        <v>0.98852266038846381</v>
      </c>
      <c r="Q4830" s="38">
        <v>2861</v>
      </c>
      <c r="R4830" s="38">
        <v>2390</v>
      </c>
      <c r="S4830" s="38">
        <v>7936</v>
      </c>
    </row>
    <row r="4831" spans="2:19" x14ac:dyDescent="0.2">
      <c r="B4831" s="1" t="s">
        <v>10169</v>
      </c>
      <c r="C4831" s="1" t="s">
        <v>10170</v>
      </c>
      <c r="D4831" s="1" t="s">
        <v>408</v>
      </c>
      <c r="E4831" s="1" t="s">
        <v>10153</v>
      </c>
      <c r="F4831" s="1" t="s">
        <v>62</v>
      </c>
      <c r="G4831" s="27">
        <v>0.16995406646852201</v>
      </c>
      <c r="H4831" s="27">
        <v>0.83801964427926723</v>
      </c>
      <c r="I4831" s="28">
        <v>20.454039448797634</v>
      </c>
      <c r="J4831" s="27">
        <v>7.565522831667117E-3</v>
      </c>
      <c r="K4831" s="27">
        <v>0.26965684950013508</v>
      </c>
      <c r="L4831" s="27">
        <v>1.4335014600477835E-4</v>
      </c>
      <c r="M4831" s="29">
        <v>12.721777343749999</v>
      </c>
      <c r="N4831" s="30">
        <v>57.755166931637518</v>
      </c>
      <c r="O4831" s="32">
        <v>2.3360764534112025E-2</v>
      </c>
      <c r="P4831" s="31">
        <v>0.98247942659941601</v>
      </c>
      <c r="Q4831" s="38">
        <v>6791</v>
      </c>
      <c r="R4831" s="38">
        <v>7702</v>
      </c>
      <c r="S4831" s="38">
        <v>5136</v>
      </c>
    </row>
    <row r="4832" spans="2:19" x14ac:dyDescent="0.2">
      <c r="B4832" s="1" t="s">
        <v>10179</v>
      </c>
      <c r="C4832" s="1" t="s">
        <v>10180</v>
      </c>
      <c r="D4832" s="1" t="s">
        <v>408</v>
      </c>
      <c r="E4832" s="1" t="s">
        <v>10153</v>
      </c>
      <c r="F4832" s="1" t="s">
        <v>62</v>
      </c>
      <c r="G4832" s="27">
        <v>0.56647564469914036</v>
      </c>
      <c r="H4832" s="27">
        <v>0.99980054138766217</v>
      </c>
      <c r="I4832" s="28">
        <v>51.114871060171907</v>
      </c>
      <c r="J4832" s="27">
        <v>9.4555873925501431E-3</v>
      </c>
      <c r="K4832" s="27">
        <v>0.25272206303724926</v>
      </c>
      <c r="L4832" s="27">
        <v>0</v>
      </c>
      <c r="M4832" s="29">
        <v>10.238120450033088</v>
      </c>
      <c r="N4832" s="30">
        <v>81.73370389085396</v>
      </c>
      <c r="O4832" s="32">
        <v>0</v>
      </c>
      <c r="P4832" s="31">
        <v>0.99444365294201453</v>
      </c>
      <c r="Q4832" s="38">
        <v>1393</v>
      </c>
      <c r="R4832" s="38">
        <v>1075</v>
      </c>
      <c r="S4832" s="38">
        <v>5453</v>
      </c>
    </row>
    <row r="4833" spans="2:19" x14ac:dyDescent="0.2">
      <c r="B4833" s="1" t="s">
        <v>10181</v>
      </c>
      <c r="C4833" s="1" t="s">
        <v>10182</v>
      </c>
      <c r="D4833" s="1" t="s">
        <v>408</v>
      </c>
      <c r="E4833" s="1" t="s">
        <v>10153</v>
      </c>
      <c r="F4833" s="1" t="s">
        <v>62</v>
      </c>
      <c r="G4833" s="27">
        <v>0.59139784946236562</v>
      </c>
      <c r="H4833" s="27">
        <v>0.99937017792473626</v>
      </c>
      <c r="I4833" s="28">
        <v>54.907590132827352</v>
      </c>
      <c r="J4833" s="27">
        <v>1.0120177103099304E-2</v>
      </c>
      <c r="K4833" s="27">
        <v>0.25521821631878555</v>
      </c>
      <c r="L4833" s="27">
        <v>0</v>
      </c>
      <c r="M4833" s="29">
        <v>9.7652476780185768</v>
      </c>
      <c r="N4833" s="30">
        <v>85.641711229946523</v>
      </c>
      <c r="O4833" s="32">
        <v>0</v>
      </c>
      <c r="P4833" s="31">
        <v>0.99574870099196977</v>
      </c>
      <c r="Q4833" s="38">
        <v>812</v>
      </c>
      <c r="R4833" s="38">
        <v>715</v>
      </c>
      <c r="S4833" s="38">
        <v>5423</v>
      </c>
    </row>
    <row r="4834" spans="2:19" x14ac:dyDescent="0.2">
      <c r="B4834" s="1" t="s">
        <v>10177</v>
      </c>
      <c r="C4834" s="1" t="s">
        <v>10178</v>
      </c>
      <c r="D4834" s="1" t="s">
        <v>408</v>
      </c>
      <c r="E4834" s="1" t="s">
        <v>10153</v>
      </c>
      <c r="F4834" s="1" t="s">
        <v>62</v>
      </c>
      <c r="G4834" s="27">
        <v>0.64241027329601585</v>
      </c>
      <c r="H4834" s="27">
        <v>1</v>
      </c>
      <c r="I4834" s="28">
        <v>60.457425090549926</v>
      </c>
      <c r="J4834" s="27">
        <v>2.9634507737899243E-3</v>
      </c>
      <c r="K4834" s="27">
        <v>4.5110306223246625E-2</v>
      </c>
      <c r="L4834" s="27">
        <v>0</v>
      </c>
      <c r="M4834" s="29">
        <v>17.017127071823211</v>
      </c>
      <c r="N4834" s="30">
        <v>84.220399794976942</v>
      </c>
      <c r="O4834" s="32">
        <v>0</v>
      </c>
      <c r="P4834" s="31">
        <v>0.99362015377065271</v>
      </c>
      <c r="Q4834" s="38">
        <v>262</v>
      </c>
      <c r="R4834" s="38">
        <v>247</v>
      </c>
      <c r="S4834" s="38">
        <v>8659</v>
      </c>
    </row>
    <row r="4835" spans="2:19" x14ac:dyDescent="0.2">
      <c r="B4835" s="1" t="s">
        <v>10167</v>
      </c>
      <c r="C4835" s="1" t="s">
        <v>10168</v>
      </c>
      <c r="D4835" s="1" t="s">
        <v>408</v>
      </c>
      <c r="E4835" s="1" t="s">
        <v>10153</v>
      </c>
      <c r="F4835" s="1" t="s">
        <v>62</v>
      </c>
      <c r="G4835" s="27">
        <v>0.45691676436107853</v>
      </c>
      <c r="H4835" s="27">
        <v>0.95101738755568321</v>
      </c>
      <c r="I4835" s="28">
        <v>44.378106682297769</v>
      </c>
      <c r="J4835" s="27">
        <v>3.2239155920281361E-3</v>
      </c>
      <c r="K4835" s="27">
        <v>7.9718640093786639E-2</v>
      </c>
      <c r="L4835" s="27">
        <v>2.1554821094984912E-4</v>
      </c>
      <c r="M4835" s="29">
        <v>16.249649217485164</v>
      </c>
      <c r="N4835" s="30">
        <v>77.37203335471456</v>
      </c>
      <c r="O4835" s="32">
        <v>1.666906164678833E-2</v>
      </c>
      <c r="P4835" s="31">
        <v>0.9806006610145136</v>
      </c>
      <c r="Q4835" s="38">
        <v>2686</v>
      </c>
      <c r="R4835" s="38">
        <v>3015</v>
      </c>
      <c r="S4835" s="38">
        <v>8456</v>
      </c>
    </row>
    <row r="4836" spans="2:19" x14ac:dyDescent="0.2">
      <c r="B4836" s="1" t="s">
        <v>10173</v>
      </c>
      <c r="C4836" s="1" t="s">
        <v>10174</v>
      </c>
      <c r="D4836" s="1" t="s">
        <v>408</v>
      </c>
      <c r="E4836" s="1" t="s">
        <v>10153</v>
      </c>
      <c r="F4836" s="1" t="s">
        <v>62</v>
      </c>
      <c r="G4836" s="27">
        <v>0.51997825496058714</v>
      </c>
      <c r="H4836" s="27">
        <v>0.92464549979819699</v>
      </c>
      <c r="I4836" s="28">
        <v>50.329980973090514</v>
      </c>
      <c r="J4836" s="27">
        <v>4.892633867898886E-3</v>
      </c>
      <c r="K4836" s="27">
        <v>0.12449035063876053</v>
      </c>
      <c r="L4836" s="27">
        <v>0</v>
      </c>
      <c r="M4836" s="29">
        <v>14.961621315192751</v>
      </c>
      <c r="N4836" s="30">
        <v>82.293994778067884</v>
      </c>
      <c r="O4836" s="32">
        <v>0</v>
      </c>
      <c r="P4836" s="31">
        <v>0.98990986142876358</v>
      </c>
      <c r="Q4836" s="38">
        <v>1533</v>
      </c>
      <c r="R4836" s="38">
        <v>1912</v>
      </c>
      <c r="S4836" s="38">
        <v>7778</v>
      </c>
    </row>
    <row r="4837" spans="2:19" x14ac:dyDescent="0.2">
      <c r="B4837" s="1" t="s">
        <v>10171</v>
      </c>
      <c r="C4837" s="1" t="s">
        <v>10172</v>
      </c>
      <c r="D4837" s="1" t="s">
        <v>408</v>
      </c>
      <c r="E4837" s="1" t="s">
        <v>10153</v>
      </c>
      <c r="F4837" s="1" t="s">
        <v>62</v>
      </c>
      <c r="G4837" s="27">
        <v>0.56839772007599743</v>
      </c>
      <c r="H4837" s="27">
        <v>0.97563027838598682</v>
      </c>
      <c r="I4837" s="28">
        <v>53.412222925902455</v>
      </c>
      <c r="J4837" s="27">
        <v>2.5332488917036099E-3</v>
      </c>
      <c r="K4837" s="27">
        <v>7.3464217859404685E-2</v>
      </c>
      <c r="L4837" s="27">
        <v>2.7525805442602441E-4</v>
      </c>
      <c r="M4837" s="29">
        <v>15.763335782512851</v>
      </c>
      <c r="N4837" s="30">
        <v>81.283249860879238</v>
      </c>
      <c r="O4837" s="32">
        <v>0</v>
      </c>
      <c r="P4837" s="31">
        <v>0.98780106349702845</v>
      </c>
      <c r="Q4837" s="38">
        <v>1015</v>
      </c>
      <c r="R4837" s="38">
        <v>1044</v>
      </c>
      <c r="S4837" s="38">
        <v>8518</v>
      </c>
    </row>
    <row r="4838" spans="2:19" x14ac:dyDescent="0.2">
      <c r="B4838" s="1" t="s">
        <v>10175</v>
      </c>
      <c r="C4838" s="1" t="s">
        <v>10176</v>
      </c>
      <c r="D4838" s="1" t="s">
        <v>408</v>
      </c>
      <c r="E4838" s="1" t="s">
        <v>10153</v>
      </c>
      <c r="F4838" s="1" t="s">
        <v>62</v>
      </c>
      <c r="G4838" s="27">
        <v>0.41150828247602439</v>
      </c>
      <c r="H4838" s="27">
        <v>0.97714635551714191</v>
      </c>
      <c r="I4838" s="28">
        <v>38.569572798605066</v>
      </c>
      <c r="J4838" s="27">
        <v>2.4120895088637025E-2</v>
      </c>
      <c r="K4838" s="27">
        <v>0.43214181923859341</v>
      </c>
      <c r="L4838" s="27">
        <v>7.7787381158167675E-4</v>
      </c>
      <c r="M4838" s="29">
        <v>7.9119012345678996</v>
      </c>
      <c r="N4838" s="30">
        <v>81.990112994350284</v>
      </c>
      <c r="O4838" s="32">
        <v>0</v>
      </c>
      <c r="P4838" s="31">
        <v>0.99135695764909249</v>
      </c>
      <c r="Q4838" s="38">
        <v>3376</v>
      </c>
      <c r="R4838" s="38">
        <v>3625</v>
      </c>
      <c r="S4838" s="38">
        <v>2510</v>
      </c>
    </row>
    <row r="4839" spans="2:19" x14ac:dyDescent="0.2">
      <c r="B4839" s="1" t="s">
        <v>10183</v>
      </c>
      <c r="C4839" s="1" t="s">
        <v>10184</v>
      </c>
      <c r="D4839" s="1" t="s">
        <v>408</v>
      </c>
      <c r="E4839" s="1" t="s">
        <v>10153</v>
      </c>
      <c r="F4839" s="1" t="s">
        <v>62</v>
      </c>
      <c r="G4839" s="27">
        <v>0.39653543307086614</v>
      </c>
      <c r="H4839" s="27">
        <v>0.91765720558256214</v>
      </c>
      <c r="I4839" s="28">
        <v>36.658740157480302</v>
      </c>
      <c r="J4839" s="27">
        <v>1.7322834645669291E-2</v>
      </c>
      <c r="K4839" s="27">
        <v>0.33574803149606297</v>
      </c>
      <c r="L4839" s="27">
        <v>1.1823741571271756E-3</v>
      </c>
      <c r="M4839" s="29">
        <v>10.003028720626629</v>
      </c>
      <c r="N4839" s="30">
        <v>76.603968253968247</v>
      </c>
      <c r="O4839" s="32">
        <v>0</v>
      </c>
      <c r="P4839" s="31">
        <v>0.99576603418535359</v>
      </c>
      <c r="Q4839" s="38">
        <v>3536</v>
      </c>
      <c r="R4839" s="38">
        <v>3810</v>
      </c>
      <c r="S4839" s="38">
        <v>3883</v>
      </c>
    </row>
    <row r="4840" spans="2:19" x14ac:dyDescent="0.2">
      <c r="B4840" s="1" t="s">
        <v>10189</v>
      </c>
      <c r="C4840" s="1" t="s">
        <v>1626</v>
      </c>
      <c r="D4840" s="1" t="s">
        <v>409</v>
      </c>
      <c r="E4840" s="1" t="s">
        <v>10153</v>
      </c>
      <c r="F4840" s="1" t="s">
        <v>62</v>
      </c>
      <c r="G4840" s="27">
        <v>0.32336832496576906</v>
      </c>
      <c r="H4840" s="27">
        <v>0.95130675400948728</v>
      </c>
      <c r="I4840" s="28">
        <v>23.697352806937467</v>
      </c>
      <c r="J4840" s="27">
        <v>6.5495207667731634E-2</v>
      </c>
      <c r="K4840" s="27">
        <v>0.56115928799634873</v>
      </c>
      <c r="L4840" s="27">
        <v>3.0467585272193357E-2</v>
      </c>
      <c r="M4840" s="29">
        <v>7.0175716694772401</v>
      </c>
      <c r="N4840" s="30">
        <v>58.105151729004938</v>
      </c>
      <c r="O4840" s="32">
        <v>0</v>
      </c>
      <c r="P4840" s="31">
        <v>0.98983510277840525</v>
      </c>
      <c r="Q4840" s="38">
        <v>5491</v>
      </c>
      <c r="R4840" s="38">
        <v>4931</v>
      </c>
      <c r="S4840" s="38">
        <v>1231</v>
      </c>
    </row>
    <row r="4841" spans="2:19" x14ac:dyDescent="0.2">
      <c r="B4841" s="1" t="s">
        <v>10200</v>
      </c>
      <c r="C4841" s="1" t="s">
        <v>10201</v>
      </c>
      <c r="D4841" s="1" t="s">
        <v>409</v>
      </c>
      <c r="E4841" s="1" t="s">
        <v>10153</v>
      </c>
      <c r="F4841" s="1" t="s">
        <v>62</v>
      </c>
      <c r="G4841" s="27">
        <v>0.48356529464021319</v>
      </c>
      <c r="H4841" s="27">
        <v>0.99927347903130537</v>
      </c>
      <c r="I4841" s="28">
        <v>48.538643766656804</v>
      </c>
      <c r="J4841" s="27">
        <v>1.0068107787977496E-2</v>
      </c>
      <c r="K4841" s="27">
        <v>0.22594018359490672</v>
      </c>
      <c r="L4841" s="27">
        <v>1.461901949202599E-4</v>
      </c>
      <c r="M4841" s="29">
        <v>12.14262765347102</v>
      </c>
      <c r="N4841" s="30">
        <v>86.870257037943702</v>
      </c>
      <c r="O4841" s="32">
        <v>0</v>
      </c>
      <c r="P4841" s="31">
        <v>0.99734199645599531</v>
      </c>
      <c r="Q4841" s="38">
        <v>1893</v>
      </c>
      <c r="R4841" s="38">
        <v>2559</v>
      </c>
      <c r="S4841" s="38">
        <v>5981</v>
      </c>
    </row>
    <row r="4842" spans="2:19" x14ac:dyDescent="0.2">
      <c r="B4842" s="1" t="s">
        <v>10194</v>
      </c>
      <c r="C4842" s="1" t="s">
        <v>10195</v>
      </c>
      <c r="D4842" s="1" t="s">
        <v>409</v>
      </c>
      <c r="E4842" s="1" t="s">
        <v>10153</v>
      </c>
      <c r="F4842" s="1" t="s">
        <v>62</v>
      </c>
      <c r="G4842" s="27">
        <v>0.41568851989693673</v>
      </c>
      <c r="H4842" s="27">
        <v>0.99291708149623104</v>
      </c>
      <c r="I4842" s="28">
        <v>36.472087031205263</v>
      </c>
      <c r="J4842" s="27">
        <v>4.5805897509304319E-3</v>
      </c>
      <c r="K4842" s="27">
        <v>0.13026052104208416</v>
      </c>
      <c r="L4842" s="27">
        <v>4.2668183757644715E-4</v>
      </c>
      <c r="M4842" s="29">
        <v>14.479705882352937</v>
      </c>
      <c r="N4842" s="30">
        <v>66.784583620096356</v>
      </c>
      <c r="O4842" s="32">
        <v>0.43591238799601756</v>
      </c>
      <c r="P4842" s="31">
        <v>0.99359977243635333</v>
      </c>
      <c r="Q4842" s="38">
        <v>3547</v>
      </c>
      <c r="R4842" s="38">
        <v>3565</v>
      </c>
      <c r="S4842" s="38">
        <v>7673</v>
      </c>
    </row>
    <row r="4843" spans="2:19" x14ac:dyDescent="0.2">
      <c r="B4843" s="1" t="s">
        <v>10192</v>
      </c>
      <c r="C4843" s="1" t="s">
        <v>10193</v>
      </c>
      <c r="D4843" s="1" t="s">
        <v>409</v>
      </c>
      <c r="E4843" s="1" t="s">
        <v>10153</v>
      </c>
      <c r="F4843" s="1" t="s">
        <v>62</v>
      </c>
      <c r="G4843" s="27">
        <v>0.40359281437125749</v>
      </c>
      <c r="H4843" s="27">
        <v>0.99735136741973818</v>
      </c>
      <c r="I4843" s="28">
        <v>31.496946107784428</v>
      </c>
      <c r="J4843" s="27">
        <v>1.7065868263473054E-2</v>
      </c>
      <c r="K4843" s="27">
        <v>0.45389221556886228</v>
      </c>
      <c r="L4843" s="27">
        <v>2.2592152199762188E-4</v>
      </c>
      <c r="M4843" s="29">
        <v>8.0790160642570257</v>
      </c>
      <c r="N4843" s="30">
        <v>65.625370919881306</v>
      </c>
      <c r="O4843" s="32">
        <v>4.2806183115338882E-4</v>
      </c>
      <c r="P4843" s="31">
        <v>0.9928656361474435</v>
      </c>
      <c r="Q4843" s="38">
        <v>3843</v>
      </c>
      <c r="R4843" s="38">
        <v>3727</v>
      </c>
      <c r="S4843" s="38">
        <v>2278</v>
      </c>
    </row>
    <row r="4844" spans="2:19" x14ac:dyDescent="0.2">
      <c r="B4844" s="1" t="s">
        <v>10196</v>
      </c>
      <c r="C4844" s="1" t="s">
        <v>10197</v>
      </c>
      <c r="D4844" s="1" t="s">
        <v>409</v>
      </c>
      <c r="E4844" s="1" t="s">
        <v>10153</v>
      </c>
      <c r="F4844" s="1" t="s">
        <v>62</v>
      </c>
      <c r="G4844" s="27">
        <v>0.47317744154057773</v>
      </c>
      <c r="H4844" s="27">
        <v>0.97933205584451133</v>
      </c>
      <c r="I4844" s="28">
        <v>49.462145804676787</v>
      </c>
      <c r="J4844" s="27">
        <v>5.5020632737276479E-3</v>
      </c>
      <c r="K4844" s="27">
        <v>0.15955983493810177</v>
      </c>
      <c r="L4844" s="27">
        <v>0</v>
      </c>
      <c r="M4844" s="29">
        <v>13.334012539184958</v>
      </c>
      <c r="N4844" s="30">
        <v>89.092969203951185</v>
      </c>
      <c r="O4844" s="32">
        <v>0</v>
      </c>
      <c r="P4844" s="31">
        <v>0.99507254311524773</v>
      </c>
      <c r="Q4844" s="38">
        <v>1721</v>
      </c>
      <c r="R4844" s="38">
        <v>2738</v>
      </c>
      <c r="S4844" s="38">
        <v>7161</v>
      </c>
    </row>
    <row r="4845" spans="2:19" x14ac:dyDescent="0.2">
      <c r="B4845" s="1" t="s">
        <v>10185</v>
      </c>
      <c r="C4845" s="1" t="s">
        <v>10186</v>
      </c>
      <c r="D4845" s="1" t="s">
        <v>409</v>
      </c>
      <c r="E4845" s="1" t="s">
        <v>10153</v>
      </c>
      <c r="F4845" s="1" t="s">
        <v>62</v>
      </c>
      <c r="G4845" s="27">
        <v>0.31666666666666665</v>
      </c>
      <c r="H4845" s="27">
        <v>0.90488032128514084</v>
      </c>
      <c r="I4845" s="28">
        <v>19.128986928104577</v>
      </c>
      <c r="J4845" s="27">
        <v>0.12287581699346405</v>
      </c>
      <c r="K4845" s="27">
        <v>0.60947712418300659</v>
      </c>
      <c r="L4845" s="27">
        <v>5.6931726907630516E-3</v>
      </c>
      <c r="M4845" s="29">
        <v>5.3863701578192247</v>
      </c>
      <c r="N4845" s="30">
        <v>48.372549019607845</v>
      </c>
      <c r="O4845" s="32">
        <v>0</v>
      </c>
      <c r="P4845" s="31">
        <v>0.98313253012048196</v>
      </c>
      <c r="Q4845" s="38">
        <v>7231</v>
      </c>
      <c r="R4845" s="38">
        <v>5057</v>
      </c>
      <c r="S4845" s="38">
        <v>868</v>
      </c>
    </row>
    <row r="4846" spans="2:19" x14ac:dyDescent="0.2">
      <c r="B4846" s="1" t="s">
        <v>10198</v>
      </c>
      <c r="C4846" s="1" t="s">
        <v>10199</v>
      </c>
      <c r="D4846" s="1" t="s">
        <v>409</v>
      </c>
      <c r="E4846" s="1" t="s">
        <v>10153</v>
      </c>
      <c r="F4846" s="1" t="s">
        <v>62</v>
      </c>
      <c r="G4846" s="27">
        <v>0.32053796581675542</v>
      </c>
      <c r="H4846" s="27">
        <v>0.9725561288523219</v>
      </c>
      <c r="I4846" s="28">
        <v>26.835948444942574</v>
      </c>
      <c r="J4846" s="27">
        <v>5.884001120762118E-3</v>
      </c>
      <c r="K4846" s="27">
        <v>0.15522555337629587</v>
      </c>
      <c r="L4846" s="27">
        <v>8.4228141123971552E-4</v>
      </c>
      <c r="M4846" s="29">
        <v>14.686804123711344</v>
      </c>
      <c r="N4846" s="30">
        <v>52.171328671328673</v>
      </c>
      <c r="O4846" s="32">
        <v>0</v>
      </c>
      <c r="P4846" s="31">
        <v>0.99539813136243205</v>
      </c>
      <c r="Q4846" s="38">
        <v>4446</v>
      </c>
      <c r="R4846" s="38">
        <v>4971</v>
      </c>
      <c r="S4846" s="38">
        <v>7239</v>
      </c>
    </row>
    <row r="4847" spans="2:19" x14ac:dyDescent="0.2">
      <c r="B4847" s="1" t="s">
        <v>10190</v>
      </c>
      <c r="C4847" s="1" t="s">
        <v>10191</v>
      </c>
      <c r="D4847" s="1" t="s">
        <v>409</v>
      </c>
      <c r="E4847" s="1" t="s">
        <v>10153</v>
      </c>
      <c r="F4847" s="1" t="s">
        <v>62</v>
      </c>
      <c r="G4847" s="27">
        <v>0.44021397105097548</v>
      </c>
      <c r="H4847" s="27">
        <v>0.99306071484314018</v>
      </c>
      <c r="I4847" s="28">
        <v>37.266047828823169</v>
      </c>
      <c r="J4847" s="27">
        <v>1.919446192573946E-2</v>
      </c>
      <c r="K4847" s="27">
        <v>0.47042164883574578</v>
      </c>
      <c r="L4847" s="27">
        <v>0</v>
      </c>
      <c r="M4847" s="29">
        <v>7.4281618887015162</v>
      </c>
      <c r="N4847" s="30">
        <v>74.802001429592565</v>
      </c>
      <c r="O4847" s="32">
        <v>0</v>
      </c>
      <c r="P4847" s="31">
        <v>0.99203995629779929</v>
      </c>
      <c r="Q4847" s="38">
        <v>3488</v>
      </c>
      <c r="R4847" s="38">
        <v>3250</v>
      </c>
      <c r="S4847" s="38">
        <v>2113</v>
      </c>
    </row>
    <row r="4848" spans="2:19" x14ac:dyDescent="0.2">
      <c r="B4848" s="1" t="s">
        <v>10187</v>
      </c>
      <c r="C4848" s="1" t="s">
        <v>10188</v>
      </c>
      <c r="D4848" s="1" t="s">
        <v>409</v>
      </c>
      <c r="E4848" s="1" t="s">
        <v>10153</v>
      </c>
      <c r="F4848" s="1" t="s">
        <v>62</v>
      </c>
      <c r="G4848" s="27">
        <v>0.23016540510232689</v>
      </c>
      <c r="H4848" s="27">
        <v>0.86308790904048838</v>
      </c>
      <c r="I4848" s="28">
        <v>21.017633865993822</v>
      </c>
      <c r="J4848" s="27">
        <v>3.5884496776002243E-2</v>
      </c>
      <c r="K4848" s="27">
        <v>0.45528455284552843</v>
      </c>
      <c r="L4848" s="27">
        <v>5.2096505823627293E-2</v>
      </c>
      <c r="M4848" s="29">
        <v>9.599490167516386</v>
      </c>
      <c r="N4848" s="30">
        <v>58.795371498172962</v>
      </c>
      <c r="O4848" s="32">
        <v>0</v>
      </c>
      <c r="P4848" s="31">
        <v>0.98918469217970051</v>
      </c>
      <c r="Q4848" s="38">
        <v>6588</v>
      </c>
      <c r="R4848" s="38">
        <v>6887</v>
      </c>
      <c r="S4848" s="38">
        <v>2266</v>
      </c>
    </row>
    <row r="4849" spans="2:19" x14ac:dyDescent="0.2">
      <c r="B4849" s="1" t="s">
        <v>10207</v>
      </c>
      <c r="C4849" s="1" t="s">
        <v>10208</v>
      </c>
      <c r="D4849" s="1" t="s">
        <v>410</v>
      </c>
      <c r="E4849" s="1" t="s">
        <v>410</v>
      </c>
      <c r="F4849" s="1" t="s">
        <v>20</v>
      </c>
      <c r="G4849" s="27">
        <v>0.15643044619422572</v>
      </c>
      <c r="H4849" s="27">
        <v>0.95082365091660215</v>
      </c>
      <c r="I4849" s="28">
        <v>20.270971128608931</v>
      </c>
      <c r="J4849" s="27">
        <v>1.4173228346456693E-2</v>
      </c>
      <c r="K4849" s="27">
        <v>0.22152230971128609</v>
      </c>
      <c r="L4849" s="27">
        <v>2.270591272915053E-2</v>
      </c>
      <c r="M4849" s="29">
        <v>14.562289981331675</v>
      </c>
      <c r="N4849" s="30">
        <v>50.597315436241608</v>
      </c>
      <c r="O4849" s="32">
        <v>0</v>
      </c>
      <c r="P4849" s="31">
        <v>0.98373353989155699</v>
      </c>
      <c r="Q4849" s="38">
        <v>6848</v>
      </c>
      <c r="R4849" s="38">
        <v>7845</v>
      </c>
      <c r="S4849" s="38">
        <v>6078</v>
      </c>
    </row>
    <row r="4850" spans="2:19" x14ac:dyDescent="0.2">
      <c r="B4850" s="1" t="s">
        <v>10225</v>
      </c>
      <c r="C4850" s="1" t="s">
        <v>5245</v>
      </c>
      <c r="D4850" s="1" t="s">
        <v>410</v>
      </c>
      <c r="E4850" s="1" t="s">
        <v>410</v>
      </c>
      <c r="F4850" s="1" t="s">
        <v>20</v>
      </c>
      <c r="G4850" s="27">
        <v>0.6284313725490196</v>
      </c>
      <c r="H4850" s="27">
        <v>0.96231461220520287</v>
      </c>
      <c r="I4850" s="28">
        <v>56.64200980392156</v>
      </c>
      <c r="J4850" s="27">
        <v>3.9705882352941174E-2</v>
      </c>
      <c r="K4850" s="27">
        <v>0.26519607843137255</v>
      </c>
      <c r="L4850" s="27">
        <v>3.3369803063457333E-2</v>
      </c>
      <c r="M4850" s="29">
        <v>8.4407651715039602</v>
      </c>
      <c r="N4850" s="30">
        <v>84.673946957878314</v>
      </c>
      <c r="O4850" s="32">
        <v>0</v>
      </c>
      <c r="P4850" s="31">
        <v>0.99197665937272061</v>
      </c>
      <c r="Q4850" s="38">
        <v>594</v>
      </c>
      <c r="R4850" s="38">
        <v>333</v>
      </c>
      <c r="S4850" s="38">
        <v>5232</v>
      </c>
    </row>
    <row r="4851" spans="2:19" x14ac:dyDescent="0.2">
      <c r="B4851" s="1" t="s">
        <v>10219</v>
      </c>
      <c r="C4851" s="1" t="s">
        <v>10220</v>
      </c>
      <c r="D4851" s="1" t="s">
        <v>410</v>
      </c>
      <c r="E4851" s="1" t="s">
        <v>410</v>
      </c>
      <c r="F4851" s="1" t="s">
        <v>20</v>
      </c>
      <c r="G4851" s="27">
        <v>0.46466356326703345</v>
      </c>
      <c r="H4851" s="27">
        <v>0.95979878432194521</v>
      </c>
      <c r="I4851" s="28">
        <v>42.153533643673299</v>
      </c>
      <c r="J4851" s="27">
        <v>1.4811680067710538E-2</v>
      </c>
      <c r="K4851" s="27">
        <v>0.45196783749471009</v>
      </c>
      <c r="L4851" s="27">
        <v>9.7002724795640337E-3</v>
      </c>
      <c r="M4851" s="29">
        <v>8.6395256916996086</v>
      </c>
      <c r="N4851" s="30">
        <v>80.326047358834245</v>
      </c>
      <c r="O4851" s="32">
        <v>0</v>
      </c>
      <c r="P4851" s="31">
        <v>0.99056801509117587</v>
      </c>
      <c r="Q4851" s="38">
        <v>2986</v>
      </c>
      <c r="R4851" s="38">
        <v>2875</v>
      </c>
      <c r="S4851" s="38">
        <v>2299</v>
      </c>
    </row>
    <row r="4852" spans="2:19" x14ac:dyDescent="0.2">
      <c r="B4852" s="1" t="s">
        <v>10230</v>
      </c>
      <c r="C4852" s="1" t="s">
        <v>10231</v>
      </c>
      <c r="D4852" s="1" t="s">
        <v>410</v>
      </c>
      <c r="E4852" s="1" t="s">
        <v>410</v>
      </c>
      <c r="F4852" s="1" t="s">
        <v>20</v>
      </c>
      <c r="G4852" s="27">
        <v>0.49080622347949082</v>
      </c>
      <c r="H4852" s="27">
        <v>0.99894477664438974</v>
      </c>
      <c r="I4852" s="28">
        <v>46.861173974540321</v>
      </c>
      <c r="J4852" s="27">
        <v>2.4045261669024046E-2</v>
      </c>
      <c r="K4852" s="27">
        <v>0.3521923620933522</v>
      </c>
      <c r="L4852" s="27">
        <v>0</v>
      </c>
      <c r="M4852" s="29">
        <v>8.5877777777777808</v>
      </c>
      <c r="N4852" s="30">
        <v>86.089337175792508</v>
      </c>
      <c r="O4852" s="32">
        <v>0</v>
      </c>
      <c r="P4852" s="31">
        <v>0.9947238832219486</v>
      </c>
      <c r="Q4852" s="38">
        <v>2210</v>
      </c>
      <c r="R4852" s="38">
        <v>2435</v>
      </c>
      <c r="S4852" s="38">
        <v>3617</v>
      </c>
    </row>
    <row r="4853" spans="2:19" x14ac:dyDescent="0.2">
      <c r="B4853" s="1" t="s">
        <v>10226</v>
      </c>
      <c r="C4853" s="1" t="s">
        <v>10227</v>
      </c>
      <c r="D4853" s="1" t="s">
        <v>410</v>
      </c>
      <c r="E4853" s="1" t="s">
        <v>410</v>
      </c>
      <c r="F4853" s="1" t="s">
        <v>20</v>
      </c>
      <c r="G4853" s="27">
        <v>0.49072265625</v>
      </c>
      <c r="H4853" s="27">
        <v>0.95380479534996365</v>
      </c>
      <c r="I4853" s="28">
        <v>49.850048828124976</v>
      </c>
      <c r="J4853" s="27">
        <v>1.220703125E-2</v>
      </c>
      <c r="K4853" s="27">
        <v>0.32275390625</v>
      </c>
      <c r="L4853" s="27">
        <v>3.2821506418018884E-2</v>
      </c>
      <c r="M4853" s="29">
        <v>9.7095969289827249</v>
      </c>
      <c r="N4853" s="30">
        <v>90.806163021868784</v>
      </c>
      <c r="O4853" s="32">
        <v>0</v>
      </c>
      <c r="P4853" s="31">
        <v>0.99200775006054731</v>
      </c>
      <c r="Q4853" s="38">
        <v>1634</v>
      </c>
      <c r="R4853" s="38">
        <v>2436</v>
      </c>
      <c r="S4853" s="38">
        <v>4121</v>
      </c>
    </row>
    <row r="4854" spans="2:19" x14ac:dyDescent="0.2">
      <c r="B4854" s="1" t="s">
        <v>10205</v>
      </c>
      <c r="C4854" s="1" t="s">
        <v>10206</v>
      </c>
      <c r="D4854" s="1" t="s">
        <v>410</v>
      </c>
      <c r="E4854" s="1" t="s">
        <v>410</v>
      </c>
      <c r="F4854" s="1" t="s">
        <v>20</v>
      </c>
      <c r="G4854" s="27">
        <v>0.13395638629283488</v>
      </c>
      <c r="H4854" s="27">
        <v>0.63017404464623539</v>
      </c>
      <c r="I4854" s="28">
        <v>15.478037383177575</v>
      </c>
      <c r="J4854" s="27">
        <v>7.0872274143302175E-2</v>
      </c>
      <c r="K4854" s="27">
        <v>0.48052959501557635</v>
      </c>
      <c r="L4854" s="27">
        <v>0.13308740068104427</v>
      </c>
      <c r="M4854" s="29">
        <v>10.532643884892083</v>
      </c>
      <c r="N4854" s="30">
        <v>47.046511627906973</v>
      </c>
      <c r="O4854" s="32">
        <v>0</v>
      </c>
      <c r="P4854" s="31">
        <v>0.97162315550510781</v>
      </c>
      <c r="Q4854" s="38">
        <v>7968</v>
      </c>
      <c r="R4854" s="38">
        <v>8044</v>
      </c>
      <c r="S4854" s="38">
        <v>1990</v>
      </c>
    </row>
    <row r="4855" spans="2:19" x14ac:dyDescent="0.2">
      <c r="B4855" s="1" t="s">
        <v>10217</v>
      </c>
      <c r="C4855" s="1" t="s">
        <v>10218</v>
      </c>
      <c r="D4855" s="1" t="s">
        <v>410</v>
      </c>
      <c r="E4855" s="1" t="s">
        <v>410</v>
      </c>
      <c r="F4855" s="1" t="s">
        <v>20</v>
      </c>
      <c r="G4855" s="27">
        <v>0.54572986069049056</v>
      </c>
      <c r="H4855" s="27">
        <v>0.99304947526236886</v>
      </c>
      <c r="I4855" s="28">
        <v>56.082980012113879</v>
      </c>
      <c r="J4855" s="27">
        <v>6.0569351907934586E-3</v>
      </c>
      <c r="K4855" s="27">
        <v>0.22713506965475469</v>
      </c>
      <c r="L4855" s="27">
        <v>5.5712143928035984E-3</v>
      </c>
      <c r="M4855" s="29">
        <v>11.454205607476634</v>
      </c>
      <c r="N4855" s="30">
        <v>92.525498891352555</v>
      </c>
      <c r="O4855" s="32">
        <v>1.553223388305847E-2</v>
      </c>
      <c r="P4855" s="31">
        <v>0.9901049475262369</v>
      </c>
      <c r="Q4855" s="38">
        <v>654</v>
      </c>
      <c r="R4855" s="38">
        <v>1434</v>
      </c>
      <c r="S4855" s="38">
        <v>5957</v>
      </c>
    </row>
    <row r="4856" spans="2:19" x14ac:dyDescent="0.2">
      <c r="B4856" s="1" t="s">
        <v>10202</v>
      </c>
      <c r="C4856" s="1" t="s">
        <v>10203</v>
      </c>
      <c r="D4856" s="1" t="s">
        <v>410</v>
      </c>
      <c r="E4856" s="1" t="s">
        <v>410</v>
      </c>
      <c r="F4856" s="1" t="s">
        <v>20</v>
      </c>
      <c r="G4856" s="27">
        <v>0.20983606557377049</v>
      </c>
      <c r="H4856" s="27">
        <v>0.77540624999999996</v>
      </c>
      <c r="I4856" s="28">
        <v>21.492459016393443</v>
      </c>
      <c r="J4856" s="27">
        <v>0.28524590163934427</v>
      </c>
      <c r="K4856" s="27">
        <v>0.74754098360655741</v>
      </c>
      <c r="L4856" s="27">
        <v>1.1625E-2</v>
      </c>
      <c r="M4856" s="29">
        <v>3.7829875518672207</v>
      </c>
      <c r="N4856" s="30">
        <v>87.8125</v>
      </c>
      <c r="O4856" s="32">
        <v>0</v>
      </c>
      <c r="P4856" s="31">
        <v>0.953125</v>
      </c>
      <c r="Q4856" s="38">
        <v>6405</v>
      </c>
      <c r="R4856" s="38">
        <v>7221</v>
      </c>
      <c r="S4856" s="38">
        <v>321</v>
      </c>
    </row>
    <row r="4857" spans="2:19" x14ac:dyDescent="0.2">
      <c r="B4857" s="1" t="s">
        <v>10215</v>
      </c>
      <c r="C4857" s="1" t="s">
        <v>10216</v>
      </c>
      <c r="D4857" s="1" t="s">
        <v>410</v>
      </c>
      <c r="E4857" s="1" t="s">
        <v>410</v>
      </c>
      <c r="F4857" s="1" t="s">
        <v>20</v>
      </c>
      <c r="G4857" s="27">
        <v>0.4924585218702866</v>
      </c>
      <c r="H4857" s="27">
        <v>0.98598061148396721</v>
      </c>
      <c r="I4857" s="28">
        <v>44.658823529411777</v>
      </c>
      <c r="J4857" s="27">
        <v>1.5837104072398189E-2</v>
      </c>
      <c r="K4857" s="27">
        <v>0.35822021116138764</v>
      </c>
      <c r="L4857" s="27">
        <v>0</v>
      </c>
      <c r="M4857" s="29">
        <v>9.340267459138186</v>
      </c>
      <c r="N4857" s="30">
        <v>80.661562021439508</v>
      </c>
      <c r="O4857" s="32">
        <v>0</v>
      </c>
      <c r="P4857" s="31">
        <v>0.98881431767337813</v>
      </c>
      <c r="Q4857" s="38">
        <v>2637</v>
      </c>
      <c r="R4857" s="38">
        <v>2396</v>
      </c>
      <c r="S4857" s="38">
        <v>3521</v>
      </c>
    </row>
    <row r="4858" spans="2:19" x14ac:dyDescent="0.2">
      <c r="B4858" s="1" t="s">
        <v>10221</v>
      </c>
      <c r="C4858" s="1" t="s">
        <v>10222</v>
      </c>
      <c r="D4858" s="1" t="s">
        <v>410</v>
      </c>
      <c r="E4858" s="1" t="s">
        <v>410</v>
      </c>
      <c r="F4858" s="1" t="s">
        <v>20</v>
      </c>
      <c r="G4858" s="27">
        <v>0.50158586316266429</v>
      </c>
      <c r="H4858" s="27">
        <v>0.9825044883303411</v>
      </c>
      <c r="I4858" s="28">
        <v>43.761576801087436</v>
      </c>
      <c r="J4858" s="27">
        <v>1.7217942908926143E-2</v>
      </c>
      <c r="K4858" s="27">
        <v>0.34299954689623924</v>
      </c>
      <c r="L4858" s="27">
        <v>0</v>
      </c>
      <c r="M4858" s="29">
        <v>9.0298453139217489</v>
      </c>
      <c r="N4858" s="30">
        <v>77.610108303249092</v>
      </c>
      <c r="O4858" s="32">
        <v>0</v>
      </c>
      <c r="P4858" s="31">
        <v>0.9905745062836625</v>
      </c>
      <c r="Q4858" s="38">
        <v>2758</v>
      </c>
      <c r="R4858" s="38">
        <v>2243</v>
      </c>
      <c r="S4858" s="38">
        <v>3764</v>
      </c>
    </row>
    <row r="4859" spans="2:19" x14ac:dyDescent="0.2">
      <c r="B4859" s="1" t="s">
        <v>10209</v>
      </c>
      <c r="C4859" s="1" t="s">
        <v>10210</v>
      </c>
      <c r="D4859" s="1" t="s">
        <v>410</v>
      </c>
      <c r="E4859" s="1" t="s">
        <v>410</v>
      </c>
      <c r="F4859" s="1" t="s">
        <v>20</v>
      </c>
      <c r="G4859" s="27">
        <v>0.65443873807776964</v>
      </c>
      <c r="H4859" s="27">
        <v>1</v>
      </c>
      <c r="I4859" s="28">
        <v>57.71885546588409</v>
      </c>
      <c r="J4859" s="27">
        <v>3.5950110051357301E-2</v>
      </c>
      <c r="K4859" s="27">
        <v>0.31254585473220836</v>
      </c>
      <c r="L4859" s="27">
        <v>0</v>
      </c>
      <c r="M4859" s="29">
        <v>5.4220806794055196</v>
      </c>
      <c r="N4859" s="30">
        <v>84.891255605381161</v>
      </c>
      <c r="O4859" s="32">
        <v>0</v>
      </c>
      <c r="P4859" s="31">
        <v>0.98482658959537572</v>
      </c>
      <c r="Q4859" s="38">
        <v>487</v>
      </c>
      <c r="R4859" s="38">
        <v>185</v>
      </c>
      <c r="S4859" s="38">
        <v>4344</v>
      </c>
    </row>
    <row r="4860" spans="2:19" x14ac:dyDescent="0.2">
      <c r="B4860" s="1" t="s">
        <v>10232</v>
      </c>
      <c r="C4860" s="1" t="s">
        <v>10233</v>
      </c>
      <c r="D4860" s="1" t="s">
        <v>410</v>
      </c>
      <c r="E4860" s="1" t="s">
        <v>410</v>
      </c>
      <c r="F4860" s="1" t="s">
        <v>20</v>
      </c>
      <c r="G4860" s="27">
        <v>0.59606421543241839</v>
      </c>
      <c r="H4860" s="27">
        <v>0.99265463917525776</v>
      </c>
      <c r="I4860" s="28">
        <v>53.517037804246492</v>
      </c>
      <c r="J4860" s="27">
        <v>3.2107716209218019E-2</v>
      </c>
      <c r="K4860" s="27">
        <v>0.3500776799585707</v>
      </c>
      <c r="L4860" s="27">
        <v>0</v>
      </c>
      <c r="M4860" s="29">
        <v>6.4220512820512816</v>
      </c>
      <c r="N4860" s="30">
        <v>85.015638575152039</v>
      </c>
      <c r="O4860" s="32">
        <v>0</v>
      </c>
      <c r="P4860" s="31">
        <v>0.99536082474226806</v>
      </c>
      <c r="Q4860" s="38">
        <v>994</v>
      </c>
      <c r="R4860" s="38">
        <v>658</v>
      </c>
      <c r="S4860" s="38">
        <v>3644</v>
      </c>
    </row>
    <row r="4861" spans="2:19" x14ac:dyDescent="0.2">
      <c r="B4861" s="1" t="s">
        <v>10211</v>
      </c>
      <c r="C4861" s="1" t="s">
        <v>10212</v>
      </c>
      <c r="D4861" s="1" t="s">
        <v>410</v>
      </c>
      <c r="E4861" s="1" t="s">
        <v>410</v>
      </c>
      <c r="F4861" s="1" t="s">
        <v>20</v>
      </c>
      <c r="G4861" s="27">
        <v>0.2761830876648565</v>
      </c>
      <c r="H4861" s="27">
        <v>0.76197398622800294</v>
      </c>
      <c r="I4861" s="28">
        <v>16.763382467028709</v>
      </c>
      <c r="J4861" s="27">
        <v>0.13188518231186966</v>
      </c>
      <c r="K4861" s="27">
        <v>0.69821567106283944</v>
      </c>
      <c r="L4861" s="27">
        <v>0.22578423871461364</v>
      </c>
      <c r="M4861" s="29">
        <v>4.5764201500535906</v>
      </c>
      <c r="N4861" s="30">
        <v>48.25561797752809</v>
      </c>
      <c r="O4861" s="32">
        <v>0</v>
      </c>
      <c r="P4861" s="31">
        <v>0.98622800306044378</v>
      </c>
      <c r="Q4861" s="38">
        <v>7771</v>
      </c>
      <c r="R4861" s="38">
        <v>5907</v>
      </c>
      <c r="S4861" s="38">
        <v>455</v>
      </c>
    </row>
    <row r="4862" spans="2:19" x14ac:dyDescent="0.2">
      <c r="B4862" s="1" t="s">
        <v>10228</v>
      </c>
      <c r="C4862" s="1" t="s">
        <v>10229</v>
      </c>
      <c r="D4862" s="1" t="s">
        <v>410</v>
      </c>
      <c r="E4862" s="1" t="s">
        <v>410</v>
      </c>
      <c r="F4862" s="1" t="s">
        <v>20</v>
      </c>
      <c r="G4862" s="27">
        <v>0.4499536607970343</v>
      </c>
      <c r="H4862" s="27">
        <v>0.99431593469763158</v>
      </c>
      <c r="I4862" s="28">
        <v>45.383549582947154</v>
      </c>
      <c r="J4862" s="27">
        <v>7.8776645041705277E-3</v>
      </c>
      <c r="K4862" s="27">
        <v>0.17747914735866543</v>
      </c>
      <c r="L4862" s="27">
        <v>0</v>
      </c>
      <c r="M4862" s="29">
        <v>12.939174389216513</v>
      </c>
      <c r="N4862" s="30">
        <v>84.643666323377957</v>
      </c>
      <c r="O4862" s="32">
        <v>0</v>
      </c>
      <c r="P4862" s="31">
        <v>0.9924120487468383</v>
      </c>
      <c r="Q4862" s="38">
        <v>2502</v>
      </c>
      <c r="R4862" s="38">
        <v>3107</v>
      </c>
      <c r="S4862" s="38">
        <v>6860</v>
      </c>
    </row>
    <row r="4863" spans="2:19" x14ac:dyDescent="0.2">
      <c r="B4863" s="1" t="s">
        <v>10204</v>
      </c>
      <c r="C4863" s="1" t="s">
        <v>3145</v>
      </c>
      <c r="D4863" s="1" t="s">
        <v>410</v>
      </c>
      <c r="E4863" s="1" t="s">
        <v>410</v>
      </c>
      <c r="F4863" s="1" t="s">
        <v>20</v>
      </c>
      <c r="G4863" s="27">
        <v>0.36345481777333999</v>
      </c>
      <c r="H4863" s="27">
        <v>0.95379343629343638</v>
      </c>
      <c r="I4863" s="28">
        <v>38.671293060409361</v>
      </c>
      <c r="J4863" s="27">
        <v>8.9865202196704949E-3</v>
      </c>
      <c r="K4863" s="27">
        <v>0.13879181228157764</v>
      </c>
      <c r="L4863" s="27">
        <v>0</v>
      </c>
      <c r="M4863" s="29">
        <v>14.819921568627457</v>
      </c>
      <c r="N4863" s="30">
        <v>80.042582417582423</v>
      </c>
      <c r="O4863" s="32">
        <v>0</v>
      </c>
      <c r="P4863" s="31">
        <v>0.96669884169884168</v>
      </c>
      <c r="Q4863" s="38">
        <v>3365</v>
      </c>
      <c r="R4863" s="38">
        <v>4281</v>
      </c>
      <c r="S4863" s="38">
        <v>7525</v>
      </c>
    </row>
    <row r="4864" spans="2:19" x14ac:dyDescent="0.2">
      <c r="B4864" s="1" t="s">
        <v>10213</v>
      </c>
      <c r="C4864" s="1" t="s">
        <v>10214</v>
      </c>
      <c r="D4864" s="1" t="s">
        <v>410</v>
      </c>
      <c r="E4864" s="1" t="s">
        <v>410</v>
      </c>
      <c r="F4864" s="1" t="s">
        <v>20</v>
      </c>
      <c r="G4864" s="27">
        <v>0.51597938144329902</v>
      </c>
      <c r="H4864" s="27">
        <v>0.97696260493513098</v>
      </c>
      <c r="I4864" s="28">
        <v>48.668608247422682</v>
      </c>
      <c r="J4864" s="27">
        <v>1.2371134020618556E-2</v>
      </c>
      <c r="K4864" s="27">
        <v>0.29690721649484536</v>
      </c>
      <c r="L4864" s="27">
        <v>0</v>
      </c>
      <c r="M4864" s="29">
        <v>10.264247598719315</v>
      </c>
      <c r="N4864" s="30">
        <v>83.684945164506487</v>
      </c>
      <c r="O4864" s="32">
        <v>0</v>
      </c>
      <c r="P4864" s="31">
        <v>0.98702620198422797</v>
      </c>
      <c r="Q4864" s="38">
        <v>1869</v>
      </c>
      <c r="R4864" s="38">
        <v>1992</v>
      </c>
      <c r="S4864" s="38">
        <v>4626</v>
      </c>
    </row>
    <row r="4865" spans="2:19" x14ac:dyDescent="0.2">
      <c r="B4865" s="1" t="s">
        <v>10223</v>
      </c>
      <c r="C4865" s="1" t="s">
        <v>10224</v>
      </c>
      <c r="D4865" s="1" t="s">
        <v>410</v>
      </c>
      <c r="E4865" s="1" t="s">
        <v>410</v>
      </c>
      <c r="F4865" s="1" t="s">
        <v>20</v>
      </c>
      <c r="G4865" s="27">
        <v>0.57897111913357402</v>
      </c>
      <c r="H4865" s="27">
        <v>0.99225229255200176</v>
      </c>
      <c r="I4865" s="28">
        <v>50.374458483754523</v>
      </c>
      <c r="J4865" s="27">
        <v>4.3321299638989168E-2</v>
      </c>
      <c r="K4865" s="27">
        <v>0.36958483754512633</v>
      </c>
      <c r="L4865" s="27">
        <v>0</v>
      </c>
      <c r="M4865" s="29">
        <v>6.2586280814576627</v>
      </c>
      <c r="N4865" s="30">
        <v>82.058456742010918</v>
      </c>
      <c r="O4865" s="32">
        <v>0</v>
      </c>
      <c r="P4865" s="31">
        <v>0.99127711921270412</v>
      </c>
      <c r="Q4865" s="38">
        <v>1522</v>
      </c>
      <c r="R4865" s="38">
        <v>885</v>
      </c>
      <c r="S4865" s="38">
        <v>3352</v>
      </c>
    </row>
    <row r="4866" spans="2:19" x14ac:dyDescent="0.2">
      <c r="B4866" s="1" t="s">
        <v>10257</v>
      </c>
      <c r="C4866" s="1" t="s">
        <v>10258</v>
      </c>
      <c r="D4866" s="1" t="s">
        <v>411</v>
      </c>
      <c r="E4866" s="1" t="s">
        <v>9569</v>
      </c>
      <c r="F4866" s="1" t="s">
        <v>11</v>
      </c>
      <c r="G4866" s="27">
        <v>0.53539823008849563</v>
      </c>
      <c r="H4866" s="27">
        <v>0.99388002201430914</v>
      </c>
      <c r="I4866" s="28">
        <v>55.879941002949842</v>
      </c>
      <c r="J4866" s="27">
        <v>5.5309734513274336E-3</v>
      </c>
      <c r="K4866" s="27">
        <v>0.13311209439528024</v>
      </c>
      <c r="L4866" s="27">
        <v>0</v>
      </c>
      <c r="M4866" s="29">
        <v>13.206269841269846</v>
      </c>
      <c r="N4866" s="30">
        <v>92.470385674931123</v>
      </c>
      <c r="O4866" s="32">
        <v>0</v>
      </c>
      <c r="P4866" s="31">
        <v>0.99504678040726469</v>
      </c>
      <c r="Q4866" s="38">
        <v>687</v>
      </c>
      <c r="R4866" s="38">
        <v>1631</v>
      </c>
      <c r="S4866" s="38">
        <v>7619</v>
      </c>
    </row>
    <row r="4867" spans="2:19" x14ac:dyDescent="0.2">
      <c r="B4867" s="1" t="s">
        <v>10255</v>
      </c>
      <c r="C4867" s="1" t="s">
        <v>10256</v>
      </c>
      <c r="D4867" s="1" t="s">
        <v>411</v>
      </c>
      <c r="E4867" s="1" t="s">
        <v>9569</v>
      </c>
      <c r="F4867" s="1" t="s">
        <v>11</v>
      </c>
      <c r="G4867" s="27">
        <v>0.66021335440537332</v>
      </c>
      <c r="H4867" s="27">
        <v>0.9756520031421837</v>
      </c>
      <c r="I4867" s="28">
        <v>61.364994073488724</v>
      </c>
      <c r="J4867" s="27">
        <v>3.0817858553931252E-2</v>
      </c>
      <c r="K4867" s="27">
        <v>0.23982615566969578</v>
      </c>
      <c r="L4867" s="27">
        <v>2.4367635506677143E-2</v>
      </c>
      <c r="M4867" s="29">
        <v>7.5427906976744188</v>
      </c>
      <c r="N4867" s="30">
        <v>88.652304009575104</v>
      </c>
      <c r="O4867" s="32">
        <v>0</v>
      </c>
      <c r="P4867" s="31">
        <v>0.99410840534171252</v>
      </c>
      <c r="Q4867" s="38">
        <v>219</v>
      </c>
      <c r="R4867" s="38">
        <v>152</v>
      </c>
      <c r="S4867" s="38">
        <v>5706</v>
      </c>
    </row>
    <row r="4868" spans="2:19" x14ac:dyDescent="0.2">
      <c r="B4868" s="1" t="s">
        <v>10250</v>
      </c>
      <c r="C4868" s="1" t="s">
        <v>10251</v>
      </c>
      <c r="D4868" s="1" t="s">
        <v>411</v>
      </c>
      <c r="E4868" s="1" t="s">
        <v>9727</v>
      </c>
      <c r="F4868" s="1" t="s">
        <v>11</v>
      </c>
      <c r="G4868" s="27">
        <v>0.35294117647058826</v>
      </c>
      <c r="H4868" s="27">
        <v>0.97181877022653729</v>
      </c>
      <c r="I4868" s="28">
        <v>28.619477124183007</v>
      </c>
      <c r="J4868" s="27">
        <v>6.5359477124183009E-3</v>
      </c>
      <c r="K4868" s="27">
        <v>0.10718954248366012</v>
      </c>
      <c r="L4868" s="27">
        <v>0</v>
      </c>
      <c r="M4868" s="29">
        <v>16.088888888888892</v>
      </c>
      <c r="N4868" s="30">
        <v>51.11851851851852</v>
      </c>
      <c r="O4868" s="32">
        <v>0</v>
      </c>
      <c r="P4868" s="31">
        <v>0.99029126213592233</v>
      </c>
      <c r="Q4868" s="38">
        <v>4130</v>
      </c>
      <c r="R4868" s="38">
        <v>4427</v>
      </c>
      <c r="S4868" s="38">
        <v>8074</v>
      </c>
    </row>
    <row r="4869" spans="2:19" x14ac:dyDescent="0.2">
      <c r="B4869" s="1" t="s">
        <v>10260</v>
      </c>
      <c r="C4869" s="1" t="s">
        <v>10261</v>
      </c>
      <c r="D4869" s="1" t="s">
        <v>411</v>
      </c>
      <c r="E4869" s="1" t="s">
        <v>9727</v>
      </c>
      <c r="F4869" s="1" t="s">
        <v>11</v>
      </c>
      <c r="G4869" s="27">
        <v>0.25963149078726966</v>
      </c>
      <c r="H4869" s="27">
        <v>0.98040100250626583</v>
      </c>
      <c r="I4869" s="28">
        <v>25.66582914572864</v>
      </c>
      <c r="J4869" s="27">
        <v>8.3752093802345051E-3</v>
      </c>
      <c r="K4869" s="27">
        <v>9.8827470686767172E-2</v>
      </c>
      <c r="L4869" s="27">
        <v>0</v>
      </c>
      <c r="M4869" s="29">
        <v>16.591402714932126</v>
      </c>
      <c r="N4869" s="30">
        <v>51.07741935483871</v>
      </c>
      <c r="O4869" s="32">
        <v>0</v>
      </c>
      <c r="P4869" s="31">
        <v>0.99749373433583954</v>
      </c>
      <c r="Q4869" s="38">
        <v>4758</v>
      </c>
      <c r="R4869" s="38">
        <v>6283</v>
      </c>
      <c r="S4869" s="38">
        <v>8215</v>
      </c>
    </row>
    <row r="4870" spans="2:19" x14ac:dyDescent="0.2">
      <c r="B4870" s="1" t="s">
        <v>10242</v>
      </c>
      <c r="C4870" s="1" t="s">
        <v>10243</v>
      </c>
      <c r="D4870" s="1" t="s">
        <v>411</v>
      </c>
      <c r="E4870" s="1" t="s">
        <v>9727</v>
      </c>
      <c r="F4870" s="1" t="s">
        <v>11</v>
      </c>
      <c r="G4870" s="27">
        <v>0.3235294117647059</v>
      </c>
      <c r="H4870" s="27">
        <v>0.99872048743335862</v>
      </c>
      <c r="I4870" s="28">
        <v>28.006811145510838</v>
      </c>
      <c r="J4870" s="27">
        <v>1.238390092879257E-2</v>
      </c>
      <c r="K4870" s="27">
        <v>0.13003095975232198</v>
      </c>
      <c r="L4870" s="27">
        <v>1.2795125666412795E-3</v>
      </c>
      <c r="M4870" s="29">
        <v>15.846910755148739</v>
      </c>
      <c r="N4870" s="30">
        <v>52.923444976076553</v>
      </c>
      <c r="O4870" s="32">
        <v>0</v>
      </c>
      <c r="P4870" s="31">
        <v>0.98400609291698404</v>
      </c>
      <c r="Q4870" s="38">
        <v>4203</v>
      </c>
      <c r="R4870" s="38">
        <v>4927</v>
      </c>
      <c r="S4870" s="38">
        <v>7676</v>
      </c>
    </row>
    <row r="4871" spans="2:19" x14ac:dyDescent="0.2">
      <c r="B4871" s="1" t="s">
        <v>10238</v>
      </c>
      <c r="C4871" s="1" t="s">
        <v>10239</v>
      </c>
      <c r="D4871" s="1" t="s">
        <v>411</v>
      </c>
      <c r="E4871" s="1" t="s">
        <v>9569</v>
      </c>
      <c r="F4871" s="1" t="s">
        <v>11</v>
      </c>
      <c r="G4871" s="27">
        <v>0.27461139896373055</v>
      </c>
      <c r="H4871" s="27">
        <v>0.69347210421976757</v>
      </c>
      <c r="I4871" s="28">
        <v>23.309038572251009</v>
      </c>
      <c r="J4871" s="27">
        <v>3.9723661485319514E-2</v>
      </c>
      <c r="K4871" s="27">
        <v>0.34887737478411052</v>
      </c>
      <c r="L4871" s="27">
        <v>0.14766355140186915</v>
      </c>
      <c r="M4871" s="29">
        <v>12.481904761904762</v>
      </c>
      <c r="N4871" s="30">
        <v>51.381551362683439</v>
      </c>
      <c r="O4871" s="32">
        <v>0</v>
      </c>
      <c r="P4871" s="31">
        <v>0.98385726423109598</v>
      </c>
      <c r="Q4871" s="38">
        <v>5649</v>
      </c>
      <c r="R4871" s="38">
        <v>5942</v>
      </c>
      <c r="S4871" s="38">
        <v>3662</v>
      </c>
    </row>
    <row r="4872" spans="2:19" x14ac:dyDescent="0.2">
      <c r="B4872" s="1" t="s">
        <v>10248</v>
      </c>
      <c r="C4872" s="1" t="s">
        <v>10249</v>
      </c>
      <c r="D4872" s="1" t="s">
        <v>411</v>
      </c>
      <c r="E4872" s="1" t="s">
        <v>9569</v>
      </c>
      <c r="F4872" s="1" t="s">
        <v>11</v>
      </c>
      <c r="G4872" s="27">
        <v>0.44592237243785432</v>
      </c>
      <c r="H4872" s="27">
        <v>0.80238778593008198</v>
      </c>
      <c r="I4872" s="28">
        <v>46.233122546881823</v>
      </c>
      <c r="J4872" s="27">
        <v>1.8316615787178369E-2</v>
      </c>
      <c r="K4872" s="27">
        <v>0.2402965547317924</v>
      </c>
      <c r="L4872" s="27">
        <v>0.14995576176089767</v>
      </c>
      <c r="M4872" s="29">
        <v>12.783156237701688</v>
      </c>
      <c r="N4872" s="30">
        <v>87.358435207823959</v>
      </c>
      <c r="O4872" s="32">
        <v>2.8299525248165733E-2</v>
      </c>
      <c r="P4872" s="31">
        <v>0.98964177816141563</v>
      </c>
      <c r="Q4872" s="38">
        <v>2337</v>
      </c>
      <c r="R4872" s="38">
        <v>3175</v>
      </c>
      <c r="S4872" s="38">
        <v>5697</v>
      </c>
    </row>
    <row r="4873" spans="2:19" x14ac:dyDescent="0.2">
      <c r="B4873" s="1" t="s">
        <v>10244</v>
      </c>
      <c r="C4873" s="1" t="s">
        <v>10245</v>
      </c>
      <c r="D4873" s="1" t="s">
        <v>411</v>
      </c>
      <c r="E4873" s="1" t="s">
        <v>9569</v>
      </c>
      <c r="F4873" s="1" t="s">
        <v>11</v>
      </c>
      <c r="G4873" s="27">
        <v>0.40466278101582015</v>
      </c>
      <c r="H4873" s="27">
        <v>0.7896882690730106</v>
      </c>
      <c r="I4873" s="28">
        <v>35.25328892589507</v>
      </c>
      <c r="J4873" s="27">
        <v>9.3255620316402998E-2</v>
      </c>
      <c r="K4873" s="27">
        <v>0.55537052456286429</v>
      </c>
      <c r="L4873" s="27">
        <v>0.12908941755537323</v>
      </c>
      <c r="M4873" s="29">
        <v>4.863076923076922</v>
      </c>
      <c r="N4873" s="30">
        <v>79.534979423868307</v>
      </c>
      <c r="O4873" s="32">
        <v>0</v>
      </c>
      <c r="P4873" s="31">
        <v>0.98523379819524204</v>
      </c>
      <c r="Q4873" s="38">
        <v>3634</v>
      </c>
      <c r="R4873" s="38">
        <v>3711</v>
      </c>
      <c r="S4873" s="38">
        <v>1287</v>
      </c>
    </row>
    <row r="4874" spans="2:19" x14ac:dyDescent="0.2">
      <c r="B4874" s="1" t="s">
        <v>10234</v>
      </c>
      <c r="C4874" s="1" t="s">
        <v>10235</v>
      </c>
      <c r="D4874" s="1" t="s">
        <v>411</v>
      </c>
      <c r="E4874" s="1" t="s">
        <v>9727</v>
      </c>
      <c r="F4874" s="1" t="s">
        <v>11</v>
      </c>
      <c r="G4874" s="27">
        <v>0.24487704918032788</v>
      </c>
      <c r="H4874" s="27">
        <v>0.93366699702675904</v>
      </c>
      <c r="I4874" s="28">
        <v>24.589651639344254</v>
      </c>
      <c r="J4874" s="27">
        <v>1.4344262295081968E-2</v>
      </c>
      <c r="K4874" s="27">
        <v>0.15368852459016394</v>
      </c>
      <c r="L4874" s="27">
        <v>1.4549058473736373E-2</v>
      </c>
      <c r="M4874" s="29">
        <v>15.092401628222527</v>
      </c>
      <c r="N4874" s="30">
        <v>53.405857740585773</v>
      </c>
      <c r="O4874" s="32">
        <v>0</v>
      </c>
      <c r="P4874" s="31">
        <v>0.96729435084241822</v>
      </c>
      <c r="Q4874" s="38">
        <v>5149</v>
      </c>
      <c r="R4874" s="38">
        <v>6571</v>
      </c>
      <c r="S4874" s="38">
        <v>7267</v>
      </c>
    </row>
    <row r="4875" spans="2:19" x14ac:dyDescent="0.2">
      <c r="B4875" s="1" t="s">
        <v>10252</v>
      </c>
      <c r="C4875" s="1" t="s">
        <v>10253</v>
      </c>
      <c r="D4875" s="1" t="s">
        <v>411</v>
      </c>
      <c r="E4875" s="1" t="s">
        <v>9569</v>
      </c>
      <c r="F4875" s="1" t="s">
        <v>11</v>
      </c>
      <c r="G4875" s="27">
        <v>0.53092182030338386</v>
      </c>
      <c r="H4875" s="27">
        <v>0.99543138390272146</v>
      </c>
      <c r="I4875" s="28">
        <v>51.509140412290925</v>
      </c>
      <c r="J4875" s="27">
        <v>1.3613380007779074E-2</v>
      </c>
      <c r="K4875" s="27">
        <v>0.39712174251264099</v>
      </c>
      <c r="L4875" s="27">
        <v>4.0590619571511284E-3</v>
      </c>
      <c r="M4875" s="29">
        <v>7.3456431535269742</v>
      </c>
      <c r="N4875" s="30">
        <v>89.886530014641295</v>
      </c>
      <c r="O4875" s="32">
        <v>0</v>
      </c>
      <c r="P4875" s="31">
        <v>0.99247249565720908</v>
      </c>
      <c r="Q4875" s="38">
        <v>1329</v>
      </c>
      <c r="R4875" s="38">
        <v>1718</v>
      </c>
      <c r="S4875" s="38">
        <v>2945</v>
      </c>
    </row>
    <row r="4876" spans="2:19" x14ac:dyDescent="0.2">
      <c r="B4876" s="1" t="s">
        <v>10236</v>
      </c>
      <c r="C4876" s="1" t="s">
        <v>10237</v>
      </c>
      <c r="D4876" s="1" t="s">
        <v>411</v>
      </c>
      <c r="E4876" s="1" t="s">
        <v>9727</v>
      </c>
      <c r="F4876" s="1" t="s">
        <v>11</v>
      </c>
      <c r="G4876" s="27">
        <v>0.26516464471403811</v>
      </c>
      <c r="H4876" s="27">
        <v>0.98579574468085107</v>
      </c>
      <c r="I4876" s="28">
        <v>18.850606585788562</v>
      </c>
      <c r="J4876" s="27">
        <v>2.5996533795493933E-2</v>
      </c>
      <c r="K4876" s="27">
        <v>0.71577123050259961</v>
      </c>
      <c r="L4876" s="27">
        <v>3.1319148936170215E-3</v>
      </c>
      <c r="M4876" s="29">
        <v>5.8106132075471715</v>
      </c>
      <c r="N4876" s="30">
        <v>54.359477124183009</v>
      </c>
      <c r="O4876" s="32">
        <v>0</v>
      </c>
      <c r="P4876" s="31">
        <v>0.98212765957446813</v>
      </c>
      <c r="Q4876" s="38">
        <v>7305</v>
      </c>
      <c r="R4876" s="38">
        <v>6152</v>
      </c>
      <c r="S4876" s="38">
        <v>394</v>
      </c>
    </row>
    <row r="4877" spans="2:19" x14ac:dyDescent="0.2">
      <c r="B4877" s="1" t="s">
        <v>10240</v>
      </c>
      <c r="C4877" s="1" t="s">
        <v>10241</v>
      </c>
      <c r="D4877" s="1" t="s">
        <v>411</v>
      </c>
      <c r="E4877" s="1" t="s">
        <v>9727</v>
      </c>
      <c r="F4877" s="1" t="s">
        <v>11</v>
      </c>
      <c r="G4877" s="27">
        <v>0.28615863141524106</v>
      </c>
      <c r="H4877" s="27">
        <v>1</v>
      </c>
      <c r="I4877" s="28">
        <v>24.766874027993776</v>
      </c>
      <c r="J4877" s="27">
        <v>7.7760497667185074E-3</v>
      </c>
      <c r="K4877" s="27">
        <v>0.16796267496111975</v>
      </c>
      <c r="L4877" s="27">
        <v>0</v>
      </c>
      <c r="M4877" s="29">
        <v>13.947494553376906</v>
      </c>
      <c r="N4877" s="30">
        <v>51.369565217391305</v>
      </c>
      <c r="O4877" s="32">
        <v>0</v>
      </c>
      <c r="P4877" s="31">
        <v>0.98393267023718434</v>
      </c>
      <c r="Q4877" s="38">
        <v>5086</v>
      </c>
      <c r="R4877" s="38">
        <v>5712</v>
      </c>
      <c r="S4877" s="38">
        <v>7013</v>
      </c>
    </row>
    <row r="4878" spans="2:19" x14ac:dyDescent="0.2">
      <c r="B4878" s="1" t="s">
        <v>10262</v>
      </c>
      <c r="C4878" s="1" t="s">
        <v>10263</v>
      </c>
      <c r="D4878" s="1" t="s">
        <v>411</v>
      </c>
      <c r="E4878" s="1" t="s">
        <v>9569</v>
      </c>
      <c r="F4878" s="1" t="s">
        <v>11</v>
      </c>
      <c r="G4878" s="27">
        <v>0.62045984671776078</v>
      </c>
      <c r="H4878" s="27">
        <v>0.96797407345853448</v>
      </c>
      <c r="I4878" s="28">
        <v>60.066511162945659</v>
      </c>
      <c r="J4878" s="27">
        <v>1.3328890369876709E-2</v>
      </c>
      <c r="K4878" s="27">
        <v>0.25124958347217596</v>
      </c>
      <c r="L4878" s="27">
        <v>1.1773308957952469E-2</v>
      </c>
      <c r="M4878" s="29">
        <v>9.3355575065847258</v>
      </c>
      <c r="N4878" s="30">
        <v>90.68689581095596</v>
      </c>
      <c r="O4878" s="32">
        <v>0</v>
      </c>
      <c r="P4878" s="31">
        <v>0.99750706332059169</v>
      </c>
      <c r="Q4878" s="38">
        <v>285</v>
      </c>
      <c r="R4878" s="38">
        <v>396</v>
      </c>
      <c r="S4878" s="38">
        <v>5474</v>
      </c>
    </row>
    <row r="4879" spans="2:19" x14ac:dyDescent="0.2">
      <c r="B4879" s="1" t="s">
        <v>10246</v>
      </c>
      <c r="C4879" s="1" t="s">
        <v>10247</v>
      </c>
      <c r="D4879" s="1" t="s">
        <v>411</v>
      </c>
      <c r="E4879" s="1" t="s">
        <v>9727</v>
      </c>
      <c r="F4879" s="1" t="s">
        <v>11</v>
      </c>
      <c r="G4879" s="27">
        <v>0.29831144465290804</v>
      </c>
      <c r="H4879" s="27">
        <v>0.95050878815911188</v>
      </c>
      <c r="I4879" s="28">
        <v>23.335928705440903</v>
      </c>
      <c r="J4879" s="27">
        <v>1.3133208255159476E-2</v>
      </c>
      <c r="K4879" s="27">
        <v>0.34052532833020638</v>
      </c>
      <c r="L4879" s="27">
        <v>8.0481036077705813E-3</v>
      </c>
      <c r="M4879" s="29">
        <v>11.254411764705884</v>
      </c>
      <c r="N4879" s="30">
        <v>51.20125786163522</v>
      </c>
      <c r="O4879" s="32">
        <v>0</v>
      </c>
      <c r="P4879" s="31">
        <v>0.98612395929694729</v>
      </c>
      <c r="Q4879" s="38">
        <v>5637</v>
      </c>
      <c r="R4879" s="38">
        <v>5415</v>
      </c>
      <c r="S4879" s="38">
        <v>3801</v>
      </c>
    </row>
    <row r="4880" spans="2:19" x14ac:dyDescent="0.2">
      <c r="B4880" s="1" t="s">
        <v>10259</v>
      </c>
      <c r="C4880" s="1" t="s">
        <v>1159</v>
      </c>
      <c r="D4880" s="1" t="s">
        <v>411</v>
      </c>
      <c r="E4880" s="1" t="s">
        <v>9569</v>
      </c>
      <c r="F4880" s="1" t="s">
        <v>11</v>
      </c>
      <c r="G4880" s="27">
        <v>0.55755258126195029</v>
      </c>
      <c r="H4880" s="27">
        <v>0.85302055576703473</v>
      </c>
      <c r="I4880" s="28">
        <v>51.627724665391959</v>
      </c>
      <c r="J4880" s="27">
        <v>1.4913957934990439E-2</v>
      </c>
      <c r="K4880" s="27">
        <v>0.27380497131931164</v>
      </c>
      <c r="L4880" s="27">
        <v>9.1922344880091364E-2</v>
      </c>
      <c r="M4880" s="29">
        <v>9.45186147186147</v>
      </c>
      <c r="N4880" s="30">
        <v>84.385616438356166</v>
      </c>
      <c r="O4880" s="32">
        <v>0</v>
      </c>
      <c r="P4880" s="31">
        <v>0.99543205177007998</v>
      </c>
      <c r="Q4880" s="38">
        <v>1308</v>
      </c>
      <c r="R4880" s="38">
        <v>1227</v>
      </c>
      <c r="S4880" s="38">
        <v>5071</v>
      </c>
    </row>
    <row r="4881" spans="2:19" x14ac:dyDescent="0.2">
      <c r="B4881" s="1" t="s">
        <v>10254</v>
      </c>
      <c r="C4881" s="1" t="s">
        <v>4370</v>
      </c>
      <c r="D4881" s="1" t="s">
        <v>411</v>
      </c>
      <c r="E4881" s="1" t="s">
        <v>9727</v>
      </c>
      <c r="F4881" s="1" t="s">
        <v>11</v>
      </c>
      <c r="G4881" s="27">
        <v>0.3097913322632424</v>
      </c>
      <c r="H4881" s="27">
        <v>1</v>
      </c>
      <c r="I4881" s="28">
        <v>25.140449438202246</v>
      </c>
      <c r="J4881" s="27">
        <v>1.6051364365971106E-2</v>
      </c>
      <c r="K4881" s="27">
        <v>0.18138041733547353</v>
      </c>
      <c r="L4881" s="27">
        <v>0</v>
      </c>
      <c r="M4881" s="29">
        <v>13.190232558139535</v>
      </c>
      <c r="N4881" s="30">
        <v>51.347150259067355</v>
      </c>
      <c r="O4881" s="32">
        <v>0</v>
      </c>
      <c r="P4881" s="31">
        <v>0.99282868525896417</v>
      </c>
      <c r="Q4881" s="38">
        <v>4970</v>
      </c>
      <c r="R4881" s="38">
        <v>5201</v>
      </c>
      <c r="S4881" s="38">
        <v>6795</v>
      </c>
    </row>
    <row r="4882" spans="2:19" x14ac:dyDescent="0.2">
      <c r="B4882" s="1" t="s">
        <v>10280</v>
      </c>
      <c r="C4882" s="1" t="s">
        <v>10281</v>
      </c>
      <c r="D4882" s="1" t="s">
        <v>412</v>
      </c>
      <c r="E4882" s="1" t="s">
        <v>9569</v>
      </c>
      <c r="F4882" s="1" t="s">
        <v>11</v>
      </c>
      <c r="G4882" s="27">
        <v>0.6191358024691358</v>
      </c>
      <c r="H4882" s="27">
        <v>0.91947206875383614</v>
      </c>
      <c r="I4882" s="28">
        <v>57.512592592592618</v>
      </c>
      <c r="J4882" s="27">
        <v>1.0493827160493827E-2</v>
      </c>
      <c r="K4882" s="27">
        <v>0.16296296296296298</v>
      </c>
      <c r="L4882" s="27">
        <v>1.6755678330263965E-2</v>
      </c>
      <c r="M4882" s="29">
        <v>12.356564019448951</v>
      </c>
      <c r="N4882" s="30">
        <v>84.828514456630103</v>
      </c>
      <c r="O4882" s="32">
        <v>4.0515653775322286E-4</v>
      </c>
      <c r="P4882" s="31">
        <v>0.99447513812154698</v>
      </c>
      <c r="Q4882" s="38">
        <v>505</v>
      </c>
      <c r="R4882" s="38">
        <v>407</v>
      </c>
      <c r="S4882" s="38">
        <v>7096</v>
      </c>
    </row>
    <row r="4883" spans="2:19" x14ac:dyDescent="0.2">
      <c r="B4883" s="1" t="s">
        <v>10276</v>
      </c>
      <c r="C4883" s="1" t="s">
        <v>10277</v>
      </c>
      <c r="D4883" s="1" t="s">
        <v>412</v>
      </c>
      <c r="E4883" s="1" t="s">
        <v>9569</v>
      </c>
      <c r="F4883" s="1" t="s">
        <v>11</v>
      </c>
      <c r="G4883" s="27">
        <v>0.26440240756663802</v>
      </c>
      <c r="H4883" s="27">
        <v>8.0954409884959532E-4</v>
      </c>
      <c r="I4883" s="28">
        <v>18.988779019776427</v>
      </c>
      <c r="J4883" s="27">
        <v>2.9234737747205503E-2</v>
      </c>
      <c r="K4883" s="27">
        <v>0.55331040412725707</v>
      </c>
      <c r="L4883" s="27">
        <v>0.68053046442266718</v>
      </c>
      <c r="M4883" s="29">
        <v>7.8012273524254807</v>
      </c>
      <c r="N4883" s="30">
        <v>49.741463414634147</v>
      </c>
      <c r="O4883" s="32">
        <v>0</v>
      </c>
      <c r="P4883" s="31">
        <v>0.99105240732850453</v>
      </c>
      <c r="Q4883" s="38">
        <v>7272</v>
      </c>
      <c r="R4883" s="38">
        <v>6171</v>
      </c>
      <c r="S4883" s="38">
        <v>1301</v>
      </c>
    </row>
    <row r="4884" spans="2:19" x14ac:dyDescent="0.2">
      <c r="B4884" s="1" t="s">
        <v>10266</v>
      </c>
      <c r="C4884" s="1" t="s">
        <v>10267</v>
      </c>
      <c r="D4884" s="1" t="s">
        <v>412</v>
      </c>
      <c r="E4884" s="1" t="s">
        <v>9569</v>
      </c>
      <c r="F4884" s="1" t="s">
        <v>11</v>
      </c>
      <c r="G4884" s="27">
        <v>0.32956152758132956</v>
      </c>
      <c r="H4884" s="27">
        <v>0.95701596113809839</v>
      </c>
      <c r="I4884" s="28">
        <v>25.937977369165502</v>
      </c>
      <c r="J4884" s="27">
        <v>1.1315417256011316E-2</v>
      </c>
      <c r="K4884" s="27">
        <v>0.2719236209335219</v>
      </c>
      <c r="L4884" s="27">
        <v>1.053088133240805E-2</v>
      </c>
      <c r="M4884" s="29">
        <v>12.78618143459915</v>
      </c>
      <c r="N4884" s="30">
        <v>52.263948497854081</v>
      </c>
      <c r="O4884" s="32">
        <v>0</v>
      </c>
      <c r="P4884" s="31">
        <v>0.98126301179736297</v>
      </c>
      <c r="Q4884" s="38">
        <v>4684</v>
      </c>
      <c r="R4884" s="38">
        <v>4807</v>
      </c>
      <c r="S4884" s="38">
        <v>5100</v>
      </c>
    </row>
    <row r="4885" spans="2:19" x14ac:dyDescent="0.2">
      <c r="B4885" s="1" t="s">
        <v>10278</v>
      </c>
      <c r="C4885" s="1" t="s">
        <v>10279</v>
      </c>
      <c r="D4885" s="1" t="s">
        <v>412</v>
      </c>
      <c r="E4885" s="1" t="s">
        <v>9569</v>
      </c>
      <c r="F4885" s="1" t="s">
        <v>11</v>
      </c>
      <c r="G4885" s="27">
        <v>0.6310646900269542</v>
      </c>
      <c r="H4885" s="27">
        <v>0.97046025104602529</v>
      </c>
      <c r="I4885" s="28">
        <v>60.750572776280308</v>
      </c>
      <c r="J4885" s="27">
        <v>2.4258760107816711E-2</v>
      </c>
      <c r="K4885" s="27">
        <v>0.23382749326145552</v>
      </c>
      <c r="L4885" s="27">
        <v>1.843347280334728E-2</v>
      </c>
      <c r="M4885" s="29">
        <v>10.451415525114159</v>
      </c>
      <c r="N4885" s="30">
        <v>89.754938601174587</v>
      </c>
      <c r="O4885" s="32">
        <v>0</v>
      </c>
      <c r="P4885" s="31">
        <v>0.99347280334728039</v>
      </c>
      <c r="Q4885" s="38">
        <v>248</v>
      </c>
      <c r="R4885" s="38">
        <v>313</v>
      </c>
      <c r="S4885" s="38">
        <v>5826</v>
      </c>
    </row>
    <row r="4886" spans="2:19" x14ac:dyDescent="0.2">
      <c r="B4886" s="1" t="s">
        <v>10272</v>
      </c>
      <c r="C4886" s="1" t="s">
        <v>10273</v>
      </c>
      <c r="D4886" s="1" t="s">
        <v>412</v>
      </c>
      <c r="E4886" s="1" t="s">
        <v>9569</v>
      </c>
      <c r="F4886" s="1" t="s">
        <v>11</v>
      </c>
      <c r="G4886" s="27">
        <v>0.3520456707897241</v>
      </c>
      <c r="H4886" s="27">
        <v>0.9610771401693321</v>
      </c>
      <c r="I4886" s="28">
        <v>22.544957183634633</v>
      </c>
      <c r="J4886" s="27">
        <v>6.5176022835394865E-2</v>
      </c>
      <c r="K4886" s="27">
        <v>0.44529019980970502</v>
      </c>
      <c r="L4886" s="27">
        <v>1.2173095014111006E-2</v>
      </c>
      <c r="M4886" s="29">
        <v>8.426945668135092</v>
      </c>
      <c r="N4886" s="30">
        <v>48.127027027027026</v>
      </c>
      <c r="O4886" s="32">
        <v>0</v>
      </c>
      <c r="P4886" s="31">
        <v>0.98871119473189084</v>
      </c>
      <c r="Q4886" s="38">
        <v>5947</v>
      </c>
      <c r="R4886" s="38">
        <v>4441</v>
      </c>
      <c r="S4886" s="38">
        <v>2355</v>
      </c>
    </row>
    <row r="4887" spans="2:19" x14ac:dyDescent="0.2">
      <c r="B4887" s="1" t="s">
        <v>10285</v>
      </c>
      <c r="C4887" s="1" t="s">
        <v>5980</v>
      </c>
      <c r="D4887" s="1" t="s">
        <v>412</v>
      </c>
      <c r="E4887" s="1" t="s">
        <v>9569</v>
      </c>
      <c r="F4887" s="1" t="s">
        <v>11</v>
      </c>
      <c r="G4887" s="27">
        <v>0.5075562108367121</v>
      </c>
      <c r="H4887" s="27">
        <v>0.75190589965079946</v>
      </c>
      <c r="I4887" s="28">
        <v>50.462882417987473</v>
      </c>
      <c r="J4887" s="27">
        <v>1.2163656468853668E-2</v>
      </c>
      <c r="K4887" s="27">
        <v>0.24732768153335791</v>
      </c>
      <c r="L4887" s="27">
        <v>0.16670464988053665</v>
      </c>
      <c r="M4887" s="29">
        <v>11.061302395209582</v>
      </c>
      <c r="N4887" s="30">
        <v>88.333333333333329</v>
      </c>
      <c r="O4887" s="32">
        <v>0</v>
      </c>
      <c r="P4887" s="31">
        <v>0.99724315383201623</v>
      </c>
      <c r="Q4887" s="38">
        <v>1510</v>
      </c>
      <c r="R4887" s="38">
        <v>2148</v>
      </c>
      <c r="S4887" s="38">
        <v>5554</v>
      </c>
    </row>
    <row r="4888" spans="2:19" x14ac:dyDescent="0.2">
      <c r="B4888" s="1" t="s">
        <v>10268</v>
      </c>
      <c r="C4888" s="1" t="s">
        <v>10269</v>
      </c>
      <c r="D4888" s="1" t="s">
        <v>412</v>
      </c>
      <c r="E4888" s="1" t="s">
        <v>9569</v>
      </c>
      <c r="F4888" s="1" t="s">
        <v>11</v>
      </c>
      <c r="G4888" s="27">
        <v>0.3753568030447193</v>
      </c>
      <c r="H4888" s="27">
        <v>0.84428638387625976</v>
      </c>
      <c r="I4888" s="28">
        <v>27.638392007611795</v>
      </c>
      <c r="J4888" s="27">
        <v>4.9952426260704091E-2</v>
      </c>
      <c r="K4888" s="27">
        <v>0.40675547098001902</v>
      </c>
      <c r="L4888" s="27">
        <v>6.9646121396765862E-2</v>
      </c>
      <c r="M4888" s="29">
        <v>9.2761614623000774</v>
      </c>
      <c r="N4888" s="30">
        <v>57.78580481622307</v>
      </c>
      <c r="O4888" s="32">
        <v>4.1485821420201539E-2</v>
      </c>
      <c r="P4888" s="31">
        <v>0.98523552847433793</v>
      </c>
      <c r="Q4888" s="38">
        <v>4280</v>
      </c>
      <c r="R4888" s="38">
        <v>4077</v>
      </c>
      <c r="S4888" s="38">
        <v>2817</v>
      </c>
    </row>
    <row r="4889" spans="2:19" x14ac:dyDescent="0.2">
      <c r="B4889" s="1" t="s">
        <v>10270</v>
      </c>
      <c r="C4889" s="1" t="s">
        <v>10271</v>
      </c>
      <c r="D4889" s="1" t="s">
        <v>412</v>
      </c>
      <c r="E4889" s="1" t="s">
        <v>9569</v>
      </c>
      <c r="F4889" s="1" t="s">
        <v>11</v>
      </c>
      <c r="G4889" s="27">
        <v>0.4900776531492666</v>
      </c>
      <c r="H4889" s="27">
        <v>0.74021891604675871</v>
      </c>
      <c r="I4889" s="28">
        <v>41.40012942191543</v>
      </c>
      <c r="J4889" s="27">
        <v>5.651423641069888E-2</v>
      </c>
      <c r="K4889" s="27">
        <v>0.46505608283002586</v>
      </c>
      <c r="L4889" s="27">
        <v>0.19600000000000001</v>
      </c>
      <c r="M4889" s="29">
        <v>5.9172588832487332</v>
      </c>
      <c r="N4889" s="30">
        <v>77.891725352112672</v>
      </c>
      <c r="O4889" s="32">
        <v>3.8788522848034008E-3</v>
      </c>
      <c r="P4889" s="31">
        <v>0.98533475026567485</v>
      </c>
      <c r="Q4889" s="38">
        <v>3090</v>
      </c>
      <c r="R4889" s="38">
        <v>2445</v>
      </c>
      <c r="S4889" s="38">
        <v>2160</v>
      </c>
    </row>
    <row r="4890" spans="2:19" x14ac:dyDescent="0.2">
      <c r="B4890" s="1" t="s">
        <v>10274</v>
      </c>
      <c r="C4890" s="1" t="s">
        <v>10275</v>
      </c>
      <c r="D4890" s="1" t="s">
        <v>412</v>
      </c>
      <c r="E4890" s="1" t="s">
        <v>9569</v>
      </c>
      <c r="F4890" s="1" t="s">
        <v>11</v>
      </c>
      <c r="G4890" s="27">
        <v>0.50057142857142856</v>
      </c>
      <c r="H4890" s="27">
        <v>0.98816883484162898</v>
      </c>
      <c r="I4890" s="28">
        <v>47.19014285714286</v>
      </c>
      <c r="J4890" s="27">
        <v>2.7142857142857142E-2</v>
      </c>
      <c r="K4890" s="27">
        <v>0.29571428571428571</v>
      </c>
      <c r="L4890" s="27">
        <v>4.4852941176470578E-3</v>
      </c>
      <c r="M4890" s="29">
        <v>10.656267887807662</v>
      </c>
      <c r="N4890" s="30">
        <v>83.109526525955502</v>
      </c>
      <c r="O4890" s="32">
        <v>6.9457013574660631E-3</v>
      </c>
      <c r="P4890" s="31">
        <v>0.98981900452488691</v>
      </c>
      <c r="Q4890" s="38">
        <v>2145</v>
      </c>
      <c r="R4890" s="38">
        <v>2263</v>
      </c>
      <c r="S4890" s="38">
        <v>4653</v>
      </c>
    </row>
    <row r="4891" spans="2:19" x14ac:dyDescent="0.2">
      <c r="B4891" s="1" t="s">
        <v>10282</v>
      </c>
      <c r="C4891" s="1" t="s">
        <v>1564</v>
      </c>
      <c r="D4891" s="1" t="s">
        <v>412</v>
      </c>
      <c r="E4891" s="1" t="s">
        <v>9569</v>
      </c>
      <c r="F4891" s="1" t="s">
        <v>11</v>
      </c>
      <c r="G4891" s="27">
        <v>0.53294054633101229</v>
      </c>
      <c r="H4891" s="27">
        <v>0.93114605543710027</v>
      </c>
      <c r="I4891" s="28">
        <v>56.417943224424228</v>
      </c>
      <c r="J4891" s="27">
        <v>6.427423674343867E-3</v>
      </c>
      <c r="K4891" s="27">
        <v>9.1055168719871446E-2</v>
      </c>
      <c r="L4891" s="27">
        <v>0</v>
      </c>
      <c r="M4891" s="29">
        <v>16.01227064220183</v>
      </c>
      <c r="N4891" s="30">
        <v>91.386934673366838</v>
      </c>
      <c r="O4891" s="32">
        <v>0</v>
      </c>
      <c r="P4891" s="31">
        <v>0.99520255863539442</v>
      </c>
      <c r="Q4891" s="38">
        <v>614</v>
      </c>
      <c r="R4891" s="38">
        <v>1672</v>
      </c>
      <c r="S4891" s="38">
        <v>8329</v>
      </c>
    </row>
    <row r="4892" spans="2:19" x14ac:dyDescent="0.2">
      <c r="B4892" s="1" t="s">
        <v>10264</v>
      </c>
      <c r="C4892" s="1" t="s">
        <v>10265</v>
      </c>
      <c r="D4892" s="1" t="s">
        <v>412</v>
      </c>
      <c r="E4892" s="1" t="s">
        <v>9569</v>
      </c>
      <c r="F4892" s="1" t="s">
        <v>11</v>
      </c>
      <c r="G4892" s="27">
        <v>0.5204878048780488</v>
      </c>
      <c r="H4892" s="27">
        <v>0.79189715895750157</v>
      </c>
      <c r="I4892" s="28">
        <v>50.466439024390226</v>
      </c>
      <c r="J4892" s="27">
        <v>1.2195121951219513E-2</v>
      </c>
      <c r="K4892" s="27">
        <v>0.20146341463414635</v>
      </c>
      <c r="L4892" s="27">
        <v>4.7851608358769667E-3</v>
      </c>
      <c r="M4892" s="29">
        <v>11.695519348268842</v>
      </c>
      <c r="N4892" s="30">
        <v>85.548689138576776</v>
      </c>
      <c r="O4892" s="32">
        <v>9.15707912655553E-4</v>
      </c>
      <c r="P4892" s="31">
        <v>0.96266729279173513</v>
      </c>
      <c r="Q4892" s="38">
        <v>1508</v>
      </c>
      <c r="R4892" s="38">
        <v>1899</v>
      </c>
      <c r="S4892" s="38">
        <v>6432</v>
      </c>
    </row>
    <row r="4893" spans="2:19" x14ac:dyDescent="0.2">
      <c r="B4893" s="1" t="s">
        <v>10283</v>
      </c>
      <c r="C4893" s="1" t="s">
        <v>10284</v>
      </c>
      <c r="D4893" s="1" t="s">
        <v>412</v>
      </c>
      <c r="E4893" s="1" t="s">
        <v>9569</v>
      </c>
      <c r="F4893" s="1" t="s">
        <v>11</v>
      </c>
      <c r="G4893" s="27">
        <v>0.57516339869281041</v>
      </c>
      <c r="H4893" s="27">
        <v>0.99843749999999998</v>
      </c>
      <c r="I4893" s="28">
        <v>46.432222222222215</v>
      </c>
      <c r="J4893" s="27">
        <v>5.5555555555555552E-2</v>
      </c>
      <c r="K4893" s="27">
        <v>0.27450980392156865</v>
      </c>
      <c r="L4893" s="27">
        <v>1.6927083333333334E-3</v>
      </c>
      <c r="M4893" s="29">
        <v>8.2987692307692313</v>
      </c>
      <c r="N4893" s="30">
        <v>74.109090909090909</v>
      </c>
      <c r="O4893" s="32">
        <v>5.0000000000000001E-3</v>
      </c>
      <c r="P4893" s="31">
        <v>0.99609375</v>
      </c>
      <c r="Q4893" s="38">
        <v>2298</v>
      </c>
      <c r="R4893" s="38">
        <v>942</v>
      </c>
      <c r="S4893" s="38">
        <v>5059</v>
      </c>
    </row>
    <row r="4894" spans="2:19" x14ac:dyDescent="0.2">
      <c r="B4894" s="1" t="s">
        <v>10290</v>
      </c>
      <c r="C4894" s="1" t="s">
        <v>10291</v>
      </c>
      <c r="D4894" s="1" t="s">
        <v>414</v>
      </c>
      <c r="E4894" s="1" t="s">
        <v>3748</v>
      </c>
      <c r="F4894" s="1" t="s">
        <v>48</v>
      </c>
      <c r="G4894" s="27">
        <v>0.3553095118268747</v>
      </c>
      <c r="H4894" s="27">
        <v>0.83906886517943746</v>
      </c>
      <c r="I4894" s="28">
        <v>24.100905888273779</v>
      </c>
      <c r="J4894" s="27">
        <v>9.1595369904378457E-2</v>
      </c>
      <c r="K4894" s="27">
        <v>0.56970306995470554</v>
      </c>
      <c r="L4894" s="27">
        <v>0.10543889427740059</v>
      </c>
      <c r="M4894" s="29">
        <v>6.1598750975800156</v>
      </c>
      <c r="N4894" s="30">
        <v>56.213881019830026</v>
      </c>
      <c r="O4894" s="32">
        <v>0</v>
      </c>
      <c r="P4894" s="31">
        <v>0.96362754607177492</v>
      </c>
      <c r="Q4894" s="38">
        <v>5333</v>
      </c>
      <c r="R4894" s="38">
        <v>4387</v>
      </c>
      <c r="S4894" s="38">
        <v>1164</v>
      </c>
    </row>
    <row r="4895" spans="2:19" x14ac:dyDescent="0.2">
      <c r="B4895" s="1" t="s">
        <v>10292</v>
      </c>
      <c r="C4895" s="1" t="s">
        <v>10293</v>
      </c>
      <c r="D4895" s="1" t="s">
        <v>414</v>
      </c>
      <c r="E4895" s="1" t="s">
        <v>3748</v>
      </c>
      <c r="F4895" s="1" t="s">
        <v>48</v>
      </c>
      <c r="G4895" s="27">
        <v>0.25101214574898784</v>
      </c>
      <c r="H4895" s="27">
        <v>0.70084107579462107</v>
      </c>
      <c r="I4895" s="28">
        <v>17.187550607287449</v>
      </c>
      <c r="J4895" s="27">
        <v>0.11437246963562753</v>
      </c>
      <c r="K4895" s="27">
        <v>0.63056680161943324</v>
      </c>
      <c r="L4895" s="27">
        <v>0.10131540342298288</v>
      </c>
      <c r="M4895" s="29">
        <v>6.6420270270270265</v>
      </c>
      <c r="N4895" s="30">
        <v>48.266129032258064</v>
      </c>
      <c r="O4895" s="32">
        <v>0</v>
      </c>
      <c r="P4895" s="31">
        <v>0.96625916870415651</v>
      </c>
      <c r="Q4895" s="38">
        <v>7678</v>
      </c>
      <c r="R4895" s="38">
        <v>6459</v>
      </c>
      <c r="S4895" s="38">
        <v>739</v>
      </c>
    </row>
    <row r="4896" spans="2:19" x14ac:dyDescent="0.2">
      <c r="B4896" s="1" t="s">
        <v>10309</v>
      </c>
      <c r="C4896" s="1" t="s">
        <v>10310</v>
      </c>
      <c r="D4896" s="1" t="s">
        <v>414</v>
      </c>
      <c r="E4896" s="1" t="s">
        <v>3748</v>
      </c>
      <c r="F4896" s="1" t="s">
        <v>48</v>
      </c>
      <c r="G4896" s="27">
        <v>0.42759629449049247</v>
      </c>
      <c r="H4896" s="27">
        <v>0.78739099185433636</v>
      </c>
      <c r="I4896" s="28">
        <v>40.417649926864954</v>
      </c>
      <c r="J4896" s="27">
        <v>8.9224768405655783E-2</v>
      </c>
      <c r="K4896" s="27">
        <v>0.49000487567040468</v>
      </c>
      <c r="L4896" s="27">
        <v>0.19079300431241017</v>
      </c>
      <c r="M4896" s="29">
        <v>6.3984667802385031</v>
      </c>
      <c r="N4896" s="30">
        <v>85.531356898517672</v>
      </c>
      <c r="O4896" s="32">
        <v>0</v>
      </c>
      <c r="P4896" s="31">
        <v>0.9827503593675132</v>
      </c>
      <c r="Q4896" s="38">
        <v>3209</v>
      </c>
      <c r="R4896" s="38">
        <v>3433</v>
      </c>
      <c r="S4896" s="38">
        <v>1899</v>
      </c>
    </row>
    <row r="4897" spans="2:19" x14ac:dyDescent="0.2">
      <c r="B4897" s="1" t="s">
        <v>10317</v>
      </c>
      <c r="C4897" s="1" t="s">
        <v>10318</v>
      </c>
      <c r="D4897" s="1" t="s">
        <v>414</v>
      </c>
      <c r="E4897" s="1" t="s">
        <v>3748</v>
      </c>
      <c r="F4897" s="1" t="s">
        <v>48</v>
      </c>
      <c r="G4897" s="27">
        <v>0.52404040404040408</v>
      </c>
      <c r="H4897" s="27">
        <v>0.98443711257748434</v>
      </c>
      <c r="I4897" s="28">
        <v>48.511151515151504</v>
      </c>
      <c r="J4897" s="27">
        <v>1.2929292929292929E-2</v>
      </c>
      <c r="K4897" s="27">
        <v>0.35676767676767679</v>
      </c>
      <c r="L4897" s="27">
        <v>1.171765646870626E-3</v>
      </c>
      <c r="M4897" s="29">
        <v>8.6735544217687099</v>
      </c>
      <c r="N4897" s="30">
        <v>83.915319476520395</v>
      </c>
      <c r="O4897" s="32">
        <v>0</v>
      </c>
      <c r="P4897" s="31">
        <v>0.98980203959208157</v>
      </c>
      <c r="Q4897" s="38">
        <v>1897</v>
      </c>
      <c r="R4897" s="38">
        <v>1845</v>
      </c>
      <c r="S4897" s="38">
        <v>3551</v>
      </c>
    </row>
    <row r="4898" spans="2:19" x14ac:dyDescent="0.2">
      <c r="B4898" s="1" t="s">
        <v>10307</v>
      </c>
      <c r="C4898" s="1" t="s">
        <v>10308</v>
      </c>
      <c r="D4898" s="1" t="s">
        <v>414</v>
      </c>
      <c r="E4898" s="1" t="s">
        <v>3748</v>
      </c>
      <c r="F4898" s="1" t="s">
        <v>48</v>
      </c>
      <c r="G4898" s="27">
        <v>0.41793103448275865</v>
      </c>
      <c r="H4898" s="27">
        <v>0.95547840812870488</v>
      </c>
      <c r="I4898" s="28">
        <v>43.762482758620706</v>
      </c>
      <c r="J4898" s="27">
        <v>6.8965517241379309E-3</v>
      </c>
      <c r="K4898" s="27">
        <v>0.10379310344827586</v>
      </c>
      <c r="L4898" s="27">
        <v>2.9466553767993226E-4</v>
      </c>
      <c r="M4898" s="29">
        <v>15.931138790035584</v>
      </c>
      <c r="N4898" s="30">
        <v>81.646622734761124</v>
      </c>
      <c r="O4898" s="32">
        <v>0</v>
      </c>
      <c r="P4898" s="31">
        <v>0.98221845893310755</v>
      </c>
      <c r="Q4898" s="38">
        <v>2757</v>
      </c>
      <c r="R4898" s="38">
        <v>3544</v>
      </c>
      <c r="S4898" s="38">
        <v>8130</v>
      </c>
    </row>
    <row r="4899" spans="2:19" x14ac:dyDescent="0.2">
      <c r="B4899" s="1" t="s">
        <v>10304</v>
      </c>
      <c r="C4899" s="1" t="s">
        <v>4080</v>
      </c>
      <c r="D4899" s="1" t="s">
        <v>414</v>
      </c>
      <c r="E4899" s="1" t="s">
        <v>3748</v>
      </c>
      <c r="F4899" s="1" t="s">
        <v>48</v>
      </c>
      <c r="G4899" s="27">
        <v>0.4574700109051254</v>
      </c>
      <c r="H4899" s="27">
        <v>0.92758721704394165</v>
      </c>
      <c r="I4899" s="28">
        <v>46.243293347873482</v>
      </c>
      <c r="J4899" s="27">
        <v>4.3620501635768813E-3</v>
      </c>
      <c r="K4899" s="27">
        <v>0.14067611777535441</v>
      </c>
      <c r="L4899" s="27">
        <v>2.9334221038615178E-2</v>
      </c>
      <c r="M4899" s="29">
        <v>14.366331658291456</v>
      </c>
      <c r="N4899" s="30">
        <v>83.582836710369492</v>
      </c>
      <c r="O4899" s="32">
        <v>0</v>
      </c>
      <c r="P4899" s="31">
        <v>0.97683089214380825</v>
      </c>
      <c r="Q4899" s="38">
        <v>2335</v>
      </c>
      <c r="R4899" s="38">
        <v>3007</v>
      </c>
      <c r="S4899" s="38">
        <v>7491</v>
      </c>
    </row>
    <row r="4900" spans="2:19" x14ac:dyDescent="0.2">
      <c r="B4900" s="1" t="s">
        <v>10296</v>
      </c>
      <c r="C4900" s="1" t="s">
        <v>10297</v>
      </c>
      <c r="D4900" s="1" t="s">
        <v>414</v>
      </c>
      <c r="E4900" s="1" t="s">
        <v>3748</v>
      </c>
      <c r="F4900" s="1" t="s">
        <v>48</v>
      </c>
      <c r="G4900" s="27">
        <v>0.19144481005085254</v>
      </c>
      <c r="H4900" s="27">
        <v>0.69284590736964735</v>
      </c>
      <c r="I4900" s="28">
        <v>18.127580017947952</v>
      </c>
      <c r="J4900" s="27">
        <v>4.1579419682919533E-2</v>
      </c>
      <c r="K4900" s="27">
        <v>0.46874065210888421</v>
      </c>
      <c r="L4900" s="27">
        <v>0.13139091173900377</v>
      </c>
      <c r="M4900" s="29">
        <v>10.133333333333328</v>
      </c>
      <c r="N4900" s="30">
        <v>51.456249999999997</v>
      </c>
      <c r="O4900" s="32">
        <v>0</v>
      </c>
      <c r="P4900" s="31">
        <v>0.97378386251092341</v>
      </c>
      <c r="Q4900" s="38">
        <v>7492</v>
      </c>
      <c r="R4900" s="38">
        <v>7459</v>
      </c>
      <c r="S4900" s="38">
        <v>2130</v>
      </c>
    </row>
    <row r="4901" spans="2:19" x14ac:dyDescent="0.2">
      <c r="B4901" s="1" t="s">
        <v>10294</v>
      </c>
      <c r="C4901" s="1" t="s">
        <v>10295</v>
      </c>
      <c r="D4901" s="1" t="s">
        <v>414</v>
      </c>
      <c r="E4901" s="1" t="s">
        <v>3748</v>
      </c>
      <c r="F4901" s="1" t="s">
        <v>48</v>
      </c>
      <c r="G4901" s="27">
        <v>0.14785100286532951</v>
      </c>
      <c r="H4901" s="27">
        <v>0.6664168292003344</v>
      </c>
      <c r="I4901" s="28">
        <v>19.430372492836675</v>
      </c>
      <c r="J4901" s="27">
        <v>1.6045845272206302E-2</v>
      </c>
      <c r="K4901" s="27">
        <v>0.29054441260744984</v>
      </c>
      <c r="L4901" s="27">
        <v>1.0119810532181667E-2</v>
      </c>
      <c r="M4901" s="29">
        <v>13.745527908540687</v>
      </c>
      <c r="N4901" s="30">
        <v>51.697674418604649</v>
      </c>
      <c r="O4901" s="32">
        <v>0</v>
      </c>
      <c r="P4901" s="31">
        <v>0.97241571468375587</v>
      </c>
      <c r="Q4901" s="38">
        <v>7146</v>
      </c>
      <c r="R4901" s="38">
        <v>7926</v>
      </c>
      <c r="S4901" s="38">
        <v>4741</v>
      </c>
    </row>
    <row r="4902" spans="2:19" x14ac:dyDescent="0.2">
      <c r="B4902" s="1" t="s">
        <v>10302</v>
      </c>
      <c r="C4902" s="1" t="s">
        <v>10303</v>
      </c>
      <c r="D4902" s="1" t="s">
        <v>414</v>
      </c>
      <c r="E4902" s="1" t="s">
        <v>3748</v>
      </c>
      <c r="F4902" s="1" t="s">
        <v>48</v>
      </c>
      <c r="G4902" s="27">
        <v>0.25824175824175827</v>
      </c>
      <c r="H4902" s="27">
        <v>0.88047721179624661</v>
      </c>
      <c r="I4902" s="28">
        <v>25.509560439560442</v>
      </c>
      <c r="J4902" s="27">
        <v>1.7582417582417582E-2</v>
      </c>
      <c r="K4902" s="27">
        <v>0.15494505494505495</v>
      </c>
      <c r="L4902" s="27">
        <v>7.3683646112600545E-2</v>
      </c>
      <c r="M4902" s="29">
        <v>16.367555555555555</v>
      </c>
      <c r="N4902" s="30">
        <v>51.344680851063828</v>
      </c>
      <c r="O4902" s="32">
        <v>0</v>
      </c>
      <c r="P4902" s="31">
        <v>0.97587131367292224</v>
      </c>
      <c r="Q4902" s="38">
        <v>4831</v>
      </c>
      <c r="R4902" s="38">
        <v>6310</v>
      </c>
      <c r="S4902" s="38">
        <v>7243</v>
      </c>
    </row>
    <row r="4903" spans="2:19" x14ac:dyDescent="0.2">
      <c r="B4903" s="1" t="s">
        <v>10286</v>
      </c>
      <c r="C4903" s="1" t="s">
        <v>10287</v>
      </c>
      <c r="D4903" s="1" t="s">
        <v>414</v>
      </c>
      <c r="E4903" s="1" t="s">
        <v>3748</v>
      </c>
      <c r="F4903" s="1" t="s">
        <v>48</v>
      </c>
      <c r="G4903" s="27">
        <v>4.8638132295719845E-2</v>
      </c>
      <c r="H4903" s="27">
        <v>0.58491750687442723</v>
      </c>
      <c r="I4903" s="28">
        <v>13.742412451361869</v>
      </c>
      <c r="J4903" s="27">
        <v>3.8910505836575876E-2</v>
      </c>
      <c r="K4903" s="27">
        <v>0.39494163424124512</v>
      </c>
      <c r="L4903" s="27">
        <v>9.8813015582034841E-2</v>
      </c>
      <c r="M4903" s="29">
        <v>11.826175869120654</v>
      </c>
      <c r="N4903" s="30">
        <v>50.84</v>
      </c>
      <c r="O4903" s="32">
        <v>8.0659945004582956E-4</v>
      </c>
      <c r="P4903" s="31">
        <v>0.94225481209899176</v>
      </c>
      <c r="Q4903" s="38">
        <v>8172</v>
      </c>
      <c r="R4903" s="38">
        <v>8470</v>
      </c>
      <c r="S4903" s="38">
        <v>2971</v>
      </c>
    </row>
    <row r="4904" spans="2:19" x14ac:dyDescent="0.2">
      <c r="B4904" s="1" t="s">
        <v>10305</v>
      </c>
      <c r="C4904" s="1" t="s">
        <v>10306</v>
      </c>
      <c r="D4904" s="1" t="s">
        <v>414</v>
      </c>
      <c r="E4904" s="1" t="s">
        <v>3748</v>
      </c>
      <c r="F4904" s="1" t="s">
        <v>48</v>
      </c>
      <c r="G4904" s="27">
        <v>0.37757100881488737</v>
      </c>
      <c r="H4904" s="27">
        <v>0.74943179093742518</v>
      </c>
      <c r="I4904" s="28">
        <v>38.062977473065629</v>
      </c>
      <c r="J4904" s="27">
        <v>3.2810969637610189E-2</v>
      </c>
      <c r="K4904" s="27">
        <v>0.41429970617042117</v>
      </c>
      <c r="L4904" s="27">
        <v>0.20549988012467035</v>
      </c>
      <c r="M4904" s="29">
        <v>10.59166011014949</v>
      </c>
      <c r="N4904" s="30">
        <v>82.964980544747078</v>
      </c>
      <c r="O4904" s="32">
        <v>0</v>
      </c>
      <c r="P4904" s="31">
        <v>0.97914169263965478</v>
      </c>
      <c r="Q4904" s="38">
        <v>3421</v>
      </c>
      <c r="R4904" s="38">
        <v>4050</v>
      </c>
      <c r="S4904" s="38">
        <v>2712</v>
      </c>
    </row>
    <row r="4905" spans="2:19" x14ac:dyDescent="0.2">
      <c r="B4905" s="1" t="s">
        <v>10315</v>
      </c>
      <c r="C4905" s="1" t="s">
        <v>10316</v>
      </c>
      <c r="D4905" s="1" t="s">
        <v>414</v>
      </c>
      <c r="E4905" s="1" t="s">
        <v>3748</v>
      </c>
      <c r="F4905" s="1" t="s">
        <v>48</v>
      </c>
      <c r="G4905" s="27">
        <v>0.44751640112464852</v>
      </c>
      <c r="H4905" s="27">
        <v>0.86094365870623668</v>
      </c>
      <c r="I4905" s="28">
        <v>39.895688847235249</v>
      </c>
      <c r="J4905" s="27">
        <v>3.7019681349578254E-2</v>
      </c>
      <c r="K4905" s="27">
        <v>0.43252108716026244</v>
      </c>
      <c r="L4905" s="27">
        <v>7.6879202411314643E-2</v>
      </c>
      <c r="M4905" s="29">
        <v>7.588379983036468</v>
      </c>
      <c r="N4905" s="30">
        <v>79.33926701570681</v>
      </c>
      <c r="O4905" s="32">
        <v>0</v>
      </c>
      <c r="P4905" s="31">
        <v>0.98956642708091813</v>
      </c>
      <c r="Q4905" s="38">
        <v>3262</v>
      </c>
      <c r="R4905" s="38">
        <v>3148</v>
      </c>
      <c r="S4905" s="38">
        <v>2503</v>
      </c>
    </row>
    <row r="4906" spans="2:19" x14ac:dyDescent="0.2">
      <c r="B4906" s="1" t="s">
        <v>10313</v>
      </c>
      <c r="C4906" s="1" t="s">
        <v>10314</v>
      </c>
      <c r="D4906" s="1" t="s">
        <v>414</v>
      </c>
      <c r="E4906" s="1" t="s">
        <v>3748</v>
      </c>
      <c r="F4906" s="1" t="s">
        <v>48</v>
      </c>
      <c r="G4906" s="27">
        <v>0.44954128440366975</v>
      </c>
      <c r="H4906" s="27">
        <v>0.94392209178228392</v>
      </c>
      <c r="I4906" s="28">
        <v>41.791203453858628</v>
      </c>
      <c r="J4906" s="27">
        <v>3.831624392876417E-2</v>
      </c>
      <c r="K4906" s="27">
        <v>0.41014570966001079</v>
      </c>
      <c r="L4906" s="27">
        <v>2.3762006403415154E-2</v>
      </c>
      <c r="M4906" s="29">
        <v>8.1816486751717417</v>
      </c>
      <c r="N4906" s="30">
        <v>82.227817745803364</v>
      </c>
      <c r="O4906" s="32">
        <v>0</v>
      </c>
      <c r="P4906" s="31">
        <v>0.98879402347918888</v>
      </c>
      <c r="Q4906" s="38">
        <v>3031</v>
      </c>
      <c r="R4906" s="38">
        <v>3112</v>
      </c>
      <c r="S4906" s="38">
        <v>2778</v>
      </c>
    </row>
    <row r="4907" spans="2:19" x14ac:dyDescent="0.2">
      <c r="B4907" s="1" t="s">
        <v>10288</v>
      </c>
      <c r="C4907" s="1" t="s">
        <v>10289</v>
      </c>
      <c r="D4907" s="1" t="s">
        <v>414</v>
      </c>
      <c r="E4907" s="1" t="s">
        <v>3748</v>
      </c>
      <c r="F4907" s="1" t="s">
        <v>48</v>
      </c>
      <c r="G4907" s="27">
        <v>5.190989226248776E-2</v>
      </c>
      <c r="H4907" s="27">
        <v>0.58614225153085275</v>
      </c>
      <c r="I4907" s="28">
        <v>15.949951028403525</v>
      </c>
      <c r="J4907" s="27">
        <v>3.2321253672869733E-2</v>
      </c>
      <c r="K4907" s="27">
        <v>0.31929480901077373</v>
      </c>
      <c r="L4907" s="27">
        <v>0.16291097503532737</v>
      </c>
      <c r="M4907" s="29">
        <v>13.923657024793387</v>
      </c>
      <c r="N4907" s="30">
        <v>52.452830188679243</v>
      </c>
      <c r="O4907" s="32">
        <v>0</v>
      </c>
      <c r="P4907" s="31">
        <v>0.96184644371172867</v>
      </c>
      <c r="Q4907" s="38">
        <v>7896</v>
      </c>
      <c r="R4907" s="38">
        <v>8456</v>
      </c>
      <c r="S4907" s="38">
        <v>4194</v>
      </c>
    </row>
    <row r="4908" spans="2:19" x14ac:dyDescent="0.2">
      <c r="B4908" s="1" t="s">
        <v>10300</v>
      </c>
      <c r="C4908" s="1" t="s">
        <v>10301</v>
      </c>
      <c r="D4908" s="1" t="s">
        <v>414</v>
      </c>
      <c r="E4908" s="1" t="s">
        <v>3748</v>
      </c>
      <c r="F4908" s="1" t="s">
        <v>48</v>
      </c>
      <c r="G4908" s="27">
        <v>0.20273483947681331</v>
      </c>
      <c r="H4908" s="27">
        <v>0.80333526514053899</v>
      </c>
      <c r="I4908" s="28">
        <v>22.325445897740796</v>
      </c>
      <c r="J4908" s="27">
        <v>8.9179548156956001E-3</v>
      </c>
      <c r="K4908" s="27">
        <v>0.23483947681331749</v>
      </c>
      <c r="L4908" s="27">
        <v>1.0431758910460734E-3</v>
      </c>
      <c r="M4908" s="29">
        <v>14.573005219985085</v>
      </c>
      <c r="N4908" s="30">
        <v>52.340175953079182</v>
      </c>
      <c r="O4908" s="32">
        <v>0</v>
      </c>
      <c r="P4908" s="31">
        <v>0.97478991596638653</v>
      </c>
      <c r="Q4908" s="38">
        <v>6045</v>
      </c>
      <c r="R4908" s="38">
        <v>7326</v>
      </c>
      <c r="S4908" s="38">
        <v>5803</v>
      </c>
    </row>
    <row r="4909" spans="2:19" x14ac:dyDescent="0.2">
      <c r="B4909" s="1" t="s">
        <v>10298</v>
      </c>
      <c r="C4909" s="1" t="s">
        <v>10299</v>
      </c>
      <c r="D4909" s="1" t="s">
        <v>414</v>
      </c>
      <c r="E4909" s="1" t="s">
        <v>3748</v>
      </c>
      <c r="F4909" s="1" t="s">
        <v>48</v>
      </c>
      <c r="G4909" s="27">
        <v>0.24057821373257615</v>
      </c>
      <c r="H4909" s="27">
        <v>0.90634054325955737</v>
      </c>
      <c r="I4909" s="28">
        <v>22.635570469798662</v>
      </c>
      <c r="J4909" s="27">
        <v>1.4971605575632421E-2</v>
      </c>
      <c r="K4909" s="27">
        <v>0.27361899845121324</v>
      </c>
      <c r="L4909" s="27">
        <v>5.0075452716297784E-2</v>
      </c>
      <c r="M4909" s="29">
        <v>13.609925220938123</v>
      </c>
      <c r="N4909" s="30">
        <v>50.665236051502148</v>
      </c>
      <c r="O4909" s="32">
        <v>0</v>
      </c>
      <c r="P4909" s="31">
        <v>0.97434607645875249</v>
      </c>
      <c r="Q4909" s="38">
        <v>5910</v>
      </c>
      <c r="R4909" s="38">
        <v>6664</v>
      </c>
      <c r="S4909" s="38">
        <v>5077</v>
      </c>
    </row>
    <row r="4910" spans="2:19" x14ac:dyDescent="0.2">
      <c r="B4910" s="1" t="s">
        <v>10311</v>
      </c>
      <c r="C4910" s="1" t="s">
        <v>10312</v>
      </c>
      <c r="D4910" s="1" t="s">
        <v>414</v>
      </c>
      <c r="E4910" s="1" t="s">
        <v>3748</v>
      </c>
      <c r="F4910" s="1" t="s">
        <v>48</v>
      </c>
      <c r="G4910" s="27">
        <v>0.23085914669783753</v>
      </c>
      <c r="H4910" s="27">
        <v>0.90777809715435465</v>
      </c>
      <c r="I4910" s="28">
        <v>23.054120397428395</v>
      </c>
      <c r="J4910" s="27">
        <v>5.2600818234950324E-3</v>
      </c>
      <c r="K4910" s="27">
        <v>0.15721800116890708</v>
      </c>
      <c r="L4910" s="27">
        <v>0</v>
      </c>
      <c r="M4910" s="29">
        <v>14.751139817629179</v>
      </c>
      <c r="N4910" s="30">
        <v>50.281012658227851</v>
      </c>
      <c r="O4910" s="32">
        <v>0</v>
      </c>
      <c r="P4910" s="31">
        <v>0.98361598160390917</v>
      </c>
      <c r="Q4910" s="38">
        <v>5745</v>
      </c>
      <c r="R4910" s="38">
        <v>6870</v>
      </c>
      <c r="S4910" s="38">
        <v>7201</v>
      </c>
    </row>
    <row r="4911" spans="2:19" x14ac:dyDescent="0.2">
      <c r="B4911" s="1" t="s">
        <v>10330</v>
      </c>
      <c r="C4911" s="1" t="s">
        <v>10331</v>
      </c>
      <c r="D4911" s="1" t="s">
        <v>415</v>
      </c>
      <c r="E4911" s="1" t="s">
        <v>613</v>
      </c>
      <c r="F4911" s="1" t="s">
        <v>40</v>
      </c>
      <c r="G4911" s="27">
        <v>0.56201631457854007</v>
      </c>
      <c r="H4911" s="27">
        <v>0.98920623376623362</v>
      </c>
      <c r="I4911" s="28">
        <v>46.289353691696299</v>
      </c>
      <c r="J4911" s="27">
        <v>7.1951474586906511E-2</v>
      </c>
      <c r="K4911" s="27">
        <v>0.39385065885797949</v>
      </c>
      <c r="L4911" s="27">
        <v>4.5506493506493502E-3</v>
      </c>
      <c r="M4911" s="29">
        <v>5.6344317096466092</v>
      </c>
      <c r="N4911" s="30">
        <v>77.569408262002227</v>
      </c>
      <c r="O4911" s="32">
        <v>0</v>
      </c>
      <c r="P4911" s="31">
        <v>0.99345454545454548</v>
      </c>
      <c r="Q4911" s="38">
        <v>2324</v>
      </c>
      <c r="R4911" s="38">
        <v>1145</v>
      </c>
      <c r="S4911" s="38">
        <v>2986</v>
      </c>
    </row>
    <row r="4912" spans="2:19" x14ac:dyDescent="0.2">
      <c r="B4912" s="1" t="s">
        <v>10328</v>
      </c>
      <c r="C4912" s="1" t="s">
        <v>10329</v>
      </c>
      <c r="D4912" s="1" t="s">
        <v>415</v>
      </c>
      <c r="E4912" s="1" t="s">
        <v>613</v>
      </c>
      <c r="F4912" s="1" t="s">
        <v>40</v>
      </c>
      <c r="G4912" s="27">
        <v>0.37286041997529557</v>
      </c>
      <c r="H4912" s="27">
        <v>0.93350340136054411</v>
      </c>
      <c r="I4912" s="28">
        <v>28.73455090877011</v>
      </c>
      <c r="J4912" s="27">
        <v>3.2998058937709546E-2</v>
      </c>
      <c r="K4912" s="27">
        <v>0.42368095994353272</v>
      </c>
      <c r="L4912" s="27">
        <v>5.6227106227106229E-2</v>
      </c>
      <c r="M4912" s="29">
        <v>8.5310073157006183</v>
      </c>
      <c r="N4912" s="30">
        <v>62.252721249408424</v>
      </c>
      <c r="O4912" s="32">
        <v>0</v>
      </c>
      <c r="P4912" s="31">
        <v>0.98848770277341702</v>
      </c>
      <c r="Q4912" s="38">
        <v>4115</v>
      </c>
      <c r="R4912" s="38">
        <v>4128</v>
      </c>
      <c r="S4912" s="38">
        <v>2587</v>
      </c>
    </row>
    <row r="4913" spans="2:19" x14ac:dyDescent="0.2">
      <c r="B4913" s="1" t="s">
        <v>10323</v>
      </c>
      <c r="C4913" s="1" t="s">
        <v>10324</v>
      </c>
      <c r="D4913" s="1" t="s">
        <v>415</v>
      </c>
      <c r="E4913" s="1" t="s">
        <v>613</v>
      </c>
      <c r="F4913" s="1" t="s">
        <v>40</v>
      </c>
      <c r="G4913" s="27">
        <v>0.44375881523272215</v>
      </c>
      <c r="H4913" s="27">
        <v>0.97778689232363381</v>
      </c>
      <c r="I4913" s="28">
        <v>41.479830747531729</v>
      </c>
      <c r="J4913" s="27">
        <v>1.622002820874471E-2</v>
      </c>
      <c r="K4913" s="27">
        <v>0.24735543018335684</v>
      </c>
      <c r="L4913" s="27">
        <v>4.6196356100509459E-3</v>
      </c>
      <c r="M4913" s="29">
        <v>12.391885895404135</v>
      </c>
      <c r="N4913" s="30">
        <v>77.535955502582439</v>
      </c>
      <c r="O4913" s="32">
        <v>0</v>
      </c>
      <c r="P4913" s="31">
        <v>0.97953544598912012</v>
      </c>
      <c r="Q4913" s="38">
        <v>3077</v>
      </c>
      <c r="R4913" s="38">
        <v>3204</v>
      </c>
      <c r="S4913" s="38">
        <v>5552</v>
      </c>
    </row>
    <row r="4914" spans="2:19" x14ac:dyDescent="0.2">
      <c r="B4914" s="1" t="s">
        <v>10321</v>
      </c>
      <c r="C4914" s="1" t="s">
        <v>10322</v>
      </c>
      <c r="D4914" s="1" t="s">
        <v>415</v>
      </c>
      <c r="E4914" s="1" t="s">
        <v>613</v>
      </c>
      <c r="F4914" s="1" t="s">
        <v>40</v>
      </c>
      <c r="G4914" s="27">
        <v>0.21841491841491842</v>
      </c>
      <c r="H4914" s="27">
        <v>0.90700854700854705</v>
      </c>
      <c r="I4914" s="28">
        <v>21.336386946386948</v>
      </c>
      <c r="J4914" s="27">
        <v>1.0256410256410256E-2</v>
      </c>
      <c r="K4914" s="27">
        <v>0.26200466200466199</v>
      </c>
      <c r="L4914" s="27">
        <v>3.3239886039886042E-2</v>
      </c>
      <c r="M4914" s="29">
        <v>13.198777214434829</v>
      </c>
      <c r="N4914" s="30">
        <v>49.961579509071505</v>
      </c>
      <c r="O4914" s="32">
        <v>0</v>
      </c>
      <c r="P4914" s="31">
        <v>0.97777777777777775</v>
      </c>
      <c r="Q4914" s="38">
        <v>6465</v>
      </c>
      <c r="R4914" s="38">
        <v>7073</v>
      </c>
      <c r="S4914" s="38">
        <v>5287</v>
      </c>
    </row>
    <row r="4915" spans="2:19" x14ac:dyDescent="0.2">
      <c r="B4915" s="1" t="s">
        <v>10327</v>
      </c>
      <c r="C4915" s="1" t="s">
        <v>5227</v>
      </c>
      <c r="D4915" s="1" t="s">
        <v>415</v>
      </c>
      <c r="E4915" s="1" t="s">
        <v>613</v>
      </c>
      <c r="F4915" s="1" t="s">
        <v>40</v>
      </c>
      <c r="G4915" s="27">
        <v>0.3552816901408451</v>
      </c>
      <c r="H4915" s="27">
        <v>0.9196861961057019</v>
      </c>
      <c r="I4915" s="28">
        <v>34.026672535211276</v>
      </c>
      <c r="J4915" s="27">
        <v>1.3732394366197184E-2</v>
      </c>
      <c r="K4915" s="27">
        <v>0.26250000000000001</v>
      </c>
      <c r="L4915" s="27">
        <v>3.4012517385257297E-2</v>
      </c>
      <c r="M4915" s="29">
        <v>12.341398143091205</v>
      </c>
      <c r="N4915" s="30">
        <v>72.98265609514371</v>
      </c>
      <c r="O4915" s="32">
        <v>0</v>
      </c>
      <c r="P4915" s="31">
        <v>0.98748261474269816</v>
      </c>
      <c r="Q4915" s="38">
        <v>3707</v>
      </c>
      <c r="R4915" s="38">
        <v>4389</v>
      </c>
      <c r="S4915" s="38">
        <v>5278</v>
      </c>
    </row>
    <row r="4916" spans="2:19" x14ac:dyDescent="0.2">
      <c r="B4916" s="1" t="s">
        <v>10319</v>
      </c>
      <c r="C4916" s="1" t="s">
        <v>10320</v>
      </c>
      <c r="D4916" s="1" t="s">
        <v>415</v>
      </c>
      <c r="E4916" s="1" t="s">
        <v>613</v>
      </c>
      <c r="F4916" s="1" t="s">
        <v>40</v>
      </c>
      <c r="G4916" s="27">
        <v>0.29844738355376654</v>
      </c>
      <c r="H4916" s="27">
        <v>0.87876685393258402</v>
      </c>
      <c r="I4916" s="28">
        <v>23.761069580218511</v>
      </c>
      <c r="J4916" s="27">
        <v>1.5909526547824421E-2</v>
      </c>
      <c r="K4916" s="27">
        <v>0.36668583477094113</v>
      </c>
      <c r="L4916" s="27">
        <v>9.382022471910112E-3</v>
      </c>
      <c r="M4916" s="29">
        <v>11.42092896174864</v>
      </c>
      <c r="N4916" s="30">
        <v>52.292228644829798</v>
      </c>
      <c r="O4916" s="32">
        <v>0</v>
      </c>
      <c r="P4916" s="31">
        <v>0.97696629213483144</v>
      </c>
      <c r="Q4916" s="38">
        <v>5463</v>
      </c>
      <c r="R4916" s="38">
        <v>5412</v>
      </c>
      <c r="S4916" s="38">
        <v>3386</v>
      </c>
    </row>
    <row r="4917" spans="2:19" x14ac:dyDescent="0.2">
      <c r="B4917" s="1" t="s">
        <v>10325</v>
      </c>
      <c r="C4917" s="1" t="s">
        <v>10326</v>
      </c>
      <c r="D4917" s="1" t="s">
        <v>415</v>
      </c>
      <c r="E4917" s="1" t="s">
        <v>613</v>
      </c>
      <c r="F4917" s="1" t="s">
        <v>40</v>
      </c>
      <c r="G4917" s="27">
        <v>0.27191679049034173</v>
      </c>
      <c r="H4917" s="27">
        <v>0.86808370733743878</v>
      </c>
      <c r="I4917" s="28">
        <v>22.091997452770102</v>
      </c>
      <c r="J4917" s="27">
        <v>2.9080874548928042E-2</v>
      </c>
      <c r="K4917" s="27">
        <v>0.33283803863298661</v>
      </c>
      <c r="L4917" s="27">
        <v>2.4309571025988939E-2</v>
      </c>
      <c r="M4917" s="29">
        <v>11.448629737609334</v>
      </c>
      <c r="N4917" s="30">
        <v>50.122560499609683</v>
      </c>
      <c r="O4917" s="32">
        <v>0</v>
      </c>
      <c r="P4917" s="31">
        <v>0.98340465504644614</v>
      </c>
      <c r="Q4917" s="38">
        <v>6160</v>
      </c>
      <c r="R4917" s="38">
        <v>6004</v>
      </c>
      <c r="S4917" s="38">
        <v>3948</v>
      </c>
    </row>
    <row r="4918" spans="2:19" x14ac:dyDescent="0.2">
      <c r="B4918" s="1" t="s">
        <v>10338</v>
      </c>
      <c r="C4918" s="1" t="s">
        <v>10339</v>
      </c>
      <c r="D4918" s="1" t="s">
        <v>417</v>
      </c>
      <c r="E4918" s="1" t="s">
        <v>3737</v>
      </c>
      <c r="F4918" s="1" t="s">
        <v>14</v>
      </c>
      <c r="G4918" s="27">
        <v>0.19464097546289327</v>
      </c>
      <c r="H4918" s="27">
        <v>0.76022921148282752</v>
      </c>
      <c r="I4918" s="28">
        <v>16.041833508956792</v>
      </c>
      <c r="J4918" s="27">
        <v>3.3569170555471928E-2</v>
      </c>
      <c r="K4918" s="27">
        <v>0.67213608309498718</v>
      </c>
      <c r="L4918" s="27">
        <v>0.12978191528818339</v>
      </c>
      <c r="M4918" s="29">
        <v>7.9979065420560689</v>
      </c>
      <c r="N4918" s="30">
        <v>48.911059551430782</v>
      </c>
      <c r="O4918" s="32">
        <v>0</v>
      </c>
      <c r="P4918" s="31">
        <v>0.98553519768563158</v>
      </c>
      <c r="Q4918" s="38">
        <v>7879</v>
      </c>
      <c r="R4918" s="38">
        <v>7422</v>
      </c>
      <c r="S4918" s="38">
        <v>555</v>
      </c>
    </row>
    <row r="4919" spans="2:19" x14ac:dyDescent="0.2">
      <c r="B4919" s="1" t="s">
        <v>10332</v>
      </c>
      <c r="C4919" s="1" t="s">
        <v>10333</v>
      </c>
      <c r="D4919" s="1" t="s">
        <v>417</v>
      </c>
      <c r="E4919" s="1" t="s">
        <v>3737</v>
      </c>
      <c r="F4919" s="1" t="s">
        <v>14</v>
      </c>
      <c r="G4919" s="27">
        <v>9.3632958801498134E-2</v>
      </c>
      <c r="H4919" s="27">
        <v>0.5363530738860689</v>
      </c>
      <c r="I4919" s="28">
        <v>16.905102996254683</v>
      </c>
      <c r="J4919" s="27">
        <v>4.0262172284644196E-2</v>
      </c>
      <c r="K4919" s="27">
        <v>0.34784644194756553</v>
      </c>
      <c r="L4919" s="27">
        <v>0.1534946418499718</v>
      </c>
      <c r="M4919" s="29">
        <v>13.257670454545455</v>
      </c>
      <c r="N4919" s="30">
        <v>51.83</v>
      </c>
      <c r="O4919" s="32">
        <v>0</v>
      </c>
      <c r="P4919" s="31">
        <v>0.9637901861252115</v>
      </c>
      <c r="Q4919" s="38">
        <v>7736</v>
      </c>
      <c r="R4919" s="38">
        <v>8292</v>
      </c>
      <c r="S4919" s="38">
        <v>3682</v>
      </c>
    </row>
    <row r="4920" spans="2:19" x14ac:dyDescent="0.2">
      <c r="B4920" s="1" t="s">
        <v>10334</v>
      </c>
      <c r="C4920" s="1" t="s">
        <v>10335</v>
      </c>
      <c r="D4920" s="1" t="s">
        <v>417</v>
      </c>
      <c r="E4920" s="1" t="s">
        <v>3737</v>
      </c>
      <c r="F4920" s="1" t="s">
        <v>14</v>
      </c>
      <c r="G4920" s="27">
        <v>0.13703236654056325</v>
      </c>
      <c r="H4920" s="27">
        <v>0.61411391108379421</v>
      </c>
      <c r="I4920" s="28">
        <v>18.957440100882714</v>
      </c>
      <c r="J4920" s="27">
        <v>1.6813787305590584E-2</v>
      </c>
      <c r="K4920" s="27">
        <v>0.27070197562000842</v>
      </c>
      <c r="L4920" s="27">
        <v>2.6550911698422455E-2</v>
      </c>
      <c r="M4920" s="29">
        <v>13.790867023867516</v>
      </c>
      <c r="N4920" s="30">
        <v>51.024539877300612</v>
      </c>
      <c r="O4920" s="32">
        <v>0</v>
      </c>
      <c r="P4920" s="31">
        <v>0.97480024585126002</v>
      </c>
      <c r="Q4920" s="38">
        <v>7280</v>
      </c>
      <c r="R4920" s="38">
        <v>8016</v>
      </c>
      <c r="S4920" s="38">
        <v>5116</v>
      </c>
    </row>
    <row r="4921" spans="2:19" x14ac:dyDescent="0.2">
      <c r="B4921" s="1" t="s">
        <v>10336</v>
      </c>
      <c r="C4921" s="1" t="s">
        <v>10337</v>
      </c>
      <c r="D4921" s="1" t="s">
        <v>417</v>
      </c>
      <c r="E4921" s="1" t="s">
        <v>3737</v>
      </c>
      <c r="F4921" s="1" t="s">
        <v>14</v>
      </c>
      <c r="G4921" s="27">
        <v>0.10760998810939358</v>
      </c>
      <c r="H4921" s="27">
        <v>0.76036492097020858</v>
      </c>
      <c r="I4921" s="28">
        <v>17.592568370986928</v>
      </c>
      <c r="J4921" s="27">
        <v>1.7390011890606422E-2</v>
      </c>
      <c r="K4921" s="27">
        <v>0.26872770511296074</v>
      </c>
      <c r="L4921" s="27">
        <v>2.6516133731517229E-2</v>
      </c>
      <c r="M4921" s="29">
        <v>13.818887408394405</v>
      </c>
      <c r="N4921" s="30">
        <v>48.425414364640886</v>
      </c>
      <c r="O4921" s="32">
        <v>0</v>
      </c>
      <c r="P4921" s="31">
        <v>0.98011508485687227</v>
      </c>
      <c r="Q4921" s="38">
        <v>7608</v>
      </c>
      <c r="R4921" s="38">
        <v>8230</v>
      </c>
      <c r="S4921" s="38">
        <v>5154</v>
      </c>
    </row>
    <row r="4922" spans="2:19" x14ac:dyDescent="0.2">
      <c r="B4922" s="1" t="s">
        <v>10340</v>
      </c>
      <c r="C4922" s="1" t="s">
        <v>10341</v>
      </c>
      <c r="D4922" s="1" t="s">
        <v>417</v>
      </c>
      <c r="E4922" s="1" t="s">
        <v>3737</v>
      </c>
      <c r="F4922" s="1" t="s">
        <v>14</v>
      </c>
      <c r="G4922" s="27">
        <v>0.21136023916292976</v>
      </c>
      <c r="H4922" s="27">
        <v>0.75706728640991594</v>
      </c>
      <c r="I4922" s="28">
        <v>18.767907324364728</v>
      </c>
      <c r="J4922" s="27">
        <v>3.7070254110612856E-2</v>
      </c>
      <c r="K4922" s="27">
        <v>0.43617339312406578</v>
      </c>
      <c r="L4922" s="27">
        <v>5.8173232993950129E-2</v>
      </c>
      <c r="M4922" s="29">
        <v>10.696739954510988</v>
      </c>
      <c r="N4922" s="30">
        <v>48.461103253182458</v>
      </c>
      <c r="O4922" s="32">
        <v>0</v>
      </c>
      <c r="P4922" s="31">
        <v>0.9871624612660469</v>
      </c>
      <c r="Q4922" s="38">
        <v>7329</v>
      </c>
      <c r="R4922" s="38">
        <v>7201</v>
      </c>
      <c r="S4922" s="38">
        <v>2465</v>
      </c>
    </row>
    <row r="4923" spans="2:19" x14ac:dyDescent="0.2">
      <c r="B4923" s="1" t="s">
        <v>10356</v>
      </c>
      <c r="C4923" s="1" t="s">
        <v>10357</v>
      </c>
      <c r="D4923" s="1" t="s">
        <v>418</v>
      </c>
      <c r="E4923" s="1" t="s">
        <v>3353</v>
      </c>
      <c r="F4923" s="1" t="s">
        <v>48</v>
      </c>
      <c r="G4923" s="27">
        <v>0.18244575936883628</v>
      </c>
      <c r="H4923" s="27">
        <v>0.58028248587570619</v>
      </c>
      <c r="I4923" s="28">
        <v>14.689250493096655</v>
      </c>
      <c r="J4923" s="27">
        <v>8.6785009861932938E-2</v>
      </c>
      <c r="K4923" s="27">
        <v>0.69625246548323472</v>
      </c>
      <c r="L4923" s="27">
        <v>0.21255178907721278</v>
      </c>
      <c r="M4923" s="29">
        <v>7.2008443908323292</v>
      </c>
      <c r="N4923" s="30">
        <v>47.740540540540543</v>
      </c>
      <c r="O4923" s="32">
        <v>0.29687382297551779</v>
      </c>
      <c r="P4923" s="31">
        <v>0.95480225988700562</v>
      </c>
      <c r="Q4923" s="38">
        <v>8058</v>
      </c>
      <c r="R4923" s="38">
        <v>7557</v>
      </c>
      <c r="S4923" s="38">
        <v>460</v>
      </c>
    </row>
    <row r="4924" spans="2:19" x14ac:dyDescent="0.2">
      <c r="B4924" s="1" t="s">
        <v>10374</v>
      </c>
      <c r="C4924" s="1" t="s">
        <v>10375</v>
      </c>
      <c r="D4924" s="1" t="s">
        <v>418</v>
      </c>
      <c r="E4924" s="1" t="s">
        <v>3353</v>
      </c>
      <c r="F4924" s="1" t="s">
        <v>48</v>
      </c>
      <c r="G4924" s="27">
        <v>0.19030303030303031</v>
      </c>
      <c r="H4924" s="27">
        <v>0.92398460627590306</v>
      </c>
      <c r="I4924" s="28">
        <v>23.025515151515151</v>
      </c>
      <c r="J4924" s="27">
        <v>1.2121212121212121E-2</v>
      </c>
      <c r="K4924" s="27">
        <v>0.18666666666666668</v>
      </c>
      <c r="L4924" s="27">
        <v>3.8271166370633512E-2</v>
      </c>
      <c r="M4924" s="29">
        <v>15.637125748502998</v>
      </c>
      <c r="N4924" s="30">
        <v>54.06369426751592</v>
      </c>
      <c r="O4924" s="32">
        <v>0.27652457075192421</v>
      </c>
      <c r="P4924" s="31">
        <v>0.9769094138543517</v>
      </c>
      <c r="Q4924" s="38">
        <v>5759</v>
      </c>
      <c r="R4924" s="38">
        <v>7468</v>
      </c>
      <c r="S4924" s="38">
        <v>6697</v>
      </c>
    </row>
    <row r="4925" spans="2:19" x14ac:dyDescent="0.2">
      <c r="B4925" s="1" t="s">
        <v>10380</v>
      </c>
      <c r="C4925" s="1" t="s">
        <v>10381</v>
      </c>
      <c r="D4925" s="1" t="s">
        <v>418</v>
      </c>
      <c r="E4925" s="1" t="s">
        <v>3353</v>
      </c>
      <c r="F4925" s="1" t="s">
        <v>48</v>
      </c>
      <c r="G4925" s="27">
        <v>0.21685971685971686</v>
      </c>
      <c r="H4925" s="27">
        <v>0.93479936808846753</v>
      </c>
      <c r="I4925" s="28">
        <v>20.104054054054057</v>
      </c>
      <c r="J4925" s="27">
        <v>1.0939510939510939E-2</v>
      </c>
      <c r="K4925" s="27">
        <v>0.31209781209781212</v>
      </c>
      <c r="L4925" s="27">
        <v>1.0799368088467614E-2</v>
      </c>
      <c r="M4925" s="29">
        <v>11.593344289235819</v>
      </c>
      <c r="N4925" s="30">
        <v>50.445103857566764</v>
      </c>
      <c r="O4925" s="32">
        <v>0.1857124802527646</v>
      </c>
      <c r="P4925" s="31">
        <v>0.98199052132701425</v>
      </c>
      <c r="Q4925" s="38">
        <v>6905</v>
      </c>
      <c r="R4925" s="38">
        <v>7096</v>
      </c>
      <c r="S4925" s="38">
        <v>4351</v>
      </c>
    </row>
    <row r="4926" spans="2:19" x14ac:dyDescent="0.2">
      <c r="B4926" s="1" t="s">
        <v>10378</v>
      </c>
      <c r="C4926" s="1" t="s">
        <v>10379</v>
      </c>
      <c r="D4926" s="1" t="s">
        <v>418</v>
      </c>
      <c r="E4926" s="1" t="s">
        <v>3353</v>
      </c>
      <c r="F4926" s="1" t="s">
        <v>48</v>
      </c>
      <c r="G4926" s="27">
        <v>0.22210526315789475</v>
      </c>
      <c r="H4926" s="27">
        <v>0.94360258064516123</v>
      </c>
      <c r="I4926" s="28">
        <v>22.240578947368423</v>
      </c>
      <c r="J4926" s="27">
        <v>1.2105263157894737E-2</v>
      </c>
      <c r="K4926" s="27">
        <v>0.17526315789473684</v>
      </c>
      <c r="L4926" s="27">
        <v>1.9411612903225805E-2</v>
      </c>
      <c r="M4926" s="29">
        <v>14.25426251691475</v>
      </c>
      <c r="N4926" s="30">
        <v>49.765402843601898</v>
      </c>
      <c r="O4926" s="32">
        <v>0.29735225806451621</v>
      </c>
      <c r="P4926" s="31">
        <v>0.98064516129032253</v>
      </c>
      <c r="Q4926" s="38">
        <v>6082</v>
      </c>
      <c r="R4926" s="38">
        <v>7007</v>
      </c>
      <c r="S4926" s="38">
        <v>6899</v>
      </c>
    </row>
    <row r="4927" spans="2:19" x14ac:dyDescent="0.2">
      <c r="B4927" s="1" t="s">
        <v>10376</v>
      </c>
      <c r="C4927" s="1" t="s">
        <v>10377</v>
      </c>
      <c r="D4927" s="1" t="s">
        <v>418</v>
      </c>
      <c r="E4927" s="1" t="s">
        <v>3353</v>
      </c>
      <c r="F4927" s="1" t="s">
        <v>48</v>
      </c>
      <c r="G4927" s="27">
        <v>0.21571330117160578</v>
      </c>
      <c r="H4927" s="27">
        <v>0.81176222596964576</v>
      </c>
      <c r="I4927" s="28">
        <v>21.685354927636112</v>
      </c>
      <c r="J4927" s="27">
        <v>1.6195727084769126E-2</v>
      </c>
      <c r="K4927" s="27">
        <v>0.26602343211578222</v>
      </c>
      <c r="L4927" s="27">
        <v>2.1416526138279931E-2</v>
      </c>
      <c r="M4927" s="29">
        <v>13.226010544815466</v>
      </c>
      <c r="N4927" s="30">
        <v>51.972843450479232</v>
      </c>
      <c r="O4927" s="32">
        <v>0.24418887015177063</v>
      </c>
      <c r="P4927" s="31">
        <v>0.97875210792580103</v>
      </c>
      <c r="Q4927" s="38">
        <v>6325</v>
      </c>
      <c r="R4927" s="38">
        <v>7120</v>
      </c>
      <c r="S4927" s="38">
        <v>5211</v>
      </c>
    </row>
    <row r="4928" spans="2:19" x14ac:dyDescent="0.2">
      <c r="B4928" s="1" t="s">
        <v>10344</v>
      </c>
      <c r="C4928" s="1" t="s">
        <v>10345</v>
      </c>
      <c r="D4928" s="1" t="s">
        <v>418</v>
      </c>
      <c r="E4928" s="1" t="s">
        <v>3353</v>
      </c>
      <c r="F4928" s="1" t="s">
        <v>48</v>
      </c>
      <c r="G4928" s="27">
        <v>0.31578947368421051</v>
      </c>
      <c r="H4928" s="27">
        <v>0.86004800590841957</v>
      </c>
      <c r="I4928" s="28">
        <v>25.554988216810688</v>
      </c>
      <c r="J4928" s="27">
        <v>7.0699135899450122E-2</v>
      </c>
      <c r="K4928" s="27">
        <v>0.30950510604870385</v>
      </c>
      <c r="L4928" s="27">
        <v>7.2215657311669137E-2</v>
      </c>
      <c r="M4928" s="29">
        <v>12.530309988518948</v>
      </c>
      <c r="N4928" s="30">
        <v>53.363184079601993</v>
      </c>
      <c r="O4928" s="32">
        <v>0.16045420974889218</v>
      </c>
      <c r="P4928" s="31">
        <v>0.94017725258493356</v>
      </c>
      <c r="Q4928" s="38">
        <v>4809</v>
      </c>
      <c r="R4928" s="38">
        <v>5078</v>
      </c>
      <c r="S4928" s="38">
        <v>4405</v>
      </c>
    </row>
    <row r="4929" spans="2:19" x14ac:dyDescent="0.2">
      <c r="B4929" s="1" t="s">
        <v>10354</v>
      </c>
      <c r="C4929" s="1" t="s">
        <v>10355</v>
      </c>
      <c r="D4929" s="1" t="s">
        <v>418</v>
      </c>
      <c r="E4929" s="1" t="s">
        <v>3353</v>
      </c>
      <c r="F4929" s="1" t="s">
        <v>48</v>
      </c>
      <c r="G4929" s="27">
        <v>0.23779724655819776</v>
      </c>
      <c r="H4929" s="27">
        <v>0.6015214797136037</v>
      </c>
      <c r="I4929" s="28">
        <v>18.198560700876083</v>
      </c>
      <c r="J4929" s="27">
        <v>9.3241551939924908E-2</v>
      </c>
      <c r="K4929" s="27">
        <v>0.57384230287859828</v>
      </c>
      <c r="L4929" s="27">
        <v>0.25340692124105019</v>
      </c>
      <c r="M4929" s="29">
        <v>7.8193760262725762</v>
      </c>
      <c r="N4929" s="30">
        <v>50.976315789473681</v>
      </c>
      <c r="O4929" s="32">
        <v>0.18536097852028641</v>
      </c>
      <c r="P4929" s="31">
        <v>0.95346062052505964</v>
      </c>
      <c r="Q4929" s="38">
        <v>7465</v>
      </c>
      <c r="R4929" s="38">
        <v>6730</v>
      </c>
      <c r="S4929" s="38">
        <v>1138</v>
      </c>
    </row>
    <row r="4930" spans="2:19" x14ac:dyDescent="0.2">
      <c r="B4930" s="1" t="s">
        <v>10342</v>
      </c>
      <c r="C4930" s="1" t="s">
        <v>10343</v>
      </c>
      <c r="D4930" s="1" t="s">
        <v>418</v>
      </c>
      <c r="E4930" s="1" t="s">
        <v>3353</v>
      </c>
      <c r="F4930" s="1" t="s">
        <v>48</v>
      </c>
      <c r="G4930" s="27">
        <v>0.31122833458929916</v>
      </c>
      <c r="H4930" s="27">
        <v>0.56329251224632604</v>
      </c>
      <c r="I4930" s="28">
        <v>20.439487565938208</v>
      </c>
      <c r="J4930" s="27">
        <v>0.10097965335342879</v>
      </c>
      <c r="K4930" s="27">
        <v>0.61492087415222307</v>
      </c>
      <c r="L4930" s="27">
        <v>0.35416724982505243</v>
      </c>
      <c r="M4930" s="29">
        <v>6.4505470459518603</v>
      </c>
      <c r="N4930" s="30">
        <v>50.859564164648909</v>
      </c>
      <c r="O4930" s="32">
        <v>8.0643806857942618E-2</v>
      </c>
      <c r="P4930" s="31">
        <v>0.9286214135759272</v>
      </c>
      <c r="Q4930" s="38">
        <v>6799</v>
      </c>
      <c r="R4930" s="38">
        <v>5168</v>
      </c>
      <c r="S4930" s="38">
        <v>835</v>
      </c>
    </row>
    <row r="4931" spans="2:19" x14ac:dyDescent="0.2">
      <c r="B4931" s="1" t="s">
        <v>10362</v>
      </c>
      <c r="C4931" s="1" t="s">
        <v>10363</v>
      </c>
      <c r="D4931" s="1" t="s">
        <v>418</v>
      </c>
      <c r="E4931" s="1" t="s">
        <v>3353</v>
      </c>
      <c r="F4931" s="1" t="s">
        <v>48</v>
      </c>
      <c r="G4931" s="27">
        <v>0.156963890935888</v>
      </c>
      <c r="H4931" s="27">
        <v>0.96844059405940608</v>
      </c>
      <c r="I4931" s="28">
        <v>22.247752394988943</v>
      </c>
      <c r="J4931" s="27">
        <v>5.1584377302873984E-3</v>
      </c>
      <c r="K4931" s="27">
        <v>0.11495946941783346</v>
      </c>
      <c r="L4931" s="27">
        <v>1.4002828854314002E-3</v>
      </c>
      <c r="M4931" s="29">
        <v>16.592482517482509</v>
      </c>
      <c r="N4931" s="30">
        <v>52.10798122065728</v>
      </c>
      <c r="O4931" s="32">
        <v>0.48017326732673271</v>
      </c>
      <c r="P4931" s="31">
        <v>0.95968882602545968</v>
      </c>
      <c r="Q4931" s="38">
        <v>6076</v>
      </c>
      <c r="R4931" s="38">
        <v>7840</v>
      </c>
      <c r="S4931" s="38">
        <v>7948</v>
      </c>
    </row>
    <row r="4932" spans="2:19" x14ac:dyDescent="0.2">
      <c r="B4932" s="1" t="s">
        <v>10368</v>
      </c>
      <c r="C4932" s="1" t="s">
        <v>10369</v>
      </c>
      <c r="D4932" s="1" t="s">
        <v>418</v>
      </c>
      <c r="E4932" s="1" t="s">
        <v>3353</v>
      </c>
      <c r="F4932" s="1" t="s">
        <v>48</v>
      </c>
      <c r="G4932" s="27">
        <v>0.27210031347962382</v>
      </c>
      <c r="H4932" s="27">
        <v>0.6519072322245959</v>
      </c>
      <c r="I4932" s="28">
        <v>20.258683385579936</v>
      </c>
      <c r="J4932" s="27">
        <v>0.1122257053291536</v>
      </c>
      <c r="K4932" s="27">
        <v>0.50344827586206897</v>
      </c>
      <c r="L4932" s="27">
        <v>0.24598413182789136</v>
      </c>
      <c r="M4932" s="29">
        <v>8.3503014642549545</v>
      </c>
      <c r="N4932" s="30">
        <v>51.596774193548384</v>
      </c>
      <c r="O4932" s="32">
        <v>0.15755874275251752</v>
      </c>
      <c r="P4932" s="31">
        <v>0.97345132743362828</v>
      </c>
      <c r="Q4932" s="38">
        <v>6851</v>
      </c>
      <c r="R4932" s="38">
        <v>6001</v>
      </c>
      <c r="S4932" s="38">
        <v>1748</v>
      </c>
    </row>
    <row r="4933" spans="2:19" x14ac:dyDescent="0.2">
      <c r="B4933" s="1" t="s">
        <v>10364</v>
      </c>
      <c r="C4933" s="1" t="s">
        <v>10365</v>
      </c>
      <c r="D4933" s="1" t="s">
        <v>418</v>
      </c>
      <c r="E4933" s="1" t="s">
        <v>3353</v>
      </c>
      <c r="F4933" s="1" t="s">
        <v>48</v>
      </c>
      <c r="G4933" s="27">
        <v>6.5768621236133126E-2</v>
      </c>
      <c r="H4933" s="27">
        <v>0.96479269684290603</v>
      </c>
      <c r="I4933" s="28">
        <v>17.596117274167991</v>
      </c>
      <c r="J4933" s="27">
        <v>5.5467511885895406E-3</v>
      </c>
      <c r="K4933" s="27">
        <v>0.1774960380348653</v>
      </c>
      <c r="L4933" s="27">
        <v>2.8527957398250285E-3</v>
      </c>
      <c r="M4933" s="29">
        <v>15.155640373197627</v>
      </c>
      <c r="N4933" s="30">
        <v>52.024096385542165</v>
      </c>
      <c r="O4933" s="32">
        <v>0.73780905287181442</v>
      </c>
      <c r="P4933" s="31">
        <v>0.96006085964244958</v>
      </c>
      <c r="Q4933" s="38">
        <v>7606</v>
      </c>
      <c r="R4933" s="38">
        <v>8409</v>
      </c>
      <c r="S4933" s="38">
        <v>6859</v>
      </c>
    </row>
    <row r="4934" spans="2:19" x14ac:dyDescent="0.2">
      <c r="B4934" s="1" t="s">
        <v>10372</v>
      </c>
      <c r="C4934" s="1" t="s">
        <v>10373</v>
      </c>
      <c r="D4934" s="1" t="s">
        <v>418</v>
      </c>
      <c r="E4934" s="1" t="s">
        <v>3353</v>
      </c>
      <c r="F4934" s="1" t="s">
        <v>48</v>
      </c>
      <c r="G4934" s="27">
        <v>0.16594076655052264</v>
      </c>
      <c r="H4934" s="27">
        <v>0.83752285775037194</v>
      </c>
      <c r="I4934" s="28">
        <v>19.978179442508726</v>
      </c>
      <c r="J4934" s="27">
        <v>2.5696864111498258E-2</v>
      </c>
      <c r="K4934" s="27">
        <v>0.32099303135888502</v>
      </c>
      <c r="L4934" s="27">
        <v>3.8003402083776318E-2</v>
      </c>
      <c r="M4934" s="29">
        <v>14.232532637075721</v>
      </c>
      <c r="N4934" s="30">
        <v>48.459317585301839</v>
      </c>
      <c r="O4934" s="32">
        <v>0.45261109929832033</v>
      </c>
      <c r="P4934" s="31">
        <v>0.9763980438018286</v>
      </c>
      <c r="Q4934" s="38">
        <v>6956</v>
      </c>
      <c r="R4934" s="38">
        <v>7744</v>
      </c>
      <c r="S4934" s="38">
        <v>4159</v>
      </c>
    </row>
    <row r="4935" spans="2:19" x14ac:dyDescent="0.2">
      <c r="B4935" s="1" t="s">
        <v>10360</v>
      </c>
      <c r="C4935" s="1" t="s">
        <v>10361</v>
      </c>
      <c r="D4935" s="1" t="s">
        <v>418</v>
      </c>
      <c r="E4935" s="1" t="s">
        <v>3353</v>
      </c>
      <c r="F4935" s="1" t="s">
        <v>48</v>
      </c>
      <c r="G4935" s="27">
        <v>0.31686046511627908</v>
      </c>
      <c r="H4935" s="27">
        <v>0.71404237524393621</v>
      </c>
      <c r="I4935" s="28">
        <v>22.443430232558143</v>
      </c>
      <c r="J4935" s="27">
        <v>9.0697674418604657E-2</v>
      </c>
      <c r="K4935" s="27">
        <v>0.47499999999999998</v>
      </c>
      <c r="L4935" s="27">
        <v>0.10208252021187623</v>
      </c>
      <c r="M4935" s="29">
        <v>9.3354893617021268</v>
      </c>
      <c r="N4935" s="30">
        <v>50.264220183486238</v>
      </c>
      <c r="O4935" s="32">
        <v>0.21505993866741008</v>
      </c>
      <c r="P4935" s="31">
        <v>0.95901867856147194</v>
      </c>
      <c r="Q4935" s="38">
        <v>5988</v>
      </c>
      <c r="R4935" s="38">
        <v>5054</v>
      </c>
      <c r="S4935" s="38">
        <v>2062</v>
      </c>
    </row>
    <row r="4936" spans="2:19" x14ac:dyDescent="0.2">
      <c r="B4936" s="1" t="s">
        <v>10350</v>
      </c>
      <c r="C4936" s="1" t="s">
        <v>10351</v>
      </c>
      <c r="D4936" s="1" t="s">
        <v>418</v>
      </c>
      <c r="E4936" s="1" t="s">
        <v>3353</v>
      </c>
      <c r="F4936" s="1" t="s">
        <v>48</v>
      </c>
      <c r="G4936" s="27">
        <v>0.17051842598376016</v>
      </c>
      <c r="H4936" s="27">
        <v>0.5815584415584415</v>
      </c>
      <c r="I4936" s="28">
        <v>14.34366021236727</v>
      </c>
      <c r="J4936" s="27">
        <v>0.15427857589006871</v>
      </c>
      <c r="K4936" s="27">
        <v>0.67957526545908808</v>
      </c>
      <c r="L4936" s="27">
        <v>0.29729929161747343</v>
      </c>
      <c r="M4936" s="29">
        <v>6.7292921686746991</v>
      </c>
      <c r="N4936" s="30">
        <v>50.937728937728934</v>
      </c>
      <c r="O4936" s="32">
        <v>0.27145218417945693</v>
      </c>
      <c r="P4936" s="31">
        <v>0.94510035419126326</v>
      </c>
      <c r="Q4936" s="38">
        <v>8103</v>
      </c>
      <c r="R4936" s="38">
        <v>7697</v>
      </c>
      <c r="S4936" s="38">
        <v>516</v>
      </c>
    </row>
    <row r="4937" spans="2:19" x14ac:dyDescent="0.2">
      <c r="B4937" s="1" t="s">
        <v>10370</v>
      </c>
      <c r="C4937" s="1" t="s">
        <v>10371</v>
      </c>
      <c r="D4937" s="1" t="s">
        <v>418</v>
      </c>
      <c r="E4937" s="1" t="s">
        <v>3353</v>
      </c>
      <c r="F4937" s="1" t="s">
        <v>48</v>
      </c>
      <c r="G4937" s="27">
        <v>0.30734323432343236</v>
      </c>
      <c r="H4937" s="27">
        <v>0.79819754576543944</v>
      </c>
      <c r="I4937" s="28">
        <v>21.414562706270637</v>
      </c>
      <c r="J4937" s="27">
        <v>9.1584158415841582E-2</v>
      </c>
      <c r="K4937" s="27">
        <v>0.49834983498349833</v>
      </c>
      <c r="L4937" s="27">
        <v>0.13933816133574733</v>
      </c>
      <c r="M4937" s="29">
        <v>8.8860035735556853</v>
      </c>
      <c r="N4937" s="30">
        <v>49.193288590604027</v>
      </c>
      <c r="O4937" s="32">
        <v>0.16004828002414004</v>
      </c>
      <c r="P4937" s="31">
        <v>0.9752564876282438</v>
      </c>
      <c r="Q4937" s="38">
        <v>6431</v>
      </c>
      <c r="R4937" s="38">
        <v>5242</v>
      </c>
      <c r="S4937" s="38">
        <v>1801</v>
      </c>
    </row>
    <row r="4938" spans="2:19" x14ac:dyDescent="0.2">
      <c r="B4938" s="1" t="s">
        <v>10348</v>
      </c>
      <c r="C4938" s="1" t="s">
        <v>10349</v>
      </c>
      <c r="D4938" s="1" t="s">
        <v>418</v>
      </c>
      <c r="E4938" s="1" t="s">
        <v>3353</v>
      </c>
      <c r="F4938" s="1" t="s">
        <v>48</v>
      </c>
      <c r="G4938" s="27">
        <v>0.31562252180808881</v>
      </c>
      <c r="H4938" s="27">
        <v>0.76859655688622752</v>
      </c>
      <c r="I4938" s="28">
        <v>20.173671689135606</v>
      </c>
      <c r="J4938" s="27">
        <v>0.14908802537668517</v>
      </c>
      <c r="K4938" s="27">
        <v>0.59000793021411579</v>
      </c>
      <c r="L4938" s="27">
        <v>0.14871631736526944</v>
      </c>
      <c r="M4938" s="29">
        <v>5.7879490150637292</v>
      </c>
      <c r="N4938" s="30">
        <v>50.937185929648244</v>
      </c>
      <c r="O4938" s="32">
        <v>0.14408682634730538</v>
      </c>
      <c r="P4938" s="31">
        <v>0.94386227544910184</v>
      </c>
      <c r="Q4938" s="38">
        <v>6881</v>
      </c>
      <c r="R4938" s="38">
        <v>5086</v>
      </c>
      <c r="S4938" s="38">
        <v>1009</v>
      </c>
    </row>
    <row r="4939" spans="2:19" x14ac:dyDescent="0.2">
      <c r="B4939" s="1" t="s">
        <v>10346</v>
      </c>
      <c r="C4939" s="1" t="s">
        <v>10347</v>
      </c>
      <c r="D4939" s="1" t="s">
        <v>418</v>
      </c>
      <c r="E4939" s="1" t="s">
        <v>3353</v>
      </c>
      <c r="F4939" s="1" t="s">
        <v>48</v>
      </c>
      <c r="G4939" s="27">
        <v>0.20980091883614088</v>
      </c>
      <c r="H4939" s="27">
        <v>0.61081022686352182</v>
      </c>
      <c r="I4939" s="28">
        <v>16.494946401225103</v>
      </c>
      <c r="J4939" s="27">
        <v>9.1117917304747317E-2</v>
      </c>
      <c r="K4939" s="27">
        <v>0.6294027565084227</v>
      </c>
      <c r="L4939" s="27">
        <v>0.20935902052574717</v>
      </c>
      <c r="M4939" s="29">
        <v>7.8171511627907</v>
      </c>
      <c r="N4939" s="30">
        <v>48.784671532846716</v>
      </c>
      <c r="O4939" s="32">
        <v>0.20998559596687072</v>
      </c>
      <c r="P4939" s="31">
        <v>0.94058336334173565</v>
      </c>
      <c r="Q4939" s="38">
        <v>7818</v>
      </c>
      <c r="R4939" s="38">
        <v>7222</v>
      </c>
      <c r="S4939" s="38">
        <v>746</v>
      </c>
    </row>
    <row r="4940" spans="2:19" x14ac:dyDescent="0.2">
      <c r="B4940" s="1" t="s">
        <v>10358</v>
      </c>
      <c r="C4940" s="1" t="s">
        <v>10359</v>
      </c>
      <c r="D4940" s="1" t="s">
        <v>418</v>
      </c>
      <c r="E4940" s="1" t="s">
        <v>3353</v>
      </c>
      <c r="F4940" s="1" t="s">
        <v>48</v>
      </c>
      <c r="G4940" s="27">
        <v>0.30132850241545894</v>
      </c>
      <c r="H4940" s="27">
        <v>0.68316608996539785</v>
      </c>
      <c r="I4940" s="28">
        <v>20.972282608695643</v>
      </c>
      <c r="J4940" s="27">
        <v>2.9589371980676328E-2</v>
      </c>
      <c r="K4940" s="27">
        <v>0.58816425120772942</v>
      </c>
      <c r="L4940" s="27">
        <v>0.20191753171856977</v>
      </c>
      <c r="M4940" s="29">
        <v>8.5337942955920507</v>
      </c>
      <c r="N4940" s="30">
        <v>49.340681362725448</v>
      </c>
      <c r="O4940" s="32">
        <v>0.10863033448673588</v>
      </c>
      <c r="P4940" s="31">
        <v>0.95501730103806226</v>
      </c>
      <c r="Q4940" s="38">
        <v>6612</v>
      </c>
      <c r="R4940" s="38">
        <v>5363</v>
      </c>
      <c r="S4940" s="38">
        <v>1020</v>
      </c>
    </row>
    <row r="4941" spans="2:19" x14ac:dyDescent="0.2">
      <c r="B4941" s="1" t="s">
        <v>10352</v>
      </c>
      <c r="C4941" s="1" t="s">
        <v>10353</v>
      </c>
      <c r="D4941" s="1" t="s">
        <v>418</v>
      </c>
      <c r="E4941" s="1" t="s">
        <v>3353</v>
      </c>
      <c r="F4941" s="1" t="s">
        <v>48</v>
      </c>
      <c r="G4941" s="27">
        <v>0.18107908351810792</v>
      </c>
      <c r="H4941" s="27">
        <v>0.80584739803094252</v>
      </c>
      <c r="I4941" s="28">
        <v>18.458462675535841</v>
      </c>
      <c r="J4941" s="27">
        <v>6.4301552106430154E-2</v>
      </c>
      <c r="K4941" s="27">
        <v>0.34589800443458979</v>
      </c>
      <c r="L4941" s="27">
        <v>5.4022503516174408E-2</v>
      </c>
      <c r="M4941" s="29">
        <v>11.656768953068593</v>
      </c>
      <c r="N4941" s="30">
        <v>48.820408163265306</v>
      </c>
      <c r="O4941" s="32">
        <v>0.35260548523206753</v>
      </c>
      <c r="P4941" s="31">
        <v>0.95147679324894519</v>
      </c>
      <c r="Q4941" s="38">
        <v>7409</v>
      </c>
      <c r="R4941" s="38">
        <v>7575</v>
      </c>
      <c r="S4941" s="38">
        <v>3713</v>
      </c>
    </row>
    <row r="4942" spans="2:19" x14ac:dyDescent="0.2">
      <c r="B4942" s="1" t="s">
        <v>10366</v>
      </c>
      <c r="C4942" s="1" t="s">
        <v>10367</v>
      </c>
      <c r="D4942" s="1" t="s">
        <v>418</v>
      </c>
      <c r="E4942" s="1" t="s">
        <v>3353</v>
      </c>
      <c r="F4942" s="1" t="s">
        <v>48</v>
      </c>
      <c r="G4942" s="27">
        <v>0.15801526717557252</v>
      </c>
      <c r="H4942" s="27">
        <v>0.94369412633912075</v>
      </c>
      <c r="I4942" s="28">
        <v>23.278396946564879</v>
      </c>
      <c r="J4942" s="27">
        <v>8.3969465648854966E-3</v>
      </c>
      <c r="K4942" s="27">
        <v>9.7709923664122136E-2</v>
      </c>
      <c r="L4942" s="27">
        <v>7.5360177318064278E-4</v>
      </c>
      <c r="M4942" s="29">
        <v>17.555122393472338</v>
      </c>
      <c r="N4942" s="30">
        <v>53.391304347826086</v>
      </c>
      <c r="O4942" s="32">
        <v>0.46561507203546354</v>
      </c>
      <c r="P4942" s="31">
        <v>0.96786110084964905</v>
      </c>
      <c r="Q4942" s="38">
        <v>5662</v>
      </c>
      <c r="R4942" s="38">
        <v>7830</v>
      </c>
      <c r="S4942" s="38">
        <v>8229</v>
      </c>
    </row>
    <row r="4943" spans="2:19" x14ac:dyDescent="0.2">
      <c r="B4943" s="1" t="s">
        <v>10418</v>
      </c>
      <c r="C4943" s="1" t="s">
        <v>10419</v>
      </c>
      <c r="D4943" s="1" t="s">
        <v>419</v>
      </c>
      <c r="E4943" s="1" t="s">
        <v>419</v>
      </c>
      <c r="F4943" s="1" t="s">
        <v>48</v>
      </c>
      <c r="G4943" s="27">
        <v>0.47405063291139238</v>
      </c>
      <c r="H4943" s="27">
        <v>0.98504029758214517</v>
      </c>
      <c r="I4943" s="28">
        <v>27.300379746835443</v>
      </c>
      <c r="J4943" s="27">
        <v>0.11518987341772152</v>
      </c>
      <c r="K4943" s="27">
        <v>0.47784810126582278</v>
      </c>
      <c r="L4943" s="27">
        <v>9.2994420334779914E-4</v>
      </c>
      <c r="M4943" s="29">
        <v>4.9104693140794229</v>
      </c>
      <c r="N4943" s="30">
        <v>51.702269692923899</v>
      </c>
      <c r="O4943" s="32">
        <v>0</v>
      </c>
      <c r="P4943" s="31">
        <v>0.97954122752634842</v>
      </c>
      <c r="Q4943" s="38">
        <v>4338</v>
      </c>
      <c r="R4943" s="38">
        <v>2718</v>
      </c>
      <c r="S4943" s="38">
        <v>2022</v>
      </c>
    </row>
    <row r="4944" spans="2:19" x14ac:dyDescent="0.2">
      <c r="B4944" s="1" t="s">
        <v>10390</v>
      </c>
      <c r="C4944" s="1" t="s">
        <v>10391</v>
      </c>
      <c r="D4944" s="1" t="s">
        <v>419</v>
      </c>
      <c r="E4944" s="1" t="s">
        <v>419</v>
      </c>
      <c r="F4944" s="1" t="s">
        <v>48</v>
      </c>
      <c r="G4944" s="27">
        <v>3.5326086956521736E-2</v>
      </c>
      <c r="H4944" s="27">
        <v>0.30523241206030149</v>
      </c>
      <c r="I4944" s="28">
        <v>11.106385869565212</v>
      </c>
      <c r="J4944" s="27">
        <v>8.8315217391304351E-2</v>
      </c>
      <c r="K4944" s="27">
        <v>0.58288043478260865</v>
      </c>
      <c r="L4944" s="27">
        <v>0.49743718592964831</v>
      </c>
      <c r="M4944" s="29">
        <v>9.8081690140845019</v>
      </c>
      <c r="N4944" s="30">
        <v>46.07692307692308</v>
      </c>
      <c r="O4944" s="32">
        <v>0</v>
      </c>
      <c r="P4944" s="31">
        <v>0.92462311557788945</v>
      </c>
      <c r="Q4944" s="38">
        <v>8415</v>
      </c>
      <c r="R4944" s="38">
        <v>8518</v>
      </c>
      <c r="S4944" s="38">
        <v>1066</v>
      </c>
    </row>
    <row r="4945" spans="2:19" x14ac:dyDescent="0.2">
      <c r="B4945" s="1" t="s">
        <v>10394</v>
      </c>
      <c r="C4945" s="1" t="s">
        <v>10395</v>
      </c>
      <c r="D4945" s="1" t="s">
        <v>419</v>
      </c>
      <c r="E4945" s="1" t="s">
        <v>419</v>
      </c>
      <c r="F4945" s="1" t="s">
        <v>48</v>
      </c>
      <c r="G4945" s="27">
        <v>1.4326647564469914E-3</v>
      </c>
      <c r="H4945" s="27">
        <v>1.4061662198391419E-2</v>
      </c>
      <c r="I4945" s="28">
        <v>4.1260744985673368</v>
      </c>
      <c r="J4945" s="27">
        <v>0.26361031518624639</v>
      </c>
      <c r="K4945" s="27">
        <v>0.97421203438395421</v>
      </c>
      <c r="L4945" s="27">
        <v>0.92384048257372664</v>
      </c>
      <c r="M4945" s="29">
        <v>4.053371592539456</v>
      </c>
      <c r="N4945" s="30">
        <v>55</v>
      </c>
      <c r="O4945" s="32">
        <v>0</v>
      </c>
      <c r="P4945" s="31">
        <v>0.93565683646112596</v>
      </c>
      <c r="Q4945" s="38">
        <v>8664</v>
      </c>
      <c r="R4945" s="38">
        <v>8621</v>
      </c>
      <c r="S4945" s="38">
        <v>21</v>
      </c>
    </row>
    <row r="4946" spans="2:19" x14ac:dyDescent="0.2">
      <c r="B4946" s="1" t="s">
        <v>10412</v>
      </c>
      <c r="C4946" s="1" t="s">
        <v>10413</v>
      </c>
      <c r="D4946" s="1" t="s">
        <v>419</v>
      </c>
      <c r="E4946" s="1" t="s">
        <v>419</v>
      </c>
      <c r="F4946" s="1" t="s">
        <v>48</v>
      </c>
      <c r="G4946" s="27">
        <v>0.23482077542062912</v>
      </c>
      <c r="H4946" s="27">
        <v>0.88100249732429514</v>
      </c>
      <c r="I4946" s="28">
        <v>24.473518653986822</v>
      </c>
      <c r="J4946" s="27">
        <v>1.8288222384784197E-2</v>
      </c>
      <c r="K4946" s="27">
        <v>0.15362106803218728</v>
      </c>
      <c r="L4946" s="27">
        <v>3.4127720299678914E-2</v>
      </c>
      <c r="M4946" s="29">
        <v>16.108221797323132</v>
      </c>
      <c r="N4946" s="30">
        <v>51.239875389408098</v>
      </c>
      <c r="O4946" s="32">
        <v>0</v>
      </c>
      <c r="P4946" s="31">
        <v>0.97538351765965037</v>
      </c>
      <c r="Q4946" s="38">
        <v>5195</v>
      </c>
      <c r="R4946" s="38">
        <v>6793</v>
      </c>
      <c r="S4946" s="38">
        <v>7269</v>
      </c>
    </row>
    <row r="4947" spans="2:19" x14ac:dyDescent="0.2">
      <c r="B4947" s="1" t="s">
        <v>10414</v>
      </c>
      <c r="C4947" s="1" t="s">
        <v>10415</v>
      </c>
      <c r="D4947" s="1" t="s">
        <v>419</v>
      </c>
      <c r="E4947" s="1" t="s">
        <v>419</v>
      </c>
      <c r="F4947" s="1" t="s">
        <v>48</v>
      </c>
      <c r="G4947" s="27">
        <v>0.25730994152046782</v>
      </c>
      <c r="H4947" s="27">
        <v>0.90019682539682555</v>
      </c>
      <c r="I4947" s="28">
        <v>24.453281351526961</v>
      </c>
      <c r="J4947" s="27">
        <v>1.0396361273554255E-2</v>
      </c>
      <c r="K4947" s="27">
        <v>0.18648473034437946</v>
      </c>
      <c r="L4947" s="27">
        <v>3.3466666666666672E-2</v>
      </c>
      <c r="M4947" s="29">
        <v>14.787401574803154</v>
      </c>
      <c r="N4947" s="30">
        <v>51.924242424242422</v>
      </c>
      <c r="O4947" s="32">
        <v>0</v>
      </c>
      <c r="P4947" s="31">
        <v>0.97714285714285709</v>
      </c>
      <c r="Q4947" s="38">
        <v>5200</v>
      </c>
      <c r="R4947" s="38">
        <v>6336</v>
      </c>
      <c r="S4947" s="38">
        <v>6702</v>
      </c>
    </row>
    <row r="4948" spans="2:19" x14ac:dyDescent="0.2">
      <c r="B4948" s="1" t="s">
        <v>10408</v>
      </c>
      <c r="C4948" s="1" t="s">
        <v>10409</v>
      </c>
      <c r="D4948" s="1" t="s">
        <v>419</v>
      </c>
      <c r="E4948" s="1" t="s">
        <v>419</v>
      </c>
      <c r="F4948" s="1" t="s">
        <v>48</v>
      </c>
      <c r="G4948" s="27">
        <v>0.26865671641791045</v>
      </c>
      <c r="H4948" s="27">
        <v>0.92989356555394298</v>
      </c>
      <c r="I4948" s="28">
        <v>26.720945273631838</v>
      </c>
      <c r="J4948" s="27">
        <v>8.9552238805970154E-3</v>
      </c>
      <c r="K4948" s="27">
        <v>0.13432835820895522</v>
      </c>
      <c r="L4948" s="27">
        <v>3.8703434929850025E-4</v>
      </c>
      <c r="M4948" s="29">
        <v>15.47918367346939</v>
      </c>
      <c r="N4948" s="30">
        <v>56.87777777777778</v>
      </c>
      <c r="O4948" s="32">
        <v>0</v>
      </c>
      <c r="P4948" s="31">
        <v>0.97242380261248185</v>
      </c>
      <c r="Q4948" s="38">
        <v>4478</v>
      </c>
      <c r="R4948" s="38">
        <v>6081</v>
      </c>
      <c r="S4948" s="38">
        <v>7593</v>
      </c>
    </row>
    <row r="4949" spans="2:19" x14ac:dyDescent="0.2">
      <c r="B4949" s="1" t="s">
        <v>10388</v>
      </c>
      <c r="C4949" s="1" t="s">
        <v>10389</v>
      </c>
      <c r="D4949" s="1" t="s">
        <v>419</v>
      </c>
      <c r="E4949" s="1" t="s">
        <v>419</v>
      </c>
      <c r="F4949" s="1" t="s">
        <v>48</v>
      </c>
      <c r="G4949" s="27">
        <v>4.0047114252061249E-2</v>
      </c>
      <c r="H4949" s="27">
        <v>0.24351761517615175</v>
      </c>
      <c r="I4949" s="28">
        <v>7.4122497055359231</v>
      </c>
      <c r="J4949" s="27">
        <v>0.17196702002355713</v>
      </c>
      <c r="K4949" s="27">
        <v>0.88810365135453473</v>
      </c>
      <c r="L4949" s="27">
        <v>0.61395121951219511</v>
      </c>
      <c r="M4949" s="29">
        <v>5.5071165644171769</v>
      </c>
      <c r="N4949" s="30">
        <v>52.558823529411768</v>
      </c>
      <c r="O4949" s="32">
        <v>0</v>
      </c>
      <c r="P4949" s="31">
        <v>0.92032520325203249</v>
      </c>
      <c r="Q4949" s="38">
        <v>8595</v>
      </c>
      <c r="R4949" s="38">
        <v>8505</v>
      </c>
      <c r="S4949" s="38">
        <v>89</v>
      </c>
    </row>
    <row r="4950" spans="2:19" x14ac:dyDescent="0.2">
      <c r="B4950" s="1" t="s">
        <v>10384</v>
      </c>
      <c r="C4950" s="1" t="s">
        <v>10385</v>
      </c>
      <c r="D4950" s="1" t="s">
        <v>419</v>
      </c>
      <c r="E4950" s="1" t="s">
        <v>419</v>
      </c>
      <c r="F4950" s="1" t="s">
        <v>48</v>
      </c>
      <c r="G4950" s="27">
        <v>4.6916890080428951E-2</v>
      </c>
      <c r="H4950" s="27">
        <v>0.62097010372178152</v>
      </c>
      <c r="I4950" s="28">
        <v>14.150804289544237</v>
      </c>
      <c r="J4950" s="27">
        <v>0.11528150134048257</v>
      </c>
      <c r="K4950" s="27">
        <v>0.44101876675603219</v>
      </c>
      <c r="L4950" s="27">
        <v>0.19956070774862719</v>
      </c>
      <c r="M4950" s="29">
        <v>12.482137834036569</v>
      </c>
      <c r="N4950" s="30">
        <v>47.657142857142858</v>
      </c>
      <c r="O4950" s="32">
        <v>0</v>
      </c>
      <c r="P4950" s="31">
        <v>0.91031116534472234</v>
      </c>
      <c r="Q4950" s="38">
        <v>8135</v>
      </c>
      <c r="R4950" s="38">
        <v>8481</v>
      </c>
      <c r="S4950" s="38">
        <v>2409</v>
      </c>
    </row>
    <row r="4951" spans="2:19" x14ac:dyDescent="0.2">
      <c r="B4951" s="1" t="s">
        <v>10396</v>
      </c>
      <c r="C4951" s="1" t="s">
        <v>10397</v>
      </c>
      <c r="D4951" s="1" t="s">
        <v>419</v>
      </c>
      <c r="E4951" s="1" t="s">
        <v>419</v>
      </c>
      <c r="F4951" s="1" t="s">
        <v>48</v>
      </c>
      <c r="G4951" s="27">
        <v>0.20532585844428872</v>
      </c>
      <c r="H4951" s="27">
        <v>0.69560407091267251</v>
      </c>
      <c r="I4951" s="28">
        <v>21.269096005606173</v>
      </c>
      <c r="J4951" s="27">
        <v>5.3959355290819903E-2</v>
      </c>
      <c r="K4951" s="27">
        <v>0.33777154870357395</v>
      </c>
      <c r="L4951" s="27">
        <v>0.1774326986211425</v>
      </c>
      <c r="M4951" s="29">
        <v>13.110141093474427</v>
      </c>
      <c r="N4951" s="30">
        <v>52.443686006825942</v>
      </c>
      <c r="O4951" s="32">
        <v>0</v>
      </c>
      <c r="P4951" s="31">
        <v>0.93696651346027582</v>
      </c>
      <c r="Q4951" s="38">
        <v>6488</v>
      </c>
      <c r="R4951" s="38">
        <v>7290</v>
      </c>
      <c r="S4951" s="38">
        <v>3849</v>
      </c>
    </row>
    <row r="4952" spans="2:19" x14ac:dyDescent="0.2">
      <c r="B4952" s="1" t="s">
        <v>10432</v>
      </c>
      <c r="C4952" s="1" t="s">
        <v>10433</v>
      </c>
      <c r="D4952" s="1" t="s">
        <v>419</v>
      </c>
      <c r="E4952" s="1" t="s">
        <v>419</v>
      </c>
      <c r="F4952" s="1" t="s">
        <v>48</v>
      </c>
      <c r="G4952" s="27">
        <v>0.32792665726375175</v>
      </c>
      <c r="H4952" s="27">
        <v>0.94539026951347549</v>
      </c>
      <c r="I4952" s="28">
        <v>21.319393511988711</v>
      </c>
      <c r="J4952" s="27">
        <v>2.1861777150916785E-2</v>
      </c>
      <c r="K4952" s="27">
        <v>0.56135401974612131</v>
      </c>
      <c r="L4952" s="27">
        <v>0</v>
      </c>
      <c r="M4952" s="29">
        <v>7.3146904512067152</v>
      </c>
      <c r="N4952" s="30">
        <v>49.518279569892471</v>
      </c>
      <c r="O4952" s="32">
        <v>0</v>
      </c>
      <c r="P4952" s="31">
        <v>0.99264963248162408</v>
      </c>
      <c r="Q4952" s="38">
        <v>6471</v>
      </c>
      <c r="R4952" s="38">
        <v>4833</v>
      </c>
      <c r="S4952" s="38">
        <v>1228</v>
      </c>
    </row>
    <row r="4953" spans="2:19" x14ac:dyDescent="0.2">
      <c r="B4953" s="1" t="s">
        <v>10424</v>
      </c>
      <c r="C4953" s="1" t="s">
        <v>10425</v>
      </c>
      <c r="D4953" s="1" t="s">
        <v>419</v>
      </c>
      <c r="E4953" s="1" t="s">
        <v>419</v>
      </c>
      <c r="F4953" s="1" t="s">
        <v>48</v>
      </c>
      <c r="G4953" s="27">
        <v>0.49414197105444518</v>
      </c>
      <c r="H4953" s="27">
        <v>0.91446101694915283</v>
      </c>
      <c r="I4953" s="28">
        <v>27.784286698828389</v>
      </c>
      <c r="J4953" s="27">
        <v>0.15644383184011026</v>
      </c>
      <c r="K4953" s="27">
        <v>0.41212956581667815</v>
      </c>
      <c r="L4953" s="27">
        <v>2.2535593220338983E-2</v>
      </c>
      <c r="M4953" s="29">
        <v>6.7598092643051784</v>
      </c>
      <c r="N4953" s="30">
        <v>48.887029288702927</v>
      </c>
      <c r="O4953" s="32">
        <v>0</v>
      </c>
      <c r="P4953" s="31">
        <v>0.98372881355932207</v>
      </c>
      <c r="Q4953" s="38">
        <v>4248</v>
      </c>
      <c r="R4953" s="38">
        <v>2369</v>
      </c>
      <c r="S4953" s="38">
        <v>2746</v>
      </c>
    </row>
    <row r="4954" spans="2:19" x14ac:dyDescent="0.2">
      <c r="B4954" s="1" t="s">
        <v>10420</v>
      </c>
      <c r="C4954" s="1" t="s">
        <v>10421</v>
      </c>
      <c r="D4954" s="1" t="s">
        <v>419</v>
      </c>
      <c r="E4954" s="1" t="s">
        <v>419</v>
      </c>
      <c r="F4954" s="1" t="s">
        <v>48</v>
      </c>
      <c r="G4954" s="27">
        <v>0.21921776919362626</v>
      </c>
      <c r="H4954" s="27">
        <v>0.58723656168600535</v>
      </c>
      <c r="I4954" s="28">
        <v>20.561178174794783</v>
      </c>
      <c r="J4954" s="27">
        <v>5.8425881216803477E-2</v>
      </c>
      <c r="K4954" s="27">
        <v>0.42829550941574118</v>
      </c>
      <c r="L4954" s="27">
        <v>0.17597679374852002</v>
      </c>
      <c r="M4954" s="29">
        <v>11.645701917130488</v>
      </c>
      <c r="N4954" s="30">
        <v>51.863436123348016</v>
      </c>
      <c r="O4954" s="32">
        <v>0</v>
      </c>
      <c r="P4954" s="31">
        <v>0.98081932275633432</v>
      </c>
      <c r="Q4954" s="38">
        <v>6761</v>
      </c>
      <c r="R4954" s="38">
        <v>7061</v>
      </c>
      <c r="S4954" s="38">
        <v>2545</v>
      </c>
    </row>
    <row r="4955" spans="2:19" x14ac:dyDescent="0.2">
      <c r="B4955" s="1" t="s">
        <v>10416</v>
      </c>
      <c r="C4955" s="1" t="s">
        <v>10417</v>
      </c>
      <c r="D4955" s="1" t="s">
        <v>419</v>
      </c>
      <c r="E4955" s="1" t="s">
        <v>419</v>
      </c>
      <c r="F4955" s="1" t="s">
        <v>48</v>
      </c>
      <c r="G4955" s="27">
        <v>0.2980225988700565</v>
      </c>
      <c r="H4955" s="27">
        <v>0.9039004149377593</v>
      </c>
      <c r="I4955" s="28">
        <v>22.024011299435028</v>
      </c>
      <c r="J4955" s="27">
        <v>3.8135593220338986E-2</v>
      </c>
      <c r="K4955" s="27">
        <v>0.37853107344632769</v>
      </c>
      <c r="L4955" s="27">
        <v>1.7966804979253112E-2</v>
      </c>
      <c r="M4955" s="29">
        <v>9.8549295774647856</v>
      </c>
      <c r="N4955" s="30">
        <v>50.265402843601898</v>
      </c>
      <c r="O4955" s="32">
        <v>0</v>
      </c>
      <c r="P4955" s="31">
        <v>0.97925311203319498</v>
      </c>
      <c r="Q4955" s="38">
        <v>6179</v>
      </c>
      <c r="R4955" s="38">
        <v>5419</v>
      </c>
      <c r="S4955" s="38">
        <v>3206</v>
      </c>
    </row>
    <row r="4956" spans="2:19" x14ac:dyDescent="0.2">
      <c r="B4956" s="1" t="s">
        <v>10404</v>
      </c>
      <c r="C4956" s="1" t="s">
        <v>10405</v>
      </c>
      <c r="D4956" s="1" t="s">
        <v>419</v>
      </c>
      <c r="E4956" s="1" t="s">
        <v>419</v>
      </c>
      <c r="F4956" s="1" t="s">
        <v>48</v>
      </c>
      <c r="G4956" s="27">
        <v>0.1972909305064782</v>
      </c>
      <c r="H4956" s="27">
        <v>0.99843705598181298</v>
      </c>
      <c r="I4956" s="28">
        <v>25.557950530035331</v>
      </c>
      <c r="J4956" s="27">
        <v>7.0671378091872791E-3</v>
      </c>
      <c r="K4956" s="27">
        <v>7.8916372202591289E-2</v>
      </c>
      <c r="L4956" s="27">
        <v>0</v>
      </c>
      <c r="M4956" s="29">
        <v>18.127953044754221</v>
      </c>
      <c r="N4956" s="30">
        <v>55.376119402985076</v>
      </c>
      <c r="O4956" s="32">
        <v>0</v>
      </c>
      <c r="P4956" s="31">
        <v>0.96504688832054564</v>
      </c>
      <c r="Q4956" s="38">
        <v>4806</v>
      </c>
      <c r="R4956" s="38">
        <v>7393</v>
      </c>
      <c r="S4956" s="38">
        <v>8469</v>
      </c>
    </row>
    <row r="4957" spans="2:19" x14ac:dyDescent="0.2">
      <c r="B4957" s="1" t="s">
        <v>10406</v>
      </c>
      <c r="C4957" s="1" t="s">
        <v>10407</v>
      </c>
      <c r="D4957" s="1" t="s">
        <v>419</v>
      </c>
      <c r="E4957" s="1" t="s">
        <v>419</v>
      </c>
      <c r="F4957" s="1" t="s">
        <v>48</v>
      </c>
      <c r="G4957" s="27">
        <v>0.23617511520737328</v>
      </c>
      <c r="H4957" s="27">
        <v>0.94067371937639188</v>
      </c>
      <c r="I4957" s="28">
        <v>22.460023041474663</v>
      </c>
      <c r="J4957" s="27">
        <v>2.5345622119815669E-2</v>
      </c>
      <c r="K4957" s="27">
        <v>0.22580645161290322</v>
      </c>
      <c r="L4957" s="27">
        <v>1.1436525612472161E-2</v>
      </c>
      <c r="M4957" s="29">
        <v>13.188386123680246</v>
      </c>
      <c r="N4957" s="30">
        <v>52.043902439024393</v>
      </c>
      <c r="O4957" s="32">
        <v>0</v>
      </c>
      <c r="P4957" s="31">
        <v>0.96659242761692654</v>
      </c>
      <c r="Q4957" s="38">
        <v>5979</v>
      </c>
      <c r="R4957" s="38">
        <v>6759</v>
      </c>
      <c r="S4957" s="38">
        <v>5986</v>
      </c>
    </row>
    <row r="4958" spans="2:19" x14ac:dyDescent="0.2">
      <c r="B4958" s="1" t="s">
        <v>10429</v>
      </c>
      <c r="C4958" s="1" t="s">
        <v>10430</v>
      </c>
      <c r="D4958" s="1" t="s">
        <v>419</v>
      </c>
      <c r="E4958" s="1" t="s">
        <v>419</v>
      </c>
      <c r="F4958" s="1" t="s">
        <v>48</v>
      </c>
      <c r="G4958" s="27">
        <v>0.22386144964720975</v>
      </c>
      <c r="H4958" s="27">
        <v>0.92632847178186439</v>
      </c>
      <c r="I4958" s="28">
        <v>23.127581783194362</v>
      </c>
      <c r="J4958" s="27">
        <v>2.3091725465041693E-2</v>
      </c>
      <c r="K4958" s="27">
        <v>0.18216805644644002</v>
      </c>
      <c r="L4958" s="27">
        <v>1.7603043753963224E-2</v>
      </c>
      <c r="M4958" s="29">
        <v>14.753140495867765</v>
      </c>
      <c r="N4958" s="30">
        <v>51.787965616045845</v>
      </c>
      <c r="O4958" s="32">
        <v>0</v>
      </c>
      <c r="P4958" s="31">
        <v>0.98858592263792011</v>
      </c>
      <c r="Q4958" s="38">
        <v>5712</v>
      </c>
      <c r="R4958" s="38">
        <v>6978</v>
      </c>
      <c r="S4958" s="38">
        <v>6780</v>
      </c>
    </row>
    <row r="4959" spans="2:19" x14ac:dyDescent="0.2">
      <c r="B4959" s="1" t="s">
        <v>10392</v>
      </c>
      <c r="C4959" s="1" t="s">
        <v>10393</v>
      </c>
      <c r="D4959" s="1" t="s">
        <v>419</v>
      </c>
      <c r="E4959" s="1" t="s">
        <v>419</v>
      </c>
      <c r="F4959" s="1" t="s">
        <v>48</v>
      </c>
      <c r="G4959" s="27">
        <v>0.15953947368421054</v>
      </c>
      <c r="H4959" s="27">
        <v>0.64986249045072575</v>
      </c>
      <c r="I4959" s="28">
        <v>16.935526315789474</v>
      </c>
      <c r="J4959" s="27">
        <v>3.6184210526315791E-2</v>
      </c>
      <c r="K4959" s="27">
        <v>0.47368421052631576</v>
      </c>
      <c r="L4959" s="27">
        <v>0.26129870129870125</v>
      </c>
      <c r="M4959" s="29">
        <v>11.637573385518589</v>
      </c>
      <c r="N4959" s="30">
        <v>44.360824742268044</v>
      </c>
      <c r="O4959" s="32">
        <v>0</v>
      </c>
      <c r="P4959" s="31">
        <v>0.92895339954163481</v>
      </c>
      <c r="Q4959" s="38">
        <v>7727</v>
      </c>
      <c r="R4959" s="38">
        <v>7816</v>
      </c>
      <c r="S4959" s="38">
        <v>2082</v>
      </c>
    </row>
    <row r="4960" spans="2:19" x14ac:dyDescent="0.2">
      <c r="B4960" s="1" t="s">
        <v>10386</v>
      </c>
      <c r="C4960" s="1" t="s">
        <v>10387</v>
      </c>
      <c r="D4960" s="1" t="s">
        <v>419</v>
      </c>
      <c r="E4960" s="1" t="s">
        <v>419</v>
      </c>
      <c r="F4960" s="1" t="s">
        <v>48</v>
      </c>
      <c r="G4960" s="27">
        <v>0.40638428483732353</v>
      </c>
      <c r="H4960" s="27">
        <v>0.7509274873524453</v>
      </c>
      <c r="I4960" s="28">
        <v>24.377655003069354</v>
      </c>
      <c r="J4960" s="27">
        <v>7.918968692449356E-2</v>
      </c>
      <c r="K4960" s="27">
        <v>0.50828729281767959</v>
      </c>
      <c r="L4960" s="27">
        <v>0.11663012928611578</v>
      </c>
      <c r="M4960" s="29">
        <v>7.2542916235780774</v>
      </c>
      <c r="N4960" s="30">
        <v>48.963746223564954</v>
      </c>
      <c r="O4960" s="32">
        <v>0</v>
      </c>
      <c r="P4960" s="31">
        <v>0.91568296795952786</v>
      </c>
      <c r="Q4960" s="38">
        <v>5234</v>
      </c>
      <c r="R4960" s="38">
        <v>3690</v>
      </c>
      <c r="S4960" s="38">
        <v>1706</v>
      </c>
    </row>
    <row r="4961" spans="2:19" x14ac:dyDescent="0.2">
      <c r="B4961" s="1" t="s">
        <v>10431</v>
      </c>
      <c r="C4961" s="1" t="s">
        <v>1315</v>
      </c>
      <c r="D4961" s="1" t="s">
        <v>419</v>
      </c>
      <c r="E4961" s="1" t="s">
        <v>419</v>
      </c>
      <c r="F4961" s="1" t="s">
        <v>48</v>
      </c>
      <c r="G4961" s="27">
        <v>0.34736091298145505</v>
      </c>
      <c r="H4961" s="27">
        <v>0.94447071277346506</v>
      </c>
      <c r="I4961" s="28">
        <v>23.106704707560631</v>
      </c>
      <c r="J4961" s="27">
        <v>2.4251069900142655E-2</v>
      </c>
      <c r="K4961" s="27">
        <v>0.49643366619115548</v>
      </c>
      <c r="L4961" s="27">
        <v>4.2342978122794633E-4</v>
      </c>
      <c r="M4961" s="29">
        <v>8.1798907103825123</v>
      </c>
      <c r="N4961" s="30">
        <v>50.689938398357292</v>
      </c>
      <c r="O4961" s="32">
        <v>0</v>
      </c>
      <c r="P4961" s="31">
        <v>0.9894142554693014</v>
      </c>
      <c r="Q4961" s="38">
        <v>5724</v>
      </c>
      <c r="R4961" s="38">
        <v>4504</v>
      </c>
      <c r="S4961" s="38">
        <v>1824</v>
      </c>
    </row>
    <row r="4962" spans="2:19" x14ac:dyDescent="0.2">
      <c r="B4962" s="1" t="s">
        <v>10402</v>
      </c>
      <c r="C4962" s="1" t="s">
        <v>10403</v>
      </c>
      <c r="D4962" s="1" t="s">
        <v>419</v>
      </c>
      <c r="E4962" s="1" t="s">
        <v>419</v>
      </c>
      <c r="F4962" s="1" t="s">
        <v>48</v>
      </c>
      <c r="G4962" s="27">
        <v>0</v>
      </c>
      <c r="H4962" s="27">
        <v>0.14385628742514969</v>
      </c>
      <c r="I4962" s="28">
        <v>6.9654383735705236</v>
      </c>
      <c r="J4962" s="27">
        <v>3.6848792884371026E-2</v>
      </c>
      <c r="K4962" s="27">
        <v>1</v>
      </c>
      <c r="L4962" s="27">
        <v>0.85349700598802403</v>
      </c>
      <c r="M4962" s="29">
        <v>6.9654383735705236</v>
      </c>
      <c r="N4962" s="30" t="s">
        <v>17481</v>
      </c>
      <c r="O4962" s="32">
        <v>0</v>
      </c>
      <c r="P4962" s="31">
        <v>0.94251497005988027</v>
      </c>
      <c r="Q4962" s="38">
        <v>8615</v>
      </c>
      <c r="R4962" s="38">
        <v>8626</v>
      </c>
      <c r="S4962" s="38">
        <v>1</v>
      </c>
    </row>
    <row r="4963" spans="2:19" x14ac:dyDescent="0.2">
      <c r="B4963" s="1" t="s">
        <v>10398</v>
      </c>
      <c r="C4963" s="1" t="s">
        <v>10399</v>
      </c>
      <c r="D4963" s="1" t="s">
        <v>419</v>
      </c>
      <c r="E4963" s="1" t="s">
        <v>419</v>
      </c>
      <c r="F4963" s="1" t="s">
        <v>48</v>
      </c>
      <c r="G4963" s="27">
        <v>0.14399999999999999</v>
      </c>
      <c r="H4963" s="27">
        <v>0.5085907046476762</v>
      </c>
      <c r="I4963" s="28">
        <v>13.314719999999998</v>
      </c>
      <c r="J4963" s="27">
        <v>0.21759999999999999</v>
      </c>
      <c r="K4963" s="27">
        <v>0.62880000000000003</v>
      </c>
      <c r="L4963" s="27">
        <v>0.3051574212893553</v>
      </c>
      <c r="M4963" s="29">
        <v>7.6928971962616837</v>
      </c>
      <c r="N4963" s="30">
        <v>46.288888888888891</v>
      </c>
      <c r="O4963" s="32">
        <v>0</v>
      </c>
      <c r="P4963" s="31">
        <v>0.93703148425787108</v>
      </c>
      <c r="Q4963" s="38">
        <v>8219</v>
      </c>
      <c r="R4963" s="38">
        <v>7957</v>
      </c>
      <c r="S4963" s="38">
        <v>749</v>
      </c>
    </row>
    <row r="4964" spans="2:19" x14ac:dyDescent="0.2">
      <c r="B4964" s="1" t="s">
        <v>10426</v>
      </c>
      <c r="C4964" s="1" t="s">
        <v>9569</v>
      </c>
      <c r="D4964" s="1" t="s">
        <v>419</v>
      </c>
      <c r="E4964" s="1" t="s">
        <v>419</v>
      </c>
      <c r="F4964" s="1" t="s">
        <v>48</v>
      </c>
      <c r="G4964" s="27">
        <v>0.40089228808158062</v>
      </c>
      <c r="H4964" s="27">
        <v>0.99518693056864604</v>
      </c>
      <c r="I4964" s="28">
        <v>27.156022944550674</v>
      </c>
      <c r="J4964" s="27">
        <v>1.5296367112810707E-2</v>
      </c>
      <c r="K4964" s="27">
        <v>0.34862970044614405</v>
      </c>
      <c r="L4964" s="27">
        <v>4.9010367577756832E-4</v>
      </c>
      <c r="M4964" s="29">
        <v>9.6031914893617021</v>
      </c>
      <c r="N4964" s="30">
        <v>52.971383147853736</v>
      </c>
      <c r="O4964" s="32">
        <v>0</v>
      </c>
      <c r="P4964" s="31">
        <v>0.98586239396795472</v>
      </c>
      <c r="Q4964" s="38">
        <v>4367</v>
      </c>
      <c r="R4964" s="38">
        <v>3759</v>
      </c>
      <c r="S4964" s="38">
        <v>3666</v>
      </c>
    </row>
    <row r="4965" spans="2:19" x14ac:dyDescent="0.2">
      <c r="B4965" s="1" t="s">
        <v>10382</v>
      </c>
      <c r="C4965" s="1" t="s">
        <v>10383</v>
      </c>
      <c r="D4965" s="1" t="s">
        <v>419</v>
      </c>
      <c r="E4965" s="1" t="s">
        <v>419</v>
      </c>
      <c r="F4965" s="1" t="s">
        <v>48</v>
      </c>
      <c r="G4965" s="27">
        <v>2.8187919463087248E-2</v>
      </c>
      <c r="H4965" s="27">
        <v>0.31873862947240744</v>
      </c>
      <c r="I4965" s="28">
        <v>9.5475167785234891</v>
      </c>
      <c r="J4965" s="27">
        <v>0.15973154362416109</v>
      </c>
      <c r="K4965" s="27">
        <v>0.65906040268456378</v>
      </c>
      <c r="L4965" s="27">
        <v>0.60578532443905397</v>
      </c>
      <c r="M4965" s="29">
        <v>8.1792817679558016</v>
      </c>
      <c r="N4965" s="30">
        <v>56.19047619047619</v>
      </c>
      <c r="O4965" s="32">
        <v>0</v>
      </c>
      <c r="P4965" s="31">
        <v>0.90357792601576714</v>
      </c>
      <c r="Q4965" s="38">
        <v>8506</v>
      </c>
      <c r="R4965" s="38">
        <v>8545</v>
      </c>
      <c r="S4965" s="38">
        <v>607</v>
      </c>
    </row>
    <row r="4966" spans="2:19" x14ac:dyDescent="0.2">
      <c r="B4966" s="1" t="s">
        <v>10410</v>
      </c>
      <c r="C4966" s="1" t="s">
        <v>10411</v>
      </c>
      <c r="D4966" s="1" t="s">
        <v>419</v>
      </c>
      <c r="E4966" s="1" t="s">
        <v>419</v>
      </c>
      <c r="F4966" s="1" t="s">
        <v>48</v>
      </c>
      <c r="G4966" s="27">
        <v>0.33617859487852919</v>
      </c>
      <c r="H4966" s="27">
        <v>0.95553674121405752</v>
      </c>
      <c r="I4966" s="28">
        <v>26.64806303348654</v>
      </c>
      <c r="J4966" s="27">
        <v>7.8791858174655279E-3</v>
      </c>
      <c r="K4966" s="27">
        <v>0.24556795797767564</v>
      </c>
      <c r="L4966" s="27">
        <v>1.5648562300319489E-2</v>
      </c>
      <c r="M4966" s="29">
        <v>12.475766567754697</v>
      </c>
      <c r="N4966" s="30">
        <v>54.1640625</v>
      </c>
      <c r="O4966" s="32">
        <v>0</v>
      </c>
      <c r="P4966" s="31">
        <v>0.97316293929712461</v>
      </c>
      <c r="Q4966" s="38">
        <v>4497</v>
      </c>
      <c r="R4966" s="38">
        <v>4686</v>
      </c>
      <c r="S4966" s="38">
        <v>5596</v>
      </c>
    </row>
    <row r="4967" spans="2:19" x14ac:dyDescent="0.2">
      <c r="B4967" s="1" t="s">
        <v>10422</v>
      </c>
      <c r="C4967" s="1" t="s">
        <v>10423</v>
      </c>
      <c r="D4967" s="1" t="s">
        <v>419</v>
      </c>
      <c r="E4967" s="1" t="s">
        <v>419</v>
      </c>
      <c r="F4967" s="1" t="s">
        <v>48</v>
      </c>
      <c r="G4967" s="27">
        <v>0.17241379310344829</v>
      </c>
      <c r="H4967" s="27">
        <v>0.96672777906706897</v>
      </c>
      <c r="I4967" s="28">
        <v>23.036797354747282</v>
      </c>
      <c r="J4967" s="27">
        <v>8.9749645725082667E-3</v>
      </c>
      <c r="K4967" s="27">
        <v>0.13556920170051961</v>
      </c>
      <c r="L4967" s="27">
        <v>1.6964492921791603E-2</v>
      </c>
      <c r="M4967" s="29">
        <v>15.898515981735162</v>
      </c>
      <c r="N4967" s="30">
        <v>56.920547945205477</v>
      </c>
      <c r="O4967" s="32">
        <v>0</v>
      </c>
      <c r="P4967" s="31">
        <v>0.9825945695056858</v>
      </c>
      <c r="Q4967" s="38">
        <v>5752</v>
      </c>
      <c r="R4967" s="38">
        <v>7674</v>
      </c>
      <c r="S4967" s="38">
        <v>7577</v>
      </c>
    </row>
    <row r="4968" spans="2:19" x14ac:dyDescent="0.2">
      <c r="B4968" s="1" t="s">
        <v>10400</v>
      </c>
      <c r="C4968" s="1" t="s">
        <v>10401</v>
      </c>
      <c r="D4968" s="1" t="s">
        <v>419</v>
      </c>
      <c r="E4968" s="1" t="s">
        <v>419</v>
      </c>
      <c r="F4968" s="1" t="s">
        <v>48</v>
      </c>
      <c r="G4968" s="27">
        <v>4.6189376443418015E-2</v>
      </c>
      <c r="H4968" s="27">
        <v>0.4629728260869565</v>
      </c>
      <c r="I4968" s="28">
        <v>9.686027713625867</v>
      </c>
      <c r="J4968" s="27">
        <v>9.1224018475750582E-2</v>
      </c>
      <c r="K4968" s="27">
        <v>0.83371824480369516</v>
      </c>
      <c r="L4968" s="27">
        <v>0.31950543478260868</v>
      </c>
      <c r="M4968" s="29">
        <v>7.5227602905569029</v>
      </c>
      <c r="N4968" s="30">
        <v>54.174999999999997</v>
      </c>
      <c r="O4968" s="32">
        <v>0</v>
      </c>
      <c r="P4968" s="31">
        <v>0.94130434782608696</v>
      </c>
      <c r="Q4968" s="38">
        <v>8496</v>
      </c>
      <c r="R4968" s="38">
        <v>8483</v>
      </c>
      <c r="S4968" s="38">
        <v>155</v>
      </c>
    </row>
    <row r="4969" spans="2:19" x14ac:dyDescent="0.2">
      <c r="B4969" s="1" t="s">
        <v>10427</v>
      </c>
      <c r="C4969" s="1" t="s">
        <v>10428</v>
      </c>
      <c r="D4969" s="1" t="s">
        <v>419</v>
      </c>
      <c r="E4969" s="1" t="s">
        <v>419</v>
      </c>
      <c r="F4969" s="1" t="s">
        <v>48</v>
      </c>
      <c r="G4969" s="27">
        <v>0.29100529100529099</v>
      </c>
      <c r="H4969" s="27">
        <v>0.99426174496644304</v>
      </c>
      <c r="I4969" s="28">
        <v>23.712396069538929</v>
      </c>
      <c r="J4969" s="27">
        <v>8.3144368858654571E-3</v>
      </c>
      <c r="K4969" s="27">
        <v>0.26001511715797432</v>
      </c>
      <c r="L4969" s="27">
        <v>5.5928411633109618E-4</v>
      </c>
      <c r="M4969" s="29">
        <v>12.43411513859275</v>
      </c>
      <c r="N4969" s="30">
        <v>50.685714285714283</v>
      </c>
      <c r="O4969" s="32">
        <v>0</v>
      </c>
      <c r="P4969" s="31">
        <v>0.98657718120805371</v>
      </c>
      <c r="Q4969" s="38">
        <v>5483</v>
      </c>
      <c r="R4969" s="38">
        <v>5591</v>
      </c>
      <c r="S4969" s="38">
        <v>5332</v>
      </c>
    </row>
    <row r="4970" spans="2:19" x14ac:dyDescent="0.2">
      <c r="B4970" s="1" t="s">
        <v>10450</v>
      </c>
      <c r="C4970" s="1" t="s">
        <v>1311</v>
      </c>
      <c r="D4970" s="1" t="s">
        <v>420</v>
      </c>
      <c r="E4970" s="1" t="s">
        <v>420</v>
      </c>
      <c r="F4970" s="1" t="s">
        <v>48</v>
      </c>
      <c r="G4970" s="27">
        <v>0.25054945054945055</v>
      </c>
      <c r="H4970" s="27">
        <v>0.76594080338266379</v>
      </c>
      <c r="I4970" s="28">
        <v>21.007912087912086</v>
      </c>
      <c r="J4970" s="27">
        <v>8.7912087912087919E-2</v>
      </c>
      <c r="K4970" s="27">
        <v>0.36996336996336998</v>
      </c>
      <c r="L4970" s="27">
        <v>9.0983086680761091E-2</v>
      </c>
      <c r="M4970" s="29">
        <v>11.628152492668622</v>
      </c>
      <c r="N4970" s="30">
        <v>48.62865497076023</v>
      </c>
      <c r="O4970" s="32">
        <v>0</v>
      </c>
      <c r="P4970" s="31">
        <v>0.96194503171247359</v>
      </c>
      <c r="Q4970" s="38">
        <v>6594</v>
      </c>
      <c r="R4970" s="38">
        <v>6471</v>
      </c>
      <c r="S4970" s="38">
        <v>3345</v>
      </c>
    </row>
    <row r="4971" spans="2:19" x14ac:dyDescent="0.2">
      <c r="B4971" s="1" t="s">
        <v>10457</v>
      </c>
      <c r="C4971" s="1" t="s">
        <v>10458</v>
      </c>
      <c r="D4971" s="1" t="s">
        <v>420</v>
      </c>
      <c r="E4971" s="1" t="s">
        <v>4341</v>
      </c>
      <c r="F4971" s="1" t="s">
        <v>48</v>
      </c>
      <c r="G4971" s="27">
        <v>0.43912175648702595</v>
      </c>
      <c r="H4971" s="27">
        <v>0.91758103531688429</v>
      </c>
      <c r="I4971" s="28">
        <v>24.183333333333326</v>
      </c>
      <c r="J4971" s="27">
        <v>0.13672654690618763</v>
      </c>
      <c r="K4971" s="27">
        <v>0.4940119760479042</v>
      </c>
      <c r="L4971" s="27">
        <v>6.1315916787614902E-2</v>
      </c>
      <c r="M4971" s="29">
        <v>5.1533807829181484</v>
      </c>
      <c r="N4971" s="30">
        <v>48.06818181818182</v>
      </c>
      <c r="O4971" s="32">
        <v>0</v>
      </c>
      <c r="P4971" s="31">
        <v>0.96952104499274305</v>
      </c>
      <c r="Q4971" s="38">
        <v>5308</v>
      </c>
      <c r="R4971" s="38">
        <v>3261</v>
      </c>
      <c r="S4971" s="38">
        <v>1853</v>
      </c>
    </row>
    <row r="4972" spans="2:19" x14ac:dyDescent="0.2">
      <c r="B4972" s="1" t="s">
        <v>10455</v>
      </c>
      <c r="C4972" s="1" t="s">
        <v>10456</v>
      </c>
      <c r="D4972" s="1" t="s">
        <v>420</v>
      </c>
      <c r="E4972" s="1" t="s">
        <v>420</v>
      </c>
      <c r="F4972" s="1" t="s">
        <v>48</v>
      </c>
      <c r="G4972" s="27">
        <v>0.1548956661316212</v>
      </c>
      <c r="H4972" s="27">
        <v>0.71339278790228766</v>
      </c>
      <c r="I4972" s="28">
        <v>19.199117174959873</v>
      </c>
      <c r="J4972" s="27">
        <v>5.7784911717495988E-2</v>
      </c>
      <c r="K4972" s="27">
        <v>0.32825040128410915</v>
      </c>
      <c r="L4972" s="27">
        <v>0.21477704536642109</v>
      </c>
      <c r="M4972" s="29">
        <v>13.029534662867997</v>
      </c>
      <c r="N4972" s="30">
        <v>52.367875647668392</v>
      </c>
      <c r="O4972" s="32">
        <v>0</v>
      </c>
      <c r="P4972" s="31">
        <v>0.96626599457153939</v>
      </c>
      <c r="Q4972" s="38">
        <v>7212</v>
      </c>
      <c r="R4972" s="38">
        <v>7859</v>
      </c>
      <c r="S4972" s="38">
        <v>4029</v>
      </c>
    </row>
    <row r="4973" spans="2:19" x14ac:dyDescent="0.2">
      <c r="B4973" s="1" t="s">
        <v>10467</v>
      </c>
      <c r="C4973" s="1" t="s">
        <v>10468</v>
      </c>
      <c r="D4973" s="1" t="s">
        <v>420</v>
      </c>
      <c r="E4973" s="1" t="s">
        <v>420</v>
      </c>
      <c r="F4973" s="1" t="s">
        <v>48</v>
      </c>
      <c r="G4973" s="27">
        <v>0.29887482419127986</v>
      </c>
      <c r="H4973" s="27">
        <v>0.92417009602194788</v>
      </c>
      <c r="I4973" s="28">
        <v>25.760618846694793</v>
      </c>
      <c r="J4973" s="27">
        <v>4.2194092827004216E-3</v>
      </c>
      <c r="K4973" s="27">
        <v>0.10900140646976091</v>
      </c>
      <c r="L4973" s="27">
        <v>0</v>
      </c>
      <c r="M4973" s="29">
        <v>14.771313941825477</v>
      </c>
      <c r="N4973" s="30">
        <v>51.185882352941178</v>
      </c>
      <c r="O4973" s="32">
        <v>0</v>
      </c>
      <c r="P4973" s="31">
        <v>0.97530864197530864</v>
      </c>
      <c r="Q4973" s="38">
        <v>4725</v>
      </c>
      <c r="R4973" s="38">
        <v>5406</v>
      </c>
      <c r="S4973" s="38">
        <v>8049</v>
      </c>
    </row>
    <row r="4974" spans="2:19" x14ac:dyDescent="0.2">
      <c r="B4974" s="1" t="s">
        <v>10478</v>
      </c>
      <c r="C4974" s="1" t="s">
        <v>10479</v>
      </c>
      <c r="D4974" s="1" t="s">
        <v>420</v>
      </c>
      <c r="E4974" s="1" t="s">
        <v>420</v>
      </c>
      <c r="F4974" s="1" t="s">
        <v>48</v>
      </c>
      <c r="G4974" s="27">
        <v>0.32785087719298245</v>
      </c>
      <c r="H4974" s="27">
        <v>0.97790507364975443</v>
      </c>
      <c r="I4974" s="28">
        <v>22.683004385964914</v>
      </c>
      <c r="J4974" s="27">
        <v>1.9736842105263157E-2</v>
      </c>
      <c r="K4974" s="27">
        <v>0.41118421052631576</v>
      </c>
      <c r="L4974" s="27">
        <v>8.0741953082378616E-4</v>
      </c>
      <c r="M4974" s="29">
        <v>9.851549755301793</v>
      </c>
      <c r="N4974" s="30">
        <v>48.518394648829428</v>
      </c>
      <c r="O4974" s="32">
        <v>0</v>
      </c>
      <c r="P4974" s="31">
        <v>0.9950900163666121</v>
      </c>
      <c r="Q4974" s="38">
        <v>5891</v>
      </c>
      <c r="R4974" s="38">
        <v>4837</v>
      </c>
      <c r="S4974" s="38">
        <v>2761</v>
      </c>
    </row>
    <row r="4975" spans="2:19" x14ac:dyDescent="0.2">
      <c r="B4975" s="1" t="s">
        <v>10472</v>
      </c>
      <c r="C4975" s="1" t="s">
        <v>10473</v>
      </c>
      <c r="D4975" s="1" t="s">
        <v>420</v>
      </c>
      <c r="E4975" s="1" t="s">
        <v>420</v>
      </c>
      <c r="F4975" s="1" t="s">
        <v>48</v>
      </c>
      <c r="G4975" s="27">
        <v>0.27893175074183979</v>
      </c>
      <c r="H4975" s="27">
        <v>0.94942898975109813</v>
      </c>
      <c r="I4975" s="28">
        <v>23.707121661721068</v>
      </c>
      <c r="J4975" s="27">
        <v>7.4183976261127599E-3</v>
      </c>
      <c r="K4975" s="27">
        <v>0.16468842729970326</v>
      </c>
      <c r="L4975" s="27">
        <v>0</v>
      </c>
      <c r="M4975" s="29">
        <v>14.029012345679011</v>
      </c>
      <c r="N4975" s="30">
        <v>48.212765957446805</v>
      </c>
      <c r="O4975" s="32">
        <v>0</v>
      </c>
      <c r="P4975" s="31">
        <v>0.98682284040995605</v>
      </c>
      <c r="Q4975" s="38">
        <v>5486</v>
      </c>
      <c r="R4975" s="38">
        <v>5855</v>
      </c>
      <c r="S4975" s="38">
        <v>7066</v>
      </c>
    </row>
    <row r="4976" spans="2:19" x14ac:dyDescent="0.2">
      <c r="B4976" s="1" t="s">
        <v>10463</v>
      </c>
      <c r="C4976" s="1" t="s">
        <v>10464</v>
      </c>
      <c r="D4976" s="1" t="s">
        <v>420</v>
      </c>
      <c r="E4976" s="1" t="s">
        <v>420</v>
      </c>
      <c r="F4976" s="1" t="s">
        <v>48</v>
      </c>
      <c r="G4976" s="27">
        <v>0.21281216069489686</v>
      </c>
      <c r="H4976" s="27">
        <v>1</v>
      </c>
      <c r="I4976" s="28">
        <v>25.262757871878392</v>
      </c>
      <c r="J4976" s="27">
        <v>1.1943539630836048E-2</v>
      </c>
      <c r="K4976" s="27">
        <v>0.10206297502714441</v>
      </c>
      <c r="L4976" s="27">
        <v>0</v>
      </c>
      <c r="M4976" s="29">
        <v>17.554620689655174</v>
      </c>
      <c r="N4976" s="30">
        <v>53.219387755102041</v>
      </c>
      <c r="O4976" s="32">
        <v>0</v>
      </c>
      <c r="P4976" s="31">
        <v>0.97305863708399365</v>
      </c>
      <c r="Q4976" s="38">
        <v>4932</v>
      </c>
      <c r="R4976" s="38">
        <v>7176</v>
      </c>
      <c r="S4976" s="38">
        <v>8161</v>
      </c>
    </row>
    <row r="4977" spans="2:19" x14ac:dyDescent="0.2">
      <c r="B4977" s="1" t="s">
        <v>10448</v>
      </c>
      <c r="C4977" s="1" t="s">
        <v>10449</v>
      </c>
      <c r="D4977" s="1" t="s">
        <v>420</v>
      </c>
      <c r="E4977" s="1" t="s">
        <v>420</v>
      </c>
      <c r="F4977" s="1" t="s">
        <v>48</v>
      </c>
      <c r="G4977" s="27">
        <v>0.31314623338257014</v>
      </c>
      <c r="H4977" s="27">
        <v>0.7676420454545454</v>
      </c>
      <c r="I4977" s="28">
        <v>19.563515509601185</v>
      </c>
      <c r="J4977" s="27">
        <v>0.12998522895125553</v>
      </c>
      <c r="K4977" s="27">
        <v>0.57754800590841948</v>
      </c>
      <c r="L4977" s="27">
        <v>0.11827414772727271</v>
      </c>
      <c r="M4977" s="29">
        <v>6.2806451612903214</v>
      </c>
      <c r="N4977" s="30">
        <v>48.259433962264154</v>
      </c>
      <c r="O4977" s="32">
        <v>0</v>
      </c>
      <c r="P4977" s="31">
        <v>0.96164772727272729</v>
      </c>
      <c r="Q4977" s="38">
        <v>7109</v>
      </c>
      <c r="R4977" s="38">
        <v>5135</v>
      </c>
      <c r="S4977" s="38">
        <v>1111</v>
      </c>
    </row>
    <row r="4978" spans="2:19" x14ac:dyDescent="0.2">
      <c r="B4978" s="1" t="s">
        <v>10442</v>
      </c>
      <c r="C4978" s="1" t="s">
        <v>10443</v>
      </c>
      <c r="D4978" s="1" t="s">
        <v>420</v>
      </c>
      <c r="E4978" s="1" t="s">
        <v>4341</v>
      </c>
      <c r="F4978" s="1" t="s">
        <v>48</v>
      </c>
      <c r="G4978" s="27">
        <v>0.27264325323475047</v>
      </c>
      <c r="H4978" s="27">
        <v>0.68772767075306485</v>
      </c>
      <c r="I4978" s="28">
        <v>20.391127541589643</v>
      </c>
      <c r="J4978" s="27">
        <v>7.1164510166358594E-2</v>
      </c>
      <c r="K4978" s="27">
        <v>0.51756007393715342</v>
      </c>
      <c r="L4978" s="27">
        <v>0.15181260945709282</v>
      </c>
      <c r="M4978" s="29">
        <v>8.952350698856419</v>
      </c>
      <c r="N4978" s="30">
        <v>50.491525423728817</v>
      </c>
      <c r="O4978" s="32">
        <v>0</v>
      </c>
      <c r="P4978" s="31">
        <v>0.9474605954465849</v>
      </c>
      <c r="Q4978" s="38">
        <v>6822</v>
      </c>
      <c r="R4978" s="38">
        <v>5985</v>
      </c>
      <c r="S4978" s="38">
        <v>1618</v>
      </c>
    </row>
    <row r="4979" spans="2:19" x14ac:dyDescent="0.2">
      <c r="B4979" s="1" t="s">
        <v>10446</v>
      </c>
      <c r="C4979" s="1" t="s">
        <v>10447</v>
      </c>
      <c r="D4979" s="1" t="s">
        <v>420</v>
      </c>
      <c r="E4979" s="1" t="s">
        <v>420</v>
      </c>
      <c r="F4979" s="1" t="s">
        <v>48</v>
      </c>
      <c r="G4979" s="27">
        <v>0.23935799023028612</v>
      </c>
      <c r="H4979" s="27">
        <v>0.79806570566543766</v>
      </c>
      <c r="I4979" s="28">
        <v>19.807327285415202</v>
      </c>
      <c r="J4979" s="27">
        <v>6.4898813677599448E-2</v>
      </c>
      <c r="K4979" s="27">
        <v>0.41311933007676205</v>
      </c>
      <c r="L4979" s="27">
        <v>8.1293999329534031E-2</v>
      </c>
      <c r="M4979" s="29">
        <v>10.170642201834864</v>
      </c>
      <c r="N4979" s="30">
        <v>50.011661807580175</v>
      </c>
      <c r="O4979" s="32">
        <v>0</v>
      </c>
      <c r="P4979" s="31">
        <v>0.96077774052966813</v>
      </c>
      <c r="Q4979" s="38">
        <v>7014</v>
      </c>
      <c r="R4979" s="38">
        <v>6689</v>
      </c>
      <c r="S4979" s="38">
        <v>2730</v>
      </c>
    </row>
    <row r="4980" spans="2:19" x14ac:dyDescent="0.2">
      <c r="B4980" s="1" t="s">
        <v>10465</v>
      </c>
      <c r="C4980" s="1" t="s">
        <v>10466</v>
      </c>
      <c r="D4980" s="1" t="s">
        <v>420</v>
      </c>
      <c r="E4980" s="1" t="s">
        <v>420</v>
      </c>
      <c r="F4980" s="1" t="s">
        <v>48</v>
      </c>
      <c r="G4980" s="27">
        <v>0.26065048098946403</v>
      </c>
      <c r="H4980" s="27">
        <v>0.97766830138207772</v>
      </c>
      <c r="I4980" s="28">
        <v>23.766513971598727</v>
      </c>
      <c r="J4980" s="27">
        <v>1.5574896930829134E-2</v>
      </c>
      <c r="K4980" s="27">
        <v>0.24644983967017867</v>
      </c>
      <c r="L4980" s="27">
        <v>3.0762371823450733E-4</v>
      </c>
      <c r="M4980" s="29">
        <v>13.628128872366782</v>
      </c>
      <c r="N4980" s="30">
        <v>52.059753954305798</v>
      </c>
      <c r="O4980" s="32">
        <v>0</v>
      </c>
      <c r="P4980" s="31">
        <v>0.97325011145786888</v>
      </c>
      <c r="Q4980" s="38">
        <v>5460</v>
      </c>
      <c r="R4980" s="38">
        <v>6258</v>
      </c>
      <c r="S4980" s="38">
        <v>5575</v>
      </c>
    </row>
    <row r="4981" spans="2:19" x14ac:dyDescent="0.2">
      <c r="B4981" s="1" t="s">
        <v>10434</v>
      </c>
      <c r="C4981" s="1" t="s">
        <v>10435</v>
      </c>
      <c r="D4981" s="1" t="s">
        <v>420</v>
      </c>
      <c r="E4981" s="1" t="s">
        <v>4341</v>
      </c>
      <c r="F4981" s="1" t="s">
        <v>48</v>
      </c>
      <c r="G4981" s="27">
        <v>0.1180931744312026</v>
      </c>
      <c r="H4981" s="27">
        <v>0.3784298331697743</v>
      </c>
      <c r="I4981" s="28">
        <v>12.315384615384618</v>
      </c>
      <c r="J4981" s="27">
        <v>0.10509209100758396</v>
      </c>
      <c r="K4981" s="27">
        <v>0.81473456121343446</v>
      </c>
      <c r="L4981" s="27">
        <v>0.29342983316977428</v>
      </c>
      <c r="M4981" s="29">
        <v>7.0841523341523356</v>
      </c>
      <c r="N4981" s="30">
        <v>51.036697247706421</v>
      </c>
      <c r="O4981" s="32">
        <v>0</v>
      </c>
      <c r="P4981" s="31">
        <v>0.90578999018645734</v>
      </c>
      <c r="Q4981" s="38">
        <v>8312</v>
      </c>
      <c r="R4981" s="38">
        <v>8159</v>
      </c>
      <c r="S4981" s="38">
        <v>194</v>
      </c>
    </row>
    <row r="4982" spans="2:19" x14ac:dyDescent="0.2">
      <c r="B4982" s="1" t="s">
        <v>10440</v>
      </c>
      <c r="C4982" s="1" t="s">
        <v>10441</v>
      </c>
      <c r="D4982" s="1" t="s">
        <v>420</v>
      </c>
      <c r="E4982" s="1" t="s">
        <v>420</v>
      </c>
      <c r="F4982" s="1" t="s">
        <v>48</v>
      </c>
      <c r="G4982" s="27">
        <v>0.23876829883897022</v>
      </c>
      <c r="H4982" s="27">
        <v>0.70200047630388185</v>
      </c>
      <c r="I4982" s="28">
        <v>18.007016658253416</v>
      </c>
      <c r="J4982" s="27">
        <v>9.1367995961635542E-2</v>
      </c>
      <c r="K4982" s="27">
        <v>0.57445734477536603</v>
      </c>
      <c r="L4982" s="27">
        <v>0.22596808763991427</v>
      </c>
      <c r="M4982" s="29">
        <v>7.9725464190981388</v>
      </c>
      <c r="N4982" s="30">
        <v>49.534883720930232</v>
      </c>
      <c r="O4982" s="32">
        <v>0</v>
      </c>
      <c r="P4982" s="31">
        <v>0.94355798999761853</v>
      </c>
      <c r="Q4982" s="38">
        <v>7516</v>
      </c>
      <c r="R4982" s="38">
        <v>6702</v>
      </c>
      <c r="S4982" s="38">
        <v>1133</v>
      </c>
    </row>
    <row r="4983" spans="2:19" x14ac:dyDescent="0.2">
      <c r="B4983" s="1" t="s">
        <v>10444</v>
      </c>
      <c r="C4983" s="1" t="s">
        <v>10445</v>
      </c>
      <c r="D4983" s="1" t="s">
        <v>420</v>
      </c>
      <c r="E4983" s="1" t="s">
        <v>420</v>
      </c>
      <c r="F4983" s="1" t="s">
        <v>48</v>
      </c>
      <c r="G4983" s="27">
        <v>7.8125E-2</v>
      </c>
      <c r="H4983" s="27">
        <v>0.32770911360799004</v>
      </c>
      <c r="I4983" s="28">
        <v>7.7627604166666666</v>
      </c>
      <c r="J4983" s="27">
        <v>0.30078125</v>
      </c>
      <c r="K4983" s="27">
        <v>0.84375</v>
      </c>
      <c r="L4983" s="27">
        <v>0.53967540574282147</v>
      </c>
      <c r="M4983" s="29">
        <v>4.2983050847457633</v>
      </c>
      <c r="N4983" s="30">
        <v>48.2</v>
      </c>
      <c r="O4983" s="32">
        <v>0</v>
      </c>
      <c r="P4983" s="31">
        <v>0.95880149812734083</v>
      </c>
      <c r="Q4983" s="38">
        <v>8582</v>
      </c>
      <c r="R4983" s="38">
        <v>8356</v>
      </c>
      <c r="S4983" s="38">
        <v>136</v>
      </c>
    </row>
    <row r="4984" spans="2:19" x14ac:dyDescent="0.2">
      <c r="B4984" s="1" t="s">
        <v>10469</v>
      </c>
      <c r="C4984" s="1" t="s">
        <v>10470</v>
      </c>
      <c r="D4984" s="1" t="s">
        <v>420</v>
      </c>
      <c r="E4984" s="1" t="s">
        <v>420</v>
      </c>
      <c r="F4984" s="1" t="s">
        <v>48</v>
      </c>
      <c r="G4984" s="27">
        <v>0.21052631578947367</v>
      </c>
      <c r="H4984" s="27">
        <v>0.49248677248677247</v>
      </c>
      <c r="I4984" s="28">
        <v>15.591228070175442</v>
      </c>
      <c r="J4984" s="27">
        <v>0.10661268556005399</v>
      </c>
      <c r="K4984" s="27">
        <v>0.73279352226720651</v>
      </c>
      <c r="L4984" s="27">
        <v>0.41132275132275137</v>
      </c>
      <c r="M4984" s="29">
        <v>6.150085470085469</v>
      </c>
      <c r="N4984" s="30">
        <v>50.660256410256409</v>
      </c>
      <c r="O4984" s="32">
        <v>0</v>
      </c>
      <c r="P4984" s="31">
        <v>0.98015873015873012</v>
      </c>
      <c r="Q4984" s="38">
        <v>7952</v>
      </c>
      <c r="R4984" s="38">
        <v>7211</v>
      </c>
      <c r="S4984" s="38">
        <v>356</v>
      </c>
    </row>
    <row r="4985" spans="2:19" x14ac:dyDescent="0.2">
      <c r="B4985" s="1" t="s">
        <v>10438</v>
      </c>
      <c r="C4985" s="1" t="s">
        <v>10439</v>
      </c>
      <c r="D4985" s="1" t="s">
        <v>420</v>
      </c>
      <c r="E4985" s="1" t="s">
        <v>420</v>
      </c>
      <c r="F4985" s="1" t="s">
        <v>48</v>
      </c>
      <c r="G4985" s="27">
        <v>0.21316165951359084</v>
      </c>
      <c r="H4985" s="27">
        <v>0.57659369817578765</v>
      </c>
      <c r="I4985" s="28">
        <v>17.771888412017162</v>
      </c>
      <c r="J4985" s="27">
        <v>9.5135908440629469E-2</v>
      </c>
      <c r="K4985" s="27">
        <v>0.49713876967095849</v>
      </c>
      <c r="L4985" s="27">
        <v>0.35395356550580431</v>
      </c>
      <c r="M4985" s="29">
        <v>8.8829999999999973</v>
      </c>
      <c r="N4985" s="30">
        <v>50.040268456375841</v>
      </c>
      <c r="O4985" s="32">
        <v>0</v>
      </c>
      <c r="P4985" s="31">
        <v>0.92736318407960194</v>
      </c>
      <c r="Q4985" s="38">
        <v>7558</v>
      </c>
      <c r="R4985" s="38">
        <v>7171</v>
      </c>
      <c r="S4985" s="38">
        <v>1812</v>
      </c>
    </row>
    <row r="4986" spans="2:19" x14ac:dyDescent="0.2">
      <c r="B4986" s="1" t="s">
        <v>10461</v>
      </c>
      <c r="C4986" s="1" t="s">
        <v>10462</v>
      </c>
      <c r="D4986" s="1" t="s">
        <v>420</v>
      </c>
      <c r="E4986" s="1" t="s">
        <v>420</v>
      </c>
      <c r="F4986" s="1" t="s">
        <v>48</v>
      </c>
      <c r="G4986" s="27">
        <v>0.22289156626506024</v>
      </c>
      <c r="H4986" s="27">
        <v>0.68417467613873784</v>
      </c>
      <c r="I4986" s="28">
        <v>18.66746987951807</v>
      </c>
      <c r="J4986" s="27">
        <v>6.8846815834767636E-2</v>
      </c>
      <c r="K4986" s="27">
        <v>0.41652323580034423</v>
      </c>
      <c r="L4986" s="27">
        <v>8.8077726702883399E-2</v>
      </c>
      <c r="M4986" s="29">
        <v>10.349390919158356</v>
      </c>
      <c r="N4986" s="30">
        <v>47.19305019305019</v>
      </c>
      <c r="O4986" s="32">
        <v>0</v>
      </c>
      <c r="P4986" s="31">
        <v>0.97116590054325114</v>
      </c>
      <c r="Q4986" s="38">
        <v>7351</v>
      </c>
      <c r="R4986" s="38">
        <v>6992</v>
      </c>
      <c r="S4986" s="38">
        <v>2672</v>
      </c>
    </row>
    <row r="4987" spans="2:19" x14ac:dyDescent="0.2">
      <c r="B4987" s="1" t="s">
        <v>10482</v>
      </c>
      <c r="C4987" s="1" t="s">
        <v>10483</v>
      </c>
      <c r="D4987" s="1" t="s">
        <v>420</v>
      </c>
      <c r="E4987" s="1" t="s">
        <v>420</v>
      </c>
      <c r="F4987" s="1" t="s">
        <v>48</v>
      </c>
      <c r="G4987" s="27">
        <v>0.27091866588648333</v>
      </c>
      <c r="H4987" s="27">
        <v>0.95305515027721033</v>
      </c>
      <c r="I4987" s="28">
        <v>24.379929783499119</v>
      </c>
      <c r="J4987" s="27">
        <v>5.8513750731421883E-3</v>
      </c>
      <c r="K4987" s="27">
        <v>0.1369221767115272</v>
      </c>
      <c r="L4987" s="27">
        <v>2.4511234315728043E-3</v>
      </c>
      <c r="M4987" s="29">
        <v>14.593739967897271</v>
      </c>
      <c r="N4987" s="30">
        <v>50.272138228941685</v>
      </c>
      <c r="O4987" s="32">
        <v>0</v>
      </c>
      <c r="P4987" s="31">
        <v>0.9973737963233148</v>
      </c>
      <c r="Q4987" s="38">
        <v>5232</v>
      </c>
      <c r="R4987" s="38">
        <v>6031</v>
      </c>
      <c r="S4987" s="38">
        <v>7558</v>
      </c>
    </row>
    <row r="4988" spans="2:19" x14ac:dyDescent="0.2">
      <c r="B4988" s="1" t="s">
        <v>10451</v>
      </c>
      <c r="C4988" s="1" t="s">
        <v>10452</v>
      </c>
      <c r="D4988" s="1" t="s">
        <v>420</v>
      </c>
      <c r="E4988" s="1" t="s">
        <v>420</v>
      </c>
      <c r="F4988" s="1" t="s">
        <v>48</v>
      </c>
      <c r="G4988" s="27">
        <v>0.2294314381270903</v>
      </c>
      <c r="H4988" s="27">
        <v>0.88216059335698194</v>
      </c>
      <c r="I4988" s="28">
        <v>25.492040133779273</v>
      </c>
      <c r="J4988" s="27">
        <v>7.3578595317725752E-3</v>
      </c>
      <c r="K4988" s="27">
        <v>0.10367892976588629</v>
      </c>
      <c r="L4988" s="27">
        <v>1.3157046114156724E-3</v>
      </c>
      <c r="M4988" s="29">
        <v>17.179513888888888</v>
      </c>
      <c r="N4988" s="30">
        <v>52.918367346938773</v>
      </c>
      <c r="O4988" s="32">
        <v>0</v>
      </c>
      <c r="P4988" s="31">
        <v>0.96420509513060304</v>
      </c>
      <c r="Q4988" s="38">
        <v>4841</v>
      </c>
      <c r="R4988" s="38">
        <v>6897</v>
      </c>
      <c r="S4988" s="38">
        <v>8132</v>
      </c>
    </row>
    <row r="4989" spans="2:19" x14ac:dyDescent="0.2">
      <c r="B4989" s="1" t="s">
        <v>10459</v>
      </c>
      <c r="C4989" s="1" t="s">
        <v>10460</v>
      </c>
      <c r="D4989" s="1" t="s">
        <v>420</v>
      </c>
      <c r="E4989" s="1" t="s">
        <v>420</v>
      </c>
      <c r="F4989" s="1" t="s">
        <v>48</v>
      </c>
      <c r="G4989" s="27">
        <v>0.2297476759628154</v>
      </c>
      <c r="H4989" s="27">
        <v>0.92415860735009692</v>
      </c>
      <c r="I4989" s="28">
        <v>24.206972111553789</v>
      </c>
      <c r="J4989" s="27">
        <v>7.9681274900398405E-3</v>
      </c>
      <c r="K4989" s="27">
        <v>0.16135458167330677</v>
      </c>
      <c r="L4989" s="27">
        <v>3.3152804642166342E-2</v>
      </c>
      <c r="M4989" s="29">
        <v>15.667672413793104</v>
      </c>
      <c r="N4989" s="30">
        <v>52.442196531791907</v>
      </c>
      <c r="O4989" s="32">
        <v>0</v>
      </c>
      <c r="P4989" s="31">
        <v>0.97098646034816249</v>
      </c>
      <c r="Q4989" s="38">
        <v>5300</v>
      </c>
      <c r="R4989" s="38">
        <v>6891</v>
      </c>
      <c r="S4989" s="38">
        <v>7125</v>
      </c>
    </row>
    <row r="4990" spans="2:19" x14ac:dyDescent="0.2">
      <c r="B4990" s="1" t="s">
        <v>10436</v>
      </c>
      <c r="C4990" s="1" t="s">
        <v>10437</v>
      </c>
      <c r="D4990" s="1" t="s">
        <v>420</v>
      </c>
      <c r="E4990" s="1" t="s">
        <v>420</v>
      </c>
      <c r="F4990" s="1" t="s">
        <v>48</v>
      </c>
      <c r="G4990" s="27">
        <v>0.14463452566096424</v>
      </c>
      <c r="H4990" s="27">
        <v>0.42918021201413425</v>
      </c>
      <c r="I4990" s="28">
        <v>12.806376360808709</v>
      </c>
      <c r="J4990" s="27">
        <v>9.7978227060653192E-2</v>
      </c>
      <c r="K4990" s="27">
        <v>0.75894245723172626</v>
      </c>
      <c r="L4990" s="27">
        <v>0.3919505300353357</v>
      </c>
      <c r="M4990" s="29">
        <v>6.8796363636363651</v>
      </c>
      <c r="N4990" s="30">
        <v>47.387096774193552</v>
      </c>
      <c r="O4990" s="32">
        <v>0</v>
      </c>
      <c r="P4990" s="31">
        <v>0.90883392226148407</v>
      </c>
      <c r="Q4990" s="38">
        <v>8270</v>
      </c>
      <c r="R4990" s="38">
        <v>7951</v>
      </c>
      <c r="S4990" s="38">
        <v>302</v>
      </c>
    </row>
    <row r="4991" spans="2:19" x14ac:dyDescent="0.2">
      <c r="B4991" s="1" t="s">
        <v>10453</v>
      </c>
      <c r="C4991" s="1" t="s">
        <v>10454</v>
      </c>
      <c r="D4991" s="1" t="s">
        <v>420</v>
      </c>
      <c r="E4991" s="1" t="s">
        <v>420</v>
      </c>
      <c r="F4991" s="1" t="s">
        <v>48</v>
      </c>
      <c r="G4991" s="27">
        <v>0.20261845386533667</v>
      </c>
      <c r="H4991" s="27">
        <v>0.67498947368421058</v>
      </c>
      <c r="I4991" s="28">
        <v>17.916396508728173</v>
      </c>
      <c r="J4991" s="27">
        <v>7.0448877805486282E-2</v>
      </c>
      <c r="K4991" s="27">
        <v>0.49688279301745636</v>
      </c>
      <c r="L4991" s="27">
        <v>0.12822857142857144</v>
      </c>
      <c r="M4991" s="29">
        <v>10.240813135261925</v>
      </c>
      <c r="N4991" s="30">
        <v>47.695384615384619</v>
      </c>
      <c r="O4991" s="32">
        <v>0</v>
      </c>
      <c r="P4991" s="31">
        <v>0.96481203007518801</v>
      </c>
      <c r="Q4991" s="38">
        <v>7532</v>
      </c>
      <c r="R4991" s="38">
        <v>7328</v>
      </c>
      <c r="S4991" s="38">
        <v>1819</v>
      </c>
    </row>
    <row r="4992" spans="2:19" x14ac:dyDescent="0.2">
      <c r="B4992" s="1" t="s">
        <v>10480</v>
      </c>
      <c r="C4992" s="1" t="s">
        <v>10481</v>
      </c>
      <c r="D4992" s="1" t="s">
        <v>420</v>
      </c>
      <c r="E4992" s="1" t="s">
        <v>4341</v>
      </c>
      <c r="F4992" s="1" t="s">
        <v>48</v>
      </c>
      <c r="G4992" s="27">
        <v>0.26921241050119332</v>
      </c>
      <c r="H4992" s="27">
        <v>0.78441302281368808</v>
      </c>
      <c r="I4992" s="28">
        <v>21.810357995226735</v>
      </c>
      <c r="J4992" s="27">
        <v>7.6372315035799524E-3</v>
      </c>
      <c r="K4992" s="27">
        <v>0.37661097852028641</v>
      </c>
      <c r="L4992" s="27">
        <v>1.2595057034220532E-3</v>
      </c>
      <c r="M4992" s="29">
        <v>11.541868060091446</v>
      </c>
      <c r="N4992" s="30">
        <v>49.210992907801419</v>
      </c>
      <c r="O4992" s="32">
        <v>0</v>
      </c>
      <c r="P4992" s="31">
        <v>0.99572243346007605</v>
      </c>
      <c r="Q4992" s="38">
        <v>6268</v>
      </c>
      <c r="R4992" s="38">
        <v>6064</v>
      </c>
      <c r="S4992" s="38">
        <v>3238</v>
      </c>
    </row>
    <row r="4993" spans="2:19" x14ac:dyDescent="0.2">
      <c r="B4993" s="1" t="s">
        <v>10476</v>
      </c>
      <c r="C4993" s="1" t="s">
        <v>10477</v>
      </c>
      <c r="D4993" s="1" t="s">
        <v>420</v>
      </c>
      <c r="E4993" s="1" t="s">
        <v>4341</v>
      </c>
      <c r="F4993" s="1" t="s">
        <v>48</v>
      </c>
      <c r="G4993" s="27">
        <v>0.26819923371647508</v>
      </c>
      <c r="H4993" s="27">
        <v>0.88032510027443522</v>
      </c>
      <c r="I4993" s="28">
        <v>24.447679863771814</v>
      </c>
      <c r="J4993" s="27">
        <v>8.5142613878246062E-3</v>
      </c>
      <c r="K4993" s="27">
        <v>0.14772243507875693</v>
      </c>
      <c r="L4993" s="27">
        <v>2.3643656322567028E-4</v>
      </c>
      <c r="M4993" s="29">
        <v>15.247934845840605</v>
      </c>
      <c r="N4993" s="30">
        <v>49.084126984126982</v>
      </c>
      <c r="O4993" s="32">
        <v>0</v>
      </c>
      <c r="P4993" s="31">
        <v>0.99176694110196328</v>
      </c>
      <c r="Q4993" s="38">
        <v>5204</v>
      </c>
      <c r="R4993" s="38">
        <v>6090</v>
      </c>
      <c r="S4993" s="38">
        <v>7372</v>
      </c>
    </row>
    <row r="4994" spans="2:19" x14ac:dyDescent="0.2">
      <c r="B4994" s="1" t="s">
        <v>10471</v>
      </c>
      <c r="C4994" s="1" t="s">
        <v>6555</v>
      </c>
      <c r="D4994" s="1" t="s">
        <v>17630</v>
      </c>
      <c r="E4994" s="1" t="s">
        <v>4341</v>
      </c>
      <c r="F4994" s="1" t="s">
        <v>48</v>
      </c>
      <c r="G4994" s="27">
        <v>0.25119540962703218</v>
      </c>
      <c r="H4994" s="27">
        <v>0.66940558343789225</v>
      </c>
      <c r="I4994" s="28">
        <v>18.247497609180733</v>
      </c>
      <c r="J4994" s="27">
        <v>0.10392094357666561</v>
      </c>
      <c r="K4994" s="27">
        <v>0.53841249601530128</v>
      </c>
      <c r="L4994" s="27">
        <v>7.3207340025094103E-2</v>
      </c>
      <c r="M4994" s="29">
        <v>7.9169859514687069</v>
      </c>
      <c r="N4994" s="30">
        <v>48.629441624365484</v>
      </c>
      <c r="O4994" s="32">
        <v>0</v>
      </c>
      <c r="P4994" s="31">
        <v>0.98400250941028855</v>
      </c>
      <c r="Q4994" s="38">
        <v>7448</v>
      </c>
      <c r="R4994" s="38">
        <v>6455</v>
      </c>
      <c r="S4994" s="38">
        <v>1417</v>
      </c>
    </row>
    <row r="4995" spans="2:19" x14ac:dyDescent="0.2">
      <c r="B4995" s="1" t="s">
        <v>10474</v>
      </c>
      <c r="C4995" s="1" t="s">
        <v>10475</v>
      </c>
      <c r="D4995" s="1" t="s">
        <v>17630</v>
      </c>
      <c r="E4995" s="1" t="s">
        <v>4341</v>
      </c>
      <c r="F4995" s="1" t="s">
        <v>48</v>
      </c>
      <c r="G4995" s="27">
        <v>0.27162849872773537</v>
      </c>
      <c r="H4995" s="27">
        <v>0.80882547169811303</v>
      </c>
      <c r="I4995" s="28">
        <v>19.110241730279888</v>
      </c>
      <c r="J4995" s="27">
        <v>5.6615776081424936E-2</v>
      </c>
      <c r="K4995" s="27">
        <v>0.55916030534351147</v>
      </c>
      <c r="L4995" s="27">
        <v>4.7410377358490574E-2</v>
      </c>
      <c r="M4995" s="29">
        <v>8.3021397379912649</v>
      </c>
      <c r="N4995" s="30">
        <v>47.639344262295083</v>
      </c>
      <c r="O4995" s="32">
        <v>0</v>
      </c>
      <c r="P4995" s="31">
        <v>0.98867924528301887</v>
      </c>
      <c r="Q4995" s="38">
        <v>7237</v>
      </c>
      <c r="R4995" s="38">
        <v>6016</v>
      </c>
      <c r="S4995" s="38">
        <v>1257</v>
      </c>
    </row>
    <row r="4996" spans="2:19" x14ac:dyDescent="0.2">
      <c r="B4996" s="1" t="s">
        <v>10484</v>
      </c>
      <c r="C4996" s="1" t="s">
        <v>10485</v>
      </c>
      <c r="D4996" s="1" t="s">
        <v>422</v>
      </c>
      <c r="E4996" s="1" t="s">
        <v>1904</v>
      </c>
      <c r="F4996" s="1" t="s">
        <v>62</v>
      </c>
      <c r="G4996" s="27">
        <v>0.39387211367673181</v>
      </c>
      <c r="H4996" s="27">
        <v>0.98206585570469829</v>
      </c>
      <c r="I4996" s="28">
        <v>22.630506216696261</v>
      </c>
      <c r="J4996" s="27">
        <v>7.7708703374777977E-2</v>
      </c>
      <c r="K4996" s="27">
        <v>0.54351687388987568</v>
      </c>
      <c r="L4996" s="27">
        <v>0</v>
      </c>
      <c r="M4996" s="29">
        <v>5.554725274725274</v>
      </c>
      <c r="N4996" s="30">
        <v>48.499436302142051</v>
      </c>
      <c r="O4996" s="32">
        <v>0</v>
      </c>
      <c r="P4996" s="31">
        <v>0.94463087248322153</v>
      </c>
      <c r="Q4996" s="38">
        <v>5914</v>
      </c>
      <c r="R4996" s="38">
        <v>3845</v>
      </c>
      <c r="S4996" s="38">
        <v>1373</v>
      </c>
    </row>
    <row r="4997" spans="2:19" x14ac:dyDescent="0.2">
      <c r="B4997" s="1" t="s">
        <v>10497</v>
      </c>
      <c r="C4997" s="1" t="s">
        <v>10498</v>
      </c>
      <c r="D4997" s="1" t="s">
        <v>422</v>
      </c>
      <c r="E4997" s="1" t="s">
        <v>1904</v>
      </c>
      <c r="F4997" s="1" t="s">
        <v>62</v>
      </c>
      <c r="G4997" s="27">
        <v>0.25300353356890459</v>
      </c>
      <c r="H4997" s="27">
        <v>0.99257202360291574</v>
      </c>
      <c r="I4997" s="28">
        <v>25.808975265017661</v>
      </c>
      <c r="J4997" s="27">
        <v>9.893992932862191E-3</v>
      </c>
      <c r="K4997" s="27">
        <v>0.1166077738515901</v>
      </c>
      <c r="L4997" s="27">
        <v>1.1454356126345019E-3</v>
      </c>
      <c r="M4997" s="29">
        <v>16.326300851466421</v>
      </c>
      <c r="N4997" s="30">
        <v>53.343575418994412</v>
      </c>
      <c r="O4997" s="32">
        <v>0</v>
      </c>
      <c r="P4997" s="31">
        <v>0.982297813259285</v>
      </c>
      <c r="Q4997" s="38">
        <v>4709</v>
      </c>
      <c r="R4997" s="38">
        <v>6418</v>
      </c>
      <c r="S4997" s="38">
        <v>7923</v>
      </c>
    </row>
    <row r="4998" spans="2:19" x14ac:dyDescent="0.2">
      <c r="B4998" s="1" t="s">
        <v>10501</v>
      </c>
      <c r="C4998" s="1" t="s">
        <v>10502</v>
      </c>
      <c r="D4998" s="1" t="s">
        <v>422</v>
      </c>
      <c r="E4998" s="1" t="s">
        <v>1904</v>
      </c>
      <c r="F4998" s="1" t="s">
        <v>62</v>
      </c>
      <c r="G4998" s="27">
        <v>0.23386484434320426</v>
      </c>
      <c r="H4998" s="27">
        <v>0.94653153153153147</v>
      </c>
      <c r="I4998" s="28">
        <v>20.241002277904336</v>
      </c>
      <c r="J4998" s="27">
        <v>1.8982536066818528E-2</v>
      </c>
      <c r="K4998" s="27">
        <v>0.34168564920273348</v>
      </c>
      <c r="L4998" s="27">
        <v>0</v>
      </c>
      <c r="M4998" s="29">
        <v>11.491972249752228</v>
      </c>
      <c r="N4998" s="30">
        <v>48.503246753246756</v>
      </c>
      <c r="O4998" s="32">
        <v>0</v>
      </c>
      <c r="P4998" s="31">
        <v>0.98873873873873874</v>
      </c>
      <c r="Q4998" s="38">
        <v>6859</v>
      </c>
      <c r="R4998" s="38">
        <v>6819</v>
      </c>
      <c r="S4998" s="38">
        <v>3784</v>
      </c>
    </row>
    <row r="4999" spans="2:19" x14ac:dyDescent="0.2">
      <c r="B4999" s="1" t="s">
        <v>10505</v>
      </c>
      <c r="C4999" s="1" t="s">
        <v>10506</v>
      </c>
      <c r="D4999" s="1" t="s">
        <v>422</v>
      </c>
      <c r="E4999" s="1" t="s">
        <v>1904</v>
      </c>
      <c r="F4999" s="1" t="s">
        <v>62</v>
      </c>
      <c r="G4999" s="27">
        <v>0.33373063170441003</v>
      </c>
      <c r="H4999" s="27">
        <v>0.93443918785728386</v>
      </c>
      <c r="I4999" s="28">
        <v>24.98017481128327</v>
      </c>
      <c r="J4999" s="27">
        <v>1.0329757647993643E-2</v>
      </c>
      <c r="K4999" s="27">
        <v>0.31505760826380613</v>
      </c>
      <c r="L4999" s="27">
        <v>2.2826729745712595E-3</v>
      </c>
      <c r="M4999" s="29">
        <v>11.384376863446635</v>
      </c>
      <c r="N4999" s="30">
        <v>51.644047619047619</v>
      </c>
      <c r="O4999" s="32">
        <v>0</v>
      </c>
      <c r="P4999" s="31">
        <v>0.99231224127735063</v>
      </c>
      <c r="Q4999" s="38">
        <v>5020</v>
      </c>
      <c r="R4999" s="38">
        <v>4732</v>
      </c>
      <c r="S4999" s="38">
        <v>4285</v>
      </c>
    </row>
    <row r="5000" spans="2:19" x14ac:dyDescent="0.2">
      <c r="B5000" s="1" t="s">
        <v>10499</v>
      </c>
      <c r="C5000" s="1" t="s">
        <v>10500</v>
      </c>
      <c r="D5000" s="1" t="s">
        <v>422</v>
      </c>
      <c r="E5000" s="1" t="s">
        <v>1904</v>
      </c>
      <c r="F5000" s="1" t="s">
        <v>62</v>
      </c>
      <c r="G5000" s="27">
        <v>0.24885145482388973</v>
      </c>
      <c r="H5000" s="27">
        <v>0.93084541517604957</v>
      </c>
      <c r="I5000" s="28">
        <v>22.629402756508419</v>
      </c>
      <c r="J5000" s="27">
        <v>1.339969372128637E-2</v>
      </c>
      <c r="K5000" s="27">
        <v>0.26990811638591117</v>
      </c>
      <c r="L5000" s="27">
        <v>5.4227075880248533E-4</v>
      </c>
      <c r="M5000" s="29">
        <v>13.544393476044855</v>
      </c>
      <c r="N5000" s="30">
        <v>49.581538461538464</v>
      </c>
      <c r="O5000" s="32">
        <v>0</v>
      </c>
      <c r="P5000" s="31">
        <v>0.98361890416117492</v>
      </c>
      <c r="Q5000" s="38">
        <v>5915</v>
      </c>
      <c r="R5000" s="38">
        <v>6506</v>
      </c>
      <c r="S5000" s="38">
        <v>5131</v>
      </c>
    </row>
    <row r="5001" spans="2:19" x14ac:dyDescent="0.2">
      <c r="B5001" s="1" t="s">
        <v>10493</v>
      </c>
      <c r="C5001" s="1" t="s">
        <v>10494</v>
      </c>
      <c r="D5001" s="1" t="s">
        <v>422</v>
      </c>
      <c r="E5001" s="1" t="s">
        <v>1904</v>
      </c>
      <c r="F5001" s="1" t="s">
        <v>62</v>
      </c>
      <c r="G5001" s="27">
        <v>0.28363324764353043</v>
      </c>
      <c r="H5001" s="27">
        <v>0.91063691598575303</v>
      </c>
      <c r="I5001" s="28">
        <v>21.544730077120825</v>
      </c>
      <c r="J5001" s="27">
        <v>1.9280205655526992E-2</v>
      </c>
      <c r="K5001" s="27">
        <v>0.35646958011996571</v>
      </c>
      <c r="L5001" s="27">
        <v>2.2245966897129685E-2</v>
      </c>
      <c r="M5001" s="29">
        <v>10.471770334928229</v>
      </c>
      <c r="N5001" s="30">
        <v>49.0785498489426</v>
      </c>
      <c r="O5001" s="32">
        <v>0</v>
      </c>
      <c r="P5001" s="31">
        <v>0.97800125707102448</v>
      </c>
      <c r="Q5001" s="38">
        <v>6384</v>
      </c>
      <c r="R5001" s="38">
        <v>5762</v>
      </c>
      <c r="S5001" s="38">
        <v>3557</v>
      </c>
    </row>
    <row r="5002" spans="2:19" x14ac:dyDescent="0.2">
      <c r="B5002" s="1" t="s">
        <v>10490</v>
      </c>
      <c r="C5002" s="1" t="s">
        <v>10491</v>
      </c>
      <c r="D5002" s="1" t="s">
        <v>422</v>
      </c>
      <c r="E5002" s="1" t="s">
        <v>1904</v>
      </c>
      <c r="F5002" s="1" t="s">
        <v>62</v>
      </c>
      <c r="G5002" s="27">
        <v>0.2580375782881002</v>
      </c>
      <c r="H5002" s="27">
        <v>0.78534412955465582</v>
      </c>
      <c r="I5002" s="28">
        <v>21.626764091858028</v>
      </c>
      <c r="J5002" s="27">
        <v>4.4676409185803755E-2</v>
      </c>
      <c r="K5002" s="27">
        <v>0.31482254697286011</v>
      </c>
      <c r="L5002" s="27">
        <v>5.0141700404858309E-3</v>
      </c>
      <c r="M5002" s="29">
        <v>12.180472706809228</v>
      </c>
      <c r="N5002" s="30">
        <v>48.283171521035598</v>
      </c>
      <c r="O5002" s="32">
        <v>0</v>
      </c>
      <c r="P5002" s="31">
        <v>0.96963562753036436</v>
      </c>
      <c r="Q5002" s="38">
        <v>6348</v>
      </c>
      <c r="R5002" s="38">
        <v>6317</v>
      </c>
      <c r="S5002" s="38">
        <v>4294</v>
      </c>
    </row>
    <row r="5003" spans="2:19" x14ac:dyDescent="0.2">
      <c r="B5003" s="1" t="s">
        <v>10503</v>
      </c>
      <c r="C5003" s="1" t="s">
        <v>10504</v>
      </c>
      <c r="D5003" s="1" t="s">
        <v>422</v>
      </c>
      <c r="E5003" s="1" t="s">
        <v>1904</v>
      </c>
      <c r="F5003" s="1" t="s">
        <v>62</v>
      </c>
      <c r="G5003" s="27">
        <v>0.25621118012422361</v>
      </c>
      <c r="H5003" s="27">
        <v>0.90704571648098364</v>
      </c>
      <c r="I5003" s="28">
        <v>18.601164596273286</v>
      </c>
      <c r="J5003" s="27">
        <v>6.0559006211180127E-2</v>
      </c>
      <c r="K5003" s="27">
        <v>0.51863354037267084</v>
      </c>
      <c r="L5003" s="27">
        <v>1.5147906262005378E-2</v>
      </c>
      <c r="M5003" s="29">
        <v>8.6267223382045923</v>
      </c>
      <c r="N5003" s="30">
        <v>47.172727272727272</v>
      </c>
      <c r="O5003" s="32">
        <v>0</v>
      </c>
      <c r="P5003" s="31">
        <v>0.98962735305416827</v>
      </c>
      <c r="Q5003" s="38">
        <v>7372</v>
      </c>
      <c r="R5003" s="38">
        <v>6363</v>
      </c>
      <c r="S5003" s="38">
        <v>1607</v>
      </c>
    </row>
    <row r="5004" spans="2:19" x14ac:dyDescent="0.2">
      <c r="B5004" s="1" t="s">
        <v>10495</v>
      </c>
      <c r="C5004" s="1" t="s">
        <v>10496</v>
      </c>
      <c r="D5004" s="1" t="s">
        <v>422</v>
      </c>
      <c r="E5004" s="1" t="s">
        <v>1904</v>
      </c>
      <c r="F5004" s="1" t="s">
        <v>62</v>
      </c>
      <c r="G5004" s="27">
        <v>0.24940673943996203</v>
      </c>
      <c r="H5004" s="27">
        <v>0.8122149988390992</v>
      </c>
      <c r="I5004" s="28">
        <v>19.402942572377793</v>
      </c>
      <c r="J5004" s="27">
        <v>4.4375889890840056E-2</v>
      </c>
      <c r="K5004" s="27">
        <v>0.48101566207878499</v>
      </c>
      <c r="L5004" s="27">
        <v>7.2809380078941263E-2</v>
      </c>
      <c r="M5004" s="29">
        <v>9.1494783433449278</v>
      </c>
      <c r="N5004" s="30">
        <v>49.843006660323503</v>
      </c>
      <c r="O5004" s="32">
        <v>0</v>
      </c>
      <c r="P5004" s="31">
        <v>0.97840724402136059</v>
      </c>
      <c r="Q5004" s="38">
        <v>7153</v>
      </c>
      <c r="R5004" s="38">
        <v>6496</v>
      </c>
      <c r="S5004" s="38">
        <v>1985</v>
      </c>
    </row>
    <row r="5005" spans="2:19" x14ac:dyDescent="0.2">
      <c r="B5005" s="1" t="s">
        <v>10488</v>
      </c>
      <c r="C5005" s="1" t="s">
        <v>10489</v>
      </c>
      <c r="D5005" s="1" t="s">
        <v>422</v>
      </c>
      <c r="E5005" s="1" t="s">
        <v>1904</v>
      </c>
      <c r="F5005" s="1" t="s">
        <v>62</v>
      </c>
      <c r="G5005" s="27">
        <v>0.19011725293132328</v>
      </c>
      <c r="H5005" s="27">
        <v>0.90564196030781741</v>
      </c>
      <c r="I5005" s="28">
        <v>21.094891122278046</v>
      </c>
      <c r="J5005" s="27">
        <v>1.2562814070351759E-2</v>
      </c>
      <c r="K5005" s="27">
        <v>0.2449748743718593</v>
      </c>
      <c r="L5005" s="27">
        <v>8.4892669096800332E-3</v>
      </c>
      <c r="M5005" s="29">
        <v>14.514426059979312</v>
      </c>
      <c r="N5005" s="30">
        <v>48.687224669603523</v>
      </c>
      <c r="O5005" s="32">
        <v>0</v>
      </c>
      <c r="P5005" s="31">
        <v>0.96719319562575945</v>
      </c>
      <c r="Q5005" s="38">
        <v>6555</v>
      </c>
      <c r="R5005" s="38">
        <v>7470</v>
      </c>
      <c r="S5005" s="38">
        <v>5605</v>
      </c>
    </row>
    <row r="5006" spans="2:19" x14ac:dyDescent="0.2">
      <c r="B5006" s="1" t="s">
        <v>10492</v>
      </c>
      <c r="C5006" s="1" t="s">
        <v>2008</v>
      </c>
      <c r="D5006" s="1" t="s">
        <v>422</v>
      </c>
      <c r="E5006" s="1" t="s">
        <v>1904</v>
      </c>
      <c r="F5006" s="1" t="s">
        <v>62</v>
      </c>
      <c r="G5006" s="27">
        <v>0.24318004676539362</v>
      </c>
      <c r="H5006" s="27">
        <v>0.93765288626405008</v>
      </c>
      <c r="I5006" s="28">
        <v>21.482852689010119</v>
      </c>
      <c r="J5006" s="27">
        <v>7.7942322681215899E-3</v>
      </c>
      <c r="K5006" s="27">
        <v>0.26344505066250973</v>
      </c>
      <c r="L5006" s="27">
        <v>6.096399314155078E-4</v>
      </c>
      <c r="M5006" s="29">
        <v>12.510247167868181</v>
      </c>
      <c r="N5006" s="30">
        <v>49</v>
      </c>
      <c r="O5006" s="32">
        <v>0</v>
      </c>
      <c r="P5006" s="31">
        <v>0.97771004000762052</v>
      </c>
      <c r="Q5006" s="38">
        <v>6408</v>
      </c>
      <c r="R5006" s="38">
        <v>6609</v>
      </c>
      <c r="S5006" s="38">
        <v>5262</v>
      </c>
    </row>
    <row r="5007" spans="2:19" x14ac:dyDescent="0.2">
      <c r="B5007" s="1" t="s">
        <v>10486</v>
      </c>
      <c r="C5007" s="1" t="s">
        <v>10487</v>
      </c>
      <c r="D5007" s="1" t="s">
        <v>422</v>
      </c>
      <c r="E5007" s="1" t="s">
        <v>1904</v>
      </c>
      <c r="F5007" s="1" t="s">
        <v>62</v>
      </c>
      <c r="G5007" s="27">
        <v>0.28966986155484559</v>
      </c>
      <c r="H5007" s="27">
        <v>0.9474189696349371</v>
      </c>
      <c r="I5007" s="28">
        <v>23.039332623358192</v>
      </c>
      <c r="J5007" s="27">
        <v>3.017394391196308E-2</v>
      </c>
      <c r="K5007" s="27">
        <v>0.31806886758963437</v>
      </c>
      <c r="L5007" s="27">
        <v>1.1579665643125212E-2</v>
      </c>
      <c r="M5007" s="29">
        <v>11.767966016991499</v>
      </c>
      <c r="N5007" s="30">
        <v>50.314950980392155</v>
      </c>
      <c r="O5007" s="32">
        <v>0</v>
      </c>
      <c r="P5007" s="31">
        <v>0.96110542476970318</v>
      </c>
      <c r="Q5007" s="38">
        <v>5750</v>
      </c>
      <c r="R5007" s="38">
        <v>5629</v>
      </c>
      <c r="S5007" s="38">
        <v>4218</v>
      </c>
    </row>
    <row r="5008" spans="2:19" x14ac:dyDescent="0.2">
      <c r="B5008" s="1" t="s">
        <v>10524</v>
      </c>
      <c r="C5008" s="1" t="s">
        <v>10525</v>
      </c>
      <c r="D5008" s="1" t="s">
        <v>423</v>
      </c>
      <c r="E5008" s="1" t="s">
        <v>9007</v>
      </c>
      <c r="F5008" s="1" t="s">
        <v>44</v>
      </c>
      <c r="G5008" s="27">
        <v>0.51928675400291124</v>
      </c>
      <c r="H5008" s="27">
        <v>0.97784876376105401</v>
      </c>
      <c r="I5008" s="28">
        <v>52.153784570596777</v>
      </c>
      <c r="J5008" s="27">
        <v>9.4614264919941782E-3</v>
      </c>
      <c r="K5008" s="27">
        <v>0.13973799126637554</v>
      </c>
      <c r="L5008" s="27">
        <v>3.4343981230824756E-3</v>
      </c>
      <c r="M5008" s="29">
        <v>14.493338380015143</v>
      </c>
      <c r="N5008" s="30">
        <v>86.61107217939734</v>
      </c>
      <c r="O5008" s="32">
        <v>5.4141851651326478E-4</v>
      </c>
      <c r="P5008" s="31">
        <v>0.991878722252301</v>
      </c>
      <c r="Q5008" s="38">
        <v>1203</v>
      </c>
      <c r="R5008" s="38">
        <v>1927</v>
      </c>
      <c r="S5008" s="38">
        <v>7509</v>
      </c>
    </row>
    <row r="5009" spans="2:19" x14ac:dyDescent="0.2">
      <c r="B5009" s="1" t="s">
        <v>10522</v>
      </c>
      <c r="C5009" s="1" t="s">
        <v>10523</v>
      </c>
      <c r="D5009" s="1" t="s">
        <v>423</v>
      </c>
      <c r="E5009" s="1" t="s">
        <v>9007</v>
      </c>
      <c r="F5009" s="1" t="s">
        <v>44</v>
      </c>
      <c r="G5009" s="27">
        <v>0.56064757160647571</v>
      </c>
      <c r="H5009" s="27">
        <v>0.96209331029375467</v>
      </c>
      <c r="I5009" s="28">
        <v>51.351432129514308</v>
      </c>
      <c r="J5009" s="27">
        <v>4.2341220423412207E-2</v>
      </c>
      <c r="K5009" s="27">
        <v>0.16239103362391033</v>
      </c>
      <c r="L5009" s="27">
        <v>3.0412243890397435E-2</v>
      </c>
      <c r="M5009" s="29">
        <v>13.604426787741204</v>
      </c>
      <c r="N5009" s="30">
        <v>80.265867731913005</v>
      </c>
      <c r="O5009" s="32">
        <v>2.532707973339916E-3</v>
      </c>
      <c r="P5009" s="31">
        <v>0.99111330535670206</v>
      </c>
      <c r="Q5009" s="38">
        <v>1351</v>
      </c>
      <c r="R5009" s="38">
        <v>1166</v>
      </c>
      <c r="S5009" s="38">
        <v>7102</v>
      </c>
    </row>
    <row r="5010" spans="2:19" x14ac:dyDescent="0.2">
      <c r="B5010" s="1" t="s">
        <v>10520</v>
      </c>
      <c r="C5010" s="1" t="s">
        <v>10521</v>
      </c>
      <c r="D5010" s="1" t="s">
        <v>423</v>
      </c>
      <c r="E5010" s="1" t="s">
        <v>53</v>
      </c>
      <c r="F5010" s="1" t="s">
        <v>44</v>
      </c>
      <c r="G5010" s="27">
        <v>0.48766157461809634</v>
      </c>
      <c r="H5010" s="27">
        <v>0.84473062015503886</v>
      </c>
      <c r="I5010" s="28">
        <v>43.667959263611465</v>
      </c>
      <c r="J5010" s="27">
        <v>6.8155111633372498E-2</v>
      </c>
      <c r="K5010" s="27">
        <v>0.42068155111633371</v>
      </c>
      <c r="L5010" s="27">
        <v>6.6831395348837211E-2</v>
      </c>
      <c r="M5010" s="29">
        <v>6.5568807339449551</v>
      </c>
      <c r="N5010" s="30">
        <v>82.266666666666666</v>
      </c>
      <c r="O5010" s="32">
        <v>0</v>
      </c>
      <c r="P5010" s="31">
        <v>0.98953488372093024</v>
      </c>
      <c r="Q5010" s="38">
        <v>2773</v>
      </c>
      <c r="R5010" s="38">
        <v>2483</v>
      </c>
      <c r="S5010" s="38">
        <v>2620</v>
      </c>
    </row>
    <row r="5011" spans="2:19" x14ac:dyDescent="0.2">
      <c r="B5011" s="1" t="s">
        <v>10518</v>
      </c>
      <c r="C5011" s="1" t="s">
        <v>10519</v>
      </c>
      <c r="D5011" s="1" t="s">
        <v>423</v>
      </c>
      <c r="E5011" s="1" t="s">
        <v>53</v>
      </c>
      <c r="F5011" s="1" t="s">
        <v>44</v>
      </c>
      <c r="G5011" s="27">
        <v>0.53955808980755526</v>
      </c>
      <c r="H5011" s="27">
        <v>0.92432299012693919</v>
      </c>
      <c r="I5011" s="28">
        <v>41.788667141838914</v>
      </c>
      <c r="J5011" s="27">
        <v>0.18246614397719174</v>
      </c>
      <c r="K5011" s="27">
        <v>0.37491090520313614</v>
      </c>
      <c r="L5011" s="27">
        <v>4.8346262341325809E-2</v>
      </c>
      <c r="M5011" s="29">
        <v>6.2826625386996904</v>
      </c>
      <c r="N5011" s="30">
        <v>71.65389696169089</v>
      </c>
      <c r="O5011" s="32">
        <v>0</v>
      </c>
      <c r="P5011" s="31">
        <v>0.98942172073342738</v>
      </c>
      <c r="Q5011" s="38">
        <v>3034</v>
      </c>
      <c r="R5011" s="38">
        <v>1549</v>
      </c>
      <c r="S5011" s="38">
        <v>3279</v>
      </c>
    </row>
    <row r="5012" spans="2:19" x14ac:dyDescent="0.2">
      <c r="B5012" s="1" t="s">
        <v>10513</v>
      </c>
      <c r="C5012" s="1" t="s">
        <v>10514</v>
      </c>
      <c r="D5012" s="1" t="s">
        <v>423</v>
      </c>
      <c r="E5012" s="1" t="s">
        <v>53</v>
      </c>
      <c r="F5012" s="1" t="s">
        <v>44</v>
      </c>
      <c r="G5012" s="27">
        <v>0.41218130311614731</v>
      </c>
      <c r="H5012" s="27">
        <v>0.80826297577854656</v>
      </c>
      <c r="I5012" s="28">
        <v>25.367422096317277</v>
      </c>
      <c r="J5012" s="27">
        <v>5.0283286118980169E-2</v>
      </c>
      <c r="K5012" s="27">
        <v>0.46246458923512745</v>
      </c>
      <c r="L5012" s="27">
        <v>0.10751903114186852</v>
      </c>
      <c r="M5012" s="29">
        <v>8.8075903614457793</v>
      </c>
      <c r="N5012" s="30">
        <v>48.551546391752581</v>
      </c>
      <c r="O5012" s="32">
        <v>0</v>
      </c>
      <c r="P5012" s="31">
        <v>0.97716262975778545</v>
      </c>
      <c r="Q5012" s="38">
        <v>4893</v>
      </c>
      <c r="R5012" s="38">
        <v>3617</v>
      </c>
      <c r="S5012" s="38">
        <v>2183</v>
      </c>
    </row>
    <row r="5013" spans="2:19" x14ac:dyDescent="0.2">
      <c r="B5013" s="1" t="s">
        <v>10517</v>
      </c>
      <c r="C5013" s="1" t="s">
        <v>3093</v>
      </c>
      <c r="D5013" s="1" t="s">
        <v>423</v>
      </c>
      <c r="E5013" s="1" t="s">
        <v>53</v>
      </c>
      <c r="F5013" s="1" t="s">
        <v>44</v>
      </c>
      <c r="G5013" s="27">
        <v>0.20901033973412111</v>
      </c>
      <c r="H5013" s="27">
        <v>0.77140000000000009</v>
      </c>
      <c r="I5013" s="28">
        <v>20.904948301329394</v>
      </c>
      <c r="J5013" s="27">
        <v>3.0280649926144758E-2</v>
      </c>
      <c r="K5013" s="27">
        <v>0.32939438700147711</v>
      </c>
      <c r="L5013" s="27">
        <v>0.15666545454545455</v>
      </c>
      <c r="M5013" s="29">
        <v>13.147432306255835</v>
      </c>
      <c r="N5013" s="30">
        <v>49.805653710247348</v>
      </c>
      <c r="O5013" s="32">
        <v>0</v>
      </c>
      <c r="P5013" s="31">
        <v>0.98472727272727267</v>
      </c>
      <c r="Q5013" s="38">
        <v>6639</v>
      </c>
      <c r="R5013" s="38">
        <v>7233</v>
      </c>
      <c r="S5013" s="38">
        <v>4011</v>
      </c>
    </row>
    <row r="5014" spans="2:19" x14ac:dyDescent="0.2">
      <c r="B5014" s="1" t="s">
        <v>10515</v>
      </c>
      <c r="C5014" s="1" t="s">
        <v>10516</v>
      </c>
      <c r="D5014" s="1" t="s">
        <v>423</v>
      </c>
      <c r="E5014" s="1" t="s">
        <v>9007</v>
      </c>
      <c r="F5014" s="1" t="s">
        <v>44</v>
      </c>
      <c r="G5014" s="27">
        <v>0.20480668756530826</v>
      </c>
      <c r="H5014" s="27">
        <v>0.73811579307982189</v>
      </c>
      <c r="I5014" s="28">
        <v>19.843364681295718</v>
      </c>
      <c r="J5014" s="27">
        <v>6.5134099616858232E-2</v>
      </c>
      <c r="K5014" s="27">
        <v>0.38035527690700105</v>
      </c>
      <c r="L5014" s="27">
        <v>0.2121702637889688</v>
      </c>
      <c r="M5014" s="29">
        <v>11.393517301795882</v>
      </c>
      <c r="N5014" s="30">
        <v>52.261904761904759</v>
      </c>
      <c r="O5014" s="32">
        <v>0</v>
      </c>
      <c r="P5014" s="31">
        <v>0.98355601233299073</v>
      </c>
      <c r="Q5014" s="38">
        <v>7005</v>
      </c>
      <c r="R5014" s="38">
        <v>7301</v>
      </c>
      <c r="S5014" s="38">
        <v>3172</v>
      </c>
    </row>
    <row r="5015" spans="2:19" x14ac:dyDescent="0.2">
      <c r="B5015" s="1" t="s">
        <v>10509</v>
      </c>
      <c r="C5015" s="1" t="s">
        <v>10510</v>
      </c>
      <c r="D5015" s="1" t="s">
        <v>423</v>
      </c>
      <c r="E5015" s="1" t="s">
        <v>53</v>
      </c>
      <c r="F5015" s="1" t="s">
        <v>44</v>
      </c>
      <c r="G5015" s="27">
        <v>2.1541010770505385E-2</v>
      </c>
      <c r="H5015" s="27">
        <v>0.23904272151898731</v>
      </c>
      <c r="I5015" s="28">
        <v>5.9640430820215409</v>
      </c>
      <c r="J5015" s="27">
        <v>0.23032311516155757</v>
      </c>
      <c r="K5015" s="27">
        <v>0.96603148301574149</v>
      </c>
      <c r="L5015" s="27">
        <v>0.73928006329113927</v>
      </c>
      <c r="M5015" s="29">
        <v>4.9551227773073654</v>
      </c>
      <c r="N5015" s="30">
        <v>51.384615384615387</v>
      </c>
      <c r="O5015" s="32">
        <v>0</v>
      </c>
      <c r="P5015" s="31">
        <v>0.95490506329113922</v>
      </c>
      <c r="Q5015" s="38">
        <v>8641</v>
      </c>
      <c r="R5015" s="38">
        <v>8562</v>
      </c>
      <c r="S5015" s="38">
        <v>25</v>
      </c>
    </row>
    <row r="5016" spans="2:19" x14ac:dyDescent="0.2">
      <c r="B5016" s="1" t="s">
        <v>10526</v>
      </c>
      <c r="C5016" s="1" t="s">
        <v>10527</v>
      </c>
      <c r="D5016" s="1" t="s">
        <v>423</v>
      </c>
      <c r="E5016" s="1" t="s">
        <v>9007</v>
      </c>
      <c r="F5016" s="1" t="s">
        <v>44</v>
      </c>
      <c r="G5016" s="27">
        <v>0.48031496062992124</v>
      </c>
      <c r="H5016" s="27">
        <v>0.87463452246324658</v>
      </c>
      <c r="I5016" s="28">
        <v>49.753978450062164</v>
      </c>
      <c r="J5016" s="27">
        <v>9.3244923331951921E-3</v>
      </c>
      <c r="K5016" s="27">
        <v>0.12101118939079983</v>
      </c>
      <c r="L5016" s="27">
        <v>2.1924539940372162E-2</v>
      </c>
      <c r="M5016" s="29">
        <v>15.736777024331882</v>
      </c>
      <c r="N5016" s="30">
        <v>85.994394135403198</v>
      </c>
      <c r="O5016" s="32">
        <v>0</v>
      </c>
      <c r="P5016" s="31">
        <v>0.99228950344402178</v>
      </c>
      <c r="Q5016" s="38">
        <v>1652</v>
      </c>
      <c r="R5016" s="38">
        <v>2617</v>
      </c>
      <c r="S5016" s="38">
        <v>7832</v>
      </c>
    </row>
    <row r="5017" spans="2:19" x14ac:dyDescent="0.2">
      <c r="B5017" s="1" t="s">
        <v>10511</v>
      </c>
      <c r="C5017" s="1" t="s">
        <v>10512</v>
      </c>
      <c r="D5017" s="1" t="s">
        <v>423</v>
      </c>
      <c r="E5017" s="1" t="s">
        <v>53</v>
      </c>
      <c r="F5017" s="1" t="s">
        <v>44</v>
      </c>
      <c r="G5017" s="27">
        <v>0.16133424098025867</v>
      </c>
      <c r="H5017" s="27">
        <v>0.70941990771259056</v>
      </c>
      <c r="I5017" s="28">
        <v>17.76289993192648</v>
      </c>
      <c r="J5017" s="27">
        <v>3.2675289312457452E-2</v>
      </c>
      <c r="K5017" s="27">
        <v>0.40707964601769914</v>
      </c>
      <c r="L5017" s="27">
        <v>0.22278839815425183</v>
      </c>
      <c r="M5017" s="29">
        <v>11.884902597402595</v>
      </c>
      <c r="N5017" s="30">
        <v>47.919831223628691</v>
      </c>
      <c r="O5017" s="32">
        <v>0</v>
      </c>
      <c r="P5017" s="31">
        <v>0.96835860250494399</v>
      </c>
      <c r="Q5017" s="38">
        <v>7564</v>
      </c>
      <c r="R5017" s="38">
        <v>7796</v>
      </c>
      <c r="S5017" s="38">
        <v>2809</v>
      </c>
    </row>
    <row r="5018" spans="2:19" x14ac:dyDescent="0.2">
      <c r="B5018" s="1" t="s">
        <v>10528</v>
      </c>
      <c r="C5018" s="1" t="s">
        <v>10529</v>
      </c>
      <c r="D5018" s="1" t="s">
        <v>423</v>
      </c>
      <c r="E5018" s="1" t="s">
        <v>9007</v>
      </c>
      <c r="F5018" s="1" t="s">
        <v>44</v>
      </c>
      <c r="G5018" s="27">
        <v>0.4671210167618346</v>
      </c>
      <c r="H5018" s="27">
        <v>0.94995154950178251</v>
      </c>
      <c r="I5018" s="28">
        <v>46.870731258058612</v>
      </c>
      <c r="J5018" s="27">
        <v>9.762387179959477E-3</v>
      </c>
      <c r="K5018" s="27">
        <v>0.20722048259347947</v>
      </c>
      <c r="L5018" s="27">
        <v>3.9308894780144439E-3</v>
      </c>
      <c r="M5018" s="29">
        <v>13.612409263740064</v>
      </c>
      <c r="N5018" s="30">
        <v>84.39984227129338</v>
      </c>
      <c r="O5018" s="32">
        <v>0</v>
      </c>
      <c r="P5018" s="31">
        <v>0.99259530121583328</v>
      </c>
      <c r="Q5018" s="38">
        <v>2207</v>
      </c>
      <c r="R5018" s="38">
        <v>2841</v>
      </c>
      <c r="S5018" s="38">
        <v>6341</v>
      </c>
    </row>
    <row r="5019" spans="2:19" x14ac:dyDescent="0.2">
      <c r="B5019" s="1" t="s">
        <v>10507</v>
      </c>
      <c r="C5019" s="1" t="s">
        <v>10508</v>
      </c>
      <c r="D5019" s="1" t="s">
        <v>423</v>
      </c>
      <c r="E5019" s="1" t="s">
        <v>53</v>
      </c>
      <c r="F5019" s="1" t="s">
        <v>44</v>
      </c>
      <c r="G5019" s="27">
        <v>0.17672413793103448</v>
      </c>
      <c r="H5019" s="27">
        <v>0.29319727891156461</v>
      </c>
      <c r="I5019" s="28">
        <v>13.877729885057473</v>
      </c>
      <c r="J5019" s="27">
        <v>0.1817528735632184</v>
      </c>
      <c r="K5019" s="27">
        <v>0.67241379310344829</v>
      </c>
      <c r="L5019" s="27">
        <v>0.44997278911564631</v>
      </c>
      <c r="M5019" s="29">
        <v>6.4376090750436292</v>
      </c>
      <c r="N5019" s="30">
        <v>48.073170731707314</v>
      </c>
      <c r="O5019" s="32">
        <v>0</v>
      </c>
      <c r="P5019" s="31">
        <v>0.94693877551020411</v>
      </c>
      <c r="Q5019" s="38">
        <v>8156</v>
      </c>
      <c r="R5019" s="38">
        <v>7626</v>
      </c>
      <c r="S5019" s="38">
        <v>553</v>
      </c>
    </row>
    <row r="5020" spans="2:19" x14ac:dyDescent="0.2">
      <c r="B5020" s="1" t="s">
        <v>10567</v>
      </c>
      <c r="C5020" s="1" t="s">
        <v>10568</v>
      </c>
      <c r="D5020" s="1" t="s">
        <v>424</v>
      </c>
      <c r="E5020" s="1" t="s">
        <v>10532</v>
      </c>
      <c r="F5020" s="1" t="s">
        <v>44</v>
      </c>
      <c r="G5020" s="27">
        <v>0.44450345193839619</v>
      </c>
      <c r="H5020" s="27">
        <v>0.9936232643437255</v>
      </c>
      <c r="I5020" s="28">
        <v>47.185395645246956</v>
      </c>
      <c r="J5020" s="27">
        <v>6.9038767923526286E-3</v>
      </c>
      <c r="K5020" s="27">
        <v>0.13807753584705257</v>
      </c>
      <c r="L5020" s="27">
        <v>7.859575582918522E-4</v>
      </c>
      <c r="M5020" s="29">
        <v>15.146175908221798</v>
      </c>
      <c r="N5020" s="30">
        <v>86.820788530465947</v>
      </c>
      <c r="O5020" s="32">
        <v>0</v>
      </c>
      <c r="P5020" s="31">
        <v>0.98663872150903853</v>
      </c>
      <c r="Q5020" s="38">
        <v>2147</v>
      </c>
      <c r="R5020" s="38">
        <v>3194</v>
      </c>
      <c r="S5020" s="38">
        <v>7532</v>
      </c>
    </row>
    <row r="5021" spans="2:19" x14ac:dyDescent="0.2">
      <c r="B5021" s="1" t="s">
        <v>10550</v>
      </c>
      <c r="C5021" s="1" t="s">
        <v>10551</v>
      </c>
      <c r="D5021" s="1" t="s">
        <v>424</v>
      </c>
      <c r="E5021" s="1" t="s">
        <v>10532</v>
      </c>
      <c r="F5021" s="1" t="s">
        <v>44</v>
      </c>
      <c r="G5021" s="27">
        <v>0.40071343638525564</v>
      </c>
      <c r="H5021" s="27">
        <v>0.82847895500725688</v>
      </c>
      <c r="I5021" s="28">
        <v>25.526634958382878</v>
      </c>
      <c r="J5021" s="27">
        <v>5.2913198573127228E-2</v>
      </c>
      <c r="K5021" s="27">
        <v>0.41438763376932225</v>
      </c>
      <c r="L5021" s="27">
        <v>7.7500725689404942E-2</v>
      </c>
      <c r="M5021" s="29">
        <v>9.5195436507936488</v>
      </c>
      <c r="N5021" s="30">
        <v>49.017804154302674</v>
      </c>
      <c r="O5021" s="32">
        <v>1.2853410740203191E-2</v>
      </c>
      <c r="P5021" s="31">
        <v>0.97648766328011616</v>
      </c>
      <c r="Q5021" s="38">
        <v>4823</v>
      </c>
      <c r="R5021" s="38">
        <v>3762</v>
      </c>
      <c r="S5021" s="38">
        <v>2708</v>
      </c>
    </row>
    <row r="5022" spans="2:19" x14ac:dyDescent="0.2">
      <c r="B5022" s="1" t="s">
        <v>10576</v>
      </c>
      <c r="C5022" s="1" t="s">
        <v>7547</v>
      </c>
      <c r="D5022" s="1" t="s">
        <v>424</v>
      </c>
      <c r="E5022" s="1" t="s">
        <v>10532</v>
      </c>
      <c r="F5022" s="1" t="s">
        <v>44</v>
      </c>
      <c r="G5022" s="27">
        <v>0.34400826446280991</v>
      </c>
      <c r="H5022" s="27">
        <v>0.95175025588536333</v>
      </c>
      <c r="I5022" s="28">
        <v>29.131611570247941</v>
      </c>
      <c r="J5022" s="27">
        <v>8.2644628099173556E-3</v>
      </c>
      <c r="K5022" s="27">
        <v>8.78099173553719E-2</v>
      </c>
      <c r="L5022" s="27">
        <v>0</v>
      </c>
      <c r="M5022" s="29">
        <v>16.680944881889761</v>
      </c>
      <c r="N5022" s="30">
        <v>52.465465465465464</v>
      </c>
      <c r="O5022" s="32">
        <v>0</v>
      </c>
      <c r="P5022" s="31">
        <v>0.9907881269191402</v>
      </c>
      <c r="Q5022" s="38">
        <v>4057</v>
      </c>
      <c r="R5022" s="38">
        <v>4554</v>
      </c>
      <c r="S5022" s="38">
        <v>8365</v>
      </c>
    </row>
    <row r="5023" spans="2:19" x14ac:dyDescent="0.2">
      <c r="B5023" s="1" t="s">
        <v>10539</v>
      </c>
      <c r="C5023" s="1" t="s">
        <v>10540</v>
      </c>
      <c r="D5023" s="1" t="s">
        <v>424</v>
      </c>
      <c r="E5023" s="1" t="s">
        <v>10532</v>
      </c>
      <c r="F5023" s="1" t="s">
        <v>44</v>
      </c>
      <c r="G5023" s="27">
        <v>0.40583232077764275</v>
      </c>
      <c r="H5023" s="27">
        <v>0.97772166764533175</v>
      </c>
      <c r="I5023" s="28">
        <v>41.224787363304984</v>
      </c>
      <c r="J5023" s="27">
        <v>8.5054678007290396E-3</v>
      </c>
      <c r="K5023" s="27">
        <v>0.10206561360874848</v>
      </c>
      <c r="L5023" s="27">
        <v>0</v>
      </c>
      <c r="M5023" s="29">
        <v>14.73251533742331</v>
      </c>
      <c r="N5023" s="30">
        <v>79.685628742514965</v>
      </c>
      <c r="O5023" s="32">
        <v>0</v>
      </c>
      <c r="P5023" s="31">
        <v>0.96652965355255427</v>
      </c>
      <c r="Q5023" s="38">
        <v>3107</v>
      </c>
      <c r="R5023" s="38">
        <v>3699</v>
      </c>
      <c r="S5023" s="38">
        <v>8160</v>
      </c>
    </row>
    <row r="5024" spans="2:19" x14ac:dyDescent="0.2">
      <c r="B5024" s="1" t="s">
        <v>10537</v>
      </c>
      <c r="C5024" s="1" t="s">
        <v>10538</v>
      </c>
      <c r="D5024" s="1" t="s">
        <v>424</v>
      </c>
      <c r="E5024" s="1" t="s">
        <v>10532</v>
      </c>
      <c r="F5024" s="1" t="s">
        <v>44</v>
      </c>
      <c r="G5024" s="27">
        <v>0.26640926640926643</v>
      </c>
      <c r="H5024" s="27">
        <v>0.69957479826194935</v>
      </c>
      <c r="I5024" s="28">
        <v>21.201930501930498</v>
      </c>
      <c r="J5024" s="27">
        <v>5.5984555984555984E-2</v>
      </c>
      <c r="K5024" s="27">
        <v>0.4929214929214929</v>
      </c>
      <c r="L5024" s="27">
        <v>0.11108317815021725</v>
      </c>
      <c r="M5024" s="29">
        <v>10.087192982456143</v>
      </c>
      <c r="N5024" s="30">
        <v>51.227053140096615</v>
      </c>
      <c r="O5024" s="32">
        <v>0</v>
      </c>
      <c r="P5024" s="31">
        <v>0.96461824953445063</v>
      </c>
      <c r="Q5024" s="38">
        <v>6517</v>
      </c>
      <c r="R5024" s="38">
        <v>6118</v>
      </c>
      <c r="S5024" s="38">
        <v>1863</v>
      </c>
    </row>
    <row r="5025" spans="2:19" x14ac:dyDescent="0.2">
      <c r="B5025" s="1" t="s">
        <v>10547</v>
      </c>
      <c r="C5025" s="1" t="s">
        <v>10548</v>
      </c>
      <c r="D5025" s="1" t="s">
        <v>424</v>
      </c>
      <c r="E5025" s="1" t="s">
        <v>10549</v>
      </c>
      <c r="F5025" s="1" t="s">
        <v>44</v>
      </c>
      <c r="G5025" s="27">
        <v>0.42699545749513301</v>
      </c>
      <c r="H5025" s="27">
        <v>0.85399999999999998</v>
      </c>
      <c r="I5025" s="28">
        <v>27.046982478909793</v>
      </c>
      <c r="J5025" s="27">
        <v>6.7488643737832574E-2</v>
      </c>
      <c r="K5025" s="27">
        <v>0.46528228423101881</v>
      </c>
      <c r="L5025" s="27">
        <v>8.1278481012658221E-2</v>
      </c>
      <c r="M5025" s="29">
        <v>8.4925254813137059</v>
      </c>
      <c r="N5025" s="30">
        <v>51.527355623100306</v>
      </c>
      <c r="O5025" s="32">
        <v>9.4145569620253163E-3</v>
      </c>
      <c r="P5025" s="31">
        <v>0.97531645569620251</v>
      </c>
      <c r="Q5025" s="38">
        <v>4399</v>
      </c>
      <c r="R5025" s="38">
        <v>3440</v>
      </c>
      <c r="S5025" s="38">
        <v>2158</v>
      </c>
    </row>
    <row r="5026" spans="2:19" x14ac:dyDescent="0.2">
      <c r="B5026" s="1" t="s">
        <v>10535</v>
      </c>
      <c r="C5026" s="1" t="s">
        <v>10536</v>
      </c>
      <c r="D5026" s="1" t="s">
        <v>424</v>
      </c>
      <c r="E5026" s="1" t="s">
        <v>10532</v>
      </c>
      <c r="F5026" s="1" t="s">
        <v>44</v>
      </c>
      <c r="G5026" s="27">
        <v>0.25647504737839544</v>
      </c>
      <c r="H5026" s="27">
        <v>0.70019780888618388</v>
      </c>
      <c r="I5026" s="28">
        <v>20.914908401768791</v>
      </c>
      <c r="J5026" s="27">
        <v>4.6746683512318379E-2</v>
      </c>
      <c r="K5026" s="27">
        <v>0.41313960833859759</v>
      </c>
      <c r="L5026" s="27">
        <v>0.17059646987218499</v>
      </c>
      <c r="M5026" s="29">
        <v>11.316312659303311</v>
      </c>
      <c r="N5026" s="30">
        <v>48.312807881773402</v>
      </c>
      <c r="O5026" s="32">
        <v>0</v>
      </c>
      <c r="P5026" s="31">
        <v>0.96348143639683503</v>
      </c>
      <c r="Q5026" s="38">
        <v>6636</v>
      </c>
      <c r="R5026" s="38">
        <v>6357</v>
      </c>
      <c r="S5026" s="38">
        <v>2729</v>
      </c>
    </row>
    <row r="5027" spans="2:19" x14ac:dyDescent="0.2">
      <c r="B5027" s="1" t="s">
        <v>10565</v>
      </c>
      <c r="C5027" s="1" t="s">
        <v>10566</v>
      </c>
      <c r="D5027" s="1" t="s">
        <v>424</v>
      </c>
      <c r="E5027" s="1" t="s">
        <v>10532</v>
      </c>
      <c r="F5027" s="1" t="s">
        <v>44</v>
      </c>
      <c r="G5027" s="27">
        <v>0.43413978494623656</v>
      </c>
      <c r="H5027" s="27">
        <v>0.99739562624254474</v>
      </c>
      <c r="I5027" s="28">
        <v>42.902284946236563</v>
      </c>
      <c r="J5027" s="27">
        <v>1.0752688172043012E-2</v>
      </c>
      <c r="K5027" s="27">
        <v>0.32526881720430106</v>
      </c>
      <c r="L5027" s="27">
        <v>0</v>
      </c>
      <c r="M5027" s="29">
        <v>10.142517814726842</v>
      </c>
      <c r="N5027" s="30">
        <v>85.185758513931887</v>
      </c>
      <c r="O5027" s="32">
        <v>0</v>
      </c>
      <c r="P5027" s="31">
        <v>0.98608349900596426</v>
      </c>
      <c r="Q5027" s="38">
        <v>2877</v>
      </c>
      <c r="R5027" s="38">
        <v>3329</v>
      </c>
      <c r="S5027" s="38">
        <v>4072</v>
      </c>
    </row>
    <row r="5028" spans="2:19" x14ac:dyDescent="0.2">
      <c r="B5028" s="1" t="s">
        <v>10559</v>
      </c>
      <c r="C5028" s="1" t="s">
        <v>10560</v>
      </c>
      <c r="D5028" s="1" t="s">
        <v>424</v>
      </c>
      <c r="E5028" s="1" t="s">
        <v>10532</v>
      </c>
      <c r="F5028" s="1" t="s">
        <v>44</v>
      </c>
      <c r="G5028" s="27">
        <v>0.46763392857142855</v>
      </c>
      <c r="H5028" s="27">
        <v>0.98615973741794316</v>
      </c>
      <c r="I5028" s="28">
        <v>47.13147321428572</v>
      </c>
      <c r="J5028" s="27">
        <v>4.464285714285714E-3</v>
      </c>
      <c r="K5028" s="27">
        <v>7.1428571428571425E-2</v>
      </c>
      <c r="L5028" s="27">
        <v>0</v>
      </c>
      <c r="M5028" s="29">
        <v>15.828930817610063</v>
      </c>
      <c r="N5028" s="30">
        <v>82.353221957040574</v>
      </c>
      <c r="O5028" s="32">
        <v>0</v>
      </c>
      <c r="P5028" s="31">
        <v>0.98030634573304154</v>
      </c>
      <c r="Q5028" s="38">
        <v>2163</v>
      </c>
      <c r="R5028" s="38">
        <v>2836</v>
      </c>
      <c r="S5028" s="38">
        <v>8540</v>
      </c>
    </row>
    <row r="5029" spans="2:19" x14ac:dyDescent="0.2">
      <c r="B5029" s="1" t="s">
        <v>10581</v>
      </c>
      <c r="C5029" s="1" t="s">
        <v>10582</v>
      </c>
      <c r="D5029" s="1" t="s">
        <v>424</v>
      </c>
      <c r="E5029" s="1" t="s">
        <v>10549</v>
      </c>
      <c r="F5029" s="1" t="s">
        <v>44</v>
      </c>
      <c r="G5029" s="27">
        <v>0.2656</v>
      </c>
      <c r="H5029" s="27">
        <v>0.88586518046709128</v>
      </c>
      <c r="I5029" s="28">
        <v>25.053066666666659</v>
      </c>
      <c r="J5029" s="27">
        <v>3.0933333333333334E-2</v>
      </c>
      <c r="K5029" s="27">
        <v>0.19146666666666667</v>
      </c>
      <c r="L5029" s="27">
        <v>8.5589171974522288E-2</v>
      </c>
      <c r="M5029" s="29">
        <v>15.032607116920847</v>
      </c>
      <c r="N5029" s="30">
        <v>52.303212851405625</v>
      </c>
      <c r="O5029" s="32">
        <v>0</v>
      </c>
      <c r="P5029" s="31">
        <v>0.99522292993630568</v>
      </c>
      <c r="Q5029" s="38">
        <v>4998</v>
      </c>
      <c r="R5029" s="38">
        <v>6141</v>
      </c>
      <c r="S5029" s="38">
        <v>6612</v>
      </c>
    </row>
    <row r="5030" spans="2:19" x14ac:dyDescent="0.2">
      <c r="B5030" s="1" t="s">
        <v>10583</v>
      </c>
      <c r="C5030" s="1" t="s">
        <v>10584</v>
      </c>
      <c r="D5030" s="1" t="s">
        <v>424</v>
      </c>
      <c r="E5030" s="1" t="s">
        <v>10549</v>
      </c>
      <c r="F5030" s="1" t="s">
        <v>44</v>
      </c>
      <c r="G5030" s="27">
        <v>0.26463700234192039</v>
      </c>
      <c r="H5030" s="27">
        <v>0.86777129521586949</v>
      </c>
      <c r="I5030" s="28">
        <v>22.704137392661984</v>
      </c>
      <c r="J5030" s="27">
        <v>2.888368462138954E-2</v>
      </c>
      <c r="K5030" s="27">
        <v>0.33021077283372363</v>
      </c>
      <c r="L5030" s="27">
        <v>4.1664721898094129E-2</v>
      </c>
      <c r="M5030" s="29">
        <v>11.909978768577496</v>
      </c>
      <c r="N5030" s="30">
        <v>52.21828908554572</v>
      </c>
      <c r="O5030" s="32">
        <v>1.940101127965772E-2</v>
      </c>
      <c r="P5030" s="31">
        <v>0.9964994165694282</v>
      </c>
      <c r="Q5030" s="38">
        <v>5879</v>
      </c>
      <c r="R5030" s="38">
        <v>6163</v>
      </c>
      <c r="S5030" s="38">
        <v>3999</v>
      </c>
    </row>
    <row r="5031" spans="2:19" x14ac:dyDescent="0.2">
      <c r="B5031" s="1" t="s">
        <v>10555</v>
      </c>
      <c r="C5031" s="1" t="s">
        <v>10556</v>
      </c>
      <c r="D5031" s="1" t="s">
        <v>424</v>
      </c>
      <c r="E5031" s="1" t="s">
        <v>10532</v>
      </c>
      <c r="F5031" s="1" t="s">
        <v>44</v>
      </c>
      <c r="G5031" s="27">
        <v>0.36423841059602646</v>
      </c>
      <c r="H5031" s="27">
        <v>0.77067531064289574</v>
      </c>
      <c r="I5031" s="28">
        <v>24.827814569536425</v>
      </c>
      <c r="J5031" s="27">
        <v>2.097130242825607E-2</v>
      </c>
      <c r="K5031" s="27">
        <v>0.55187637969094927</v>
      </c>
      <c r="L5031" s="27">
        <v>7.892490545651E-2</v>
      </c>
      <c r="M5031" s="29">
        <v>8.4557291666666643</v>
      </c>
      <c r="N5031" s="30">
        <v>52.881818181818183</v>
      </c>
      <c r="O5031" s="32">
        <v>0</v>
      </c>
      <c r="P5031" s="31">
        <v>0.97893030794165314</v>
      </c>
      <c r="Q5031" s="38">
        <v>5066</v>
      </c>
      <c r="R5031" s="38">
        <v>4268</v>
      </c>
      <c r="S5031" s="38">
        <v>1314</v>
      </c>
    </row>
    <row r="5032" spans="2:19" x14ac:dyDescent="0.2">
      <c r="B5032" s="1" t="s">
        <v>10571</v>
      </c>
      <c r="C5032" s="1" t="s">
        <v>10572</v>
      </c>
      <c r="D5032" s="1" t="s">
        <v>424</v>
      </c>
      <c r="E5032" s="1" t="s">
        <v>10532</v>
      </c>
      <c r="F5032" s="1" t="s">
        <v>44</v>
      </c>
      <c r="G5032" s="27">
        <v>0.25292740046838408</v>
      </c>
      <c r="H5032" s="27">
        <v>0.90791039011201236</v>
      </c>
      <c r="I5032" s="28">
        <v>23.548321623731468</v>
      </c>
      <c r="J5032" s="27">
        <v>1.444184231069477E-2</v>
      </c>
      <c r="K5032" s="27">
        <v>0.22131147540983606</v>
      </c>
      <c r="L5032" s="27">
        <v>3.4221707222865968E-3</v>
      </c>
      <c r="M5032" s="29">
        <v>13.450261233019857</v>
      </c>
      <c r="N5032" s="30">
        <v>52.979938271604937</v>
      </c>
      <c r="O5032" s="32">
        <v>0</v>
      </c>
      <c r="P5032" s="31">
        <v>0.98957126303592124</v>
      </c>
      <c r="Q5032" s="38">
        <v>5555</v>
      </c>
      <c r="R5032" s="38">
        <v>6421</v>
      </c>
      <c r="S5032" s="38">
        <v>6084</v>
      </c>
    </row>
    <row r="5033" spans="2:19" x14ac:dyDescent="0.2">
      <c r="B5033" s="1" t="s">
        <v>10563</v>
      </c>
      <c r="C5033" s="1" t="s">
        <v>10564</v>
      </c>
      <c r="D5033" s="1" t="s">
        <v>424</v>
      </c>
      <c r="E5033" s="1" t="s">
        <v>10532</v>
      </c>
      <c r="F5033" s="1" t="s">
        <v>44</v>
      </c>
      <c r="G5033" s="27">
        <v>0.23019017432646594</v>
      </c>
      <c r="H5033" s="27">
        <v>0.91344316630922173</v>
      </c>
      <c r="I5033" s="28">
        <v>22.033914421553089</v>
      </c>
      <c r="J5033" s="27">
        <v>1.0301109350237718E-2</v>
      </c>
      <c r="K5033" s="27">
        <v>0.27852614896988909</v>
      </c>
      <c r="L5033" s="27">
        <v>2.894131409631507E-2</v>
      </c>
      <c r="M5033" s="29">
        <v>12.727946474523936</v>
      </c>
      <c r="N5033" s="30">
        <v>52.738382099827881</v>
      </c>
      <c r="O5033" s="32">
        <v>1.6377461493468512E-2</v>
      </c>
      <c r="P5033" s="31">
        <v>0.98420744784558389</v>
      </c>
      <c r="Q5033" s="38">
        <v>6176</v>
      </c>
      <c r="R5033" s="38">
        <v>6886</v>
      </c>
      <c r="S5033" s="38">
        <v>4981</v>
      </c>
    </row>
    <row r="5034" spans="2:19" x14ac:dyDescent="0.2">
      <c r="B5034" s="1" t="s">
        <v>10545</v>
      </c>
      <c r="C5034" s="1" t="s">
        <v>10546</v>
      </c>
      <c r="D5034" s="1" t="s">
        <v>424</v>
      </c>
      <c r="E5034" s="1" t="s">
        <v>10532</v>
      </c>
      <c r="F5034" s="1" t="s">
        <v>44</v>
      </c>
      <c r="G5034" s="27">
        <v>0.23791185280273855</v>
      </c>
      <c r="H5034" s="27">
        <v>0.83064174454828654</v>
      </c>
      <c r="I5034" s="28">
        <v>21.951861360718866</v>
      </c>
      <c r="J5034" s="27">
        <v>1.3692768506632435E-2</v>
      </c>
      <c r="K5034" s="27">
        <v>0.23320496362858364</v>
      </c>
      <c r="L5034" s="27">
        <v>2.3592938733125648E-2</v>
      </c>
      <c r="M5034" s="29">
        <v>13.410387422796177</v>
      </c>
      <c r="N5034" s="30">
        <v>48.865107913669064</v>
      </c>
      <c r="O5034" s="32">
        <v>1.209761163032191E-2</v>
      </c>
      <c r="P5034" s="31">
        <v>0.97071651090342681</v>
      </c>
      <c r="Q5034" s="38">
        <v>6207</v>
      </c>
      <c r="R5034" s="38">
        <v>6727</v>
      </c>
      <c r="S5034" s="38">
        <v>5842</v>
      </c>
    </row>
    <row r="5035" spans="2:19" x14ac:dyDescent="0.2">
      <c r="B5035" s="1" t="s">
        <v>10530</v>
      </c>
      <c r="C5035" s="1" t="s">
        <v>10531</v>
      </c>
      <c r="D5035" s="1" t="s">
        <v>424</v>
      </c>
      <c r="E5035" s="1" t="s">
        <v>10532</v>
      </c>
      <c r="F5035" s="1" t="s">
        <v>44</v>
      </c>
      <c r="G5035" s="27">
        <v>0.2463295269168026</v>
      </c>
      <c r="H5035" s="27">
        <v>0.76899688958009327</v>
      </c>
      <c r="I5035" s="28">
        <v>29.114437194127234</v>
      </c>
      <c r="J5035" s="27">
        <v>1.6313213703099509E-2</v>
      </c>
      <c r="K5035" s="27">
        <v>0.19412724306688417</v>
      </c>
      <c r="L5035" s="27">
        <v>3.3569206842923797E-2</v>
      </c>
      <c r="M5035" s="29">
        <v>15.085281385281386</v>
      </c>
      <c r="N5035" s="30">
        <v>71.652317880794698</v>
      </c>
      <c r="O5035" s="32">
        <v>0</v>
      </c>
      <c r="P5035" s="31">
        <v>0.95334370139968894</v>
      </c>
      <c r="Q5035" s="38">
        <v>4061</v>
      </c>
      <c r="R5035" s="38">
        <v>6549</v>
      </c>
      <c r="S5035" s="38">
        <v>6555</v>
      </c>
    </row>
    <row r="5036" spans="2:19" x14ac:dyDescent="0.2">
      <c r="B5036" s="1" t="s">
        <v>10569</v>
      </c>
      <c r="C5036" s="1" t="s">
        <v>10570</v>
      </c>
      <c r="D5036" s="1" t="s">
        <v>424</v>
      </c>
      <c r="E5036" s="1" t="s">
        <v>10532</v>
      </c>
      <c r="F5036" s="1" t="s">
        <v>44</v>
      </c>
      <c r="G5036" s="27">
        <v>0.38951917882225823</v>
      </c>
      <c r="H5036" s="27">
        <v>0.97084601014144645</v>
      </c>
      <c r="I5036" s="28">
        <v>36.5455429497569</v>
      </c>
      <c r="J5036" s="27">
        <v>7.0232306861156132E-3</v>
      </c>
      <c r="K5036" s="27">
        <v>0.21393841166936792</v>
      </c>
      <c r="L5036" s="27">
        <v>0</v>
      </c>
      <c r="M5036" s="29">
        <v>12.645044247787609</v>
      </c>
      <c r="N5036" s="30">
        <v>73.62968099861304</v>
      </c>
      <c r="O5036" s="32">
        <v>0</v>
      </c>
      <c r="P5036" s="31">
        <v>0.98799039231385111</v>
      </c>
      <c r="Q5036" s="38">
        <v>3544</v>
      </c>
      <c r="R5036" s="38">
        <v>3899</v>
      </c>
      <c r="S5036" s="38">
        <v>6223</v>
      </c>
    </row>
    <row r="5037" spans="2:19" x14ac:dyDescent="0.2">
      <c r="B5037" s="1" t="s">
        <v>10541</v>
      </c>
      <c r="C5037" s="1" t="s">
        <v>10542</v>
      </c>
      <c r="D5037" s="1" t="s">
        <v>424</v>
      </c>
      <c r="E5037" s="1" t="s">
        <v>10532</v>
      </c>
      <c r="F5037" s="1" t="s">
        <v>44</v>
      </c>
      <c r="G5037" s="27">
        <v>0.24602272727272728</v>
      </c>
      <c r="H5037" s="27">
        <v>0.70293956043956052</v>
      </c>
      <c r="I5037" s="28">
        <v>20.03204545454544</v>
      </c>
      <c r="J5037" s="27">
        <v>3.2386363636363637E-2</v>
      </c>
      <c r="K5037" s="27">
        <v>0.45170454545454547</v>
      </c>
      <c r="L5037" s="27">
        <v>0.11721978021978022</v>
      </c>
      <c r="M5037" s="29">
        <v>10.822758100979655</v>
      </c>
      <c r="N5037" s="30">
        <v>47.739030023094685</v>
      </c>
      <c r="O5037" s="32">
        <v>0</v>
      </c>
      <c r="P5037" s="31">
        <v>0.96703296703296704</v>
      </c>
      <c r="Q5037" s="38">
        <v>6938</v>
      </c>
      <c r="R5037" s="38">
        <v>6556</v>
      </c>
      <c r="S5037" s="38">
        <v>2301</v>
      </c>
    </row>
    <row r="5038" spans="2:19" x14ac:dyDescent="0.2">
      <c r="B5038" s="1" t="s">
        <v>10543</v>
      </c>
      <c r="C5038" s="1" t="s">
        <v>10544</v>
      </c>
      <c r="D5038" s="1" t="s">
        <v>424</v>
      </c>
      <c r="E5038" s="1" t="s">
        <v>10532</v>
      </c>
      <c r="F5038" s="1" t="s">
        <v>44</v>
      </c>
      <c r="G5038" s="27">
        <v>0.29200463499420626</v>
      </c>
      <c r="H5038" s="27">
        <v>0.8421200224341</v>
      </c>
      <c r="I5038" s="28">
        <v>30.915411355735809</v>
      </c>
      <c r="J5038" s="27">
        <v>1.7381228273464659E-2</v>
      </c>
      <c r="K5038" s="27">
        <v>0.24681344148319814</v>
      </c>
      <c r="L5038" s="27">
        <v>8.1278743690409411E-2</v>
      </c>
      <c r="M5038" s="29">
        <v>13.140916530278231</v>
      </c>
      <c r="N5038" s="30">
        <v>73.595238095238102</v>
      </c>
      <c r="O5038" s="32">
        <v>0</v>
      </c>
      <c r="P5038" s="31">
        <v>0.96803140773976448</v>
      </c>
      <c r="Q5038" s="38">
        <v>3871</v>
      </c>
      <c r="R5038" s="38">
        <v>5562</v>
      </c>
      <c r="S5038" s="38">
        <v>5566</v>
      </c>
    </row>
    <row r="5039" spans="2:19" x14ac:dyDescent="0.2">
      <c r="B5039" s="1" t="s">
        <v>10533</v>
      </c>
      <c r="C5039" s="1" t="s">
        <v>10534</v>
      </c>
      <c r="D5039" s="1" t="s">
        <v>424</v>
      </c>
      <c r="E5039" s="1" t="s">
        <v>10532</v>
      </c>
      <c r="F5039" s="1" t="s">
        <v>44</v>
      </c>
      <c r="G5039" s="27">
        <v>0.29649840836743974</v>
      </c>
      <c r="H5039" s="27">
        <v>0.77537535565769322</v>
      </c>
      <c r="I5039" s="28">
        <v>22.696271032287409</v>
      </c>
      <c r="J5039" s="27">
        <v>8.1855388813096869E-2</v>
      </c>
      <c r="K5039" s="27">
        <v>0.50113688040018189</v>
      </c>
      <c r="L5039" s="27">
        <v>8.862551980739769E-2</v>
      </c>
      <c r="M5039" s="29">
        <v>8.3556561085972838</v>
      </c>
      <c r="N5039" s="30">
        <v>56.257668711656443</v>
      </c>
      <c r="O5039" s="32">
        <v>1.0531845042678923E-2</v>
      </c>
      <c r="P5039" s="31">
        <v>0.96257386736703876</v>
      </c>
      <c r="Q5039" s="38">
        <v>5884</v>
      </c>
      <c r="R5039" s="38">
        <v>5455</v>
      </c>
      <c r="S5039" s="38">
        <v>1773</v>
      </c>
    </row>
    <row r="5040" spans="2:19" x14ac:dyDescent="0.2">
      <c r="B5040" s="1" t="s">
        <v>10557</v>
      </c>
      <c r="C5040" s="1" t="s">
        <v>10558</v>
      </c>
      <c r="D5040" s="1" t="s">
        <v>424</v>
      </c>
      <c r="E5040" s="1" t="s">
        <v>10532</v>
      </c>
      <c r="F5040" s="1" t="s">
        <v>44</v>
      </c>
      <c r="G5040" s="27">
        <v>0.3545183714001986</v>
      </c>
      <c r="H5040" s="27">
        <v>0.94093385214007763</v>
      </c>
      <c r="I5040" s="28">
        <v>30.654617676266131</v>
      </c>
      <c r="J5040" s="27">
        <v>7.9443892750744784E-3</v>
      </c>
      <c r="K5040" s="27">
        <v>9.4339622641509441E-2</v>
      </c>
      <c r="L5040" s="27">
        <v>1.1279182879377432E-2</v>
      </c>
      <c r="M5040" s="29">
        <v>16.939692307692304</v>
      </c>
      <c r="N5040" s="30">
        <v>55.092436974789919</v>
      </c>
      <c r="O5040" s="32">
        <v>0</v>
      </c>
      <c r="P5040" s="31">
        <v>0.97957198443579763</v>
      </c>
      <c r="Q5040" s="38">
        <v>3893</v>
      </c>
      <c r="R5040" s="38">
        <v>4395</v>
      </c>
      <c r="S5040" s="38">
        <v>8283</v>
      </c>
    </row>
    <row r="5041" spans="2:19" x14ac:dyDescent="0.2">
      <c r="B5041" s="1" t="s">
        <v>10552</v>
      </c>
      <c r="C5041" s="1" t="s">
        <v>4035</v>
      </c>
      <c r="D5041" s="1" t="s">
        <v>424</v>
      </c>
      <c r="E5041" s="1" t="s">
        <v>10532</v>
      </c>
      <c r="F5041" s="1" t="s">
        <v>44</v>
      </c>
      <c r="G5041" s="27">
        <v>0.41577825159914711</v>
      </c>
      <c r="H5041" s="27">
        <v>1</v>
      </c>
      <c r="I5041" s="28">
        <v>41.870469083155633</v>
      </c>
      <c r="J5041" s="27">
        <v>5.3304904051172707E-3</v>
      </c>
      <c r="K5041" s="27">
        <v>9.2750533049040518E-2</v>
      </c>
      <c r="L5041" s="27">
        <v>0</v>
      </c>
      <c r="M5041" s="29">
        <v>16.447627737226281</v>
      </c>
      <c r="N5041" s="30">
        <v>77.2</v>
      </c>
      <c r="O5041" s="32">
        <v>0</v>
      </c>
      <c r="P5041" s="31">
        <v>0.97657470067673091</v>
      </c>
      <c r="Q5041" s="38">
        <v>3017</v>
      </c>
      <c r="R5041" s="38">
        <v>3563</v>
      </c>
      <c r="S5041" s="38">
        <v>8302</v>
      </c>
    </row>
    <row r="5042" spans="2:19" x14ac:dyDescent="0.2">
      <c r="B5042" s="1" t="s">
        <v>10579</v>
      </c>
      <c r="C5042" s="1" t="s">
        <v>10580</v>
      </c>
      <c r="D5042" s="1" t="s">
        <v>424</v>
      </c>
      <c r="E5042" s="1" t="s">
        <v>10532</v>
      </c>
      <c r="F5042" s="1" t="s">
        <v>44</v>
      </c>
      <c r="G5042" s="27">
        <v>0.4375</v>
      </c>
      <c r="H5042" s="27">
        <v>0.99743817374762211</v>
      </c>
      <c r="I5042" s="28">
        <v>41.038903061224488</v>
      </c>
      <c r="J5042" s="27">
        <v>7.6530612244897957E-3</v>
      </c>
      <c r="K5042" s="27">
        <v>0.39158163265306123</v>
      </c>
      <c r="L5042" s="27">
        <v>0</v>
      </c>
      <c r="M5042" s="29">
        <v>9.5782312925170068</v>
      </c>
      <c r="N5042" s="30">
        <v>81.046647230320701</v>
      </c>
      <c r="O5042" s="32">
        <v>0</v>
      </c>
      <c r="P5042" s="31">
        <v>0.99429296131896006</v>
      </c>
      <c r="Q5042" s="38">
        <v>3124</v>
      </c>
      <c r="R5042" s="38">
        <v>3280</v>
      </c>
      <c r="S5042" s="38">
        <v>3023</v>
      </c>
    </row>
    <row r="5043" spans="2:19" x14ac:dyDescent="0.2">
      <c r="B5043" s="1" t="s">
        <v>10573</v>
      </c>
      <c r="C5043" s="1" t="s">
        <v>10574</v>
      </c>
      <c r="D5043" s="1" t="s">
        <v>424</v>
      </c>
      <c r="E5043" s="1" t="s">
        <v>10532</v>
      </c>
      <c r="F5043" s="1" t="s">
        <v>44</v>
      </c>
      <c r="G5043" s="27">
        <v>0.43261608154020387</v>
      </c>
      <c r="H5043" s="27">
        <v>0.98661434977578466</v>
      </c>
      <c r="I5043" s="28">
        <v>42.846545866364657</v>
      </c>
      <c r="J5043" s="27">
        <v>6.7950169875424689E-3</v>
      </c>
      <c r="K5043" s="27">
        <v>0.12344280860702152</v>
      </c>
      <c r="L5043" s="27">
        <v>1.2331838565022421E-2</v>
      </c>
      <c r="M5043" s="29">
        <v>13.869660678642715</v>
      </c>
      <c r="N5043" s="30">
        <v>80.353403141361255</v>
      </c>
      <c r="O5043" s="32">
        <v>0</v>
      </c>
      <c r="P5043" s="31">
        <v>0.98991031390134532</v>
      </c>
      <c r="Q5043" s="38">
        <v>2885</v>
      </c>
      <c r="R5043" s="38">
        <v>3356</v>
      </c>
      <c r="S5043" s="38">
        <v>7791</v>
      </c>
    </row>
    <row r="5044" spans="2:19" x14ac:dyDescent="0.2">
      <c r="B5044" s="1" t="s">
        <v>10575</v>
      </c>
      <c r="C5044" s="1" t="s">
        <v>1466</v>
      </c>
      <c r="D5044" s="1" t="s">
        <v>424</v>
      </c>
      <c r="E5044" s="1" t="s">
        <v>10549</v>
      </c>
      <c r="F5044" s="1" t="s">
        <v>44</v>
      </c>
      <c r="G5044" s="27">
        <v>0.36795903438185806</v>
      </c>
      <c r="H5044" s="27">
        <v>0.91576240492575145</v>
      </c>
      <c r="I5044" s="28">
        <v>28.588953913679585</v>
      </c>
      <c r="J5044" s="27">
        <v>8.778346744696415E-3</v>
      </c>
      <c r="K5044" s="27">
        <v>0.15142648134601316</v>
      </c>
      <c r="L5044" s="27">
        <v>1.2908366533864542E-2</v>
      </c>
      <c r="M5044" s="29">
        <v>15.403587962962961</v>
      </c>
      <c r="N5044" s="30">
        <v>50.807157057654074</v>
      </c>
      <c r="O5044" s="32">
        <v>0</v>
      </c>
      <c r="P5044" s="31">
        <v>0.99022093444404202</v>
      </c>
      <c r="Q5044" s="38">
        <v>4135</v>
      </c>
      <c r="R5044" s="38">
        <v>4204</v>
      </c>
      <c r="S5044" s="38">
        <v>7309</v>
      </c>
    </row>
    <row r="5045" spans="2:19" x14ac:dyDescent="0.2">
      <c r="B5045" s="1" t="s">
        <v>10553</v>
      </c>
      <c r="C5045" s="1" t="s">
        <v>10554</v>
      </c>
      <c r="D5045" s="1" t="s">
        <v>424</v>
      </c>
      <c r="E5045" s="1" t="s">
        <v>10532</v>
      </c>
      <c r="F5045" s="1" t="s">
        <v>44</v>
      </c>
      <c r="G5045" s="27">
        <v>0.30010718113612006</v>
      </c>
      <c r="H5045" s="27">
        <v>0.92730607966457024</v>
      </c>
      <c r="I5045" s="28">
        <v>26.478456591639866</v>
      </c>
      <c r="J5045" s="27">
        <v>6.4308681672025723E-3</v>
      </c>
      <c r="K5045" s="27">
        <v>0.11254019292604502</v>
      </c>
      <c r="L5045" s="27">
        <v>6.2893081761006293E-3</v>
      </c>
      <c r="M5045" s="29">
        <v>16.039356814701378</v>
      </c>
      <c r="N5045" s="30">
        <v>50.375</v>
      </c>
      <c r="O5045" s="32">
        <v>0</v>
      </c>
      <c r="P5045" s="31">
        <v>0.9779874213836478</v>
      </c>
      <c r="Q5045" s="38">
        <v>4536</v>
      </c>
      <c r="R5045" s="38">
        <v>5382</v>
      </c>
      <c r="S5045" s="38">
        <v>7990</v>
      </c>
    </row>
    <row r="5046" spans="2:19" x14ac:dyDescent="0.2">
      <c r="B5046" s="1" t="s">
        <v>10577</v>
      </c>
      <c r="C5046" s="1" t="s">
        <v>10578</v>
      </c>
      <c r="D5046" s="1" t="s">
        <v>424</v>
      </c>
      <c r="E5046" s="1" t="s">
        <v>10532</v>
      </c>
      <c r="F5046" s="1" t="s">
        <v>44</v>
      </c>
      <c r="G5046" s="27">
        <v>0.45186060248080329</v>
      </c>
      <c r="H5046" s="27">
        <v>0.99827131555815996</v>
      </c>
      <c r="I5046" s="28">
        <v>39.063437684583583</v>
      </c>
      <c r="J5046" s="27">
        <v>8.2693443591258121E-3</v>
      </c>
      <c r="K5046" s="27">
        <v>0.29651506202008271</v>
      </c>
      <c r="L5046" s="27">
        <v>0</v>
      </c>
      <c r="M5046" s="29">
        <v>10.176591154261059</v>
      </c>
      <c r="N5046" s="30">
        <v>73.385117493472592</v>
      </c>
      <c r="O5046" s="32">
        <v>0</v>
      </c>
      <c r="P5046" s="31">
        <v>0.99208907119835921</v>
      </c>
      <c r="Q5046" s="38">
        <v>3332</v>
      </c>
      <c r="R5046" s="38">
        <v>3074</v>
      </c>
      <c r="S5046" s="38">
        <v>4642</v>
      </c>
    </row>
    <row r="5047" spans="2:19" x14ac:dyDescent="0.2">
      <c r="B5047" s="1" t="s">
        <v>10561</v>
      </c>
      <c r="C5047" s="1" t="s">
        <v>10562</v>
      </c>
      <c r="D5047" s="1" t="s">
        <v>424</v>
      </c>
      <c r="E5047" s="1" t="s">
        <v>10532</v>
      </c>
      <c r="F5047" s="1" t="s">
        <v>44</v>
      </c>
      <c r="G5047" s="27">
        <v>0.27586206896551724</v>
      </c>
      <c r="H5047" s="27">
        <v>0.83449874686716796</v>
      </c>
      <c r="I5047" s="28">
        <v>27.324010217113667</v>
      </c>
      <c r="J5047" s="27">
        <v>2.554278416347382E-3</v>
      </c>
      <c r="K5047" s="27">
        <v>9.1954022988505746E-2</v>
      </c>
      <c r="L5047" s="27">
        <v>0</v>
      </c>
      <c r="M5047" s="29">
        <v>17.660670194003529</v>
      </c>
      <c r="N5047" s="30">
        <v>52.25</v>
      </c>
      <c r="O5047" s="32">
        <v>0</v>
      </c>
      <c r="P5047" s="31">
        <v>0.98120300751879697</v>
      </c>
      <c r="Q5047" s="38">
        <v>4333</v>
      </c>
      <c r="R5047" s="38">
        <v>5913</v>
      </c>
      <c r="S5047" s="38">
        <v>8318</v>
      </c>
    </row>
    <row r="5048" spans="2:19" x14ac:dyDescent="0.2">
      <c r="B5048" s="1" t="s">
        <v>10585</v>
      </c>
      <c r="C5048" s="1" t="s">
        <v>10586</v>
      </c>
      <c r="D5048" s="1" t="s">
        <v>425</v>
      </c>
      <c r="E5048" s="1" t="s">
        <v>425</v>
      </c>
      <c r="F5048" s="1" t="s">
        <v>25</v>
      </c>
      <c r="G5048" s="27">
        <v>0.12390924956369982</v>
      </c>
      <c r="H5048" s="27">
        <v>0.41675862068965519</v>
      </c>
      <c r="I5048" s="28">
        <v>12.511169284467716</v>
      </c>
      <c r="J5048" s="27">
        <v>7.8534031413612565E-2</v>
      </c>
      <c r="K5048" s="27">
        <v>0.83944153577661429</v>
      </c>
      <c r="L5048" s="27">
        <v>0.53487356321839075</v>
      </c>
      <c r="M5048" s="29">
        <v>6.9051792828685254</v>
      </c>
      <c r="N5048" s="30">
        <v>51.718309859154928</v>
      </c>
      <c r="O5048" s="32">
        <v>0</v>
      </c>
      <c r="P5048" s="31">
        <v>0.8781609195402299</v>
      </c>
      <c r="Q5048" s="38">
        <v>8293</v>
      </c>
      <c r="R5048" s="38">
        <v>8117</v>
      </c>
      <c r="S5048" s="38">
        <v>145</v>
      </c>
    </row>
    <row r="5049" spans="2:19" x14ac:dyDescent="0.2">
      <c r="B5049" s="1" t="s">
        <v>10593</v>
      </c>
      <c r="C5049" s="1" t="s">
        <v>10594</v>
      </c>
      <c r="D5049" s="1" t="s">
        <v>425</v>
      </c>
      <c r="E5049" s="1" t="s">
        <v>425</v>
      </c>
      <c r="F5049" s="1" t="s">
        <v>25</v>
      </c>
      <c r="G5049" s="27">
        <v>0.24748201438848921</v>
      </c>
      <c r="H5049" s="27">
        <v>0.62335219236209327</v>
      </c>
      <c r="I5049" s="28">
        <v>19.777122302158276</v>
      </c>
      <c r="J5049" s="27">
        <v>9.6402877697841727E-2</v>
      </c>
      <c r="K5049" s="27">
        <v>0.49928057553956834</v>
      </c>
      <c r="L5049" s="27">
        <v>0.15493635077793491</v>
      </c>
      <c r="M5049" s="29">
        <v>9.2869980879541085</v>
      </c>
      <c r="N5049" s="30">
        <v>51.366279069767444</v>
      </c>
      <c r="O5049" s="32">
        <v>0</v>
      </c>
      <c r="P5049" s="31">
        <v>0.983026874115983</v>
      </c>
      <c r="Q5049" s="38">
        <v>7029</v>
      </c>
      <c r="R5049" s="38">
        <v>6531</v>
      </c>
      <c r="S5049" s="38">
        <v>1794</v>
      </c>
    </row>
    <row r="5050" spans="2:19" x14ac:dyDescent="0.2">
      <c r="B5050" s="1" t="s">
        <v>10601</v>
      </c>
      <c r="C5050" s="1" t="s">
        <v>10602</v>
      </c>
      <c r="D5050" s="1" t="s">
        <v>425</v>
      </c>
      <c r="E5050" s="1" t="s">
        <v>153</v>
      </c>
      <c r="F5050" s="1" t="s">
        <v>25</v>
      </c>
      <c r="G5050" s="27">
        <v>0.26294820717131473</v>
      </c>
      <c r="H5050" s="27">
        <v>0.88365163819658354</v>
      </c>
      <c r="I5050" s="28">
        <v>19.185315879339775</v>
      </c>
      <c r="J5050" s="27">
        <v>3.5287421741605006E-2</v>
      </c>
      <c r="K5050" s="27">
        <v>0.53272623790552076</v>
      </c>
      <c r="L5050" s="27">
        <v>1.6603192383085968E-2</v>
      </c>
      <c r="M5050" s="29">
        <v>8.2518146718146692</v>
      </c>
      <c r="N5050" s="30">
        <v>49.363636363636367</v>
      </c>
      <c r="O5050" s="32">
        <v>0</v>
      </c>
      <c r="P5050" s="31">
        <v>0.98403808457014841</v>
      </c>
      <c r="Q5050" s="38">
        <v>7216</v>
      </c>
      <c r="R5050" s="38">
        <v>6205</v>
      </c>
      <c r="S5050" s="38">
        <v>1467</v>
      </c>
    </row>
    <row r="5051" spans="2:19" x14ac:dyDescent="0.2">
      <c r="B5051" s="1" t="s">
        <v>10587</v>
      </c>
      <c r="C5051" s="1" t="s">
        <v>10588</v>
      </c>
      <c r="D5051" s="1" t="s">
        <v>425</v>
      </c>
      <c r="E5051" s="1" t="s">
        <v>425</v>
      </c>
      <c r="F5051" s="1" t="s">
        <v>25</v>
      </c>
      <c r="G5051" s="27">
        <v>0.24565972222222221</v>
      </c>
      <c r="H5051" s="27">
        <v>0.53812317935913423</v>
      </c>
      <c r="I5051" s="28">
        <v>20.304427083333337</v>
      </c>
      <c r="J5051" s="27">
        <v>9.2013888888888895E-2</v>
      </c>
      <c r="K5051" s="27">
        <v>0.52690972222222221</v>
      </c>
      <c r="L5051" s="27">
        <v>0.23115272575946735</v>
      </c>
      <c r="M5051" s="29">
        <v>8.2201380897583416</v>
      </c>
      <c r="N5051" s="30">
        <v>57</v>
      </c>
      <c r="O5051" s="32">
        <v>0</v>
      </c>
      <c r="P5051" s="31">
        <v>0.95880149812734083</v>
      </c>
      <c r="Q5051" s="38">
        <v>6841</v>
      </c>
      <c r="R5051" s="38">
        <v>6562</v>
      </c>
      <c r="S5051" s="38">
        <v>1534</v>
      </c>
    </row>
    <row r="5052" spans="2:19" x14ac:dyDescent="0.2">
      <c r="B5052" s="1" t="s">
        <v>10595</v>
      </c>
      <c r="C5052" s="1" t="s">
        <v>10596</v>
      </c>
      <c r="D5052" s="1" t="s">
        <v>425</v>
      </c>
      <c r="E5052" s="1" t="s">
        <v>425</v>
      </c>
      <c r="F5052" s="1" t="s">
        <v>25</v>
      </c>
      <c r="G5052" s="27">
        <v>0.1856581532416503</v>
      </c>
      <c r="H5052" s="27">
        <v>0.86103598164694528</v>
      </c>
      <c r="I5052" s="28">
        <v>20.021316306483303</v>
      </c>
      <c r="J5052" s="27">
        <v>1.2770137524557957E-2</v>
      </c>
      <c r="K5052" s="27">
        <v>0.31041257367387032</v>
      </c>
      <c r="L5052" s="27">
        <v>2.3180391209852696E-2</v>
      </c>
      <c r="M5052" s="29">
        <v>13.099517490952955</v>
      </c>
      <c r="N5052" s="30">
        <v>50.0026455026455</v>
      </c>
      <c r="O5052" s="32">
        <v>0</v>
      </c>
      <c r="P5052" s="31">
        <v>0.98333735812605649</v>
      </c>
      <c r="Q5052" s="38">
        <v>6942</v>
      </c>
      <c r="R5052" s="38">
        <v>7513</v>
      </c>
      <c r="S5052" s="38">
        <v>4386</v>
      </c>
    </row>
    <row r="5053" spans="2:19" x14ac:dyDescent="0.2">
      <c r="B5053" s="1" t="s">
        <v>10599</v>
      </c>
      <c r="C5053" s="1" t="s">
        <v>10600</v>
      </c>
      <c r="D5053" s="1" t="s">
        <v>425</v>
      </c>
      <c r="E5053" s="1" t="s">
        <v>425</v>
      </c>
      <c r="F5053" s="1" t="s">
        <v>25</v>
      </c>
      <c r="G5053" s="27">
        <v>0.20054200542005421</v>
      </c>
      <c r="H5053" s="27">
        <v>0.99587555555555551</v>
      </c>
      <c r="I5053" s="28">
        <v>21.996928635953019</v>
      </c>
      <c r="J5053" s="27">
        <v>1.2646793134598013E-2</v>
      </c>
      <c r="K5053" s="27">
        <v>0.20054200542005421</v>
      </c>
      <c r="L5053" s="27">
        <v>4.2666666666666667E-4</v>
      </c>
      <c r="M5053" s="29">
        <v>14.573220338983054</v>
      </c>
      <c r="N5053" s="30">
        <v>51.058558558558559</v>
      </c>
      <c r="O5053" s="32">
        <v>0</v>
      </c>
      <c r="P5053" s="31">
        <v>0.98399999999999999</v>
      </c>
      <c r="Q5053" s="38">
        <v>6187</v>
      </c>
      <c r="R5053" s="38">
        <v>7348</v>
      </c>
      <c r="S5053" s="38">
        <v>6444</v>
      </c>
    </row>
    <row r="5054" spans="2:19" x14ac:dyDescent="0.2">
      <c r="B5054" s="1" t="s">
        <v>10623</v>
      </c>
      <c r="C5054" s="1" t="s">
        <v>10624</v>
      </c>
      <c r="D5054" s="1" t="s">
        <v>425</v>
      </c>
      <c r="E5054" s="1" t="s">
        <v>425</v>
      </c>
      <c r="F5054" s="1" t="s">
        <v>25</v>
      </c>
      <c r="G5054" s="27">
        <v>0.30287206266318539</v>
      </c>
      <c r="H5054" s="27">
        <v>0.99384349329874633</v>
      </c>
      <c r="I5054" s="28">
        <v>23.286510008703221</v>
      </c>
      <c r="J5054" s="27">
        <v>1.5665796344647518E-2</v>
      </c>
      <c r="K5054" s="27">
        <v>0.30983463881636203</v>
      </c>
      <c r="L5054" s="27">
        <v>0</v>
      </c>
      <c r="M5054" s="29">
        <v>11.289513108614234</v>
      </c>
      <c r="N5054" s="30">
        <v>50.390804597701148</v>
      </c>
      <c r="O5054" s="32">
        <v>0</v>
      </c>
      <c r="P5054" s="31">
        <v>0.99351491569390404</v>
      </c>
      <c r="Q5054" s="38">
        <v>5659</v>
      </c>
      <c r="R5054" s="38">
        <v>5336</v>
      </c>
      <c r="S5054" s="38">
        <v>4401</v>
      </c>
    </row>
    <row r="5055" spans="2:19" x14ac:dyDescent="0.2">
      <c r="B5055" s="1" t="s">
        <v>10625</v>
      </c>
      <c r="C5055" s="1" t="s">
        <v>10626</v>
      </c>
      <c r="D5055" s="1" t="s">
        <v>425</v>
      </c>
      <c r="E5055" s="1" t="s">
        <v>425</v>
      </c>
      <c r="F5055" s="1" t="s">
        <v>25</v>
      </c>
      <c r="G5055" s="27">
        <v>0.21249151391717583</v>
      </c>
      <c r="H5055" s="27">
        <v>0.98211201079622146</v>
      </c>
      <c r="I5055" s="28">
        <v>24.567956551255943</v>
      </c>
      <c r="J5055" s="27">
        <v>6.1099796334012219E-3</v>
      </c>
      <c r="K5055" s="27">
        <v>0.10590631364562118</v>
      </c>
      <c r="L5055" s="27">
        <v>0</v>
      </c>
      <c r="M5055" s="29">
        <v>16.774137931034485</v>
      </c>
      <c r="N5055" s="30">
        <v>52.945686900958464</v>
      </c>
      <c r="O5055" s="32">
        <v>0</v>
      </c>
      <c r="P5055" s="31">
        <v>0.99392712550607287</v>
      </c>
      <c r="Q5055" s="38">
        <v>5158</v>
      </c>
      <c r="R5055" s="38">
        <v>7181</v>
      </c>
      <c r="S5055" s="38">
        <v>8087</v>
      </c>
    </row>
    <row r="5056" spans="2:19" x14ac:dyDescent="0.2">
      <c r="B5056" s="1" t="s">
        <v>10605</v>
      </c>
      <c r="C5056" s="1" t="s">
        <v>10606</v>
      </c>
      <c r="D5056" s="1" t="s">
        <v>425</v>
      </c>
      <c r="E5056" s="1" t="s">
        <v>425</v>
      </c>
      <c r="F5056" s="1" t="s">
        <v>25</v>
      </c>
      <c r="G5056" s="27">
        <v>0.26216216216216215</v>
      </c>
      <c r="H5056" s="27">
        <v>0.93405549626467455</v>
      </c>
      <c r="I5056" s="28">
        <v>22.543945945945943</v>
      </c>
      <c r="J5056" s="27">
        <v>8.6486486486486488E-3</v>
      </c>
      <c r="K5056" s="27">
        <v>0.21567567567567567</v>
      </c>
      <c r="L5056" s="27">
        <v>6.3500533617929567E-4</v>
      </c>
      <c r="M5056" s="29">
        <v>13.143882783882782</v>
      </c>
      <c r="N5056" s="30">
        <v>48.482474226804122</v>
      </c>
      <c r="O5056" s="32">
        <v>0</v>
      </c>
      <c r="P5056" s="31">
        <v>0.98719316969050164</v>
      </c>
      <c r="Q5056" s="38">
        <v>5948</v>
      </c>
      <c r="R5056" s="38">
        <v>6227</v>
      </c>
      <c r="S5056" s="38">
        <v>6189</v>
      </c>
    </row>
    <row r="5057" spans="2:19" x14ac:dyDescent="0.2">
      <c r="B5057" s="1" t="s">
        <v>10627</v>
      </c>
      <c r="C5057" s="1" t="s">
        <v>10628</v>
      </c>
      <c r="D5057" s="1" t="s">
        <v>425</v>
      </c>
      <c r="E5057" s="1" t="s">
        <v>425</v>
      </c>
      <c r="F5057" s="1" t="s">
        <v>25</v>
      </c>
      <c r="G5057" s="27">
        <v>0.35240464344941957</v>
      </c>
      <c r="H5057" s="27">
        <v>0.9794141914191421</v>
      </c>
      <c r="I5057" s="28">
        <v>22.163349917081259</v>
      </c>
      <c r="J5057" s="27">
        <v>2.4875621890547265E-2</v>
      </c>
      <c r="K5057" s="27">
        <v>0.511608623548922</v>
      </c>
      <c r="L5057" s="27">
        <v>7.5082508250825099E-4</v>
      </c>
      <c r="M5057" s="29">
        <v>7.8224071702944942</v>
      </c>
      <c r="N5057" s="30">
        <v>47.96</v>
      </c>
      <c r="O5057" s="32">
        <v>0</v>
      </c>
      <c r="P5057" s="31">
        <v>0.99504950495049505</v>
      </c>
      <c r="Q5057" s="38">
        <v>6116</v>
      </c>
      <c r="R5057" s="38">
        <v>4437</v>
      </c>
      <c r="S5057" s="38">
        <v>1672</v>
      </c>
    </row>
    <row r="5058" spans="2:19" x14ac:dyDescent="0.2">
      <c r="B5058" s="1" t="s">
        <v>10619</v>
      </c>
      <c r="C5058" s="1" t="s">
        <v>10620</v>
      </c>
      <c r="D5058" s="1" t="s">
        <v>425</v>
      </c>
      <c r="E5058" s="1" t="s">
        <v>425</v>
      </c>
      <c r="F5058" s="1" t="s">
        <v>25</v>
      </c>
      <c r="G5058" s="27">
        <v>0.19900497512437812</v>
      </c>
      <c r="H5058" s="27">
        <v>0.93840329218106988</v>
      </c>
      <c r="I5058" s="28">
        <v>22.426036484245436</v>
      </c>
      <c r="J5058" s="27">
        <v>3.3167495854063019E-3</v>
      </c>
      <c r="K5058" s="27">
        <v>0.20398009950248755</v>
      </c>
      <c r="L5058" s="27">
        <v>0</v>
      </c>
      <c r="M5058" s="29">
        <v>14.573809523809526</v>
      </c>
      <c r="N5058" s="30">
        <v>53.520833333333336</v>
      </c>
      <c r="O5058" s="32">
        <v>0</v>
      </c>
      <c r="P5058" s="31">
        <v>0.99259259259259258</v>
      </c>
      <c r="Q5058" s="38">
        <v>5992</v>
      </c>
      <c r="R5058" s="38">
        <v>7365</v>
      </c>
      <c r="S5058" s="38">
        <v>6394</v>
      </c>
    </row>
    <row r="5059" spans="2:19" x14ac:dyDescent="0.2">
      <c r="B5059" s="1" t="s">
        <v>10597</v>
      </c>
      <c r="C5059" s="1" t="s">
        <v>10598</v>
      </c>
      <c r="D5059" s="1" t="s">
        <v>425</v>
      </c>
      <c r="E5059" s="1" t="s">
        <v>425</v>
      </c>
      <c r="F5059" s="1" t="s">
        <v>25</v>
      </c>
      <c r="G5059" s="27">
        <v>0.17387616624257846</v>
      </c>
      <c r="H5059" s="27">
        <v>0.93764288694201092</v>
      </c>
      <c r="I5059" s="28">
        <v>21.698727735368958</v>
      </c>
      <c r="J5059" s="27">
        <v>8.4817642069550461E-3</v>
      </c>
      <c r="K5059" s="27">
        <v>0.19508057675996607</v>
      </c>
      <c r="L5059" s="27">
        <v>8.7609511889862328E-4</v>
      </c>
      <c r="M5059" s="29">
        <v>15.58151950718686</v>
      </c>
      <c r="N5059" s="30">
        <v>50.360975609756096</v>
      </c>
      <c r="O5059" s="32">
        <v>0</v>
      </c>
      <c r="P5059" s="31">
        <v>0.98372966207759704</v>
      </c>
      <c r="Q5059" s="38">
        <v>6319</v>
      </c>
      <c r="R5059" s="38">
        <v>7656</v>
      </c>
      <c r="S5059" s="38">
        <v>6541</v>
      </c>
    </row>
    <row r="5060" spans="2:19" x14ac:dyDescent="0.2">
      <c r="B5060" s="1" t="s">
        <v>10629</v>
      </c>
      <c r="C5060" s="1" t="s">
        <v>10630</v>
      </c>
      <c r="D5060" s="1" t="s">
        <v>425</v>
      </c>
      <c r="E5060" s="1" t="s">
        <v>425</v>
      </c>
      <c r="F5060" s="1" t="s">
        <v>25</v>
      </c>
      <c r="G5060" s="27">
        <v>0.24734191382204812</v>
      </c>
      <c r="H5060" s="27">
        <v>0.76426859849540274</v>
      </c>
      <c r="I5060" s="28">
        <v>19.292501398992719</v>
      </c>
      <c r="J5060" s="27">
        <v>2.1824286513710128E-2</v>
      </c>
      <c r="K5060" s="27">
        <v>0.50419697817571352</v>
      </c>
      <c r="L5060" s="27">
        <v>3.5126776260796876E-2</v>
      </c>
      <c r="M5060" s="29">
        <v>9.1584386617100382</v>
      </c>
      <c r="N5060" s="30">
        <v>49.676470588235297</v>
      </c>
      <c r="O5060" s="32">
        <v>0</v>
      </c>
      <c r="P5060" s="31">
        <v>0.99582056283087206</v>
      </c>
      <c r="Q5060" s="38">
        <v>7184</v>
      </c>
      <c r="R5060" s="38">
        <v>6533</v>
      </c>
      <c r="S5060" s="38">
        <v>1740</v>
      </c>
    </row>
    <row r="5061" spans="2:19" x14ac:dyDescent="0.2">
      <c r="B5061" s="1" t="s">
        <v>10603</v>
      </c>
      <c r="C5061" s="1" t="s">
        <v>10604</v>
      </c>
      <c r="D5061" s="1" t="s">
        <v>425</v>
      </c>
      <c r="E5061" s="1" t="s">
        <v>425</v>
      </c>
      <c r="F5061" s="1" t="s">
        <v>25</v>
      </c>
      <c r="G5061" s="27">
        <v>0.21562245728234336</v>
      </c>
      <c r="H5061" s="27">
        <v>0.78004014452027293</v>
      </c>
      <c r="I5061" s="28">
        <v>14.358014646053702</v>
      </c>
      <c r="J5061" s="27">
        <v>0.12937347436940602</v>
      </c>
      <c r="K5061" s="27">
        <v>0.70951993490642795</v>
      </c>
      <c r="L5061" s="27">
        <v>0.12644720995584102</v>
      </c>
      <c r="M5061" s="29">
        <v>5.1729253112033193</v>
      </c>
      <c r="N5061" s="30">
        <v>47.298113207547168</v>
      </c>
      <c r="O5061" s="32">
        <v>0</v>
      </c>
      <c r="P5061" s="31">
        <v>0.98675230830991567</v>
      </c>
      <c r="Q5061" s="38">
        <v>8101</v>
      </c>
      <c r="R5061" s="38">
        <v>7124</v>
      </c>
      <c r="S5061" s="38">
        <v>417</v>
      </c>
    </row>
    <row r="5062" spans="2:19" x14ac:dyDescent="0.2">
      <c r="B5062" s="1" t="s">
        <v>10609</v>
      </c>
      <c r="C5062" s="1" t="s">
        <v>10610</v>
      </c>
      <c r="D5062" s="1" t="s">
        <v>425</v>
      </c>
      <c r="E5062" s="1" t="s">
        <v>425</v>
      </c>
      <c r="F5062" s="1" t="s">
        <v>25</v>
      </c>
      <c r="G5062" s="27">
        <v>0.35308641975308641</v>
      </c>
      <c r="H5062" s="27">
        <v>0.94810744810744829</v>
      </c>
      <c r="I5062" s="28">
        <v>21.860246913580248</v>
      </c>
      <c r="J5062" s="27">
        <v>6.4197530864197536E-2</v>
      </c>
      <c r="K5062" s="27">
        <v>0.57530864197530862</v>
      </c>
      <c r="L5062" s="27">
        <v>2.7676027676027679E-3</v>
      </c>
      <c r="M5062" s="29">
        <v>6.1545801526717572</v>
      </c>
      <c r="N5062" s="30">
        <v>50.184149184149184</v>
      </c>
      <c r="O5062" s="32">
        <v>0</v>
      </c>
      <c r="P5062" s="31">
        <v>0.98901098901098905</v>
      </c>
      <c r="Q5062" s="38">
        <v>6247</v>
      </c>
      <c r="R5062" s="38">
        <v>4425</v>
      </c>
      <c r="S5062" s="38">
        <v>1127</v>
      </c>
    </row>
    <row r="5063" spans="2:19" x14ac:dyDescent="0.2">
      <c r="B5063" s="1" t="s">
        <v>10607</v>
      </c>
      <c r="C5063" s="1" t="s">
        <v>10608</v>
      </c>
      <c r="D5063" s="1" t="s">
        <v>425</v>
      </c>
      <c r="E5063" s="1" t="s">
        <v>425</v>
      </c>
      <c r="F5063" s="1" t="s">
        <v>25</v>
      </c>
      <c r="G5063" s="27">
        <v>0.36505086774386597</v>
      </c>
      <c r="H5063" s="27">
        <v>0.91326826382727011</v>
      </c>
      <c r="I5063" s="28">
        <v>22.698743267504494</v>
      </c>
      <c r="J5063" s="27">
        <v>4.9072411729503294E-2</v>
      </c>
      <c r="K5063" s="27">
        <v>0.52184320766008374</v>
      </c>
      <c r="L5063" s="27">
        <v>0</v>
      </c>
      <c r="M5063" s="29">
        <v>6.9997172478793601</v>
      </c>
      <c r="N5063" s="30">
        <v>49.506557377049184</v>
      </c>
      <c r="O5063" s="32">
        <v>0</v>
      </c>
      <c r="P5063" s="31">
        <v>0.98846495119787048</v>
      </c>
      <c r="Q5063" s="38">
        <v>5882</v>
      </c>
      <c r="R5063" s="38">
        <v>4257</v>
      </c>
      <c r="S5063" s="38">
        <v>1580</v>
      </c>
    </row>
    <row r="5064" spans="2:19" x14ac:dyDescent="0.2">
      <c r="B5064" s="1" t="s">
        <v>10613</v>
      </c>
      <c r="C5064" s="1" t="s">
        <v>10614</v>
      </c>
      <c r="D5064" s="1" t="s">
        <v>425</v>
      </c>
      <c r="E5064" s="1" t="s">
        <v>153</v>
      </c>
      <c r="F5064" s="1" t="s">
        <v>25</v>
      </c>
      <c r="G5064" s="27">
        <v>0.18206521739130435</v>
      </c>
      <c r="H5064" s="27">
        <v>0.83291147761696382</v>
      </c>
      <c r="I5064" s="28">
        <v>19.589673913043487</v>
      </c>
      <c r="J5064" s="27">
        <v>1.6304347826086956E-2</v>
      </c>
      <c r="K5064" s="27">
        <v>0.32404891304347827</v>
      </c>
      <c r="L5064" s="27">
        <v>2.0760686637495793E-2</v>
      </c>
      <c r="M5064" s="29">
        <v>13.388455149501663</v>
      </c>
      <c r="N5064" s="30">
        <v>47.067164179104481</v>
      </c>
      <c r="O5064" s="32">
        <v>0</v>
      </c>
      <c r="P5064" s="31">
        <v>0.9909121507909795</v>
      </c>
      <c r="Q5064" s="38">
        <v>7100</v>
      </c>
      <c r="R5064" s="38">
        <v>7563</v>
      </c>
      <c r="S5064" s="38">
        <v>4102</v>
      </c>
    </row>
    <row r="5065" spans="2:19" x14ac:dyDescent="0.2">
      <c r="B5065" s="1" t="s">
        <v>10611</v>
      </c>
      <c r="C5065" s="1" t="s">
        <v>10612</v>
      </c>
      <c r="D5065" s="1" t="s">
        <v>425</v>
      </c>
      <c r="E5065" s="1" t="s">
        <v>425</v>
      </c>
      <c r="F5065" s="1" t="s">
        <v>25</v>
      </c>
      <c r="G5065" s="27">
        <v>0.19150110375275939</v>
      </c>
      <c r="H5065" s="27">
        <v>0.8513076713076716</v>
      </c>
      <c r="I5065" s="28">
        <v>14.96859823399558</v>
      </c>
      <c r="J5065" s="27">
        <v>2.759381898454746E-2</v>
      </c>
      <c r="K5065" s="27">
        <v>0.63962472406181015</v>
      </c>
      <c r="L5065" s="27">
        <v>4.1141141141141147E-2</v>
      </c>
      <c r="M5065" s="29">
        <v>7.6741296928327687</v>
      </c>
      <c r="N5065" s="30">
        <v>45.262247838616716</v>
      </c>
      <c r="O5065" s="32">
        <v>0</v>
      </c>
      <c r="P5065" s="31">
        <v>0.98935298935298932</v>
      </c>
      <c r="Q5065" s="38">
        <v>8029</v>
      </c>
      <c r="R5065" s="38">
        <v>7458</v>
      </c>
      <c r="S5065" s="38">
        <v>689</v>
      </c>
    </row>
    <row r="5066" spans="2:19" x14ac:dyDescent="0.2">
      <c r="B5066" s="1" t="s">
        <v>10621</v>
      </c>
      <c r="C5066" s="1" t="s">
        <v>10622</v>
      </c>
      <c r="D5066" s="1" t="s">
        <v>425</v>
      </c>
      <c r="E5066" s="1" t="s">
        <v>425</v>
      </c>
      <c r="F5066" s="1" t="s">
        <v>25</v>
      </c>
      <c r="G5066" s="27">
        <v>0.28128724672228844</v>
      </c>
      <c r="H5066" s="27">
        <v>0.5695207100591716</v>
      </c>
      <c r="I5066" s="28">
        <v>18.157210965435038</v>
      </c>
      <c r="J5066" s="27">
        <v>6.6746126340882006E-2</v>
      </c>
      <c r="K5066" s="27">
        <v>0.69845053635280097</v>
      </c>
      <c r="L5066" s="27">
        <v>0.40350295857988172</v>
      </c>
      <c r="M5066" s="29">
        <v>4.6870646766169148</v>
      </c>
      <c r="N5066" s="30">
        <v>52.114406779661017</v>
      </c>
      <c r="O5066" s="32">
        <v>0</v>
      </c>
      <c r="P5066" s="31">
        <v>0.99289940828402368</v>
      </c>
      <c r="Q5066" s="38">
        <v>7475</v>
      </c>
      <c r="R5066" s="38">
        <v>5809</v>
      </c>
      <c r="S5066" s="38">
        <v>452</v>
      </c>
    </row>
    <row r="5067" spans="2:19" x14ac:dyDescent="0.2">
      <c r="B5067" s="1" t="s">
        <v>10617</v>
      </c>
      <c r="C5067" s="1" t="s">
        <v>10618</v>
      </c>
      <c r="D5067" s="1" t="s">
        <v>425</v>
      </c>
      <c r="E5067" s="1" t="s">
        <v>425</v>
      </c>
      <c r="F5067" s="1" t="s">
        <v>25</v>
      </c>
      <c r="G5067" s="27">
        <v>0.25704225352112675</v>
      </c>
      <c r="H5067" s="27">
        <v>0.66116157205240167</v>
      </c>
      <c r="I5067" s="28">
        <v>16.802992957746472</v>
      </c>
      <c r="J5067" s="27">
        <v>0.10563380281690141</v>
      </c>
      <c r="K5067" s="27">
        <v>0.61619718309859151</v>
      </c>
      <c r="L5067" s="27">
        <v>7.4288209606986899E-2</v>
      </c>
      <c r="M5067" s="29">
        <v>6.8336492890995268</v>
      </c>
      <c r="N5067" s="30">
        <v>45.06849315068493</v>
      </c>
      <c r="O5067" s="32">
        <v>0</v>
      </c>
      <c r="P5067" s="31">
        <v>0.99213973799126642</v>
      </c>
      <c r="Q5067" s="38">
        <v>7762</v>
      </c>
      <c r="R5067" s="38">
        <v>6347</v>
      </c>
      <c r="S5067" s="38">
        <v>827</v>
      </c>
    </row>
    <row r="5068" spans="2:19" x14ac:dyDescent="0.2">
      <c r="B5068" s="1" t="s">
        <v>10589</v>
      </c>
      <c r="C5068" s="1" t="s">
        <v>10590</v>
      </c>
      <c r="D5068" s="1" t="s">
        <v>425</v>
      </c>
      <c r="E5068" s="1" t="s">
        <v>425</v>
      </c>
      <c r="F5068" s="1" t="s">
        <v>25</v>
      </c>
      <c r="G5068" s="27">
        <v>0.36086956521739133</v>
      </c>
      <c r="H5068" s="27">
        <v>0.90691949152542373</v>
      </c>
      <c r="I5068" s="28">
        <v>21.553826086956519</v>
      </c>
      <c r="J5068" s="27">
        <v>6.0869565217391307E-2</v>
      </c>
      <c r="K5068" s="27">
        <v>0.57043478260869562</v>
      </c>
      <c r="L5068" s="27">
        <v>5.652542372881356E-3</v>
      </c>
      <c r="M5068" s="29">
        <v>6.0413605442176879</v>
      </c>
      <c r="N5068" s="30">
        <v>48.546987951807232</v>
      </c>
      <c r="O5068" s="32">
        <v>0</v>
      </c>
      <c r="P5068" s="31">
        <v>0.97457627118644063</v>
      </c>
      <c r="Q5068" s="38">
        <v>6382</v>
      </c>
      <c r="R5068" s="38">
        <v>4313</v>
      </c>
      <c r="S5068" s="38">
        <v>1155</v>
      </c>
    </row>
    <row r="5069" spans="2:19" x14ac:dyDescent="0.2">
      <c r="B5069" s="1" t="s">
        <v>10591</v>
      </c>
      <c r="C5069" s="1" t="s">
        <v>10592</v>
      </c>
      <c r="D5069" s="1" t="s">
        <v>425</v>
      </c>
      <c r="E5069" s="1" t="s">
        <v>425</v>
      </c>
      <c r="F5069" s="1" t="s">
        <v>25</v>
      </c>
      <c r="G5069" s="27">
        <v>0.24412296564195299</v>
      </c>
      <c r="H5069" s="27">
        <v>0.60923212709620478</v>
      </c>
      <c r="I5069" s="28">
        <v>16.381735985533453</v>
      </c>
      <c r="J5069" s="27">
        <v>9.0415913200723327E-2</v>
      </c>
      <c r="K5069" s="27">
        <v>0.68173598553345394</v>
      </c>
      <c r="L5069" s="27">
        <v>0.18078552515445717</v>
      </c>
      <c r="M5069" s="29">
        <v>5.6715311004784681</v>
      </c>
      <c r="N5069" s="30">
        <v>49.19259259259259</v>
      </c>
      <c r="O5069" s="32">
        <v>0</v>
      </c>
      <c r="P5069" s="31">
        <v>0.97616946160635476</v>
      </c>
      <c r="Q5069" s="38">
        <v>7833</v>
      </c>
      <c r="R5069" s="38">
        <v>6588</v>
      </c>
      <c r="S5069" s="38">
        <v>509</v>
      </c>
    </row>
    <row r="5070" spans="2:19" x14ac:dyDescent="0.2">
      <c r="B5070" s="1" t="s">
        <v>10615</v>
      </c>
      <c r="C5070" s="1" t="s">
        <v>10616</v>
      </c>
      <c r="D5070" s="1" t="s">
        <v>425</v>
      </c>
      <c r="E5070" s="1" t="s">
        <v>425</v>
      </c>
      <c r="F5070" s="1" t="s">
        <v>25</v>
      </c>
      <c r="G5070" s="27">
        <v>0.48517673888255414</v>
      </c>
      <c r="H5070" s="27">
        <v>0.87152628603730908</v>
      </c>
      <c r="I5070" s="28">
        <v>27.7002850627138</v>
      </c>
      <c r="J5070" s="27">
        <v>0.17046750285062715</v>
      </c>
      <c r="K5070" s="27">
        <v>0.41220068415051309</v>
      </c>
      <c r="L5070" s="27">
        <v>2.1198417184850198E-4</v>
      </c>
      <c r="M5070" s="29">
        <v>6.2242524916943518</v>
      </c>
      <c r="N5070" s="30">
        <v>50.038777908343128</v>
      </c>
      <c r="O5070" s="32">
        <v>0</v>
      </c>
      <c r="P5070" s="31">
        <v>0.99152063312605987</v>
      </c>
      <c r="Q5070" s="38">
        <v>4264</v>
      </c>
      <c r="R5070" s="38">
        <v>2529</v>
      </c>
      <c r="S5070" s="38">
        <v>2745</v>
      </c>
    </row>
    <row r="5071" spans="2:19" x14ac:dyDescent="0.2">
      <c r="B5071" s="1" t="s">
        <v>10635</v>
      </c>
      <c r="C5071" s="1" t="s">
        <v>10636</v>
      </c>
      <c r="D5071" s="1" t="s">
        <v>426</v>
      </c>
      <c r="E5071" s="1" t="s">
        <v>5499</v>
      </c>
      <c r="F5071" s="1" t="s">
        <v>14</v>
      </c>
      <c r="G5071" s="27">
        <v>0.25601077130217348</v>
      </c>
      <c r="H5071" s="27">
        <v>0.80074250936329605</v>
      </c>
      <c r="I5071" s="28">
        <v>22.836834006539711</v>
      </c>
      <c r="J5071" s="27">
        <v>4.0777072513944988E-2</v>
      </c>
      <c r="K5071" s="27">
        <v>0.30448163108290055</v>
      </c>
      <c r="L5071" s="27">
        <v>7.1210674157303366E-2</v>
      </c>
      <c r="M5071" s="29">
        <v>12.668614270941056</v>
      </c>
      <c r="N5071" s="30">
        <v>51.927122464312546</v>
      </c>
      <c r="O5071" s="32">
        <v>0</v>
      </c>
      <c r="P5071" s="31">
        <v>0.97359550561797747</v>
      </c>
      <c r="Q5071" s="38">
        <v>5840</v>
      </c>
      <c r="R5071" s="38">
        <v>6367</v>
      </c>
      <c r="S5071" s="38">
        <v>4495</v>
      </c>
    </row>
    <row r="5072" spans="2:19" x14ac:dyDescent="0.2">
      <c r="B5072" s="1" t="s">
        <v>10637</v>
      </c>
      <c r="C5072" s="1" t="s">
        <v>10638</v>
      </c>
      <c r="D5072" s="1" t="s">
        <v>426</v>
      </c>
      <c r="E5072" s="1" t="s">
        <v>5499</v>
      </c>
      <c r="F5072" s="1" t="s">
        <v>14</v>
      </c>
      <c r="G5072" s="27">
        <v>9.4452773613193403E-2</v>
      </c>
      <c r="H5072" s="27">
        <v>0.42408434712084331</v>
      </c>
      <c r="I5072" s="28">
        <v>16.653906380143248</v>
      </c>
      <c r="J5072" s="27">
        <v>3.181742462102282E-2</v>
      </c>
      <c r="K5072" s="27">
        <v>0.37248042645343993</v>
      </c>
      <c r="L5072" s="27">
        <v>0.1755320356853203</v>
      </c>
      <c r="M5072" s="29">
        <v>12.987766740250182</v>
      </c>
      <c r="N5072" s="30">
        <v>51.393298059964728</v>
      </c>
      <c r="O5072" s="32">
        <v>0</v>
      </c>
      <c r="P5072" s="31">
        <v>0.97372262773722629</v>
      </c>
      <c r="Q5072" s="38">
        <v>7793</v>
      </c>
      <c r="R5072" s="38">
        <v>8287</v>
      </c>
      <c r="S5072" s="38">
        <v>3308</v>
      </c>
    </row>
    <row r="5073" spans="2:19" x14ac:dyDescent="0.2">
      <c r="B5073" s="1" t="s">
        <v>10639</v>
      </c>
      <c r="C5073" s="1" t="s">
        <v>4035</v>
      </c>
      <c r="D5073" s="1" t="s">
        <v>426</v>
      </c>
      <c r="E5073" s="1" t="s">
        <v>5499</v>
      </c>
      <c r="F5073" s="1" t="s">
        <v>14</v>
      </c>
      <c r="G5073" s="27">
        <v>0.20003494060097834</v>
      </c>
      <c r="H5073" s="27">
        <v>0.84412410336185228</v>
      </c>
      <c r="I5073" s="28">
        <v>21.204786862334039</v>
      </c>
      <c r="J5073" s="27">
        <v>1.5199161425576519E-2</v>
      </c>
      <c r="K5073" s="27">
        <v>0.30066387141858841</v>
      </c>
      <c r="L5073" s="27">
        <v>2.2018840203958171E-2</v>
      </c>
      <c r="M5073" s="29">
        <v>13.305241319065306</v>
      </c>
      <c r="N5073" s="30">
        <v>52.35807860262009</v>
      </c>
      <c r="O5073" s="32">
        <v>0</v>
      </c>
      <c r="P5073" s="31">
        <v>0.9893699766658024</v>
      </c>
      <c r="Q5073" s="38">
        <v>6515</v>
      </c>
      <c r="R5073" s="38">
        <v>7353</v>
      </c>
      <c r="S5073" s="38">
        <v>4550</v>
      </c>
    </row>
    <row r="5074" spans="2:19" x14ac:dyDescent="0.2">
      <c r="B5074" s="1" t="s">
        <v>10633</v>
      </c>
      <c r="C5074" s="1" t="s">
        <v>10634</v>
      </c>
      <c r="D5074" s="1" t="s">
        <v>426</v>
      </c>
      <c r="E5074" s="1" t="s">
        <v>5499</v>
      </c>
      <c r="F5074" s="1" t="s">
        <v>14</v>
      </c>
      <c r="G5074" s="27">
        <v>0.27569997956264053</v>
      </c>
      <c r="H5074" s="27">
        <v>0.85550188829258589</v>
      </c>
      <c r="I5074" s="28">
        <v>23.111077048845285</v>
      </c>
      <c r="J5074" s="27">
        <v>2.4524831391784182E-2</v>
      </c>
      <c r="K5074" s="27">
        <v>0.30676476599223379</v>
      </c>
      <c r="L5074" s="27">
        <v>4.7842377260981908E-2</v>
      </c>
      <c r="M5074" s="29">
        <v>12.833944695259602</v>
      </c>
      <c r="N5074" s="30">
        <v>49.65159377316531</v>
      </c>
      <c r="O5074" s="32">
        <v>0</v>
      </c>
      <c r="P5074" s="31">
        <v>0.97257006559332138</v>
      </c>
      <c r="Q5074" s="38">
        <v>5722</v>
      </c>
      <c r="R5074" s="38">
        <v>5918</v>
      </c>
      <c r="S5074" s="38">
        <v>4448</v>
      </c>
    </row>
    <row r="5075" spans="2:19" x14ac:dyDescent="0.2">
      <c r="B5075" s="1" t="s">
        <v>10631</v>
      </c>
      <c r="C5075" s="1" t="s">
        <v>10632</v>
      </c>
      <c r="D5075" s="1" t="s">
        <v>17631</v>
      </c>
      <c r="E5075" s="1" t="s">
        <v>5499</v>
      </c>
      <c r="F5075" s="1" t="s">
        <v>14</v>
      </c>
      <c r="G5075" s="27">
        <v>0.22372942665943207</v>
      </c>
      <c r="H5075" s="27">
        <v>0.65020636586218961</v>
      </c>
      <c r="I5075" s="28">
        <v>19.460408753843371</v>
      </c>
      <c r="J5075" s="27">
        <v>4.1779706999457406E-2</v>
      </c>
      <c r="K5075" s="27">
        <v>0.48109965635738833</v>
      </c>
      <c r="L5075" s="27">
        <v>0.19512679258481988</v>
      </c>
      <c r="M5075" s="29">
        <v>10.925862068965504</v>
      </c>
      <c r="N5075" s="30">
        <v>48.634599838318515</v>
      </c>
      <c r="O5075" s="32">
        <v>0</v>
      </c>
      <c r="P5075" s="31">
        <v>0.96694648478488987</v>
      </c>
      <c r="Q5075" s="38">
        <v>7136</v>
      </c>
      <c r="R5075" s="38">
        <v>6981</v>
      </c>
      <c r="S5075" s="38">
        <v>1984</v>
      </c>
    </row>
    <row r="5076" spans="2:19" x14ac:dyDescent="0.2">
      <c r="B5076" s="1" t="s">
        <v>10650</v>
      </c>
      <c r="C5076" s="1" t="s">
        <v>10651</v>
      </c>
      <c r="D5076" s="1" t="s">
        <v>427</v>
      </c>
      <c r="E5076" s="1" t="s">
        <v>1430</v>
      </c>
      <c r="F5076" s="1" t="s">
        <v>18</v>
      </c>
      <c r="G5076" s="27">
        <v>0.51915520628683698</v>
      </c>
      <c r="H5076" s="27">
        <v>0.90436180422264878</v>
      </c>
      <c r="I5076" s="28">
        <v>32.189587426326128</v>
      </c>
      <c r="J5076" s="27">
        <v>3.0943025540275049E-2</v>
      </c>
      <c r="K5076" s="27">
        <v>0.3482318271119843</v>
      </c>
      <c r="L5076" s="27">
        <v>1.4616122840690979E-2</v>
      </c>
      <c r="M5076" s="29">
        <v>9.1618998978549548</v>
      </c>
      <c r="N5076" s="30">
        <v>53.076631977294227</v>
      </c>
      <c r="O5076" s="32">
        <v>0</v>
      </c>
      <c r="P5076" s="31">
        <v>0.97696737044145876</v>
      </c>
      <c r="Q5076" s="38">
        <v>3801</v>
      </c>
      <c r="R5076" s="38">
        <v>1931</v>
      </c>
      <c r="S5076" s="38">
        <v>3673</v>
      </c>
    </row>
    <row r="5077" spans="2:19" x14ac:dyDescent="0.2">
      <c r="B5077" s="1" t="s">
        <v>10666</v>
      </c>
      <c r="C5077" s="1" t="s">
        <v>10667</v>
      </c>
      <c r="D5077" s="1" t="s">
        <v>427</v>
      </c>
      <c r="E5077" s="1" t="s">
        <v>811</v>
      </c>
      <c r="F5077" s="1" t="s">
        <v>18</v>
      </c>
      <c r="G5077" s="27">
        <v>0.67907481026382366</v>
      </c>
      <c r="H5077" s="27">
        <v>0.99841207113346508</v>
      </c>
      <c r="I5077" s="28">
        <v>62.296385977593054</v>
      </c>
      <c r="J5077" s="27">
        <v>1.734730755330683E-2</v>
      </c>
      <c r="K5077" s="27">
        <v>0.21828695337911094</v>
      </c>
      <c r="L5077" s="27">
        <v>0</v>
      </c>
      <c r="M5077" s="29">
        <v>9.6629086809470142</v>
      </c>
      <c r="N5077" s="30">
        <v>86.553723404255322</v>
      </c>
      <c r="O5077" s="32">
        <v>0</v>
      </c>
      <c r="P5077" s="31">
        <v>0.99407221124483569</v>
      </c>
      <c r="Q5077" s="38">
        <v>182</v>
      </c>
      <c r="R5077" s="38">
        <v>99</v>
      </c>
      <c r="S5077" s="38">
        <v>6144</v>
      </c>
    </row>
    <row r="5078" spans="2:19" x14ac:dyDescent="0.2">
      <c r="B5078" s="1" t="s">
        <v>10654</v>
      </c>
      <c r="C5078" s="1" t="s">
        <v>10655</v>
      </c>
      <c r="D5078" s="1" t="s">
        <v>427</v>
      </c>
      <c r="E5078" s="1" t="s">
        <v>811</v>
      </c>
      <c r="F5078" s="1" t="s">
        <v>18</v>
      </c>
      <c r="G5078" s="27">
        <v>0.62512953367875645</v>
      </c>
      <c r="H5078" s="27">
        <v>0.93115777380648446</v>
      </c>
      <c r="I5078" s="28">
        <v>115.39373056994818</v>
      </c>
      <c r="J5078" s="27">
        <v>4.896373056994819E-2</v>
      </c>
      <c r="K5078" s="27">
        <v>0.18238341968911917</v>
      </c>
      <c r="L5078" s="27">
        <v>2.4623436303293335E-3</v>
      </c>
      <c r="M5078" s="29">
        <v>8.5146067415730311</v>
      </c>
      <c r="N5078" s="30">
        <v>54.022214508851093</v>
      </c>
      <c r="O5078" s="32">
        <v>0.19165177431707942</v>
      </c>
      <c r="P5078" s="31">
        <v>0.98544804697472554</v>
      </c>
      <c r="Q5078" s="38">
        <v>42</v>
      </c>
      <c r="R5078" s="38">
        <v>355</v>
      </c>
      <c r="S5078" s="38">
        <v>6775</v>
      </c>
    </row>
    <row r="5079" spans="2:19" x14ac:dyDescent="0.2">
      <c r="B5079" s="1" t="s">
        <v>10662</v>
      </c>
      <c r="C5079" s="1" t="s">
        <v>10663</v>
      </c>
      <c r="D5079" s="1" t="s">
        <v>427</v>
      </c>
      <c r="E5079" s="1" t="s">
        <v>811</v>
      </c>
      <c r="F5079" s="1" t="s">
        <v>18</v>
      </c>
      <c r="G5079" s="27">
        <v>0.58393948210648816</v>
      </c>
      <c r="H5079" s="27">
        <v>0.9717825209114509</v>
      </c>
      <c r="I5079" s="28">
        <v>57.223712540005835</v>
      </c>
      <c r="J5079" s="27">
        <v>4.6552225778295027E-3</v>
      </c>
      <c r="K5079" s="27">
        <v>0.11521675880128018</v>
      </c>
      <c r="L5079" s="27">
        <v>3.1439284684164984E-4</v>
      </c>
      <c r="M5079" s="29">
        <v>14.924002799160261</v>
      </c>
      <c r="N5079" s="30">
        <v>86.809262948207177</v>
      </c>
      <c r="O5079" s="32">
        <v>0</v>
      </c>
      <c r="P5079" s="31">
        <v>0.99134698586674364</v>
      </c>
      <c r="Q5079" s="38">
        <v>536</v>
      </c>
      <c r="R5079" s="38">
        <v>816</v>
      </c>
      <c r="S5079" s="38">
        <v>7942</v>
      </c>
    </row>
    <row r="5080" spans="2:19" x14ac:dyDescent="0.2">
      <c r="B5080" s="1" t="s">
        <v>10660</v>
      </c>
      <c r="C5080" s="1" t="s">
        <v>10661</v>
      </c>
      <c r="D5080" s="1" t="s">
        <v>427</v>
      </c>
      <c r="E5080" s="1" t="s">
        <v>811</v>
      </c>
      <c r="F5080" s="1" t="s">
        <v>18</v>
      </c>
      <c r="G5080" s="27">
        <v>0.6484375</v>
      </c>
      <c r="H5080" s="27">
        <v>0.96610260723296915</v>
      </c>
      <c r="I5080" s="28">
        <v>61.903328804347836</v>
      </c>
      <c r="J5080" s="27">
        <v>9.8505434782608699E-3</v>
      </c>
      <c r="K5080" s="27">
        <v>0.1844429347826087</v>
      </c>
      <c r="L5080" s="27">
        <v>2.2809083263246425E-2</v>
      </c>
      <c r="M5080" s="29">
        <v>11.183478260869572</v>
      </c>
      <c r="N5080" s="30">
        <v>88.988475641697221</v>
      </c>
      <c r="O5080" s="32">
        <v>0</v>
      </c>
      <c r="P5080" s="31">
        <v>0.99041211101766191</v>
      </c>
      <c r="Q5080" s="38">
        <v>191</v>
      </c>
      <c r="R5080" s="38">
        <v>211</v>
      </c>
      <c r="S5080" s="38">
        <v>6742</v>
      </c>
    </row>
    <row r="5081" spans="2:19" x14ac:dyDescent="0.2">
      <c r="B5081" s="1" t="s">
        <v>10656</v>
      </c>
      <c r="C5081" s="1" t="s">
        <v>10657</v>
      </c>
      <c r="D5081" s="1" t="s">
        <v>427</v>
      </c>
      <c r="E5081" s="1" t="s">
        <v>811</v>
      </c>
      <c r="F5081" s="1" t="s">
        <v>18</v>
      </c>
      <c r="G5081" s="27">
        <v>0.63053239255933291</v>
      </c>
      <c r="H5081" s="27">
        <v>0.88145707950586016</v>
      </c>
      <c r="I5081" s="28">
        <v>61.549839640795362</v>
      </c>
      <c r="J5081" s="27">
        <v>1.6998075689544579E-2</v>
      </c>
      <c r="K5081" s="27">
        <v>0.24663245670301476</v>
      </c>
      <c r="L5081" s="27">
        <v>9.5394361735825134E-2</v>
      </c>
      <c r="M5081" s="29">
        <v>9.5605034722222246</v>
      </c>
      <c r="N5081" s="30">
        <v>91.58545269582909</v>
      </c>
      <c r="O5081" s="32">
        <v>0</v>
      </c>
      <c r="P5081" s="31">
        <v>0.98764649984162178</v>
      </c>
      <c r="Q5081" s="38">
        <v>211</v>
      </c>
      <c r="R5081" s="38">
        <v>316</v>
      </c>
      <c r="S5081" s="38">
        <v>5571</v>
      </c>
    </row>
    <row r="5082" spans="2:19" x14ac:dyDescent="0.2">
      <c r="B5082" s="1" t="s">
        <v>10648</v>
      </c>
      <c r="C5082" s="1" t="s">
        <v>10649</v>
      </c>
      <c r="D5082" s="1" t="s">
        <v>427</v>
      </c>
      <c r="E5082" s="1" t="s">
        <v>811</v>
      </c>
      <c r="F5082" s="1" t="s">
        <v>18</v>
      </c>
      <c r="G5082" s="27">
        <v>0.16455322913594811</v>
      </c>
      <c r="H5082" s="27">
        <v>0.57440733839759217</v>
      </c>
      <c r="I5082" s="28">
        <v>18.554084340902396</v>
      </c>
      <c r="J5082" s="27">
        <v>4.4234739015039812E-2</v>
      </c>
      <c r="K5082" s="27">
        <v>0.36419935122382779</v>
      </c>
      <c r="L5082" s="27">
        <v>0.22654722660169124</v>
      </c>
      <c r="M5082" s="29">
        <v>12.204482880338864</v>
      </c>
      <c r="N5082" s="30">
        <v>50.36021505376344</v>
      </c>
      <c r="O5082" s="32">
        <v>1.12082556972911E-3</v>
      </c>
      <c r="P5082" s="31">
        <v>0.97205102479575745</v>
      </c>
      <c r="Q5082" s="38">
        <v>7384</v>
      </c>
      <c r="R5082" s="38">
        <v>7753</v>
      </c>
      <c r="S5082" s="38">
        <v>3416</v>
      </c>
    </row>
    <row r="5083" spans="2:19" x14ac:dyDescent="0.2">
      <c r="B5083" s="1" t="s">
        <v>10652</v>
      </c>
      <c r="C5083" s="1" t="s">
        <v>10653</v>
      </c>
      <c r="D5083" s="1" t="s">
        <v>427</v>
      </c>
      <c r="E5083" s="1" t="s">
        <v>811</v>
      </c>
      <c r="F5083" s="1" t="s">
        <v>18</v>
      </c>
      <c r="G5083" s="27">
        <v>0.36757838559039357</v>
      </c>
      <c r="H5083" s="27">
        <v>0.69615536212842821</v>
      </c>
      <c r="I5083" s="28">
        <v>28.663075383589064</v>
      </c>
      <c r="J5083" s="27">
        <v>8.3388925950633758E-3</v>
      </c>
      <c r="K5083" s="27">
        <v>0.15777184789859908</v>
      </c>
      <c r="L5083" s="27">
        <v>4.9275743143373289E-2</v>
      </c>
      <c r="M5083" s="29">
        <v>15.397626582278486</v>
      </c>
      <c r="N5083" s="30">
        <v>51.043557168784027</v>
      </c>
      <c r="O5083" s="32">
        <v>0</v>
      </c>
      <c r="P5083" s="31">
        <v>0.98472655608474302</v>
      </c>
      <c r="Q5083" s="38">
        <v>4126</v>
      </c>
      <c r="R5083" s="38">
        <v>4214</v>
      </c>
      <c r="S5083" s="38">
        <v>7190</v>
      </c>
    </row>
    <row r="5084" spans="2:19" x14ac:dyDescent="0.2">
      <c r="B5084" s="1" t="s">
        <v>10646</v>
      </c>
      <c r="C5084" s="1" t="s">
        <v>10647</v>
      </c>
      <c r="D5084" s="1" t="s">
        <v>427</v>
      </c>
      <c r="E5084" s="1" t="s">
        <v>811</v>
      </c>
      <c r="F5084" s="1" t="s">
        <v>18</v>
      </c>
      <c r="G5084" s="27">
        <v>0.23348157560355781</v>
      </c>
      <c r="H5084" s="27">
        <v>0.62991846153846143</v>
      </c>
      <c r="I5084" s="28">
        <v>21.581257941550192</v>
      </c>
      <c r="J5084" s="27">
        <v>2.6683608640406607E-2</v>
      </c>
      <c r="K5084" s="27">
        <v>0.32846251588310038</v>
      </c>
      <c r="L5084" s="27">
        <v>0.11985076923076923</v>
      </c>
      <c r="M5084" s="29">
        <v>12.522544550352256</v>
      </c>
      <c r="N5084" s="30">
        <v>50.836734693877553</v>
      </c>
      <c r="O5084" s="32">
        <v>0</v>
      </c>
      <c r="P5084" s="31">
        <v>0.96861538461538466</v>
      </c>
      <c r="Q5084" s="38">
        <v>6365</v>
      </c>
      <c r="R5084" s="38">
        <v>6826</v>
      </c>
      <c r="S5084" s="38">
        <v>4024</v>
      </c>
    </row>
    <row r="5085" spans="2:19" x14ac:dyDescent="0.2">
      <c r="B5085" s="1" t="s">
        <v>10640</v>
      </c>
      <c r="C5085" s="1" t="s">
        <v>10641</v>
      </c>
      <c r="D5085" s="1" t="s">
        <v>427</v>
      </c>
      <c r="E5085" s="1" t="s">
        <v>1430</v>
      </c>
      <c r="F5085" s="1" t="s">
        <v>18</v>
      </c>
      <c r="G5085" s="27">
        <v>0.1478648820905035</v>
      </c>
      <c r="H5085" s="27">
        <v>0.47096176821983288</v>
      </c>
      <c r="I5085" s="28">
        <v>16.817080943275975</v>
      </c>
      <c r="J5085" s="27">
        <v>6.2460165710643722E-2</v>
      </c>
      <c r="K5085" s="27">
        <v>0.4059910771191842</v>
      </c>
      <c r="L5085" s="27">
        <v>0.26396356033452806</v>
      </c>
      <c r="M5085" s="29">
        <v>11.092370979805533</v>
      </c>
      <c r="N5085" s="30">
        <v>49.426724137931032</v>
      </c>
      <c r="O5085" s="32">
        <v>9.199522102747909E-3</v>
      </c>
      <c r="P5085" s="31">
        <v>0.93727598566308246</v>
      </c>
      <c r="Q5085" s="38">
        <v>7759</v>
      </c>
      <c r="R5085" s="38">
        <v>7925</v>
      </c>
      <c r="S5085" s="38">
        <v>2834</v>
      </c>
    </row>
    <row r="5086" spans="2:19" x14ac:dyDescent="0.2">
      <c r="B5086" s="1" t="s">
        <v>10642</v>
      </c>
      <c r="C5086" s="1" t="s">
        <v>10643</v>
      </c>
      <c r="D5086" s="1" t="s">
        <v>427</v>
      </c>
      <c r="E5086" s="1" t="s">
        <v>1430</v>
      </c>
      <c r="F5086" s="1" t="s">
        <v>18</v>
      </c>
      <c r="G5086" s="27">
        <v>0.19464285714285715</v>
      </c>
      <c r="H5086" s="27">
        <v>0.41401931961360766</v>
      </c>
      <c r="I5086" s="28">
        <v>17.228571428571428</v>
      </c>
      <c r="J5086" s="27">
        <v>8.6607142857142855E-2</v>
      </c>
      <c r="K5086" s="27">
        <v>0.53749999999999998</v>
      </c>
      <c r="L5086" s="27">
        <v>0.33514069718605627</v>
      </c>
      <c r="M5086" s="29">
        <v>9.3516629711751627</v>
      </c>
      <c r="N5086" s="30">
        <v>49.293577981651374</v>
      </c>
      <c r="O5086" s="32">
        <v>0</v>
      </c>
      <c r="P5086" s="31">
        <v>0.94078118437631253</v>
      </c>
      <c r="Q5086" s="38">
        <v>7667</v>
      </c>
      <c r="R5086" s="38">
        <v>7421</v>
      </c>
      <c r="S5086" s="38">
        <v>1425</v>
      </c>
    </row>
    <row r="5087" spans="2:19" x14ac:dyDescent="0.2">
      <c r="B5087" s="1" t="s">
        <v>10664</v>
      </c>
      <c r="C5087" s="1" t="s">
        <v>10665</v>
      </c>
      <c r="D5087" s="1" t="s">
        <v>427</v>
      </c>
      <c r="E5087" s="1" t="s">
        <v>811</v>
      </c>
      <c r="F5087" s="1" t="s">
        <v>18</v>
      </c>
      <c r="G5087" s="27">
        <v>0.61754272815220901</v>
      </c>
      <c r="H5087" s="27">
        <v>0.98064928834159593</v>
      </c>
      <c r="I5087" s="28">
        <v>61.096259271202847</v>
      </c>
      <c r="J5087" s="27">
        <v>5.1596259271202835E-3</v>
      </c>
      <c r="K5087" s="27">
        <v>0.16478555304740405</v>
      </c>
      <c r="L5087" s="27">
        <v>9.2115784423476739E-3</v>
      </c>
      <c r="M5087" s="29">
        <v>12.11045531197302</v>
      </c>
      <c r="N5087" s="30">
        <v>91.025587467362925</v>
      </c>
      <c r="O5087" s="32">
        <v>0</v>
      </c>
      <c r="P5087" s="31">
        <v>0.99184391492083801</v>
      </c>
      <c r="Q5087" s="38">
        <v>230</v>
      </c>
      <c r="R5087" s="38">
        <v>421</v>
      </c>
      <c r="S5087" s="38">
        <v>7065</v>
      </c>
    </row>
    <row r="5088" spans="2:19" x14ac:dyDescent="0.2">
      <c r="B5088" s="1" t="s">
        <v>10658</v>
      </c>
      <c r="C5088" s="1" t="s">
        <v>10659</v>
      </c>
      <c r="D5088" s="1" t="s">
        <v>17633</v>
      </c>
      <c r="E5088" s="1" t="s">
        <v>811</v>
      </c>
      <c r="F5088" s="1" t="s">
        <v>18</v>
      </c>
      <c r="G5088" s="27">
        <v>0.58780565258812323</v>
      </c>
      <c r="H5088" s="27">
        <v>0.96147427854454215</v>
      </c>
      <c r="I5088" s="28">
        <v>58.935439822165762</v>
      </c>
      <c r="J5088" s="27">
        <v>6.9863448713877417E-3</v>
      </c>
      <c r="K5088" s="27">
        <v>0.12924738012067322</v>
      </c>
      <c r="L5088" s="27">
        <v>6.744040150564617E-4</v>
      </c>
      <c r="M5088" s="29">
        <v>14.179028527370864</v>
      </c>
      <c r="N5088" s="30">
        <v>89.77105831533477</v>
      </c>
      <c r="O5088" s="32">
        <v>0</v>
      </c>
      <c r="P5088" s="31">
        <v>0.98776662484316191</v>
      </c>
      <c r="Q5088" s="38">
        <v>368</v>
      </c>
      <c r="R5088" s="38">
        <v>759</v>
      </c>
      <c r="S5088" s="38">
        <v>7690</v>
      </c>
    </row>
    <row r="5089" spans="2:19" x14ac:dyDescent="0.2">
      <c r="B5089" s="1" t="s">
        <v>10644</v>
      </c>
      <c r="C5089" s="1" t="s">
        <v>10645</v>
      </c>
      <c r="D5089" s="1" t="s">
        <v>17632</v>
      </c>
      <c r="E5089" s="1" t="s">
        <v>1430</v>
      </c>
      <c r="F5089" s="1" t="s">
        <v>18</v>
      </c>
      <c r="G5089" s="27">
        <v>0.2388758782201405</v>
      </c>
      <c r="H5089" s="27">
        <v>0.50280955024986118</v>
      </c>
      <c r="I5089" s="28">
        <v>19.822248243559724</v>
      </c>
      <c r="J5089" s="27">
        <v>5.1522248243559721E-2</v>
      </c>
      <c r="K5089" s="27">
        <v>0.43091334894613581</v>
      </c>
      <c r="L5089" s="27">
        <v>0.16000555247084955</v>
      </c>
      <c r="M5089" s="29">
        <v>9.8856923076923113</v>
      </c>
      <c r="N5089" s="30">
        <v>51.044117647058826</v>
      </c>
      <c r="O5089" s="32">
        <v>1.1993337034980568E-3</v>
      </c>
      <c r="P5089" s="31">
        <v>0.94836202109938927</v>
      </c>
      <c r="Q5089" s="38">
        <v>7010</v>
      </c>
      <c r="R5089" s="38">
        <v>6701</v>
      </c>
      <c r="S5089" s="38">
        <v>2523</v>
      </c>
    </row>
    <row r="5090" spans="2:19" x14ac:dyDescent="0.2">
      <c r="B5090" s="1" t="s">
        <v>10682</v>
      </c>
      <c r="C5090" s="1" t="s">
        <v>3405</v>
      </c>
      <c r="D5090" s="1" t="s">
        <v>428</v>
      </c>
      <c r="E5090" s="1" t="s">
        <v>7764</v>
      </c>
      <c r="F5090" s="1" t="s">
        <v>44</v>
      </c>
      <c r="G5090" s="27">
        <v>8.4586466165413529E-3</v>
      </c>
      <c r="H5090" s="27">
        <v>3.3496007098491563E-2</v>
      </c>
      <c r="I5090" s="28">
        <v>13.914191729323306</v>
      </c>
      <c r="J5090" s="27">
        <v>2.5375939849624059E-2</v>
      </c>
      <c r="K5090" s="27">
        <v>0.38627819548872183</v>
      </c>
      <c r="L5090" s="27">
        <v>0.28604259094942325</v>
      </c>
      <c r="M5090" s="29">
        <v>13.659431279620852</v>
      </c>
      <c r="N5090" s="30">
        <v>43.444444444444443</v>
      </c>
      <c r="O5090" s="32">
        <v>0</v>
      </c>
      <c r="P5090" s="31">
        <v>0.94409937888198758</v>
      </c>
      <c r="Q5090" s="38">
        <v>8154</v>
      </c>
      <c r="R5090" s="38">
        <v>8584</v>
      </c>
      <c r="S5090" s="38">
        <v>3095</v>
      </c>
    </row>
    <row r="5091" spans="2:19" x14ac:dyDescent="0.2">
      <c r="B5091" s="1" t="s">
        <v>10711</v>
      </c>
      <c r="C5091" s="1" t="s">
        <v>10712</v>
      </c>
      <c r="D5091" s="1" t="s">
        <v>428</v>
      </c>
      <c r="E5091" s="1" t="s">
        <v>7764</v>
      </c>
      <c r="F5091" s="1" t="s">
        <v>44</v>
      </c>
      <c r="G5091" s="27">
        <v>0.63660714285714282</v>
      </c>
      <c r="H5091" s="27">
        <v>0.98263579697239534</v>
      </c>
      <c r="I5091" s="28">
        <v>62.921160714285712</v>
      </c>
      <c r="J5091" s="27">
        <v>8.9285714285714283E-4</v>
      </c>
      <c r="K5091" s="27">
        <v>4.1964285714285711E-2</v>
      </c>
      <c r="L5091" s="27">
        <v>0</v>
      </c>
      <c r="M5091" s="29">
        <v>17.047174447174452</v>
      </c>
      <c r="N5091" s="30">
        <v>88.6297335203366</v>
      </c>
      <c r="O5091" s="32">
        <v>0</v>
      </c>
      <c r="P5091" s="31">
        <v>0.99732858414959924</v>
      </c>
      <c r="Q5091" s="38">
        <v>163</v>
      </c>
      <c r="R5091" s="38">
        <v>284</v>
      </c>
      <c r="S5091" s="38">
        <v>8663</v>
      </c>
    </row>
    <row r="5092" spans="2:19" x14ac:dyDescent="0.2">
      <c r="B5092" s="1" t="s">
        <v>10699</v>
      </c>
      <c r="C5092" s="1" t="s">
        <v>10700</v>
      </c>
      <c r="D5092" s="1" t="s">
        <v>428</v>
      </c>
      <c r="E5092" s="1" t="s">
        <v>7764</v>
      </c>
      <c r="F5092" s="1" t="s">
        <v>44</v>
      </c>
      <c r="G5092" s="27">
        <v>0.59705248023005031</v>
      </c>
      <c r="H5092" s="27">
        <v>0.97440199040341224</v>
      </c>
      <c r="I5092" s="28">
        <v>57.473903666427042</v>
      </c>
      <c r="J5092" s="27">
        <v>2.5161754133716753E-3</v>
      </c>
      <c r="K5092" s="27">
        <v>5.7153127246585188E-2</v>
      </c>
      <c r="L5092" s="27">
        <v>0</v>
      </c>
      <c r="M5092" s="29">
        <v>16.903925066904559</v>
      </c>
      <c r="N5092" s="30">
        <v>84.416616496086689</v>
      </c>
      <c r="O5092" s="32">
        <v>0</v>
      </c>
      <c r="P5092" s="31">
        <v>0.98880398080682419</v>
      </c>
      <c r="Q5092" s="38">
        <v>509</v>
      </c>
      <c r="R5092" s="38">
        <v>645</v>
      </c>
      <c r="S5092" s="38">
        <v>8626</v>
      </c>
    </row>
    <row r="5093" spans="2:19" x14ac:dyDescent="0.2">
      <c r="B5093" s="1" t="s">
        <v>10674</v>
      </c>
      <c r="C5093" s="1" t="s">
        <v>10675</v>
      </c>
      <c r="D5093" s="1" t="s">
        <v>428</v>
      </c>
      <c r="E5093" s="1" t="s">
        <v>7592</v>
      </c>
      <c r="F5093" s="1" t="s">
        <v>44</v>
      </c>
      <c r="G5093" s="27">
        <v>0</v>
      </c>
      <c r="H5093" s="27">
        <v>9.9904852521408185E-4</v>
      </c>
      <c r="I5093" s="28">
        <v>5.791855670103093</v>
      </c>
      <c r="J5093" s="27">
        <v>0.10515463917525773</v>
      </c>
      <c r="K5093" s="27">
        <v>0.92989690721649487</v>
      </c>
      <c r="L5093" s="27">
        <v>0.86637488106565175</v>
      </c>
      <c r="M5093" s="29">
        <v>5.791855670103093</v>
      </c>
      <c r="N5093" s="30" t="s">
        <v>17481</v>
      </c>
      <c r="O5093" s="32">
        <v>9.9904852521408185E-4</v>
      </c>
      <c r="P5093" s="31">
        <v>0.92293054234062799</v>
      </c>
      <c r="Q5093" s="38">
        <v>8646</v>
      </c>
      <c r="R5093" s="38">
        <v>8626</v>
      </c>
      <c r="S5093" s="38">
        <v>47</v>
      </c>
    </row>
    <row r="5094" spans="2:19" x14ac:dyDescent="0.2">
      <c r="B5094" s="1" t="s">
        <v>10687</v>
      </c>
      <c r="C5094" s="1" t="s">
        <v>10688</v>
      </c>
      <c r="D5094" s="1" t="s">
        <v>428</v>
      </c>
      <c r="E5094" s="1" t="s">
        <v>7592</v>
      </c>
      <c r="F5094" s="1" t="s">
        <v>44</v>
      </c>
      <c r="G5094" s="27">
        <v>0</v>
      </c>
      <c r="H5094" s="27">
        <v>0</v>
      </c>
      <c r="I5094" s="28">
        <v>16.13939393939393</v>
      </c>
      <c r="J5094" s="27">
        <v>1.7639077340569877E-2</v>
      </c>
      <c r="K5094" s="27">
        <v>0.16417910447761194</v>
      </c>
      <c r="L5094" s="27">
        <v>6.8162816281628166E-2</v>
      </c>
      <c r="M5094" s="29">
        <v>16.13939393939393</v>
      </c>
      <c r="N5094" s="30" t="s">
        <v>17481</v>
      </c>
      <c r="O5094" s="32">
        <v>0</v>
      </c>
      <c r="P5094" s="31">
        <v>0.97293729372937299</v>
      </c>
      <c r="Q5094" s="38">
        <v>7867</v>
      </c>
      <c r="R5094" s="38">
        <v>8626</v>
      </c>
      <c r="S5094" s="38">
        <v>7080</v>
      </c>
    </row>
    <row r="5095" spans="2:19" x14ac:dyDescent="0.2">
      <c r="B5095" s="1" t="s">
        <v>10668</v>
      </c>
      <c r="C5095" s="1" t="s">
        <v>10669</v>
      </c>
      <c r="D5095" s="1" t="s">
        <v>428</v>
      </c>
      <c r="E5095" s="1" t="s">
        <v>7764</v>
      </c>
      <c r="F5095" s="1" t="s">
        <v>44</v>
      </c>
      <c r="G5095" s="27">
        <v>0.17121848739495799</v>
      </c>
      <c r="H5095" s="27">
        <v>0.43870627695256353</v>
      </c>
      <c r="I5095" s="28">
        <v>17.535399159663868</v>
      </c>
      <c r="J5095" s="27">
        <v>3.9915966386554619E-2</v>
      </c>
      <c r="K5095" s="27">
        <v>0.50945378151260501</v>
      </c>
      <c r="L5095" s="27">
        <v>0.27312889314805938</v>
      </c>
      <c r="M5095" s="29">
        <v>10.255513307984792</v>
      </c>
      <c r="N5095" s="30">
        <v>52.380368098159508</v>
      </c>
      <c r="O5095" s="32">
        <v>0</v>
      </c>
      <c r="P5095" s="31">
        <v>0.91231432678485869</v>
      </c>
      <c r="Q5095" s="38">
        <v>7622</v>
      </c>
      <c r="R5095" s="38">
        <v>7689</v>
      </c>
      <c r="S5095" s="38">
        <v>1694</v>
      </c>
    </row>
    <row r="5096" spans="2:19" x14ac:dyDescent="0.2">
      <c r="B5096" s="1" t="s">
        <v>10680</v>
      </c>
      <c r="C5096" s="1" t="s">
        <v>10681</v>
      </c>
      <c r="D5096" s="1" t="s">
        <v>428</v>
      </c>
      <c r="E5096" s="1" t="s">
        <v>7592</v>
      </c>
      <c r="F5096" s="1" t="s">
        <v>44</v>
      </c>
      <c r="G5096" s="27">
        <v>0.26540880503144654</v>
      </c>
      <c r="H5096" s="27">
        <v>0.65525162818235627</v>
      </c>
      <c r="I5096" s="28">
        <v>19.50452830188679</v>
      </c>
      <c r="J5096" s="27">
        <v>0.13962264150943396</v>
      </c>
      <c r="K5096" s="27">
        <v>0.55220125786163521</v>
      </c>
      <c r="L5096" s="27">
        <v>0.12335109532267614</v>
      </c>
      <c r="M5096" s="29">
        <v>8.4873287671232855</v>
      </c>
      <c r="N5096" s="30">
        <v>49.492890995260666</v>
      </c>
      <c r="O5096" s="32">
        <v>0</v>
      </c>
      <c r="P5096" s="31">
        <v>0.94138543516873885</v>
      </c>
      <c r="Q5096" s="38">
        <v>7126</v>
      </c>
      <c r="R5096" s="38">
        <v>6146</v>
      </c>
      <c r="S5096" s="38">
        <v>1309</v>
      </c>
    </row>
    <row r="5097" spans="2:19" x14ac:dyDescent="0.2">
      <c r="B5097" s="1" t="s">
        <v>10683</v>
      </c>
      <c r="C5097" s="1" t="s">
        <v>10684</v>
      </c>
      <c r="D5097" s="1" t="s">
        <v>428</v>
      </c>
      <c r="E5097" s="1" t="s">
        <v>7592</v>
      </c>
      <c r="F5097" s="1" t="s">
        <v>44</v>
      </c>
      <c r="G5097" s="27">
        <v>0.24047619047619048</v>
      </c>
      <c r="H5097" s="27">
        <v>0.40660420215786486</v>
      </c>
      <c r="I5097" s="28">
        <v>16.361309523809524</v>
      </c>
      <c r="J5097" s="27">
        <v>0.19166666666666668</v>
      </c>
      <c r="K5097" s="27">
        <v>0.65952380952380951</v>
      </c>
      <c r="L5097" s="27">
        <v>0.46420783645655878</v>
      </c>
      <c r="M5097" s="29">
        <v>6.1579937304075232</v>
      </c>
      <c r="N5097" s="30">
        <v>48.138613861386141</v>
      </c>
      <c r="O5097" s="32">
        <v>0</v>
      </c>
      <c r="P5097" s="31">
        <v>0.95400340715502552</v>
      </c>
      <c r="Q5097" s="38">
        <v>7835</v>
      </c>
      <c r="R5097" s="38">
        <v>6667</v>
      </c>
      <c r="S5097" s="38">
        <v>606</v>
      </c>
    </row>
    <row r="5098" spans="2:19" x14ac:dyDescent="0.2">
      <c r="B5098" s="1" t="s">
        <v>10693</v>
      </c>
      <c r="C5098" s="1" t="s">
        <v>10694</v>
      </c>
      <c r="D5098" s="1" t="s">
        <v>428</v>
      </c>
      <c r="E5098" s="1" t="s">
        <v>7764</v>
      </c>
      <c r="F5098" s="1" t="s">
        <v>44</v>
      </c>
      <c r="G5098" s="27">
        <v>0.52903484181017224</v>
      </c>
      <c r="H5098" s="27">
        <v>0.90688078817733997</v>
      </c>
      <c r="I5098" s="28">
        <v>52.450981177412892</v>
      </c>
      <c r="J5098" s="27">
        <v>5.6067280736884261E-3</v>
      </c>
      <c r="K5098" s="27">
        <v>0.15018021625951142</v>
      </c>
      <c r="L5098" s="27">
        <v>2.7211822660098521E-2</v>
      </c>
      <c r="M5098" s="29">
        <v>12.940646258503401</v>
      </c>
      <c r="N5098" s="30">
        <v>87.239212717638154</v>
      </c>
      <c r="O5098" s="32">
        <v>0</v>
      </c>
      <c r="P5098" s="31">
        <v>0.98403940886699504</v>
      </c>
      <c r="Q5098" s="38">
        <v>1165</v>
      </c>
      <c r="R5098" s="38">
        <v>1768</v>
      </c>
      <c r="S5098" s="38">
        <v>7327</v>
      </c>
    </row>
    <row r="5099" spans="2:19" x14ac:dyDescent="0.2">
      <c r="B5099" s="1" t="s">
        <v>10707</v>
      </c>
      <c r="C5099" s="1" t="s">
        <v>10708</v>
      </c>
      <c r="D5099" s="1" t="s">
        <v>428</v>
      </c>
      <c r="E5099" s="1" t="s">
        <v>7764</v>
      </c>
      <c r="F5099" s="1" t="s">
        <v>44</v>
      </c>
      <c r="G5099" s="27">
        <v>0.6089992242048099</v>
      </c>
      <c r="H5099" s="27">
        <v>0.97162261238664871</v>
      </c>
      <c r="I5099" s="28">
        <v>59.563809154383243</v>
      </c>
      <c r="J5099" s="27">
        <v>5.8184639255236615E-3</v>
      </c>
      <c r="K5099" s="27">
        <v>0.16058960434445307</v>
      </c>
      <c r="L5099" s="27">
        <v>4.6305228632066367E-4</v>
      </c>
      <c r="M5099" s="29">
        <v>12.329067460317459</v>
      </c>
      <c r="N5099" s="30">
        <v>89.454777070063699</v>
      </c>
      <c r="O5099" s="32">
        <v>0</v>
      </c>
      <c r="P5099" s="31">
        <v>0.99479066177889253</v>
      </c>
      <c r="Q5099" s="38">
        <v>315</v>
      </c>
      <c r="R5099" s="38">
        <v>503</v>
      </c>
      <c r="S5099" s="38">
        <v>7139</v>
      </c>
    </row>
    <row r="5100" spans="2:19" x14ac:dyDescent="0.2">
      <c r="B5100" s="1" t="s">
        <v>10695</v>
      </c>
      <c r="C5100" s="1" t="s">
        <v>10696</v>
      </c>
      <c r="D5100" s="1" t="s">
        <v>428</v>
      </c>
      <c r="E5100" s="1" t="s">
        <v>7764</v>
      </c>
      <c r="F5100" s="1" t="s">
        <v>44</v>
      </c>
      <c r="G5100" s="27">
        <v>0.64282709297433738</v>
      </c>
      <c r="H5100" s="27">
        <v>0.96680057983019263</v>
      </c>
      <c r="I5100" s="28">
        <v>61.620151451409342</v>
      </c>
      <c r="J5100" s="27">
        <v>1.3462347496844763E-2</v>
      </c>
      <c r="K5100" s="27">
        <v>0.25830879259570888</v>
      </c>
      <c r="L5100" s="27">
        <v>9.0370677158832062E-3</v>
      </c>
      <c r="M5100" s="29">
        <v>8.6671378091872793</v>
      </c>
      <c r="N5100" s="30">
        <v>90.582460732984288</v>
      </c>
      <c r="O5100" s="32">
        <v>0</v>
      </c>
      <c r="P5100" s="31">
        <v>0.98446883412714847</v>
      </c>
      <c r="Q5100" s="38">
        <v>204</v>
      </c>
      <c r="R5100" s="38">
        <v>245</v>
      </c>
      <c r="S5100" s="38">
        <v>5361</v>
      </c>
    </row>
    <row r="5101" spans="2:19" x14ac:dyDescent="0.2">
      <c r="B5101" s="1" t="s">
        <v>10689</v>
      </c>
      <c r="C5101" s="1" t="s">
        <v>10690</v>
      </c>
      <c r="D5101" s="1" t="s">
        <v>428</v>
      </c>
      <c r="E5101" s="1" t="s">
        <v>7764</v>
      </c>
      <c r="F5101" s="1" t="s">
        <v>44</v>
      </c>
      <c r="G5101" s="27">
        <v>0.5794802564967938</v>
      </c>
      <c r="H5101" s="27">
        <v>0.92070373443983433</v>
      </c>
      <c r="I5101" s="28">
        <v>58.97941275734054</v>
      </c>
      <c r="J5101" s="27">
        <v>4.7249409382382722E-3</v>
      </c>
      <c r="K5101" s="27">
        <v>9.2136348295646306E-2</v>
      </c>
      <c r="L5101" s="27">
        <v>7.8672199170124488E-4</v>
      </c>
      <c r="M5101" s="29">
        <v>15.552208835341359</v>
      </c>
      <c r="N5101" s="30">
        <v>89.937718277066352</v>
      </c>
      <c r="O5101" s="32">
        <v>0</v>
      </c>
      <c r="P5101" s="31">
        <v>0.98356846473029047</v>
      </c>
      <c r="Q5101" s="38">
        <v>364</v>
      </c>
      <c r="R5101" s="38">
        <v>875</v>
      </c>
      <c r="S5101" s="38">
        <v>8311</v>
      </c>
    </row>
    <row r="5102" spans="2:19" x14ac:dyDescent="0.2">
      <c r="B5102" s="1" t="s">
        <v>10705</v>
      </c>
      <c r="C5102" s="1" t="s">
        <v>10706</v>
      </c>
      <c r="D5102" s="1" t="s">
        <v>428</v>
      </c>
      <c r="E5102" s="1" t="s">
        <v>7764</v>
      </c>
      <c r="F5102" s="1" t="s">
        <v>44</v>
      </c>
      <c r="G5102" s="27">
        <v>0.58937691521961189</v>
      </c>
      <c r="H5102" s="27">
        <v>0.97213959390862947</v>
      </c>
      <c r="I5102" s="28">
        <v>59.677477017364644</v>
      </c>
      <c r="J5102" s="27">
        <v>5.1072522982635342E-3</v>
      </c>
      <c r="K5102" s="27">
        <v>4.6986721144024517E-2</v>
      </c>
      <c r="L5102" s="27">
        <v>0</v>
      </c>
      <c r="M5102" s="29">
        <v>16.620895522388057</v>
      </c>
      <c r="N5102" s="30">
        <v>89.213171577123049</v>
      </c>
      <c r="O5102" s="32">
        <v>0</v>
      </c>
      <c r="P5102" s="31">
        <v>0.99390862944162439</v>
      </c>
      <c r="Q5102" s="38">
        <v>305</v>
      </c>
      <c r="R5102" s="38">
        <v>737</v>
      </c>
      <c r="S5102" s="38">
        <v>8655</v>
      </c>
    </row>
    <row r="5103" spans="2:19" x14ac:dyDescent="0.2">
      <c r="B5103" s="1" t="s">
        <v>10672</v>
      </c>
      <c r="C5103" s="1" t="s">
        <v>10673</v>
      </c>
      <c r="D5103" s="1" t="s">
        <v>428</v>
      </c>
      <c r="E5103" s="1" t="s">
        <v>7592</v>
      </c>
      <c r="F5103" s="1" t="s">
        <v>44</v>
      </c>
      <c r="G5103" s="27">
        <v>2.0316027088036117E-2</v>
      </c>
      <c r="H5103" s="27">
        <v>0.64754942767950041</v>
      </c>
      <c r="I5103" s="28">
        <v>9.4888261851015798</v>
      </c>
      <c r="J5103" s="27">
        <v>0.12189616252821671</v>
      </c>
      <c r="K5103" s="27">
        <v>0.64221218961625282</v>
      </c>
      <c r="L5103" s="27">
        <v>0.24460978147762746</v>
      </c>
      <c r="M5103" s="29">
        <v>8.6594470046082961</v>
      </c>
      <c r="N5103" s="30">
        <v>49.111111111111114</v>
      </c>
      <c r="O5103" s="32">
        <v>0.58652965660770029</v>
      </c>
      <c r="P5103" s="31">
        <v>0.9219562955254943</v>
      </c>
      <c r="Q5103" s="38">
        <v>8510</v>
      </c>
      <c r="R5103" s="38">
        <v>8565</v>
      </c>
      <c r="S5103" s="38">
        <v>677</v>
      </c>
    </row>
    <row r="5104" spans="2:19" x14ac:dyDescent="0.2">
      <c r="B5104" s="1" t="s">
        <v>10678</v>
      </c>
      <c r="C5104" s="1" t="s">
        <v>10679</v>
      </c>
      <c r="D5104" s="1" t="s">
        <v>428</v>
      </c>
      <c r="E5104" s="1" t="s">
        <v>7592</v>
      </c>
      <c r="F5104" s="1" t="s">
        <v>44</v>
      </c>
      <c r="G5104" s="27">
        <v>0</v>
      </c>
      <c r="H5104" s="27">
        <v>9.8512057465366854E-4</v>
      </c>
      <c r="I5104" s="28">
        <v>7.0594742606790781</v>
      </c>
      <c r="J5104" s="27">
        <v>4.4906900328587074E-2</v>
      </c>
      <c r="K5104" s="27">
        <v>0.93975903614457834</v>
      </c>
      <c r="L5104" s="27">
        <v>0.8973678809645973</v>
      </c>
      <c r="M5104" s="29">
        <v>7.0594742606790781</v>
      </c>
      <c r="N5104" s="30" t="s">
        <v>17481</v>
      </c>
      <c r="O5104" s="32">
        <v>0</v>
      </c>
      <c r="P5104" s="31">
        <v>0.93689071318624939</v>
      </c>
      <c r="Q5104" s="38">
        <v>8611</v>
      </c>
      <c r="R5104" s="38">
        <v>8626</v>
      </c>
      <c r="S5104" s="38">
        <v>36</v>
      </c>
    </row>
    <row r="5105" spans="2:19" x14ac:dyDescent="0.2">
      <c r="B5105" s="1" t="s">
        <v>10697</v>
      </c>
      <c r="C5105" s="1" t="s">
        <v>10698</v>
      </c>
      <c r="D5105" s="1" t="s">
        <v>428</v>
      </c>
      <c r="E5105" s="1" t="s">
        <v>7592</v>
      </c>
      <c r="F5105" s="1" t="s">
        <v>44</v>
      </c>
      <c r="G5105" s="27">
        <v>9.8231827111984276E-4</v>
      </c>
      <c r="H5105" s="27">
        <v>0</v>
      </c>
      <c r="I5105" s="28">
        <v>17.248526522593323</v>
      </c>
      <c r="J5105" s="27">
        <v>9.823182711198428E-3</v>
      </c>
      <c r="K5105" s="27">
        <v>0.10412573673870335</v>
      </c>
      <c r="L5105" s="27">
        <v>1.7644207464857006E-3</v>
      </c>
      <c r="M5105" s="29">
        <v>17.187413962635208</v>
      </c>
      <c r="N5105" s="30">
        <v>79</v>
      </c>
      <c r="O5105" s="32">
        <v>0</v>
      </c>
      <c r="P5105" s="31">
        <v>0.98691226369365004</v>
      </c>
      <c r="Q5105" s="38">
        <v>7664</v>
      </c>
      <c r="R5105" s="38">
        <v>8623</v>
      </c>
      <c r="S5105" s="38">
        <v>8126</v>
      </c>
    </row>
    <row r="5106" spans="2:19" x14ac:dyDescent="0.2">
      <c r="B5106" s="1" t="s">
        <v>10709</v>
      </c>
      <c r="C5106" s="1" t="s">
        <v>10710</v>
      </c>
      <c r="D5106" s="1" t="s">
        <v>428</v>
      </c>
      <c r="E5106" s="1" t="s">
        <v>7764</v>
      </c>
      <c r="F5106" s="1" t="s">
        <v>44</v>
      </c>
      <c r="G5106" s="27">
        <v>0.53655294638901196</v>
      </c>
      <c r="H5106" s="27">
        <v>0.966518191841235</v>
      </c>
      <c r="I5106" s="28">
        <v>50.446034559149311</v>
      </c>
      <c r="J5106" s="27">
        <v>3.1014621178555605E-3</v>
      </c>
      <c r="K5106" s="27">
        <v>7.4878156845369956E-2</v>
      </c>
      <c r="L5106" s="27">
        <v>8.8202866593164282E-4</v>
      </c>
      <c r="M5106" s="29">
        <v>16.501816443594649</v>
      </c>
      <c r="N5106" s="30">
        <v>79.341866226259285</v>
      </c>
      <c r="O5106" s="32">
        <v>0</v>
      </c>
      <c r="P5106" s="31">
        <v>0.99536934950385891</v>
      </c>
      <c r="Q5106" s="38">
        <v>1513</v>
      </c>
      <c r="R5106" s="38">
        <v>1610</v>
      </c>
      <c r="S5106" s="38">
        <v>8506</v>
      </c>
    </row>
    <row r="5107" spans="2:19" x14ac:dyDescent="0.2">
      <c r="B5107" s="1" t="s">
        <v>10703</v>
      </c>
      <c r="C5107" s="1" t="s">
        <v>10704</v>
      </c>
      <c r="D5107" s="1" t="s">
        <v>428</v>
      </c>
      <c r="E5107" s="1" t="s">
        <v>7764</v>
      </c>
      <c r="F5107" s="1" t="s">
        <v>44</v>
      </c>
      <c r="G5107" s="27">
        <v>0.57519788918205805</v>
      </c>
      <c r="H5107" s="27">
        <v>0.99633507853403136</v>
      </c>
      <c r="I5107" s="28">
        <v>51.062110817941942</v>
      </c>
      <c r="J5107" s="27">
        <v>7.9155672823219003E-3</v>
      </c>
      <c r="K5107" s="27">
        <v>0.11345646437994723</v>
      </c>
      <c r="L5107" s="27">
        <v>0</v>
      </c>
      <c r="M5107" s="29">
        <v>13.870062111801246</v>
      </c>
      <c r="N5107" s="30">
        <v>78.138532110091745</v>
      </c>
      <c r="O5107" s="32">
        <v>0</v>
      </c>
      <c r="P5107" s="31">
        <v>0.99214659685863871</v>
      </c>
      <c r="Q5107" s="38">
        <v>1404</v>
      </c>
      <c r="R5107" s="38">
        <v>939</v>
      </c>
      <c r="S5107" s="38">
        <v>7973</v>
      </c>
    </row>
    <row r="5108" spans="2:19" x14ac:dyDescent="0.2">
      <c r="B5108" s="1" t="s">
        <v>10701</v>
      </c>
      <c r="C5108" s="1" t="s">
        <v>10702</v>
      </c>
      <c r="D5108" s="1" t="s">
        <v>428</v>
      </c>
      <c r="E5108" s="1" t="s">
        <v>7764</v>
      </c>
      <c r="F5108" s="1" t="s">
        <v>44</v>
      </c>
      <c r="G5108" s="27">
        <v>0.5156031672100605</v>
      </c>
      <c r="H5108" s="27">
        <v>0.9572643466236459</v>
      </c>
      <c r="I5108" s="28">
        <v>50.652212389380558</v>
      </c>
      <c r="J5108" s="27">
        <v>3.7261294829995344E-3</v>
      </c>
      <c r="K5108" s="27">
        <v>0.11551001397298556</v>
      </c>
      <c r="L5108" s="27">
        <v>1.2675731735422909E-3</v>
      </c>
      <c r="M5108" s="29">
        <v>14.902115384615389</v>
      </c>
      <c r="N5108" s="30">
        <v>83.803071364046971</v>
      </c>
      <c r="O5108" s="32">
        <v>0</v>
      </c>
      <c r="P5108" s="31">
        <v>0.9896289467619267</v>
      </c>
      <c r="Q5108" s="38">
        <v>1474</v>
      </c>
      <c r="R5108" s="38">
        <v>2000</v>
      </c>
      <c r="S5108" s="38">
        <v>7937</v>
      </c>
    </row>
    <row r="5109" spans="2:19" x14ac:dyDescent="0.2">
      <c r="B5109" s="1" t="s">
        <v>10676</v>
      </c>
      <c r="C5109" s="1" t="s">
        <v>10677</v>
      </c>
      <c r="D5109" s="1" t="s">
        <v>428</v>
      </c>
      <c r="E5109" s="1" t="s">
        <v>7592</v>
      </c>
      <c r="F5109" s="1" t="s">
        <v>44</v>
      </c>
      <c r="G5109" s="27">
        <v>0.13872255489021956</v>
      </c>
      <c r="H5109" s="27">
        <v>0.39192468619246862</v>
      </c>
      <c r="I5109" s="28">
        <v>14.00339321357286</v>
      </c>
      <c r="J5109" s="27">
        <v>9.4810379241516959E-2</v>
      </c>
      <c r="K5109" s="27">
        <v>0.59980039920159678</v>
      </c>
      <c r="L5109" s="27">
        <v>0.17814969781496981</v>
      </c>
      <c r="M5109" s="29">
        <v>8.2907300115874829</v>
      </c>
      <c r="N5109" s="30">
        <v>49.086330935251802</v>
      </c>
      <c r="O5109" s="32">
        <v>5.6317991631799159E-2</v>
      </c>
      <c r="P5109" s="31">
        <v>0.9316596931659693</v>
      </c>
      <c r="Q5109" s="38">
        <v>8145</v>
      </c>
      <c r="R5109" s="38">
        <v>8000</v>
      </c>
      <c r="S5109" s="38">
        <v>939</v>
      </c>
    </row>
    <row r="5110" spans="2:19" x14ac:dyDescent="0.2">
      <c r="B5110" s="1" t="s">
        <v>10685</v>
      </c>
      <c r="C5110" s="1" t="s">
        <v>10686</v>
      </c>
      <c r="D5110" s="1" t="s">
        <v>428</v>
      </c>
      <c r="E5110" s="1" t="s">
        <v>7592</v>
      </c>
      <c r="F5110" s="1" t="s">
        <v>44</v>
      </c>
      <c r="G5110" s="27">
        <v>0</v>
      </c>
      <c r="H5110" s="27">
        <v>1.4148980441115273E-3</v>
      </c>
      <c r="I5110" s="28">
        <v>12.408997429305916</v>
      </c>
      <c r="J5110" s="27">
        <v>3.0848329048843187E-2</v>
      </c>
      <c r="K5110" s="27">
        <v>0.56298200514138819</v>
      </c>
      <c r="L5110" s="27">
        <v>0.49532667498959632</v>
      </c>
      <c r="M5110" s="29">
        <v>12.408997429305916</v>
      </c>
      <c r="N5110" s="30" t="s">
        <v>17481</v>
      </c>
      <c r="O5110" s="32">
        <v>0</v>
      </c>
      <c r="P5110" s="31">
        <v>0.97128589263420728</v>
      </c>
      <c r="Q5110" s="38">
        <v>8304</v>
      </c>
      <c r="R5110" s="38">
        <v>8626</v>
      </c>
      <c r="S5110" s="38">
        <v>1209</v>
      </c>
    </row>
    <row r="5111" spans="2:19" x14ac:dyDescent="0.2">
      <c r="B5111" s="1" t="s">
        <v>10691</v>
      </c>
      <c r="C5111" s="1" t="s">
        <v>10692</v>
      </c>
      <c r="D5111" s="1" t="s">
        <v>428</v>
      </c>
      <c r="E5111" s="1" t="s">
        <v>7592</v>
      </c>
      <c r="F5111" s="1" t="s">
        <v>44</v>
      </c>
      <c r="G5111" s="27">
        <v>0.45197168857431747</v>
      </c>
      <c r="H5111" s="27">
        <v>0.71514669318746893</v>
      </c>
      <c r="I5111" s="28">
        <v>54.923458038422645</v>
      </c>
      <c r="J5111" s="27">
        <v>6.0667340748230538E-3</v>
      </c>
      <c r="K5111" s="27">
        <v>0.10920121334681497</v>
      </c>
      <c r="L5111" s="27">
        <v>2.4241670810542019E-2</v>
      </c>
      <c r="M5111" s="29">
        <v>16.436531365313659</v>
      </c>
      <c r="N5111" s="30">
        <v>101.20805369127517</v>
      </c>
      <c r="O5111" s="32">
        <v>0</v>
      </c>
      <c r="P5111" s="31">
        <v>0.9835902536051716</v>
      </c>
      <c r="Q5111" s="38">
        <v>808</v>
      </c>
      <c r="R5111" s="38">
        <v>3072</v>
      </c>
      <c r="S5111" s="38">
        <v>8046</v>
      </c>
    </row>
    <row r="5112" spans="2:19" x14ac:dyDescent="0.2">
      <c r="B5112" s="1" t="s">
        <v>10670</v>
      </c>
      <c r="C5112" s="1" t="s">
        <v>10671</v>
      </c>
      <c r="D5112" s="1" t="s">
        <v>428</v>
      </c>
      <c r="E5112" s="1" t="s">
        <v>7764</v>
      </c>
      <c r="F5112" s="1" t="s">
        <v>44</v>
      </c>
      <c r="G5112" s="27">
        <v>2.5316455696202532E-3</v>
      </c>
      <c r="H5112" s="27">
        <v>4.6403712296983757E-3</v>
      </c>
      <c r="I5112" s="28">
        <v>6.2741772151898738</v>
      </c>
      <c r="J5112" s="27">
        <v>6.20253164556962E-2</v>
      </c>
      <c r="K5112" s="27">
        <v>0.99493670886075947</v>
      </c>
      <c r="L5112" s="27">
        <v>0.98680974477958239</v>
      </c>
      <c r="M5112" s="29">
        <v>6.1885786802030465</v>
      </c>
      <c r="N5112" s="30">
        <v>40</v>
      </c>
      <c r="O5112" s="32">
        <v>0</v>
      </c>
      <c r="P5112" s="31">
        <v>0.91647331786542918</v>
      </c>
      <c r="Q5112" s="38">
        <v>8634</v>
      </c>
      <c r="R5112" s="38">
        <v>8609</v>
      </c>
      <c r="S5112" s="38">
        <v>9</v>
      </c>
    </row>
    <row r="5113" spans="2:19" x14ac:dyDescent="0.2">
      <c r="B5113" s="1" t="s">
        <v>10713</v>
      </c>
      <c r="C5113" s="1" t="s">
        <v>5884</v>
      </c>
      <c r="D5113" s="1" t="s">
        <v>17634</v>
      </c>
      <c r="E5113" s="1" t="s">
        <v>564</v>
      </c>
      <c r="F5113" s="1" t="s">
        <v>44</v>
      </c>
      <c r="G5113" s="27">
        <v>0.64842381786339753</v>
      </c>
      <c r="H5113" s="27">
        <v>0.99839195979899509</v>
      </c>
      <c r="I5113" s="28">
        <v>53.0155866900175</v>
      </c>
      <c r="J5113" s="27">
        <v>4.2907180385288964E-2</v>
      </c>
      <c r="K5113" s="27">
        <v>0.28458844133099825</v>
      </c>
      <c r="L5113" s="27">
        <v>0</v>
      </c>
      <c r="M5113" s="29">
        <v>7.1699875466998755</v>
      </c>
      <c r="N5113" s="30">
        <v>77.457123565158682</v>
      </c>
      <c r="O5113" s="32">
        <v>0</v>
      </c>
      <c r="P5113" s="31">
        <v>0.99803364649333626</v>
      </c>
      <c r="Q5113" s="38">
        <v>1078</v>
      </c>
      <c r="R5113" s="38">
        <v>212</v>
      </c>
      <c r="S5113" s="38">
        <v>4855</v>
      </c>
    </row>
    <row r="5114" spans="2:19" x14ac:dyDescent="0.2">
      <c r="B5114" s="1" t="s">
        <v>10724</v>
      </c>
      <c r="C5114" s="1" t="s">
        <v>10725</v>
      </c>
      <c r="D5114" s="1" t="s">
        <v>429</v>
      </c>
      <c r="E5114" s="1" t="s">
        <v>1507</v>
      </c>
      <c r="F5114" s="1" t="s">
        <v>48</v>
      </c>
      <c r="G5114" s="27">
        <v>0.20154723127035831</v>
      </c>
      <c r="H5114" s="27">
        <v>0.68869798657718129</v>
      </c>
      <c r="I5114" s="28">
        <v>19.087296416938106</v>
      </c>
      <c r="J5114" s="27">
        <v>6.2296416938110749E-2</v>
      </c>
      <c r="K5114" s="27">
        <v>0.39413680781758959</v>
      </c>
      <c r="L5114" s="27">
        <v>0.15460594439117928</v>
      </c>
      <c r="M5114" s="29">
        <v>11.288985211626718</v>
      </c>
      <c r="N5114" s="30">
        <v>49.486868686868689</v>
      </c>
      <c r="O5114" s="32">
        <v>0</v>
      </c>
      <c r="P5114" s="31">
        <v>0.94189837008628952</v>
      </c>
      <c r="Q5114" s="38">
        <v>7239</v>
      </c>
      <c r="R5114" s="38">
        <v>7341</v>
      </c>
      <c r="S5114" s="38">
        <v>2980</v>
      </c>
    </row>
    <row r="5115" spans="2:19" x14ac:dyDescent="0.2">
      <c r="B5115" s="1" t="s">
        <v>10718</v>
      </c>
      <c r="C5115" s="1" t="s">
        <v>10719</v>
      </c>
      <c r="D5115" s="1" t="s">
        <v>429</v>
      </c>
      <c r="E5115" s="1" t="s">
        <v>1507</v>
      </c>
      <c r="F5115" s="1" t="s">
        <v>48</v>
      </c>
      <c r="G5115" s="27">
        <v>0.10964467005076142</v>
      </c>
      <c r="H5115" s="27">
        <v>0.37269901083372575</v>
      </c>
      <c r="I5115" s="28">
        <v>12.193807106598982</v>
      </c>
      <c r="J5115" s="27">
        <v>0.12487309644670051</v>
      </c>
      <c r="K5115" s="27">
        <v>0.67309644670050761</v>
      </c>
      <c r="L5115" s="27">
        <v>0.32862929816297687</v>
      </c>
      <c r="M5115" s="29">
        <v>7.3431014823261123</v>
      </c>
      <c r="N5115" s="30">
        <v>51.092592592592595</v>
      </c>
      <c r="O5115" s="32">
        <v>0</v>
      </c>
      <c r="P5115" s="31">
        <v>0.92793217145548756</v>
      </c>
      <c r="Q5115" s="38">
        <v>8324</v>
      </c>
      <c r="R5115" s="38">
        <v>8217</v>
      </c>
      <c r="S5115" s="38">
        <v>551</v>
      </c>
    </row>
    <row r="5116" spans="2:19" x14ac:dyDescent="0.2">
      <c r="B5116" s="1" t="s">
        <v>10714</v>
      </c>
      <c r="C5116" s="1" t="s">
        <v>10715</v>
      </c>
      <c r="D5116" s="1" t="s">
        <v>429</v>
      </c>
      <c r="E5116" s="1" t="s">
        <v>1507</v>
      </c>
      <c r="F5116" s="1" t="s">
        <v>48</v>
      </c>
      <c r="G5116" s="27">
        <v>5.2991452991452991E-2</v>
      </c>
      <c r="H5116" s="27">
        <v>0.30222468588322249</v>
      </c>
      <c r="I5116" s="28">
        <v>9.211282051282053</v>
      </c>
      <c r="J5116" s="27">
        <v>0.16581196581196581</v>
      </c>
      <c r="K5116" s="27">
        <v>0.74188034188034191</v>
      </c>
      <c r="L5116" s="27">
        <v>0.31611973392461196</v>
      </c>
      <c r="M5116" s="29">
        <v>7.115884476534295</v>
      </c>
      <c r="N5116" s="30">
        <v>46.193548387096776</v>
      </c>
      <c r="O5116" s="32">
        <v>0</v>
      </c>
      <c r="P5116" s="31">
        <v>0.8647450110864745</v>
      </c>
      <c r="Q5116" s="38">
        <v>8521</v>
      </c>
      <c r="R5116" s="38">
        <v>8453</v>
      </c>
      <c r="S5116" s="38">
        <v>332</v>
      </c>
    </row>
    <row r="5117" spans="2:19" x14ac:dyDescent="0.2">
      <c r="B5117" s="1" t="s">
        <v>10720</v>
      </c>
      <c r="C5117" s="1" t="s">
        <v>10721</v>
      </c>
      <c r="D5117" s="1" t="s">
        <v>429</v>
      </c>
      <c r="E5117" s="1" t="s">
        <v>1507</v>
      </c>
      <c r="F5117" s="1" t="s">
        <v>48</v>
      </c>
      <c r="G5117" s="27">
        <v>1.362088535754824E-2</v>
      </c>
      <c r="H5117" s="27">
        <v>0.71876255949233225</v>
      </c>
      <c r="I5117" s="28">
        <v>11.024404086265612</v>
      </c>
      <c r="J5117" s="27">
        <v>7.8320090805902381E-2</v>
      </c>
      <c r="K5117" s="27">
        <v>0.55845629965947785</v>
      </c>
      <c r="L5117" s="27">
        <v>0.17090428344791117</v>
      </c>
      <c r="M5117" s="29">
        <v>10.582508630609899</v>
      </c>
      <c r="N5117" s="30">
        <v>42.666666666666664</v>
      </c>
      <c r="O5117" s="32">
        <v>0</v>
      </c>
      <c r="P5117" s="31">
        <v>0.93178212585933373</v>
      </c>
      <c r="Q5117" s="38">
        <v>8422</v>
      </c>
      <c r="R5117" s="38">
        <v>8573</v>
      </c>
      <c r="S5117" s="38">
        <v>1261</v>
      </c>
    </row>
    <row r="5118" spans="2:19" x14ac:dyDescent="0.2">
      <c r="B5118" s="1" t="s">
        <v>10722</v>
      </c>
      <c r="C5118" s="1" t="s">
        <v>10723</v>
      </c>
      <c r="D5118" s="1" t="s">
        <v>429</v>
      </c>
      <c r="E5118" s="1" t="s">
        <v>1507</v>
      </c>
      <c r="F5118" s="1" t="s">
        <v>48</v>
      </c>
      <c r="G5118" s="27">
        <v>7.6147816349384098E-2</v>
      </c>
      <c r="H5118" s="27">
        <v>0.58107199159222278</v>
      </c>
      <c r="I5118" s="28">
        <v>7.3942889137737957</v>
      </c>
      <c r="J5118" s="27">
        <v>0.18253079507278835</v>
      </c>
      <c r="K5118" s="27">
        <v>0.90481522956326987</v>
      </c>
      <c r="L5118" s="27">
        <v>0.27070940620073564</v>
      </c>
      <c r="M5118" s="29">
        <v>3.9437575757575756</v>
      </c>
      <c r="N5118" s="30">
        <v>48.955882352941174</v>
      </c>
      <c r="O5118" s="32">
        <v>0</v>
      </c>
      <c r="P5118" s="31">
        <v>0.93851812926957434</v>
      </c>
      <c r="Q5118" s="38">
        <v>8596</v>
      </c>
      <c r="R5118" s="38">
        <v>8371</v>
      </c>
      <c r="S5118" s="38">
        <v>71</v>
      </c>
    </row>
    <row r="5119" spans="2:19" x14ac:dyDescent="0.2">
      <c r="B5119" s="1" t="s">
        <v>10726</v>
      </c>
      <c r="C5119" s="1" t="s">
        <v>10727</v>
      </c>
      <c r="D5119" s="1" t="s">
        <v>429</v>
      </c>
      <c r="E5119" s="1" t="s">
        <v>1507</v>
      </c>
      <c r="F5119" s="1" t="s">
        <v>48</v>
      </c>
      <c r="G5119" s="27">
        <v>0.12650602409638553</v>
      </c>
      <c r="H5119" s="27">
        <v>0.54147242751563385</v>
      </c>
      <c r="I5119" s="28">
        <v>13.098192771084337</v>
      </c>
      <c r="J5119" s="27">
        <v>6.5060240963855417E-2</v>
      </c>
      <c r="K5119" s="27">
        <v>0.64096385542168677</v>
      </c>
      <c r="L5119" s="27">
        <v>0.34928936895963614</v>
      </c>
      <c r="M5119" s="29">
        <v>8.0310344827586224</v>
      </c>
      <c r="N5119" s="30">
        <v>47.561904761904763</v>
      </c>
      <c r="O5119" s="32">
        <v>0</v>
      </c>
      <c r="P5119" s="31">
        <v>0.94371802160318363</v>
      </c>
      <c r="Q5119" s="38">
        <v>8243</v>
      </c>
      <c r="R5119" s="38">
        <v>8091</v>
      </c>
      <c r="S5119" s="38">
        <v>685</v>
      </c>
    </row>
    <row r="5120" spans="2:19" x14ac:dyDescent="0.2">
      <c r="B5120" s="1" t="s">
        <v>10716</v>
      </c>
      <c r="C5120" s="1" t="s">
        <v>10717</v>
      </c>
      <c r="D5120" s="1" t="s">
        <v>429</v>
      </c>
      <c r="E5120" s="1" t="s">
        <v>1507</v>
      </c>
      <c r="F5120" s="1" t="s">
        <v>48</v>
      </c>
      <c r="G5120" s="27">
        <v>9.0269636576787812E-2</v>
      </c>
      <c r="H5120" s="27">
        <v>0.51751879699248116</v>
      </c>
      <c r="I5120" s="28">
        <v>10.510902696365763</v>
      </c>
      <c r="J5120" s="27">
        <v>0.11723329425556858</v>
      </c>
      <c r="K5120" s="27">
        <v>0.75029308323563892</v>
      </c>
      <c r="L5120" s="27">
        <v>0.22915145005370569</v>
      </c>
      <c r="M5120" s="29">
        <v>6.5144329896907234</v>
      </c>
      <c r="N5120" s="30">
        <v>50.298701298701296</v>
      </c>
      <c r="O5120" s="32">
        <v>0</v>
      </c>
      <c r="P5120" s="31">
        <v>0.91621911922663801</v>
      </c>
      <c r="Q5120" s="38">
        <v>8448</v>
      </c>
      <c r="R5120" s="38">
        <v>8308</v>
      </c>
      <c r="S5120" s="38">
        <v>312</v>
      </c>
    </row>
    <row r="5121" spans="2:19" x14ac:dyDescent="0.2">
      <c r="B5121" s="1" t="s">
        <v>10736</v>
      </c>
      <c r="C5121" s="1" t="s">
        <v>10737</v>
      </c>
      <c r="D5121" s="1" t="s">
        <v>429</v>
      </c>
      <c r="E5121" s="1" t="s">
        <v>1507</v>
      </c>
      <c r="F5121" s="1" t="s">
        <v>48</v>
      </c>
      <c r="G5121" s="27">
        <v>0.30981595092024539</v>
      </c>
      <c r="H5121" s="27">
        <v>0.89440987654321003</v>
      </c>
      <c r="I5121" s="28">
        <v>20.033128834355825</v>
      </c>
      <c r="J5121" s="27">
        <v>5.2147239263803678E-2</v>
      </c>
      <c r="K5121" s="27">
        <v>0.62474437627811863</v>
      </c>
      <c r="L5121" s="27">
        <v>0</v>
      </c>
      <c r="M5121" s="29">
        <v>5.8709629629629614</v>
      </c>
      <c r="N5121" s="30">
        <v>51.135313531353134</v>
      </c>
      <c r="O5121" s="32">
        <v>0</v>
      </c>
      <c r="P5121" s="31">
        <v>0.96592592592592597</v>
      </c>
      <c r="Q5121" s="38">
        <v>6937</v>
      </c>
      <c r="R5121" s="38">
        <v>5199</v>
      </c>
      <c r="S5121" s="38">
        <v>770</v>
      </c>
    </row>
    <row r="5122" spans="2:19" x14ac:dyDescent="0.2">
      <c r="B5122" s="1" t="s">
        <v>10746</v>
      </c>
      <c r="C5122" s="1" t="s">
        <v>10747</v>
      </c>
      <c r="D5122" s="1" t="s">
        <v>429</v>
      </c>
      <c r="E5122" s="1" t="s">
        <v>1507</v>
      </c>
      <c r="F5122" s="1" t="s">
        <v>48</v>
      </c>
      <c r="G5122" s="27">
        <v>0.49022482893450636</v>
      </c>
      <c r="H5122" s="27">
        <v>0.92829121540312853</v>
      </c>
      <c r="I5122" s="28">
        <v>48.595112414467273</v>
      </c>
      <c r="J5122" s="27">
        <v>1.3685239491691105E-2</v>
      </c>
      <c r="K5122" s="27">
        <v>0.22434017595307917</v>
      </c>
      <c r="L5122" s="27">
        <v>2.7472924187725629E-2</v>
      </c>
      <c r="M5122" s="29">
        <v>11.753883029721957</v>
      </c>
      <c r="N5122" s="30">
        <v>86.494516450648049</v>
      </c>
      <c r="O5122" s="32">
        <v>0</v>
      </c>
      <c r="P5122" s="31">
        <v>0.9848375451263538</v>
      </c>
      <c r="Q5122" s="38">
        <v>1880</v>
      </c>
      <c r="R5122" s="38">
        <v>2441</v>
      </c>
      <c r="S5122" s="38">
        <v>6030</v>
      </c>
    </row>
    <row r="5123" spans="2:19" x14ac:dyDescent="0.2">
      <c r="B5123" s="1" t="s">
        <v>10744</v>
      </c>
      <c r="C5123" s="1" t="s">
        <v>10745</v>
      </c>
      <c r="D5123" s="1" t="s">
        <v>429</v>
      </c>
      <c r="E5123" s="1" t="s">
        <v>1507</v>
      </c>
      <c r="F5123" s="1" t="s">
        <v>48</v>
      </c>
      <c r="G5123" s="27">
        <v>0.51211964930376486</v>
      </c>
      <c r="H5123" s="27">
        <v>0.9329918864097364</v>
      </c>
      <c r="I5123" s="28">
        <v>51.25951521402785</v>
      </c>
      <c r="J5123" s="27">
        <v>7.2202166064981952E-3</v>
      </c>
      <c r="K5123" s="27">
        <v>6.8592057761732855E-2</v>
      </c>
      <c r="L5123" s="27">
        <v>2.5811359026369166E-3</v>
      </c>
      <c r="M5123" s="29">
        <v>17.959725158562364</v>
      </c>
      <c r="N5123" s="30">
        <v>82.575025176233638</v>
      </c>
      <c r="O5123" s="32">
        <v>0</v>
      </c>
      <c r="P5123" s="31">
        <v>0.98326572008113589</v>
      </c>
      <c r="Q5123" s="38">
        <v>1362</v>
      </c>
      <c r="R5123" s="38">
        <v>2069</v>
      </c>
      <c r="S5123" s="38">
        <v>8553</v>
      </c>
    </row>
    <row r="5124" spans="2:19" x14ac:dyDescent="0.2">
      <c r="B5124" s="1" t="s">
        <v>10752</v>
      </c>
      <c r="C5124" s="1" t="s">
        <v>10753</v>
      </c>
      <c r="D5124" s="1" t="s">
        <v>429</v>
      </c>
      <c r="E5124" s="1" t="s">
        <v>1507</v>
      </c>
      <c r="F5124" s="1" t="s">
        <v>48</v>
      </c>
      <c r="G5124" s="27">
        <v>0.55163466528282301</v>
      </c>
      <c r="H5124" s="27">
        <v>0.9801543606894777</v>
      </c>
      <c r="I5124" s="28">
        <v>52.118526206538675</v>
      </c>
      <c r="J5124" s="27">
        <v>6.7462376751427086E-3</v>
      </c>
      <c r="K5124" s="27">
        <v>8.7701089776855215E-2</v>
      </c>
      <c r="L5124" s="27">
        <v>1.1885773089786468E-3</v>
      </c>
      <c r="M5124" s="29">
        <v>15.560995370370371</v>
      </c>
      <c r="N5124" s="30">
        <v>81.421448730009402</v>
      </c>
      <c r="O5124" s="32">
        <v>0</v>
      </c>
      <c r="P5124" s="31">
        <v>0.991510162078724</v>
      </c>
      <c r="Q5124" s="38">
        <v>1212</v>
      </c>
      <c r="R5124" s="38">
        <v>1332</v>
      </c>
      <c r="S5124" s="38">
        <v>8368</v>
      </c>
    </row>
    <row r="5125" spans="2:19" x14ac:dyDescent="0.2">
      <c r="B5125" s="1" t="s">
        <v>10728</v>
      </c>
      <c r="C5125" s="1" t="s">
        <v>10729</v>
      </c>
      <c r="D5125" s="1" t="s">
        <v>429</v>
      </c>
      <c r="E5125" s="1" t="s">
        <v>1507</v>
      </c>
      <c r="F5125" s="1" t="s">
        <v>48</v>
      </c>
      <c r="G5125" s="27">
        <v>0.12030075187969924</v>
      </c>
      <c r="H5125" s="27">
        <v>0.61526476578411404</v>
      </c>
      <c r="I5125" s="28">
        <v>16.684747583243819</v>
      </c>
      <c r="J5125" s="27">
        <v>2.7926960257787327E-2</v>
      </c>
      <c r="K5125" s="27">
        <v>0.52309344790547796</v>
      </c>
      <c r="L5125" s="27">
        <v>0.32483706720977595</v>
      </c>
      <c r="M5125" s="29">
        <v>11.667032967032966</v>
      </c>
      <c r="N5125" s="30">
        <v>53</v>
      </c>
      <c r="O5125" s="32">
        <v>0</v>
      </c>
      <c r="P5125" s="31">
        <v>0.94806517311608962</v>
      </c>
      <c r="Q5125" s="38">
        <v>7788</v>
      </c>
      <c r="R5125" s="38">
        <v>8148</v>
      </c>
      <c r="S5125" s="38">
        <v>1567</v>
      </c>
    </row>
    <row r="5126" spans="2:19" x14ac:dyDescent="0.2">
      <c r="B5126" s="1" t="s">
        <v>10738</v>
      </c>
      <c r="C5126" s="1" t="s">
        <v>10739</v>
      </c>
      <c r="D5126" s="1" t="s">
        <v>429</v>
      </c>
      <c r="E5126" s="1" t="s">
        <v>1507</v>
      </c>
      <c r="F5126" s="1" t="s">
        <v>48</v>
      </c>
      <c r="G5126" s="27">
        <v>0.26392823418319167</v>
      </c>
      <c r="H5126" s="27">
        <v>0.77983078349559554</v>
      </c>
      <c r="I5126" s="28">
        <v>24.968791312559013</v>
      </c>
      <c r="J5126" s="27">
        <v>5.1935788479697828E-3</v>
      </c>
      <c r="K5126" s="27">
        <v>0.17658168083097261</v>
      </c>
      <c r="L5126" s="27">
        <v>0</v>
      </c>
      <c r="M5126" s="29">
        <v>15.256574727389356</v>
      </c>
      <c r="N5126" s="30">
        <v>51.636851520572449</v>
      </c>
      <c r="O5126" s="32">
        <v>0</v>
      </c>
      <c r="P5126" s="31">
        <v>0.98191933240611962</v>
      </c>
      <c r="Q5126" s="38">
        <v>5022</v>
      </c>
      <c r="R5126" s="38">
        <v>6183</v>
      </c>
      <c r="S5126" s="38">
        <v>6878</v>
      </c>
    </row>
    <row r="5127" spans="2:19" x14ac:dyDescent="0.2">
      <c r="B5127" s="1" t="s">
        <v>10750</v>
      </c>
      <c r="C5127" s="1" t="s">
        <v>10751</v>
      </c>
      <c r="D5127" s="1" t="s">
        <v>429</v>
      </c>
      <c r="E5127" s="1" t="s">
        <v>1507</v>
      </c>
      <c r="F5127" s="1" t="s">
        <v>48</v>
      </c>
      <c r="G5127" s="27">
        <v>0.28407130534790109</v>
      </c>
      <c r="H5127" s="27">
        <v>0.87008814330395234</v>
      </c>
      <c r="I5127" s="28">
        <v>25.352846463484756</v>
      </c>
      <c r="J5127" s="27">
        <v>6.9005175388154108E-3</v>
      </c>
      <c r="K5127" s="27">
        <v>0.15583668775158138</v>
      </c>
      <c r="L5127" s="27">
        <v>3.6394654535115158E-4</v>
      </c>
      <c r="M5127" s="29">
        <v>14.259357429718873</v>
      </c>
      <c r="N5127" s="30">
        <v>52.870445344129557</v>
      </c>
      <c r="O5127" s="32">
        <v>0</v>
      </c>
      <c r="P5127" s="31">
        <v>0.98891100369633211</v>
      </c>
      <c r="Q5127" s="38">
        <v>4897</v>
      </c>
      <c r="R5127" s="38">
        <v>5756</v>
      </c>
      <c r="S5127" s="38">
        <v>7230</v>
      </c>
    </row>
    <row r="5128" spans="2:19" x14ac:dyDescent="0.2">
      <c r="B5128" s="1" t="s">
        <v>10740</v>
      </c>
      <c r="C5128" s="1" t="s">
        <v>10741</v>
      </c>
      <c r="D5128" s="1" t="s">
        <v>429</v>
      </c>
      <c r="E5128" s="1" t="s">
        <v>1507</v>
      </c>
      <c r="F5128" s="1" t="s">
        <v>48</v>
      </c>
      <c r="G5128" s="27">
        <v>0.28679435483870969</v>
      </c>
      <c r="H5128" s="27">
        <v>0.69347039881099837</v>
      </c>
      <c r="I5128" s="28">
        <v>18.267943548387088</v>
      </c>
      <c r="J5128" s="27">
        <v>8.6189516129032265E-2</v>
      </c>
      <c r="K5128" s="27">
        <v>0.67389112903225812</v>
      </c>
      <c r="L5128" s="27">
        <v>0.26846172900668813</v>
      </c>
      <c r="M5128" s="29">
        <v>4.6848763250883358</v>
      </c>
      <c r="N5128" s="30">
        <v>51.606326889279437</v>
      </c>
      <c r="O5128" s="32">
        <v>0</v>
      </c>
      <c r="P5128" s="31">
        <v>0.98290810007431262</v>
      </c>
      <c r="Q5128" s="38">
        <v>7441</v>
      </c>
      <c r="R5128" s="38">
        <v>5700</v>
      </c>
      <c r="S5128" s="38">
        <v>547</v>
      </c>
    </row>
    <row r="5129" spans="2:19" x14ac:dyDescent="0.2">
      <c r="B5129" s="1" t="s">
        <v>10742</v>
      </c>
      <c r="C5129" s="1" t="s">
        <v>10743</v>
      </c>
      <c r="D5129" s="1" t="s">
        <v>429</v>
      </c>
      <c r="E5129" s="1" t="s">
        <v>1507</v>
      </c>
      <c r="F5129" s="1" t="s">
        <v>48</v>
      </c>
      <c r="G5129" s="27">
        <v>0.58831583751711547</v>
      </c>
      <c r="H5129" s="27">
        <v>0.94638546107247024</v>
      </c>
      <c r="I5129" s="28">
        <v>39.309995435874022</v>
      </c>
      <c r="J5129" s="27">
        <v>0.11273391145595618</v>
      </c>
      <c r="K5129" s="27">
        <v>0.37608397991784576</v>
      </c>
      <c r="L5129" s="27">
        <v>2.0107695759479471E-2</v>
      </c>
      <c r="M5129" s="29">
        <v>4.7016629711751667</v>
      </c>
      <c r="N5129" s="30">
        <v>63.07525213343677</v>
      </c>
      <c r="O5129" s="32">
        <v>0</v>
      </c>
      <c r="P5129" s="31">
        <v>0.98317253758133272</v>
      </c>
      <c r="Q5129" s="38">
        <v>3309</v>
      </c>
      <c r="R5129" s="38">
        <v>754</v>
      </c>
      <c r="S5129" s="38">
        <v>3254</v>
      </c>
    </row>
    <row r="5130" spans="2:19" x14ac:dyDescent="0.2">
      <c r="B5130" s="1" t="s">
        <v>10734</v>
      </c>
      <c r="C5130" s="1" t="s">
        <v>10735</v>
      </c>
      <c r="D5130" s="1" t="s">
        <v>429</v>
      </c>
      <c r="E5130" s="1" t="s">
        <v>1507</v>
      </c>
      <c r="F5130" s="1" t="s">
        <v>48</v>
      </c>
      <c r="G5130" s="27">
        <v>0.220231822971549</v>
      </c>
      <c r="H5130" s="27">
        <v>0.45015251652262328</v>
      </c>
      <c r="I5130" s="28">
        <v>34.820442571127508</v>
      </c>
      <c r="J5130" s="27">
        <v>7.3761854583772393E-3</v>
      </c>
      <c r="K5130" s="27">
        <v>0.2623814541622761</v>
      </c>
      <c r="L5130" s="27">
        <v>2.6939501779359432E-2</v>
      </c>
      <c r="M5130" s="29">
        <v>14.881756756756765</v>
      </c>
      <c r="N5130" s="30">
        <v>105.06698564593302</v>
      </c>
      <c r="O5130" s="32">
        <v>0</v>
      </c>
      <c r="P5130" s="31">
        <v>0.96492119979664459</v>
      </c>
      <c r="Q5130" s="38">
        <v>3656</v>
      </c>
      <c r="R5130" s="38">
        <v>7043</v>
      </c>
      <c r="S5130" s="38">
        <v>5280</v>
      </c>
    </row>
    <row r="5131" spans="2:19" x14ac:dyDescent="0.2">
      <c r="B5131" s="1" t="s">
        <v>10732</v>
      </c>
      <c r="C5131" s="1" t="s">
        <v>10733</v>
      </c>
      <c r="D5131" s="1" t="s">
        <v>429</v>
      </c>
      <c r="E5131" s="1" t="s">
        <v>1507</v>
      </c>
      <c r="F5131" s="1" t="s">
        <v>48</v>
      </c>
      <c r="G5131" s="27">
        <v>0.19470404984423675</v>
      </c>
      <c r="H5131" s="27">
        <v>0.55850488354620575</v>
      </c>
      <c r="I5131" s="28">
        <v>23.195067497403947</v>
      </c>
      <c r="J5131" s="27">
        <v>6.2305295950155761E-3</v>
      </c>
      <c r="K5131" s="27">
        <v>0.13759086188992731</v>
      </c>
      <c r="L5131" s="27">
        <v>9.1660405709992495E-4</v>
      </c>
      <c r="M5131" s="29">
        <v>16.127272727272732</v>
      </c>
      <c r="N5131" s="30">
        <v>51.96</v>
      </c>
      <c r="O5131" s="32">
        <v>0</v>
      </c>
      <c r="P5131" s="31">
        <v>0.96468820435762581</v>
      </c>
      <c r="Q5131" s="38">
        <v>5692</v>
      </c>
      <c r="R5131" s="38">
        <v>7419</v>
      </c>
      <c r="S5131" s="38">
        <v>7544</v>
      </c>
    </row>
    <row r="5132" spans="2:19" x14ac:dyDescent="0.2">
      <c r="B5132" s="1" t="s">
        <v>10754</v>
      </c>
      <c r="C5132" s="1" t="s">
        <v>10755</v>
      </c>
      <c r="D5132" s="1" t="s">
        <v>429</v>
      </c>
      <c r="E5132" s="1" t="s">
        <v>1507</v>
      </c>
      <c r="F5132" s="1" t="s">
        <v>48</v>
      </c>
      <c r="G5132" s="27">
        <v>0.49809885931558934</v>
      </c>
      <c r="H5132" s="27">
        <v>0.9096949685534591</v>
      </c>
      <c r="I5132" s="28">
        <v>52.015145754119132</v>
      </c>
      <c r="J5132" s="27">
        <v>8.8719898605830166E-3</v>
      </c>
      <c r="K5132" s="27">
        <v>8.9353612167300381E-2</v>
      </c>
      <c r="L5132" s="27">
        <v>1.7921383647798744E-2</v>
      </c>
      <c r="M5132" s="29">
        <v>17.038636363636368</v>
      </c>
      <c r="N5132" s="30">
        <v>86.846055979643765</v>
      </c>
      <c r="O5132" s="32">
        <v>0</v>
      </c>
      <c r="P5132" s="31">
        <v>0.99245283018867925</v>
      </c>
      <c r="Q5132" s="38">
        <v>1231</v>
      </c>
      <c r="R5132" s="38">
        <v>2305</v>
      </c>
      <c r="S5132" s="38">
        <v>8345</v>
      </c>
    </row>
    <row r="5133" spans="2:19" x14ac:dyDescent="0.2">
      <c r="B5133" s="1" t="s">
        <v>10730</v>
      </c>
      <c r="C5133" s="1" t="s">
        <v>10731</v>
      </c>
      <c r="D5133" s="1" t="s">
        <v>429</v>
      </c>
      <c r="E5133" s="1" t="s">
        <v>1507</v>
      </c>
      <c r="F5133" s="1" t="s">
        <v>48</v>
      </c>
      <c r="G5133" s="27">
        <v>4.4919786096256686E-2</v>
      </c>
      <c r="H5133" s="27">
        <v>0.85195977307890636</v>
      </c>
      <c r="I5133" s="28">
        <v>19.268235294117652</v>
      </c>
      <c r="J5133" s="27">
        <v>8.5561497326203211E-3</v>
      </c>
      <c r="K5133" s="27">
        <v>9.197860962566845E-2</v>
      </c>
      <c r="L5133" s="27">
        <v>1.0500257864878803E-2</v>
      </c>
      <c r="M5133" s="29">
        <v>17.907278835386339</v>
      </c>
      <c r="N5133" s="30">
        <v>47.595238095238095</v>
      </c>
      <c r="O5133" s="32">
        <v>0</v>
      </c>
      <c r="P5133" s="31">
        <v>0.96441464672511601</v>
      </c>
      <c r="Q5133" s="38">
        <v>7191</v>
      </c>
      <c r="R5133" s="38">
        <v>8489</v>
      </c>
      <c r="S5133" s="38">
        <v>8317</v>
      </c>
    </row>
    <row r="5134" spans="2:19" x14ac:dyDescent="0.2">
      <c r="B5134" s="1" t="s">
        <v>10748</v>
      </c>
      <c r="C5134" s="1" t="s">
        <v>10749</v>
      </c>
      <c r="D5134" s="1" t="s">
        <v>429</v>
      </c>
      <c r="E5134" s="1" t="s">
        <v>1507</v>
      </c>
      <c r="F5134" s="1" t="s">
        <v>48</v>
      </c>
      <c r="G5134" s="27">
        <v>0.25023386342376053</v>
      </c>
      <c r="H5134" s="27">
        <v>0.90622140050843525</v>
      </c>
      <c r="I5134" s="28">
        <v>21.949158091674452</v>
      </c>
      <c r="J5134" s="27">
        <v>9.8222637979420019E-3</v>
      </c>
      <c r="K5134" s="27">
        <v>0.29420018709073903</v>
      </c>
      <c r="L5134" s="27">
        <v>2.1795701409752719E-2</v>
      </c>
      <c r="M5134" s="29">
        <v>12.017280099812849</v>
      </c>
      <c r="N5134" s="30">
        <v>51.269158878504676</v>
      </c>
      <c r="O5134" s="32">
        <v>0</v>
      </c>
      <c r="P5134" s="31">
        <v>0.98821354287034902</v>
      </c>
      <c r="Q5134" s="38">
        <v>6208</v>
      </c>
      <c r="R5134" s="38">
        <v>6476</v>
      </c>
      <c r="S5134" s="38">
        <v>4678</v>
      </c>
    </row>
    <row r="5135" spans="2:19" x14ac:dyDescent="0.2">
      <c r="B5135" s="1" t="s">
        <v>10765</v>
      </c>
      <c r="C5135" s="1" t="s">
        <v>10766</v>
      </c>
      <c r="D5135" s="1" t="s">
        <v>430</v>
      </c>
      <c r="E5135" s="1" t="s">
        <v>7539</v>
      </c>
      <c r="F5135" s="1" t="s">
        <v>20</v>
      </c>
      <c r="G5135" s="27">
        <v>0.12398523985239852</v>
      </c>
      <c r="H5135" s="27">
        <v>0.47176203768318198</v>
      </c>
      <c r="I5135" s="28">
        <v>11.484649446494466</v>
      </c>
      <c r="J5135" s="27">
        <v>0.24280442804428043</v>
      </c>
      <c r="K5135" s="27">
        <v>0.74833948339483392</v>
      </c>
      <c r="L5135" s="27">
        <v>0.43013258897418005</v>
      </c>
      <c r="M5135" s="29">
        <v>6.117775905644482</v>
      </c>
      <c r="N5135" s="30">
        <v>49.017857142857146</v>
      </c>
      <c r="O5135" s="32">
        <v>0</v>
      </c>
      <c r="P5135" s="31">
        <v>0.94556873691556176</v>
      </c>
      <c r="Q5135" s="38">
        <v>8383</v>
      </c>
      <c r="R5135" s="38">
        <v>8116</v>
      </c>
      <c r="S5135" s="38">
        <v>316</v>
      </c>
    </row>
    <row r="5136" spans="2:19" x14ac:dyDescent="0.2">
      <c r="B5136" s="1" t="s">
        <v>10788</v>
      </c>
      <c r="C5136" s="1" t="s">
        <v>10789</v>
      </c>
      <c r="D5136" s="1" t="s">
        <v>430</v>
      </c>
      <c r="E5136" s="1" t="s">
        <v>7539</v>
      </c>
      <c r="F5136" s="1" t="s">
        <v>20</v>
      </c>
      <c r="G5136" s="27">
        <v>0.17269076305220885</v>
      </c>
      <c r="H5136" s="27">
        <v>0.53675925925925916</v>
      </c>
      <c r="I5136" s="28">
        <v>13.651204819277101</v>
      </c>
      <c r="J5136" s="27">
        <v>0.13955823293172689</v>
      </c>
      <c r="K5136" s="27">
        <v>0.78514056224899598</v>
      </c>
      <c r="L5136" s="27">
        <v>0.34354288499025343</v>
      </c>
      <c r="M5136" s="29">
        <v>6.1041262135922354</v>
      </c>
      <c r="N5136" s="30">
        <v>49.424418604651166</v>
      </c>
      <c r="O5136" s="32">
        <v>0</v>
      </c>
      <c r="P5136" s="31">
        <v>0.9707602339181286</v>
      </c>
      <c r="Q5136" s="38">
        <v>8179</v>
      </c>
      <c r="R5136" s="38">
        <v>7671</v>
      </c>
      <c r="S5136" s="38">
        <v>257</v>
      </c>
    </row>
    <row r="5137" spans="2:19" x14ac:dyDescent="0.2">
      <c r="B5137" s="1" t="s">
        <v>10772</v>
      </c>
      <c r="C5137" s="1" t="s">
        <v>10773</v>
      </c>
      <c r="D5137" s="1" t="s">
        <v>430</v>
      </c>
      <c r="E5137" s="1" t="s">
        <v>7539</v>
      </c>
      <c r="F5137" s="1" t="s">
        <v>20</v>
      </c>
      <c r="G5137" s="27">
        <v>8.0844865258557899E-2</v>
      </c>
      <c r="H5137" s="27">
        <v>0.4657704347826086</v>
      </c>
      <c r="I5137" s="28">
        <v>11.237800436999274</v>
      </c>
      <c r="J5137" s="27">
        <v>0.11871813546977422</v>
      </c>
      <c r="K5137" s="27">
        <v>0.69847050254916243</v>
      </c>
      <c r="L5137" s="27">
        <v>0.20747826086956522</v>
      </c>
      <c r="M5137" s="29">
        <v>7.8080031695721113</v>
      </c>
      <c r="N5137" s="30">
        <v>49.810810810810814</v>
      </c>
      <c r="O5137" s="32">
        <v>0</v>
      </c>
      <c r="P5137" s="31">
        <v>0.95513043478260873</v>
      </c>
      <c r="Q5137" s="38">
        <v>8406</v>
      </c>
      <c r="R5137" s="38">
        <v>8349</v>
      </c>
      <c r="S5137" s="38">
        <v>451</v>
      </c>
    </row>
    <row r="5138" spans="2:19" x14ac:dyDescent="0.2">
      <c r="B5138" s="1" t="s">
        <v>10767</v>
      </c>
      <c r="C5138" s="1" t="s">
        <v>10768</v>
      </c>
      <c r="D5138" s="1" t="s">
        <v>430</v>
      </c>
      <c r="E5138" s="1" t="s">
        <v>7539</v>
      </c>
      <c r="F5138" s="1" t="s">
        <v>20</v>
      </c>
      <c r="G5138" s="27">
        <v>5.6962025316455694E-2</v>
      </c>
      <c r="H5138" s="27">
        <v>0.42565868263473067</v>
      </c>
      <c r="I5138" s="28">
        <v>12.042676311030739</v>
      </c>
      <c r="J5138" s="27">
        <v>6.0578661844484627E-2</v>
      </c>
      <c r="K5138" s="27">
        <v>0.61754068716094035</v>
      </c>
      <c r="L5138" s="27">
        <v>0.23562874251497004</v>
      </c>
      <c r="M5138" s="29">
        <v>9.347938638542665</v>
      </c>
      <c r="N5138" s="30">
        <v>56.412698412698411</v>
      </c>
      <c r="O5138" s="32">
        <v>0</v>
      </c>
      <c r="P5138" s="31">
        <v>0.94610778443113774</v>
      </c>
      <c r="Q5138" s="38">
        <v>8342</v>
      </c>
      <c r="R5138" s="38">
        <v>8441</v>
      </c>
      <c r="S5138" s="38">
        <v>817</v>
      </c>
    </row>
    <row r="5139" spans="2:19" x14ac:dyDescent="0.2">
      <c r="B5139" s="1" t="s">
        <v>10774</v>
      </c>
      <c r="C5139" s="1" t="s">
        <v>10775</v>
      </c>
      <c r="D5139" s="1" t="s">
        <v>430</v>
      </c>
      <c r="E5139" s="1" t="s">
        <v>7539</v>
      </c>
      <c r="F5139" s="1" t="s">
        <v>20</v>
      </c>
      <c r="G5139" s="27">
        <v>8.2539682539682538E-2</v>
      </c>
      <c r="H5139" s="27">
        <v>0.53392966360856264</v>
      </c>
      <c r="I5139" s="28">
        <v>14.225714285714272</v>
      </c>
      <c r="J5139" s="27">
        <v>8.6507936507936506E-2</v>
      </c>
      <c r="K5139" s="27">
        <v>0.53968253968253965</v>
      </c>
      <c r="L5139" s="27">
        <v>0.28363914373088683</v>
      </c>
      <c r="M5139" s="29">
        <v>10.490224913494812</v>
      </c>
      <c r="N5139" s="30">
        <v>55.259615384615387</v>
      </c>
      <c r="O5139" s="32">
        <v>0</v>
      </c>
      <c r="P5139" s="31">
        <v>0.96330275229357798</v>
      </c>
      <c r="Q5139" s="38">
        <v>8122</v>
      </c>
      <c r="R5139" s="38">
        <v>8344</v>
      </c>
      <c r="S5139" s="38">
        <v>1409</v>
      </c>
    </row>
    <row r="5140" spans="2:19" x14ac:dyDescent="0.2">
      <c r="B5140" s="1" t="s">
        <v>10784</v>
      </c>
      <c r="C5140" s="1" t="s">
        <v>10785</v>
      </c>
      <c r="D5140" s="1" t="s">
        <v>430</v>
      </c>
      <c r="E5140" s="1" t="s">
        <v>7539</v>
      </c>
      <c r="F5140" s="1" t="s">
        <v>20</v>
      </c>
      <c r="G5140" s="27">
        <v>0.17190775681341719</v>
      </c>
      <c r="H5140" s="27">
        <v>0.73795339412360683</v>
      </c>
      <c r="I5140" s="28">
        <v>20.921278825995802</v>
      </c>
      <c r="J5140" s="27">
        <v>1.0482180293501049E-2</v>
      </c>
      <c r="K5140" s="27">
        <v>0.21069182389937108</v>
      </c>
      <c r="L5140" s="27">
        <v>4.6200607902735565E-2</v>
      </c>
      <c r="M5140" s="29">
        <v>14.06734177215189</v>
      </c>
      <c r="N5140" s="30">
        <v>53.493902439024389</v>
      </c>
      <c r="O5140" s="32">
        <v>0</v>
      </c>
      <c r="P5140" s="31">
        <v>0.96656534954407292</v>
      </c>
      <c r="Q5140" s="38">
        <v>6633</v>
      </c>
      <c r="R5140" s="38">
        <v>7680</v>
      </c>
      <c r="S5140" s="38">
        <v>6277</v>
      </c>
    </row>
    <row r="5141" spans="2:19" x14ac:dyDescent="0.2">
      <c r="B5141" s="1" t="s">
        <v>10760</v>
      </c>
      <c r="C5141" s="1" t="s">
        <v>1626</v>
      </c>
      <c r="D5141" s="1" t="s">
        <v>430</v>
      </c>
      <c r="E5141" s="1" t="s">
        <v>7539</v>
      </c>
      <c r="F5141" s="1" t="s">
        <v>20</v>
      </c>
      <c r="G5141" s="27">
        <v>7.9615048118985121E-2</v>
      </c>
      <c r="H5141" s="27">
        <v>0.42757425742574262</v>
      </c>
      <c r="I5141" s="28">
        <v>10.058705161854769</v>
      </c>
      <c r="J5141" s="27">
        <v>0.20909886264216973</v>
      </c>
      <c r="K5141" s="27">
        <v>0.71916010498687666</v>
      </c>
      <c r="L5141" s="27">
        <v>0.43889438943894382</v>
      </c>
      <c r="M5141" s="29">
        <v>6.6214828897338371</v>
      </c>
      <c r="N5141" s="30">
        <v>49.362637362637365</v>
      </c>
      <c r="O5141" s="32">
        <v>0</v>
      </c>
      <c r="P5141" s="31">
        <v>0.94306930693069302</v>
      </c>
      <c r="Q5141" s="38">
        <v>8468</v>
      </c>
      <c r="R5141" s="38">
        <v>8352</v>
      </c>
      <c r="S5141" s="38">
        <v>386</v>
      </c>
    </row>
    <row r="5142" spans="2:19" x14ac:dyDescent="0.2">
      <c r="B5142" s="1" t="s">
        <v>10790</v>
      </c>
      <c r="C5142" s="1" t="s">
        <v>10791</v>
      </c>
      <c r="D5142" s="1" t="s">
        <v>430</v>
      </c>
      <c r="E5142" s="1" t="s">
        <v>7539</v>
      </c>
      <c r="F5142" s="1" t="s">
        <v>20</v>
      </c>
      <c r="G5142" s="27">
        <v>0.31031220435193946</v>
      </c>
      <c r="H5142" s="27">
        <v>0.75932749884845707</v>
      </c>
      <c r="I5142" s="28">
        <v>20.452317880794698</v>
      </c>
      <c r="J5142" s="27">
        <v>7.0955534531693468E-2</v>
      </c>
      <c r="K5142" s="27">
        <v>0.58467360454115425</v>
      </c>
      <c r="L5142" s="27">
        <v>0.10389682174113311</v>
      </c>
      <c r="M5142" s="29">
        <v>6.7902606310013711</v>
      </c>
      <c r="N5142" s="30">
        <v>50.359756097560975</v>
      </c>
      <c r="O5142" s="32">
        <v>0</v>
      </c>
      <c r="P5142" s="31">
        <v>0.97374481805619528</v>
      </c>
      <c r="Q5142" s="38">
        <v>6793</v>
      </c>
      <c r="R5142" s="38">
        <v>5179</v>
      </c>
      <c r="S5142" s="38">
        <v>1049</v>
      </c>
    </row>
    <row r="5143" spans="2:19" x14ac:dyDescent="0.2">
      <c r="B5143" s="1" t="s">
        <v>10794</v>
      </c>
      <c r="C5143" s="1" t="s">
        <v>3440</v>
      </c>
      <c r="D5143" s="1" t="s">
        <v>430</v>
      </c>
      <c r="E5143" s="1" t="s">
        <v>7539</v>
      </c>
      <c r="F5143" s="1" t="s">
        <v>20</v>
      </c>
      <c r="G5143" s="27">
        <v>0.17568627450980392</v>
      </c>
      <c r="H5143" s="27">
        <v>0.4818505747126437</v>
      </c>
      <c r="I5143" s="28">
        <v>18.779372549019605</v>
      </c>
      <c r="J5143" s="27">
        <v>3.7647058823529408E-2</v>
      </c>
      <c r="K5143" s="27">
        <v>0.40784313725490196</v>
      </c>
      <c r="L5143" s="27">
        <v>0.30315325670498083</v>
      </c>
      <c r="M5143" s="29">
        <v>11.147573739295911</v>
      </c>
      <c r="N5143" s="30">
        <v>54.178571428571431</v>
      </c>
      <c r="O5143" s="32">
        <v>6.4367816091954024E-4</v>
      </c>
      <c r="P5143" s="31">
        <v>0.97701149425287359</v>
      </c>
      <c r="Q5143" s="38">
        <v>7327</v>
      </c>
      <c r="R5143" s="38">
        <v>7634</v>
      </c>
      <c r="S5143" s="38">
        <v>2801</v>
      </c>
    </row>
    <row r="5144" spans="2:19" x14ac:dyDescent="0.2">
      <c r="B5144" s="1" t="s">
        <v>10778</v>
      </c>
      <c r="C5144" s="1" t="s">
        <v>10779</v>
      </c>
      <c r="D5144" s="1" t="s">
        <v>430</v>
      </c>
      <c r="E5144" s="1" t="s">
        <v>7539</v>
      </c>
      <c r="F5144" s="1" t="s">
        <v>20</v>
      </c>
      <c r="G5144" s="27">
        <v>9.5313741064336783E-3</v>
      </c>
      <c r="H5144" s="27">
        <v>0.11652240520873229</v>
      </c>
      <c r="I5144" s="28">
        <v>6.3046068308181109</v>
      </c>
      <c r="J5144" s="27">
        <v>0.17633042096902304</v>
      </c>
      <c r="K5144" s="27">
        <v>0.91183478951548846</v>
      </c>
      <c r="L5144" s="27">
        <v>0.84875526618153962</v>
      </c>
      <c r="M5144" s="29">
        <v>5.8866078588612698</v>
      </c>
      <c r="N5144" s="30">
        <v>49.333333333333336</v>
      </c>
      <c r="O5144" s="32">
        <v>0</v>
      </c>
      <c r="P5144" s="31">
        <v>0.96438146304098049</v>
      </c>
      <c r="Q5144" s="38">
        <v>8633</v>
      </c>
      <c r="R5144" s="38">
        <v>8583</v>
      </c>
      <c r="S5144" s="38">
        <v>59</v>
      </c>
    </row>
    <row r="5145" spans="2:19" x14ac:dyDescent="0.2">
      <c r="B5145" s="1" t="s">
        <v>10770</v>
      </c>
      <c r="C5145" s="1" t="s">
        <v>10771</v>
      </c>
      <c r="D5145" s="1" t="s">
        <v>430</v>
      </c>
      <c r="E5145" s="1" t="s">
        <v>7539</v>
      </c>
      <c r="F5145" s="1" t="s">
        <v>20</v>
      </c>
      <c r="G5145" s="27">
        <v>0.10183150183150183</v>
      </c>
      <c r="H5145" s="27">
        <v>0.63308603274120534</v>
      </c>
      <c r="I5145" s="28">
        <v>15.318754578754577</v>
      </c>
      <c r="J5145" s="27">
        <v>5.6410256410256411E-2</v>
      </c>
      <c r="K5145" s="27">
        <v>0.4879120879120879</v>
      </c>
      <c r="L5145" s="27">
        <v>0.20674677812608849</v>
      </c>
      <c r="M5145" s="29">
        <v>11.005138662316467</v>
      </c>
      <c r="N5145" s="30">
        <v>52.884892086330936</v>
      </c>
      <c r="O5145" s="32">
        <v>0</v>
      </c>
      <c r="P5145" s="31">
        <v>0.95088819226750265</v>
      </c>
      <c r="Q5145" s="38">
        <v>7985</v>
      </c>
      <c r="R5145" s="38">
        <v>8255</v>
      </c>
      <c r="S5145" s="38">
        <v>1913</v>
      </c>
    </row>
    <row r="5146" spans="2:19" x14ac:dyDescent="0.2">
      <c r="B5146" s="1" t="s">
        <v>10769</v>
      </c>
      <c r="C5146" s="1" t="s">
        <v>4246</v>
      </c>
      <c r="D5146" s="1" t="s">
        <v>430</v>
      </c>
      <c r="E5146" s="1" t="s">
        <v>7539</v>
      </c>
      <c r="F5146" s="1" t="s">
        <v>20</v>
      </c>
      <c r="G5146" s="27">
        <v>8.4837545126353789E-2</v>
      </c>
      <c r="H5146" s="27">
        <v>0.81486301369863012</v>
      </c>
      <c r="I5146" s="28">
        <v>19.070397111913355</v>
      </c>
      <c r="J5146" s="27">
        <v>2.4368231046931407E-2</v>
      </c>
      <c r="K5146" s="27">
        <v>0.24277978339350181</v>
      </c>
      <c r="L5146" s="27">
        <v>0.12075770547945204</v>
      </c>
      <c r="M5146" s="29">
        <v>15.851676528599606</v>
      </c>
      <c r="N5146" s="30">
        <v>53.372340425531917</v>
      </c>
      <c r="O5146" s="32">
        <v>0</v>
      </c>
      <c r="P5146" s="31">
        <v>0.94863013698630139</v>
      </c>
      <c r="Q5146" s="38">
        <v>7249</v>
      </c>
      <c r="R5146" s="38">
        <v>8335</v>
      </c>
      <c r="S5146" s="38">
        <v>5652</v>
      </c>
    </row>
    <row r="5147" spans="2:19" x14ac:dyDescent="0.2">
      <c r="B5147" s="1" t="s">
        <v>10786</v>
      </c>
      <c r="C5147" s="1" t="s">
        <v>10787</v>
      </c>
      <c r="D5147" s="1" t="s">
        <v>430</v>
      </c>
      <c r="E5147" s="1" t="s">
        <v>7539</v>
      </c>
      <c r="F5147" s="1" t="s">
        <v>20</v>
      </c>
      <c r="G5147" s="27">
        <v>0.17459016393442622</v>
      </c>
      <c r="H5147" s="27">
        <v>0.5341223193010326</v>
      </c>
      <c r="I5147" s="28">
        <v>22.191147540983607</v>
      </c>
      <c r="J5147" s="27">
        <v>1.1475409836065573E-2</v>
      </c>
      <c r="K5147" s="27">
        <v>0.24672131147540985</v>
      </c>
      <c r="L5147" s="27">
        <v>5.4849086576648137E-2</v>
      </c>
      <c r="M5147" s="29">
        <v>15.274478649453822</v>
      </c>
      <c r="N5147" s="30">
        <v>54.53051643192488</v>
      </c>
      <c r="O5147" s="32">
        <v>0</v>
      </c>
      <c r="P5147" s="31">
        <v>0.96902303415409052</v>
      </c>
      <c r="Q5147" s="38">
        <v>6101</v>
      </c>
      <c r="R5147" s="38">
        <v>7642</v>
      </c>
      <c r="S5147" s="38">
        <v>5567</v>
      </c>
    </row>
    <row r="5148" spans="2:19" x14ac:dyDescent="0.2">
      <c r="B5148" s="1" t="s">
        <v>10795</v>
      </c>
      <c r="C5148" s="1" t="s">
        <v>10796</v>
      </c>
      <c r="D5148" s="1" t="s">
        <v>430</v>
      </c>
      <c r="E5148" s="1" t="s">
        <v>7539</v>
      </c>
      <c r="F5148" s="1" t="s">
        <v>20</v>
      </c>
      <c r="G5148" s="27">
        <v>0.29266055045871558</v>
      </c>
      <c r="H5148" s="27">
        <v>0.82441954280591667</v>
      </c>
      <c r="I5148" s="28">
        <v>24.334220183486241</v>
      </c>
      <c r="J5148" s="27">
        <v>4.2201834862385323E-2</v>
      </c>
      <c r="K5148" s="27">
        <v>0.31376146788990827</v>
      </c>
      <c r="L5148" s="27">
        <v>0.11605558045719409</v>
      </c>
      <c r="M5148" s="29">
        <v>11.294552529182878</v>
      </c>
      <c r="N5148" s="30">
        <v>55.363636363636367</v>
      </c>
      <c r="O5148" s="32">
        <v>0</v>
      </c>
      <c r="P5148" s="31">
        <v>0.97714029583146567</v>
      </c>
      <c r="Q5148" s="38">
        <v>5255</v>
      </c>
      <c r="R5148" s="38">
        <v>5544</v>
      </c>
      <c r="S5148" s="38">
        <v>4322</v>
      </c>
    </row>
    <row r="5149" spans="2:19" x14ac:dyDescent="0.2">
      <c r="B5149" s="1" t="s">
        <v>10803</v>
      </c>
      <c r="C5149" s="1" t="s">
        <v>10804</v>
      </c>
      <c r="D5149" s="1" t="s">
        <v>430</v>
      </c>
      <c r="E5149" s="1" t="s">
        <v>7539</v>
      </c>
      <c r="F5149" s="1" t="s">
        <v>20</v>
      </c>
      <c r="G5149" s="27">
        <v>0.36796536796536794</v>
      </c>
      <c r="H5149" s="27">
        <v>0.96397698209718663</v>
      </c>
      <c r="I5149" s="28">
        <v>26.659220779220792</v>
      </c>
      <c r="J5149" s="27">
        <v>8.658008658008658E-3</v>
      </c>
      <c r="K5149" s="27">
        <v>0.2917748917748918</v>
      </c>
      <c r="L5149" s="27">
        <v>2.9394714407502135E-2</v>
      </c>
      <c r="M5149" s="29">
        <v>12.505342465753426</v>
      </c>
      <c r="N5149" s="30">
        <v>50.512941176470591</v>
      </c>
      <c r="O5149" s="32">
        <v>0</v>
      </c>
      <c r="P5149" s="31">
        <v>0.98465473145780047</v>
      </c>
      <c r="Q5149" s="38">
        <v>4494</v>
      </c>
      <c r="R5149" s="38">
        <v>4203</v>
      </c>
      <c r="S5149" s="38">
        <v>4717</v>
      </c>
    </row>
    <row r="5150" spans="2:19" x14ac:dyDescent="0.2">
      <c r="B5150" s="1" t="s">
        <v>10782</v>
      </c>
      <c r="C5150" s="1" t="s">
        <v>10783</v>
      </c>
      <c r="D5150" s="1" t="s">
        <v>430</v>
      </c>
      <c r="E5150" s="1" t="s">
        <v>7539</v>
      </c>
      <c r="F5150" s="1" t="s">
        <v>20</v>
      </c>
      <c r="G5150" s="27">
        <v>0.15070422535211267</v>
      </c>
      <c r="H5150" s="27">
        <v>0.54433821027560403</v>
      </c>
      <c r="I5150" s="28">
        <v>21.494295774647885</v>
      </c>
      <c r="J5150" s="27">
        <v>1.0563380281690141E-2</v>
      </c>
      <c r="K5150" s="27">
        <v>0.2</v>
      </c>
      <c r="L5150" s="27">
        <v>9.5985028921401844E-2</v>
      </c>
      <c r="M5150" s="29">
        <v>15.420066334991709</v>
      </c>
      <c r="N5150" s="30">
        <v>55.32710280373832</v>
      </c>
      <c r="O5150" s="32">
        <v>0</v>
      </c>
      <c r="P5150" s="31">
        <v>0.96631507315413401</v>
      </c>
      <c r="Q5150" s="38">
        <v>6404</v>
      </c>
      <c r="R5150" s="38">
        <v>7902</v>
      </c>
      <c r="S5150" s="38">
        <v>6452</v>
      </c>
    </row>
    <row r="5151" spans="2:19" x14ac:dyDescent="0.2">
      <c r="B5151" s="1" t="s">
        <v>10780</v>
      </c>
      <c r="C5151" s="1" t="s">
        <v>10781</v>
      </c>
      <c r="D5151" s="1" t="s">
        <v>430</v>
      </c>
      <c r="E5151" s="1" t="s">
        <v>7539</v>
      </c>
      <c r="F5151" s="1" t="s">
        <v>20</v>
      </c>
      <c r="G5151" s="27">
        <v>0.1368421052631579</v>
      </c>
      <c r="H5151" s="27">
        <v>0.44786284470246734</v>
      </c>
      <c r="I5151" s="28">
        <v>15.104661654135342</v>
      </c>
      <c r="J5151" s="27">
        <v>7.6691729323308269E-2</v>
      </c>
      <c r="K5151" s="27">
        <v>0.61052631578947369</v>
      </c>
      <c r="L5151" s="27">
        <v>0.52466618287373001</v>
      </c>
      <c r="M5151" s="29">
        <v>8.5486062717770022</v>
      </c>
      <c r="N5151" s="30">
        <v>56.082417582417584</v>
      </c>
      <c r="O5151" s="32">
        <v>0</v>
      </c>
      <c r="P5151" s="31">
        <v>0.96516690856313503</v>
      </c>
      <c r="Q5151" s="38">
        <v>8011</v>
      </c>
      <c r="R5151" s="38">
        <v>8017</v>
      </c>
      <c r="S5151" s="38">
        <v>863</v>
      </c>
    </row>
    <row r="5152" spans="2:19" x14ac:dyDescent="0.2">
      <c r="B5152" s="1" t="s">
        <v>10792</v>
      </c>
      <c r="C5152" s="1" t="s">
        <v>10793</v>
      </c>
      <c r="D5152" s="1" t="s">
        <v>430</v>
      </c>
      <c r="E5152" s="1" t="s">
        <v>7539</v>
      </c>
      <c r="F5152" s="1" t="s">
        <v>20</v>
      </c>
      <c r="G5152" s="27">
        <v>0.13725490196078433</v>
      </c>
      <c r="H5152" s="27">
        <v>0.47079483978360387</v>
      </c>
      <c r="I5152" s="28">
        <v>21.038533674339295</v>
      </c>
      <c r="J5152" s="27">
        <v>4.0068201193520885E-2</v>
      </c>
      <c r="K5152" s="27">
        <v>0.22165387894288149</v>
      </c>
      <c r="L5152" s="27">
        <v>0.12452767374115689</v>
      </c>
      <c r="M5152" s="29">
        <v>15.741501976284583</v>
      </c>
      <c r="N5152" s="30">
        <v>53.87577639751553</v>
      </c>
      <c r="O5152" s="32">
        <v>0</v>
      </c>
      <c r="P5152" s="31">
        <v>0.97627965043695386</v>
      </c>
      <c r="Q5152" s="38">
        <v>6580</v>
      </c>
      <c r="R5152" s="38">
        <v>8015</v>
      </c>
      <c r="S5152" s="38">
        <v>6076</v>
      </c>
    </row>
    <row r="5153" spans="2:19" x14ac:dyDescent="0.2">
      <c r="B5153" s="1" t="s">
        <v>10801</v>
      </c>
      <c r="C5153" s="1" t="s">
        <v>10802</v>
      </c>
      <c r="D5153" s="1" t="s">
        <v>430</v>
      </c>
      <c r="E5153" s="1" t="s">
        <v>7539</v>
      </c>
      <c r="F5153" s="1" t="s">
        <v>20</v>
      </c>
      <c r="G5153" s="27">
        <v>0.265625</v>
      </c>
      <c r="H5153" s="27">
        <v>0.89105378704720084</v>
      </c>
      <c r="I5153" s="28">
        <v>22.060379464285713</v>
      </c>
      <c r="J5153" s="27">
        <v>1.2276785714285714E-2</v>
      </c>
      <c r="K5153" s="27">
        <v>0.40625</v>
      </c>
      <c r="L5153" s="27">
        <v>2.4862788144895717E-2</v>
      </c>
      <c r="M5153" s="29">
        <v>10.675531914893615</v>
      </c>
      <c r="N5153" s="30">
        <v>52.991596638655459</v>
      </c>
      <c r="O5153" s="32">
        <v>0</v>
      </c>
      <c r="P5153" s="31">
        <v>0.98353457738748629</v>
      </c>
      <c r="Q5153" s="38">
        <v>6169</v>
      </c>
      <c r="R5153" s="38">
        <v>6140</v>
      </c>
      <c r="S5153" s="38">
        <v>2826</v>
      </c>
    </row>
    <row r="5154" spans="2:19" x14ac:dyDescent="0.2">
      <c r="B5154" s="1" t="s">
        <v>10763</v>
      </c>
      <c r="C5154" s="1" t="s">
        <v>10764</v>
      </c>
      <c r="D5154" s="1" t="s">
        <v>430</v>
      </c>
      <c r="E5154" s="1" t="s">
        <v>7539</v>
      </c>
      <c r="F5154" s="1" t="s">
        <v>20</v>
      </c>
      <c r="G5154" s="27">
        <v>1.1996572407883462E-2</v>
      </c>
      <c r="H5154" s="27">
        <v>0.14564196030781695</v>
      </c>
      <c r="I5154" s="28">
        <v>6.8294772922022302</v>
      </c>
      <c r="J5154" s="27">
        <v>0.13881748071979436</v>
      </c>
      <c r="K5154" s="27">
        <v>0.94087403598971719</v>
      </c>
      <c r="L5154" s="27">
        <v>0.75732685297691371</v>
      </c>
      <c r="M5154" s="29">
        <v>6.1815264527320064</v>
      </c>
      <c r="N5154" s="30">
        <v>59.714285714285715</v>
      </c>
      <c r="O5154" s="32">
        <v>1.8955042527339003E-3</v>
      </c>
      <c r="P5154" s="31">
        <v>0.94532199270959905</v>
      </c>
      <c r="Q5154" s="38">
        <v>8619</v>
      </c>
      <c r="R5154" s="38">
        <v>8577</v>
      </c>
      <c r="S5154" s="38">
        <v>35</v>
      </c>
    </row>
    <row r="5155" spans="2:19" x14ac:dyDescent="0.2">
      <c r="B5155" s="1" t="s">
        <v>10756</v>
      </c>
      <c r="C5155" s="1" t="s">
        <v>10757</v>
      </c>
      <c r="D5155" s="1" t="s">
        <v>430</v>
      </c>
      <c r="E5155" s="1" t="s">
        <v>7539</v>
      </c>
      <c r="F5155" s="1" t="s">
        <v>20</v>
      </c>
      <c r="G5155" s="27">
        <v>0.11780821917808219</v>
      </c>
      <c r="H5155" s="27">
        <v>0.28491250533504048</v>
      </c>
      <c r="I5155" s="28">
        <v>12.026301369863017</v>
      </c>
      <c r="J5155" s="27">
        <v>0.10593607305936073</v>
      </c>
      <c r="K5155" s="27">
        <v>0.76438356164383559</v>
      </c>
      <c r="L5155" s="27">
        <v>0.4428169014084507</v>
      </c>
      <c r="M5155" s="29">
        <v>7.0713250517598318</v>
      </c>
      <c r="N5155" s="30">
        <v>48.697674418604649</v>
      </c>
      <c r="O5155" s="32">
        <v>1.880921895006402E-2</v>
      </c>
      <c r="P5155" s="31">
        <v>0.93469910371318821</v>
      </c>
      <c r="Q5155" s="38">
        <v>8346</v>
      </c>
      <c r="R5155" s="38">
        <v>8162</v>
      </c>
      <c r="S5155" s="38">
        <v>290</v>
      </c>
    </row>
    <row r="5156" spans="2:19" x14ac:dyDescent="0.2">
      <c r="B5156" s="1" t="s">
        <v>10776</v>
      </c>
      <c r="C5156" s="1" t="s">
        <v>10777</v>
      </c>
      <c r="D5156" s="1" t="s">
        <v>430</v>
      </c>
      <c r="E5156" s="1" t="s">
        <v>7539</v>
      </c>
      <c r="F5156" s="1" t="s">
        <v>20</v>
      </c>
      <c r="G5156" s="27">
        <v>8.8309503784693016E-2</v>
      </c>
      <c r="H5156" s="27">
        <v>0.31696920583468396</v>
      </c>
      <c r="I5156" s="28">
        <v>11.282001682085783</v>
      </c>
      <c r="J5156" s="27">
        <v>0.12279226240538267</v>
      </c>
      <c r="K5156" s="27">
        <v>0.68713204373423042</v>
      </c>
      <c r="L5156" s="27">
        <v>0.43560777957860614</v>
      </c>
      <c r="M5156" s="29">
        <v>7.4960332103321052</v>
      </c>
      <c r="N5156" s="30">
        <v>49.980952380952381</v>
      </c>
      <c r="O5156" s="32">
        <v>0</v>
      </c>
      <c r="P5156" s="31">
        <v>0.9635332252836305</v>
      </c>
      <c r="Q5156" s="38">
        <v>8400</v>
      </c>
      <c r="R5156" s="38">
        <v>8314</v>
      </c>
      <c r="S5156" s="38">
        <v>491</v>
      </c>
    </row>
    <row r="5157" spans="2:19" x14ac:dyDescent="0.2">
      <c r="B5157" s="1" t="s">
        <v>10797</v>
      </c>
      <c r="C5157" s="1" t="s">
        <v>10798</v>
      </c>
      <c r="D5157" s="1" t="s">
        <v>430</v>
      </c>
      <c r="E5157" s="1" t="s">
        <v>7539</v>
      </c>
      <c r="F5157" s="1" t="s">
        <v>20</v>
      </c>
      <c r="G5157" s="27">
        <v>0.25362318840579712</v>
      </c>
      <c r="H5157" s="27">
        <v>0.72154698581560284</v>
      </c>
      <c r="I5157" s="28">
        <v>19.678079710144921</v>
      </c>
      <c r="J5157" s="27">
        <v>8.8768115942028991E-2</v>
      </c>
      <c r="K5157" s="27">
        <v>0.47463768115942029</v>
      </c>
      <c r="L5157" s="27">
        <v>0.15116578014184395</v>
      </c>
      <c r="M5157" s="29">
        <v>9.5036407766990294</v>
      </c>
      <c r="N5157" s="30">
        <v>49.232142857142854</v>
      </c>
      <c r="O5157" s="32">
        <v>0</v>
      </c>
      <c r="P5157" s="31">
        <v>0.97872340425531912</v>
      </c>
      <c r="Q5157" s="38">
        <v>7070</v>
      </c>
      <c r="R5157" s="38">
        <v>6411</v>
      </c>
      <c r="S5157" s="38">
        <v>2065</v>
      </c>
    </row>
    <row r="5158" spans="2:19" x14ac:dyDescent="0.2">
      <c r="B5158" s="1" t="s">
        <v>10758</v>
      </c>
      <c r="C5158" s="1" t="s">
        <v>10759</v>
      </c>
      <c r="D5158" s="1" t="s">
        <v>430</v>
      </c>
      <c r="E5158" s="1" t="s">
        <v>7539</v>
      </c>
      <c r="F5158" s="1" t="s">
        <v>20</v>
      </c>
      <c r="G5158" s="27">
        <v>3.0603060306030602E-2</v>
      </c>
      <c r="H5158" s="27">
        <v>8.0698947368421065E-2</v>
      </c>
      <c r="I5158" s="28">
        <v>7.7813681368136836</v>
      </c>
      <c r="J5158" s="27">
        <v>0.16561656165616562</v>
      </c>
      <c r="K5158" s="27">
        <v>0.83618361836183619</v>
      </c>
      <c r="L5158" s="27">
        <v>0.71453052631578939</v>
      </c>
      <c r="M5158" s="29">
        <v>6.3178272980501395</v>
      </c>
      <c r="N5158" s="30">
        <v>53.735294117647058</v>
      </c>
      <c r="O5158" s="32">
        <v>0</v>
      </c>
      <c r="P5158" s="31">
        <v>0.93557894736842107</v>
      </c>
      <c r="Q5158" s="38">
        <v>8581</v>
      </c>
      <c r="R5158" s="38">
        <v>8537</v>
      </c>
      <c r="S5158" s="38">
        <v>152</v>
      </c>
    </row>
    <row r="5159" spans="2:19" x14ac:dyDescent="0.2">
      <c r="B5159" s="1" t="s">
        <v>10761</v>
      </c>
      <c r="C5159" s="1" t="s">
        <v>10762</v>
      </c>
      <c r="D5159" s="1" t="s">
        <v>430</v>
      </c>
      <c r="E5159" s="1" t="s">
        <v>7539</v>
      </c>
      <c r="F5159" s="1" t="s">
        <v>20</v>
      </c>
      <c r="G5159" s="27">
        <v>0.1617161716171617</v>
      </c>
      <c r="H5159" s="27">
        <v>0.3998208722741432</v>
      </c>
      <c r="I5159" s="28">
        <v>14.834488448844892</v>
      </c>
      <c r="J5159" s="27">
        <v>0.16501650165016502</v>
      </c>
      <c r="K5159" s="27">
        <v>0.60643564356435642</v>
      </c>
      <c r="L5159" s="27">
        <v>0.52791277258566971</v>
      </c>
      <c r="M5159" s="29">
        <v>7.9438976377952732</v>
      </c>
      <c r="N5159" s="30">
        <v>50.076530612244895</v>
      </c>
      <c r="O5159" s="32">
        <v>0</v>
      </c>
      <c r="P5159" s="31">
        <v>0.94392523364485981</v>
      </c>
      <c r="Q5159" s="38">
        <v>8044</v>
      </c>
      <c r="R5159" s="38">
        <v>7793</v>
      </c>
      <c r="S5159" s="38">
        <v>890</v>
      </c>
    </row>
    <row r="5160" spans="2:19" x14ac:dyDescent="0.2">
      <c r="B5160" s="1" t="s">
        <v>10799</v>
      </c>
      <c r="C5160" s="1" t="s">
        <v>10800</v>
      </c>
      <c r="D5160" s="1" t="s">
        <v>17635</v>
      </c>
      <c r="E5160" s="1" t="s">
        <v>7539</v>
      </c>
      <c r="F5160" s="1" t="s">
        <v>20</v>
      </c>
      <c r="G5160" s="27">
        <v>0.30206677265500798</v>
      </c>
      <c r="H5160" s="27">
        <v>0.64254290171606865</v>
      </c>
      <c r="I5160" s="28">
        <v>19.409777424483305</v>
      </c>
      <c r="J5160" s="27">
        <v>0.10015898251192369</v>
      </c>
      <c r="K5160" s="27">
        <v>0.63116057233704292</v>
      </c>
      <c r="L5160" s="27">
        <v>0.25810842433697345</v>
      </c>
      <c r="M5160" s="29">
        <v>5.5443052391799537</v>
      </c>
      <c r="N5160" s="30">
        <v>50.968421052631577</v>
      </c>
      <c r="O5160" s="32">
        <v>0</v>
      </c>
      <c r="P5160" s="31">
        <v>0.98127925117004677</v>
      </c>
      <c r="Q5160" s="38">
        <v>7152</v>
      </c>
      <c r="R5160" s="38">
        <v>5352</v>
      </c>
      <c r="S5160" s="38">
        <v>737</v>
      </c>
    </row>
    <row r="5161" spans="2:19" x14ac:dyDescent="0.2">
      <c r="B5161" s="1" t="s">
        <v>10827</v>
      </c>
      <c r="C5161" s="1" t="s">
        <v>10828</v>
      </c>
      <c r="D5161" s="1" t="s">
        <v>431</v>
      </c>
      <c r="E5161" s="1" t="s">
        <v>431</v>
      </c>
      <c r="F5161" s="1" t="s">
        <v>44</v>
      </c>
      <c r="G5161" s="27">
        <v>0.21428571428571427</v>
      </c>
      <c r="H5161" s="27">
        <v>0.88351027397260262</v>
      </c>
      <c r="I5161" s="28">
        <v>17.847738095238096</v>
      </c>
      <c r="J5161" s="27">
        <v>3.0952380952380953E-2</v>
      </c>
      <c r="K5161" s="27">
        <v>0.50952380952380949</v>
      </c>
      <c r="L5161" s="27">
        <v>1.425228310502283E-2</v>
      </c>
      <c r="M5161" s="29">
        <v>9.6146969696969702</v>
      </c>
      <c r="N5161" s="30">
        <v>47.722222222222221</v>
      </c>
      <c r="O5161" s="32">
        <v>0</v>
      </c>
      <c r="P5161" s="31">
        <v>0.95890410958904104</v>
      </c>
      <c r="Q5161" s="38">
        <v>7548</v>
      </c>
      <c r="R5161" s="38">
        <v>7147</v>
      </c>
      <c r="S5161" s="38">
        <v>1691</v>
      </c>
    </row>
    <row r="5162" spans="2:19" x14ac:dyDescent="0.2">
      <c r="B5162" s="1" t="s">
        <v>10819</v>
      </c>
      <c r="C5162" s="1" t="s">
        <v>1657</v>
      </c>
      <c r="D5162" s="1" t="s">
        <v>431</v>
      </c>
      <c r="E5162" s="1" t="s">
        <v>431</v>
      </c>
      <c r="F5162" s="1" t="s">
        <v>44</v>
      </c>
      <c r="G5162" s="27">
        <v>0.18226002430133659</v>
      </c>
      <c r="H5162" s="27">
        <v>0.59839265212399528</v>
      </c>
      <c r="I5162" s="28">
        <v>16.837181044957475</v>
      </c>
      <c r="J5162" s="27">
        <v>8.6269744835965972E-2</v>
      </c>
      <c r="K5162" s="27">
        <v>0.47144592952612396</v>
      </c>
      <c r="L5162" s="27">
        <v>0.10019517795637198</v>
      </c>
      <c r="M5162" s="29">
        <v>9.8790490341753365</v>
      </c>
      <c r="N5162" s="30">
        <v>47.666666666666664</v>
      </c>
      <c r="O5162" s="32">
        <v>0</v>
      </c>
      <c r="P5162" s="31">
        <v>0.94489092996555679</v>
      </c>
      <c r="Q5162" s="38">
        <v>7752</v>
      </c>
      <c r="R5162" s="38">
        <v>7560</v>
      </c>
      <c r="S5162" s="38">
        <v>2101</v>
      </c>
    </row>
    <row r="5163" spans="2:19" x14ac:dyDescent="0.2">
      <c r="B5163" s="1" t="s">
        <v>10807</v>
      </c>
      <c r="C5163" s="1" t="s">
        <v>10808</v>
      </c>
      <c r="D5163" s="1" t="s">
        <v>431</v>
      </c>
      <c r="E5163" s="1" t="s">
        <v>431</v>
      </c>
      <c r="F5163" s="1" t="s">
        <v>44</v>
      </c>
      <c r="G5163" s="27">
        <v>6.1684460260972719E-2</v>
      </c>
      <c r="H5163" s="27">
        <v>0.23837048832271765</v>
      </c>
      <c r="I5163" s="28">
        <v>7.7155397390272809</v>
      </c>
      <c r="J5163" s="27">
        <v>0.17912218268090155</v>
      </c>
      <c r="K5163" s="27">
        <v>0.90628706998813757</v>
      </c>
      <c r="L5163" s="27">
        <v>0.71443205944798316</v>
      </c>
      <c r="M5163" s="29">
        <v>5.1013906447534758</v>
      </c>
      <c r="N5163" s="30">
        <v>47.03846153846154</v>
      </c>
      <c r="O5163" s="32">
        <v>0</v>
      </c>
      <c r="P5163" s="31">
        <v>0.89490445859872614</v>
      </c>
      <c r="Q5163" s="38">
        <v>8585</v>
      </c>
      <c r="R5163" s="38">
        <v>8430</v>
      </c>
      <c r="S5163" s="38">
        <v>68</v>
      </c>
    </row>
    <row r="5164" spans="2:19" x14ac:dyDescent="0.2">
      <c r="B5164" s="1" t="s">
        <v>10854</v>
      </c>
      <c r="C5164" s="1" t="s">
        <v>10855</v>
      </c>
      <c r="D5164" s="1" t="s">
        <v>431</v>
      </c>
      <c r="E5164" s="1" t="s">
        <v>431</v>
      </c>
      <c r="F5164" s="1" t="s">
        <v>44</v>
      </c>
      <c r="G5164" s="27">
        <v>0.17455439459127228</v>
      </c>
      <c r="H5164" s="27">
        <v>0.93987234042553169</v>
      </c>
      <c r="I5164" s="28">
        <v>24.104671173939778</v>
      </c>
      <c r="J5164" s="27">
        <v>1.290719114935464E-2</v>
      </c>
      <c r="K5164" s="27">
        <v>0.10448678549477566</v>
      </c>
      <c r="L5164" s="27">
        <v>1.0577507598784194E-3</v>
      </c>
      <c r="M5164" s="29">
        <v>17.85093075204766</v>
      </c>
      <c r="N5164" s="30">
        <v>53.267605633802816</v>
      </c>
      <c r="O5164" s="32">
        <v>0</v>
      </c>
      <c r="P5164" s="31">
        <v>0.98905775075987845</v>
      </c>
      <c r="Q5164" s="38">
        <v>5331</v>
      </c>
      <c r="R5164" s="38">
        <v>7644</v>
      </c>
      <c r="S5164" s="38">
        <v>8117</v>
      </c>
    </row>
    <row r="5165" spans="2:19" x14ac:dyDescent="0.2">
      <c r="B5165" s="1" t="s">
        <v>10815</v>
      </c>
      <c r="C5165" s="1" t="s">
        <v>10816</v>
      </c>
      <c r="D5165" s="1" t="s">
        <v>431</v>
      </c>
      <c r="E5165" s="1" t="s">
        <v>431</v>
      </c>
      <c r="F5165" s="1" t="s">
        <v>44</v>
      </c>
      <c r="G5165" s="27">
        <v>0.17432273262661954</v>
      </c>
      <c r="H5165" s="27">
        <v>0.51026067665002783</v>
      </c>
      <c r="I5165" s="28">
        <v>14.472555948174319</v>
      </c>
      <c r="J5165" s="27">
        <v>7.0671378091872794E-2</v>
      </c>
      <c r="K5165" s="27">
        <v>0.67137809187279152</v>
      </c>
      <c r="L5165" s="27">
        <v>0.27665557404326124</v>
      </c>
      <c r="M5165" s="29">
        <v>6.9774607703281015</v>
      </c>
      <c r="N5165" s="30">
        <v>49.567567567567565</v>
      </c>
      <c r="O5165" s="32">
        <v>0</v>
      </c>
      <c r="P5165" s="31">
        <v>0.94176372712146428</v>
      </c>
      <c r="Q5165" s="38">
        <v>8087</v>
      </c>
      <c r="R5165" s="38">
        <v>7647</v>
      </c>
      <c r="S5165" s="38">
        <v>557</v>
      </c>
    </row>
    <row r="5166" spans="2:19" x14ac:dyDescent="0.2">
      <c r="B5166" s="1" t="s">
        <v>10817</v>
      </c>
      <c r="C5166" s="1" t="s">
        <v>10818</v>
      </c>
      <c r="D5166" s="1" t="s">
        <v>431</v>
      </c>
      <c r="E5166" s="1" t="s">
        <v>431</v>
      </c>
      <c r="F5166" s="1" t="s">
        <v>44</v>
      </c>
      <c r="G5166" s="27">
        <v>0.2237851662404092</v>
      </c>
      <c r="H5166" s="27">
        <v>0.66242168674698798</v>
      </c>
      <c r="I5166" s="28">
        <v>15.272122762148339</v>
      </c>
      <c r="J5166" s="27">
        <v>0.16368286445012789</v>
      </c>
      <c r="K5166" s="27">
        <v>0.66879795396419439</v>
      </c>
      <c r="L5166" s="27">
        <v>0.15496385542168675</v>
      </c>
      <c r="M5166" s="29">
        <v>6.1131795716639212</v>
      </c>
      <c r="N5166" s="30">
        <v>46.548571428571428</v>
      </c>
      <c r="O5166" s="32">
        <v>0</v>
      </c>
      <c r="P5166" s="31">
        <v>0.94216867469879517</v>
      </c>
      <c r="Q5166" s="38">
        <v>7991</v>
      </c>
      <c r="R5166" s="38">
        <v>6980</v>
      </c>
      <c r="S5166" s="38">
        <v>568</v>
      </c>
    </row>
    <row r="5167" spans="2:19" x14ac:dyDescent="0.2">
      <c r="B5167" s="1" t="s">
        <v>10813</v>
      </c>
      <c r="C5167" s="1" t="s">
        <v>10814</v>
      </c>
      <c r="D5167" s="1" t="s">
        <v>431</v>
      </c>
      <c r="E5167" s="1" t="s">
        <v>431</v>
      </c>
      <c r="F5167" s="1" t="s">
        <v>44</v>
      </c>
      <c r="G5167" s="27">
        <v>0.21428571428571427</v>
      </c>
      <c r="H5167" s="27">
        <v>0.57188949810206657</v>
      </c>
      <c r="I5167" s="28">
        <v>17.7630198915009</v>
      </c>
      <c r="J5167" s="27">
        <v>7.866184448462929E-2</v>
      </c>
      <c r="K5167" s="27">
        <v>0.48462929475587702</v>
      </c>
      <c r="L5167" s="27">
        <v>0.21735132855335304</v>
      </c>
      <c r="M5167" s="29">
        <v>9.5904487917146177</v>
      </c>
      <c r="N5167" s="30">
        <v>47.244725738396625</v>
      </c>
      <c r="O5167" s="32">
        <v>0</v>
      </c>
      <c r="P5167" s="31">
        <v>0.93293968789540282</v>
      </c>
      <c r="Q5167" s="38">
        <v>7563</v>
      </c>
      <c r="R5167" s="38">
        <v>7147</v>
      </c>
      <c r="S5167" s="38">
        <v>1947</v>
      </c>
    </row>
    <row r="5168" spans="2:19" x14ac:dyDescent="0.2">
      <c r="B5168" s="1" t="s">
        <v>10811</v>
      </c>
      <c r="C5168" s="1" t="s">
        <v>10812</v>
      </c>
      <c r="D5168" s="1" t="s">
        <v>431</v>
      </c>
      <c r="E5168" s="1" t="s">
        <v>431</v>
      </c>
      <c r="F5168" s="1" t="s">
        <v>44</v>
      </c>
      <c r="G5168" s="27">
        <v>9.9067599067599071E-2</v>
      </c>
      <c r="H5168" s="27">
        <v>0.4014683815648446</v>
      </c>
      <c r="I5168" s="28">
        <v>12.651165501165503</v>
      </c>
      <c r="J5168" s="27">
        <v>7.9254079254079249E-2</v>
      </c>
      <c r="K5168" s="27">
        <v>0.5815850815850816</v>
      </c>
      <c r="L5168" s="27">
        <v>0.34884244372990358</v>
      </c>
      <c r="M5168" s="29">
        <v>8.668434670116433</v>
      </c>
      <c r="N5168" s="30">
        <v>48.623529411764707</v>
      </c>
      <c r="O5168" s="32">
        <v>0</v>
      </c>
      <c r="P5168" s="31">
        <v>0.91961414790996787</v>
      </c>
      <c r="Q5168" s="38">
        <v>8281</v>
      </c>
      <c r="R5168" s="38">
        <v>8273</v>
      </c>
      <c r="S5168" s="38">
        <v>1076</v>
      </c>
    </row>
    <row r="5169" spans="2:19" x14ac:dyDescent="0.2">
      <c r="B5169" s="1" t="s">
        <v>10821</v>
      </c>
      <c r="C5169" s="1" t="s">
        <v>10822</v>
      </c>
      <c r="D5169" s="1" t="s">
        <v>431</v>
      </c>
      <c r="E5169" s="1" t="s">
        <v>431</v>
      </c>
      <c r="F5169" s="1" t="s">
        <v>44</v>
      </c>
      <c r="G5169" s="27">
        <v>0.25900000000000001</v>
      </c>
      <c r="H5169" s="27">
        <v>0.75568506184586104</v>
      </c>
      <c r="I5169" s="28">
        <v>19.326600000000003</v>
      </c>
      <c r="J5169" s="27">
        <v>3.9E-2</v>
      </c>
      <c r="K5169" s="27">
        <v>0.54500000000000004</v>
      </c>
      <c r="L5169" s="27">
        <v>0.10699333967649857</v>
      </c>
      <c r="M5169" s="29">
        <v>8.9070175438596504</v>
      </c>
      <c r="N5169" s="30">
        <v>48.679536679536682</v>
      </c>
      <c r="O5169" s="32">
        <v>0</v>
      </c>
      <c r="P5169" s="31">
        <v>0.95147478591817314</v>
      </c>
      <c r="Q5169" s="38">
        <v>7172</v>
      </c>
      <c r="R5169" s="38">
        <v>6296</v>
      </c>
      <c r="S5169" s="38">
        <v>1361</v>
      </c>
    </row>
    <row r="5170" spans="2:19" x14ac:dyDescent="0.2">
      <c r="B5170" s="1" t="s">
        <v>10830</v>
      </c>
      <c r="C5170" s="1" t="s">
        <v>10831</v>
      </c>
      <c r="D5170" s="1" t="s">
        <v>431</v>
      </c>
      <c r="E5170" s="1" t="s">
        <v>431</v>
      </c>
      <c r="F5170" s="1" t="s">
        <v>44</v>
      </c>
      <c r="G5170" s="27">
        <v>0.35952063914780291</v>
      </c>
      <c r="H5170" s="27">
        <v>0.987143776133805</v>
      </c>
      <c r="I5170" s="28">
        <v>29.937683089214371</v>
      </c>
      <c r="J5170" s="27">
        <v>7.989347536617843E-3</v>
      </c>
      <c r="K5170" s="27">
        <v>9.6537949400798934E-2</v>
      </c>
      <c r="L5170" s="27">
        <v>2.9591508523641043E-4</v>
      </c>
      <c r="M5170" s="29">
        <v>16.996257796257794</v>
      </c>
      <c r="N5170" s="30">
        <v>52.56111111111111</v>
      </c>
      <c r="O5170" s="32">
        <v>0</v>
      </c>
      <c r="P5170" s="31">
        <v>0.96622708266323576</v>
      </c>
      <c r="Q5170" s="38">
        <v>3961</v>
      </c>
      <c r="R5170" s="38">
        <v>4335</v>
      </c>
      <c r="S5170" s="38">
        <v>8249</v>
      </c>
    </row>
    <row r="5171" spans="2:19" x14ac:dyDescent="0.2">
      <c r="B5171" s="1" t="s">
        <v>10842</v>
      </c>
      <c r="C5171" s="1" t="s">
        <v>10843</v>
      </c>
      <c r="D5171" s="1" t="s">
        <v>431</v>
      </c>
      <c r="E5171" s="1" t="s">
        <v>431</v>
      </c>
      <c r="F5171" s="1" t="s">
        <v>44</v>
      </c>
      <c r="G5171" s="27">
        <v>0.17229729729729729</v>
      </c>
      <c r="H5171" s="27">
        <v>0.74822847682119187</v>
      </c>
      <c r="I5171" s="28">
        <v>20.003265765765775</v>
      </c>
      <c r="J5171" s="27">
        <v>3.4909909909909907E-2</v>
      </c>
      <c r="K5171" s="27">
        <v>0.28040540540540543</v>
      </c>
      <c r="L5171" s="27">
        <v>8.8918322295805735E-2</v>
      </c>
      <c r="M5171" s="29">
        <v>13.687482993197273</v>
      </c>
      <c r="N5171" s="30">
        <v>49.941176470588232</v>
      </c>
      <c r="O5171" s="32">
        <v>0</v>
      </c>
      <c r="P5171" s="31">
        <v>0.98013245033112584</v>
      </c>
      <c r="Q5171" s="38">
        <v>6947</v>
      </c>
      <c r="R5171" s="38">
        <v>7677</v>
      </c>
      <c r="S5171" s="38">
        <v>4945</v>
      </c>
    </row>
    <row r="5172" spans="2:19" x14ac:dyDescent="0.2">
      <c r="B5172" s="1" t="s">
        <v>10836</v>
      </c>
      <c r="C5172" s="1" t="s">
        <v>10837</v>
      </c>
      <c r="D5172" s="1" t="s">
        <v>431</v>
      </c>
      <c r="E5172" s="1" t="s">
        <v>431</v>
      </c>
      <c r="F5172" s="1" t="s">
        <v>44</v>
      </c>
      <c r="G5172" s="27">
        <v>0.21370716510903426</v>
      </c>
      <c r="H5172" s="27">
        <v>0.86252260397830005</v>
      </c>
      <c r="I5172" s="28">
        <v>21.942180685358259</v>
      </c>
      <c r="J5172" s="27">
        <v>3.925233644859813E-2</v>
      </c>
      <c r="K5172" s="27">
        <v>0.28224299065420561</v>
      </c>
      <c r="L5172" s="27">
        <v>7.5997588908981312E-2</v>
      </c>
      <c r="M5172" s="29">
        <v>13.985736925515058</v>
      </c>
      <c r="N5172" s="30">
        <v>50.737609329446066</v>
      </c>
      <c r="O5172" s="32">
        <v>0</v>
      </c>
      <c r="P5172" s="31">
        <v>0.96745027124773963</v>
      </c>
      <c r="Q5172" s="38">
        <v>6212</v>
      </c>
      <c r="R5172" s="38">
        <v>7162</v>
      </c>
      <c r="S5172" s="38">
        <v>4913</v>
      </c>
    </row>
    <row r="5173" spans="2:19" x14ac:dyDescent="0.2">
      <c r="B5173" s="1" t="s">
        <v>10852</v>
      </c>
      <c r="C5173" s="1" t="s">
        <v>10853</v>
      </c>
      <c r="D5173" s="1" t="s">
        <v>431</v>
      </c>
      <c r="E5173" s="1" t="s">
        <v>431</v>
      </c>
      <c r="F5173" s="1" t="s">
        <v>44</v>
      </c>
      <c r="G5173" s="27">
        <v>0.25229034531360112</v>
      </c>
      <c r="H5173" s="27">
        <v>0.94209374999999984</v>
      </c>
      <c r="I5173" s="28">
        <v>25.473925299506686</v>
      </c>
      <c r="J5173" s="27">
        <v>4.9330514446793514E-3</v>
      </c>
      <c r="K5173" s="27">
        <v>0.12544045102184637</v>
      </c>
      <c r="L5173" s="27">
        <v>1.3333333333333333E-3</v>
      </c>
      <c r="M5173" s="29">
        <v>15.950801131008483</v>
      </c>
      <c r="N5173" s="30">
        <v>53.217877094972067</v>
      </c>
      <c r="O5173" s="32">
        <v>0</v>
      </c>
      <c r="P5173" s="31">
        <v>0.98541666666666672</v>
      </c>
      <c r="Q5173" s="38">
        <v>4850</v>
      </c>
      <c r="R5173" s="38">
        <v>6432</v>
      </c>
      <c r="S5173" s="38">
        <v>7756</v>
      </c>
    </row>
    <row r="5174" spans="2:19" x14ac:dyDescent="0.2">
      <c r="B5174" s="1" t="s">
        <v>10856</v>
      </c>
      <c r="C5174" s="1" t="s">
        <v>10857</v>
      </c>
      <c r="D5174" s="1" t="s">
        <v>431</v>
      </c>
      <c r="E5174" s="1" t="s">
        <v>431</v>
      </c>
      <c r="F5174" s="1" t="s">
        <v>44</v>
      </c>
      <c r="G5174" s="27">
        <v>0.23997134670487105</v>
      </c>
      <c r="H5174" s="27">
        <v>0.97988306165839845</v>
      </c>
      <c r="I5174" s="28">
        <v>23.912965616045849</v>
      </c>
      <c r="J5174" s="27">
        <v>1.2177650429799427E-2</v>
      </c>
      <c r="K5174" s="27">
        <v>0.17120343839541546</v>
      </c>
      <c r="L5174" s="27">
        <v>6.9454287739192065E-4</v>
      </c>
      <c r="M5174" s="29">
        <v>14.499340245051833</v>
      </c>
      <c r="N5174" s="30">
        <v>53.346268656716418</v>
      </c>
      <c r="O5174" s="32">
        <v>0</v>
      </c>
      <c r="P5174" s="31">
        <v>0.98936924167257267</v>
      </c>
      <c r="Q5174" s="38">
        <v>5410</v>
      </c>
      <c r="R5174" s="38">
        <v>6677</v>
      </c>
      <c r="S5174" s="38">
        <v>6963</v>
      </c>
    </row>
    <row r="5175" spans="2:19" x14ac:dyDescent="0.2">
      <c r="B5175" s="1" t="s">
        <v>10846</v>
      </c>
      <c r="C5175" s="1" t="s">
        <v>10847</v>
      </c>
      <c r="D5175" s="1" t="s">
        <v>431</v>
      </c>
      <c r="E5175" s="1" t="s">
        <v>431</v>
      </c>
      <c r="F5175" s="1" t="s">
        <v>44</v>
      </c>
      <c r="G5175" s="27">
        <v>0.24934036939313983</v>
      </c>
      <c r="H5175" s="27">
        <v>0.88672391445236576</v>
      </c>
      <c r="I5175" s="28">
        <v>24.844327176781011</v>
      </c>
      <c r="J5175" s="27">
        <v>1.1213720316622692E-2</v>
      </c>
      <c r="K5175" s="27">
        <v>0.15237467018469658</v>
      </c>
      <c r="L5175" s="27">
        <v>1.1254050550874918E-2</v>
      </c>
      <c r="M5175" s="29">
        <v>15.510456942003513</v>
      </c>
      <c r="N5175" s="30">
        <v>52.412698412698411</v>
      </c>
      <c r="O5175" s="32">
        <v>0</v>
      </c>
      <c r="P5175" s="31">
        <v>0.98250162022034992</v>
      </c>
      <c r="Q5175" s="38">
        <v>5060</v>
      </c>
      <c r="R5175" s="38">
        <v>6497</v>
      </c>
      <c r="S5175" s="38">
        <v>7295</v>
      </c>
    </row>
    <row r="5176" spans="2:19" x14ac:dyDescent="0.2">
      <c r="B5176" s="1" t="s">
        <v>10832</v>
      </c>
      <c r="C5176" s="1" t="s">
        <v>10833</v>
      </c>
      <c r="D5176" s="1" t="s">
        <v>431</v>
      </c>
      <c r="E5176" s="1" t="s">
        <v>431</v>
      </c>
      <c r="F5176" s="1" t="s">
        <v>44</v>
      </c>
      <c r="G5176" s="27">
        <v>0.17399617590822181</v>
      </c>
      <c r="H5176" s="27">
        <v>0.47173752310536032</v>
      </c>
      <c r="I5176" s="28">
        <v>14.545219885277245</v>
      </c>
      <c r="J5176" s="27">
        <v>4.1108986615678779E-2</v>
      </c>
      <c r="K5176" s="27">
        <v>0.77055449330783943</v>
      </c>
      <c r="L5176" s="27">
        <v>0.47611829944547129</v>
      </c>
      <c r="M5176" s="29">
        <v>7.0182870370370383</v>
      </c>
      <c r="N5176" s="30">
        <v>49.928571428571431</v>
      </c>
      <c r="O5176" s="32">
        <v>0</v>
      </c>
      <c r="P5176" s="31">
        <v>0.96672828096118302</v>
      </c>
      <c r="Q5176" s="38">
        <v>8076</v>
      </c>
      <c r="R5176" s="38">
        <v>7653</v>
      </c>
      <c r="S5176" s="38">
        <v>278</v>
      </c>
    </row>
    <row r="5177" spans="2:19" x14ac:dyDescent="0.2">
      <c r="B5177" s="1" t="s">
        <v>10820</v>
      </c>
      <c r="C5177" s="1" t="s">
        <v>6292</v>
      </c>
      <c r="D5177" s="1" t="s">
        <v>431</v>
      </c>
      <c r="E5177" s="1" t="s">
        <v>431</v>
      </c>
      <c r="F5177" s="1" t="s">
        <v>44</v>
      </c>
      <c r="G5177" s="27">
        <v>0.15937657114127701</v>
      </c>
      <c r="H5177" s="27">
        <v>0.5875982844889206</v>
      </c>
      <c r="I5177" s="28">
        <v>14.188738059326294</v>
      </c>
      <c r="J5177" s="27">
        <v>6.8878833584715943E-2</v>
      </c>
      <c r="K5177" s="27">
        <v>0.77928607340372047</v>
      </c>
      <c r="L5177" s="27">
        <v>0.40382654276864427</v>
      </c>
      <c r="M5177" s="29">
        <v>6.9016746411483307</v>
      </c>
      <c r="N5177" s="30">
        <v>52.189274447949529</v>
      </c>
      <c r="O5177" s="32">
        <v>0</v>
      </c>
      <c r="P5177" s="31">
        <v>0.94781987133666901</v>
      </c>
      <c r="Q5177" s="38">
        <v>8129</v>
      </c>
      <c r="R5177" s="38">
        <v>7818</v>
      </c>
      <c r="S5177" s="38">
        <v>265</v>
      </c>
    </row>
    <row r="5178" spans="2:19" x14ac:dyDescent="0.2">
      <c r="B5178" s="1" t="s">
        <v>10829</v>
      </c>
      <c r="C5178" s="1" t="s">
        <v>8910</v>
      </c>
      <c r="D5178" s="1" t="s">
        <v>431</v>
      </c>
      <c r="E5178" s="1" t="s">
        <v>431</v>
      </c>
      <c r="F5178" s="1" t="s">
        <v>44</v>
      </c>
      <c r="G5178" s="27">
        <v>0.19953051643192488</v>
      </c>
      <c r="H5178" s="27">
        <v>0.56966723068245906</v>
      </c>
      <c r="I5178" s="28">
        <v>15.531690140845065</v>
      </c>
      <c r="J5178" s="27">
        <v>4.2253521126760563E-2</v>
      </c>
      <c r="K5178" s="27">
        <v>0.70070422535211263</v>
      </c>
      <c r="L5178" s="27">
        <v>0.2220868584320361</v>
      </c>
      <c r="M5178" s="29">
        <v>7.4280058651026417</v>
      </c>
      <c r="N5178" s="30">
        <v>47.582352941176474</v>
      </c>
      <c r="O5178" s="32">
        <v>0</v>
      </c>
      <c r="P5178" s="31">
        <v>0.96108291032148896</v>
      </c>
      <c r="Q5178" s="38">
        <v>7958</v>
      </c>
      <c r="R5178" s="38">
        <v>7358</v>
      </c>
      <c r="S5178" s="38">
        <v>442</v>
      </c>
    </row>
    <row r="5179" spans="2:19" x14ac:dyDescent="0.2">
      <c r="B5179" s="1" t="s">
        <v>10825</v>
      </c>
      <c r="C5179" s="1" t="s">
        <v>10826</v>
      </c>
      <c r="D5179" s="1" t="s">
        <v>431</v>
      </c>
      <c r="E5179" s="1" t="s">
        <v>431</v>
      </c>
      <c r="F5179" s="1" t="s">
        <v>44</v>
      </c>
      <c r="G5179" s="27">
        <v>0.1715909090909091</v>
      </c>
      <c r="H5179" s="27">
        <v>0.3437153720803911</v>
      </c>
      <c r="I5179" s="28">
        <v>13.688863636363637</v>
      </c>
      <c r="J5179" s="27">
        <v>0.17499999999999999</v>
      </c>
      <c r="K5179" s="27">
        <v>0.62840909090909092</v>
      </c>
      <c r="L5179" s="27">
        <v>0.38626290059750135</v>
      </c>
      <c r="M5179" s="29">
        <v>7.089711934156381</v>
      </c>
      <c r="N5179" s="30">
        <v>45.165562913907287</v>
      </c>
      <c r="O5179" s="32">
        <v>0</v>
      </c>
      <c r="P5179" s="31">
        <v>0.95600217273221078</v>
      </c>
      <c r="Q5179" s="38">
        <v>8174</v>
      </c>
      <c r="R5179" s="38">
        <v>7684</v>
      </c>
      <c r="S5179" s="38">
        <v>751</v>
      </c>
    </row>
    <row r="5180" spans="2:19" x14ac:dyDescent="0.2">
      <c r="B5180" s="1" t="s">
        <v>10840</v>
      </c>
      <c r="C5180" s="1" t="s">
        <v>10841</v>
      </c>
      <c r="D5180" s="1" t="s">
        <v>431</v>
      </c>
      <c r="E5180" s="1" t="s">
        <v>431</v>
      </c>
      <c r="F5180" s="1" t="s">
        <v>44</v>
      </c>
      <c r="G5180" s="27">
        <v>0.33098094565984476</v>
      </c>
      <c r="H5180" s="27">
        <v>0.96693849343469251</v>
      </c>
      <c r="I5180" s="28">
        <v>30.488708539167259</v>
      </c>
      <c r="J5180" s="27">
        <v>4.9400141143260412E-3</v>
      </c>
      <c r="K5180" s="27">
        <v>6.8454481298518E-2</v>
      </c>
      <c r="L5180" s="27">
        <v>4.2847270214236351E-4</v>
      </c>
      <c r="M5180" s="29">
        <v>18.033649789029532</v>
      </c>
      <c r="N5180" s="30">
        <v>55.208955223880594</v>
      </c>
      <c r="O5180" s="32">
        <v>0</v>
      </c>
      <c r="P5180" s="31">
        <v>0.97926744989633729</v>
      </c>
      <c r="Q5180" s="38">
        <v>3912</v>
      </c>
      <c r="R5180" s="38">
        <v>4782</v>
      </c>
      <c r="S5180" s="38">
        <v>8555</v>
      </c>
    </row>
    <row r="5181" spans="2:19" x14ac:dyDescent="0.2">
      <c r="B5181" s="1" t="s">
        <v>10844</v>
      </c>
      <c r="C5181" s="1" t="s">
        <v>10845</v>
      </c>
      <c r="D5181" s="1" t="s">
        <v>431</v>
      </c>
      <c r="E5181" s="1" t="s">
        <v>431</v>
      </c>
      <c r="F5181" s="1" t="s">
        <v>44</v>
      </c>
      <c r="G5181" s="27">
        <v>0.403584229390681</v>
      </c>
      <c r="H5181" s="27">
        <v>0.9988045007032349</v>
      </c>
      <c r="I5181" s="28">
        <v>30.62408602150537</v>
      </c>
      <c r="J5181" s="27">
        <v>2.8673835125448029E-3</v>
      </c>
      <c r="K5181" s="27">
        <v>0.1111111111111111</v>
      </c>
      <c r="L5181" s="27">
        <v>5.0632911392405066E-4</v>
      </c>
      <c r="M5181" s="29">
        <v>15.334014423076923</v>
      </c>
      <c r="N5181" s="30">
        <v>52.740674955595026</v>
      </c>
      <c r="O5181" s="32">
        <v>0</v>
      </c>
      <c r="P5181" s="31">
        <v>0.98101265822784811</v>
      </c>
      <c r="Q5181" s="38">
        <v>3900</v>
      </c>
      <c r="R5181" s="38">
        <v>3728</v>
      </c>
      <c r="S5181" s="38">
        <v>8012</v>
      </c>
    </row>
    <row r="5182" spans="2:19" x14ac:dyDescent="0.2">
      <c r="B5182" s="1" t="s">
        <v>10834</v>
      </c>
      <c r="C5182" s="1" t="s">
        <v>10835</v>
      </c>
      <c r="D5182" s="1" t="s">
        <v>431</v>
      </c>
      <c r="E5182" s="1" t="s">
        <v>431</v>
      </c>
      <c r="F5182" s="1" t="s">
        <v>44</v>
      </c>
      <c r="G5182" s="27">
        <v>5.7911065149948295E-2</v>
      </c>
      <c r="H5182" s="27">
        <v>0.21063000000000001</v>
      </c>
      <c r="I5182" s="28">
        <v>8.545191313340224</v>
      </c>
      <c r="J5182" s="27">
        <v>9.7207859358841783E-2</v>
      </c>
      <c r="K5182" s="27">
        <v>0.91106514994829368</v>
      </c>
      <c r="L5182" s="27">
        <v>0.7371700000000001</v>
      </c>
      <c r="M5182" s="29">
        <v>6.011635565312841</v>
      </c>
      <c r="N5182" s="30">
        <v>49.375</v>
      </c>
      <c r="O5182" s="32">
        <v>0</v>
      </c>
      <c r="P5182" s="31">
        <v>0.96699999999999997</v>
      </c>
      <c r="Q5182" s="38">
        <v>8552</v>
      </c>
      <c r="R5182" s="38">
        <v>8439</v>
      </c>
      <c r="S5182" s="38">
        <v>62</v>
      </c>
    </row>
    <row r="5183" spans="2:19" x14ac:dyDescent="0.2">
      <c r="B5183" s="1" t="s">
        <v>10838</v>
      </c>
      <c r="C5183" s="1" t="s">
        <v>10839</v>
      </c>
      <c r="D5183" s="1" t="s">
        <v>431</v>
      </c>
      <c r="E5183" s="1" t="s">
        <v>431</v>
      </c>
      <c r="F5183" s="1" t="s">
        <v>44</v>
      </c>
      <c r="G5183" s="27">
        <v>0.18822023047375161</v>
      </c>
      <c r="H5183" s="27">
        <v>0.80686317095873383</v>
      </c>
      <c r="I5183" s="28">
        <v>22.696991037131891</v>
      </c>
      <c r="J5183" s="27">
        <v>1.6645326504481434E-2</v>
      </c>
      <c r="K5183" s="27">
        <v>0.22407170294494239</v>
      </c>
      <c r="L5183" s="27">
        <v>1.9472541110766368E-2</v>
      </c>
      <c r="M5183" s="29">
        <v>15.721293375394321</v>
      </c>
      <c r="N5183" s="30">
        <v>52.204081632653065</v>
      </c>
      <c r="O5183" s="32">
        <v>0</v>
      </c>
      <c r="P5183" s="31">
        <v>0.96928327645051193</v>
      </c>
      <c r="Q5183" s="38">
        <v>5883</v>
      </c>
      <c r="R5183" s="38">
        <v>7486</v>
      </c>
      <c r="S5183" s="38">
        <v>6035</v>
      </c>
    </row>
    <row r="5184" spans="2:19" x14ac:dyDescent="0.2">
      <c r="B5184" s="1" t="s">
        <v>10848</v>
      </c>
      <c r="C5184" s="1" t="s">
        <v>10849</v>
      </c>
      <c r="D5184" s="1" t="s">
        <v>431</v>
      </c>
      <c r="E5184" s="1" t="s">
        <v>431</v>
      </c>
      <c r="F5184" s="1" t="s">
        <v>44</v>
      </c>
      <c r="G5184" s="27">
        <v>0.19915254237288135</v>
      </c>
      <c r="H5184" s="27">
        <v>0.91760514424747963</v>
      </c>
      <c r="I5184" s="28">
        <v>20.741878531073443</v>
      </c>
      <c r="J5184" s="27">
        <v>1.9067796610169493E-2</v>
      </c>
      <c r="K5184" s="27">
        <v>0.23375706214689265</v>
      </c>
      <c r="L5184" s="27">
        <v>4.1710114702815432E-4</v>
      </c>
      <c r="M5184" s="29">
        <v>13.276190476190479</v>
      </c>
      <c r="N5184" s="30">
        <v>50.251773049645394</v>
      </c>
      <c r="O5184" s="32">
        <v>0</v>
      </c>
      <c r="P5184" s="31">
        <v>0.98435870698644423</v>
      </c>
      <c r="Q5184" s="38">
        <v>6689</v>
      </c>
      <c r="R5184" s="38">
        <v>7363</v>
      </c>
      <c r="S5184" s="38">
        <v>5827</v>
      </c>
    </row>
    <row r="5185" spans="2:19" x14ac:dyDescent="0.2">
      <c r="B5185" s="1" t="s">
        <v>10850</v>
      </c>
      <c r="C5185" s="1" t="s">
        <v>10851</v>
      </c>
      <c r="D5185" s="1" t="s">
        <v>431</v>
      </c>
      <c r="E5185" s="1" t="s">
        <v>431</v>
      </c>
      <c r="F5185" s="1" t="s">
        <v>44</v>
      </c>
      <c r="G5185" s="27">
        <v>0.16856492027334852</v>
      </c>
      <c r="H5185" s="27">
        <v>0.82908581043185625</v>
      </c>
      <c r="I5185" s="28">
        <v>18.073917995444198</v>
      </c>
      <c r="J5185" s="27">
        <v>3.644646924829157E-2</v>
      </c>
      <c r="K5185" s="27">
        <v>0.47608200455580868</v>
      </c>
      <c r="L5185" s="27">
        <v>1.4503645541222658E-2</v>
      </c>
      <c r="M5185" s="29">
        <v>11.581917808219183</v>
      </c>
      <c r="N5185" s="30">
        <v>49.668918918918919</v>
      </c>
      <c r="O5185" s="32">
        <v>0</v>
      </c>
      <c r="P5185" s="31">
        <v>0.98485698261357268</v>
      </c>
      <c r="Q5185" s="38">
        <v>7501</v>
      </c>
      <c r="R5185" s="38">
        <v>7718</v>
      </c>
      <c r="S5185" s="38">
        <v>2044</v>
      </c>
    </row>
    <row r="5186" spans="2:19" x14ac:dyDescent="0.2">
      <c r="B5186" s="1" t="s">
        <v>10823</v>
      </c>
      <c r="C5186" s="1" t="s">
        <v>10824</v>
      </c>
      <c r="D5186" s="1" t="s">
        <v>431</v>
      </c>
      <c r="E5186" s="1" t="s">
        <v>431</v>
      </c>
      <c r="F5186" s="1" t="s">
        <v>44</v>
      </c>
      <c r="G5186" s="27">
        <v>0.21088019559902199</v>
      </c>
      <c r="H5186" s="27">
        <v>0.66694574095682613</v>
      </c>
      <c r="I5186" s="28">
        <v>18.213814180929095</v>
      </c>
      <c r="J5186" s="27">
        <v>3.9119804400977995E-2</v>
      </c>
      <c r="K5186" s="27">
        <v>0.56662591687041564</v>
      </c>
      <c r="L5186" s="27">
        <v>0.11565052508751458</v>
      </c>
      <c r="M5186" s="29">
        <v>9.7153369481022445</v>
      </c>
      <c r="N5186" s="30">
        <v>49.617391304347827</v>
      </c>
      <c r="O5186" s="32">
        <v>0</v>
      </c>
      <c r="P5186" s="31">
        <v>0.95449241540256713</v>
      </c>
      <c r="Q5186" s="38">
        <v>7458</v>
      </c>
      <c r="R5186" s="38">
        <v>7206</v>
      </c>
      <c r="S5186" s="38">
        <v>1182</v>
      </c>
    </row>
    <row r="5187" spans="2:19" x14ac:dyDescent="0.2">
      <c r="B5187" s="1" t="s">
        <v>10805</v>
      </c>
      <c r="C5187" s="1" t="s">
        <v>10806</v>
      </c>
      <c r="D5187" s="1" t="s">
        <v>431</v>
      </c>
      <c r="E5187" s="1" t="s">
        <v>431</v>
      </c>
      <c r="F5187" s="1" t="s">
        <v>44</v>
      </c>
      <c r="G5187" s="27">
        <v>0.21652421652421652</v>
      </c>
      <c r="H5187" s="27">
        <v>0.57017672151127363</v>
      </c>
      <c r="I5187" s="28">
        <v>14.771082621082625</v>
      </c>
      <c r="J5187" s="27">
        <v>0.21082621082621084</v>
      </c>
      <c r="K5187" s="27">
        <v>0.72934472934472938</v>
      </c>
      <c r="L5187" s="27">
        <v>0.31653869591712375</v>
      </c>
      <c r="M5187" s="29">
        <v>4.1970909090909103</v>
      </c>
      <c r="N5187" s="30">
        <v>52.513157894736842</v>
      </c>
      <c r="O5187" s="32">
        <v>0</v>
      </c>
      <c r="P5187" s="31">
        <v>0.8555758683729433</v>
      </c>
      <c r="Q5187" s="38">
        <v>8050</v>
      </c>
      <c r="R5187" s="38">
        <v>7101</v>
      </c>
      <c r="S5187" s="38">
        <v>363</v>
      </c>
    </row>
    <row r="5188" spans="2:19" x14ac:dyDescent="0.2">
      <c r="B5188" s="1" t="s">
        <v>10809</v>
      </c>
      <c r="C5188" s="1" t="s">
        <v>10810</v>
      </c>
      <c r="D5188" s="1" t="s">
        <v>431</v>
      </c>
      <c r="E5188" s="1" t="s">
        <v>431</v>
      </c>
      <c r="F5188" s="1" t="s">
        <v>44</v>
      </c>
      <c r="G5188" s="27">
        <v>0.24257425742574257</v>
      </c>
      <c r="H5188" s="27">
        <v>0.47018654607122673</v>
      </c>
      <c r="I5188" s="28">
        <v>18.095668316831691</v>
      </c>
      <c r="J5188" s="27">
        <v>9.7772277227722776E-2</v>
      </c>
      <c r="K5188" s="27">
        <v>0.59777227722772275</v>
      </c>
      <c r="L5188" s="27">
        <v>0.36770491803278688</v>
      </c>
      <c r="M5188" s="29">
        <v>7.3635620915032653</v>
      </c>
      <c r="N5188" s="30">
        <v>51.056122448979593</v>
      </c>
      <c r="O5188" s="32">
        <v>0</v>
      </c>
      <c r="P5188" s="31">
        <v>0.9135104578858112</v>
      </c>
      <c r="Q5188" s="38">
        <v>7499</v>
      </c>
      <c r="R5188" s="38">
        <v>6623</v>
      </c>
      <c r="S5188" s="38">
        <v>953</v>
      </c>
    </row>
    <row r="5189" spans="2:19" x14ac:dyDescent="0.2">
      <c r="B5189" s="1" t="s">
        <v>10874</v>
      </c>
      <c r="C5189" s="1" t="s">
        <v>10875</v>
      </c>
      <c r="D5189" s="1" t="s">
        <v>432</v>
      </c>
      <c r="E5189" s="1" t="s">
        <v>8951</v>
      </c>
      <c r="F5189" s="1" t="s">
        <v>20</v>
      </c>
      <c r="G5189" s="27">
        <v>0.18435754189944134</v>
      </c>
      <c r="H5189" s="27">
        <v>0.46009612197547245</v>
      </c>
      <c r="I5189" s="28">
        <v>15.993016759776536</v>
      </c>
      <c r="J5189" s="27">
        <v>5.8659217877094973E-2</v>
      </c>
      <c r="K5189" s="27">
        <v>0.66480446927374304</v>
      </c>
      <c r="L5189" s="27">
        <v>0.38063307921776601</v>
      </c>
      <c r="M5189" s="29">
        <v>7.9482020547945238</v>
      </c>
      <c r="N5189" s="30">
        <v>51.128787878787875</v>
      </c>
      <c r="O5189" s="32">
        <v>0</v>
      </c>
      <c r="P5189" s="31">
        <v>0.9492873715611535</v>
      </c>
      <c r="Q5189" s="38">
        <v>7888</v>
      </c>
      <c r="R5189" s="38">
        <v>7535</v>
      </c>
      <c r="S5189" s="38">
        <v>585</v>
      </c>
    </row>
    <row r="5190" spans="2:19" x14ac:dyDescent="0.2">
      <c r="B5190" s="1" t="s">
        <v>10892</v>
      </c>
      <c r="C5190" s="1" t="s">
        <v>10893</v>
      </c>
      <c r="D5190" s="1" t="s">
        <v>432</v>
      </c>
      <c r="E5190" s="1" t="s">
        <v>8951</v>
      </c>
      <c r="F5190" s="1" t="s">
        <v>20</v>
      </c>
      <c r="G5190" s="27">
        <v>0.15053763440860216</v>
      </c>
      <c r="H5190" s="27">
        <v>0.86419467787114856</v>
      </c>
      <c r="I5190" s="28">
        <v>22.404874551971318</v>
      </c>
      <c r="J5190" s="27">
        <v>6.4516129032258064E-3</v>
      </c>
      <c r="K5190" s="27">
        <v>9.9641577060931893E-2</v>
      </c>
      <c r="L5190" s="27">
        <v>1.3095238095238097E-3</v>
      </c>
      <c r="M5190" s="29">
        <v>16.964978902953586</v>
      </c>
      <c r="N5190" s="30">
        <v>52.661904761904765</v>
      </c>
      <c r="O5190" s="32">
        <v>0</v>
      </c>
      <c r="P5190" s="31">
        <v>0.97689075630252098</v>
      </c>
      <c r="Q5190" s="38">
        <v>6006</v>
      </c>
      <c r="R5190" s="38">
        <v>7908</v>
      </c>
      <c r="S5190" s="38">
        <v>8207</v>
      </c>
    </row>
    <row r="5191" spans="2:19" x14ac:dyDescent="0.2">
      <c r="B5191" s="1" t="s">
        <v>10861</v>
      </c>
      <c r="C5191" s="1" t="s">
        <v>10862</v>
      </c>
      <c r="D5191" s="1" t="s">
        <v>432</v>
      </c>
      <c r="E5191" s="1" t="s">
        <v>8951</v>
      </c>
      <c r="F5191" s="1" t="s">
        <v>20</v>
      </c>
      <c r="G5191" s="27">
        <v>0.36940686784599375</v>
      </c>
      <c r="H5191" s="27">
        <v>0.74437243047158408</v>
      </c>
      <c r="I5191" s="28">
        <v>22.380020811654514</v>
      </c>
      <c r="J5191" s="27">
        <v>0.15452653485952134</v>
      </c>
      <c r="K5191" s="27">
        <v>0.51144640998959412</v>
      </c>
      <c r="L5191" s="27">
        <v>0.13801209189842803</v>
      </c>
      <c r="M5191" s="29">
        <v>6.2577557755775572</v>
      </c>
      <c r="N5191" s="30">
        <v>49.497183098591549</v>
      </c>
      <c r="O5191" s="32">
        <v>0</v>
      </c>
      <c r="P5191" s="31">
        <v>0.92962515114873034</v>
      </c>
      <c r="Q5191" s="38">
        <v>6020</v>
      </c>
      <c r="R5191" s="38">
        <v>4178</v>
      </c>
      <c r="S5191" s="38">
        <v>1675</v>
      </c>
    </row>
    <row r="5192" spans="2:19" x14ac:dyDescent="0.2">
      <c r="B5192" s="1" t="s">
        <v>10868</v>
      </c>
      <c r="C5192" s="1" t="s">
        <v>10869</v>
      </c>
      <c r="D5192" s="1" t="s">
        <v>432</v>
      </c>
      <c r="E5192" s="1" t="s">
        <v>8951</v>
      </c>
      <c r="F5192" s="1" t="s">
        <v>20</v>
      </c>
      <c r="G5192" s="27">
        <v>0.10667752442996743</v>
      </c>
      <c r="H5192" s="27">
        <v>0.33067927441142408</v>
      </c>
      <c r="I5192" s="28">
        <v>13.312866449511397</v>
      </c>
      <c r="J5192" s="27">
        <v>9.3648208469055375E-2</v>
      </c>
      <c r="K5192" s="27">
        <v>0.61726384364820852</v>
      </c>
      <c r="L5192" s="27">
        <v>0.38516788884600539</v>
      </c>
      <c r="M5192" s="29">
        <v>8.7256153144940676</v>
      </c>
      <c r="N5192" s="30">
        <v>51.358778625954201</v>
      </c>
      <c r="O5192" s="32">
        <v>0</v>
      </c>
      <c r="P5192" s="31">
        <v>0.94789656503280584</v>
      </c>
      <c r="Q5192" s="38">
        <v>8220</v>
      </c>
      <c r="R5192" s="38">
        <v>8234</v>
      </c>
      <c r="S5192" s="38">
        <v>819</v>
      </c>
    </row>
    <row r="5193" spans="2:19" x14ac:dyDescent="0.2">
      <c r="B5193" s="1" t="s">
        <v>10876</v>
      </c>
      <c r="C5193" s="1" t="s">
        <v>10877</v>
      </c>
      <c r="D5193" s="1" t="s">
        <v>432</v>
      </c>
      <c r="E5193" s="1" t="s">
        <v>8951</v>
      </c>
      <c r="F5193" s="1" t="s">
        <v>20</v>
      </c>
      <c r="G5193" s="27">
        <v>0.13879003558718861</v>
      </c>
      <c r="H5193" s="27">
        <v>0.69592492390936755</v>
      </c>
      <c r="I5193" s="28">
        <v>15.930320284697499</v>
      </c>
      <c r="J5193" s="27">
        <v>8.9679715302491109E-2</v>
      </c>
      <c r="K5193" s="27">
        <v>0.49110320284697506</v>
      </c>
      <c r="L5193" s="27">
        <v>0.19364558674332091</v>
      </c>
      <c r="M5193" s="29">
        <v>10.308677685950412</v>
      </c>
      <c r="N5193" s="30">
        <v>50.420512820512819</v>
      </c>
      <c r="O5193" s="32">
        <v>1.8802840716942847E-2</v>
      </c>
      <c r="P5193" s="31">
        <v>0.95028745350016908</v>
      </c>
      <c r="Q5193" s="38">
        <v>7897</v>
      </c>
      <c r="R5193" s="38">
        <v>7999</v>
      </c>
      <c r="S5193" s="38">
        <v>1880</v>
      </c>
    </row>
    <row r="5194" spans="2:19" x14ac:dyDescent="0.2">
      <c r="B5194" s="1" t="s">
        <v>10882</v>
      </c>
      <c r="C5194" s="1" t="s">
        <v>10883</v>
      </c>
      <c r="D5194" s="1" t="s">
        <v>432</v>
      </c>
      <c r="E5194" s="1" t="s">
        <v>8951</v>
      </c>
      <c r="F5194" s="1" t="s">
        <v>20</v>
      </c>
      <c r="G5194" s="27">
        <v>0.23942786069651742</v>
      </c>
      <c r="H5194" s="27">
        <v>0.77028802880288028</v>
      </c>
      <c r="I5194" s="28">
        <v>23.292475124378107</v>
      </c>
      <c r="J5194" s="27">
        <v>2.2388059701492536E-2</v>
      </c>
      <c r="K5194" s="27">
        <v>0.33333333333333331</v>
      </c>
      <c r="L5194" s="27">
        <v>3.536753675367537E-2</v>
      </c>
      <c r="M5194" s="29">
        <v>14.037285363859361</v>
      </c>
      <c r="N5194" s="30">
        <v>52.267532467532469</v>
      </c>
      <c r="O5194" s="32">
        <v>0</v>
      </c>
      <c r="P5194" s="31">
        <v>0.96489648964896491</v>
      </c>
      <c r="Q5194" s="38">
        <v>5657</v>
      </c>
      <c r="R5194" s="38">
        <v>6687</v>
      </c>
      <c r="S5194" s="38">
        <v>3932</v>
      </c>
    </row>
    <row r="5195" spans="2:19" x14ac:dyDescent="0.2">
      <c r="B5195" s="1" t="s">
        <v>10890</v>
      </c>
      <c r="C5195" s="1" t="s">
        <v>10891</v>
      </c>
      <c r="D5195" s="1" t="s">
        <v>432</v>
      </c>
      <c r="E5195" s="1" t="s">
        <v>8951</v>
      </c>
      <c r="F5195" s="1" t="s">
        <v>20</v>
      </c>
      <c r="G5195" s="27">
        <v>0.33407904548844147</v>
      </c>
      <c r="H5195" s="27">
        <v>0.97872998544395917</v>
      </c>
      <c r="I5195" s="28">
        <v>26.053542132736766</v>
      </c>
      <c r="J5195" s="27">
        <v>1.2304250559284116E-2</v>
      </c>
      <c r="K5195" s="27">
        <v>0.32923191648023864</v>
      </c>
      <c r="L5195" s="27">
        <v>4.3668122270742356E-3</v>
      </c>
      <c r="M5195" s="29">
        <v>11.634098544232916</v>
      </c>
      <c r="N5195" s="30">
        <v>54.376116071428569</v>
      </c>
      <c r="O5195" s="32">
        <v>0</v>
      </c>
      <c r="P5195" s="31">
        <v>0.9759825327510917</v>
      </c>
      <c r="Q5195" s="38">
        <v>4642</v>
      </c>
      <c r="R5195" s="38">
        <v>4724</v>
      </c>
      <c r="S5195" s="38">
        <v>4013</v>
      </c>
    </row>
    <row r="5196" spans="2:19" x14ac:dyDescent="0.2">
      <c r="B5196" s="1" t="s">
        <v>10894</v>
      </c>
      <c r="C5196" s="1" t="s">
        <v>10895</v>
      </c>
      <c r="D5196" s="1" t="s">
        <v>432</v>
      </c>
      <c r="E5196" s="1" t="s">
        <v>8951</v>
      </c>
      <c r="F5196" s="1" t="s">
        <v>20</v>
      </c>
      <c r="G5196" s="27">
        <v>0.37299608122550765</v>
      </c>
      <c r="H5196" s="27">
        <v>0.99249912064720391</v>
      </c>
      <c r="I5196" s="28">
        <v>25.634235838973979</v>
      </c>
      <c r="J5196" s="27">
        <v>9.6188101175632354E-3</v>
      </c>
      <c r="K5196" s="27">
        <v>0.39686498040612755</v>
      </c>
      <c r="L5196" s="27">
        <v>1.8571931058740767E-3</v>
      </c>
      <c r="M5196" s="29">
        <v>9.6530681818181829</v>
      </c>
      <c r="N5196" s="30">
        <v>52.017191977077367</v>
      </c>
      <c r="O5196" s="32">
        <v>0</v>
      </c>
      <c r="P5196" s="31">
        <v>0.9873373197326768</v>
      </c>
      <c r="Q5196" s="38">
        <v>4771</v>
      </c>
      <c r="R5196" s="38">
        <v>4122</v>
      </c>
      <c r="S5196" s="38">
        <v>2950</v>
      </c>
    </row>
    <row r="5197" spans="2:19" x14ac:dyDescent="0.2">
      <c r="B5197" s="1" t="s">
        <v>10884</v>
      </c>
      <c r="C5197" s="1" t="s">
        <v>10885</v>
      </c>
      <c r="D5197" s="1" t="s">
        <v>432</v>
      </c>
      <c r="E5197" s="1" t="s">
        <v>8951</v>
      </c>
      <c r="F5197" s="1" t="s">
        <v>20</v>
      </c>
      <c r="G5197" s="27">
        <v>0.36493184634448578</v>
      </c>
      <c r="H5197" s="27">
        <v>0.99762204252770303</v>
      </c>
      <c r="I5197" s="28">
        <v>30.750929368029734</v>
      </c>
      <c r="J5197" s="27">
        <v>8.6741016109045856E-3</v>
      </c>
      <c r="K5197" s="27">
        <v>9.4175960346964058E-2</v>
      </c>
      <c r="L5197" s="27">
        <v>1.0122791254866727E-3</v>
      </c>
      <c r="M5197" s="29">
        <v>17.121658536585372</v>
      </c>
      <c r="N5197" s="30">
        <v>54.006791171477083</v>
      </c>
      <c r="O5197" s="32">
        <v>0</v>
      </c>
      <c r="P5197" s="31">
        <v>0.96675651392632522</v>
      </c>
      <c r="Q5197" s="38">
        <v>3882</v>
      </c>
      <c r="R5197" s="38">
        <v>4259</v>
      </c>
      <c r="S5197" s="38">
        <v>8284</v>
      </c>
    </row>
    <row r="5198" spans="2:19" x14ac:dyDescent="0.2">
      <c r="B5198" s="1" t="s">
        <v>10886</v>
      </c>
      <c r="C5198" s="1" t="s">
        <v>10887</v>
      </c>
      <c r="D5198" s="1" t="s">
        <v>432</v>
      </c>
      <c r="E5198" s="1" t="s">
        <v>8951</v>
      </c>
      <c r="F5198" s="1" t="s">
        <v>20</v>
      </c>
      <c r="G5198" s="27">
        <v>0.33056478405315615</v>
      </c>
      <c r="H5198" s="27">
        <v>0.96471301535974119</v>
      </c>
      <c r="I5198" s="28">
        <v>28.474916943521595</v>
      </c>
      <c r="J5198" s="27">
        <v>6.6445182724252493E-3</v>
      </c>
      <c r="K5198" s="27">
        <v>0.12458471760797342</v>
      </c>
      <c r="L5198" s="27">
        <v>0</v>
      </c>
      <c r="M5198" s="29">
        <v>14.999875930521091</v>
      </c>
      <c r="N5198" s="30">
        <v>55.381909547738694</v>
      </c>
      <c r="O5198" s="32">
        <v>0</v>
      </c>
      <c r="P5198" s="31">
        <v>0.97332255456750205</v>
      </c>
      <c r="Q5198" s="38">
        <v>4151</v>
      </c>
      <c r="R5198" s="38">
        <v>4793</v>
      </c>
      <c r="S5198" s="38">
        <v>7774</v>
      </c>
    </row>
    <row r="5199" spans="2:19" x14ac:dyDescent="0.2">
      <c r="B5199" s="1" t="s">
        <v>10863</v>
      </c>
      <c r="C5199" s="1" t="s">
        <v>10864</v>
      </c>
      <c r="D5199" s="1" t="s">
        <v>432</v>
      </c>
      <c r="E5199" s="1" t="s">
        <v>8951</v>
      </c>
      <c r="F5199" s="1" t="s">
        <v>20</v>
      </c>
      <c r="G5199" s="27">
        <v>0.18499257057949481</v>
      </c>
      <c r="H5199" s="27">
        <v>0.54728000000000021</v>
      </c>
      <c r="I5199" s="28">
        <v>16.502897473997031</v>
      </c>
      <c r="J5199" s="27">
        <v>9.4353640416047546E-2</v>
      </c>
      <c r="K5199" s="27">
        <v>0.59435364041604755</v>
      </c>
      <c r="L5199" s="27">
        <v>0.28408</v>
      </c>
      <c r="M5199" s="29">
        <v>8.3400182315405633</v>
      </c>
      <c r="N5199" s="30">
        <v>52.132530120481931</v>
      </c>
      <c r="O5199" s="32">
        <v>0</v>
      </c>
      <c r="P5199" s="31">
        <v>0.93634782608695655</v>
      </c>
      <c r="Q5199" s="38">
        <v>7816</v>
      </c>
      <c r="R5199" s="38">
        <v>7524</v>
      </c>
      <c r="S5199" s="38">
        <v>981</v>
      </c>
    </row>
    <row r="5200" spans="2:19" x14ac:dyDescent="0.2">
      <c r="B5200" s="1" t="s">
        <v>10858</v>
      </c>
      <c r="C5200" s="1" t="s">
        <v>10859</v>
      </c>
      <c r="D5200" s="1" t="s">
        <v>432</v>
      </c>
      <c r="E5200" s="1" t="s">
        <v>8951</v>
      </c>
      <c r="F5200" s="1" t="s">
        <v>20</v>
      </c>
      <c r="G5200" s="27">
        <v>0.11100746268656717</v>
      </c>
      <c r="H5200" s="27">
        <v>0.49239418554938008</v>
      </c>
      <c r="I5200" s="28">
        <v>15.659421641791043</v>
      </c>
      <c r="J5200" s="27">
        <v>0.11380597014925373</v>
      </c>
      <c r="K5200" s="27">
        <v>0.45522388059701491</v>
      </c>
      <c r="L5200" s="27">
        <v>0.29531423685335612</v>
      </c>
      <c r="M5200" s="29">
        <v>11.744071353620143</v>
      </c>
      <c r="N5200" s="30">
        <v>46.69747899159664</v>
      </c>
      <c r="O5200" s="32">
        <v>0.26976058144506193</v>
      </c>
      <c r="P5200" s="31">
        <v>0.91663103890551523</v>
      </c>
      <c r="Q5200" s="38">
        <v>7939</v>
      </c>
      <c r="R5200" s="38">
        <v>8206</v>
      </c>
      <c r="S5200" s="38">
        <v>2268</v>
      </c>
    </row>
    <row r="5201" spans="2:19" x14ac:dyDescent="0.2">
      <c r="B5201" s="1" t="s">
        <v>10878</v>
      </c>
      <c r="C5201" s="1" t="s">
        <v>10879</v>
      </c>
      <c r="D5201" s="1" t="s">
        <v>432</v>
      </c>
      <c r="E5201" s="1" t="s">
        <v>8951</v>
      </c>
      <c r="F5201" s="1" t="s">
        <v>20</v>
      </c>
      <c r="G5201" s="27">
        <v>0.37466487935656839</v>
      </c>
      <c r="H5201" s="27">
        <v>0.81527892891297427</v>
      </c>
      <c r="I5201" s="28">
        <v>26.821179624664897</v>
      </c>
      <c r="J5201" s="27">
        <v>3.6193029490616625E-2</v>
      </c>
      <c r="K5201" s="27">
        <v>0.32640750670241286</v>
      </c>
      <c r="L5201" s="27">
        <v>0.10713420465412812</v>
      </c>
      <c r="M5201" s="29">
        <v>12.151554126473741</v>
      </c>
      <c r="N5201" s="30">
        <v>50.903398926654738</v>
      </c>
      <c r="O5201" s="32">
        <v>0</v>
      </c>
      <c r="P5201" s="31">
        <v>0.95122728721708638</v>
      </c>
      <c r="Q5201" s="38">
        <v>4449</v>
      </c>
      <c r="R5201" s="38">
        <v>4093</v>
      </c>
      <c r="S5201" s="38">
        <v>4053</v>
      </c>
    </row>
    <row r="5202" spans="2:19" x14ac:dyDescent="0.2">
      <c r="B5202" s="1" t="s">
        <v>10860</v>
      </c>
      <c r="C5202" s="1" t="s">
        <v>1419</v>
      </c>
      <c r="D5202" s="1" t="s">
        <v>432</v>
      </c>
      <c r="E5202" s="1" t="s">
        <v>8951</v>
      </c>
      <c r="F5202" s="1" t="s">
        <v>20</v>
      </c>
      <c r="G5202" s="27">
        <v>0.32456140350877194</v>
      </c>
      <c r="H5202" s="27">
        <v>0.62159116022099448</v>
      </c>
      <c r="I5202" s="28">
        <v>20.816826156299832</v>
      </c>
      <c r="J5202" s="27">
        <v>0.13795853269537481</v>
      </c>
      <c r="K5202" s="27">
        <v>0.61642743221690588</v>
      </c>
      <c r="L5202" s="27">
        <v>0.28785267034990791</v>
      </c>
      <c r="M5202" s="29">
        <v>5.9118063754427395</v>
      </c>
      <c r="N5202" s="30">
        <v>51.363636363636367</v>
      </c>
      <c r="O5202" s="32">
        <v>0</v>
      </c>
      <c r="P5202" s="31">
        <v>0.92375690607734806</v>
      </c>
      <c r="Q5202" s="38">
        <v>6662</v>
      </c>
      <c r="R5202" s="38">
        <v>4899</v>
      </c>
      <c r="S5202" s="38">
        <v>824</v>
      </c>
    </row>
    <row r="5203" spans="2:19" x14ac:dyDescent="0.2">
      <c r="B5203" s="1" t="s">
        <v>10867</v>
      </c>
      <c r="C5203" s="1" t="s">
        <v>2244</v>
      </c>
      <c r="D5203" s="1" t="s">
        <v>432</v>
      </c>
      <c r="E5203" s="1" t="s">
        <v>8951</v>
      </c>
      <c r="F5203" s="1" t="s">
        <v>20</v>
      </c>
      <c r="G5203" s="27">
        <v>0.26027397260273971</v>
      </c>
      <c r="H5203" s="27">
        <v>0.61216274089935763</v>
      </c>
      <c r="I5203" s="28">
        <v>19.173972602739731</v>
      </c>
      <c r="J5203" s="27">
        <v>0.1095890410958904</v>
      </c>
      <c r="K5203" s="27">
        <v>0.4908675799086758</v>
      </c>
      <c r="L5203" s="27">
        <v>0.18447894361170591</v>
      </c>
      <c r="M5203" s="29">
        <v>8.3170781893004122</v>
      </c>
      <c r="N5203" s="30">
        <v>49.619883040935676</v>
      </c>
      <c r="O5203" s="32">
        <v>7.0663811563169161E-4</v>
      </c>
      <c r="P5203" s="31">
        <v>0.93790149892933616</v>
      </c>
      <c r="Q5203" s="38">
        <v>7218</v>
      </c>
      <c r="R5203" s="38">
        <v>6265</v>
      </c>
      <c r="S5203" s="38">
        <v>1882</v>
      </c>
    </row>
    <row r="5204" spans="2:19" x14ac:dyDescent="0.2">
      <c r="B5204" s="1" t="s">
        <v>10865</v>
      </c>
      <c r="C5204" s="1" t="s">
        <v>10866</v>
      </c>
      <c r="D5204" s="1" t="s">
        <v>432</v>
      </c>
      <c r="E5204" s="1" t="s">
        <v>8951</v>
      </c>
      <c r="F5204" s="1" t="s">
        <v>20</v>
      </c>
      <c r="G5204" s="27">
        <v>0.24032974001268231</v>
      </c>
      <c r="H5204" s="27">
        <v>0.56352853745541009</v>
      </c>
      <c r="I5204" s="28">
        <v>16.969435637285979</v>
      </c>
      <c r="J5204" s="27">
        <v>0.11350665821179455</v>
      </c>
      <c r="K5204" s="27">
        <v>0.67850348763474955</v>
      </c>
      <c r="L5204" s="27">
        <v>0.25053210463733649</v>
      </c>
      <c r="M5204" s="29">
        <v>6.0390651085141904</v>
      </c>
      <c r="N5204" s="30">
        <v>51.042216358839049</v>
      </c>
      <c r="O5204" s="32">
        <v>0</v>
      </c>
      <c r="P5204" s="31">
        <v>0.93757431629013077</v>
      </c>
      <c r="Q5204" s="38">
        <v>7720</v>
      </c>
      <c r="R5204" s="38">
        <v>6669</v>
      </c>
      <c r="S5204" s="38">
        <v>527</v>
      </c>
    </row>
    <row r="5205" spans="2:19" x14ac:dyDescent="0.2">
      <c r="B5205" s="1" t="s">
        <v>10880</v>
      </c>
      <c r="C5205" s="1" t="s">
        <v>10881</v>
      </c>
      <c r="D5205" s="1" t="s">
        <v>432</v>
      </c>
      <c r="E5205" s="1" t="s">
        <v>8951</v>
      </c>
      <c r="F5205" s="1" t="s">
        <v>20</v>
      </c>
      <c r="G5205" s="27">
        <v>9.1388400702987704E-2</v>
      </c>
      <c r="H5205" s="27">
        <v>0.5502682638771722</v>
      </c>
      <c r="I5205" s="28">
        <v>16.344780316344455</v>
      </c>
      <c r="J5205" s="27">
        <v>5.0966608084358524E-2</v>
      </c>
      <c r="K5205" s="27">
        <v>0.35395430579964848</v>
      </c>
      <c r="L5205" s="27">
        <v>0.16301501602834487</v>
      </c>
      <c r="M5205" s="29">
        <v>12.606692456479689</v>
      </c>
      <c r="N5205" s="30">
        <v>53.07692307692308</v>
      </c>
      <c r="O5205" s="32">
        <v>0</v>
      </c>
      <c r="P5205" s="31">
        <v>0.96001349755356846</v>
      </c>
      <c r="Q5205" s="38">
        <v>7839</v>
      </c>
      <c r="R5205" s="38">
        <v>8303</v>
      </c>
      <c r="S5205" s="38">
        <v>3592</v>
      </c>
    </row>
    <row r="5206" spans="2:19" x14ac:dyDescent="0.2">
      <c r="B5206" s="1" t="s">
        <v>10888</v>
      </c>
      <c r="C5206" s="1" t="s">
        <v>10889</v>
      </c>
      <c r="D5206" s="1" t="s">
        <v>432</v>
      </c>
      <c r="E5206" s="1" t="s">
        <v>8951</v>
      </c>
      <c r="F5206" s="1" t="s">
        <v>20</v>
      </c>
      <c r="G5206" s="27">
        <v>0.27780144865786111</v>
      </c>
      <c r="H5206" s="27">
        <v>0.86181761528874101</v>
      </c>
      <c r="I5206" s="28">
        <v>26.531444397102689</v>
      </c>
      <c r="J5206" s="27">
        <v>1.278227524499361E-2</v>
      </c>
      <c r="K5206" s="27">
        <v>0.1474222411589263</v>
      </c>
      <c r="L5206" s="27">
        <v>9.1960947237224762E-3</v>
      </c>
      <c r="M5206" s="29">
        <v>16.036873156342196</v>
      </c>
      <c r="N5206" s="30">
        <v>53.368098159509202</v>
      </c>
      <c r="O5206" s="32">
        <v>0</v>
      </c>
      <c r="P5206" s="31">
        <v>0.9750727046115496</v>
      </c>
      <c r="Q5206" s="38">
        <v>4527</v>
      </c>
      <c r="R5206" s="38">
        <v>5873</v>
      </c>
      <c r="S5206" s="38">
        <v>7379</v>
      </c>
    </row>
    <row r="5207" spans="2:19" x14ac:dyDescent="0.2">
      <c r="B5207" s="1" t="s">
        <v>10872</v>
      </c>
      <c r="C5207" s="1" t="s">
        <v>10873</v>
      </c>
      <c r="D5207" s="1" t="s">
        <v>432</v>
      </c>
      <c r="E5207" s="1" t="s">
        <v>8951</v>
      </c>
      <c r="F5207" s="1" t="s">
        <v>20</v>
      </c>
      <c r="G5207" s="27">
        <v>0.28449612403100777</v>
      </c>
      <c r="H5207" s="27">
        <v>0.71686902133921993</v>
      </c>
      <c r="I5207" s="28">
        <v>22.576356589147288</v>
      </c>
      <c r="J5207" s="27">
        <v>5.3488372093023255E-2</v>
      </c>
      <c r="K5207" s="27">
        <v>0.34496124031007752</v>
      </c>
      <c r="L5207" s="27">
        <v>0.22002207505518764</v>
      </c>
      <c r="M5207" s="29">
        <v>11.29804983748646</v>
      </c>
      <c r="N5207" s="30">
        <v>50.498637602179834</v>
      </c>
      <c r="O5207" s="32">
        <v>0</v>
      </c>
      <c r="P5207" s="31">
        <v>0.94922737306843263</v>
      </c>
      <c r="Q5207" s="38">
        <v>5938</v>
      </c>
      <c r="R5207" s="38">
        <v>5742</v>
      </c>
      <c r="S5207" s="38">
        <v>3732</v>
      </c>
    </row>
    <row r="5208" spans="2:19" x14ac:dyDescent="0.2">
      <c r="B5208" s="1" t="s">
        <v>10870</v>
      </c>
      <c r="C5208" s="1" t="s">
        <v>10871</v>
      </c>
      <c r="D5208" s="1" t="s">
        <v>432</v>
      </c>
      <c r="E5208" s="1" t="s">
        <v>8951</v>
      </c>
      <c r="F5208" s="1" t="s">
        <v>20</v>
      </c>
      <c r="G5208" s="27">
        <v>0.37225705329153608</v>
      </c>
      <c r="H5208" s="27">
        <v>0.74857992565055753</v>
      </c>
      <c r="I5208" s="28">
        <v>22.838244514106595</v>
      </c>
      <c r="J5208" s="27">
        <v>0.1238244514106583</v>
      </c>
      <c r="K5208" s="27">
        <v>0.51645768025078365</v>
      </c>
      <c r="L5208" s="27">
        <v>0.11847955390334572</v>
      </c>
      <c r="M5208" s="29">
        <v>6.8362047440699136</v>
      </c>
      <c r="N5208" s="30">
        <v>49.412631578947369</v>
      </c>
      <c r="O5208" s="32">
        <v>0</v>
      </c>
      <c r="P5208" s="31">
        <v>0.94869888475836428</v>
      </c>
      <c r="Q5208" s="38">
        <v>5839</v>
      </c>
      <c r="R5208" s="38">
        <v>4134</v>
      </c>
      <c r="S5208" s="38">
        <v>1632</v>
      </c>
    </row>
    <row r="5209" spans="2:19" x14ac:dyDescent="0.2">
      <c r="B5209" s="1" t="s">
        <v>10906</v>
      </c>
      <c r="C5209" s="1" t="s">
        <v>10907</v>
      </c>
      <c r="D5209" s="1" t="s">
        <v>433</v>
      </c>
      <c r="E5209" s="1" t="s">
        <v>433</v>
      </c>
      <c r="F5209" s="1" t="s">
        <v>48</v>
      </c>
      <c r="G5209" s="27">
        <v>0.43480973175296317</v>
      </c>
      <c r="H5209" s="27">
        <v>0.81356378097277482</v>
      </c>
      <c r="I5209" s="28">
        <v>50.052838427947627</v>
      </c>
      <c r="J5209" s="27">
        <v>7.4859638178415471E-3</v>
      </c>
      <c r="K5209" s="27">
        <v>0.14784778540237056</v>
      </c>
      <c r="L5209" s="27">
        <v>2.4050168247170389E-2</v>
      </c>
      <c r="M5209" s="29">
        <v>14.52353591160221</v>
      </c>
      <c r="N5209" s="30">
        <v>95.53868194842407</v>
      </c>
      <c r="O5209" s="32">
        <v>0</v>
      </c>
      <c r="P5209" s="31">
        <v>0.98072805139186292</v>
      </c>
      <c r="Q5209" s="38">
        <v>1593</v>
      </c>
      <c r="R5209" s="38">
        <v>3319</v>
      </c>
      <c r="S5209" s="38">
        <v>7370</v>
      </c>
    </row>
    <row r="5210" spans="2:19" x14ac:dyDescent="0.2">
      <c r="B5210" s="1" t="s">
        <v>10918</v>
      </c>
      <c r="C5210" s="1" t="s">
        <v>10919</v>
      </c>
      <c r="D5210" s="1" t="s">
        <v>433</v>
      </c>
      <c r="E5210" s="1" t="s">
        <v>433</v>
      </c>
      <c r="F5210" s="1" t="s">
        <v>48</v>
      </c>
      <c r="G5210" s="27">
        <v>0.46136742634797112</v>
      </c>
      <c r="H5210" s="27">
        <v>0.89903021978021969</v>
      </c>
      <c r="I5210" s="28">
        <v>48.877431906614795</v>
      </c>
      <c r="J5210" s="27">
        <v>9.4496942745969977E-3</v>
      </c>
      <c r="K5210" s="27">
        <v>0.15397443023902169</v>
      </c>
      <c r="L5210" s="27">
        <v>9.5604395604395598E-3</v>
      </c>
      <c r="M5210" s="29">
        <v>13.953663570691427</v>
      </c>
      <c r="N5210" s="30">
        <v>89.219277108433729</v>
      </c>
      <c r="O5210" s="32">
        <v>0</v>
      </c>
      <c r="P5210" s="31">
        <v>0.9884615384615385</v>
      </c>
      <c r="Q5210" s="38">
        <v>1828</v>
      </c>
      <c r="R5210" s="38">
        <v>2933</v>
      </c>
      <c r="S5210" s="38">
        <v>7263</v>
      </c>
    </row>
    <row r="5211" spans="2:19" x14ac:dyDescent="0.2">
      <c r="B5211" s="1" t="s">
        <v>10930</v>
      </c>
      <c r="C5211" s="1" t="s">
        <v>10931</v>
      </c>
      <c r="D5211" s="1" t="s">
        <v>433</v>
      </c>
      <c r="E5211" s="1" t="s">
        <v>433</v>
      </c>
      <c r="F5211" s="1" t="s">
        <v>48</v>
      </c>
      <c r="G5211" s="27">
        <v>0.5636363636363636</v>
      </c>
      <c r="H5211" s="27">
        <v>0.98867582760774508</v>
      </c>
      <c r="I5211" s="28">
        <v>57.692915360501566</v>
      </c>
      <c r="J5211" s="27">
        <v>1.0031347962382446E-2</v>
      </c>
      <c r="K5211" s="27">
        <v>0.22194357366771159</v>
      </c>
      <c r="L5211" s="27">
        <v>0</v>
      </c>
      <c r="M5211" s="29">
        <v>10.448563218390804</v>
      </c>
      <c r="N5211" s="30">
        <v>93.863181312569523</v>
      </c>
      <c r="O5211" s="32">
        <v>0</v>
      </c>
      <c r="P5211" s="31">
        <v>0.99625234228607118</v>
      </c>
      <c r="Q5211" s="38">
        <v>488</v>
      </c>
      <c r="R5211" s="38">
        <v>1124</v>
      </c>
      <c r="S5211" s="38">
        <v>6068</v>
      </c>
    </row>
    <row r="5212" spans="2:19" x14ac:dyDescent="0.2">
      <c r="B5212" s="1" t="s">
        <v>10928</v>
      </c>
      <c r="C5212" s="1" t="s">
        <v>10929</v>
      </c>
      <c r="D5212" s="1" t="s">
        <v>433</v>
      </c>
      <c r="E5212" s="1" t="s">
        <v>433</v>
      </c>
      <c r="F5212" s="1" t="s">
        <v>48</v>
      </c>
      <c r="G5212" s="27">
        <v>0.51554550593555681</v>
      </c>
      <c r="H5212" s="27">
        <v>0.95905150576977194</v>
      </c>
      <c r="I5212" s="28">
        <v>53.348954211418892</v>
      </c>
      <c r="J5212" s="27">
        <v>9.0446579988694171E-3</v>
      </c>
      <c r="K5212" s="27">
        <v>0.12379875635952516</v>
      </c>
      <c r="L5212" s="27">
        <v>5.4038840416549398E-4</v>
      </c>
      <c r="M5212" s="29">
        <v>15.54959159859977</v>
      </c>
      <c r="N5212" s="30">
        <v>88.455043859649123</v>
      </c>
      <c r="O5212" s="32">
        <v>0</v>
      </c>
      <c r="P5212" s="31">
        <v>0.99577821559245705</v>
      </c>
      <c r="Q5212" s="38">
        <v>1029</v>
      </c>
      <c r="R5212" s="38">
        <v>2003</v>
      </c>
      <c r="S5212" s="38">
        <v>7784</v>
      </c>
    </row>
    <row r="5213" spans="2:19" x14ac:dyDescent="0.2">
      <c r="B5213" s="1" t="s">
        <v>10920</v>
      </c>
      <c r="C5213" s="1" t="s">
        <v>10921</v>
      </c>
      <c r="D5213" s="1" t="s">
        <v>433</v>
      </c>
      <c r="E5213" s="1" t="s">
        <v>433</v>
      </c>
      <c r="F5213" s="1" t="s">
        <v>48</v>
      </c>
      <c r="G5213" s="27">
        <v>0.4687294272547729</v>
      </c>
      <c r="H5213" s="27">
        <v>0.92512711864406805</v>
      </c>
      <c r="I5213" s="28">
        <v>51.038973008558258</v>
      </c>
      <c r="J5213" s="27">
        <v>1.119157340355497E-2</v>
      </c>
      <c r="K5213" s="27">
        <v>0.11981566820276497</v>
      </c>
      <c r="L5213" s="27">
        <v>9.7783572359843554E-4</v>
      </c>
      <c r="M5213" s="29">
        <v>15.371003717472114</v>
      </c>
      <c r="N5213" s="30">
        <v>91.099719101123597</v>
      </c>
      <c r="O5213" s="32">
        <v>0</v>
      </c>
      <c r="P5213" s="31">
        <v>0.9902216427640157</v>
      </c>
      <c r="Q5213" s="38">
        <v>1408</v>
      </c>
      <c r="R5213" s="38">
        <v>2825</v>
      </c>
      <c r="S5213" s="38">
        <v>7855</v>
      </c>
    </row>
    <row r="5214" spans="2:19" x14ac:dyDescent="0.2">
      <c r="B5214" s="1" t="s">
        <v>10932</v>
      </c>
      <c r="C5214" s="1" t="s">
        <v>10933</v>
      </c>
      <c r="D5214" s="1" t="s">
        <v>433</v>
      </c>
      <c r="E5214" s="1" t="s">
        <v>433</v>
      </c>
      <c r="F5214" s="1" t="s">
        <v>48</v>
      </c>
      <c r="G5214" s="27">
        <v>0.56860395446375078</v>
      </c>
      <c r="H5214" s="27">
        <v>0.98854496564087235</v>
      </c>
      <c r="I5214" s="28">
        <v>52.332774116237253</v>
      </c>
      <c r="J5214" s="27">
        <v>1.018573996405033E-2</v>
      </c>
      <c r="K5214" s="27">
        <v>0.33073696824445775</v>
      </c>
      <c r="L5214" s="27">
        <v>4.4816253361219002E-4</v>
      </c>
      <c r="M5214" s="29">
        <v>8.9638888888888903</v>
      </c>
      <c r="N5214" s="30">
        <v>84.742887249736569</v>
      </c>
      <c r="O5214" s="32">
        <v>0</v>
      </c>
      <c r="P5214" s="31">
        <v>0.9973110247983269</v>
      </c>
      <c r="Q5214" s="38">
        <v>1179</v>
      </c>
      <c r="R5214" s="38">
        <v>1038</v>
      </c>
      <c r="S5214" s="38">
        <v>3986</v>
      </c>
    </row>
    <row r="5215" spans="2:19" x14ac:dyDescent="0.2">
      <c r="B5215" s="1" t="s">
        <v>10900</v>
      </c>
      <c r="C5215" s="1" t="s">
        <v>10901</v>
      </c>
      <c r="D5215" s="1" t="s">
        <v>433</v>
      </c>
      <c r="E5215" s="1" t="s">
        <v>433</v>
      </c>
      <c r="F5215" s="1" t="s">
        <v>48</v>
      </c>
      <c r="G5215" s="27">
        <v>0.22118380062305296</v>
      </c>
      <c r="H5215" s="27">
        <v>0.60070065593321409</v>
      </c>
      <c r="I5215" s="28">
        <v>19.749345794392518</v>
      </c>
      <c r="J5215" s="27">
        <v>7.912772585669782E-2</v>
      </c>
      <c r="K5215" s="27">
        <v>0.65669781931464177</v>
      </c>
      <c r="L5215" s="27">
        <v>0.26308288610614194</v>
      </c>
      <c r="M5215" s="29">
        <v>6.6328800000000001</v>
      </c>
      <c r="N5215" s="30">
        <v>65.512676056338023</v>
      </c>
      <c r="O5215" s="32">
        <v>0</v>
      </c>
      <c r="P5215" s="31">
        <v>0.95706618962432921</v>
      </c>
      <c r="Q5215" s="38">
        <v>7041</v>
      </c>
      <c r="R5215" s="38">
        <v>7026</v>
      </c>
      <c r="S5215" s="38">
        <v>616</v>
      </c>
    </row>
    <row r="5216" spans="2:19" x14ac:dyDescent="0.2">
      <c r="B5216" s="1" t="s">
        <v>10904</v>
      </c>
      <c r="C5216" s="1" t="s">
        <v>10905</v>
      </c>
      <c r="D5216" s="1" t="s">
        <v>433</v>
      </c>
      <c r="E5216" s="1" t="s">
        <v>433</v>
      </c>
      <c r="F5216" s="1" t="s">
        <v>48</v>
      </c>
      <c r="G5216" s="27">
        <v>0.31274007682458388</v>
      </c>
      <c r="H5216" s="27">
        <v>0.77572727272727249</v>
      </c>
      <c r="I5216" s="28">
        <v>30.302624839948777</v>
      </c>
      <c r="J5216" s="27">
        <v>7.2983354673495524E-2</v>
      </c>
      <c r="K5216" s="27">
        <v>0.43053777208706784</v>
      </c>
      <c r="L5216" s="27">
        <v>6.4148902821316606E-2</v>
      </c>
      <c r="M5216" s="29">
        <v>9.5217047042384699</v>
      </c>
      <c r="N5216" s="30">
        <v>75.592630501535311</v>
      </c>
      <c r="O5216" s="32">
        <v>0</v>
      </c>
      <c r="P5216" s="31">
        <v>0.97931034482758617</v>
      </c>
      <c r="Q5216" s="38">
        <v>3929</v>
      </c>
      <c r="R5216" s="38">
        <v>5141</v>
      </c>
      <c r="S5216" s="38">
        <v>2528</v>
      </c>
    </row>
    <row r="5217" spans="2:19" x14ac:dyDescent="0.2">
      <c r="B5217" s="1" t="s">
        <v>10916</v>
      </c>
      <c r="C5217" s="1" t="s">
        <v>10917</v>
      </c>
      <c r="D5217" s="1" t="s">
        <v>433</v>
      </c>
      <c r="E5217" s="1" t="s">
        <v>433</v>
      </c>
      <c r="F5217" s="1" t="s">
        <v>48</v>
      </c>
      <c r="G5217" s="27">
        <v>0.57481872116018462</v>
      </c>
      <c r="H5217" s="27">
        <v>0.98946579804560275</v>
      </c>
      <c r="I5217" s="28">
        <v>58.642254449571503</v>
      </c>
      <c r="J5217" s="27">
        <v>6.5919578114700065E-3</v>
      </c>
      <c r="K5217" s="27">
        <v>0.2043506921555702</v>
      </c>
      <c r="L5217" s="27">
        <v>0</v>
      </c>
      <c r="M5217" s="29">
        <v>11.846666666666666</v>
      </c>
      <c r="N5217" s="30">
        <v>92.795871559633028</v>
      </c>
      <c r="O5217" s="32">
        <v>0</v>
      </c>
      <c r="P5217" s="31">
        <v>0.98827361563517913</v>
      </c>
      <c r="Q5217" s="38">
        <v>392</v>
      </c>
      <c r="R5217" s="38">
        <v>955</v>
      </c>
      <c r="S5217" s="38">
        <v>6385</v>
      </c>
    </row>
    <row r="5218" spans="2:19" x14ac:dyDescent="0.2">
      <c r="B5218" s="1" t="s">
        <v>10910</v>
      </c>
      <c r="C5218" s="1" t="s">
        <v>10911</v>
      </c>
      <c r="D5218" s="1" t="s">
        <v>433</v>
      </c>
      <c r="E5218" s="1" t="s">
        <v>433</v>
      </c>
      <c r="F5218" s="1" t="s">
        <v>48</v>
      </c>
      <c r="G5218" s="27">
        <v>0.57041755130927108</v>
      </c>
      <c r="H5218" s="27">
        <v>0.94978056426332291</v>
      </c>
      <c r="I5218" s="28">
        <v>58.125477707006368</v>
      </c>
      <c r="J5218" s="27">
        <v>2.689313517338995E-2</v>
      </c>
      <c r="K5218" s="27">
        <v>0.23142250530785563</v>
      </c>
      <c r="L5218" s="27">
        <v>3.7199582027168235E-2</v>
      </c>
      <c r="M5218" s="29">
        <v>10.846787479406919</v>
      </c>
      <c r="N5218" s="30">
        <v>93.326302729528535</v>
      </c>
      <c r="O5218" s="32">
        <v>0</v>
      </c>
      <c r="P5218" s="31">
        <v>0.98432601880877746</v>
      </c>
      <c r="Q5218" s="38">
        <v>444</v>
      </c>
      <c r="R5218" s="38">
        <v>1016</v>
      </c>
      <c r="S5218" s="38">
        <v>5875</v>
      </c>
    </row>
    <row r="5219" spans="2:19" x14ac:dyDescent="0.2">
      <c r="B5219" s="1" t="s">
        <v>10914</v>
      </c>
      <c r="C5219" s="1" t="s">
        <v>10915</v>
      </c>
      <c r="D5219" s="1" t="s">
        <v>433</v>
      </c>
      <c r="E5219" s="1" t="s">
        <v>433</v>
      </c>
      <c r="F5219" s="1" t="s">
        <v>48</v>
      </c>
      <c r="G5219" s="27">
        <v>0.46430678466076697</v>
      </c>
      <c r="H5219" s="27">
        <v>0.87716783216783223</v>
      </c>
      <c r="I5219" s="28">
        <v>52.681415929203531</v>
      </c>
      <c r="J5219" s="27">
        <v>7.0796460176991149E-3</v>
      </c>
      <c r="K5219" s="27">
        <v>9.7935103244837757E-2</v>
      </c>
      <c r="L5219" s="27">
        <v>0</v>
      </c>
      <c r="M5219" s="29">
        <v>16.734691629955947</v>
      </c>
      <c r="N5219" s="30">
        <v>93.726810673443453</v>
      </c>
      <c r="O5219" s="32">
        <v>0</v>
      </c>
      <c r="P5219" s="31">
        <v>0.98776223776223782</v>
      </c>
      <c r="Q5219" s="38">
        <v>1126</v>
      </c>
      <c r="R5219" s="38">
        <v>2881</v>
      </c>
      <c r="S5219" s="38">
        <v>8225</v>
      </c>
    </row>
    <row r="5220" spans="2:19" x14ac:dyDescent="0.2">
      <c r="B5220" s="1" t="s">
        <v>10922</v>
      </c>
      <c r="C5220" s="1" t="s">
        <v>10923</v>
      </c>
      <c r="D5220" s="1" t="s">
        <v>433</v>
      </c>
      <c r="E5220" s="1" t="s">
        <v>433</v>
      </c>
      <c r="F5220" s="1" t="s">
        <v>48</v>
      </c>
      <c r="G5220" s="27">
        <v>0.56294536817102137</v>
      </c>
      <c r="H5220" s="27">
        <v>0.99544811320754722</v>
      </c>
      <c r="I5220" s="28">
        <v>55.447585114806017</v>
      </c>
      <c r="J5220" s="27">
        <v>7.1258907363420431E-3</v>
      </c>
      <c r="K5220" s="27">
        <v>0.11876484560570071</v>
      </c>
      <c r="L5220" s="27">
        <v>1.1792452830188679E-3</v>
      </c>
      <c r="M5220" s="29">
        <v>14.495833333333332</v>
      </c>
      <c r="N5220" s="30">
        <v>86.776371308016877</v>
      </c>
      <c r="O5220" s="32">
        <v>0</v>
      </c>
      <c r="P5220" s="31">
        <v>0.99292452830188682</v>
      </c>
      <c r="Q5220" s="38">
        <v>738</v>
      </c>
      <c r="R5220" s="38">
        <v>1137</v>
      </c>
      <c r="S5220" s="38">
        <v>7877</v>
      </c>
    </row>
    <row r="5221" spans="2:19" x14ac:dyDescent="0.2">
      <c r="B5221" s="1" t="s">
        <v>10902</v>
      </c>
      <c r="C5221" s="1" t="s">
        <v>10903</v>
      </c>
      <c r="D5221" s="1" t="s">
        <v>433</v>
      </c>
      <c r="E5221" s="1" t="s">
        <v>433</v>
      </c>
      <c r="F5221" s="1" t="s">
        <v>48</v>
      </c>
      <c r="G5221" s="27">
        <v>0.25858716785482827</v>
      </c>
      <c r="H5221" s="27">
        <v>0.92125625</v>
      </c>
      <c r="I5221" s="28">
        <v>22.386973428386259</v>
      </c>
      <c r="J5221" s="27">
        <v>1.7498379779650033E-2</v>
      </c>
      <c r="K5221" s="27">
        <v>0.28969539857420606</v>
      </c>
      <c r="L5221" s="27">
        <v>7.6593750000000013E-3</v>
      </c>
      <c r="M5221" s="29">
        <v>12.10673076923077</v>
      </c>
      <c r="N5221" s="30">
        <v>51.423558897243105</v>
      </c>
      <c r="O5221" s="32">
        <v>0</v>
      </c>
      <c r="P5221" s="31">
        <v>0.96437499999999998</v>
      </c>
      <c r="Q5221" s="38">
        <v>6015</v>
      </c>
      <c r="R5221" s="38">
        <v>6306</v>
      </c>
      <c r="S5221" s="38">
        <v>4759</v>
      </c>
    </row>
    <row r="5222" spans="2:19" x14ac:dyDescent="0.2">
      <c r="B5222" s="1" t="s">
        <v>10934</v>
      </c>
      <c r="C5222" s="1" t="s">
        <v>10935</v>
      </c>
      <c r="D5222" s="1" t="s">
        <v>433</v>
      </c>
      <c r="E5222" s="1" t="s">
        <v>433</v>
      </c>
      <c r="F5222" s="1" t="s">
        <v>48</v>
      </c>
      <c r="G5222" s="27">
        <v>0.24795081967213115</v>
      </c>
      <c r="H5222" s="27">
        <v>0.73336230402181335</v>
      </c>
      <c r="I5222" s="28">
        <v>19.07342896174864</v>
      </c>
      <c r="J5222" s="27">
        <v>1.092896174863388E-2</v>
      </c>
      <c r="K5222" s="27">
        <v>0.52561475409836067</v>
      </c>
      <c r="L5222" s="27">
        <v>8.6458759372869814E-2</v>
      </c>
      <c r="M5222" s="29">
        <v>8.8211171662125363</v>
      </c>
      <c r="N5222" s="30">
        <v>49.778236914600548</v>
      </c>
      <c r="O5222" s="32">
        <v>0</v>
      </c>
      <c r="P5222" s="31">
        <v>0.99795501022494892</v>
      </c>
      <c r="Q5222" s="38">
        <v>7247</v>
      </c>
      <c r="R5222" s="38">
        <v>6522</v>
      </c>
      <c r="S5222" s="38">
        <v>1548</v>
      </c>
    </row>
    <row r="5223" spans="2:19" x14ac:dyDescent="0.2">
      <c r="B5223" s="1" t="s">
        <v>10924</v>
      </c>
      <c r="C5223" s="1" t="s">
        <v>10925</v>
      </c>
      <c r="D5223" s="1" t="s">
        <v>433</v>
      </c>
      <c r="E5223" s="1" t="s">
        <v>433</v>
      </c>
      <c r="F5223" s="1" t="s">
        <v>48</v>
      </c>
      <c r="G5223" s="27">
        <v>0.27320827320827323</v>
      </c>
      <c r="H5223" s="27">
        <v>0.85475848876135818</v>
      </c>
      <c r="I5223" s="28">
        <v>25.293265993265997</v>
      </c>
      <c r="J5223" s="27">
        <v>7.6960076960076963E-3</v>
      </c>
      <c r="K5223" s="27">
        <v>0.1467051467051467</v>
      </c>
      <c r="L5223" s="27">
        <v>4.6867527498804405E-4</v>
      </c>
      <c r="M5223" s="29">
        <v>15.309596293845139</v>
      </c>
      <c r="N5223" s="30">
        <v>51.427816901408448</v>
      </c>
      <c r="O5223" s="32">
        <v>0</v>
      </c>
      <c r="P5223" s="31">
        <v>0.99426111908177905</v>
      </c>
      <c r="Q5223" s="38">
        <v>4918</v>
      </c>
      <c r="R5223" s="38">
        <v>5970</v>
      </c>
      <c r="S5223" s="38">
        <v>7390</v>
      </c>
    </row>
    <row r="5224" spans="2:19" x14ac:dyDescent="0.2">
      <c r="B5224" s="1" t="s">
        <v>10908</v>
      </c>
      <c r="C5224" s="1" t="s">
        <v>10909</v>
      </c>
      <c r="D5224" s="1" t="s">
        <v>433</v>
      </c>
      <c r="E5224" s="1" t="s">
        <v>433</v>
      </c>
      <c r="F5224" s="1" t="s">
        <v>48</v>
      </c>
      <c r="G5224" s="27">
        <v>0.22289972899728996</v>
      </c>
      <c r="H5224" s="27">
        <v>0.83705294705294708</v>
      </c>
      <c r="I5224" s="28">
        <v>22.700677506775065</v>
      </c>
      <c r="J5224" s="27">
        <v>8.8075880758807581E-3</v>
      </c>
      <c r="K5224" s="27">
        <v>0.1991869918699187</v>
      </c>
      <c r="L5224" s="27">
        <v>1.018981018981019E-3</v>
      </c>
      <c r="M5224" s="29">
        <v>14.528334786399299</v>
      </c>
      <c r="N5224" s="30">
        <v>50.747720364741639</v>
      </c>
      <c r="O5224" s="32">
        <v>0</v>
      </c>
      <c r="P5224" s="31">
        <v>0.98301698301698304</v>
      </c>
      <c r="Q5224" s="38">
        <v>5881</v>
      </c>
      <c r="R5224" s="38">
        <v>6991</v>
      </c>
      <c r="S5224" s="38">
        <v>6469</v>
      </c>
    </row>
    <row r="5225" spans="2:19" x14ac:dyDescent="0.2">
      <c r="B5225" s="1" t="s">
        <v>10926</v>
      </c>
      <c r="C5225" s="1" t="s">
        <v>10927</v>
      </c>
      <c r="D5225" s="1" t="s">
        <v>433</v>
      </c>
      <c r="E5225" s="1" t="s">
        <v>433</v>
      </c>
      <c r="F5225" s="1" t="s">
        <v>48</v>
      </c>
      <c r="G5225" s="27">
        <v>0.37665615141955838</v>
      </c>
      <c r="H5225" s="27">
        <v>0.91858960263860534</v>
      </c>
      <c r="I5225" s="28">
        <v>24.540977917981088</v>
      </c>
      <c r="J5225" s="27">
        <v>2.8391167192429023E-2</v>
      </c>
      <c r="K5225" s="27">
        <v>0.42649842271293376</v>
      </c>
      <c r="L5225" s="27">
        <v>3.7471336579236687E-2</v>
      </c>
      <c r="M5225" s="29">
        <v>8.9053137651821856</v>
      </c>
      <c r="N5225" s="30">
        <v>49.927135678391963</v>
      </c>
      <c r="O5225" s="32">
        <v>0</v>
      </c>
      <c r="P5225" s="31">
        <v>0.99575938432542799</v>
      </c>
      <c r="Q5225" s="38">
        <v>5173</v>
      </c>
      <c r="R5225" s="38">
        <v>4061</v>
      </c>
      <c r="S5225" s="38">
        <v>2568</v>
      </c>
    </row>
    <row r="5226" spans="2:19" x14ac:dyDescent="0.2">
      <c r="B5226" s="1" t="s">
        <v>10898</v>
      </c>
      <c r="C5226" s="1" t="s">
        <v>10899</v>
      </c>
      <c r="D5226" s="1" t="s">
        <v>433</v>
      </c>
      <c r="E5226" s="1" t="s">
        <v>433</v>
      </c>
      <c r="F5226" s="1" t="s">
        <v>48</v>
      </c>
      <c r="G5226" s="27">
        <v>4.0788579197824609E-2</v>
      </c>
      <c r="H5226" s="27">
        <v>0.39302690582959643</v>
      </c>
      <c r="I5226" s="28">
        <v>9.0667573079537718</v>
      </c>
      <c r="J5226" s="27">
        <v>0.12508497620666215</v>
      </c>
      <c r="K5226" s="27">
        <v>0.73215499660095174</v>
      </c>
      <c r="L5226" s="27">
        <v>0.31863549007046765</v>
      </c>
      <c r="M5226" s="29">
        <v>7.3214741318213985</v>
      </c>
      <c r="N5226" s="30">
        <v>49.75</v>
      </c>
      <c r="O5226" s="32">
        <v>0</v>
      </c>
      <c r="P5226" s="31">
        <v>0.94234465086483021</v>
      </c>
      <c r="Q5226" s="38">
        <v>8531</v>
      </c>
      <c r="R5226" s="38">
        <v>8504</v>
      </c>
      <c r="S5226" s="38">
        <v>358</v>
      </c>
    </row>
    <row r="5227" spans="2:19" x14ac:dyDescent="0.2">
      <c r="B5227" s="1" t="s">
        <v>10896</v>
      </c>
      <c r="C5227" s="1" t="s">
        <v>10897</v>
      </c>
      <c r="D5227" s="1" t="s">
        <v>433</v>
      </c>
      <c r="E5227" s="1" t="s">
        <v>433</v>
      </c>
      <c r="F5227" s="1" t="s">
        <v>48</v>
      </c>
      <c r="G5227" s="27">
        <v>0.26023778071334214</v>
      </c>
      <c r="H5227" s="27">
        <v>0.76608276291225941</v>
      </c>
      <c r="I5227" s="28">
        <v>22.908784676354021</v>
      </c>
      <c r="J5227" s="27">
        <v>2.7741083223249668E-2</v>
      </c>
      <c r="K5227" s="27">
        <v>0.32232496697490093</v>
      </c>
      <c r="L5227" s="27">
        <v>0.10084629744866211</v>
      </c>
      <c r="M5227" s="29">
        <v>12.393660714285714</v>
      </c>
      <c r="N5227" s="30">
        <v>52.329949238578678</v>
      </c>
      <c r="O5227" s="32">
        <v>0</v>
      </c>
      <c r="P5227" s="31">
        <v>0.94212818917237084</v>
      </c>
      <c r="Q5227" s="38">
        <v>5807</v>
      </c>
      <c r="R5227" s="38">
        <v>6267</v>
      </c>
      <c r="S5227" s="38">
        <v>4128</v>
      </c>
    </row>
    <row r="5228" spans="2:19" x14ac:dyDescent="0.2">
      <c r="B5228" s="1" t="s">
        <v>10912</v>
      </c>
      <c r="C5228" s="1" t="s">
        <v>10913</v>
      </c>
      <c r="D5228" s="1" t="s">
        <v>433</v>
      </c>
      <c r="E5228" s="1" t="s">
        <v>433</v>
      </c>
      <c r="F5228" s="1" t="s">
        <v>48</v>
      </c>
      <c r="G5228" s="27">
        <v>0.2752710738020287</v>
      </c>
      <c r="H5228" s="27">
        <v>0.85056187521544291</v>
      </c>
      <c r="I5228" s="28">
        <v>20.033193424274224</v>
      </c>
      <c r="J5228" s="27">
        <v>4.6169989506820566E-2</v>
      </c>
      <c r="K5228" s="27">
        <v>0.56768100734522564</v>
      </c>
      <c r="L5228" s="27">
        <v>7.3271285763529814E-2</v>
      </c>
      <c r="M5228" s="29">
        <v>7.7206563706563713</v>
      </c>
      <c r="N5228" s="30">
        <v>52.012706480304956</v>
      </c>
      <c r="O5228" s="32">
        <v>0</v>
      </c>
      <c r="P5228" s="31">
        <v>0.98552223371251291</v>
      </c>
      <c r="Q5228" s="38">
        <v>6936</v>
      </c>
      <c r="R5228" s="38">
        <v>5930</v>
      </c>
      <c r="S5228" s="38">
        <v>1175</v>
      </c>
    </row>
    <row r="5229" spans="2:19" x14ac:dyDescent="0.2">
      <c r="B5229" s="1" t="s">
        <v>10936</v>
      </c>
      <c r="C5229" s="1" t="s">
        <v>10937</v>
      </c>
      <c r="D5229" s="1" t="s">
        <v>434</v>
      </c>
      <c r="E5229" s="1" t="s">
        <v>10938</v>
      </c>
      <c r="F5229" s="1" t="s">
        <v>48</v>
      </c>
      <c r="G5229" s="27">
        <v>0.17949354518371399</v>
      </c>
      <c r="H5229" s="27">
        <v>0.55695960832313351</v>
      </c>
      <c r="I5229" s="28">
        <v>21.724950347567034</v>
      </c>
      <c r="J5229" s="27">
        <v>1.4895729890764648E-2</v>
      </c>
      <c r="K5229" s="27">
        <v>0.21400198609731877</v>
      </c>
      <c r="L5229" s="27">
        <v>0.11917503059975519</v>
      </c>
      <c r="M5229" s="29">
        <v>14.629349470499241</v>
      </c>
      <c r="N5229" s="30">
        <v>53.641770401106498</v>
      </c>
      <c r="O5229" s="32">
        <v>0</v>
      </c>
      <c r="P5229" s="31">
        <v>0.98604651162790702</v>
      </c>
      <c r="Q5229" s="38">
        <v>6308</v>
      </c>
      <c r="R5229" s="38">
        <v>7593</v>
      </c>
      <c r="S5229" s="38">
        <v>6221</v>
      </c>
    </row>
    <row r="5230" spans="2:19" x14ac:dyDescent="0.2">
      <c r="B5230" s="1" t="s">
        <v>10946</v>
      </c>
      <c r="C5230" s="1" t="s">
        <v>10947</v>
      </c>
      <c r="D5230" s="1" t="s">
        <v>434</v>
      </c>
      <c r="E5230" s="1" t="s">
        <v>10938</v>
      </c>
      <c r="F5230" s="1" t="s">
        <v>48</v>
      </c>
      <c r="G5230" s="27">
        <v>0.58842517869495048</v>
      </c>
      <c r="H5230" s="27">
        <v>0.95311174785100305</v>
      </c>
      <c r="I5230" s="28">
        <v>56.337099377449846</v>
      </c>
      <c r="J5230" s="27">
        <v>1.8676504496195526E-2</v>
      </c>
      <c r="K5230" s="27">
        <v>0.30620244408577357</v>
      </c>
      <c r="L5230" s="27">
        <v>3.131461318051576E-2</v>
      </c>
      <c r="M5230" s="29">
        <v>8.119955156950672</v>
      </c>
      <c r="N5230" s="30">
        <v>89.569526047786923</v>
      </c>
      <c r="O5230" s="32">
        <v>0</v>
      </c>
      <c r="P5230" s="31">
        <v>0.99415472779369629</v>
      </c>
      <c r="Q5230" s="38">
        <v>622</v>
      </c>
      <c r="R5230" s="38">
        <v>751</v>
      </c>
      <c r="S5230" s="38">
        <v>4465</v>
      </c>
    </row>
    <row r="5231" spans="2:19" x14ac:dyDescent="0.2">
      <c r="B5231" s="1" t="s">
        <v>10950</v>
      </c>
      <c r="C5231" s="1" t="s">
        <v>10951</v>
      </c>
      <c r="D5231" s="1" t="s">
        <v>434</v>
      </c>
      <c r="E5231" s="1" t="s">
        <v>10938</v>
      </c>
      <c r="F5231" s="1" t="s">
        <v>48</v>
      </c>
      <c r="G5231" s="27">
        <v>0.63830315058298193</v>
      </c>
      <c r="H5231" s="27">
        <v>0.99962459866633724</v>
      </c>
      <c r="I5231" s="28">
        <v>59.419846192011882</v>
      </c>
      <c r="J5231" s="27">
        <v>2.9521210617712727E-2</v>
      </c>
      <c r="K5231" s="27">
        <v>0.33143140659885884</v>
      </c>
      <c r="L5231" s="27">
        <v>2.2227710545813783E-4</v>
      </c>
      <c r="M5231" s="29">
        <v>5.5351851851851812</v>
      </c>
      <c r="N5231" s="30">
        <v>89.534784298484254</v>
      </c>
      <c r="O5231" s="32">
        <v>0</v>
      </c>
      <c r="P5231" s="31">
        <v>0.9955544578908373</v>
      </c>
      <c r="Q5231" s="38">
        <v>325</v>
      </c>
      <c r="R5231" s="38">
        <v>274</v>
      </c>
      <c r="S5231" s="38">
        <v>3977</v>
      </c>
    </row>
    <row r="5232" spans="2:19" x14ac:dyDescent="0.2">
      <c r="B5232" s="1" t="s">
        <v>10944</v>
      </c>
      <c r="C5232" s="1" t="s">
        <v>10945</v>
      </c>
      <c r="D5232" s="1" t="s">
        <v>434</v>
      </c>
      <c r="E5232" s="1" t="s">
        <v>10938</v>
      </c>
      <c r="F5232" s="1" t="s">
        <v>48</v>
      </c>
      <c r="G5232" s="27">
        <v>0.49565829617460688</v>
      </c>
      <c r="H5232" s="27">
        <v>0.93796758395522384</v>
      </c>
      <c r="I5232" s="28">
        <v>54.899295939920222</v>
      </c>
      <c r="J5232" s="27">
        <v>8.2140342642572171E-3</v>
      </c>
      <c r="K5232" s="27">
        <v>0.24782914808730344</v>
      </c>
      <c r="L5232" s="27">
        <v>4.407649253731343E-4</v>
      </c>
      <c r="M5232" s="29">
        <v>11.199906933457427</v>
      </c>
      <c r="N5232" s="30">
        <v>98.978219696969703</v>
      </c>
      <c r="O5232" s="32">
        <v>0</v>
      </c>
      <c r="P5232" s="31">
        <v>0.99370335820895528</v>
      </c>
      <c r="Q5232" s="38">
        <v>814</v>
      </c>
      <c r="R5232" s="38">
        <v>2346</v>
      </c>
      <c r="S5232" s="38">
        <v>5535</v>
      </c>
    </row>
    <row r="5233" spans="2:19" x14ac:dyDescent="0.2">
      <c r="B5233" s="1" t="s">
        <v>10954</v>
      </c>
      <c r="C5233" s="1" t="s">
        <v>10955</v>
      </c>
      <c r="D5233" s="1" t="s">
        <v>434</v>
      </c>
      <c r="E5233" s="1" t="s">
        <v>10938</v>
      </c>
      <c r="F5233" s="1" t="s">
        <v>48</v>
      </c>
      <c r="G5233" s="27">
        <v>0.13925171574053574</v>
      </c>
      <c r="H5233" s="27">
        <v>0.25937251436146708</v>
      </c>
      <c r="I5233" s="28">
        <v>24.546136816471119</v>
      </c>
      <c r="J5233" s="27">
        <v>1.4168696037192827E-2</v>
      </c>
      <c r="K5233" s="27">
        <v>0.21075935355324329</v>
      </c>
      <c r="L5233" s="27">
        <v>1.8669907202828104E-2</v>
      </c>
      <c r="M5233" s="29">
        <v>14.124614197530867</v>
      </c>
      <c r="N5233" s="30">
        <v>88.591414944356117</v>
      </c>
      <c r="O5233" s="32">
        <v>0</v>
      </c>
      <c r="P5233" s="31">
        <v>0.99801148917366322</v>
      </c>
      <c r="Q5233" s="38">
        <v>5171</v>
      </c>
      <c r="R5233" s="38">
        <v>7996</v>
      </c>
      <c r="S5233" s="38">
        <v>6273</v>
      </c>
    </row>
    <row r="5234" spans="2:19" x14ac:dyDescent="0.2">
      <c r="B5234" s="1" t="s">
        <v>10948</v>
      </c>
      <c r="C5234" s="1" t="s">
        <v>10949</v>
      </c>
      <c r="D5234" s="1" t="s">
        <v>434</v>
      </c>
      <c r="E5234" s="1" t="s">
        <v>10938</v>
      </c>
      <c r="F5234" s="1" t="s">
        <v>48</v>
      </c>
      <c r="G5234" s="27">
        <v>0.58421672555948179</v>
      </c>
      <c r="H5234" s="27">
        <v>0.97080463808854545</v>
      </c>
      <c r="I5234" s="28">
        <v>54.364570082449944</v>
      </c>
      <c r="J5234" s="27">
        <v>2.756183745583039E-2</v>
      </c>
      <c r="K5234" s="27">
        <v>0.34888103651354535</v>
      </c>
      <c r="L5234" s="27">
        <v>6.5647692668072142E-3</v>
      </c>
      <c r="M5234" s="29">
        <v>6.853287981859415</v>
      </c>
      <c r="N5234" s="30">
        <v>87.600161225312377</v>
      </c>
      <c r="O5234" s="32">
        <v>0</v>
      </c>
      <c r="P5234" s="31">
        <v>0.99437807449051296</v>
      </c>
      <c r="Q5234" s="38">
        <v>875</v>
      </c>
      <c r="R5234" s="38">
        <v>812</v>
      </c>
      <c r="S5234" s="38">
        <v>3661</v>
      </c>
    </row>
    <row r="5235" spans="2:19" x14ac:dyDescent="0.2">
      <c r="B5235" s="1" t="s">
        <v>10941</v>
      </c>
      <c r="C5235" s="1" t="s">
        <v>4035</v>
      </c>
      <c r="D5235" s="1" t="s">
        <v>434</v>
      </c>
      <c r="E5235" s="1" t="s">
        <v>10938</v>
      </c>
      <c r="F5235" s="1" t="s">
        <v>48</v>
      </c>
      <c r="G5235" s="27">
        <v>0.22932498882431829</v>
      </c>
      <c r="H5235" s="27">
        <v>0.38765286871601384</v>
      </c>
      <c r="I5235" s="28">
        <v>30.633907018328127</v>
      </c>
      <c r="J5235" s="27">
        <v>9.1640590075994632E-3</v>
      </c>
      <c r="K5235" s="27">
        <v>0.28520339740724182</v>
      </c>
      <c r="L5235" s="27">
        <v>3.078126733991788E-2</v>
      </c>
      <c r="M5235" s="29">
        <v>11.840255220417633</v>
      </c>
      <c r="N5235" s="30">
        <v>93.392787524366469</v>
      </c>
      <c r="O5235" s="32">
        <v>1.9975585395627568E-4</v>
      </c>
      <c r="P5235" s="31">
        <v>0.99300854511153036</v>
      </c>
      <c r="Q5235" s="38">
        <v>3898</v>
      </c>
      <c r="R5235" s="38">
        <v>6899</v>
      </c>
      <c r="S5235" s="38">
        <v>4846</v>
      </c>
    </row>
    <row r="5236" spans="2:19" x14ac:dyDescent="0.2">
      <c r="B5236" s="1" t="s">
        <v>10939</v>
      </c>
      <c r="C5236" s="1" t="s">
        <v>10940</v>
      </c>
      <c r="D5236" s="1" t="s">
        <v>434</v>
      </c>
      <c r="E5236" s="1" t="s">
        <v>10938</v>
      </c>
      <c r="F5236" s="1" t="s">
        <v>48</v>
      </c>
      <c r="G5236" s="27">
        <v>0.29727859778597787</v>
      </c>
      <c r="H5236" s="27">
        <v>0.72962046956918181</v>
      </c>
      <c r="I5236" s="28">
        <v>41.075207564575642</v>
      </c>
      <c r="J5236" s="27">
        <v>2.4215867158671588E-2</v>
      </c>
      <c r="K5236" s="27">
        <v>0.27075645756457567</v>
      </c>
      <c r="L5236" s="27">
        <v>9.6057670389788005E-2</v>
      </c>
      <c r="M5236" s="29">
        <v>12.723629799803089</v>
      </c>
      <c r="N5236" s="30">
        <v>107.74941815360745</v>
      </c>
      <c r="O5236" s="32">
        <v>0</v>
      </c>
      <c r="P5236" s="31">
        <v>0.98837474356051969</v>
      </c>
      <c r="Q5236" s="38">
        <v>3118</v>
      </c>
      <c r="R5236" s="38">
        <v>5434</v>
      </c>
      <c r="S5236" s="38">
        <v>5114</v>
      </c>
    </row>
    <row r="5237" spans="2:19" x14ac:dyDescent="0.2">
      <c r="B5237" s="1" t="s">
        <v>10952</v>
      </c>
      <c r="C5237" s="1" t="s">
        <v>10953</v>
      </c>
      <c r="D5237" s="1" t="s">
        <v>17636</v>
      </c>
      <c r="E5237" s="1" t="s">
        <v>10938</v>
      </c>
      <c r="F5237" s="1" t="s">
        <v>48</v>
      </c>
      <c r="G5237" s="27">
        <v>0.65002560163850487</v>
      </c>
      <c r="H5237" s="27">
        <v>0.99088336520076492</v>
      </c>
      <c r="I5237" s="28">
        <v>58.042831541218632</v>
      </c>
      <c r="J5237" s="27">
        <v>7.0660522273425494E-2</v>
      </c>
      <c r="K5237" s="27">
        <v>0.31694828469022018</v>
      </c>
      <c r="L5237" s="27">
        <v>8.5812619502868056E-3</v>
      </c>
      <c r="M5237" s="29">
        <v>5.2378931967812692</v>
      </c>
      <c r="N5237" s="30">
        <v>86.027176053564389</v>
      </c>
      <c r="O5237" s="32">
        <v>0</v>
      </c>
      <c r="P5237" s="31">
        <v>0.99579349904397707</v>
      </c>
      <c r="Q5237" s="38">
        <v>454</v>
      </c>
      <c r="R5237" s="38">
        <v>202</v>
      </c>
      <c r="S5237" s="38">
        <v>4246</v>
      </c>
    </row>
    <row r="5238" spans="2:19" x14ac:dyDescent="0.2">
      <c r="B5238" s="1" t="s">
        <v>10942</v>
      </c>
      <c r="C5238" s="1" t="s">
        <v>10943</v>
      </c>
      <c r="D5238" s="1" t="s">
        <v>17636</v>
      </c>
      <c r="E5238" s="1" t="s">
        <v>10938</v>
      </c>
      <c r="F5238" s="1" t="s">
        <v>48</v>
      </c>
      <c r="G5238" s="27">
        <v>0.48123291076311209</v>
      </c>
      <c r="H5238" s="27">
        <v>0.83643695195751522</v>
      </c>
      <c r="I5238" s="28">
        <v>45.624185930897333</v>
      </c>
      <c r="J5238" s="27">
        <v>1.4168530947054437E-2</v>
      </c>
      <c r="K5238" s="27">
        <v>0.41710166542381305</v>
      </c>
      <c r="L5238" s="27">
        <v>9.2337902927009996E-2</v>
      </c>
      <c r="M5238" s="29">
        <v>7.9613429256594745</v>
      </c>
      <c r="N5238" s="30">
        <v>85.482972136222912</v>
      </c>
      <c r="O5238" s="32">
        <v>0</v>
      </c>
      <c r="P5238" s="31">
        <v>0.99370137087810295</v>
      </c>
      <c r="Q5238" s="38">
        <v>2457</v>
      </c>
      <c r="R5238" s="38">
        <v>2599</v>
      </c>
      <c r="S5238" s="38">
        <v>2667</v>
      </c>
    </row>
    <row r="5239" spans="2:19" x14ac:dyDescent="0.2">
      <c r="B5239" s="1" t="s">
        <v>10986</v>
      </c>
      <c r="C5239" s="1" t="s">
        <v>10987</v>
      </c>
      <c r="D5239" s="1" t="s">
        <v>435</v>
      </c>
      <c r="E5239" s="1" t="s">
        <v>132</v>
      </c>
      <c r="F5239" s="1" t="s">
        <v>18</v>
      </c>
      <c r="G5239" s="27">
        <v>0.286979969183359</v>
      </c>
      <c r="H5239" s="27">
        <v>0.99000953652489032</v>
      </c>
      <c r="I5239" s="28">
        <v>23.285208012326656</v>
      </c>
      <c r="J5239" s="27">
        <v>1.3097072419106317E-2</v>
      </c>
      <c r="K5239" s="27">
        <v>0.3532357473035439</v>
      </c>
      <c r="L5239" s="27">
        <v>2.6320808697310703E-3</v>
      </c>
      <c r="M5239" s="29">
        <v>11.786385737439229</v>
      </c>
      <c r="N5239" s="30">
        <v>51.408053691275171</v>
      </c>
      <c r="O5239" s="32">
        <v>0</v>
      </c>
      <c r="P5239" s="31">
        <v>0.99027274461186343</v>
      </c>
      <c r="Q5239" s="38">
        <v>5660</v>
      </c>
      <c r="R5239" s="38">
        <v>5693</v>
      </c>
      <c r="S5239" s="38">
        <v>3599</v>
      </c>
    </row>
    <row r="5240" spans="2:19" x14ac:dyDescent="0.2">
      <c r="B5240" s="1" t="s">
        <v>10973</v>
      </c>
      <c r="C5240" s="1" t="s">
        <v>10974</v>
      </c>
      <c r="D5240" s="1" t="s">
        <v>435</v>
      </c>
      <c r="E5240" s="1" t="s">
        <v>10958</v>
      </c>
      <c r="F5240" s="1" t="s">
        <v>18</v>
      </c>
      <c r="G5240" s="27">
        <v>0.26345213137665968</v>
      </c>
      <c r="H5240" s="27">
        <v>0.99572561185798003</v>
      </c>
      <c r="I5240" s="28">
        <v>23.882948986722578</v>
      </c>
      <c r="J5240" s="27">
        <v>5.5904961565338921E-3</v>
      </c>
      <c r="K5240" s="27">
        <v>0.20335429769392033</v>
      </c>
      <c r="L5240" s="27">
        <v>0</v>
      </c>
      <c r="M5240" s="29">
        <v>13.787191650853888</v>
      </c>
      <c r="N5240" s="30">
        <v>51.641909814323604</v>
      </c>
      <c r="O5240" s="32">
        <v>0</v>
      </c>
      <c r="P5240" s="31">
        <v>0.98655635987590484</v>
      </c>
      <c r="Q5240" s="38">
        <v>5420</v>
      </c>
      <c r="R5240" s="38">
        <v>6195</v>
      </c>
      <c r="S5240" s="38">
        <v>6406</v>
      </c>
    </row>
    <row r="5241" spans="2:19" x14ac:dyDescent="0.2">
      <c r="B5241" s="1" t="s">
        <v>10965</v>
      </c>
      <c r="C5241" s="1" t="s">
        <v>10966</v>
      </c>
      <c r="D5241" s="1" t="s">
        <v>435</v>
      </c>
      <c r="E5241" s="1" t="s">
        <v>10958</v>
      </c>
      <c r="F5241" s="1" t="s">
        <v>18</v>
      </c>
      <c r="G5241" s="27">
        <v>0.23526918185671894</v>
      </c>
      <c r="H5241" s="27">
        <v>0.98980033277870216</v>
      </c>
      <c r="I5241" s="28">
        <v>26.122509537939806</v>
      </c>
      <c r="J5241" s="27">
        <v>7.6303518440016954E-3</v>
      </c>
      <c r="K5241" s="27">
        <v>8.8172954641797377E-2</v>
      </c>
      <c r="L5241" s="27">
        <v>8.2986688851913485E-4</v>
      </c>
      <c r="M5241" s="29">
        <v>17.430487804878048</v>
      </c>
      <c r="N5241" s="30">
        <v>53.949549549549552</v>
      </c>
      <c r="O5241" s="32">
        <v>0</v>
      </c>
      <c r="P5241" s="31">
        <v>0.9812811980033278</v>
      </c>
      <c r="Q5241" s="38">
        <v>4622</v>
      </c>
      <c r="R5241" s="38">
        <v>6786</v>
      </c>
      <c r="S5241" s="38">
        <v>8361</v>
      </c>
    </row>
    <row r="5242" spans="2:19" x14ac:dyDescent="0.2">
      <c r="B5242" s="1" t="s">
        <v>10985</v>
      </c>
      <c r="C5242" s="1" t="s">
        <v>4704</v>
      </c>
      <c r="D5242" s="1" t="s">
        <v>435</v>
      </c>
      <c r="E5242" s="1" t="s">
        <v>10958</v>
      </c>
      <c r="F5242" s="1" t="s">
        <v>18</v>
      </c>
      <c r="G5242" s="27">
        <v>0.26306842328941776</v>
      </c>
      <c r="H5242" s="27">
        <v>0.97551114850652043</v>
      </c>
      <c r="I5242" s="28">
        <v>20.087420314492139</v>
      </c>
      <c r="J5242" s="27">
        <v>1.529961750956226E-2</v>
      </c>
      <c r="K5242" s="27">
        <v>0.44028899277518063</v>
      </c>
      <c r="L5242" s="27">
        <v>0</v>
      </c>
      <c r="M5242" s="29">
        <v>9.9861591695501737</v>
      </c>
      <c r="N5242" s="30">
        <v>47.945072697899839</v>
      </c>
      <c r="O5242" s="32">
        <v>0</v>
      </c>
      <c r="P5242" s="31">
        <v>0.98990323937736646</v>
      </c>
      <c r="Q5242" s="38">
        <v>6910</v>
      </c>
      <c r="R5242" s="38">
        <v>6204</v>
      </c>
      <c r="S5242" s="38">
        <v>2416</v>
      </c>
    </row>
    <row r="5243" spans="2:19" x14ac:dyDescent="0.2">
      <c r="B5243" s="1" t="s">
        <v>10979</v>
      </c>
      <c r="C5243" s="1" t="s">
        <v>10980</v>
      </c>
      <c r="D5243" s="1" t="s">
        <v>435</v>
      </c>
      <c r="E5243" s="1" t="s">
        <v>10958</v>
      </c>
      <c r="F5243" s="1" t="s">
        <v>18</v>
      </c>
      <c r="G5243" s="27">
        <v>0.35380507343124168</v>
      </c>
      <c r="H5243" s="27">
        <v>0.99303430079155663</v>
      </c>
      <c r="I5243" s="28">
        <v>23.256008010680908</v>
      </c>
      <c r="J5243" s="27">
        <v>5.3404539385847799E-2</v>
      </c>
      <c r="K5243" s="27">
        <v>0.43791722296395191</v>
      </c>
      <c r="L5243" s="27">
        <v>2.6385224274406332E-4</v>
      </c>
      <c r="M5243" s="29">
        <v>8.8703512396694215</v>
      </c>
      <c r="N5243" s="30">
        <v>49.137735849056604</v>
      </c>
      <c r="O5243" s="32">
        <v>0</v>
      </c>
      <c r="P5243" s="31">
        <v>0.98812664907651715</v>
      </c>
      <c r="Q5243" s="38">
        <v>5670</v>
      </c>
      <c r="R5243" s="38">
        <v>4408</v>
      </c>
      <c r="S5243" s="38">
        <v>2440</v>
      </c>
    </row>
    <row r="5244" spans="2:19" x14ac:dyDescent="0.2">
      <c r="B5244" s="1" t="s">
        <v>10988</v>
      </c>
      <c r="C5244" s="1" t="s">
        <v>7298</v>
      </c>
      <c r="D5244" s="1" t="s">
        <v>435</v>
      </c>
      <c r="E5244" s="1" t="s">
        <v>132</v>
      </c>
      <c r="F5244" s="1" t="s">
        <v>18</v>
      </c>
      <c r="G5244" s="27">
        <v>0.34893267651888343</v>
      </c>
      <c r="H5244" s="27">
        <v>0.97791666666666666</v>
      </c>
      <c r="I5244" s="28">
        <v>20.426765188834153</v>
      </c>
      <c r="J5244" s="27">
        <v>5.9934318555008213E-2</v>
      </c>
      <c r="K5244" s="27">
        <v>0.58374384236453203</v>
      </c>
      <c r="L5244" s="27">
        <v>2.8431372549019606E-3</v>
      </c>
      <c r="M5244" s="29">
        <v>5.8881462799495585</v>
      </c>
      <c r="N5244" s="30">
        <v>47.094117647058823</v>
      </c>
      <c r="O5244" s="32">
        <v>0</v>
      </c>
      <c r="P5244" s="31">
        <v>0.99509803921568629</v>
      </c>
      <c r="Q5244" s="38">
        <v>6806</v>
      </c>
      <c r="R5244" s="38">
        <v>4482</v>
      </c>
      <c r="S5244" s="38">
        <v>1061</v>
      </c>
    </row>
    <row r="5245" spans="2:19" x14ac:dyDescent="0.2">
      <c r="B5245" s="1" t="s">
        <v>10981</v>
      </c>
      <c r="C5245" s="1" t="s">
        <v>10982</v>
      </c>
      <c r="D5245" s="1" t="s">
        <v>435</v>
      </c>
      <c r="E5245" s="1" t="s">
        <v>132</v>
      </c>
      <c r="F5245" s="1" t="s">
        <v>18</v>
      </c>
      <c r="G5245" s="27">
        <v>0.27884979190314035</v>
      </c>
      <c r="H5245" s="27">
        <v>0.86994204524210106</v>
      </c>
      <c r="I5245" s="28">
        <v>18.841619371925841</v>
      </c>
      <c r="J5245" s="27">
        <v>4.3132803632236094E-2</v>
      </c>
      <c r="K5245" s="27">
        <v>0.6182368520620507</v>
      </c>
      <c r="L5245" s="27">
        <v>4.7623854926154424E-2</v>
      </c>
      <c r="M5245" s="29">
        <v>7.2966421825813219</v>
      </c>
      <c r="N5245" s="30">
        <v>48.263229308005428</v>
      </c>
      <c r="O5245" s="32">
        <v>0</v>
      </c>
      <c r="P5245" s="31">
        <v>0.98822209758833424</v>
      </c>
      <c r="Q5245" s="38">
        <v>7309</v>
      </c>
      <c r="R5245" s="38">
        <v>5858</v>
      </c>
      <c r="S5245" s="38">
        <v>809</v>
      </c>
    </row>
    <row r="5246" spans="2:19" x14ac:dyDescent="0.2">
      <c r="B5246" s="1" t="s">
        <v>10969</v>
      </c>
      <c r="C5246" s="1" t="s">
        <v>10970</v>
      </c>
      <c r="D5246" s="1" t="s">
        <v>435</v>
      </c>
      <c r="E5246" s="1" t="s">
        <v>132</v>
      </c>
      <c r="F5246" s="1" t="s">
        <v>18</v>
      </c>
      <c r="G5246" s="27">
        <v>0.26662017666201765</v>
      </c>
      <c r="H5246" s="27">
        <v>0.99056280027453647</v>
      </c>
      <c r="I5246" s="28">
        <v>24.562412831241272</v>
      </c>
      <c r="J5246" s="27">
        <v>7.9033007903300794E-3</v>
      </c>
      <c r="K5246" s="27">
        <v>0.21873547187354719</v>
      </c>
      <c r="L5246" s="27">
        <v>5.0331731869137503E-4</v>
      </c>
      <c r="M5246" s="29">
        <v>14.618161648177507</v>
      </c>
      <c r="N5246" s="30">
        <v>51.528334786399306</v>
      </c>
      <c r="O5246" s="32">
        <v>0</v>
      </c>
      <c r="P5246" s="31">
        <v>0.98421413864104323</v>
      </c>
      <c r="Q5246" s="38">
        <v>5162</v>
      </c>
      <c r="R5246" s="38">
        <v>6114</v>
      </c>
      <c r="S5246" s="38">
        <v>6131</v>
      </c>
    </row>
    <row r="5247" spans="2:19" x14ac:dyDescent="0.2">
      <c r="B5247" s="1" t="s">
        <v>10961</v>
      </c>
      <c r="C5247" s="1" t="s">
        <v>10962</v>
      </c>
      <c r="D5247" s="1" t="s">
        <v>435</v>
      </c>
      <c r="E5247" s="1" t="s">
        <v>10958</v>
      </c>
      <c r="F5247" s="1" t="s">
        <v>18</v>
      </c>
      <c r="G5247" s="27">
        <v>0.23457943925233646</v>
      </c>
      <c r="H5247" s="27">
        <v>0.99620524515393383</v>
      </c>
      <c r="I5247" s="28">
        <v>25.850327102803742</v>
      </c>
      <c r="J5247" s="27">
        <v>9.3457943925233638E-3</v>
      </c>
      <c r="K5247" s="27">
        <v>0.11168224299065421</v>
      </c>
      <c r="L5247" s="27">
        <v>4.4697833523375146E-4</v>
      </c>
      <c r="M5247" s="29">
        <v>16.478144078144073</v>
      </c>
      <c r="N5247" s="30">
        <v>56.007968127490038</v>
      </c>
      <c r="O5247" s="32">
        <v>0</v>
      </c>
      <c r="P5247" s="31">
        <v>0.97605473204104898</v>
      </c>
      <c r="Q5247" s="38">
        <v>4704</v>
      </c>
      <c r="R5247" s="38">
        <v>6800</v>
      </c>
      <c r="S5247" s="38">
        <v>8000</v>
      </c>
    </row>
    <row r="5248" spans="2:19" x14ac:dyDescent="0.2">
      <c r="B5248" s="1" t="s">
        <v>10959</v>
      </c>
      <c r="C5248" s="1" t="s">
        <v>10960</v>
      </c>
      <c r="D5248" s="1" t="s">
        <v>435</v>
      </c>
      <c r="E5248" s="1" t="s">
        <v>132</v>
      </c>
      <c r="F5248" s="1" t="s">
        <v>18</v>
      </c>
      <c r="G5248" s="27">
        <v>0.15761285386381024</v>
      </c>
      <c r="H5248" s="27">
        <v>0.7411633027522937</v>
      </c>
      <c r="I5248" s="28">
        <v>13.111706197398625</v>
      </c>
      <c r="J5248" s="27">
        <v>8.4927314460596787E-2</v>
      </c>
      <c r="K5248" s="27">
        <v>0.71461361897475129</v>
      </c>
      <c r="L5248" s="27">
        <v>0.10881100917431193</v>
      </c>
      <c r="M5248" s="29">
        <v>7.1597638510445059</v>
      </c>
      <c r="N5248" s="30">
        <v>44.480582524271846</v>
      </c>
      <c r="O5248" s="32">
        <v>0</v>
      </c>
      <c r="P5248" s="31">
        <v>0.95926605504587159</v>
      </c>
      <c r="Q5248" s="38">
        <v>8240</v>
      </c>
      <c r="R5248" s="38">
        <v>7833</v>
      </c>
      <c r="S5248" s="38">
        <v>401</v>
      </c>
    </row>
    <row r="5249" spans="2:19" x14ac:dyDescent="0.2">
      <c r="B5249" s="1" t="s">
        <v>10971</v>
      </c>
      <c r="C5249" s="1" t="s">
        <v>10972</v>
      </c>
      <c r="D5249" s="1" t="s">
        <v>435</v>
      </c>
      <c r="E5249" s="1" t="s">
        <v>10958</v>
      </c>
      <c r="F5249" s="1" t="s">
        <v>18</v>
      </c>
      <c r="G5249" s="27">
        <v>0.31239193083573485</v>
      </c>
      <c r="H5249" s="27">
        <v>0.93635073779795697</v>
      </c>
      <c r="I5249" s="28">
        <v>23.446455331412107</v>
      </c>
      <c r="J5249" s="27">
        <v>1.6714697406340056E-2</v>
      </c>
      <c r="K5249" s="27">
        <v>0.3089337175792507</v>
      </c>
      <c r="L5249" s="27">
        <v>1.8961407491486948E-2</v>
      </c>
      <c r="M5249" s="29">
        <v>10.809304274937135</v>
      </c>
      <c r="N5249" s="30">
        <v>50.846863468634687</v>
      </c>
      <c r="O5249" s="32">
        <v>0</v>
      </c>
      <c r="P5249" s="31">
        <v>0.98467650397275819</v>
      </c>
      <c r="Q5249" s="38">
        <v>5596</v>
      </c>
      <c r="R5249" s="38">
        <v>5147</v>
      </c>
      <c r="S5249" s="38">
        <v>4411</v>
      </c>
    </row>
    <row r="5250" spans="2:19" x14ac:dyDescent="0.2">
      <c r="B5250" s="1" t="s">
        <v>10956</v>
      </c>
      <c r="C5250" s="1" t="s">
        <v>10957</v>
      </c>
      <c r="D5250" s="1" t="s">
        <v>435</v>
      </c>
      <c r="E5250" s="1" t="s">
        <v>10958</v>
      </c>
      <c r="F5250" s="1" t="s">
        <v>18</v>
      </c>
      <c r="G5250" s="27">
        <v>0.22291021671826625</v>
      </c>
      <c r="H5250" s="27">
        <v>0.75291736577181201</v>
      </c>
      <c r="I5250" s="28">
        <v>19.439584254754539</v>
      </c>
      <c r="J5250" s="27">
        <v>0.10835913312693499</v>
      </c>
      <c r="K5250" s="27">
        <v>0.41928350287483412</v>
      </c>
      <c r="L5250" s="27">
        <v>0.11909186241610739</v>
      </c>
      <c r="M5250" s="29">
        <v>10.236482640865113</v>
      </c>
      <c r="N5250" s="30">
        <v>51.021825396825399</v>
      </c>
      <c r="O5250" s="32">
        <v>0</v>
      </c>
      <c r="P5250" s="31">
        <v>0.94840604026845643</v>
      </c>
      <c r="Q5250" s="38">
        <v>7141</v>
      </c>
      <c r="R5250" s="38">
        <v>6990</v>
      </c>
      <c r="S5250" s="38">
        <v>2641</v>
      </c>
    </row>
    <row r="5251" spans="2:19" x14ac:dyDescent="0.2">
      <c r="B5251" s="1" t="s">
        <v>10977</v>
      </c>
      <c r="C5251" s="1" t="s">
        <v>10978</v>
      </c>
      <c r="D5251" s="1" t="s">
        <v>435</v>
      </c>
      <c r="E5251" s="1" t="s">
        <v>132</v>
      </c>
      <c r="F5251" s="1" t="s">
        <v>18</v>
      </c>
      <c r="G5251" s="27">
        <v>0.25693430656934307</v>
      </c>
      <c r="H5251" s="27">
        <v>0.92067075369635776</v>
      </c>
      <c r="I5251" s="28">
        <v>17.892700729927004</v>
      </c>
      <c r="J5251" s="27">
        <v>5.6204379562043792E-2</v>
      </c>
      <c r="K5251" s="27">
        <v>0.58832116788321165</v>
      </c>
      <c r="L5251" s="27">
        <v>1.3119365308330329E-2</v>
      </c>
      <c r="M5251" s="29">
        <v>7.9055992141453846</v>
      </c>
      <c r="N5251" s="30">
        <v>46.25568181818182</v>
      </c>
      <c r="O5251" s="32">
        <v>0</v>
      </c>
      <c r="P5251" s="31">
        <v>0.98809953119365312</v>
      </c>
      <c r="Q5251" s="38">
        <v>7538</v>
      </c>
      <c r="R5251" s="38">
        <v>6350</v>
      </c>
      <c r="S5251" s="38">
        <v>1019</v>
      </c>
    </row>
    <row r="5252" spans="2:19" x14ac:dyDescent="0.2">
      <c r="B5252" s="1" t="s">
        <v>10983</v>
      </c>
      <c r="C5252" s="1" t="s">
        <v>10984</v>
      </c>
      <c r="D5252" s="1" t="s">
        <v>435</v>
      </c>
      <c r="E5252" s="1" t="s">
        <v>10958</v>
      </c>
      <c r="F5252" s="1" t="s">
        <v>18</v>
      </c>
      <c r="G5252" s="27">
        <v>0.3536977491961415</v>
      </c>
      <c r="H5252" s="27">
        <v>0.99009226853324839</v>
      </c>
      <c r="I5252" s="28">
        <v>25.420257234726698</v>
      </c>
      <c r="J5252" s="27">
        <v>3.3440514469453377E-2</v>
      </c>
      <c r="K5252" s="27">
        <v>0.33183279742765276</v>
      </c>
      <c r="L5252" s="27">
        <v>0</v>
      </c>
      <c r="M5252" s="29">
        <v>11.049154228855718</v>
      </c>
      <c r="N5252" s="30">
        <v>51.254545454545458</v>
      </c>
      <c r="O5252" s="32">
        <v>0</v>
      </c>
      <c r="P5252" s="31">
        <v>0.98950047725103407</v>
      </c>
      <c r="Q5252" s="38">
        <v>4870</v>
      </c>
      <c r="R5252" s="38">
        <v>4411</v>
      </c>
      <c r="S5252" s="38">
        <v>3972</v>
      </c>
    </row>
    <row r="5253" spans="2:19" x14ac:dyDescent="0.2">
      <c r="B5253" s="1" t="s">
        <v>10967</v>
      </c>
      <c r="C5253" s="1" t="s">
        <v>10968</v>
      </c>
      <c r="D5253" s="1" t="s">
        <v>435</v>
      </c>
      <c r="E5253" s="1" t="s">
        <v>10958</v>
      </c>
      <c r="F5253" s="1" t="s">
        <v>18</v>
      </c>
      <c r="G5253" s="27">
        <v>0.24980605120248253</v>
      </c>
      <c r="H5253" s="27">
        <v>0.97347677075399863</v>
      </c>
      <c r="I5253" s="28">
        <v>24.941621411947239</v>
      </c>
      <c r="J5253" s="27">
        <v>8.9216446858029486E-3</v>
      </c>
      <c r="K5253" s="27">
        <v>0.15981380915438323</v>
      </c>
      <c r="L5253" s="27">
        <v>0</v>
      </c>
      <c r="M5253" s="29">
        <v>15.775025853154091</v>
      </c>
      <c r="N5253" s="30">
        <v>52.057453416149066</v>
      </c>
      <c r="O5253" s="32">
        <v>0</v>
      </c>
      <c r="P5253" s="31">
        <v>0.98172124904798175</v>
      </c>
      <c r="Q5253" s="38">
        <v>5025</v>
      </c>
      <c r="R5253" s="38">
        <v>6485</v>
      </c>
      <c r="S5253" s="38">
        <v>7155</v>
      </c>
    </row>
    <row r="5254" spans="2:19" x14ac:dyDescent="0.2">
      <c r="B5254" s="1" t="s">
        <v>10963</v>
      </c>
      <c r="C5254" s="1" t="s">
        <v>10964</v>
      </c>
      <c r="D5254" s="1" t="s">
        <v>17637</v>
      </c>
      <c r="E5254" s="1" t="s">
        <v>132</v>
      </c>
      <c r="F5254" s="1" t="s">
        <v>18</v>
      </c>
      <c r="G5254" s="27">
        <v>0.26326366559485531</v>
      </c>
      <c r="H5254" s="27">
        <v>0.89496066089693149</v>
      </c>
      <c r="I5254" s="28">
        <v>23.259887459807075</v>
      </c>
      <c r="J5254" s="27">
        <v>2.652733118971061E-2</v>
      </c>
      <c r="K5254" s="27">
        <v>0.272508038585209</v>
      </c>
      <c r="L5254" s="27">
        <v>5.5487804878048786E-3</v>
      </c>
      <c r="M5254" s="29">
        <v>13.075668303327882</v>
      </c>
      <c r="N5254" s="30">
        <v>51.355725190839692</v>
      </c>
      <c r="O5254" s="32">
        <v>0</v>
      </c>
      <c r="P5254" s="31">
        <v>0.97875688434303698</v>
      </c>
      <c r="Q5254" s="38">
        <v>5669</v>
      </c>
      <c r="R5254" s="38">
        <v>6199</v>
      </c>
      <c r="S5254" s="38">
        <v>5092</v>
      </c>
    </row>
    <row r="5255" spans="2:19" x14ac:dyDescent="0.2">
      <c r="B5255" s="1" t="s">
        <v>10975</v>
      </c>
      <c r="C5255" s="1" t="s">
        <v>10976</v>
      </c>
      <c r="D5255" s="1" t="s">
        <v>17637</v>
      </c>
      <c r="E5255" s="1" t="s">
        <v>132</v>
      </c>
      <c r="F5255" s="1" t="s">
        <v>18</v>
      </c>
      <c r="G5255" s="27">
        <v>0.23542274052478135</v>
      </c>
      <c r="H5255" s="27">
        <v>0.97550359712230217</v>
      </c>
      <c r="I5255" s="28">
        <v>19.982725947521864</v>
      </c>
      <c r="J5255" s="27">
        <v>1.0932944606413994E-2</v>
      </c>
      <c r="K5255" s="27">
        <v>0.34548104956268222</v>
      </c>
      <c r="L5255" s="27">
        <v>0</v>
      </c>
      <c r="M5255" s="29">
        <v>11.016491897044803</v>
      </c>
      <c r="N5255" s="30">
        <v>48.640866873065015</v>
      </c>
      <c r="O5255" s="32">
        <v>0</v>
      </c>
      <c r="P5255" s="31">
        <v>0.98705035971223021</v>
      </c>
      <c r="Q5255" s="38">
        <v>6955</v>
      </c>
      <c r="R5255" s="38">
        <v>6780</v>
      </c>
      <c r="S5255" s="38">
        <v>3720</v>
      </c>
    </row>
    <row r="5256" spans="2:19" x14ac:dyDescent="0.2">
      <c r="B5256" s="1" t="s">
        <v>11002</v>
      </c>
      <c r="C5256" s="1" t="s">
        <v>11003</v>
      </c>
      <c r="D5256" s="1" t="s">
        <v>436</v>
      </c>
      <c r="E5256" s="1" t="s">
        <v>436</v>
      </c>
      <c r="F5256" s="1" t="s">
        <v>62</v>
      </c>
      <c r="G5256" s="27">
        <v>0.52237613212573253</v>
      </c>
      <c r="H5256" s="27">
        <v>0.95962546320804665</v>
      </c>
      <c r="I5256" s="28">
        <v>51.414864144912109</v>
      </c>
      <c r="J5256" s="27">
        <v>2.7171017581246671E-2</v>
      </c>
      <c r="K5256" s="27">
        <v>0.38225892381459775</v>
      </c>
      <c r="L5256" s="27">
        <v>1.2468237162519854E-2</v>
      </c>
      <c r="M5256" s="29">
        <v>7.2837053571428552</v>
      </c>
      <c r="N5256" s="30">
        <v>91.226299694189606</v>
      </c>
      <c r="O5256" s="32">
        <v>0</v>
      </c>
      <c r="P5256" s="31">
        <v>0.99364743250397036</v>
      </c>
      <c r="Q5256" s="38">
        <v>1342</v>
      </c>
      <c r="R5256" s="38">
        <v>1874</v>
      </c>
      <c r="S5256" s="38">
        <v>3155</v>
      </c>
    </row>
    <row r="5257" spans="2:19" x14ac:dyDescent="0.2">
      <c r="B5257" s="1" t="s">
        <v>10996</v>
      </c>
      <c r="C5257" s="1" t="s">
        <v>10997</v>
      </c>
      <c r="D5257" s="1" t="s">
        <v>436</v>
      </c>
      <c r="E5257" s="1" t="s">
        <v>436</v>
      </c>
      <c r="F5257" s="1" t="s">
        <v>62</v>
      </c>
      <c r="G5257" s="27">
        <v>0.38901345291479822</v>
      </c>
      <c r="H5257" s="27">
        <v>0.90414674819344087</v>
      </c>
      <c r="I5257" s="28">
        <v>36.664770179372205</v>
      </c>
      <c r="J5257" s="27">
        <v>1.1210762331838564E-2</v>
      </c>
      <c r="K5257" s="27">
        <v>0.31754484304932734</v>
      </c>
      <c r="L5257" s="27">
        <v>0</v>
      </c>
      <c r="M5257" s="29">
        <v>11.14669724770642</v>
      </c>
      <c r="N5257" s="30">
        <v>76.303314121037459</v>
      </c>
      <c r="O5257" s="32">
        <v>0</v>
      </c>
      <c r="P5257" s="31">
        <v>0.99166203446359091</v>
      </c>
      <c r="Q5257" s="38">
        <v>3535</v>
      </c>
      <c r="R5257" s="38">
        <v>3906</v>
      </c>
      <c r="S5257" s="38">
        <v>4236</v>
      </c>
    </row>
    <row r="5258" spans="2:19" x14ac:dyDescent="0.2">
      <c r="B5258" s="1" t="s">
        <v>10998</v>
      </c>
      <c r="C5258" s="1" t="s">
        <v>10999</v>
      </c>
      <c r="D5258" s="1" t="s">
        <v>436</v>
      </c>
      <c r="E5258" s="1" t="s">
        <v>436</v>
      </c>
      <c r="F5258" s="1" t="s">
        <v>62</v>
      </c>
      <c r="G5258" s="27">
        <v>0.15143095304251181</v>
      </c>
      <c r="H5258" s="27">
        <v>0.62109762824048553</v>
      </c>
      <c r="I5258" s="28">
        <v>18.337399277577099</v>
      </c>
      <c r="J5258" s="27">
        <v>1.4170602945262572E-2</v>
      </c>
      <c r="K5258" s="27">
        <v>0.35232008891358713</v>
      </c>
      <c r="L5258" s="27">
        <v>0.29063017098731386</v>
      </c>
      <c r="M5258" s="29">
        <v>12.550753110674526</v>
      </c>
      <c r="N5258" s="30">
        <v>50.275229357798167</v>
      </c>
      <c r="O5258" s="32">
        <v>0</v>
      </c>
      <c r="P5258" s="31">
        <v>0.99255377826806401</v>
      </c>
      <c r="Q5258" s="38">
        <v>7428</v>
      </c>
      <c r="R5258" s="38">
        <v>7893</v>
      </c>
      <c r="S5258" s="38">
        <v>3616</v>
      </c>
    </row>
    <row r="5259" spans="2:19" x14ac:dyDescent="0.2">
      <c r="B5259" s="1" t="s">
        <v>11004</v>
      </c>
      <c r="C5259" s="1" t="s">
        <v>11005</v>
      </c>
      <c r="D5259" s="1" t="s">
        <v>436</v>
      </c>
      <c r="E5259" s="1" t="s">
        <v>436</v>
      </c>
      <c r="F5259" s="1" t="s">
        <v>62</v>
      </c>
      <c r="G5259" s="27">
        <v>0.58335614563372573</v>
      </c>
      <c r="H5259" s="27">
        <v>0.99564235166031578</v>
      </c>
      <c r="I5259" s="28">
        <v>55.687380235422935</v>
      </c>
      <c r="J5259" s="27">
        <v>2.3816041609635914E-2</v>
      </c>
      <c r="K5259" s="27">
        <v>0.35368190528332877</v>
      </c>
      <c r="L5259" s="27">
        <v>2.7245508982035927E-3</v>
      </c>
      <c r="M5259" s="29">
        <v>6.9196452036793712</v>
      </c>
      <c r="N5259" s="30">
        <v>90.180197090567802</v>
      </c>
      <c r="O5259" s="32">
        <v>0</v>
      </c>
      <c r="P5259" s="31">
        <v>0.99428415895481759</v>
      </c>
      <c r="Q5259" s="38">
        <v>708</v>
      </c>
      <c r="R5259" s="38">
        <v>826</v>
      </c>
      <c r="S5259" s="38">
        <v>3593</v>
      </c>
    </row>
    <row r="5260" spans="2:19" x14ac:dyDescent="0.2">
      <c r="B5260" s="1" t="s">
        <v>11000</v>
      </c>
      <c r="C5260" s="1" t="s">
        <v>11001</v>
      </c>
      <c r="D5260" s="1" t="s">
        <v>436</v>
      </c>
      <c r="E5260" s="1" t="s">
        <v>436</v>
      </c>
      <c r="F5260" s="1" t="s">
        <v>62</v>
      </c>
      <c r="G5260" s="27">
        <v>0.31572295247724974</v>
      </c>
      <c r="H5260" s="27">
        <v>0.8211122269645994</v>
      </c>
      <c r="I5260" s="28">
        <v>28.845904954499481</v>
      </c>
      <c r="J5260" s="27">
        <v>1.9716885743174924E-2</v>
      </c>
      <c r="K5260" s="27">
        <v>0.38498483316481297</v>
      </c>
      <c r="L5260" s="27">
        <v>8.4996233994476519E-2</v>
      </c>
      <c r="M5260" s="29">
        <v>10.542793791574281</v>
      </c>
      <c r="N5260" s="30">
        <v>67.815200000000004</v>
      </c>
      <c r="O5260" s="32">
        <v>0</v>
      </c>
      <c r="P5260" s="31">
        <v>0.99322119005774545</v>
      </c>
      <c r="Q5260" s="38">
        <v>4100</v>
      </c>
      <c r="R5260" s="38">
        <v>5082</v>
      </c>
      <c r="S5260" s="38">
        <v>3118</v>
      </c>
    </row>
    <row r="5261" spans="2:19" x14ac:dyDescent="0.2">
      <c r="B5261" s="1" t="s">
        <v>10994</v>
      </c>
      <c r="C5261" s="1" t="s">
        <v>10995</v>
      </c>
      <c r="D5261" s="1" t="s">
        <v>436</v>
      </c>
      <c r="E5261" s="1" t="s">
        <v>436</v>
      </c>
      <c r="F5261" s="1" t="s">
        <v>62</v>
      </c>
      <c r="G5261" s="27">
        <v>0.37039957939011564</v>
      </c>
      <c r="H5261" s="27">
        <v>0.95971246422066092</v>
      </c>
      <c r="I5261" s="28">
        <v>29.890010515247099</v>
      </c>
      <c r="J5261" s="27">
        <v>1.5772870662460567E-2</v>
      </c>
      <c r="K5261" s="27">
        <v>0.51051524710830709</v>
      </c>
      <c r="L5261" s="27">
        <v>2.3399687743950043E-2</v>
      </c>
      <c r="M5261" s="29">
        <v>7.906722338204589</v>
      </c>
      <c r="N5261" s="30">
        <v>66.811923349893547</v>
      </c>
      <c r="O5261" s="32">
        <v>0</v>
      </c>
      <c r="P5261" s="31">
        <v>0.98985167837626853</v>
      </c>
      <c r="Q5261" s="38">
        <v>3969</v>
      </c>
      <c r="R5261" s="38">
        <v>4160</v>
      </c>
      <c r="S5261" s="38">
        <v>1683</v>
      </c>
    </row>
    <row r="5262" spans="2:19" x14ac:dyDescent="0.2">
      <c r="B5262" s="1" t="s">
        <v>11006</v>
      </c>
      <c r="C5262" s="1" t="s">
        <v>1693</v>
      </c>
      <c r="D5262" s="1" t="s">
        <v>436</v>
      </c>
      <c r="E5262" s="1" t="s">
        <v>436</v>
      </c>
      <c r="F5262" s="1" t="s">
        <v>62</v>
      </c>
      <c r="G5262" s="27">
        <v>0.27191732002851032</v>
      </c>
      <c r="H5262" s="27">
        <v>0.81225394573505927</v>
      </c>
      <c r="I5262" s="28">
        <v>24.691838916607267</v>
      </c>
      <c r="J5262" s="27">
        <v>1.1047754811119031E-2</v>
      </c>
      <c r="K5262" s="27">
        <v>0.40306486101211692</v>
      </c>
      <c r="L5262" s="27">
        <v>5.70313885440681E-3</v>
      </c>
      <c r="M5262" s="29">
        <v>10.275477239353899</v>
      </c>
      <c r="N5262" s="30">
        <v>62.887287024901703</v>
      </c>
      <c r="O5262" s="32">
        <v>0</v>
      </c>
      <c r="P5262" s="31">
        <v>0.99521191700656142</v>
      </c>
      <c r="Q5262" s="38">
        <v>5113</v>
      </c>
      <c r="R5262" s="38">
        <v>6003</v>
      </c>
      <c r="S5262" s="38">
        <v>2867</v>
      </c>
    </row>
    <row r="5263" spans="2:19" x14ac:dyDescent="0.2">
      <c r="B5263" s="1" t="s">
        <v>10989</v>
      </c>
      <c r="C5263" s="1" t="s">
        <v>1661</v>
      </c>
      <c r="D5263" s="1" t="s">
        <v>436</v>
      </c>
      <c r="E5263" s="1" t="s">
        <v>436</v>
      </c>
      <c r="F5263" s="1" t="s">
        <v>62</v>
      </c>
      <c r="G5263" s="27">
        <v>0.20046674445740956</v>
      </c>
      <c r="H5263" s="27">
        <v>0.55558443045220385</v>
      </c>
      <c r="I5263" s="28">
        <v>23.626627771295219</v>
      </c>
      <c r="J5263" s="27">
        <v>2.8471411901983663E-2</v>
      </c>
      <c r="K5263" s="27">
        <v>0.48611435239206535</v>
      </c>
      <c r="L5263" s="27">
        <v>0.28710704064109904</v>
      </c>
      <c r="M5263" s="29">
        <v>9.6127299270072939</v>
      </c>
      <c r="N5263" s="30">
        <v>78.791860465116272</v>
      </c>
      <c r="O5263" s="32">
        <v>0</v>
      </c>
      <c r="P5263" s="31">
        <v>0.98111047510017169</v>
      </c>
      <c r="Q5263" s="38">
        <v>5521</v>
      </c>
      <c r="R5263" s="38">
        <v>7350</v>
      </c>
      <c r="S5263" s="38">
        <v>1936</v>
      </c>
    </row>
    <row r="5264" spans="2:19" x14ac:dyDescent="0.2">
      <c r="B5264" s="1" t="s">
        <v>10990</v>
      </c>
      <c r="C5264" s="1" t="s">
        <v>10991</v>
      </c>
      <c r="D5264" s="1" t="s">
        <v>436</v>
      </c>
      <c r="E5264" s="1" t="s">
        <v>436</v>
      </c>
      <c r="F5264" s="1" t="s">
        <v>62</v>
      </c>
      <c r="G5264" s="27">
        <v>0.43373493975903615</v>
      </c>
      <c r="H5264" s="27">
        <v>0.93165094888811251</v>
      </c>
      <c r="I5264" s="28">
        <v>48.079163713678241</v>
      </c>
      <c r="J5264" s="27">
        <v>3.7798251830852823E-3</v>
      </c>
      <c r="K5264" s="27">
        <v>7.5596503661705644E-2</v>
      </c>
      <c r="L5264" s="27">
        <v>2.9619280475026194E-3</v>
      </c>
      <c r="M5264" s="29">
        <v>16.951190973673206</v>
      </c>
      <c r="N5264" s="30">
        <v>87.753260869565224</v>
      </c>
      <c r="O5264" s="32">
        <v>0</v>
      </c>
      <c r="P5264" s="31">
        <v>0.98567935731749912</v>
      </c>
      <c r="Q5264" s="38">
        <v>1986</v>
      </c>
      <c r="R5264" s="38">
        <v>3335</v>
      </c>
      <c r="S5264" s="38">
        <v>8499</v>
      </c>
    </row>
    <row r="5265" spans="2:19" x14ac:dyDescent="0.2">
      <c r="B5265" s="1" t="s">
        <v>10992</v>
      </c>
      <c r="C5265" s="1" t="s">
        <v>10993</v>
      </c>
      <c r="D5265" s="1" t="s">
        <v>436</v>
      </c>
      <c r="E5265" s="1" t="s">
        <v>436</v>
      </c>
      <c r="F5265" s="1" t="s">
        <v>62</v>
      </c>
      <c r="G5265" s="27">
        <v>0.23537682789651293</v>
      </c>
      <c r="H5265" s="27">
        <v>0.73253540683143592</v>
      </c>
      <c r="I5265" s="28">
        <v>19.081608548931392</v>
      </c>
      <c r="J5265" s="27">
        <v>2.2215973003374578E-2</v>
      </c>
      <c r="K5265" s="27">
        <v>0.49128233970753654</v>
      </c>
      <c r="L5265" s="27">
        <v>0.24486809219661204</v>
      </c>
      <c r="M5265" s="29">
        <v>9.9133137182787738</v>
      </c>
      <c r="N5265" s="30">
        <v>48.389486260453999</v>
      </c>
      <c r="O5265" s="32">
        <v>0</v>
      </c>
      <c r="P5265" s="31">
        <v>0.98750347125798388</v>
      </c>
      <c r="Q5265" s="38">
        <v>7242</v>
      </c>
      <c r="R5265" s="38">
        <v>6783</v>
      </c>
      <c r="S5265" s="38">
        <v>1878</v>
      </c>
    </row>
    <row r="5266" spans="2:19" x14ac:dyDescent="0.2">
      <c r="B5266" s="1" t="s">
        <v>11025</v>
      </c>
      <c r="C5266" s="1" t="s">
        <v>11026</v>
      </c>
      <c r="D5266" s="1" t="s">
        <v>437</v>
      </c>
      <c r="E5266" s="1" t="s">
        <v>437</v>
      </c>
      <c r="F5266" s="1" t="s">
        <v>20</v>
      </c>
      <c r="G5266" s="27">
        <v>0.29647887323943661</v>
      </c>
      <c r="H5266" s="27">
        <v>0.99659611380985424</v>
      </c>
      <c r="I5266" s="28">
        <v>30.656197183098588</v>
      </c>
      <c r="J5266" s="27">
        <v>1.1971830985915493E-2</v>
      </c>
      <c r="K5266" s="27">
        <v>0.14154929577464789</v>
      </c>
      <c r="L5266" s="27">
        <v>5.6557945870922964E-4</v>
      </c>
      <c r="M5266" s="29">
        <v>15.8976976976977</v>
      </c>
      <c r="N5266" s="30">
        <v>65.294536817102141</v>
      </c>
      <c r="O5266" s="32">
        <v>0</v>
      </c>
      <c r="P5266" s="31">
        <v>0.9854267869535045</v>
      </c>
      <c r="Q5266" s="38">
        <v>3892</v>
      </c>
      <c r="R5266" s="38">
        <v>5457</v>
      </c>
      <c r="S5266" s="38">
        <v>7478</v>
      </c>
    </row>
    <row r="5267" spans="2:19" x14ac:dyDescent="0.2">
      <c r="B5267" s="1" t="s">
        <v>11015</v>
      </c>
      <c r="C5267" s="1" t="s">
        <v>11016</v>
      </c>
      <c r="D5267" s="1" t="s">
        <v>437</v>
      </c>
      <c r="E5267" s="1" t="s">
        <v>437</v>
      </c>
      <c r="F5267" s="1" t="s">
        <v>20</v>
      </c>
      <c r="G5267" s="27">
        <v>0.27317073170731709</v>
      </c>
      <c r="H5267" s="27">
        <v>0.97420151334129834</v>
      </c>
      <c r="I5267" s="28">
        <v>24.480243902439021</v>
      </c>
      <c r="J5267" s="27">
        <v>9.7560975609756097E-3</v>
      </c>
      <c r="K5267" s="27">
        <v>0.1967479674796748</v>
      </c>
      <c r="L5267" s="27">
        <v>1.5770609318996416E-3</v>
      </c>
      <c r="M5267" s="29">
        <v>13.690044742729313</v>
      </c>
      <c r="N5267" s="30">
        <v>52.758928571428569</v>
      </c>
      <c r="O5267" s="32">
        <v>0</v>
      </c>
      <c r="P5267" s="31">
        <v>0.97968936678614094</v>
      </c>
      <c r="Q5267" s="38">
        <v>5194</v>
      </c>
      <c r="R5267" s="38">
        <v>5971</v>
      </c>
      <c r="S5267" s="38">
        <v>6505</v>
      </c>
    </row>
    <row r="5268" spans="2:19" x14ac:dyDescent="0.2">
      <c r="B5268" s="1" t="s">
        <v>11013</v>
      </c>
      <c r="C5268" s="1" t="s">
        <v>11014</v>
      </c>
      <c r="D5268" s="1" t="s">
        <v>437</v>
      </c>
      <c r="E5268" s="1" t="s">
        <v>437</v>
      </c>
      <c r="F5268" s="1" t="s">
        <v>20</v>
      </c>
      <c r="G5268" s="27">
        <v>0.40445586975149955</v>
      </c>
      <c r="H5268" s="27">
        <v>0.93058626465661654</v>
      </c>
      <c r="I5268" s="28">
        <v>44.481662382176538</v>
      </c>
      <c r="J5268" s="27">
        <v>1.7994858611825194E-2</v>
      </c>
      <c r="K5268" s="27">
        <v>0.23564695801199656</v>
      </c>
      <c r="L5268" s="27">
        <v>9.8576214405360126E-3</v>
      </c>
      <c r="M5268" s="29">
        <v>12.856565656565662</v>
      </c>
      <c r="N5268" s="30">
        <v>89.630801687763707</v>
      </c>
      <c r="O5268" s="32">
        <v>0</v>
      </c>
      <c r="P5268" s="31">
        <v>0.97738693467336679</v>
      </c>
      <c r="Q5268" s="38">
        <v>2670</v>
      </c>
      <c r="R5268" s="38">
        <v>3715</v>
      </c>
      <c r="S5268" s="38">
        <v>5787</v>
      </c>
    </row>
    <row r="5269" spans="2:19" x14ac:dyDescent="0.2">
      <c r="B5269" s="1" t="s">
        <v>11011</v>
      </c>
      <c r="C5269" s="1" t="s">
        <v>11012</v>
      </c>
      <c r="D5269" s="1" t="s">
        <v>437</v>
      </c>
      <c r="E5269" s="1" t="s">
        <v>437</v>
      </c>
      <c r="F5269" s="1" t="s">
        <v>20</v>
      </c>
      <c r="G5269" s="27">
        <v>0.35155592935239699</v>
      </c>
      <c r="H5269" s="27">
        <v>0.80304259634888431</v>
      </c>
      <c r="I5269" s="28">
        <v>23.400000000000002</v>
      </c>
      <c r="J5269" s="27">
        <v>0.31539108494533219</v>
      </c>
      <c r="K5269" s="27">
        <v>0.56938603868797311</v>
      </c>
      <c r="L5269" s="27">
        <v>0.16660851926977688</v>
      </c>
      <c r="M5269" s="29">
        <v>4.7127107652399483</v>
      </c>
      <c r="N5269" s="30">
        <v>57.351674641148328</v>
      </c>
      <c r="O5269" s="32">
        <v>0</v>
      </c>
      <c r="P5269" s="31">
        <v>0.96470588235294119</v>
      </c>
      <c r="Q5269" s="38">
        <v>5615</v>
      </c>
      <c r="R5269" s="38">
        <v>4449</v>
      </c>
      <c r="S5269" s="38">
        <v>1166</v>
      </c>
    </row>
    <row r="5270" spans="2:19" x14ac:dyDescent="0.2">
      <c r="B5270" s="1" t="s">
        <v>11031</v>
      </c>
      <c r="C5270" s="1" t="s">
        <v>8232</v>
      </c>
      <c r="D5270" s="1" t="s">
        <v>437</v>
      </c>
      <c r="E5270" s="1" t="s">
        <v>11032</v>
      </c>
      <c r="F5270" s="1" t="s">
        <v>20</v>
      </c>
      <c r="G5270" s="27">
        <v>0.52372505543237247</v>
      </c>
      <c r="H5270" s="27">
        <v>0.96428008752735239</v>
      </c>
      <c r="I5270" s="28">
        <v>54.111263858093146</v>
      </c>
      <c r="J5270" s="27">
        <v>7.0953436807095344E-3</v>
      </c>
      <c r="K5270" s="27">
        <v>9.1796008869179602E-2</v>
      </c>
      <c r="L5270" s="27">
        <v>2.6258205689277904E-4</v>
      </c>
      <c r="M5270" s="29">
        <v>14.954934823091245</v>
      </c>
      <c r="N5270" s="30">
        <v>89.342929720575782</v>
      </c>
      <c r="O5270" s="32">
        <v>0</v>
      </c>
      <c r="P5270" s="31">
        <v>0.98687089715536103</v>
      </c>
      <c r="Q5270" s="38">
        <v>904</v>
      </c>
      <c r="R5270" s="38">
        <v>1851</v>
      </c>
      <c r="S5270" s="38">
        <v>8321</v>
      </c>
    </row>
    <row r="5271" spans="2:19" x14ac:dyDescent="0.2">
      <c r="B5271" s="1" t="s">
        <v>11033</v>
      </c>
      <c r="C5271" s="1" t="s">
        <v>11034</v>
      </c>
      <c r="D5271" s="1" t="s">
        <v>437</v>
      </c>
      <c r="E5271" s="1" t="s">
        <v>437</v>
      </c>
      <c r="F5271" s="1" t="s">
        <v>20</v>
      </c>
      <c r="G5271" s="27">
        <v>0.24503311258278146</v>
      </c>
      <c r="H5271" s="27">
        <v>0.84852780806979289</v>
      </c>
      <c r="I5271" s="28">
        <v>25.16512141280354</v>
      </c>
      <c r="J5271" s="27">
        <v>9.5658572479764541E-3</v>
      </c>
      <c r="K5271" s="27">
        <v>0.14643119941133187</v>
      </c>
      <c r="L5271" s="27">
        <v>2.5997818974918211E-2</v>
      </c>
      <c r="M5271" s="29">
        <v>14.968713450292396</v>
      </c>
      <c r="N5271" s="30">
        <v>56.132132132132135</v>
      </c>
      <c r="O5271" s="32">
        <v>0</v>
      </c>
      <c r="P5271" s="31">
        <v>0.98800436205016362</v>
      </c>
      <c r="Q5271" s="38">
        <v>4960</v>
      </c>
      <c r="R5271" s="38">
        <v>6569</v>
      </c>
      <c r="S5271" s="38">
        <v>7394</v>
      </c>
    </row>
    <row r="5272" spans="2:19" x14ac:dyDescent="0.2">
      <c r="B5272" s="1" t="s">
        <v>11027</v>
      </c>
      <c r="C5272" s="1" t="s">
        <v>11028</v>
      </c>
      <c r="D5272" s="1" t="s">
        <v>437</v>
      </c>
      <c r="E5272" s="1" t="s">
        <v>437</v>
      </c>
      <c r="F5272" s="1" t="s">
        <v>20</v>
      </c>
      <c r="G5272" s="27">
        <v>0.24193548387096775</v>
      </c>
      <c r="H5272" s="27">
        <v>0.95059631369714481</v>
      </c>
      <c r="I5272" s="28">
        <v>25.530351906158359</v>
      </c>
      <c r="J5272" s="27">
        <v>7.331378299120235E-3</v>
      </c>
      <c r="K5272" s="27">
        <v>0.14222873900293256</v>
      </c>
      <c r="L5272" s="27">
        <v>0</v>
      </c>
      <c r="M5272" s="29">
        <v>15.94613152804642</v>
      </c>
      <c r="N5272" s="30">
        <v>55.036363636363639</v>
      </c>
      <c r="O5272" s="32">
        <v>0</v>
      </c>
      <c r="P5272" s="31">
        <v>0.98590531261293823</v>
      </c>
      <c r="Q5272" s="38">
        <v>4820</v>
      </c>
      <c r="R5272" s="38">
        <v>6634</v>
      </c>
      <c r="S5272" s="38">
        <v>7464</v>
      </c>
    </row>
    <row r="5273" spans="2:19" x14ac:dyDescent="0.2">
      <c r="B5273" s="1" t="s">
        <v>11009</v>
      </c>
      <c r="C5273" s="1" t="s">
        <v>11010</v>
      </c>
      <c r="D5273" s="1" t="s">
        <v>437</v>
      </c>
      <c r="E5273" s="1" t="s">
        <v>437</v>
      </c>
      <c r="F5273" s="1" t="s">
        <v>20</v>
      </c>
      <c r="G5273" s="27">
        <v>0.21523668639053253</v>
      </c>
      <c r="H5273" s="27">
        <v>0.45980929264909831</v>
      </c>
      <c r="I5273" s="28">
        <v>15.989423076923073</v>
      </c>
      <c r="J5273" s="27">
        <v>0.11464497041420119</v>
      </c>
      <c r="K5273" s="27">
        <v>0.74038461538461542</v>
      </c>
      <c r="L5273" s="27">
        <v>0.46410540915395287</v>
      </c>
      <c r="M5273" s="29">
        <v>5.6755890669180058</v>
      </c>
      <c r="N5273" s="30">
        <v>53.079037800687288</v>
      </c>
      <c r="O5273" s="32">
        <v>0</v>
      </c>
      <c r="P5273" s="31">
        <v>0.93758668515950072</v>
      </c>
      <c r="Q5273" s="38">
        <v>7889</v>
      </c>
      <c r="R5273" s="38">
        <v>7132</v>
      </c>
      <c r="S5273" s="38">
        <v>338</v>
      </c>
    </row>
    <row r="5274" spans="2:19" x14ac:dyDescent="0.2">
      <c r="B5274" s="1" t="s">
        <v>11021</v>
      </c>
      <c r="C5274" s="1" t="s">
        <v>11022</v>
      </c>
      <c r="D5274" s="1" t="s">
        <v>437</v>
      </c>
      <c r="E5274" s="1" t="s">
        <v>437</v>
      </c>
      <c r="F5274" s="1" t="s">
        <v>20</v>
      </c>
      <c r="G5274" s="27">
        <v>0.46476190476190476</v>
      </c>
      <c r="H5274" s="27">
        <v>0.95162692847124819</v>
      </c>
      <c r="I5274" s="28">
        <v>39.965714285714277</v>
      </c>
      <c r="J5274" s="27">
        <v>6.761904761904762E-2</v>
      </c>
      <c r="K5274" s="27">
        <v>0.43619047619047618</v>
      </c>
      <c r="L5274" s="27">
        <v>1.6082281439925197E-2</v>
      </c>
      <c r="M5274" s="29">
        <v>7.3402135231316707</v>
      </c>
      <c r="N5274" s="30">
        <v>77.116803278688522</v>
      </c>
      <c r="O5274" s="32">
        <v>0</v>
      </c>
      <c r="P5274" s="31">
        <v>0.98176718092566617</v>
      </c>
      <c r="Q5274" s="38">
        <v>3256</v>
      </c>
      <c r="R5274" s="38">
        <v>2873</v>
      </c>
      <c r="S5274" s="38">
        <v>2464</v>
      </c>
    </row>
    <row r="5275" spans="2:19" x14ac:dyDescent="0.2">
      <c r="B5275" s="1" t="s">
        <v>11039</v>
      </c>
      <c r="C5275" s="1" t="s">
        <v>11040</v>
      </c>
      <c r="D5275" s="1" t="s">
        <v>437</v>
      </c>
      <c r="E5275" s="1" t="s">
        <v>11032</v>
      </c>
      <c r="F5275" s="1" t="s">
        <v>20</v>
      </c>
      <c r="G5275" s="27">
        <v>0.36531922931620703</v>
      </c>
      <c r="H5275" s="27">
        <v>0.95278267391712013</v>
      </c>
      <c r="I5275" s="28">
        <v>30.330525122780521</v>
      </c>
      <c r="J5275" s="27">
        <v>1.3222516055912353E-2</v>
      </c>
      <c r="K5275" s="27">
        <v>0.44465432565168117</v>
      </c>
      <c r="L5275" s="27">
        <v>3.4989686855428463E-3</v>
      </c>
      <c r="M5275" s="29">
        <v>9.1293452380952385</v>
      </c>
      <c r="N5275" s="30">
        <v>66.761116856256464</v>
      </c>
      <c r="O5275" s="32">
        <v>0</v>
      </c>
      <c r="P5275" s="31">
        <v>0.99268704294018373</v>
      </c>
      <c r="Q5275" s="38">
        <v>3928</v>
      </c>
      <c r="R5275" s="38">
        <v>4251</v>
      </c>
      <c r="S5275" s="38">
        <v>2363</v>
      </c>
    </row>
    <row r="5276" spans="2:19" x14ac:dyDescent="0.2">
      <c r="B5276" s="1" t="s">
        <v>11007</v>
      </c>
      <c r="C5276" s="1" t="s">
        <v>11008</v>
      </c>
      <c r="D5276" s="1" t="s">
        <v>437</v>
      </c>
      <c r="E5276" s="1" t="s">
        <v>437</v>
      </c>
      <c r="F5276" s="1" t="s">
        <v>20</v>
      </c>
      <c r="G5276" s="27">
        <v>4.1486603284356091E-2</v>
      </c>
      <c r="H5276" s="27">
        <v>0.23173168789808912</v>
      </c>
      <c r="I5276" s="28">
        <v>11.471218668971479</v>
      </c>
      <c r="J5276" s="27">
        <v>8.2973206568712182E-2</v>
      </c>
      <c r="K5276" s="27">
        <v>0.59809853068280039</v>
      </c>
      <c r="L5276" s="27">
        <v>0.47780254777070064</v>
      </c>
      <c r="M5276" s="29">
        <v>9.6608656447249768</v>
      </c>
      <c r="N5276" s="30">
        <v>52.75</v>
      </c>
      <c r="O5276" s="32">
        <v>0</v>
      </c>
      <c r="P5276" s="31">
        <v>0.92117834394904463</v>
      </c>
      <c r="Q5276" s="38">
        <v>8386</v>
      </c>
      <c r="R5276" s="38">
        <v>8499</v>
      </c>
      <c r="S5276" s="38">
        <v>952</v>
      </c>
    </row>
    <row r="5277" spans="2:19" x14ac:dyDescent="0.2">
      <c r="B5277" s="1" t="s">
        <v>11041</v>
      </c>
      <c r="C5277" s="1" t="s">
        <v>3154</v>
      </c>
      <c r="D5277" s="1" t="s">
        <v>437</v>
      </c>
      <c r="E5277" s="1" t="s">
        <v>11032</v>
      </c>
      <c r="F5277" s="1" t="s">
        <v>20</v>
      </c>
      <c r="G5277" s="27">
        <v>0.52188274153592074</v>
      </c>
      <c r="H5277" s="27">
        <v>0.95505023580069714</v>
      </c>
      <c r="I5277" s="28">
        <v>47.320644095788602</v>
      </c>
      <c r="J5277" s="27">
        <v>1.486374896779521E-2</v>
      </c>
      <c r="K5277" s="27">
        <v>0.37035507844756399</v>
      </c>
      <c r="L5277" s="27">
        <v>9.3992208324789831E-3</v>
      </c>
      <c r="M5277" s="29">
        <v>8.261917098445597</v>
      </c>
      <c r="N5277" s="30">
        <v>82.659810126582272</v>
      </c>
      <c r="O5277" s="32">
        <v>0</v>
      </c>
      <c r="P5277" s="31">
        <v>0.99323354521222063</v>
      </c>
      <c r="Q5277" s="38">
        <v>2121</v>
      </c>
      <c r="R5277" s="38">
        <v>1882</v>
      </c>
      <c r="S5277" s="38">
        <v>3337</v>
      </c>
    </row>
    <row r="5278" spans="2:19" x14ac:dyDescent="0.2">
      <c r="B5278" s="1" t="s">
        <v>11023</v>
      </c>
      <c r="C5278" s="1" t="s">
        <v>11024</v>
      </c>
      <c r="D5278" s="1" t="s">
        <v>437</v>
      </c>
      <c r="E5278" s="1" t="s">
        <v>437</v>
      </c>
      <c r="F5278" s="1" t="s">
        <v>20</v>
      </c>
      <c r="G5278" s="27">
        <v>0.42142857142857143</v>
      </c>
      <c r="H5278" s="27">
        <v>0.92345447440406425</v>
      </c>
      <c r="I5278" s="28">
        <v>24.74642857142857</v>
      </c>
      <c r="J5278" s="27">
        <v>7.301587301587302E-2</v>
      </c>
      <c r="K5278" s="27">
        <v>0.50793650793650791</v>
      </c>
      <c r="L5278" s="27">
        <v>1.5310668229777254E-2</v>
      </c>
      <c r="M5278" s="29">
        <v>5.7101508916323729</v>
      </c>
      <c r="N5278" s="30">
        <v>50.410546139359695</v>
      </c>
      <c r="O5278" s="32">
        <v>0</v>
      </c>
      <c r="P5278" s="31">
        <v>0.98475967174677603</v>
      </c>
      <c r="Q5278" s="38">
        <v>5094</v>
      </c>
      <c r="R5278" s="38">
        <v>3506</v>
      </c>
      <c r="S5278" s="38">
        <v>1709</v>
      </c>
    </row>
    <row r="5279" spans="2:19" x14ac:dyDescent="0.2">
      <c r="B5279" s="1" t="s">
        <v>11035</v>
      </c>
      <c r="C5279" s="1" t="s">
        <v>11036</v>
      </c>
      <c r="D5279" s="1" t="s">
        <v>437</v>
      </c>
      <c r="E5279" s="1" t="s">
        <v>437</v>
      </c>
      <c r="F5279" s="1" t="s">
        <v>20</v>
      </c>
      <c r="G5279" s="27">
        <v>0.20539254559873116</v>
      </c>
      <c r="H5279" s="27">
        <v>0.80978056426332268</v>
      </c>
      <c r="I5279" s="28">
        <v>22.802775574940519</v>
      </c>
      <c r="J5279" s="27">
        <v>3.1720856463124504E-3</v>
      </c>
      <c r="K5279" s="27">
        <v>0.14195083267248215</v>
      </c>
      <c r="L5279" s="27">
        <v>0</v>
      </c>
      <c r="M5279" s="29">
        <v>15.699201596806386</v>
      </c>
      <c r="N5279" s="30">
        <v>49.903474903474901</v>
      </c>
      <c r="O5279" s="32">
        <v>0</v>
      </c>
      <c r="P5279" s="31">
        <v>0.98824451410658309</v>
      </c>
      <c r="Q5279" s="38">
        <v>5852</v>
      </c>
      <c r="R5279" s="38">
        <v>7289</v>
      </c>
      <c r="S5279" s="38">
        <v>7468</v>
      </c>
    </row>
    <row r="5280" spans="2:19" x14ac:dyDescent="0.2">
      <c r="B5280" s="1" t="s">
        <v>11019</v>
      </c>
      <c r="C5280" s="1" t="s">
        <v>11020</v>
      </c>
      <c r="D5280" s="1" t="s">
        <v>437</v>
      </c>
      <c r="E5280" s="1" t="s">
        <v>437</v>
      </c>
      <c r="F5280" s="1" t="s">
        <v>20</v>
      </c>
      <c r="G5280" s="27">
        <v>0.2881213142375737</v>
      </c>
      <c r="H5280" s="27">
        <v>0.76429929723026047</v>
      </c>
      <c r="I5280" s="28">
        <v>19.090985678180292</v>
      </c>
      <c r="J5280" s="27">
        <v>6.1499578770008424E-2</v>
      </c>
      <c r="K5280" s="27">
        <v>0.5796124684077506</v>
      </c>
      <c r="L5280" s="27">
        <v>0.15425382389417114</v>
      </c>
      <c r="M5280" s="29">
        <v>7.835502958579883</v>
      </c>
      <c r="N5280" s="30">
        <v>46.383040935672511</v>
      </c>
      <c r="O5280" s="32">
        <v>0</v>
      </c>
      <c r="P5280" s="31">
        <v>0.9813972715998347</v>
      </c>
      <c r="Q5280" s="38">
        <v>7238</v>
      </c>
      <c r="R5280" s="38">
        <v>5660</v>
      </c>
      <c r="S5280" s="38">
        <v>1095</v>
      </c>
    </row>
    <row r="5281" spans="2:19" x14ac:dyDescent="0.2">
      <c r="B5281" s="1" t="s">
        <v>11029</v>
      </c>
      <c r="C5281" s="1" t="s">
        <v>11030</v>
      </c>
      <c r="D5281" s="1" t="s">
        <v>437</v>
      </c>
      <c r="E5281" s="1" t="s">
        <v>437</v>
      </c>
      <c r="F5281" s="1" t="s">
        <v>20</v>
      </c>
      <c r="G5281" s="27">
        <v>0.26141450313339304</v>
      </c>
      <c r="H5281" s="27">
        <v>0.86041519434628977</v>
      </c>
      <c r="I5281" s="28">
        <v>25.245299910474483</v>
      </c>
      <c r="J5281" s="27">
        <v>1.0743061772605193E-2</v>
      </c>
      <c r="K5281" s="27">
        <v>0.14592658907788719</v>
      </c>
      <c r="L5281" s="27">
        <v>1.3250883392226149E-3</v>
      </c>
      <c r="M5281" s="29">
        <v>15.705939393939387</v>
      </c>
      <c r="N5281" s="30">
        <v>51.746575342465754</v>
      </c>
      <c r="O5281" s="32">
        <v>0</v>
      </c>
      <c r="P5281" s="31">
        <v>0.98674911660777387</v>
      </c>
      <c r="Q5281" s="38">
        <v>4934</v>
      </c>
      <c r="R5281" s="38">
        <v>6242</v>
      </c>
      <c r="S5281" s="38">
        <v>7403</v>
      </c>
    </row>
    <row r="5282" spans="2:19" x14ac:dyDescent="0.2">
      <c r="B5282" s="1" t="s">
        <v>11037</v>
      </c>
      <c r="C5282" s="1" t="s">
        <v>11038</v>
      </c>
      <c r="D5282" s="1" t="s">
        <v>437</v>
      </c>
      <c r="E5282" s="1" t="s">
        <v>437</v>
      </c>
      <c r="F5282" s="1" t="s">
        <v>20</v>
      </c>
      <c r="G5282" s="27">
        <v>0.36759581881533099</v>
      </c>
      <c r="H5282" s="27">
        <v>0.89518965517241389</v>
      </c>
      <c r="I5282" s="28">
        <v>31.639895470383273</v>
      </c>
      <c r="J5282" s="27">
        <v>1.1324041811846691E-2</v>
      </c>
      <c r="K5282" s="27">
        <v>0.28658536585365851</v>
      </c>
      <c r="L5282" s="27">
        <v>7.8448275862068979E-4</v>
      </c>
      <c r="M5282" s="29">
        <v>11.403581267217627</v>
      </c>
      <c r="N5282" s="30">
        <v>65.96682464454976</v>
      </c>
      <c r="O5282" s="32">
        <v>0</v>
      </c>
      <c r="P5282" s="31">
        <v>0.98965517241379308</v>
      </c>
      <c r="Q5282" s="38">
        <v>3839</v>
      </c>
      <c r="R5282" s="38">
        <v>4213</v>
      </c>
      <c r="S5282" s="38">
        <v>4817</v>
      </c>
    </row>
    <row r="5283" spans="2:19" x14ac:dyDescent="0.2">
      <c r="B5283" s="1" t="s">
        <v>11043</v>
      </c>
      <c r="C5283" s="1" t="s">
        <v>11044</v>
      </c>
      <c r="D5283" s="1" t="s">
        <v>437</v>
      </c>
      <c r="E5283" s="1" t="s">
        <v>11032</v>
      </c>
      <c r="F5283" s="1" t="s">
        <v>20</v>
      </c>
      <c r="G5283" s="27">
        <v>0.43455313159746656</v>
      </c>
      <c r="H5283" s="27">
        <v>0.97832515767344108</v>
      </c>
      <c r="I5283" s="28">
        <v>43.990253342716422</v>
      </c>
      <c r="J5283" s="27">
        <v>7.7410274454609426E-3</v>
      </c>
      <c r="K5283" s="27">
        <v>0.13511611541168192</v>
      </c>
      <c r="L5283" s="27">
        <v>0</v>
      </c>
      <c r="M5283" s="29">
        <v>14.787305538270068</v>
      </c>
      <c r="N5283" s="30">
        <v>81.527125506072878</v>
      </c>
      <c r="O5283" s="32">
        <v>0</v>
      </c>
      <c r="P5283" s="31">
        <v>0.99579537491240366</v>
      </c>
      <c r="Q5283" s="38">
        <v>2725</v>
      </c>
      <c r="R5283" s="38">
        <v>3325</v>
      </c>
      <c r="S5283" s="38">
        <v>7584</v>
      </c>
    </row>
    <row r="5284" spans="2:19" x14ac:dyDescent="0.2">
      <c r="B5284" s="1" t="s">
        <v>11042</v>
      </c>
      <c r="C5284" s="1" t="s">
        <v>524</v>
      </c>
      <c r="D5284" s="1" t="s">
        <v>437</v>
      </c>
      <c r="E5284" s="1" t="s">
        <v>11032</v>
      </c>
      <c r="F5284" s="1" t="s">
        <v>20</v>
      </c>
      <c r="G5284" s="27">
        <v>0.52297123228853581</v>
      </c>
      <c r="H5284" s="27">
        <v>0.97202904741563434</v>
      </c>
      <c r="I5284" s="28">
        <v>51.825375697724354</v>
      </c>
      <c r="J5284" s="27">
        <v>7.2992700729927005E-3</v>
      </c>
      <c r="K5284" s="27">
        <v>0.14040360669815372</v>
      </c>
      <c r="L5284" s="27">
        <v>0</v>
      </c>
      <c r="M5284" s="29">
        <v>13.180738073807381</v>
      </c>
      <c r="N5284" s="30">
        <v>86.693760262725775</v>
      </c>
      <c r="O5284" s="32">
        <v>0</v>
      </c>
      <c r="P5284" s="31">
        <v>0.99487398547629213</v>
      </c>
      <c r="Q5284" s="38">
        <v>1273</v>
      </c>
      <c r="R5284" s="38">
        <v>1861</v>
      </c>
      <c r="S5284" s="38">
        <v>7494</v>
      </c>
    </row>
    <row r="5285" spans="2:19" x14ac:dyDescent="0.2">
      <c r="B5285" s="1" t="s">
        <v>11017</v>
      </c>
      <c r="C5285" s="1" t="s">
        <v>11018</v>
      </c>
      <c r="D5285" s="1" t="s">
        <v>437</v>
      </c>
      <c r="E5285" s="1" t="s">
        <v>437</v>
      </c>
      <c r="F5285" s="1" t="s">
        <v>20</v>
      </c>
      <c r="G5285" s="27">
        <v>0.4314236111111111</v>
      </c>
      <c r="H5285" s="27">
        <v>0.94401873137505299</v>
      </c>
      <c r="I5285" s="28">
        <v>25.140190972222229</v>
      </c>
      <c r="J5285" s="27">
        <v>5.9895833333333336E-2</v>
      </c>
      <c r="K5285" s="27">
        <v>0.52604166666666663</v>
      </c>
      <c r="L5285" s="27">
        <v>3.0438484461472966E-2</v>
      </c>
      <c r="M5285" s="29">
        <v>5.7073282442748106</v>
      </c>
      <c r="N5285" s="30">
        <v>50.325955734406442</v>
      </c>
      <c r="O5285" s="32">
        <v>0</v>
      </c>
      <c r="P5285" s="31">
        <v>0.98084291187739459</v>
      </c>
      <c r="Q5285" s="38">
        <v>4971</v>
      </c>
      <c r="R5285" s="38">
        <v>3381</v>
      </c>
      <c r="S5285" s="38">
        <v>1544</v>
      </c>
    </row>
    <row r="5286" spans="2:19" x14ac:dyDescent="0.2">
      <c r="B5286" s="1" t="s">
        <v>11051</v>
      </c>
      <c r="C5286" s="1" t="s">
        <v>11052</v>
      </c>
      <c r="D5286" s="1" t="s">
        <v>438</v>
      </c>
      <c r="E5286" s="1" t="s">
        <v>467</v>
      </c>
      <c r="F5286" s="1" t="s">
        <v>44</v>
      </c>
      <c r="G5286" s="27">
        <v>0.29727979274611399</v>
      </c>
      <c r="H5286" s="27">
        <v>0.89899212598425193</v>
      </c>
      <c r="I5286" s="28">
        <v>254.32739637305698</v>
      </c>
      <c r="J5286" s="27">
        <v>3.1088082901554404E-2</v>
      </c>
      <c r="K5286" s="27">
        <v>0.46373056994818651</v>
      </c>
      <c r="L5286" s="27">
        <v>3.6081889763779532E-2</v>
      </c>
      <c r="M5286" s="29">
        <v>7.2565432098765426</v>
      </c>
      <c r="N5286" s="30">
        <v>26.742506811989102</v>
      </c>
      <c r="O5286" s="32">
        <v>0.84148661417322845</v>
      </c>
      <c r="P5286" s="31">
        <v>0.97259842519685036</v>
      </c>
      <c r="Q5286" s="38">
        <v>8</v>
      </c>
      <c r="R5286" s="38">
        <v>5433</v>
      </c>
      <c r="S5286" s="38">
        <v>2171</v>
      </c>
    </row>
    <row r="5287" spans="2:19" x14ac:dyDescent="0.2">
      <c r="B5287" s="1" t="s">
        <v>11061</v>
      </c>
      <c r="C5287" s="1" t="s">
        <v>11062</v>
      </c>
      <c r="D5287" s="1" t="s">
        <v>438</v>
      </c>
      <c r="E5287" s="1" t="s">
        <v>7929</v>
      </c>
      <c r="F5287" s="1" t="s">
        <v>44</v>
      </c>
      <c r="G5287" s="27">
        <v>0.51321480057664581</v>
      </c>
      <c r="H5287" s="27">
        <v>0.9783727530747397</v>
      </c>
      <c r="I5287" s="28">
        <v>29.529553099471414</v>
      </c>
      <c r="J5287" s="27">
        <v>4.4690052859202307E-2</v>
      </c>
      <c r="K5287" s="27">
        <v>0.39836617011052378</v>
      </c>
      <c r="L5287" s="27">
        <v>4.5908230842005675E-3</v>
      </c>
      <c r="M5287" s="29">
        <v>7.1519249753208305</v>
      </c>
      <c r="N5287" s="30">
        <v>50.288389513108612</v>
      </c>
      <c r="O5287" s="32">
        <v>9.9337748344370865E-3</v>
      </c>
      <c r="P5287" s="31">
        <v>0.98438978240302744</v>
      </c>
      <c r="Q5287" s="38">
        <v>4003</v>
      </c>
      <c r="R5287" s="38">
        <v>2049</v>
      </c>
      <c r="S5287" s="38">
        <v>2933</v>
      </c>
    </row>
    <row r="5288" spans="2:19" x14ac:dyDescent="0.2">
      <c r="B5288" s="1" t="s">
        <v>11049</v>
      </c>
      <c r="C5288" s="1" t="s">
        <v>11050</v>
      </c>
      <c r="D5288" s="1" t="s">
        <v>438</v>
      </c>
      <c r="E5288" s="1" t="s">
        <v>7929</v>
      </c>
      <c r="F5288" s="1" t="s">
        <v>44</v>
      </c>
      <c r="G5288" s="27">
        <v>0.28003696857670979</v>
      </c>
      <c r="H5288" s="27">
        <v>0.69116299955096538</v>
      </c>
      <c r="I5288" s="28">
        <v>20.001940850277265</v>
      </c>
      <c r="J5288" s="27">
        <v>0.12199630314232902</v>
      </c>
      <c r="K5288" s="27">
        <v>0.5369685767097967</v>
      </c>
      <c r="L5288" s="27">
        <v>0.12683430624158062</v>
      </c>
      <c r="M5288" s="29">
        <v>8.3563543003851084</v>
      </c>
      <c r="N5288" s="30">
        <v>49.438943894389439</v>
      </c>
      <c r="O5288" s="32">
        <v>0</v>
      </c>
      <c r="P5288" s="31">
        <v>0.9717108217332735</v>
      </c>
      <c r="Q5288" s="38">
        <v>6949</v>
      </c>
      <c r="R5288" s="38">
        <v>5834</v>
      </c>
      <c r="S5288" s="38">
        <v>1431</v>
      </c>
    </row>
    <row r="5289" spans="2:19" x14ac:dyDescent="0.2">
      <c r="B5289" s="1" t="s">
        <v>11074</v>
      </c>
      <c r="C5289" s="1" t="s">
        <v>11075</v>
      </c>
      <c r="D5289" s="1" t="s">
        <v>438</v>
      </c>
      <c r="E5289" s="1" t="s">
        <v>467</v>
      </c>
      <c r="F5289" s="1" t="s">
        <v>44</v>
      </c>
      <c r="G5289" s="27">
        <v>0.54618937644341803</v>
      </c>
      <c r="H5289" s="27">
        <v>0.95994248741912291</v>
      </c>
      <c r="I5289" s="28">
        <v>49.158169745958396</v>
      </c>
      <c r="J5289" s="27">
        <v>3.117782909930716E-2</v>
      </c>
      <c r="K5289" s="27">
        <v>0.26934180138568131</v>
      </c>
      <c r="L5289" s="27">
        <v>7.764198418404026E-4</v>
      </c>
      <c r="M5289" s="29">
        <v>9.3879770992366414</v>
      </c>
      <c r="N5289" s="30">
        <v>81.741543340380545</v>
      </c>
      <c r="O5289" s="32">
        <v>0</v>
      </c>
      <c r="P5289" s="31">
        <v>0.99611790079079798</v>
      </c>
      <c r="Q5289" s="38">
        <v>1777</v>
      </c>
      <c r="R5289" s="38">
        <v>1427</v>
      </c>
      <c r="S5289" s="38">
        <v>5139</v>
      </c>
    </row>
    <row r="5290" spans="2:19" x14ac:dyDescent="0.2">
      <c r="B5290" s="1" t="s">
        <v>11078</v>
      </c>
      <c r="C5290" s="1" t="s">
        <v>11079</v>
      </c>
      <c r="D5290" s="1" t="s">
        <v>438</v>
      </c>
      <c r="E5290" s="1" t="s">
        <v>467</v>
      </c>
      <c r="F5290" s="1" t="s">
        <v>44</v>
      </c>
      <c r="G5290" s="27">
        <v>0.29520932239965475</v>
      </c>
      <c r="H5290" s="27">
        <v>0.99339216530348695</v>
      </c>
      <c r="I5290" s="28">
        <v>18.487785930082008</v>
      </c>
      <c r="J5290" s="27">
        <v>5.4812257229175661E-2</v>
      </c>
      <c r="K5290" s="27">
        <v>0.67889512300388433</v>
      </c>
      <c r="L5290" s="27">
        <v>3.2285837279380112E-3</v>
      </c>
      <c r="M5290" s="29">
        <v>5.0725658297611753</v>
      </c>
      <c r="N5290" s="30">
        <v>50.086257309941523</v>
      </c>
      <c r="O5290" s="32">
        <v>0</v>
      </c>
      <c r="P5290" s="31">
        <v>0.99741713301764956</v>
      </c>
      <c r="Q5290" s="38">
        <v>7402</v>
      </c>
      <c r="R5290" s="38">
        <v>5482</v>
      </c>
      <c r="S5290" s="38">
        <v>522</v>
      </c>
    </row>
    <row r="5291" spans="2:19" x14ac:dyDescent="0.2">
      <c r="B5291" s="1" t="s">
        <v>11065</v>
      </c>
      <c r="C5291" s="1" t="s">
        <v>11066</v>
      </c>
      <c r="D5291" s="1" t="s">
        <v>438</v>
      </c>
      <c r="E5291" s="1" t="s">
        <v>467</v>
      </c>
      <c r="F5291" s="1" t="s">
        <v>44</v>
      </c>
      <c r="G5291" s="27">
        <v>0.50613107822410153</v>
      </c>
      <c r="H5291" s="27">
        <v>0.96459369124712768</v>
      </c>
      <c r="I5291" s="28">
        <v>31.66215644820296</v>
      </c>
      <c r="J5291" s="27">
        <v>0.23340380549682876</v>
      </c>
      <c r="K5291" s="27">
        <v>0.45961945031712476</v>
      </c>
      <c r="L5291" s="27">
        <v>9.580112805514936E-3</v>
      </c>
      <c r="M5291" s="29">
        <v>3.8653253424657539</v>
      </c>
      <c r="N5291" s="30">
        <v>58.382623224728491</v>
      </c>
      <c r="O5291" s="32">
        <v>6.2669730520158759E-4</v>
      </c>
      <c r="P5291" s="31">
        <v>0.98809275120116979</v>
      </c>
      <c r="Q5291" s="38">
        <v>3838</v>
      </c>
      <c r="R5291" s="38">
        <v>2177</v>
      </c>
      <c r="S5291" s="38">
        <v>2212</v>
      </c>
    </row>
    <row r="5292" spans="2:19" x14ac:dyDescent="0.2">
      <c r="B5292" s="1" t="s">
        <v>11076</v>
      </c>
      <c r="C5292" s="1" t="s">
        <v>11077</v>
      </c>
      <c r="D5292" s="1" t="s">
        <v>438</v>
      </c>
      <c r="E5292" s="1" t="s">
        <v>467</v>
      </c>
      <c r="F5292" s="1" t="s">
        <v>44</v>
      </c>
      <c r="G5292" s="27">
        <v>0.58025661167844989</v>
      </c>
      <c r="H5292" s="27">
        <v>0.99545110327719022</v>
      </c>
      <c r="I5292" s="28">
        <v>56.490809112333054</v>
      </c>
      <c r="J5292" s="27">
        <v>6.8080649384655665E-3</v>
      </c>
      <c r="K5292" s="27">
        <v>0.13982717989002358</v>
      </c>
      <c r="L5292" s="27">
        <v>0</v>
      </c>
      <c r="M5292" s="29">
        <v>13.159326263256391</v>
      </c>
      <c r="N5292" s="30">
        <v>87.454873646209393</v>
      </c>
      <c r="O5292" s="32">
        <v>0</v>
      </c>
      <c r="P5292" s="31">
        <v>0.99725812769291033</v>
      </c>
      <c r="Q5292" s="38">
        <v>608</v>
      </c>
      <c r="R5292" s="38">
        <v>866</v>
      </c>
      <c r="S5292" s="38">
        <v>7506</v>
      </c>
    </row>
    <row r="5293" spans="2:19" x14ac:dyDescent="0.2">
      <c r="B5293" s="1" t="s">
        <v>11072</v>
      </c>
      <c r="C5293" s="1" t="s">
        <v>11073</v>
      </c>
      <c r="D5293" s="1" t="s">
        <v>438</v>
      </c>
      <c r="E5293" s="1" t="s">
        <v>467</v>
      </c>
      <c r="F5293" s="1" t="s">
        <v>44</v>
      </c>
      <c r="G5293" s="27">
        <v>0.56199844680300282</v>
      </c>
      <c r="H5293" s="27">
        <v>0.97075238340633874</v>
      </c>
      <c r="I5293" s="28">
        <v>48.006005695055642</v>
      </c>
      <c r="J5293" s="27">
        <v>2.2003624126326688E-2</v>
      </c>
      <c r="K5293" s="27">
        <v>0.28009319181982917</v>
      </c>
      <c r="L5293" s="27">
        <v>2.2769904663746458E-2</v>
      </c>
      <c r="M5293" s="29">
        <v>9.5732544378698261</v>
      </c>
      <c r="N5293" s="30">
        <v>77.260469397146807</v>
      </c>
      <c r="O5293" s="32">
        <v>5.4676629734604484E-3</v>
      </c>
      <c r="P5293" s="31">
        <v>0.99536202009791286</v>
      </c>
      <c r="Q5293" s="38">
        <v>1997</v>
      </c>
      <c r="R5293" s="38">
        <v>1147</v>
      </c>
      <c r="S5293" s="38">
        <v>4949</v>
      </c>
    </row>
    <row r="5294" spans="2:19" x14ac:dyDescent="0.2">
      <c r="B5294" s="1" t="s">
        <v>11053</v>
      </c>
      <c r="C5294" s="1" t="s">
        <v>11054</v>
      </c>
      <c r="D5294" s="1" t="s">
        <v>438</v>
      </c>
      <c r="E5294" s="1" t="s">
        <v>7929</v>
      </c>
      <c r="F5294" s="1" t="s">
        <v>44</v>
      </c>
      <c r="G5294" s="27">
        <v>0.28229508196721309</v>
      </c>
      <c r="H5294" s="27">
        <v>0.87294947874899742</v>
      </c>
      <c r="I5294" s="28">
        <v>24.773311475409844</v>
      </c>
      <c r="J5294" s="27">
        <v>5.0491803278688525E-2</v>
      </c>
      <c r="K5294" s="27">
        <v>0.2318032786885246</v>
      </c>
      <c r="L5294" s="27">
        <v>5.5906976744186043E-2</v>
      </c>
      <c r="M5294" s="29">
        <v>14.072772955687526</v>
      </c>
      <c r="N5294" s="30">
        <v>51.556329849012776</v>
      </c>
      <c r="O5294" s="32">
        <v>2.8997594226142739E-3</v>
      </c>
      <c r="P5294" s="31">
        <v>0.97834803528468328</v>
      </c>
      <c r="Q5294" s="38">
        <v>5084</v>
      </c>
      <c r="R5294" s="38">
        <v>5785</v>
      </c>
      <c r="S5294" s="38">
        <v>5870</v>
      </c>
    </row>
    <row r="5295" spans="2:19" x14ac:dyDescent="0.2">
      <c r="B5295" s="1" t="s">
        <v>11055</v>
      </c>
      <c r="C5295" s="1" t="s">
        <v>11056</v>
      </c>
      <c r="D5295" s="1" t="s">
        <v>438</v>
      </c>
      <c r="E5295" s="1" t="s">
        <v>7929</v>
      </c>
      <c r="F5295" s="1" t="s">
        <v>44</v>
      </c>
      <c r="G5295" s="27">
        <v>0.29081214109926168</v>
      </c>
      <c r="H5295" s="27">
        <v>0.95520402010050243</v>
      </c>
      <c r="I5295" s="28">
        <v>26.599589827727648</v>
      </c>
      <c r="J5295" s="27">
        <v>2.912223133716161E-2</v>
      </c>
      <c r="K5295" s="27">
        <v>0.18457752255947499</v>
      </c>
      <c r="L5295" s="27">
        <v>2.4623115577889446E-2</v>
      </c>
      <c r="M5295" s="29">
        <v>14.933834586466167</v>
      </c>
      <c r="N5295" s="30">
        <v>54.566995768688294</v>
      </c>
      <c r="O5295" s="32">
        <v>2.1817085427135677E-2</v>
      </c>
      <c r="P5295" s="31">
        <v>0.98010050251256287</v>
      </c>
      <c r="Q5295" s="38">
        <v>4511</v>
      </c>
      <c r="R5295" s="38">
        <v>5597</v>
      </c>
      <c r="S5295" s="38">
        <v>6739</v>
      </c>
    </row>
    <row r="5296" spans="2:19" x14ac:dyDescent="0.2">
      <c r="B5296" s="1" t="s">
        <v>11059</v>
      </c>
      <c r="C5296" s="1" t="s">
        <v>11060</v>
      </c>
      <c r="D5296" s="1" t="s">
        <v>438</v>
      </c>
      <c r="E5296" s="1" t="s">
        <v>7929</v>
      </c>
      <c r="F5296" s="1" t="s">
        <v>44</v>
      </c>
      <c r="G5296" s="27">
        <v>0.30735930735930733</v>
      </c>
      <c r="H5296" s="27">
        <v>0.81642062928791093</v>
      </c>
      <c r="I5296" s="28">
        <v>25.215343915343919</v>
      </c>
      <c r="J5296" s="27">
        <v>3.0784030784030785E-2</v>
      </c>
      <c r="K5296" s="27">
        <v>0.24771524771524772</v>
      </c>
      <c r="L5296" s="27">
        <v>7.4646321268038787E-2</v>
      </c>
      <c r="M5296" s="29">
        <v>13.689930555555556</v>
      </c>
      <c r="N5296" s="30">
        <v>50.690140845070424</v>
      </c>
      <c r="O5296" s="32">
        <v>0</v>
      </c>
      <c r="P5296" s="31">
        <v>0.98367636621717525</v>
      </c>
      <c r="Q5296" s="38">
        <v>4942</v>
      </c>
      <c r="R5296" s="38">
        <v>5241</v>
      </c>
      <c r="S5296" s="38">
        <v>5542</v>
      </c>
    </row>
    <row r="5297" spans="2:19" x14ac:dyDescent="0.2">
      <c r="B5297" s="1" t="s">
        <v>11070</v>
      </c>
      <c r="C5297" s="1" t="s">
        <v>11071</v>
      </c>
      <c r="D5297" s="1" t="s">
        <v>438</v>
      </c>
      <c r="E5297" s="1" t="s">
        <v>467</v>
      </c>
      <c r="F5297" s="1" t="s">
        <v>44</v>
      </c>
      <c r="G5297" s="27">
        <v>0.55094157411878319</v>
      </c>
      <c r="H5297" s="27">
        <v>0.96675954840259415</v>
      </c>
      <c r="I5297" s="28">
        <v>173.23937711250605</v>
      </c>
      <c r="J5297" s="27">
        <v>3.2592950265572185E-2</v>
      </c>
      <c r="K5297" s="27">
        <v>0.14968614196040561</v>
      </c>
      <c r="L5297" s="27">
        <v>6.2454960365121312E-5</v>
      </c>
      <c r="M5297" s="29">
        <v>7.6597660818713464</v>
      </c>
      <c r="N5297" s="30">
        <v>32.773045330088223</v>
      </c>
      <c r="O5297" s="32">
        <v>0.45106894066778769</v>
      </c>
      <c r="P5297" s="31">
        <v>0.99495556089358639</v>
      </c>
      <c r="Q5297" s="38">
        <v>23</v>
      </c>
      <c r="R5297" s="38">
        <v>1345</v>
      </c>
      <c r="S5297" s="38">
        <v>7335</v>
      </c>
    </row>
    <row r="5298" spans="2:19" x14ac:dyDescent="0.2">
      <c r="B5298" s="1" t="s">
        <v>11063</v>
      </c>
      <c r="C5298" s="1" t="s">
        <v>11064</v>
      </c>
      <c r="D5298" s="1" t="s">
        <v>438</v>
      </c>
      <c r="E5298" s="1" t="s">
        <v>7929</v>
      </c>
      <c r="F5298" s="1" t="s">
        <v>44</v>
      </c>
      <c r="G5298" s="27">
        <v>0.55961538461538463</v>
      </c>
      <c r="H5298" s="27">
        <v>0.95105687203791467</v>
      </c>
      <c r="I5298" s="28">
        <v>30.445769230769237</v>
      </c>
      <c r="J5298" s="27">
        <v>9.3269230769230771E-2</v>
      </c>
      <c r="K5298" s="27">
        <v>0.375</v>
      </c>
      <c r="L5298" s="27">
        <v>2.2312796208530807E-2</v>
      </c>
      <c r="M5298" s="29">
        <v>5.956768558951965</v>
      </c>
      <c r="N5298" s="30">
        <v>49.202749140893474</v>
      </c>
      <c r="O5298" s="32">
        <v>0</v>
      </c>
      <c r="P5298" s="31">
        <v>0.98578199052132698</v>
      </c>
      <c r="Q5298" s="38">
        <v>3916</v>
      </c>
      <c r="R5298" s="38">
        <v>1190</v>
      </c>
      <c r="S5298" s="38">
        <v>3276</v>
      </c>
    </row>
    <row r="5299" spans="2:19" x14ac:dyDescent="0.2">
      <c r="B5299" s="1" t="s">
        <v>11045</v>
      </c>
      <c r="C5299" s="1" t="s">
        <v>11046</v>
      </c>
      <c r="D5299" s="1" t="s">
        <v>438</v>
      </c>
      <c r="E5299" s="1" t="s">
        <v>7929</v>
      </c>
      <c r="F5299" s="1" t="s">
        <v>44</v>
      </c>
      <c r="G5299" s="27">
        <v>0.28411053540587217</v>
      </c>
      <c r="H5299" s="27">
        <v>0.64535963830661736</v>
      </c>
      <c r="I5299" s="28">
        <v>19.6433506044905</v>
      </c>
      <c r="J5299" s="27">
        <v>0.17184801381692574</v>
      </c>
      <c r="K5299" s="27">
        <v>0.53626943005181349</v>
      </c>
      <c r="L5299" s="27">
        <v>9.2803123715577474E-2</v>
      </c>
      <c r="M5299" s="29">
        <v>8.0699638118214718</v>
      </c>
      <c r="N5299" s="30">
        <v>48.437689969604861</v>
      </c>
      <c r="O5299" s="32">
        <v>0</v>
      </c>
      <c r="P5299" s="31">
        <v>0.95191122071516643</v>
      </c>
      <c r="Q5299" s="38">
        <v>7078</v>
      </c>
      <c r="R5299" s="38">
        <v>5751</v>
      </c>
      <c r="S5299" s="38">
        <v>1436</v>
      </c>
    </row>
    <row r="5300" spans="2:19" x14ac:dyDescent="0.2">
      <c r="B5300" s="1" t="s">
        <v>11057</v>
      </c>
      <c r="C5300" s="1" t="s">
        <v>11058</v>
      </c>
      <c r="D5300" s="1" t="s">
        <v>438</v>
      </c>
      <c r="E5300" s="1" t="s">
        <v>7929</v>
      </c>
      <c r="F5300" s="1" t="s">
        <v>44</v>
      </c>
      <c r="G5300" s="27">
        <v>0.33286972647195179</v>
      </c>
      <c r="H5300" s="27">
        <v>0.95431921675774134</v>
      </c>
      <c r="I5300" s="28">
        <v>27.515901715345386</v>
      </c>
      <c r="J5300" s="27">
        <v>1.4371812702828002E-2</v>
      </c>
      <c r="K5300" s="27">
        <v>0.15948076031525266</v>
      </c>
      <c r="L5300" s="27">
        <v>2.5170765027322406E-2</v>
      </c>
      <c r="M5300" s="29">
        <v>15.41341209173037</v>
      </c>
      <c r="N5300" s="30">
        <v>51.257660167130922</v>
      </c>
      <c r="O5300" s="32">
        <v>1.064663023679417E-2</v>
      </c>
      <c r="P5300" s="31">
        <v>0.98224043715846998</v>
      </c>
      <c r="Q5300" s="38">
        <v>4297</v>
      </c>
      <c r="R5300" s="38">
        <v>4744</v>
      </c>
      <c r="S5300" s="38">
        <v>7165</v>
      </c>
    </row>
    <row r="5301" spans="2:19" x14ac:dyDescent="0.2">
      <c r="B5301" s="1" t="s">
        <v>11047</v>
      </c>
      <c r="C5301" s="1" t="s">
        <v>11048</v>
      </c>
      <c r="D5301" s="1" t="s">
        <v>438</v>
      </c>
      <c r="E5301" s="1" t="s">
        <v>467</v>
      </c>
      <c r="F5301" s="1" t="s">
        <v>44</v>
      </c>
      <c r="G5301" s="27">
        <v>0.39707227813357732</v>
      </c>
      <c r="H5301" s="27">
        <v>0.92474756421612048</v>
      </c>
      <c r="I5301" s="28">
        <v>24.870631290027447</v>
      </c>
      <c r="J5301" s="27">
        <v>0.10338517840805124</v>
      </c>
      <c r="K5301" s="27">
        <v>0.43824336688014637</v>
      </c>
      <c r="L5301" s="27">
        <v>4.8188662533215236E-2</v>
      </c>
      <c r="M5301" s="29">
        <v>8.1268588770864945</v>
      </c>
      <c r="N5301" s="30">
        <v>49.834101382488477</v>
      </c>
      <c r="O5301" s="32">
        <v>1.726306465899026E-2</v>
      </c>
      <c r="P5301" s="31">
        <v>0.96811337466784764</v>
      </c>
      <c r="Q5301" s="38">
        <v>5053</v>
      </c>
      <c r="R5301" s="38">
        <v>3806</v>
      </c>
      <c r="S5301" s="38">
        <v>2436</v>
      </c>
    </row>
    <row r="5302" spans="2:19" x14ac:dyDescent="0.2">
      <c r="B5302" s="1" t="s">
        <v>11068</v>
      </c>
      <c r="C5302" s="1" t="s">
        <v>11069</v>
      </c>
      <c r="D5302" s="1" t="s">
        <v>438</v>
      </c>
      <c r="E5302" s="1" t="s">
        <v>7929</v>
      </c>
      <c r="F5302" s="1" t="s">
        <v>44</v>
      </c>
      <c r="G5302" s="27">
        <v>0.44551201011378</v>
      </c>
      <c r="H5302" s="27">
        <v>0.90829552575510719</v>
      </c>
      <c r="I5302" s="28">
        <v>42.77453855878634</v>
      </c>
      <c r="J5302" s="27">
        <v>1.5170670037926675E-2</v>
      </c>
      <c r="K5302" s="27">
        <v>0.14614412136536031</v>
      </c>
      <c r="L5302" s="27">
        <v>1.3703471612984084E-2</v>
      </c>
      <c r="M5302" s="29">
        <v>14.589963503649644</v>
      </c>
      <c r="N5302" s="30">
        <v>77.235961429381732</v>
      </c>
      <c r="O5302" s="32">
        <v>0</v>
      </c>
      <c r="P5302" s="31">
        <v>0.99135229978694073</v>
      </c>
      <c r="Q5302" s="38">
        <v>2896</v>
      </c>
      <c r="R5302" s="38">
        <v>3181</v>
      </c>
      <c r="S5302" s="38">
        <v>7399</v>
      </c>
    </row>
    <row r="5303" spans="2:19" x14ac:dyDescent="0.2">
      <c r="B5303" s="1" t="s">
        <v>11067</v>
      </c>
      <c r="C5303" s="1" t="s">
        <v>3182</v>
      </c>
      <c r="D5303" s="1" t="s">
        <v>17638</v>
      </c>
      <c r="E5303" s="1" t="s">
        <v>467</v>
      </c>
      <c r="F5303" s="1" t="s">
        <v>44</v>
      </c>
      <c r="G5303" s="27">
        <v>0.45875506072874495</v>
      </c>
      <c r="H5303" s="27">
        <v>0.88503134403209627</v>
      </c>
      <c r="I5303" s="28">
        <v>37.540991902833994</v>
      </c>
      <c r="J5303" s="27">
        <v>4.478744939271255E-2</v>
      </c>
      <c r="K5303" s="27">
        <v>0.36386639676113358</v>
      </c>
      <c r="L5303" s="27">
        <v>5.8788866599799412E-3</v>
      </c>
      <c r="M5303" s="29">
        <v>8.0302010285179986</v>
      </c>
      <c r="N5303" s="30">
        <v>71.91836734693878</v>
      </c>
      <c r="O5303" s="32">
        <v>7.5651955867602804E-3</v>
      </c>
      <c r="P5303" s="31">
        <v>0.99097291875626881</v>
      </c>
      <c r="Q5303" s="38">
        <v>3468</v>
      </c>
      <c r="R5303" s="38">
        <v>2981</v>
      </c>
      <c r="S5303" s="38">
        <v>3421</v>
      </c>
    </row>
    <row r="5304" spans="2:19" x14ac:dyDescent="0.2">
      <c r="B5304" s="1" t="s">
        <v>11090</v>
      </c>
      <c r="C5304" s="1" t="s">
        <v>11091</v>
      </c>
      <c r="D5304" s="1" t="s">
        <v>439</v>
      </c>
      <c r="E5304" s="1" t="s">
        <v>1904</v>
      </c>
      <c r="F5304" s="1" t="s">
        <v>62</v>
      </c>
      <c r="G5304" s="27">
        <v>0.29116853065946779</v>
      </c>
      <c r="H5304" s="27">
        <v>0.8983582647718773</v>
      </c>
      <c r="I5304" s="28">
        <v>20.712418048592362</v>
      </c>
      <c r="J5304" s="27">
        <v>3.0466640956421133E-2</v>
      </c>
      <c r="K5304" s="27">
        <v>0.49286540686463554</v>
      </c>
      <c r="L5304" s="27">
        <v>4.712041884816754E-2</v>
      </c>
      <c r="M5304" s="29">
        <v>8.8811207834602826</v>
      </c>
      <c r="N5304" s="30">
        <v>49.06225165562914</v>
      </c>
      <c r="O5304" s="32">
        <v>0</v>
      </c>
      <c r="P5304" s="31">
        <v>0.96970830216903514</v>
      </c>
      <c r="Q5304" s="38">
        <v>6700</v>
      </c>
      <c r="R5304" s="38">
        <v>5586</v>
      </c>
      <c r="S5304" s="38">
        <v>1864</v>
      </c>
    </row>
    <row r="5305" spans="2:19" x14ac:dyDescent="0.2">
      <c r="B5305" s="1" t="s">
        <v>11088</v>
      </c>
      <c r="C5305" s="1" t="s">
        <v>11089</v>
      </c>
      <c r="D5305" s="1" t="s">
        <v>439</v>
      </c>
      <c r="E5305" s="1" t="s">
        <v>1904</v>
      </c>
      <c r="F5305" s="1" t="s">
        <v>62</v>
      </c>
      <c r="G5305" s="27">
        <v>0.26485693323550991</v>
      </c>
      <c r="H5305" s="27">
        <v>0.93535285815102376</v>
      </c>
      <c r="I5305" s="28">
        <v>24.270946441672777</v>
      </c>
      <c r="J5305" s="27">
        <v>1.1005135730007337E-2</v>
      </c>
      <c r="K5305" s="27">
        <v>0.19625825385179752</v>
      </c>
      <c r="L5305" s="27">
        <v>2.2935779816513763E-3</v>
      </c>
      <c r="M5305" s="29">
        <v>14.933183632734535</v>
      </c>
      <c r="N5305" s="30">
        <v>49.806094182825483</v>
      </c>
      <c r="O5305" s="32">
        <v>0</v>
      </c>
      <c r="P5305" s="31">
        <v>0.96189131968948482</v>
      </c>
      <c r="Q5305" s="38">
        <v>5283</v>
      </c>
      <c r="R5305" s="38">
        <v>6159</v>
      </c>
      <c r="S5305" s="38">
        <v>6514</v>
      </c>
    </row>
    <row r="5306" spans="2:19" x14ac:dyDescent="0.2">
      <c r="B5306" s="1" t="s">
        <v>11092</v>
      </c>
      <c r="C5306" s="1" t="s">
        <v>11093</v>
      </c>
      <c r="D5306" s="1" t="s">
        <v>439</v>
      </c>
      <c r="E5306" s="1" t="s">
        <v>1904</v>
      </c>
      <c r="F5306" s="1" t="s">
        <v>62</v>
      </c>
      <c r="G5306" s="27">
        <v>0.23647438194195627</v>
      </c>
      <c r="H5306" s="27">
        <v>0.93225918829472221</v>
      </c>
      <c r="I5306" s="28">
        <v>24.064027230383374</v>
      </c>
      <c r="J5306" s="27">
        <v>7.1658903618774632E-3</v>
      </c>
      <c r="K5306" s="27">
        <v>0.18917950555356502</v>
      </c>
      <c r="L5306" s="27">
        <v>0</v>
      </c>
      <c r="M5306" s="29">
        <v>14.833974659784138</v>
      </c>
      <c r="N5306" s="30">
        <v>53.459090909090911</v>
      </c>
      <c r="O5306" s="32">
        <v>0</v>
      </c>
      <c r="P5306" s="31">
        <v>0.97230447657202579</v>
      </c>
      <c r="Q5306" s="38">
        <v>5348</v>
      </c>
      <c r="R5306" s="38">
        <v>6753</v>
      </c>
      <c r="S5306" s="38">
        <v>6651</v>
      </c>
    </row>
    <row r="5307" spans="2:19" x14ac:dyDescent="0.2">
      <c r="B5307" s="1" t="s">
        <v>11098</v>
      </c>
      <c r="C5307" s="1" t="s">
        <v>11099</v>
      </c>
      <c r="D5307" s="1" t="s">
        <v>439</v>
      </c>
      <c r="E5307" s="1" t="s">
        <v>1904</v>
      </c>
      <c r="F5307" s="1" t="s">
        <v>62</v>
      </c>
      <c r="G5307" s="27">
        <v>0.29762711864406782</v>
      </c>
      <c r="H5307" s="27">
        <v>0.88129660732280835</v>
      </c>
      <c r="I5307" s="28">
        <v>29.151728813559323</v>
      </c>
      <c r="J5307" s="27">
        <v>2.305084745762712E-2</v>
      </c>
      <c r="K5307" s="27">
        <v>0.49830508474576274</v>
      </c>
      <c r="L5307" s="27">
        <v>8.0618071884447427E-4</v>
      </c>
      <c r="M5307" s="29">
        <v>8.3805335968379424</v>
      </c>
      <c r="N5307" s="30">
        <v>43.460043196544277</v>
      </c>
      <c r="O5307" s="32">
        <v>3.2919046019482701E-2</v>
      </c>
      <c r="P5307" s="31">
        <v>0.99093046691299969</v>
      </c>
      <c r="Q5307" s="38">
        <v>4056</v>
      </c>
      <c r="R5307" s="38">
        <v>5426</v>
      </c>
      <c r="S5307" s="38">
        <v>1802</v>
      </c>
    </row>
    <row r="5308" spans="2:19" x14ac:dyDescent="0.2">
      <c r="B5308" s="1" t="s">
        <v>11094</v>
      </c>
      <c r="C5308" s="1" t="s">
        <v>11095</v>
      </c>
      <c r="D5308" s="1" t="s">
        <v>439</v>
      </c>
      <c r="E5308" s="1" t="s">
        <v>1904</v>
      </c>
      <c r="F5308" s="1" t="s">
        <v>62</v>
      </c>
      <c r="G5308" s="27">
        <v>0.28931987247608926</v>
      </c>
      <c r="H5308" s="27">
        <v>0.90798009821659353</v>
      </c>
      <c r="I5308" s="28">
        <v>24.400053134962803</v>
      </c>
      <c r="J5308" s="27">
        <v>2.1519659936238045E-2</v>
      </c>
      <c r="K5308" s="27">
        <v>0.23459086078639746</v>
      </c>
      <c r="L5308" s="27">
        <v>2.157921943654691E-2</v>
      </c>
      <c r="M5308" s="29">
        <v>13.259214953271021</v>
      </c>
      <c r="N5308" s="30">
        <v>51.359963269054177</v>
      </c>
      <c r="O5308" s="32">
        <v>0</v>
      </c>
      <c r="P5308" s="31">
        <v>0.97286120444559321</v>
      </c>
      <c r="Q5308" s="38">
        <v>5224</v>
      </c>
      <c r="R5308" s="38">
        <v>5638</v>
      </c>
      <c r="S5308" s="38">
        <v>5808</v>
      </c>
    </row>
    <row r="5309" spans="2:19" x14ac:dyDescent="0.2">
      <c r="B5309" s="1" t="s">
        <v>11096</v>
      </c>
      <c r="C5309" s="1" t="s">
        <v>11097</v>
      </c>
      <c r="D5309" s="1" t="s">
        <v>439</v>
      </c>
      <c r="E5309" s="1" t="s">
        <v>1904</v>
      </c>
      <c r="F5309" s="1" t="s">
        <v>62</v>
      </c>
      <c r="G5309" s="27">
        <v>0.29120473022912047</v>
      </c>
      <c r="H5309" s="27">
        <v>0.98286184210526306</v>
      </c>
      <c r="I5309" s="28">
        <v>22.062453806356253</v>
      </c>
      <c r="J5309" s="27">
        <v>1.8477457501847747E-2</v>
      </c>
      <c r="K5309" s="27">
        <v>0.41167775314116778</v>
      </c>
      <c r="L5309" s="27">
        <v>5.4824561403508769E-4</v>
      </c>
      <c r="M5309" s="29">
        <v>10.371637122002083</v>
      </c>
      <c r="N5309" s="30">
        <v>50.081218274111677</v>
      </c>
      <c r="O5309" s="32">
        <v>0</v>
      </c>
      <c r="P5309" s="31">
        <v>0.98903508771929827</v>
      </c>
      <c r="Q5309" s="38">
        <v>6167</v>
      </c>
      <c r="R5309" s="38">
        <v>5584</v>
      </c>
      <c r="S5309" s="38">
        <v>2754</v>
      </c>
    </row>
    <row r="5310" spans="2:19" x14ac:dyDescent="0.2">
      <c r="B5310" s="1" t="s">
        <v>11082</v>
      </c>
      <c r="C5310" s="1" t="s">
        <v>11083</v>
      </c>
      <c r="D5310" s="1" t="s">
        <v>439</v>
      </c>
      <c r="E5310" s="1" t="s">
        <v>1904</v>
      </c>
      <c r="F5310" s="1" t="s">
        <v>62</v>
      </c>
      <c r="G5310" s="27">
        <v>0.20859149111937217</v>
      </c>
      <c r="H5310" s="27">
        <v>0.8327552204176335</v>
      </c>
      <c r="I5310" s="28">
        <v>20.176992978108224</v>
      </c>
      <c r="J5310" s="27">
        <v>5.4522924411400248E-2</v>
      </c>
      <c r="K5310" s="27">
        <v>0.37587773647253203</v>
      </c>
      <c r="L5310" s="27">
        <v>6.6738205723124513E-2</v>
      </c>
      <c r="M5310" s="29">
        <v>11.86560542797495</v>
      </c>
      <c r="N5310" s="30">
        <v>51.273267326732672</v>
      </c>
      <c r="O5310" s="32">
        <v>0</v>
      </c>
      <c r="P5310" s="31">
        <v>0.93619489559164737</v>
      </c>
      <c r="Q5310" s="38">
        <v>6877</v>
      </c>
      <c r="R5310" s="38">
        <v>7241</v>
      </c>
      <c r="S5310" s="38">
        <v>3261</v>
      </c>
    </row>
    <row r="5311" spans="2:19" x14ac:dyDescent="0.2">
      <c r="B5311" s="1" t="s">
        <v>11086</v>
      </c>
      <c r="C5311" s="1" t="s">
        <v>11087</v>
      </c>
      <c r="D5311" s="1" t="s">
        <v>439</v>
      </c>
      <c r="E5311" s="1" t="s">
        <v>1904</v>
      </c>
      <c r="F5311" s="1" t="s">
        <v>62</v>
      </c>
      <c r="G5311" s="27">
        <v>0.29685212298682284</v>
      </c>
      <c r="H5311" s="27">
        <v>0.92438666899319488</v>
      </c>
      <c r="I5311" s="28">
        <v>20.392715959004395</v>
      </c>
      <c r="J5311" s="27">
        <v>5.6368960468521231E-2</v>
      </c>
      <c r="K5311" s="27">
        <v>0.49011713030746706</v>
      </c>
      <c r="L5311" s="27">
        <v>2.3381608794276741E-3</v>
      </c>
      <c r="M5311" s="29">
        <v>9.2225923997917825</v>
      </c>
      <c r="N5311" s="30">
        <v>46.404438964241677</v>
      </c>
      <c r="O5311" s="32">
        <v>0</v>
      </c>
      <c r="P5311" s="31">
        <v>0.95341127202931431</v>
      </c>
      <c r="Q5311" s="38">
        <v>6821</v>
      </c>
      <c r="R5311" s="38">
        <v>5447</v>
      </c>
      <c r="S5311" s="38">
        <v>1895</v>
      </c>
    </row>
    <row r="5312" spans="2:19" x14ac:dyDescent="0.2">
      <c r="B5312" s="1" t="s">
        <v>11084</v>
      </c>
      <c r="C5312" s="1" t="s">
        <v>11085</v>
      </c>
      <c r="D5312" s="1" t="s">
        <v>439</v>
      </c>
      <c r="E5312" s="1" t="s">
        <v>1904</v>
      </c>
      <c r="F5312" s="1" t="s">
        <v>62</v>
      </c>
      <c r="G5312" s="27">
        <v>0.22239031770045387</v>
      </c>
      <c r="H5312" s="27">
        <v>0.78942157558552173</v>
      </c>
      <c r="I5312" s="28">
        <v>18.872239031770047</v>
      </c>
      <c r="J5312" s="27">
        <v>4.6142208774583963E-2</v>
      </c>
      <c r="K5312" s="27">
        <v>0.4773071104387292</v>
      </c>
      <c r="L5312" s="27">
        <v>3.2359829666430091E-2</v>
      </c>
      <c r="M5312" s="29">
        <v>10.268482490272371</v>
      </c>
      <c r="N5312" s="30">
        <v>48.568027210884352</v>
      </c>
      <c r="O5312" s="32">
        <v>0</v>
      </c>
      <c r="P5312" s="31">
        <v>0.93825408090844575</v>
      </c>
      <c r="Q5312" s="38">
        <v>7301</v>
      </c>
      <c r="R5312" s="38">
        <v>7001</v>
      </c>
      <c r="S5312" s="38">
        <v>2033</v>
      </c>
    </row>
    <row r="5313" spans="2:19" x14ac:dyDescent="0.2">
      <c r="B5313" s="1" t="s">
        <v>11080</v>
      </c>
      <c r="C5313" s="1" t="s">
        <v>11081</v>
      </c>
      <c r="D5313" s="1" t="s">
        <v>439</v>
      </c>
      <c r="E5313" s="1" t="s">
        <v>1904</v>
      </c>
      <c r="F5313" s="1" t="s">
        <v>62</v>
      </c>
      <c r="G5313" s="27">
        <v>0.2811418685121107</v>
      </c>
      <c r="H5313" s="27">
        <v>0.77662291592763411</v>
      </c>
      <c r="I5313" s="28">
        <v>20.081358131487896</v>
      </c>
      <c r="J5313" s="27">
        <v>0.1453287197231834</v>
      </c>
      <c r="K5313" s="27">
        <v>0.56098615916955019</v>
      </c>
      <c r="L5313" s="27">
        <v>0.10014721532458319</v>
      </c>
      <c r="M5313" s="29">
        <v>7.3782791817087832</v>
      </c>
      <c r="N5313" s="30">
        <v>52.106153846153845</v>
      </c>
      <c r="O5313" s="32">
        <v>0</v>
      </c>
      <c r="P5313" s="31">
        <v>0.82014898900319266</v>
      </c>
      <c r="Q5313" s="38">
        <v>6916</v>
      </c>
      <c r="R5313" s="38">
        <v>5812</v>
      </c>
      <c r="S5313" s="38">
        <v>1233</v>
      </c>
    </row>
    <row r="5314" spans="2:19" x14ac:dyDescent="0.2">
      <c r="B5314" s="1" t="s">
        <v>11135</v>
      </c>
      <c r="C5314" s="1" t="s">
        <v>11136</v>
      </c>
      <c r="D5314" s="1" t="s">
        <v>440</v>
      </c>
      <c r="E5314" s="1" t="s">
        <v>11102</v>
      </c>
      <c r="F5314" s="1" t="s">
        <v>18</v>
      </c>
      <c r="G5314" s="27">
        <v>0.5380566801619433</v>
      </c>
      <c r="H5314" s="27">
        <v>0.92654437631922848</v>
      </c>
      <c r="I5314" s="28">
        <v>172.71593117408909</v>
      </c>
      <c r="J5314" s="27">
        <v>2.6315789473684209E-2</v>
      </c>
      <c r="K5314" s="27">
        <v>0.18987854251012146</v>
      </c>
      <c r="L5314" s="27">
        <v>4.871142828424968E-2</v>
      </c>
      <c r="M5314" s="29">
        <v>7.0317387304507806</v>
      </c>
      <c r="N5314" s="30">
        <v>33.562159356345703</v>
      </c>
      <c r="O5314" s="32">
        <v>0.44416122223339027</v>
      </c>
      <c r="P5314" s="31">
        <v>0.99306462961101616</v>
      </c>
      <c r="Q5314" s="38">
        <v>24</v>
      </c>
      <c r="R5314" s="38">
        <v>1583</v>
      </c>
      <c r="S5314" s="38">
        <v>6641</v>
      </c>
    </row>
    <row r="5315" spans="2:19" x14ac:dyDescent="0.2">
      <c r="B5315" s="1" t="s">
        <v>11103</v>
      </c>
      <c r="C5315" s="1" t="s">
        <v>11104</v>
      </c>
      <c r="D5315" s="1" t="s">
        <v>440</v>
      </c>
      <c r="E5315" s="1" t="s">
        <v>11102</v>
      </c>
      <c r="F5315" s="1" t="s">
        <v>18</v>
      </c>
      <c r="G5315" s="27">
        <v>0.1158021712907117</v>
      </c>
      <c r="H5315" s="27">
        <v>0.29976961053208995</v>
      </c>
      <c r="I5315" s="28">
        <v>16.563691194209891</v>
      </c>
      <c r="J5315" s="27">
        <v>3.8600723763570564E-2</v>
      </c>
      <c r="K5315" s="27">
        <v>0.72617611580217134</v>
      </c>
      <c r="L5315" s="27">
        <v>0.54437739989029077</v>
      </c>
      <c r="M5315" s="29">
        <v>7.9109140518417433</v>
      </c>
      <c r="N5315" s="30">
        <v>82.25</v>
      </c>
      <c r="O5315" s="32">
        <v>0</v>
      </c>
      <c r="P5315" s="31">
        <v>0.90948985189248488</v>
      </c>
      <c r="Q5315" s="38">
        <v>7805</v>
      </c>
      <c r="R5315" s="38">
        <v>8173</v>
      </c>
      <c r="S5315" s="38">
        <v>366</v>
      </c>
    </row>
    <row r="5316" spans="2:19" x14ac:dyDescent="0.2">
      <c r="B5316" s="1" t="s">
        <v>11109</v>
      </c>
      <c r="C5316" s="1" t="s">
        <v>11110</v>
      </c>
      <c r="D5316" s="1" t="s">
        <v>440</v>
      </c>
      <c r="E5316" s="1" t="s">
        <v>11102</v>
      </c>
      <c r="F5316" s="1" t="s">
        <v>18</v>
      </c>
      <c r="G5316" s="27">
        <v>0.46024096385542168</v>
      </c>
      <c r="H5316" s="27">
        <v>0.87224280421772582</v>
      </c>
      <c r="I5316" s="28">
        <v>33.473915662650604</v>
      </c>
      <c r="J5316" s="27">
        <v>1.7469879518072291E-2</v>
      </c>
      <c r="K5316" s="27">
        <v>0.48072289156626508</v>
      </c>
      <c r="L5316" s="27">
        <v>3.7514961527500716E-2</v>
      </c>
      <c r="M5316" s="29">
        <v>7.7318080357142849</v>
      </c>
      <c r="N5316" s="30">
        <v>63.206806282722511</v>
      </c>
      <c r="O5316" s="32">
        <v>0</v>
      </c>
      <c r="P5316" s="31">
        <v>0.94613850099743513</v>
      </c>
      <c r="Q5316" s="38">
        <v>3744</v>
      </c>
      <c r="R5316" s="38">
        <v>2955</v>
      </c>
      <c r="S5316" s="38">
        <v>1988</v>
      </c>
    </row>
    <row r="5317" spans="2:19" x14ac:dyDescent="0.2">
      <c r="B5317" s="1" t="s">
        <v>11125</v>
      </c>
      <c r="C5317" s="1" t="s">
        <v>11126</v>
      </c>
      <c r="D5317" s="1" t="s">
        <v>440</v>
      </c>
      <c r="E5317" s="1" t="s">
        <v>1430</v>
      </c>
      <c r="F5317" s="1" t="s">
        <v>18</v>
      </c>
      <c r="G5317" s="27">
        <v>0.30169317598768597</v>
      </c>
      <c r="H5317" s="27">
        <v>0.81215170670037917</v>
      </c>
      <c r="I5317" s="28">
        <v>24.375474602360185</v>
      </c>
      <c r="J5317" s="27">
        <v>2.8732683427398667E-2</v>
      </c>
      <c r="K5317" s="27">
        <v>0.26475115443817343</v>
      </c>
      <c r="L5317" s="27">
        <v>9.6000000000000002E-2</v>
      </c>
      <c r="M5317" s="29">
        <v>13.409772226304188</v>
      </c>
      <c r="N5317" s="30">
        <v>49.358843537414963</v>
      </c>
      <c r="O5317" s="32">
        <v>0</v>
      </c>
      <c r="P5317" s="31">
        <v>0.98558786346396965</v>
      </c>
      <c r="Q5317" s="38">
        <v>5238</v>
      </c>
      <c r="R5317" s="38">
        <v>5359</v>
      </c>
      <c r="S5317" s="38">
        <v>5244</v>
      </c>
    </row>
    <row r="5318" spans="2:19" x14ac:dyDescent="0.2">
      <c r="B5318" s="1" t="s">
        <v>11100</v>
      </c>
      <c r="C5318" s="1" t="s">
        <v>11101</v>
      </c>
      <c r="D5318" s="1" t="s">
        <v>440</v>
      </c>
      <c r="E5318" s="1" t="s">
        <v>11102</v>
      </c>
      <c r="F5318" s="1" t="s">
        <v>18</v>
      </c>
      <c r="G5318" s="27">
        <v>7.8947368421052627E-2</v>
      </c>
      <c r="H5318" s="27">
        <v>0.24151566951566952</v>
      </c>
      <c r="I5318" s="28">
        <v>10.253383458646617</v>
      </c>
      <c r="J5318" s="27">
        <v>6.8922305764411024E-2</v>
      </c>
      <c r="K5318" s="27">
        <v>0.90350877192982459</v>
      </c>
      <c r="L5318" s="27">
        <v>0.71325356125356121</v>
      </c>
      <c r="M5318" s="29">
        <v>6.6824489795918369</v>
      </c>
      <c r="N5318" s="30">
        <v>51.412698412698411</v>
      </c>
      <c r="O5318" s="32">
        <v>0</v>
      </c>
      <c r="P5318" s="31">
        <v>0.90940170940170939</v>
      </c>
      <c r="Q5318" s="38">
        <v>8457</v>
      </c>
      <c r="R5318" s="38">
        <v>8354</v>
      </c>
      <c r="S5318" s="38">
        <v>75</v>
      </c>
    </row>
    <row r="5319" spans="2:19" x14ac:dyDescent="0.2">
      <c r="B5319" s="1" t="s">
        <v>11105</v>
      </c>
      <c r="C5319" s="1" t="s">
        <v>11106</v>
      </c>
      <c r="D5319" s="1" t="s">
        <v>440</v>
      </c>
      <c r="E5319" s="1" t="s">
        <v>1430</v>
      </c>
      <c r="F5319" s="1" t="s">
        <v>18</v>
      </c>
      <c r="G5319" s="27">
        <v>0.1166422645192777</v>
      </c>
      <c r="H5319" s="27">
        <v>0.29237295724199691</v>
      </c>
      <c r="I5319" s="28">
        <v>14.108443142996595</v>
      </c>
      <c r="J5319" s="27">
        <v>9.1752074182528065E-2</v>
      </c>
      <c r="K5319" s="27">
        <v>0.61102977061981456</v>
      </c>
      <c r="L5319" s="27">
        <v>0.43579135885381687</v>
      </c>
      <c r="M5319" s="29">
        <v>9.0567403314917119</v>
      </c>
      <c r="N5319" s="30">
        <v>51.9163179916318</v>
      </c>
      <c r="O5319" s="32">
        <v>1.7819565704051937E-3</v>
      </c>
      <c r="P5319" s="31">
        <v>0.91739422431161854</v>
      </c>
      <c r="Q5319" s="38">
        <v>8136</v>
      </c>
      <c r="R5319" s="38">
        <v>8170</v>
      </c>
      <c r="S5319" s="38">
        <v>860</v>
      </c>
    </row>
    <row r="5320" spans="2:19" x14ac:dyDescent="0.2">
      <c r="B5320" s="1" t="s">
        <v>11134</v>
      </c>
      <c r="C5320" s="1" t="s">
        <v>6992</v>
      </c>
      <c r="D5320" s="1" t="s">
        <v>440</v>
      </c>
      <c r="E5320" s="1" t="s">
        <v>11102</v>
      </c>
      <c r="F5320" s="1" t="s">
        <v>18</v>
      </c>
      <c r="G5320" s="27">
        <v>0.60653409090909094</v>
      </c>
      <c r="H5320" s="27">
        <v>0.97552112676056335</v>
      </c>
      <c r="I5320" s="28">
        <v>50.223579545454534</v>
      </c>
      <c r="J5320" s="27">
        <v>2.6988636363636364E-2</v>
      </c>
      <c r="K5320" s="27">
        <v>0.32528409090909088</v>
      </c>
      <c r="L5320" s="27">
        <v>9.4084507042253521E-3</v>
      </c>
      <c r="M5320" s="29">
        <v>7.7888086642599275</v>
      </c>
      <c r="N5320" s="30">
        <v>77.26229508196721</v>
      </c>
      <c r="O5320" s="32">
        <v>0</v>
      </c>
      <c r="P5320" s="31">
        <v>0.9915492957746479</v>
      </c>
      <c r="Q5320" s="38">
        <v>1547</v>
      </c>
      <c r="R5320" s="38">
        <v>529</v>
      </c>
      <c r="S5320" s="38">
        <v>4071</v>
      </c>
    </row>
    <row r="5321" spans="2:19" x14ac:dyDescent="0.2">
      <c r="B5321" s="1" t="s">
        <v>11111</v>
      </c>
      <c r="C5321" s="1" t="s">
        <v>11112</v>
      </c>
      <c r="D5321" s="1" t="s">
        <v>440</v>
      </c>
      <c r="E5321" s="1" t="s">
        <v>1430</v>
      </c>
      <c r="F5321" s="1" t="s">
        <v>18</v>
      </c>
      <c r="G5321" s="27">
        <v>0.32456140350877194</v>
      </c>
      <c r="H5321" s="27">
        <v>0.70871722846441942</v>
      </c>
      <c r="I5321" s="28">
        <v>25.150097465886944</v>
      </c>
      <c r="J5321" s="27">
        <v>1.0721247563352826E-2</v>
      </c>
      <c r="K5321" s="27">
        <v>0.32163742690058478</v>
      </c>
      <c r="L5321" s="27">
        <v>7.070224719101123E-2</v>
      </c>
      <c r="M5321" s="29">
        <v>13.19321789321789</v>
      </c>
      <c r="N5321" s="30">
        <v>49.516516516516518</v>
      </c>
      <c r="O5321" s="32">
        <v>0</v>
      </c>
      <c r="P5321" s="31">
        <v>0.9606741573033708</v>
      </c>
      <c r="Q5321" s="38">
        <v>4966</v>
      </c>
      <c r="R5321" s="38">
        <v>4899</v>
      </c>
      <c r="S5321" s="38">
        <v>4147</v>
      </c>
    </row>
    <row r="5322" spans="2:19" x14ac:dyDescent="0.2">
      <c r="B5322" s="1" t="s">
        <v>11128</v>
      </c>
      <c r="C5322" s="1" t="s">
        <v>11129</v>
      </c>
      <c r="D5322" s="1" t="s">
        <v>440</v>
      </c>
      <c r="E5322" s="1" t="s">
        <v>11102</v>
      </c>
      <c r="F5322" s="1" t="s">
        <v>18</v>
      </c>
      <c r="G5322" s="27">
        <v>0.56196581196581197</v>
      </c>
      <c r="H5322" s="27">
        <v>0.98400211193241827</v>
      </c>
      <c r="I5322" s="28">
        <v>49.433689458689457</v>
      </c>
      <c r="J5322" s="27">
        <v>1.6025641025641024E-2</v>
      </c>
      <c r="K5322" s="27">
        <v>0.31801994301994302</v>
      </c>
      <c r="L5322" s="27">
        <v>1.3277015135515663E-2</v>
      </c>
      <c r="M5322" s="29">
        <v>8.3660699755899106</v>
      </c>
      <c r="N5322" s="30">
        <v>80.806206459784676</v>
      </c>
      <c r="O5322" s="32">
        <v>0</v>
      </c>
      <c r="P5322" s="31">
        <v>0.98838437170010562</v>
      </c>
      <c r="Q5322" s="38">
        <v>1726</v>
      </c>
      <c r="R5322" s="38">
        <v>1148</v>
      </c>
      <c r="S5322" s="38">
        <v>4220</v>
      </c>
    </row>
    <row r="5323" spans="2:19" x14ac:dyDescent="0.2">
      <c r="B5323" s="1" t="s">
        <v>11115</v>
      </c>
      <c r="C5323" s="1" t="s">
        <v>11116</v>
      </c>
      <c r="D5323" s="1" t="s">
        <v>440</v>
      </c>
      <c r="E5323" s="1" t="s">
        <v>1430</v>
      </c>
      <c r="F5323" s="1" t="s">
        <v>18</v>
      </c>
      <c r="G5323" s="27">
        <v>0.24184782608695651</v>
      </c>
      <c r="H5323" s="27">
        <v>0.66337096350748237</v>
      </c>
      <c r="I5323" s="28">
        <v>19.950163043478252</v>
      </c>
      <c r="J5323" s="27">
        <v>5.3260869565217389E-2</v>
      </c>
      <c r="K5323" s="27">
        <v>0.5798913043478261</v>
      </c>
      <c r="L5323" s="27">
        <v>0.29120504069309533</v>
      </c>
      <c r="M5323" s="29">
        <v>9.3432258064516152</v>
      </c>
      <c r="N5323" s="30">
        <v>52.719101123595507</v>
      </c>
      <c r="O5323" s="32">
        <v>7.3510107639800475E-3</v>
      </c>
      <c r="P5323" s="31">
        <v>0.96613284326594906</v>
      </c>
      <c r="Q5323" s="38">
        <v>6967</v>
      </c>
      <c r="R5323" s="38">
        <v>6639</v>
      </c>
      <c r="S5323" s="38">
        <v>1091</v>
      </c>
    </row>
    <row r="5324" spans="2:19" x14ac:dyDescent="0.2">
      <c r="B5324" s="1" t="s">
        <v>11130</v>
      </c>
      <c r="C5324" s="1" t="s">
        <v>11131</v>
      </c>
      <c r="D5324" s="1" t="s">
        <v>440</v>
      </c>
      <c r="E5324" s="1" t="s">
        <v>11102</v>
      </c>
      <c r="F5324" s="1" t="s">
        <v>18</v>
      </c>
      <c r="G5324" s="27">
        <v>0.50762612436448962</v>
      </c>
      <c r="H5324" s="27">
        <v>0.97508034849951597</v>
      </c>
      <c r="I5324" s="28">
        <v>49.100586624951099</v>
      </c>
      <c r="J5324" s="27">
        <v>7.4305827141181073E-3</v>
      </c>
      <c r="K5324" s="27">
        <v>0.18771998435666798</v>
      </c>
      <c r="L5324" s="27">
        <v>2.9777347531461762E-3</v>
      </c>
      <c r="M5324" s="29">
        <v>12.571042163882254</v>
      </c>
      <c r="N5324" s="30">
        <v>83.666923076923084</v>
      </c>
      <c r="O5324" s="32">
        <v>0</v>
      </c>
      <c r="P5324" s="31">
        <v>0.99012584704743467</v>
      </c>
      <c r="Q5324" s="38">
        <v>1789</v>
      </c>
      <c r="R5324" s="38">
        <v>2147</v>
      </c>
      <c r="S5324" s="38">
        <v>6682</v>
      </c>
    </row>
    <row r="5325" spans="2:19" x14ac:dyDescent="0.2">
      <c r="B5325" s="1" t="s">
        <v>11121</v>
      </c>
      <c r="C5325" s="1" t="s">
        <v>11122</v>
      </c>
      <c r="D5325" s="1" t="s">
        <v>440</v>
      </c>
      <c r="E5325" s="1" t="s">
        <v>1430</v>
      </c>
      <c r="F5325" s="1" t="s">
        <v>18</v>
      </c>
      <c r="G5325" s="27">
        <v>0.35914332784184516</v>
      </c>
      <c r="H5325" s="27">
        <v>0.78360121457489895</v>
      </c>
      <c r="I5325" s="28">
        <v>27.893739703459637</v>
      </c>
      <c r="J5325" s="27">
        <v>7.8253706754530476E-3</v>
      </c>
      <c r="K5325" s="27">
        <v>0.16803953871499178</v>
      </c>
      <c r="L5325" s="27">
        <v>4.6882591093117411E-2</v>
      </c>
      <c r="M5325" s="29">
        <v>14.184768637532132</v>
      </c>
      <c r="N5325" s="30">
        <v>51.889908256880737</v>
      </c>
      <c r="O5325" s="32">
        <v>0</v>
      </c>
      <c r="P5325" s="31">
        <v>0.98299595141700402</v>
      </c>
      <c r="Q5325" s="38">
        <v>4226</v>
      </c>
      <c r="R5325" s="38">
        <v>4338</v>
      </c>
      <c r="S5325" s="38">
        <v>7008</v>
      </c>
    </row>
    <row r="5326" spans="2:19" x14ac:dyDescent="0.2">
      <c r="B5326" s="1" t="s">
        <v>11113</v>
      </c>
      <c r="C5326" s="1" t="s">
        <v>11114</v>
      </c>
      <c r="D5326" s="1" t="s">
        <v>440</v>
      </c>
      <c r="E5326" s="1" t="s">
        <v>1430</v>
      </c>
      <c r="F5326" s="1" t="s">
        <v>18</v>
      </c>
      <c r="G5326" s="27">
        <v>0.29747207524985303</v>
      </c>
      <c r="H5326" s="27">
        <v>0.80702978723404262</v>
      </c>
      <c r="I5326" s="28">
        <v>25.884597295708417</v>
      </c>
      <c r="J5326" s="27">
        <v>2.3515579071134628E-2</v>
      </c>
      <c r="K5326" s="27">
        <v>0.23221634332745444</v>
      </c>
      <c r="L5326" s="27">
        <v>0.15497588652482269</v>
      </c>
      <c r="M5326" s="29">
        <v>14.503682008368202</v>
      </c>
      <c r="N5326" s="30">
        <v>52.3498023715415</v>
      </c>
      <c r="O5326" s="32">
        <v>0</v>
      </c>
      <c r="P5326" s="31">
        <v>0.96510638297872342</v>
      </c>
      <c r="Q5326" s="38">
        <v>4695</v>
      </c>
      <c r="R5326" s="38">
        <v>5429</v>
      </c>
      <c r="S5326" s="38">
        <v>5856</v>
      </c>
    </row>
    <row r="5327" spans="2:19" x14ac:dyDescent="0.2">
      <c r="B5327" s="1" t="s">
        <v>11107</v>
      </c>
      <c r="C5327" s="1" t="s">
        <v>11108</v>
      </c>
      <c r="D5327" s="1" t="s">
        <v>440</v>
      </c>
      <c r="E5327" s="1" t="s">
        <v>11102</v>
      </c>
      <c r="F5327" s="1" t="s">
        <v>18</v>
      </c>
      <c r="G5327" s="27">
        <v>0.12901271956390067</v>
      </c>
      <c r="H5327" s="27">
        <v>0.44757012020606751</v>
      </c>
      <c r="I5327" s="28">
        <v>14.591156874621444</v>
      </c>
      <c r="J5327" s="27">
        <v>6.0569351907934582E-2</v>
      </c>
      <c r="K5327" s="27">
        <v>0.64445790430042393</v>
      </c>
      <c r="L5327" s="27">
        <v>0.24355466514024041</v>
      </c>
      <c r="M5327" s="29">
        <v>8.0944367176634184</v>
      </c>
      <c r="N5327" s="30">
        <v>58.018779342723008</v>
      </c>
      <c r="O5327" s="32">
        <v>0</v>
      </c>
      <c r="P5327" s="31">
        <v>0.94504865483686318</v>
      </c>
      <c r="Q5327" s="38">
        <v>8065</v>
      </c>
      <c r="R5327" s="38">
        <v>8079</v>
      </c>
      <c r="S5327" s="38">
        <v>665</v>
      </c>
    </row>
    <row r="5328" spans="2:19" x14ac:dyDescent="0.2">
      <c r="B5328" s="1" t="s">
        <v>11127</v>
      </c>
      <c r="C5328" s="1" t="s">
        <v>861</v>
      </c>
      <c r="D5328" s="1" t="s">
        <v>440</v>
      </c>
      <c r="E5328" s="1" t="s">
        <v>11102</v>
      </c>
      <c r="F5328" s="1" t="s">
        <v>18</v>
      </c>
      <c r="G5328" s="27">
        <v>0.43502977801840825</v>
      </c>
      <c r="H5328" s="27">
        <v>0.89046347001469206</v>
      </c>
      <c r="I5328" s="28">
        <v>44.877260422306435</v>
      </c>
      <c r="J5328" s="27">
        <v>2.1115322144017325E-2</v>
      </c>
      <c r="K5328" s="27">
        <v>0.31510557661072008</v>
      </c>
      <c r="L5328" s="27">
        <v>6.6742353412581792E-2</v>
      </c>
      <c r="M5328" s="29">
        <v>10.415675934803449</v>
      </c>
      <c r="N5328" s="30">
        <v>89.039179104477611</v>
      </c>
      <c r="O5328" s="32">
        <v>8.3694403632963807E-2</v>
      </c>
      <c r="P5328" s="31">
        <v>0.98677708027247224</v>
      </c>
      <c r="Q5328" s="38">
        <v>2598</v>
      </c>
      <c r="R5328" s="38">
        <v>3316</v>
      </c>
      <c r="S5328" s="38">
        <v>4282</v>
      </c>
    </row>
    <row r="5329" spans="2:19" x14ac:dyDescent="0.2">
      <c r="B5329" s="1" t="s">
        <v>11119</v>
      </c>
      <c r="C5329" s="1" t="s">
        <v>11120</v>
      </c>
      <c r="D5329" s="1" t="s">
        <v>440</v>
      </c>
      <c r="E5329" s="1" t="s">
        <v>1430</v>
      </c>
      <c r="F5329" s="1" t="s">
        <v>18</v>
      </c>
      <c r="G5329" s="27">
        <v>0.41097424412094063</v>
      </c>
      <c r="H5329" s="27">
        <v>0.98394722374931287</v>
      </c>
      <c r="I5329" s="28">
        <v>30.716237402015675</v>
      </c>
      <c r="J5329" s="27">
        <v>4.4792833146696529E-3</v>
      </c>
      <c r="K5329" s="27">
        <v>0.1019036954087346</v>
      </c>
      <c r="L5329" s="27">
        <v>0</v>
      </c>
      <c r="M5329" s="29">
        <v>15.39619771863118</v>
      </c>
      <c r="N5329" s="30">
        <v>52.267029972752042</v>
      </c>
      <c r="O5329" s="32">
        <v>0</v>
      </c>
      <c r="P5329" s="31">
        <v>0.98185816382627822</v>
      </c>
      <c r="Q5329" s="38">
        <v>3886</v>
      </c>
      <c r="R5329" s="38">
        <v>3635</v>
      </c>
      <c r="S5329" s="38">
        <v>8162</v>
      </c>
    </row>
    <row r="5330" spans="2:19" x14ac:dyDescent="0.2">
      <c r="B5330" s="1" t="s">
        <v>11123</v>
      </c>
      <c r="C5330" s="1" t="s">
        <v>11124</v>
      </c>
      <c r="D5330" s="1" t="s">
        <v>440</v>
      </c>
      <c r="E5330" s="1" t="s">
        <v>1430</v>
      </c>
      <c r="F5330" s="1" t="s">
        <v>18</v>
      </c>
      <c r="G5330" s="27">
        <v>0.38507761642463695</v>
      </c>
      <c r="H5330" s="27">
        <v>0.90707665762878975</v>
      </c>
      <c r="I5330" s="28">
        <v>25.608362543815744</v>
      </c>
      <c r="J5330" s="27">
        <v>9.5142714071106659E-3</v>
      </c>
      <c r="K5330" s="27">
        <v>0.32398597896845266</v>
      </c>
      <c r="L5330" s="27">
        <v>1.3312792703968452E-2</v>
      </c>
      <c r="M5330" s="29">
        <v>10.485830618892503</v>
      </c>
      <c r="N5330" s="30">
        <v>49.274382314694407</v>
      </c>
      <c r="O5330" s="32">
        <v>0</v>
      </c>
      <c r="P5330" s="31">
        <v>0.98447128420014784</v>
      </c>
      <c r="Q5330" s="38">
        <v>4782</v>
      </c>
      <c r="R5330" s="38">
        <v>3957</v>
      </c>
      <c r="S5330" s="38">
        <v>4105</v>
      </c>
    </row>
    <row r="5331" spans="2:19" x14ac:dyDescent="0.2">
      <c r="B5331" s="1" t="s">
        <v>11117</v>
      </c>
      <c r="C5331" s="1" t="s">
        <v>11118</v>
      </c>
      <c r="D5331" s="1" t="s">
        <v>440</v>
      </c>
      <c r="E5331" s="1" t="s">
        <v>1430</v>
      </c>
      <c r="F5331" s="1" t="s">
        <v>18</v>
      </c>
      <c r="G5331" s="27">
        <v>0.30369127516778521</v>
      </c>
      <c r="H5331" s="27">
        <v>0.87239989177489186</v>
      </c>
      <c r="I5331" s="28">
        <v>28.000559284116338</v>
      </c>
      <c r="J5331" s="27">
        <v>1.5100671140939598E-2</v>
      </c>
      <c r="K5331" s="27">
        <v>0.13143176733780762</v>
      </c>
      <c r="L5331" s="27">
        <v>4.5768398268398271E-2</v>
      </c>
      <c r="M5331" s="29">
        <v>16.593895582329317</v>
      </c>
      <c r="N5331" s="30">
        <v>53.692449355432778</v>
      </c>
      <c r="O5331" s="32">
        <v>0.29726461038961038</v>
      </c>
      <c r="P5331" s="31">
        <v>0.96753246753246758</v>
      </c>
      <c r="Q5331" s="38">
        <v>4204</v>
      </c>
      <c r="R5331" s="38">
        <v>5325</v>
      </c>
      <c r="S5331" s="38">
        <v>7653</v>
      </c>
    </row>
    <row r="5332" spans="2:19" x14ac:dyDescent="0.2">
      <c r="B5332" s="1" t="s">
        <v>11132</v>
      </c>
      <c r="C5332" s="1" t="s">
        <v>11133</v>
      </c>
      <c r="D5332" s="1" t="s">
        <v>440</v>
      </c>
      <c r="E5332" s="1" t="s">
        <v>11102</v>
      </c>
      <c r="F5332" s="1" t="s">
        <v>18</v>
      </c>
      <c r="G5332" s="27">
        <v>0.49897400820793436</v>
      </c>
      <c r="H5332" s="27">
        <v>0.96503132938187963</v>
      </c>
      <c r="I5332" s="28">
        <v>50.580300957592364</v>
      </c>
      <c r="J5332" s="27">
        <v>3.4199726402188782E-3</v>
      </c>
      <c r="K5332" s="27">
        <v>0.11833105335157319</v>
      </c>
      <c r="L5332" s="27">
        <v>4.7417442845046568E-3</v>
      </c>
      <c r="M5332" s="29">
        <v>14.821365187713305</v>
      </c>
      <c r="N5332" s="30">
        <v>86.111720356408497</v>
      </c>
      <c r="O5332" s="32">
        <v>5.4191363251481798E-3</v>
      </c>
      <c r="P5332" s="31">
        <v>0.99034716342082985</v>
      </c>
      <c r="Q5332" s="38">
        <v>1491</v>
      </c>
      <c r="R5332" s="38">
        <v>2288</v>
      </c>
      <c r="S5332" s="38">
        <v>7888</v>
      </c>
    </row>
    <row r="5333" spans="2:19" x14ac:dyDescent="0.2">
      <c r="B5333" s="1" t="s">
        <v>11140</v>
      </c>
      <c r="C5333" s="1" t="s">
        <v>11141</v>
      </c>
      <c r="D5333" s="1" t="s">
        <v>441</v>
      </c>
      <c r="E5333" s="1" t="s">
        <v>441</v>
      </c>
      <c r="F5333" s="1" t="s">
        <v>25</v>
      </c>
      <c r="G5333" s="27">
        <v>0.30082417582417581</v>
      </c>
      <c r="H5333" s="27">
        <v>0.68362251655629136</v>
      </c>
      <c r="I5333" s="28">
        <v>19.058791208791209</v>
      </c>
      <c r="J5333" s="27">
        <v>0.21978021978021978</v>
      </c>
      <c r="K5333" s="27">
        <v>0.5892857142857143</v>
      </c>
      <c r="L5333" s="27">
        <v>0.20682119205298014</v>
      </c>
      <c r="M5333" s="29">
        <v>6.0343811394891942</v>
      </c>
      <c r="N5333" s="30">
        <v>49.077625570776256</v>
      </c>
      <c r="O5333" s="32">
        <v>0</v>
      </c>
      <c r="P5333" s="31">
        <v>0.96423841059602644</v>
      </c>
      <c r="Q5333" s="38">
        <v>7251</v>
      </c>
      <c r="R5333" s="38">
        <v>5375</v>
      </c>
      <c r="S5333" s="38">
        <v>1016</v>
      </c>
    </row>
    <row r="5334" spans="2:19" x14ac:dyDescent="0.2">
      <c r="B5334" s="1" t="s">
        <v>11152</v>
      </c>
      <c r="C5334" s="1" t="s">
        <v>11153</v>
      </c>
      <c r="D5334" s="1" t="s">
        <v>441</v>
      </c>
      <c r="E5334" s="1" t="s">
        <v>441</v>
      </c>
      <c r="F5334" s="1" t="s">
        <v>25</v>
      </c>
      <c r="G5334" s="27">
        <v>0.63034623217922603</v>
      </c>
      <c r="H5334" s="27">
        <v>0.99849774661992985</v>
      </c>
      <c r="I5334" s="28">
        <v>62.207128309572305</v>
      </c>
      <c r="J5334" s="27">
        <v>3.0549898167006109E-3</v>
      </c>
      <c r="K5334" s="27">
        <v>7.4338085539714868E-2</v>
      </c>
      <c r="L5334" s="27">
        <v>0</v>
      </c>
      <c r="M5334" s="29">
        <v>14.991184573002755</v>
      </c>
      <c r="N5334" s="30">
        <v>89.487883683360252</v>
      </c>
      <c r="O5334" s="32">
        <v>0</v>
      </c>
      <c r="P5334" s="31">
        <v>0.98347521281922889</v>
      </c>
      <c r="Q5334" s="38">
        <v>187</v>
      </c>
      <c r="R5334" s="38">
        <v>319</v>
      </c>
      <c r="S5334" s="38">
        <v>8510</v>
      </c>
    </row>
    <row r="5335" spans="2:19" x14ac:dyDescent="0.2">
      <c r="B5335" s="1" t="s">
        <v>11197</v>
      </c>
      <c r="C5335" s="1" t="s">
        <v>11198</v>
      </c>
      <c r="D5335" s="1" t="s">
        <v>441</v>
      </c>
      <c r="E5335" s="1" t="s">
        <v>441</v>
      </c>
      <c r="F5335" s="1" t="s">
        <v>25</v>
      </c>
      <c r="G5335" s="27">
        <v>0.60307692307692307</v>
      </c>
      <c r="H5335" s="27">
        <v>0.99382413087934551</v>
      </c>
      <c r="I5335" s="28">
        <v>57.283179487179503</v>
      </c>
      <c r="J5335" s="27">
        <v>2.0512820512820513E-3</v>
      </c>
      <c r="K5335" s="27">
        <v>8.5128205128205126E-2</v>
      </c>
      <c r="L5335" s="27">
        <v>4.6932515337423314E-3</v>
      </c>
      <c r="M5335" s="29">
        <v>13.858656330749351</v>
      </c>
      <c r="N5335" s="30">
        <v>85.392857142857139</v>
      </c>
      <c r="O5335" s="32">
        <v>0</v>
      </c>
      <c r="P5335" s="31">
        <v>0.99693251533742333</v>
      </c>
      <c r="Q5335" s="38">
        <v>530</v>
      </c>
      <c r="R5335" s="38">
        <v>563</v>
      </c>
      <c r="S5335" s="38">
        <v>8404</v>
      </c>
    </row>
    <row r="5336" spans="2:19" x14ac:dyDescent="0.2">
      <c r="B5336" s="1" t="s">
        <v>11179</v>
      </c>
      <c r="C5336" s="1" t="s">
        <v>11180</v>
      </c>
      <c r="D5336" s="1" t="s">
        <v>441</v>
      </c>
      <c r="E5336" s="1" t="s">
        <v>441</v>
      </c>
      <c r="F5336" s="1" t="s">
        <v>25</v>
      </c>
      <c r="G5336" s="27">
        <v>0.54308390022675734</v>
      </c>
      <c r="H5336" s="27">
        <v>0.95845720720720717</v>
      </c>
      <c r="I5336" s="28">
        <v>51.750680272108845</v>
      </c>
      <c r="J5336" s="27">
        <v>4.5351473922902496E-3</v>
      </c>
      <c r="K5336" s="27">
        <v>9.6371882086167801E-2</v>
      </c>
      <c r="L5336" s="27">
        <v>3.6936936936936941E-3</v>
      </c>
      <c r="M5336" s="29">
        <v>14.181885856079408</v>
      </c>
      <c r="N5336" s="30">
        <v>82.876826722338208</v>
      </c>
      <c r="O5336" s="32">
        <v>0</v>
      </c>
      <c r="P5336" s="31">
        <v>0.9932432432432432</v>
      </c>
      <c r="Q5336" s="38">
        <v>1286</v>
      </c>
      <c r="R5336" s="38">
        <v>1480</v>
      </c>
      <c r="S5336" s="38">
        <v>8251</v>
      </c>
    </row>
    <row r="5337" spans="2:19" x14ac:dyDescent="0.2">
      <c r="B5337" s="1" t="s">
        <v>11162</v>
      </c>
      <c r="C5337" s="1" t="s">
        <v>11163</v>
      </c>
      <c r="D5337" s="1" t="s">
        <v>441</v>
      </c>
      <c r="E5337" s="1" t="s">
        <v>441</v>
      </c>
      <c r="F5337" s="1" t="s">
        <v>25</v>
      </c>
      <c r="G5337" s="27">
        <v>0.42084942084942084</v>
      </c>
      <c r="H5337" s="27">
        <v>0.94161450381679401</v>
      </c>
      <c r="I5337" s="28">
        <v>43.002934362934361</v>
      </c>
      <c r="J5337" s="27">
        <v>6.9498069498069494E-3</v>
      </c>
      <c r="K5337" s="27">
        <v>0.12895752895752896</v>
      </c>
      <c r="L5337" s="27">
        <v>4.7251908396946565E-3</v>
      </c>
      <c r="M5337" s="29">
        <v>15.717333333333336</v>
      </c>
      <c r="N5337" s="30">
        <v>80.128440366972484</v>
      </c>
      <c r="O5337" s="32">
        <v>0</v>
      </c>
      <c r="P5337" s="31">
        <v>0.98854961832061072</v>
      </c>
      <c r="Q5337" s="38">
        <v>2862</v>
      </c>
      <c r="R5337" s="38">
        <v>3510</v>
      </c>
      <c r="S5337" s="38">
        <v>7695</v>
      </c>
    </row>
    <row r="5338" spans="2:19" x14ac:dyDescent="0.2">
      <c r="B5338" s="1" t="s">
        <v>11146</v>
      </c>
      <c r="C5338" s="1" t="s">
        <v>11147</v>
      </c>
      <c r="D5338" s="1" t="s">
        <v>441</v>
      </c>
      <c r="E5338" s="1" t="s">
        <v>441</v>
      </c>
      <c r="F5338" s="1" t="s">
        <v>25</v>
      </c>
      <c r="G5338" s="27">
        <v>0.53880266075388028</v>
      </c>
      <c r="H5338" s="27">
        <v>0.97577862181226271</v>
      </c>
      <c r="I5338" s="28">
        <v>52.801773835920173</v>
      </c>
      <c r="J5338" s="27">
        <v>4.434589800443459E-3</v>
      </c>
      <c r="K5338" s="27">
        <v>8.8691796008869186E-2</v>
      </c>
      <c r="L5338" s="27">
        <v>7.4335322843190445E-3</v>
      </c>
      <c r="M5338" s="29">
        <v>15.718269230769229</v>
      </c>
      <c r="N5338" s="30">
        <v>84.098765432098759</v>
      </c>
      <c r="O5338" s="32">
        <v>0</v>
      </c>
      <c r="P5338" s="31">
        <v>0.97883884970157353</v>
      </c>
      <c r="Q5338" s="38">
        <v>1101</v>
      </c>
      <c r="R5338" s="38">
        <v>1568</v>
      </c>
      <c r="S5338" s="38">
        <v>8357</v>
      </c>
    </row>
    <row r="5339" spans="2:19" x14ac:dyDescent="0.2">
      <c r="B5339" s="1" t="s">
        <v>11156</v>
      </c>
      <c r="C5339" s="1" t="s">
        <v>11157</v>
      </c>
      <c r="D5339" s="1" t="s">
        <v>441</v>
      </c>
      <c r="E5339" s="1" t="s">
        <v>441</v>
      </c>
      <c r="F5339" s="1" t="s">
        <v>25</v>
      </c>
      <c r="G5339" s="27">
        <v>0.21954161640530759</v>
      </c>
      <c r="H5339" s="27">
        <v>0.54507728894173602</v>
      </c>
      <c r="I5339" s="28">
        <v>17.189022919179735</v>
      </c>
      <c r="J5339" s="27">
        <v>9.5295536791314833E-2</v>
      </c>
      <c r="K5339" s="27">
        <v>0.44270205066344992</v>
      </c>
      <c r="L5339" s="27">
        <v>8.5541022592152197E-2</v>
      </c>
      <c r="M5339" s="29">
        <v>9.9533230293663042</v>
      </c>
      <c r="N5339" s="30">
        <v>42.373626373626372</v>
      </c>
      <c r="O5339" s="32">
        <v>0</v>
      </c>
      <c r="P5339" s="31">
        <v>0.985731272294887</v>
      </c>
      <c r="Q5339" s="38">
        <v>7676</v>
      </c>
      <c r="R5339" s="38">
        <v>7053</v>
      </c>
      <c r="S5339" s="38">
        <v>2388</v>
      </c>
    </row>
    <row r="5340" spans="2:19" x14ac:dyDescent="0.2">
      <c r="B5340" s="1" t="s">
        <v>11203</v>
      </c>
      <c r="C5340" s="1" t="s">
        <v>11204</v>
      </c>
      <c r="D5340" s="1" t="s">
        <v>441</v>
      </c>
      <c r="E5340" s="1" t="s">
        <v>441</v>
      </c>
      <c r="F5340" s="1" t="s">
        <v>25</v>
      </c>
      <c r="G5340" s="27">
        <v>0.56329849012775846</v>
      </c>
      <c r="H5340" s="27">
        <v>0.96504347826086956</v>
      </c>
      <c r="I5340" s="28">
        <v>45.493844367015093</v>
      </c>
      <c r="J5340" s="27">
        <v>2.0905923344947737E-2</v>
      </c>
      <c r="K5340" s="27">
        <v>0.35772357723577236</v>
      </c>
      <c r="L5340" s="27">
        <v>2.7999999999999997E-2</v>
      </c>
      <c r="M5340" s="29">
        <v>6.9619680851063821</v>
      </c>
      <c r="N5340" s="30">
        <v>74.826804123711341</v>
      </c>
      <c r="O5340" s="32">
        <v>0</v>
      </c>
      <c r="P5340" s="31">
        <v>0.99826086956521742</v>
      </c>
      <c r="Q5340" s="38">
        <v>2478</v>
      </c>
      <c r="R5340" s="38">
        <v>1133</v>
      </c>
      <c r="S5340" s="38">
        <v>3534</v>
      </c>
    </row>
    <row r="5341" spans="2:19" x14ac:dyDescent="0.2">
      <c r="B5341" s="1" t="s">
        <v>11150</v>
      </c>
      <c r="C5341" s="1" t="s">
        <v>11151</v>
      </c>
      <c r="D5341" s="1" t="s">
        <v>441</v>
      </c>
      <c r="E5341" s="1" t="s">
        <v>441</v>
      </c>
      <c r="F5341" s="1" t="s">
        <v>25</v>
      </c>
      <c r="G5341" s="27">
        <v>0.30390920554854983</v>
      </c>
      <c r="H5341" s="27">
        <v>0.71446373217606962</v>
      </c>
      <c r="I5341" s="28">
        <v>19.680453972257254</v>
      </c>
      <c r="J5341" s="27">
        <v>5.9268600252206809E-2</v>
      </c>
      <c r="K5341" s="27">
        <v>0.54224464060529631</v>
      </c>
      <c r="L5341" s="27">
        <v>1.4916305021698698E-2</v>
      </c>
      <c r="M5341" s="29">
        <v>6.9965579710144912</v>
      </c>
      <c r="N5341" s="30">
        <v>48.232365145228215</v>
      </c>
      <c r="O5341" s="32">
        <v>0</v>
      </c>
      <c r="P5341" s="31">
        <v>0.98326100433973962</v>
      </c>
      <c r="Q5341" s="38">
        <v>7069</v>
      </c>
      <c r="R5341" s="38">
        <v>5321</v>
      </c>
      <c r="S5341" s="38">
        <v>1388</v>
      </c>
    </row>
    <row r="5342" spans="2:19" x14ac:dyDescent="0.2">
      <c r="B5342" s="1" t="s">
        <v>11208</v>
      </c>
      <c r="C5342" s="1" t="s">
        <v>11209</v>
      </c>
      <c r="D5342" s="1" t="s">
        <v>441</v>
      </c>
      <c r="E5342" s="1" t="s">
        <v>441</v>
      </c>
      <c r="F5342" s="1" t="s">
        <v>25</v>
      </c>
      <c r="G5342" s="27">
        <v>0.6452830188679245</v>
      </c>
      <c r="H5342" s="27">
        <v>0.99939622641509429</v>
      </c>
      <c r="I5342" s="28">
        <v>58.982893081760999</v>
      </c>
      <c r="J5342" s="27">
        <v>2.5157232704402517E-2</v>
      </c>
      <c r="K5342" s="27">
        <v>0.29559748427672955</v>
      </c>
      <c r="L5342" s="27">
        <v>0</v>
      </c>
      <c r="M5342" s="29">
        <v>6.9539007092198588</v>
      </c>
      <c r="N5342" s="30">
        <v>87.155945419103318</v>
      </c>
      <c r="O5342" s="32">
        <v>0</v>
      </c>
      <c r="P5342" s="31">
        <v>1</v>
      </c>
      <c r="Q5342" s="38">
        <v>363</v>
      </c>
      <c r="R5342" s="38">
        <v>230</v>
      </c>
      <c r="S5342" s="38">
        <v>4655</v>
      </c>
    </row>
    <row r="5343" spans="2:19" x14ac:dyDescent="0.2">
      <c r="B5343" s="1" t="s">
        <v>11205</v>
      </c>
      <c r="C5343" s="1" t="s">
        <v>11206</v>
      </c>
      <c r="D5343" s="1" t="s">
        <v>441</v>
      </c>
      <c r="E5343" s="1" t="s">
        <v>441</v>
      </c>
      <c r="F5343" s="1" t="s">
        <v>25</v>
      </c>
      <c r="G5343" s="27">
        <v>0.51730257320319428</v>
      </c>
      <c r="H5343" s="27">
        <v>0.98858661940629144</v>
      </c>
      <c r="I5343" s="28">
        <v>51.978793256433015</v>
      </c>
      <c r="J5343" s="27">
        <v>9.7604259094942331E-3</v>
      </c>
      <c r="K5343" s="27">
        <v>7.1872227151730264E-2</v>
      </c>
      <c r="L5343" s="27">
        <v>1.0633584404076208E-2</v>
      </c>
      <c r="M5343" s="29">
        <v>17.478125000000002</v>
      </c>
      <c r="N5343" s="30">
        <v>83.703259005145796</v>
      </c>
      <c r="O5343" s="32">
        <v>0</v>
      </c>
      <c r="P5343" s="31">
        <v>0.99867080194949043</v>
      </c>
      <c r="Q5343" s="38">
        <v>1247</v>
      </c>
      <c r="R5343" s="38">
        <v>1966</v>
      </c>
      <c r="S5343" s="38">
        <v>8536</v>
      </c>
    </row>
    <row r="5344" spans="2:19" x14ac:dyDescent="0.2">
      <c r="B5344" s="1" t="s">
        <v>11185</v>
      </c>
      <c r="C5344" s="1" t="s">
        <v>11186</v>
      </c>
      <c r="D5344" s="1" t="s">
        <v>441</v>
      </c>
      <c r="E5344" s="1" t="s">
        <v>441</v>
      </c>
      <c r="F5344" s="1" t="s">
        <v>25</v>
      </c>
      <c r="G5344" s="27">
        <v>0.54294478527607359</v>
      </c>
      <c r="H5344" s="27">
        <v>0.92254065040650401</v>
      </c>
      <c r="I5344" s="28">
        <v>56.233333333333334</v>
      </c>
      <c r="J5344" s="27">
        <v>7.1574642126789366E-3</v>
      </c>
      <c r="K5344" s="27">
        <v>0.10122699386503067</v>
      </c>
      <c r="L5344" s="27">
        <v>6.605691056910569E-2</v>
      </c>
      <c r="M5344" s="29">
        <v>15.393959731543626</v>
      </c>
      <c r="N5344" s="30">
        <v>90.21468926553672</v>
      </c>
      <c r="O5344" s="32">
        <v>0</v>
      </c>
      <c r="P5344" s="31">
        <v>0.99390243902439024</v>
      </c>
      <c r="Q5344" s="38">
        <v>633</v>
      </c>
      <c r="R5344" s="38">
        <v>1484</v>
      </c>
      <c r="S5344" s="38">
        <v>8176</v>
      </c>
    </row>
    <row r="5345" spans="2:19" x14ac:dyDescent="0.2">
      <c r="B5345" s="1" t="s">
        <v>11172</v>
      </c>
      <c r="C5345" s="1" t="s">
        <v>11173</v>
      </c>
      <c r="D5345" s="1" t="s">
        <v>441</v>
      </c>
      <c r="E5345" s="1" t="s">
        <v>441</v>
      </c>
      <c r="F5345" s="1" t="s">
        <v>25</v>
      </c>
      <c r="G5345" s="27">
        <v>0.40476190476190477</v>
      </c>
      <c r="H5345" s="27">
        <v>0.95773611111111123</v>
      </c>
      <c r="I5345" s="28">
        <v>46.854341736694678</v>
      </c>
      <c r="J5345" s="27">
        <v>2.8011204481792717E-3</v>
      </c>
      <c r="K5345" s="27">
        <v>8.2633053221288513E-2</v>
      </c>
      <c r="L5345" s="27">
        <v>3.5763888888888887E-2</v>
      </c>
      <c r="M5345" s="29">
        <v>15.668632075471699</v>
      </c>
      <c r="N5345" s="30">
        <v>91.41724137931034</v>
      </c>
      <c r="O5345" s="32">
        <v>0</v>
      </c>
      <c r="P5345" s="31">
        <v>0.9916666666666667</v>
      </c>
      <c r="Q5345" s="38">
        <v>2213</v>
      </c>
      <c r="R5345" s="38">
        <v>3709</v>
      </c>
      <c r="S5345" s="38">
        <v>8428</v>
      </c>
    </row>
    <row r="5346" spans="2:19" x14ac:dyDescent="0.2">
      <c r="B5346" s="1" t="s">
        <v>11148</v>
      </c>
      <c r="C5346" s="1" t="s">
        <v>11149</v>
      </c>
      <c r="D5346" s="1" t="s">
        <v>441</v>
      </c>
      <c r="E5346" s="1" t="s">
        <v>441</v>
      </c>
      <c r="F5346" s="1" t="s">
        <v>25</v>
      </c>
      <c r="G5346" s="27">
        <v>0.63029525032092426</v>
      </c>
      <c r="H5346" s="27">
        <v>0.92055939660590813</v>
      </c>
      <c r="I5346" s="28">
        <v>57.951732991014111</v>
      </c>
      <c r="J5346" s="27">
        <v>4.6213093709884467E-2</v>
      </c>
      <c r="K5346" s="27">
        <v>0.31578947368421051</v>
      </c>
      <c r="L5346" s="27">
        <v>5.043368950345694E-2</v>
      </c>
      <c r="M5346" s="29">
        <v>6.2199300699300695</v>
      </c>
      <c r="N5346" s="30">
        <v>86.630831643002026</v>
      </c>
      <c r="O5346" s="32">
        <v>0</v>
      </c>
      <c r="P5346" s="31">
        <v>0.97925832809553737</v>
      </c>
      <c r="Q5346" s="38">
        <v>463</v>
      </c>
      <c r="R5346" s="38">
        <v>320</v>
      </c>
      <c r="S5346" s="38">
        <v>4267</v>
      </c>
    </row>
    <row r="5347" spans="2:19" x14ac:dyDescent="0.2">
      <c r="B5347" s="1" t="s">
        <v>11193</v>
      </c>
      <c r="C5347" s="1" t="s">
        <v>11194</v>
      </c>
      <c r="D5347" s="1" t="s">
        <v>441</v>
      </c>
      <c r="E5347" s="1" t="s">
        <v>441</v>
      </c>
      <c r="F5347" s="1" t="s">
        <v>25</v>
      </c>
      <c r="G5347" s="27">
        <v>0.5852842809364549</v>
      </c>
      <c r="H5347" s="27">
        <v>0.99902222222222226</v>
      </c>
      <c r="I5347" s="28">
        <v>49.702452619843932</v>
      </c>
      <c r="J5347" s="27">
        <v>1.0033444816053512E-2</v>
      </c>
      <c r="K5347" s="27">
        <v>0.22742474916387959</v>
      </c>
      <c r="L5347" s="27">
        <v>0</v>
      </c>
      <c r="M5347" s="29">
        <v>10.266576819407007</v>
      </c>
      <c r="N5347" s="30">
        <v>76.834600760456269</v>
      </c>
      <c r="O5347" s="32">
        <v>0</v>
      </c>
      <c r="P5347" s="31">
        <v>0.9966666666666667</v>
      </c>
      <c r="Q5347" s="38">
        <v>1672</v>
      </c>
      <c r="R5347" s="38">
        <v>796</v>
      </c>
      <c r="S5347" s="38">
        <v>5952</v>
      </c>
    </row>
    <row r="5348" spans="2:19" x14ac:dyDescent="0.2">
      <c r="B5348" s="1" t="s">
        <v>11154</v>
      </c>
      <c r="C5348" s="1" t="s">
        <v>11155</v>
      </c>
      <c r="D5348" s="1" t="s">
        <v>441</v>
      </c>
      <c r="E5348" s="1" t="s">
        <v>441</v>
      </c>
      <c r="F5348" s="1" t="s">
        <v>25</v>
      </c>
      <c r="G5348" s="27">
        <v>0.45773381294964027</v>
      </c>
      <c r="H5348" s="27">
        <v>0.92070353982300868</v>
      </c>
      <c r="I5348" s="28">
        <v>48.54055755395683</v>
      </c>
      <c r="J5348" s="27">
        <v>7.1942446043165471E-3</v>
      </c>
      <c r="K5348" s="27">
        <v>0.12679856115107913</v>
      </c>
      <c r="L5348" s="27">
        <v>0</v>
      </c>
      <c r="M5348" s="29">
        <v>15.640630182421232</v>
      </c>
      <c r="N5348" s="30">
        <v>87.125736738703338</v>
      </c>
      <c r="O5348" s="32">
        <v>0</v>
      </c>
      <c r="P5348" s="31">
        <v>0.98407079646017703</v>
      </c>
      <c r="Q5348" s="38">
        <v>1892</v>
      </c>
      <c r="R5348" s="38">
        <v>3001</v>
      </c>
      <c r="S5348" s="38">
        <v>7726</v>
      </c>
    </row>
    <row r="5349" spans="2:19" x14ac:dyDescent="0.2">
      <c r="B5349" s="1" t="s">
        <v>11168</v>
      </c>
      <c r="C5349" s="1" t="s">
        <v>11169</v>
      </c>
      <c r="D5349" s="1" t="s">
        <v>441</v>
      </c>
      <c r="E5349" s="1" t="s">
        <v>441</v>
      </c>
      <c r="F5349" s="1" t="s">
        <v>25</v>
      </c>
      <c r="G5349" s="27">
        <v>0.36513157894736842</v>
      </c>
      <c r="H5349" s="27">
        <v>0.7327795874049946</v>
      </c>
      <c r="I5349" s="28">
        <v>38.893530701754379</v>
      </c>
      <c r="J5349" s="27">
        <v>2.9605263157894735E-2</v>
      </c>
      <c r="K5349" s="27">
        <v>0.27521929824561403</v>
      </c>
      <c r="L5349" s="27">
        <v>0.22589576547231269</v>
      </c>
      <c r="M5349" s="29">
        <v>13.196027633851465</v>
      </c>
      <c r="N5349" s="30">
        <v>83.126126126126124</v>
      </c>
      <c r="O5349" s="32">
        <v>0</v>
      </c>
      <c r="P5349" s="31">
        <v>0.99022801302931596</v>
      </c>
      <c r="Q5349" s="38">
        <v>3348</v>
      </c>
      <c r="R5349" s="38">
        <v>4254</v>
      </c>
      <c r="S5349" s="38">
        <v>5043</v>
      </c>
    </row>
    <row r="5350" spans="2:19" x14ac:dyDescent="0.2">
      <c r="B5350" s="1" t="s">
        <v>11158</v>
      </c>
      <c r="C5350" s="1" t="s">
        <v>11159</v>
      </c>
      <c r="D5350" s="1" t="s">
        <v>441</v>
      </c>
      <c r="E5350" s="1" t="s">
        <v>441</v>
      </c>
      <c r="F5350" s="1" t="s">
        <v>25</v>
      </c>
      <c r="G5350" s="27">
        <v>0.512118018967334</v>
      </c>
      <c r="H5350" s="27">
        <v>0.89491155046826221</v>
      </c>
      <c r="I5350" s="28">
        <v>43.553530031612212</v>
      </c>
      <c r="J5350" s="27">
        <v>5.9009483667017915E-2</v>
      </c>
      <c r="K5350" s="27">
        <v>0.41833508956796628</v>
      </c>
      <c r="L5350" s="27">
        <v>9.410509885535899E-2</v>
      </c>
      <c r="M5350" s="29">
        <v>6.7390928725701933</v>
      </c>
      <c r="N5350" s="30">
        <v>78.209876543209873</v>
      </c>
      <c r="O5350" s="32">
        <v>0</v>
      </c>
      <c r="P5350" s="31">
        <v>0.98751300728407909</v>
      </c>
      <c r="Q5350" s="38">
        <v>2782</v>
      </c>
      <c r="R5350" s="38">
        <v>2070</v>
      </c>
      <c r="S5350" s="38">
        <v>2654</v>
      </c>
    </row>
    <row r="5351" spans="2:19" x14ac:dyDescent="0.2">
      <c r="B5351" s="1" t="s">
        <v>11207</v>
      </c>
      <c r="C5351" s="1" t="s">
        <v>7298</v>
      </c>
      <c r="D5351" s="1" t="s">
        <v>441</v>
      </c>
      <c r="E5351" s="1" t="s">
        <v>441</v>
      </c>
      <c r="F5351" s="1" t="s">
        <v>25</v>
      </c>
      <c r="G5351" s="27">
        <v>0.6685330347144457</v>
      </c>
      <c r="H5351" s="27">
        <v>1</v>
      </c>
      <c r="I5351" s="28">
        <v>63.610302351623751</v>
      </c>
      <c r="J5351" s="27">
        <v>1.3437849944008958E-2</v>
      </c>
      <c r="K5351" s="27">
        <v>0.27099664053751399</v>
      </c>
      <c r="L5351" s="27">
        <v>0</v>
      </c>
      <c r="M5351" s="29">
        <v>7.7577702702702691</v>
      </c>
      <c r="N5351" s="30">
        <v>90.834170854271363</v>
      </c>
      <c r="O5351" s="32">
        <v>0</v>
      </c>
      <c r="P5351" s="31">
        <v>1</v>
      </c>
      <c r="Q5351" s="38">
        <v>135</v>
      </c>
      <c r="R5351" s="38">
        <v>125</v>
      </c>
      <c r="S5351" s="38">
        <v>5110</v>
      </c>
    </row>
    <row r="5352" spans="2:19" x14ac:dyDescent="0.2">
      <c r="B5352" s="1" t="s">
        <v>11178</v>
      </c>
      <c r="C5352" s="1" t="s">
        <v>9423</v>
      </c>
      <c r="D5352" s="1" t="s">
        <v>441</v>
      </c>
      <c r="E5352" s="1" t="s">
        <v>441</v>
      </c>
      <c r="F5352" s="1" t="s">
        <v>25</v>
      </c>
      <c r="G5352" s="27">
        <v>0.55328798185941042</v>
      </c>
      <c r="H5352" s="27">
        <v>1</v>
      </c>
      <c r="I5352" s="28">
        <v>51.353854875283446</v>
      </c>
      <c r="J5352" s="27">
        <v>4.5351473922902496E-3</v>
      </c>
      <c r="K5352" s="27">
        <v>0.20634920634920634</v>
      </c>
      <c r="L5352" s="27">
        <v>0</v>
      </c>
      <c r="M5352" s="29">
        <v>11.296446700507614</v>
      </c>
      <c r="N5352" s="30">
        <v>83.30942622950819</v>
      </c>
      <c r="O5352" s="32">
        <v>0</v>
      </c>
      <c r="P5352" s="31">
        <v>0.9932432432432432</v>
      </c>
      <c r="Q5352" s="38">
        <v>1350</v>
      </c>
      <c r="R5352" s="38">
        <v>1297</v>
      </c>
      <c r="S5352" s="38">
        <v>6356</v>
      </c>
    </row>
    <row r="5353" spans="2:19" x14ac:dyDescent="0.2">
      <c r="B5353" s="1" t="s">
        <v>11201</v>
      </c>
      <c r="C5353" s="1" t="s">
        <v>11202</v>
      </c>
      <c r="D5353" s="1" t="s">
        <v>441</v>
      </c>
      <c r="E5353" s="1" t="s">
        <v>441</v>
      </c>
      <c r="F5353" s="1" t="s">
        <v>25</v>
      </c>
      <c r="G5353" s="27">
        <v>0.61916461916461918</v>
      </c>
      <c r="H5353" s="27">
        <v>0.99202942979767017</v>
      </c>
      <c r="I5353" s="28">
        <v>60.574078624078645</v>
      </c>
      <c r="J5353" s="27">
        <v>1.1056511056511056E-2</v>
      </c>
      <c r="K5353" s="27">
        <v>0.24447174447174447</v>
      </c>
      <c r="L5353" s="27">
        <v>3.678724708767627E-4</v>
      </c>
      <c r="M5353" s="29">
        <v>10.109354838709677</v>
      </c>
      <c r="N5353" s="30">
        <v>91.121031746031747</v>
      </c>
      <c r="O5353" s="32">
        <v>0</v>
      </c>
      <c r="P5353" s="31">
        <v>0.99816063764561613</v>
      </c>
      <c r="Q5353" s="38">
        <v>255</v>
      </c>
      <c r="R5353" s="38">
        <v>406</v>
      </c>
      <c r="S5353" s="38">
        <v>5622</v>
      </c>
    </row>
    <row r="5354" spans="2:19" x14ac:dyDescent="0.2">
      <c r="B5354" s="1" t="s">
        <v>11199</v>
      </c>
      <c r="C5354" s="1" t="s">
        <v>11200</v>
      </c>
      <c r="D5354" s="1" t="s">
        <v>441</v>
      </c>
      <c r="E5354" s="1" t="s">
        <v>441</v>
      </c>
      <c r="F5354" s="1" t="s">
        <v>25</v>
      </c>
      <c r="G5354" s="27">
        <v>0.57208588957055218</v>
      </c>
      <c r="H5354" s="27">
        <v>0.97158377964804876</v>
      </c>
      <c r="I5354" s="28">
        <v>56.788803680981601</v>
      </c>
      <c r="J5354" s="27">
        <v>1.9938650306748466E-2</v>
      </c>
      <c r="K5354" s="27">
        <v>0.34355828220858897</v>
      </c>
      <c r="L5354" s="27">
        <v>0</v>
      </c>
      <c r="M5354" s="29">
        <v>7.763309352517985</v>
      </c>
      <c r="N5354" s="30">
        <v>92.336898395721931</v>
      </c>
      <c r="O5354" s="32">
        <v>0</v>
      </c>
      <c r="P5354" s="31">
        <v>0.99770466717674067</v>
      </c>
      <c r="Q5354" s="38">
        <v>579</v>
      </c>
      <c r="R5354" s="38">
        <v>990</v>
      </c>
      <c r="S5354" s="38">
        <v>3754</v>
      </c>
    </row>
    <row r="5355" spans="2:19" x14ac:dyDescent="0.2">
      <c r="B5355" s="1" t="s">
        <v>11187</v>
      </c>
      <c r="C5355" s="1" t="s">
        <v>11188</v>
      </c>
      <c r="D5355" s="1" t="s">
        <v>441</v>
      </c>
      <c r="E5355" s="1" t="s">
        <v>441</v>
      </c>
      <c r="F5355" s="1" t="s">
        <v>25</v>
      </c>
      <c r="G5355" s="27">
        <v>0.62436548223350252</v>
      </c>
      <c r="H5355" s="27">
        <v>0.99608832807570979</v>
      </c>
      <c r="I5355" s="28">
        <v>58.896065989847713</v>
      </c>
      <c r="J5355" s="27">
        <v>1.015228426395939E-2</v>
      </c>
      <c r="K5355" s="27">
        <v>0.24238578680203046</v>
      </c>
      <c r="L5355" s="27">
        <v>0</v>
      </c>
      <c r="M5355" s="29">
        <v>9.6221088435374149</v>
      </c>
      <c r="N5355" s="30">
        <v>87.034412955465584</v>
      </c>
      <c r="O5355" s="32">
        <v>0</v>
      </c>
      <c r="P5355" s="31">
        <v>0.99432176656151416</v>
      </c>
      <c r="Q5355" s="38">
        <v>375</v>
      </c>
      <c r="R5355" s="38">
        <v>358</v>
      </c>
      <c r="S5355" s="38">
        <v>5662</v>
      </c>
    </row>
    <row r="5356" spans="2:19" x14ac:dyDescent="0.2">
      <c r="B5356" s="1" t="s">
        <v>11170</v>
      </c>
      <c r="C5356" s="1" t="s">
        <v>11171</v>
      </c>
      <c r="D5356" s="1" t="s">
        <v>441</v>
      </c>
      <c r="E5356" s="1" t="s">
        <v>441</v>
      </c>
      <c r="F5356" s="1" t="s">
        <v>25</v>
      </c>
      <c r="G5356" s="27">
        <v>0.48356807511737088</v>
      </c>
      <c r="H5356" s="27">
        <v>0.9425014543339153</v>
      </c>
      <c r="I5356" s="28">
        <v>49.929929577464797</v>
      </c>
      <c r="J5356" s="27">
        <v>2.699530516431925E-2</v>
      </c>
      <c r="K5356" s="27">
        <v>0.12676056338028169</v>
      </c>
      <c r="L5356" s="27">
        <v>7.9232111692844678E-3</v>
      </c>
      <c r="M5356" s="29">
        <v>16.170909090909092</v>
      </c>
      <c r="N5356" s="30">
        <v>85.507281553398059</v>
      </c>
      <c r="O5356" s="32">
        <v>0</v>
      </c>
      <c r="P5356" s="31">
        <v>0.99127399650959858</v>
      </c>
      <c r="Q5356" s="38">
        <v>1618</v>
      </c>
      <c r="R5356" s="38">
        <v>2558</v>
      </c>
      <c r="S5356" s="38">
        <v>7727</v>
      </c>
    </row>
    <row r="5357" spans="2:19" x14ac:dyDescent="0.2">
      <c r="B5357" s="1" t="s">
        <v>11191</v>
      </c>
      <c r="C5357" s="1" t="s">
        <v>11192</v>
      </c>
      <c r="D5357" s="1" t="s">
        <v>441</v>
      </c>
      <c r="E5357" s="1" t="s">
        <v>441</v>
      </c>
      <c r="F5357" s="1" t="s">
        <v>25</v>
      </c>
      <c r="G5357" s="27">
        <v>0.55871886120996439</v>
      </c>
      <c r="H5357" s="27">
        <v>0.92907801418439717</v>
      </c>
      <c r="I5357" s="28">
        <v>53.101186239620404</v>
      </c>
      <c r="J5357" s="27">
        <v>4.7449584816132862E-3</v>
      </c>
      <c r="K5357" s="27">
        <v>8.7781731909845784E-2</v>
      </c>
      <c r="L5357" s="27">
        <v>1.4775413711583924E-3</v>
      </c>
      <c r="M5357" s="29">
        <v>15.132526881720434</v>
      </c>
      <c r="N5357" s="30">
        <v>82.71337579617834</v>
      </c>
      <c r="O5357" s="32">
        <v>0</v>
      </c>
      <c r="P5357" s="31">
        <v>0.99645390070921991</v>
      </c>
      <c r="Q5357" s="38">
        <v>1071</v>
      </c>
      <c r="R5357" s="38">
        <v>1208</v>
      </c>
      <c r="S5357" s="38">
        <v>8366</v>
      </c>
    </row>
    <row r="5358" spans="2:19" x14ac:dyDescent="0.2">
      <c r="B5358" s="1" t="s">
        <v>11195</v>
      </c>
      <c r="C5358" s="1" t="s">
        <v>11196</v>
      </c>
      <c r="D5358" s="1" t="s">
        <v>441</v>
      </c>
      <c r="E5358" s="1" t="s">
        <v>441</v>
      </c>
      <c r="F5358" s="1" t="s">
        <v>25</v>
      </c>
      <c r="G5358" s="27">
        <v>0.44222222222222224</v>
      </c>
      <c r="H5358" s="27">
        <v>0.84482834994462896</v>
      </c>
      <c r="I5358" s="28">
        <v>50.859222222222208</v>
      </c>
      <c r="J5358" s="27">
        <v>1.1111111111111111E-3</v>
      </c>
      <c r="K5358" s="27">
        <v>0.08</v>
      </c>
      <c r="L5358" s="27">
        <v>2.7685492801771874E-3</v>
      </c>
      <c r="M5358" s="29">
        <v>16.652104208416834</v>
      </c>
      <c r="N5358" s="30">
        <v>91.618453865336662</v>
      </c>
      <c r="O5358" s="32">
        <v>0</v>
      </c>
      <c r="P5358" s="31">
        <v>0.99667774086378735</v>
      </c>
      <c r="Q5358" s="38">
        <v>1433</v>
      </c>
      <c r="R5358" s="38">
        <v>3223</v>
      </c>
      <c r="S5358" s="38">
        <v>8453</v>
      </c>
    </row>
    <row r="5359" spans="2:19" x14ac:dyDescent="0.2">
      <c r="B5359" s="1" t="s">
        <v>11142</v>
      </c>
      <c r="C5359" s="1" t="s">
        <v>11143</v>
      </c>
      <c r="D5359" s="1" t="s">
        <v>441</v>
      </c>
      <c r="E5359" s="1" t="s">
        <v>441</v>
      </c>
      <c r="F5359" s="1" t="s">
        <v>25</v>
      </c>
      <c r="G5359" s="27">
        <v>0.31932773109243695</v>
      </c>
      <c r="H5359" s="27">
        <v>0.78499414519906352</v>
      </c>
      <c r="I5359" s="28">
        <v>20.877070828331341</v>
      </c>
      <c r="J5359" s="27">
        <v>5.7623049219687875E-2</v>
      </c>
      <c r="K5359" s="27">
        <v>0.51980792316926772</v>
      </c>
      <c r="L5359" s="27">
        <v>6.8430913348946132E-2</v>
      </c>
      <c r="M5359" s="29">
        <v>8.2488536155202805</v>
      </c>
      <c r="N5359" s="30">
        <v>47.353383458646618</v>
      </c>
      <c r="O5359" s="32">
        <v>0</v>
      </c>
      <c r="P5359" s="31">
        <v>0.97540983606557374</v>
      </c>
      <c r="Q5359" s="38">
        <v>6648</v>
      </c>
      <c r="R5359" s="38">
        <v>4993</v>
      </c>
      <c r="S5359" s="38">
        <v>1600</v>
      </c>
    </row>
    <row r="5360" spans="2:19" x14ac:dyDescent="0.2">
      <c r="B5360" s="1" t="s">
        <v>11166</v>
      </c>
      <c r="C5360" s="1" t="s">
        <v>11167</v>
      </c>
      <c r="D5360" s="1" t="s">
        <v>441</v>
      </c>
      <c r="E5360" s="1" t="s">
        <v>441</v>
      </c>
      <c r="F5360" s="1" t="s">
        <v>25</v>
      </c>
      <c r="G5360" s="27">
        <v>0.284077892325315</v>
      </c>
      <c r="H5360" s="27">
        <v>0.96004535147392289</v>
      </c>
      <c r="I5360" s="28">
        <v>23.732875143184419</v>
      </c>
      <c r="J5360" s="27">
        <v>4.5819014891179842E-3</v>
      </c>
      <c r="K5360" s="27">
        <v>0.21076746849942726</v>
      </c>
      <c r="L5360" s="27">
        <v>8.4580498866213133E-3</v>
      </c>
      <c r="M5360" s="29">
        <v>13.347839999999996</v>
      </c>
      <c r="N5360" s="30">
        <v>49.451612903225808</v>
      </c>
      <c r="O5360" s="32">
        <v>0</v>
      </c>
      <c r="P5360" s="31">
        <v>0.98979591836734693</v>
      </c>
      <c r="Q5360" s="38">
        <v>5473</v>
      </c>
      <c r="R5360" s="38">
        <v>5755</v>
      </c>
      <c r="S5360" s="38">
        <v>6272</v>
      </c>
    </row>
    <row r="5361" spans="2:19" x14ac:dyDescent="0.2">
      <c r="B5361" s="1" t="s">
        <v>11176</v>
      </c>
      <c r="C5361" s="1" t="s">
        <v>11177</v>
      </c>
      <c r="D5361" s="1" t="s">
        <v>441</v>
      </c>
      <c r="E5361" s="1" t="s">
        <v>441</v>
      </c>
      <c r="F5361" s="1" t="s">
        <v>25</v>
      </c>
      <c r="G5361" s="27">
        <v>0.13404507710557534</v>
      </c>
      <c r="H5361" s="27">
        <v>0.95341578327444054</v>
      </c>
      <c r="I5361" s="28">
        <v>22.194780545670223</v>
      </c>
      <c r="J5361" s="27">
        <v>8.3036773428232496E-3</v>
      </c>
      <c r="K5361" s="27">
        <v>0.1055753262158956</v>
      </c>
      <c r="L5361" s="27">
        <v>6.5959952885747948E-4</v>
      </c>
      <c r="M5361" s="29">
        <v>17.793287671232878</v>
      </c>
      <c r="N5361" s="30">
        <v>50.168141592920357</v>
      </c>
      <c r="O5361" s="32">
        <v>0</v>
      </c>
      <c r="P5361" s="31">
        <v>0.99293286219081267</v>
      </c>
      <c r="Q5361" s="38">
        <v>6093</v>
      </c>
      <c r="R5361" s="38">
        <v>8043</v>
      </c>
      <c r="S5361" s="38">
        <v>8099</v>
      </c>
    </row>
    <row r="5362" spans="2:19" x14ac:dyDescent="0.2">
      <c r="B5362" s="1" t="s">
        <v>11144</v>
      </c>
      <c r="C5362" s="1" t="s">
        <v>11145</v>
      </c>
      <c r="D5362" s="1" t="s">
        <v>441</v>
      </c>
      <c r="E5362" s="1" t="s">
        <v>441</v>
      </c>
      <c r="F5362" s="1" t="s">
        <v>25</v>
      </c>
      <c r="G5362" s="27">
        <v>0.3379224030037547</v>
      </c>
      <c r="H5362" s="27">
        <v>0.86527539779681772</v>
      </c>
      <c r="I5362" s="28">
        <v>21.366958698372969</v>
      </c>
      <c r="J5362" s="27">
        <v>0.10137672090112641</v>
      </c>
      <c r="K5362" s="27">
        <v>0.57321652065081352</v>
      </c>
      <c r="L5362" s="27">
        <v>4.4430844553243573E-2</v>
      </c>
      <c r="M5362" s="29">
        <v>6.302079395085066</v>
      </c>
      <c r="N5362" s="30">
        <v>50.481481481481481</v>
      </c>
      <c r="O5362" s="32">
        <v>0</v>
      </c>
      <c r="P5362" s="31">
        <v>0.97796817625458998</v>
      </c>
      <c r="Q5362" s="38">
        <v>6450</v>
      </c>
      <c r="R5362" s="38">
        <v>4655</v>
      </c>
      <c r="S5362" s="38">
        <v>1142</v>
      </c>
    </row>
    <row r="5363" spans="2:19" x14ac:dyDescent="0.2">
      <c r="B5363" s="1" t="s">
        <v>11160</v>
      </c>
      <c r="C5363" s="1" t="s">
        <v>11161</v>
      </c>
      <c r="D5363" s="1" t="s">
        <v>441</v>
      </c>
      <c r="E5363" s="1" t="s">
        <v>441</v>
      </c>
      <c r="F5363" s="1" t="s">
        <v>25</v>
      </c>
      <c r="G5363" s="27">
        <v>0.55542857142857138</v>
      </c>
      <c r="H5363" s="27">
        <v>0.87232072275550554</v>
      </c>
      <c r="I5363" s="28">
        <v>40.641942857142865</v>
      </c>
      <c r="J5363" s="27">
        <v>4.6857142857142854E-2</v>
      </c>
      <c r="K5363" s="27">
        <v>0.38400000000000001</v>
      </c>
      <c r="L5363" s="27">
        <v>7.6103896103896104E-2</v>
      </c>
      <c r="M5363" s="29">
        <v>6.7388174807197938</v>
      </c>
      <c r="N5363" s="30">
        <v>67.349794238683131</v>
      </c>
      <c r="O5363" s="32">
        <v>0</v>
      </c>
      <c r="P5363" s="31">
        <v>0.98814229249011853</v>
      </c>
      <c r="Q5363" s="38">
        <v>3178</v>
      </c>
      <c r="R5363" s="38">
        <v>1256</v>
      </c>
      <c r="S5363" s="38">
        <v>3131</v>
      </c>
    </row>
    <row r="5364" spans="2:19" x14ac:dyDescent="0.2">
      <c r="B5364" s="1" t="s">
        <v>11174</v>
      </c>
      <c r="C5364" s="1" t="s">
        <v>11175</v>
      </c>
      <c r="D5364" s="1" t="s">
        <v>441</v>
      </c>
      <c r="E5364" s="1" t="s">
        <v>441</v>
      </c>
      <c r="F5364" s="1" t="s">
        <v>25</v>
      </c>
      <c r="G5364" s="27">
        <v>0.43816942551119764</v>
      </c>
      <c r="H5364" s="27">
        <v>0.80892218463025611</v>
      </c>
      <c r="I5364" s="28">
        <v>34.33807205452775</v>
      </c>
      <c r="J5364" s="27">
        <v>1.7526777020447908E-2</v>
      </c>
      <c r="K5364" s="27">
        <v>0.22784810126582278</v>
      </c>
      <c r="L5364" s="27">
        <v>9.656839052682456E-3</v>
      </c>
      <c r="M5364" s="29">
        <v>11.745753899480068</v>
      </c>
      <c r="N5364" s="30">
        <v>62.773333333333333</v>
      </c>
      <c r="O5364" s="32">
        <v>0</v>
      </c>
      <c r="P5364" s="31">
        <v>0.99275012083131953</v>
      </c>
      <c r="Q5364" s="38">
        <v>3680</v>
      </c>
      <c r="R5364" s="38">
        <v>3270</v>
      </c>
      <c r="S5364" s="38">
        <v>5945</v>
      </c>
    </row>
    <row r="5365" spans="2:19" x14ac:dyDescent="0.2">
      <c r="B5365" s="1" t="s">
        <v>11164</v>
      </c>
      <c r="C5365" s="1" t="s">
        <v>11165</v>
      </c>
      <c r="D5365" s="1" t="s">
        <v>441</v>
      </c>
      <c r="E5365" s="1" t="s">
        <v>441</v>
      </c>
      <c r="F5365" s="1" t="s">
        <v>25</v>
      </c>
      <c r="G5365" s="27">
        <v>0.50623700623700618</v>
      </c>
      <c r="H5365" s="27">
        <v>0.94989203084832907</v>
      </c>
      <c r="I5365" s="28">
        <v>49.745945945945934</v>
      </c>
      <c r="J5365" s="27">
        <v>9.355509355509356E-3</v>
      </c>
      <c r="K5365" s="27">
        <v>0.13097713097713098</v>
      </c>
      <c r="L5365" s="27">
        <v>0</v>
      </c>
      <c r="M5365" s="29">
        <v>13.681263157894737</v>
      </c>
      <c r="N5365" s="30">
        <v>84.51950718685832</v>
      </c>
      <c r="O5365" s="32">
        <v>0</v>
      </c>
      <c r="P5365" s="31">
        <v>0.98920308483290487</v>
      </c>
      <c r="Q5365" s="38">
        <v>1655</v>
      </c>
      <c r="R5365" s="38">
        <v>2176</v>
      </c>
      <c r="S5365" s="38">
        <v>7663</v>
      </c>
    </row>
    <row r="5366" spans="2:19" x14ac:dyDescent="0.2">
      <c r="B5366" s="1" t="s">
        <v>11181</v>
      </c>
      <c r="C5366" s="1" t="s">
        <v>11182</v>
      </c>
      <c r="D5366" s="1" t="s">
        <v>441</v>
      </c>
      <c r="E5366" s="1" t="s">
        <v>441</v>
      </c>
      <c r="F5366" s="1" t="s">
        <v>25</v>
      </c>
      <c r="G5366" s="27">
        <v>0.55118110236220474</v>
      </c>
      <c r="H5366" s="27">
        <v>0.98212290502793298</v>
      </c>
      <c r="I5366" s="28">
        <v>51.256917885264336</v>
      </c>
      <c r="J5366" s="27">
        <v>5.6242969628796397E-3</v>
      </c>
      <c r="K5366" s="27">
        <v>0.16197975253093364</v>
      </c>
      <c r="L5366" s="27">
        <v>0</v>
      </c>
      <c r="M5366" s="29">
        <v>12.554887218045108</v>
      </c>
      <c r="N5366" s="30">
        <v>82.451020408163259</v>
      </c>
      <c r="O5366" s="32">
        <v>0</v>
      </c>
      <c r="P5366" s="31">
        <v>0.99329608938547487</v>
      </c>
      <c r="Q5366" s="38">
        <v>1363</v>
      </c>
      <c r="R5366" s="38">
        <v>1342</v>
      </c>
      <c r="S5366" s="38">
        <v>7113</v>
      </c>
    </row>
    <row r="5367" spans="2:19" x14ac:dyDescent="0.2">
      <c r="B5367" s="1" t="s">
        <v>11183</v>
      </c>
      <c r="C5367" s="1" t="s">
        <v>11184</v>
      </c>
      <c r="D5367" s="1" t="s">
        <v>441</v>
      </c>
      <c r="E5367" s="1" t="s">
        <v>441</v>
      </c>
      <c r="F5367" s="1" t="s">
        <v>25</v>
      </c>
      <c r="G5367" s="27">
        <v>0.56404494382022474</v>
      </c>
      <c r="H5367" s="27">
        <v>0.99084821428571423</v>
      </c>
      <c r="I5367" s="28">
        <v>50.988651685393258</v>
      </c>
      <c r="J5367" s="27">
        <v>2.359550561797753E-2</v>
      </c>
      <c r="K5367" s="27">
        <v>0.33595505617977528</v>
      </c>
      <c r="L5367" s="27">
        <v>0</v>
      </c>
      <c r="M5367" s="29">
        <v>8.4909793814432994</v>
      </c>
      <c r="N5367" s="30">
        <v>83.428286852589636</v>
      </c>
      <c r="O5367" s="32">
        <v>0</v>
      </c>
      <c r="P5367" s="31">
        <v>0.9933035714285714</v>
      </c>
      <c r="Q5367" s="38">
        <v>1416</v>
      </c>
      <c r="R5367" s="38">
        <v>1120</v>
      </c>
      <c r="S5367" s="38">
        <v>3875</v>
      </c>
    </row>
    <row r="5368" spans="2:19" x14ac:dyDescent="0.2">
      <c r="B5368" s="1" t="s">
        <v>11189</v>
      </c>
      <c r="C5368" s="1" t="s">
        <v>11190</v>
      </c>
      <c r="D5368" s="1" t="s">
        <v>441</v>
      </c>
      <c r="E5368" s="1" t="s">
        <v>441</v>
      </c>
      <c r="F5368" s="1" t="s">
        <v>25</v>
      </c>
      <c r="G5368" s="27">
        <v>0.65196662693682961</v>
      </c>
      <c r="H5368" s="27">
        <v>0.98629453681710222</v>
      </c>
      <c r="I5368" s="28">
        <v>62.963766388557808</v>
      </c>
      <c r="J5368" s="27">
        <v>3.3373063170441003E-2</v>
      </c>
      <c r="K5368" s="27">
        <v>0.30512514898688914</v>
      </c>
      <c r="L5368" s="27">
        <v>1.1389548693586698E-2</v>
      </c>
      <c r="M5368" s="29">
        <v>6.1804794520547954</v>
      </c>
      <c r="N5368" s="30">
        <v>92.917733089579528</v>
      </c>
      <c r="O5368" s="32">
        <v>0</v>
      </c>
      <c r="P5368" s="31">
        <v>0.99643705463182897</v>
      </c>
      <c r="Q5368" s="38">
        <v>161</v>
      </c>
      <c r="R5368" s="38">
        <v>194</v>
      </c>
      <c r="S5368" s="38">
        <v>4481</v>
      </c>
    </row>
    <row r="5369" spans="2:19" x14ac:dyDescent="0.2">
      <c r="B5369" s="1" t="s">
        <v>11139</v>
      </c>
      <c r="C5369" s="1" t="s">
        <v>4239</v>
      </c>
      <c r="D5369" s="1" t="s">
        <v>441</v>
      </c>
      <c r="E5369" s="1" t="s">
        <v>441</v>
      </c>
      <c r="F5369" s="1" t="s">
        <v>25</v>
      </c>
      <c r="G5369" s="27">
        <v>0.39096045197740115</v>
      </c>
      <c r="H5369" s="27">
        <v>0.75075757575757573</v>
      </c>
      <c r="I5369" s="28">
        <v>30.260451977401129</v>
      </c>
      <c r="J5369" s="27">
        <v>0.10169491525423729</v>
      </c>
      <c r="K5369" s="27">
        <v>0.40564971751412432</v>
      </c>
      <c r="L5369" s="27">
        <v>7.5021645021645017E-2</v>
      </c>
      <c r="M5369" s="29">
        <v>9.3343228200371051</v>
      </c>
      <c r="N5369" s="30">
        <v>62.398843930635842</v>
      </c>
      <c r="O5369" s="32">
        <v>0</v>
      </c>
      <c r="P5369" s="31">
        <v>0.95779220779220775</v>
      </c>
      <c r="Q5369" s="38">
        <v>3931</v>
      </c>
      <c r="R5369" s="38">
        <v>3881</v>
      </c>
      <c r="S5369" s="38">
        <v>2840</v>
      </c>
    </row>
    <row r="5370" spans="2:19" x14ac:dyDescent="0.2">
      <c r="B5370" s="1" t="s">
        <v>11137</v>
      </c>
      <c r="C5370" s="1" t="s">
        <v>11138</v>
      </c>
      <c r="D5370" s="1" t="s">
        <v>441</v>
      </c>
      <c r="E5370" s="1" t="s">
        <v>441</v>
      </c>
      <c r="F5370" s="1" t="s">
        <v>25</v>
      </c>
      <c r="G5370" s="27">
        <v>0.23921971252566734</v>
      </c>
      <c r="H5370" s="27">
        <v>0.65473710073710079</v>
      </c>
      <c r="I5370" s="28">
        <v>17.766632443531837</v>
      </c>
      <c r="J5370" s="27">
        <v>0.10677618069815195</v>
      </c>
      <c r="K5370" s="27">
        <v>0.58521560574948661</v>
      </c>
      <c r="L5370" s="27">
        <v>0.14671253071253071</v>
      </c>
      <c r="M5370" s="29">
        <v>7.4516869095816451</v>
      </c>
      <c r="N5370" s="30">
        <v>50.103004291845494</v>
      </c>
      <c r="O5370" s="32">
        <v>0</v>
      </c>
      <c r="P5370" s="31">
        <v>0.95724815724815726</v>
      </c>
      <c r="Q5370" s="38">
        <v>7561</v>
      </c>
      <c r="R5370" s="38">
        <v>6693</v>
      </c>
      <c r="S5370" s="38">
        <v>1045</v>
      </c>
    </row>
    <row r="5371" spans="2:19" x14ac:dyDescent="0.2">
      <c r="B5371" s="1" t="s">
        <v>11237</v>
      </c>
      <c r="C5371" s="1" t="s">
        <v>11238</v>
      </c>
      <c r="D5371" s="1" t="s">
        <v>442</v>
      </c>
      <c r="E5371" s="1" t="s">
        <v>11212</v>
      </c>
      <c r="F5371" s="1" t="s">
        <v>44</v>
      </c>
      <c r="G5371" s="27">
        <v>0.24660194174757283</v>
      </c>
      <c r="H5371" s="27">
        <v>0.91659838018103845</v>
      </c>
      <c r="I5371" s="28">
        <v>18.51796116504854</v>
      </c>
      <c r="J5371" s="27">
        <v>1.8446601941747572E-2</v>
      </c>
      <c r="K5371" s="27">
        <v>0.69029126213592229</v>
      </c>
      <c r="L5371" s="27">
        <v>4.2458313482610768E-2</v>
      </c>
      <c r="M5371" s="29">
        <v>8.1309278350515477</v>
      </c>
      <c r="N5371" s="30">
        <v>49.838582677165356</v>
      </c>
      <c r="O5371" s="32">
        <v>0</v>
      </c>
      <c r="P5371" s="31">
        <v>0.98141972367794184</v>
      </c>
      <c r="Q5371" s="38">
        <v>7394</v>
      </c>
      <c r="R5371" s="38">
        <v>6544</v>
      </c>
      <c r="S5371" s="38">
        <v>481</v>
      </c>
    </row>
    <row r="5372" spans="2:19" x14ac:dyDescent="0.2">
      <c r="B5372" s="1" t="s">
        <v>11217</v>
      </c>
      <c r="C5372" s="1" t="s">
        <v>11218</v>
      </c>
      <c r="D5372" s="1" t="s">
        <v>442</v>
      </c>
      <c r="E5372" s="1" t="s">
        <v>11212</v>
      </c>
      <c r="F5372" s="1" t="s">
        <v>44</v>
      </c>
      <c r="G5372" s="27">
        <v>0.28919491525423729</v>
      </c>
      <c r="H5372" s="27">
        <v>0.75914547304170898</v>
      </c>
      <c r="I5372" s="28">
        <v>22.460699152542375</v>
      </c>
      <c r="J5372" s="27">
        <v>7.7330508474576273E-2</v>
      </c>
      <c r="K5372" s="27">
        <v>0.3760593220338983</v>
      </c>
      <c r="L5372" s="27">
        <v>0.13769074262461853</v>
      </c>
      <c r="M5372" s="29">
        <v>11.347093889716836</v>
      </c>
      <c r="N5372" s="30">
        <v>49.344322344322343</v>
      </c>
      <c r="O5372" s="32">
        <v>0</v>
      </c>
      <c r="P5372" s="31">
        <v>0.96032553407934895</v>
      </c>
      <c r="Q5372" s="38">
        <v>5978</v>
      </c>
      <c r="R5372" s="38">
        <v>5640</v>
      </c>
      <c r="S5372" s="38">
        <v>3255</v>
      </c>
    </row>
    <row r="5373" spans="2:19" x14ac:dyDescent="0.2">
      <c r="B5373" s="1" t="s">
        <v>11228</v>
      </c>
      <c r="C5373" s="1" t="s">
        <v>11229</v>
      </c>
      <c r="D5373" s="1" t="s">
        <v>442</v>
      </c>
      <c r="E5373" s="1" t="s">
        <v>11212</v>
      </c>
      <c r="F5373" s="1" t="s">
        <v>44</v>
      </c>
      <c r="G5373" s="27">
        <v>0.26423357664233577</v>
      </c>
      <c r="H5373" s="27">
        <v>0.69591909155429388</v>
      </c>
      <c r="I5373" s="28">
        <v>18.809781021897809</v>
      </c>
      <c r="J5373" s="27">
        <v>0.24379562043795622</v>
      </c>
      <c r="K5373" s="27">
        <v>0.47445255474452552</v>
      </c>
      <c r="L5373" s="27">
        <v>1.1682044002838893E-2</v>
      </c>
      <c r="M5373" s="29">
        <v>8.6829365079365068</v>
      </c>
      <c r="N5373" s="30">
        <v>46.668508287292816</v>
      </c>
      <c r="O5373" s="32">
        <v>0</v>
      </c>
      <c r="P5373" s="31">
        <v>0.9723207948899929</v>
      </c>
      <c r="Q5373" s="38">
        <v>7315</v>
      </c>
      <c r="R5373" s="38">
        <v>6174</v>
      </c>
      <c r="S5373" s="38">
        <v>2066</v>
      </c>
    </row>
    <row r="5374" spans="2:19" x14ac:dyDescent="0.2">
      <c r="B5374" s="1" t="s">
        <v>11251</v>
      </c>
      <c r="C5374" s="1" t="s">
        <v>11252</v>
      </c>
      <c r="D5374" s="1" t="s">
        <v>442</v>
      </c>
      <c r="E5374" s="1" t="s">
        <v>11212</v>
      </c>
      <c r="F5374" s="1" t="s">
        <v>44</v>
      </c>
      <c r="G5374" s="27">
        <v>0.22130665097115951</v>
      </c>
      <c r="H5374" s="27">
        <v>0.98123211678832123</v>
      </c>
      <c r="I5374" s="28">
        <v>24.205002942907594</v>
      </c>
      <c r="J5374" s="27">
        <v>1.4125956444967627E-2</v>
      </c>
      <c r="K5374" s="27">
        <v>0.13655091230135374</v>
      </c>
      <c r="L5374" s="27">
        <v>3.2700729927007301E-4</v>
      </c>
      <c r="M5374" s="29">
        <v>15.928949357520784</v>
      </c>
      <c r="N5374" s="30">
        <v>52.904255319148938</v>
      </c>
      <c r="O5374" s="32">
        <v>0</v>
      </c>
      <c r="P5374" s="31">
        <v>0.9921167883211679</v>
      </c>
      <c r="Q5374" s="38">
        <v>5301</v>
      </c>
      <c r="R5374" s="38">
        <v>7024</v>
      </c>
      <c r="S5374" s="38">
        <v>7562</v>
      </c>
    </row>
    <row r="5375" spans="2:19" x14ac:dyDescent="0.2">
      <c r="B5375" s="1" t="s">
        <v>11213</v>
      </c>
      <c r="C5375" s="1" t="s">
        <v>11214</v>
      </c>
      <c r="D5375" s="1" t="s">
        <v>442</v>
      </c>
      <c r="E5375" s="1" t="s">
        <v>11212</v>
      </c>
      <c r="F5375" s="1" t="s">
        <v>44</v>
      </c>
      <c r="G5375" s="27">
        <v>9.2089728453364814E-2</v>
      </c>
      <c r="H5375" s="27">
        <v>0.20705915492957749</v>
      </c>
      <c r="I5375" s="28">
        <v>9.4992916174734336</v>
      </c>
      <c r="J5375" s="27">
        <v>8.8547815820543094E-2</v>
      </c>
      <c r="K5375" s="27">
        <v>0.88783943329397874</v>
      </c>
      <c r="L5375" s="27">
        <v>0.77926760563380271</v>
      </c>
      <c r="M5375" s="29">
        <v>5.8291287386215869</v>
      </c>
      <c r="N5375" s="30">
        <v>45.346153846153847</v>
      </c>
      <c r="O5375" s="32">
        <v>0</v>
      </c>
      <c r="P5375" s="31">
        <v>0.95436619718309856</v>
      </c>
      <c r="Q5375" s="38">
        <v>8508</v>
      </c>
      <c r="R5375" s="38">
        <v>8301</v>
      </c>
      <c r="S5375" s="38">
        <v>90</v>
      </c>
    </row>
    <row r="5376" spans="2:19" x14ac:dyDescent="0.2">
      <c r="B5376" s="1" t="s">
        <v>11259</v>
      </c>
      <c r="C5376" s="1" t="s">
        <v>11260</v>
      </c>
      <c r="D5376" s="1" t="s">
        <v>442</v>
      </c>
      <c r="E5376" s="1" t="s">
        <v>11212</v>
      </c>
      <c r="F5376" s="1" t="s">
        <v>44</v>
      </c>
      <c r="G5376" s="27">
        <v>0.40923737916219122</v>
      </c>
      <c r="H5376" s="27">
        <v>0.99959314775160601</v>
      </c>
      <c r="I5376" s="28">
        <v>22.992696025778741</v>
      </c>
      <c r="J5376" s="27">
        <v>0.13641245972073041</v>
      </c>
      <c r="K5376" s="27">
        <v>0.56766917293233088</v>
      </c>
      <c r="L5376" s="27">
        <v>0</v>
      </c>
      <c r="M5376" s="29">
        <v>4.2001818181818171</v>
      </c>
      <c r="N5376" s="30">
        <v>49.702099737532805</v>
      </c>
      <c r="O5376" s="32">
        <v>0</v>
      </c>
      <c r="P5376" s="31">
        <v>0.99678800856531047</v>
      </c>
      <c r="Q5376" s="38">
        <v>5773</v>
      </c>
      <c r="R5376" s="38">
        <v>3654</v>
      </c>
      <c r="S5376" s="38">
        <v>1177</v>
      </c>
    </row>
    <row r="5377" spans="2:19" x14ac:dyDescent="0.2">
      <c r="B5377" s="1" t="s">
        <v>11224</v>
      </c>
      <c r="C5377" s="1" t="s">
        <v>11225</v>
      </c>
      <c r="D5377" s="1" t="s">
        <v>442</v>
      </c>
      <c r="E5377" s="1" t="s">
        <v>11212</v>
      </c>
      <c r="F5377" s="1" t="s">
        <v>44</v>
      </c>
      <c r="G5377" s="27">
        <v>1.9144144144144143E-2</v>
      </c>
      <c r="H5377" s="27">
        <v>8.5062738679759956E-2</v>
      </c>
      <c r="I5377" s="28">
        <v>13.474099099099101</v>
      </c>
      <c r="J5377" s="27">
        <v>1.4639639639639639E-2</v>
      </c>
      <c r="K5377" s="27">
        <v>0.3963963963963964</v>
      </c>
      <c r="L5377" s="27">
        <v>0.15767594108019639</v>
      </c>
      <c r="M5377" s="29">
        <v>12.883352468427097</v>
      </c>
      <c r="N5377" s="30">
        <v>43.529411764705884</v>
      </c>
      <c r="O5377" s="32">
        <v>0</v>
      </c>
      <c r="P5377" s="31">
        <v>0.96890343698854342</v>
      </c>
      <c r="Q5377" s="38">
        <v>8198</v>
      </c>
      <c r="R5377" s="38">
        <v>8569</v>
      </c>
      <c r="S5377" s="38">
        <v>2953</v>
      </c>
    </row>
    <row r="5378" spans="2:19" x14ac:dyDescent="0.2">
      <c r="B5378" s="1" t="s">
        <v>11245</v>
      </c>
      <c r="C5378" s="1" t="s">
        <v>11246</v>
      </c>
      <c r="D5378" s="1" t="s">
        <v>442</v>
      </c>
      <c r="E5378" s="1" t="s">
        <v>11212</v>
      </c>
      <c r="F5378" s="1" t="s">
        <v>44</v>
      </c>
      <c r="G5378" s="27">
        <v>0.35961930659415364</v>
      </c>
      <c r="H5378" s="27">
        <v>0.99161355249916117</v>
      </c>
      <c r="I5378" s="28">
        <v>24.547926580557434</v>
      </c>
      <c r="J5378" s="27">
        <v>1.9714479945615229E-2</v>
      </c>
      <c r="K5378" s="27">
        <v>0.37117607070020392</v>
      </c>
      <c r="L5378" s="27">
        <v>0</v>
      </c>
      <c r="M5378" s="29">
        <v>10.128343949044588</v>
      </c>
      <c r="N5378" s="30">
        <v>49.831758034026464</v>
      </c>
      <c r="O5378" s="32">
        <v>0</v>
      </c>
      <c r="P5378" s="31">
        <v>0.98691714189869173</v>
      </c>
      <c r="Q5378" s="38">
        <v>5170</v>
      </c>
      <c r="R5378" s="38">
        <v>4333</v>
      </c>
      <c r="S5378" s="38">
        <v>3327</v>
      </c>
    </row>
    <row r="5379" spans="2:19" x14ac:dyDescent="0.2">
      <c r="B5379" s="1" t="s">
        <v>11253</v>
      </c>
      <c r="C5379" s="1" t="s">
        <v>11254</v>
      </c>
      <c r="D5379" s="1" t="s">
        <v>442</v>
      </c>
      <c r="E5379" s="1" t="s">
        <v>11212</v>
      </c>
      <c r="F5379" s="1" t="s">
        <v>44</v>
      </c>
      <c r="G5379" s="27">
        <v>0.32307692307692309</v>
      </c>
      <c r="H5379" s="27">
        <v>0.99954573611397901</v>
      </c>
      <c r="I5379" s="28">
        <v>28.413056133056131</v>
      </c>
      <c r="J5379" s="27">
        <v>5.8212058212058215E-3</v>
      </c>
      <c r="K5379" s="27">
        <v>0.10935550935550936</v>
      </c>
      <c r="L5379" s="27">
        <v>2.7255833161263677E-4</v>
      </c>
      <c r="M5379" s="29">
        <v>16.213513513513519</v>
      </c>
      <c r="N5379" s="30">
        <v>53.558558558558559</v>
      </c>
      <c r="O5379" s="32">
        <v>0</v>
      </c>
      <c r="P5379" s="31">
        <v>0.99318604170968405</v>
      </c>
      <c r="Q5379" s="38">
        <v>4156</v>
      </c>
      <c r="R5379" s="38">
        <v>4934</v>
      </c>
      <c r="S5379" s="38">
        <v>8041</v>
      </c>
    </row>
    <row r="5380" spans="2:19" x14ac:dyDescent="0.2">
      <c r="B5380" s="1" t="s">
        <v>11247</v>
      </c>
      <c r="C5380" s="1" t="s">
        <v>11248</v>
      </c>
      <c r="D5380" s="1" t="s">
        <v>442</v>
      </c>
      <c r="E5380" s="1" t="s">
        <v>11212</v>
      </c>
      <c r="F5380" s="1" t="s">
        <v>44</v>
      </c>
      <c r="G5380" s="27">
        <v>0.2236180904522613</v>
      </c>
      <c r="H5380" s="27">
        <v>0.60665220086794791</v>
      </c>
      <c r="I5380" s="28">
        <v>16.702386934673367</v>
      </c>
      <c r="J5380" s="27">
        <v>6.407035175879397E-2</v>
      </c>
      <c r="K5380" s="27">
        <v>0.56030150753768848</v>
      </c>
      <c r="L5380" s="27">
        <v>0.12103533787972723</v>
      </c>
      <c r="M5380" s="29">
        <v>8.5904530744336576</v>
      </c>
      <c r="N5380" s="30">
        <v>44.426966292134829</v>
      </c>
      <c r="O5380" s="32">
        <v>0</v>
      </c>
      <c r="P5380" s="31">
        <v>0.98698078115313082</v>
      </c>
      <c r="Q5380" s="38">
        <v>7784</v>
      </c>
      <c r="R5380" s="38">
        <v>6983</v>
      </c>
      <c r="S5380" s="38">
        <v>1245</v>
      </c>
    </row>
    <row r="5381" spans="2:19" x14ac:dyDescent="0.2">
      <c r="B5381" s="1" t="s">
        <v>11239</v>
      </c>
      <c r="C5381" s="1" t="s">
        <v>11240</v>
      </c>
      <c r="D5381" s="1" t="s">
        <v>442</v>
      </c>
      <c r="E5381" s="1" t="s">
        <v>11212</v>
      </c>
      <c r="F5381" s="1" t="s">
        <v>44</v>
      </c>
      <c r="G5381" s="27">
        <v>0.27115716753022451</v>
      </c>
      <c r="H5381" s="27">
        <v>0.9069182923381397</v>
      </c>
      <c r="I5381" s="28">
        <v>25.325043177892926</v>
      </c>
      <c r="J5381" s="27">
        <v>1.1514104778353483E-2</v>
      </c>
      <c r="K5381" s="27">
        <v>0.18537708693149108</v>
      </c>
      <c r="L5381" s="27">
        <v>7.2094995759117899E-3</v>
      </c>
      <c r="M5381" s="29">
        <v>14.677093206951021</v>
      </c>
      <c r="N5381" s="30">
        <v>53.481953290870486</v>
      </c>
      <c r="O5381" s="32">
        <v>0</v>
      </c>
      <c r="P5381" s="31">
        <v>0.98218829516539441</v>
      </c>
      <c r="Q5381" s="38">
        <v>4904</v>
      </c>
      <c r="R5381" s="38">
        <v>6024</v>
      </c>
      <c r="S5381" s="38">
        <v>6718</v>
      </c>
    </row>
    <row r="5382" spans="2:19" x14ac:dyDescent="0.2">
      <c r="B5382" s="1" t="s">
        <v>11226</v>
      </c>
      <c r="C5382" s="1" t="s">
        <v>11227</v>
      </c>
      <c r="D5382" s="1" t="s">
        <v>442</v>
      </c>
      <c r="E5382" s="1" t="s">
        <v>11212</v>
      </c>
      <c r="F5382" s="1" t="s">
        <v>44</v>
      </c>
      <c r="G5382" s="27">
        <v>0.22335890878090367</v>
      </c>
      <c r="H5382" s="27">
        <v>0.75923124612523218</v>
      </c>
      <c r="I5382" s="28">
        <v>22.894330775788571</v>
      </c>
      <c r="J5382" s="27">
        <v>1.8329070758738276E-2</v>
      </c>
      <c r="K5382" s="27">
        <v>0.27152600170502983</v>
      </c>
      <c r="L5382" s="27">
        <v>0.16132672039677617</v>
      </c>
      <c r="M5382" s="29">
        <v>14.235016465422605</v>
      </c>
      <c r="N5382" s="30">
        <v>52.62977099236641</v>
      </c>
      <c r="O5382" s="32">
        <v>1.9580491837156433E-2</v>
      </c>
      <c r="P5382" s="31">
        <v>0.96962182269063857</v>
      </c>
      <c r="Q5382" s="38">
        <v>5814</v>
      </c>
      <c r="R5382" s="38">
        <v>6985</v>
      </c>
      <c r="S5382" s="38">
        <v>5106</v>
      </c>
    </row>
    <row r="5383" spans="2:19" x14ac:dyDescent="0.2">
      <c r="B5383" s="1" t="s">
        <v>11241</v>
      </c>
      <c r="C5383" s="1" t="s">
        <v>11242</v>
      </c>
      <c r="D5383" s="1" t="s">
        <v>442</v>
      </c>
      <c r="E5383" s="1" t="s">
        <v>11212</v>
      </c>
      <c r="F5383" s="1" t="s">
        <v>44</v>
      </c>
      <c r="G5383" s="27">
        <v>0.24160704457897633</v>
      </c>
      <c r="H5383" s="27">
        <v>0.8946095444685469</v>
      </c>
      <c r="I5383" s="28">
        <v>20.517556411667588</v>
      </c>
      <c r="J5383" s="27">
        <v>1.7611447440836543E-2</v>
      </c>
      <c r="K5383" s="27">
        <v>0.43753439735828287</v>
      </c>
      <c r="L5383" s="27">
        <v>8.043926247288502E-2</v>
      </c>
      <c r="M5383" s="29">
        <v>10.300725689404931</v>
      </c>
      <c r="N5383" s="30">
        <v>52.150341685649202</v>
      </c>
      <c r="O5383" s="32">
        <v>0</v>
      </c>
      <c r="P5383" s="31">
        <v>0.98535791757049895</v>
      </c>
      <c r="Q5383" s="38">
        <v>6772</v>
      </c>
      <c r="R5383" s="38">
        <v>6643</v>
      </c>
      <c r="S5383" s="38">
        <v>2448</v>
      </c>
    </row>
    <row r="5384" spans="2:19" x14ac:dyDescent="0.2">
      <c r="B5384" s="1" t="s">
        <v>11257</v>
      </c>
      <c r="C5384" s="1" t="s">
        <v>11258</v>
      </c>
      <c r="D5384" s="1" t="s">
        <v>442</v>
      </c>
      <c r="E5384" s="1" t="s">
        <v>11212</v>
      </c>
      <c r="F5384" s="1" t="s">
        <v>44</v>
      </c>
      <c r="G5384" s="27">
        <v>0.35529411764705882</v>
      </c>
      <c r="H5384" s="27">
        <v>0.97573270808909729</v>
      </c>
      <c r="I5384" s="28">
        <v>22.603647058823537</v>
      </c>
      <c r="J5384" s="27">
        <v>3.411764705882353E-2</v>
      </c>
      <c r="K5384" s="27">
        <v>0.43411764705882355</v>
      </c>
      <c r="L5384" s="27">
        <v>7.5029308323563892E-3</v>
      </c>
      <c r="M5384" s="29">
        <v>10.027007299270073</v>
      </c>
      <c r="N5384" s="30">
        <v>44.87417218543046</v>
      </c>
      <c r="O5384" s="32">
        <v>0</v>
      </c>
      <c r="P5384" s="31">
        <v>0.99648300117233291</v>
      </c>
      <c r="Q5384" s="38">
        <v>5924</v>
      </c>
      <c r="R5384" s="38">
        <v>4388</v>
      </c>
      <c r="S5384" s="38">
        <v>2490</v>
      </c>
    </row>
    <row r="5385" spans="2:19" x14ac:dyDescent="0.2">
      <c r="B5385" s="1" t="s">
        <v>11249</v>
      </c>
      <c r="C5385" s="1" t="s">
        <v>11250</v>
      </c>
      <c r="D5385" s="1" t="s">
        <v>442</v>
      </c>
      <c r="E5385" s="1" t="s">
        <v>11212</v>
      </c>
      <c r="F5385" s="1" t="s">
        <v>44</v>
      </c>
      <c r="G5385" s="27">
        <v>0.33145275035260929</v>
      </c>
      <c r="H5385" s="27">
        <v>0.94444755244755241</v>
      </c>
      <c r="I5385" s="28">
        <v>25.795627644569816</v>
      </c>
      <c r="J5385" s="27">
        <v>2.5387870239774329E-2</v>
      </c>
      <c r="K5385" s="27">
        <v>0.33286318758815231</v>
      </c>
      <c r="L5385" s="27">
        <v>1.902097902097902E-3</v>
      </c>
      <c r="M5385" s="29">
        <v>12.128270042194096</v>
      </c>
      <c r="N5385" s="30">
        <v>52.893617021276597</v>
      </c>
      <c r="O5385" s="32">
        <v>0</v>
      </c>
      <c r="P5385" s="31">
        <v>0.99160839160839165</v>
      </c>
      <c r="Q5385" s="38">
        <v>4713</v>
      </c>
      <c r="R5385" s="38">
        <v>4769</v>
      </c>
      <c r="S5385" s="38">
        <v>3947</v>
      </c>
    </row>
    <row r="5386" spans="2:19" x14ac:dyDescent="0.2">
      <c r="B5386" s="1" t="s">
        <v>11221</v>
      </c>
      <c r="C5386" s="1" t="s">
        <v>6292</v>
      </c>
      <c r="D5386" s="1" t="s">
        <v>442</v>
      </c>
      <c r="E5386" s="1" t="s">
        <v>11212</v>
      </c>
      <c r="F5386" s="1" t="s">
        <v>44</v>
      </c>
      <c r="G5386" s="27">
        <v>7.2589382448537382E-2</v>
      </c>
      <c r="H5386" s="27">
        <v>0.22505986465382616</v>
      </c>
      <c r="I5386" s="28">
        <v>8.5682556879739966</v>
      </c>
      <c r="J5386" s="27">
        <v>0.1722643553629469</v>
      </c>
      <c r="K5386" s="27">
        <v>0.87757313109425783</v>
      </c>
      <c r="L5386" s="27">
        <v>0.67861530452889118</v>
      </c>
      <c r="M5386" s="29">
        <v>5.6234813084112147</v>
      </c>
      <c r="N5386" s="30">
        <v>45.686567164179102</v>
      </c>
      <c r="O5386" s="32">
        <v>0</v>
      </c>
      <c r="P5386" s="31">
        <v>0.96095783446121807</v>
      </c>
      <c r="Q5386" s="38">
        <v>8551</v>
      </c>
      <c r="R5386" s="38">
        <v>8384</v>
      </c>
      <c r="S5386" s="38">
        <v>98</v>
      </c>
    </row>
    <row r="5387" spans="2:19" x14ac:dyDescent="0.2">
      <c r="B5387" s="1" t="s">
        <v>11219</v>
      </c>
      <c r="C5387" s="1" t="s">
        <v>11220</v>
      </c>
      <c r="D5387" s="1" t="s">
        <v>442</v>
      </c>
      <c r="E5387" s="1" t="s">
        <v>11212</v>
      </c>
      <c r="F5387" s="1" t="s">
        <v>44</v>
      </c>
      <c r="G5387" s="27">
        <v>0.24605678233438485</v>
      </c>
      <c r="H5387" s="27">
        <v>0.52422727272727265</v>
      </c>
      <c r="I5387" s="28">
        <v>18.220399579390119</v>
      </c>
      <c r="J5387" s="27">
        <v>5.2576235541535225E-2</v>
      </c>
      <c r="K5387" s="27">
        <v>0.65299684542586756</v>
      </c>
      <c r="L5387" s="27">
        <v>0.38010606060606061</v>
      </c>
      <c r="M5387" s="29">
        <v>8.0096234309623426</v>
      </c>
      <c r="N5387" s="30">
        <v>49.17094017094017</v>
      </c>
      <c r="O5387" s="32">
        <v>0</v>
      </c>
      <c r="P5387" s="31">
        <v>0.96060606060606057</v>
      </c>
      <c r="Q5387" s="38">
        <v>7455</v>
      </c>
      <c r="R5387" s="38">
        <v>6554</v>
      </c>
      <c r="S5387" s="38">
        <v>630</v>
      </c>
    </row>
    <row r="5388" spans="2:19" x14ac:dyDescent="0.2">
      <c r="B5388" s="1" t="s">
        <v>11215</v>
      </c>
      <c r="C5388" s="1" t="s">
        <v>11216</v>
      </c>
      <c r="D5388" s="1" t="s">
        <v>442</v>
      </c>
      <c r="E5388" s="1" t="s">
        <v>11212</v>
      </c>
      <c r="F5388" s="1" t="s">
        <v>44</v>
      </c>
      <c r="G5388" s="27">
        <v>0.29324324324324325</v>
      </c>
      <c r="H5388" s="27">
        <v>0.85726124959533812</v>
      </c>
      <c r="I5388" s="28">
        <v>19.053243243243244</v>
      </c>
      <c r="J5388" s="27">
        <v>0.10405405405405406</v>
      </c>
      <c r="K5388" s="27">
        <v>0.5972972972972973</v>
      </c>
      <c r="L5388" s="27">
        <v>8.2440919391388798E-2</v>
      </c>
      <c r="M5388" s="29">
        <v>6.3937858508604215</v>
      </c>
      <c r="N5388" s="30">
        <v>49.115207373271886</v>
      </c>
      <c r="O5388" s="32">
        <v>0</v>
      </c>
      <c r="P5388" s="31">
        <v>0.95823891226934288</v>
      </c>
      <c r="Q5388" s="38">
        <v>7252</v>
      </c>
      <c r="R5388" s="38">
        <v>5530</v>
      </c>
      <c r="S5388" s="38">
        <v>958</v>
      </c>
    </row>
    <row r="5389" spans="2:19" x14ac:dyDescent="0.2">
      <c r="B5389" s="1" t="s">
        <v>11233</v>
      </c>
      <c r="C5389" s="1" t="s">
        <v>11234</v>
      </c>
      <c r="D5389" s="1" t="s">
        <v>442</v>
      </c>
      <c r="E5389" s="1" t="s">
        <v>11212</v>
      </c>
      <c r="F5389" s="1" t="s">
        <v>44</v>
      </c>
      <c r="G5389" s="27">
        <v>0.24281150159744408</v>
      </c>
      <c r="H5389" s="27">
        <v>0.69714956930305405</v>
      </c>
      <c r="I5389" s="28">
        <v>17.150905218317362</v>
      </c>
      <c r="J5389" s="27">
        <v>4.898828541001065E-2</v>
      </c>
      <c r="K5389" s="27">
        <v>0.62247071352502659</v>
      </c>
      <c r="L5389" s="27">
        <v>0.27141738449490993</v>
      </c>
      <c r="M5389" s="29">
        <v>6.7460618846694764</v>
      </c>
      <c r="N5389" s="30">
        <v>49.135964912280699</v>
      </c>
      <c r="O5389" s="32">
        <v>0</v>
      </c>
      <c r="P5389" s="31">
        <v>0.98042286609240403</v>
      </c>
      <c r="Q5389" s="38">
        <v>7683</v>
      </c>
      <c r="R5389" s="38">
        <v>6619</v>
      </c>
      <c r="S5389" s="38">
        <v>783</v>
      </c>
    </row>
    <row r="5390" spans="2:19" x14ac:dyDescent="0.2">
      <c r="B5390" s="1" t="s">
        <v>11243</v>
      </c>
      <c r="C5390" s="1" t="s">
        <v>11244</v>
      </c>
      <c r="D5390" s="1" t="s">
        <v>442</v>
      </c>
      <c r="E5390" s="1" t="s">
        <v>11212</v>
      </c>
      <c r="F5390" s="1" t="s">
        <v>44</v>
      </c>
      <c r="G5390" s="27">
        <v>0.35039893617021278</v>
      </c>
      <c r="H5390" s="27">
        <v>0.91496721311475415</v>
      </c>
      <c r="I5390" s="28">
        <v>24.904255319148927</v>
      </c>
      <c r="J5390" s="27">
        <v>9.9734042553191495E-3</v>
      </c>
      <c r="K5390" s="27">
        <v>0.34773936170212766</v>
      </c>
      <c r="L5390" s="27">
        <v>5.9344262295081968E-3</v>
      </c>
      <c r="M5390" s="29">
        <v>10.925179119754352</v>
      </c>
      <c r="N5390" s="30">
        <v>50.411764705882355</v>
      </c>
      <c r="O5390" s="32">
        <v>0</v>
      </c>
      <c r="P5390" s="31">
        <v>0.98622950819672128</v>
      </c>
      <c r="Q5390" s="38">
        <v>5041</v>
      </c>
      <c r="R5390" s="38">
        <v>4462</v>
      </c>
      <c r="S5390" s="38">
        <v>3684</v>
      </c>
    </row>
    <row r="5391" spans="2:19" x14ac:dyDescent="0.2">
      <c r="B5391" s="1" t="s">
        <v>11235</v>
      </c>
      <c r="C5391" s="1" t="s">
        <v>11236</v>
      </c>
      <c r="D5391" s="1" t="s">
        <v>442</v>
      </c>
      <c r="E5391" s="1" t="s">
        <v>11212</v>
      </c>
      <c r="F5391" s="1" t="s">
        <v>44</v>
      </c>
      <c r="G5391" s="27">
        <v>0.17845761631612492</v>
      </c>
      <c r="H5391" s="27">
        <v>0.73069731081926192</v>
      </c>
      <c r="I5391" s="28">
        <v>18.717527087316761</v>
      </c>
      <c r="J5391" s="27">
        <v>4.3977055449330782E-2</v>
      </c>
      <c r="K5391" s="27">
        <v>0.3989802421924793</v>
      </c>
      <c r="L5391" s="27">
        <v>0.12794246404002502</v>
      </c>
      <c r="M5391" s="29">
        <v>11.604034134988364</v>
      </c>
      <c r="N5391" s="30">
        <v>51.014285714285712</v>
      </c>
      <c r="O5391" s="32">
        <v>0</v>
      </c>
      <c r="P5391" s="31">
        <v>0.98123827392120078</v>
      </c>
      <c r="Q5391" s="38">
        <v>7336</v>
      </c>
      <c r="R5391" s="38">
        <v>7605</v>
      </c>
      <c r="S5391" s="38">
        <v>2924</v>
      </c>
    </row>
    <row r="5392" spans="2:19" x14ac:dyDescent="0.2">
      <c r="B5392" s="1" t="s">
        <v>11255</v>
      </c>
      <c r="C5392" s="1" t="s">
        <v>11256</v>
      </c>
      <c r="D5392" s="1" t="s">
        <v>442</v>
      </c>
      <c r="E5392" s="1" t="s">
        <v>11212</v>
      </c>
      <c r="F5392" s="1" t="s">
        <v>44</v>
      </c>
      <c r="G5392" s="27">
        <v>0.38348082595870209</v>
      </c>
      <c r="H5392" s="27">
        <v>0.98191629955947146</v>
      </c>
      <c r="I5392" s="28">
        <v>24.113126843657813</v>
      </c>
      <c r="J5392" s="27">
        <v>4.2772861356932153E-2</v>
      </c>
      <c r="K5392" s="27">
        <v>0.46460176991150443</v>
      </c>
      <c r="L5392" s="27">
        <v>2.2026431718061676E-3</v>
      </c>
      <c r="M5392" s="29">
        <v>8.0363636363636388</v>
      </c>
      <c r="N5392" s="30">
        <v>49.653846153846153</v>
      </c>
      <c r="O5392" s="32">
        <v>0</v>
      </c>
      <c r="P5392" s="31">
        <v>0.99559471365638763</v>
      </c>
      <c r="Q5392" s="38">
        <v>5330</v>
      </c>
      <c r="R5392" s="38">
        <v>3970</v>
      </c>
      <c r="S5392" s="38">
        <v>2164</v>
      </c>
    </row>
    <row r="5393" spans="2:19" x14ac:dyDescent="0.2">
      <c r="B5393" s="1" t="s">
        <v>11222</v>
      </c>
      <c r="C5393" s="1" t="s">
        <v>11223</v>
      </c>
      <c r="D5393" s="1" t="s">
        <v>442</v>
      </c>
      <c r="E5393" s="1" t="s">
        <v>11212</v>
      </c>
      <c r="F5393" s="1" t="s">
        <v>44</v>
      </c>
      <c r="G5393" s="27">
        <v>0.2131455399061033</v>
      </c>
      <c r="H5393" s="27">
        <v>0.83300067888662566</v>
      </c>
      <c r="I5393" s="28">
        <v>25.491502347417832</v>
      </c>
      <c r="J5393" s="27">
        <v>9.8591549295774655E-3</v>
      </c>
      <c r="K5393" s="27">
        <v>0.10375586854460093</v>
      </c>
      <c r="L5393" s="27">
        <v>2.4892509617560534E-4</v>
      </c>
      <c r="M5393" s="29">
        <v>17.095823389021483</v>
      </c>
      <c r="N5393" s="30">
        <v>56.033039647577091</v>
      </c>
      <c r="O5393" s="32">
        <v>0</v>
      </c>
      <c r="P5393" s="31">
        <v>0.96401900882552616</v>
      </c>
      <c r="Q5393" s="38">
        <v>4842</v>
      </c>
      <c r="R5393" s="38">
        <v>7172</v>
      </c>
      <c r="S5393" s="38">
        <v>8131</v>
      </c>
    </row>
    <row r="5394" spans="2:19" x14ac:dyDescent="0.2">
      <c r="B5394" s="1" t="s">
        <v>11210</v>
      </c>
      <c r="C5394" s="1" t="s">
        <v>11211</v>
      </c>
      <c r="D5394" s="1" t="s">
        <v>442</v>
      </c>
      <c r="E5394" s="1" t="s">
        <v>11212</v>
      </c>
      <c r="F5394" s="1" t="s">
        <v>44</v>
      </c>
      <c r="G5394" s="27">
        <v>0.1701388888888889</v>
      </c>
      <c r="H5394" s="27">
        <v>0.61515846994535517</v>
      </c>
      <c r="I5394" s="28">
        <v>18.614814814814807</v>
      </c>
      <c r="J5394" s="27">
        <v>5.3240740740740741E-2</v>
      </c>
      <c r="K5394" s="27">
        <v>0.375</v>
      </c>
      <c r="L5394" s="27">
        <v>0.13138797814207651</v>
      </c>
      <c r="M5394" s="29">
        <v>12.159274755927472</v>
      </c>
      <c r="N5394" s="30">
        <v>49.57823129251701</v>
      </c>
      <c r="O5394" s="32">
        <v>0</v>
      </c>
      <c r="P5394" s="31">
        <v>0.94426229508196724</v>
      </c>
      <c r="Q5394" s="38">
        <v>7369</v>
      </c>
      <c r="R5394" s="38">
        <v>7699</v>
      </c>
      <c r="S5394" s="38">
        <v>3276</v>
      </c>
    </row>
    <row r="5395" spans="2:19" x14ac:dyDescent="0.2">
      <c r="B5395" s="1" t="s">
        <v>11230</v>
      </c>
      <c r="C5395" s="1" t="s">
        <v>5602</v>
      </c>
      <c r="D5395" s="1" t="s">
        <v>442</v>
      </c>
      <c r="E5395" s="1" t="s">
        <v>11212</v>
      </c>
      <c r="F5395" s="1" t="s">
        <v>44</v>
      </c>
      <c r="G5395" s="27">
        <v>0.21151439299123906</v>
      </c>
      <c r="H5395" s="27">
        <v>0.45646378575776025</v>
      </c>
      <c r="I5395" s="28">
        <v>16.404755944931164</v>
      </c>
      <c r="J5395" s="27">
        <v>5.7571964956195244E-2</v>
      </c>
      <c r="K5395" s="27">
        <v>0.69586983729662077</v>
      </c>
      <c r="L5395" s="27">
        <v>0.36082166768107116</v>
      </c>
      <c r="M5395" s="29">
        <v>7.6831746031746055</v>
      </c>
      <c r="N5395" s="30">
        <v>48.402366863905328</v>
      </c>
      <c r="O5395" s="32">
        <v>0</v>
      </c>
      <c r="P5395" s="31">
        <v>0.9726110772976263</v>
      </c>
      <c r="Q5395" s="38">
        <v>7828</v>
      </c>
      <c r="R5395" s="38">
        <v>7199</v>
      </c>
      <c r="S5395" s="38">
        <v>463</v>
      </c>
    </row>
    <row r="5396" spans="2:19" x14ac:dyDescent="0.2">
      <c r="B5396" s="1" t="s">
        <v>11231</v>
      </c>
      <c r="C5396" s="1" t="s">
        <v>11232</v>
      </c>
      <c r="D5396" s="1" t="s">
        <v>442</v>
      </c>
      <c r="E5396" s="1" t="s">
        <v>11212</v>
      </c>
      <c r="F5396" s="1" t="s">
        <v>44</v>
      </c>
      <c r="G5396" s="27">
        <v>0.25968523002421307</v>
      </c>
      <c r="H5396" s="27">
        <v>0.85952606635071105</v>
      </c>
      <c r="I5396" s="28">
        <v>18.867978208232444</v>
      </c>
      <c r="J5396" s="27">
        <v>3.8135593220338986E-2</v>
      </c>
      <c r="K5396" s="27">
        <v>0.55629539951573848</v>
      </c>
      <c r="L5396" s="27">
        <v>4.6418838862559236E-2</v>
      </c>
      <c r="M5396" s="29">
        <v>8.9005723630417037</v>
      </c>
      <c r="N5396" s="30">
        <v>46.934731934731936</v>
      </c>
      <c r="O5396" s="32">
        <v>0</v>
      </c>
      <c r="P5396" s="31">
        <v>0.97867298578199047</v>
      </c>
      <c r="Q5396" s="38">
        <v>7302</v>
      </c>
      <c r="R5396" s="38">
        <v>6277</v>
      </c>
      <c r="S5396" s="38">
        <v>1283</v>
      </c>
    </row>
    <row r="5397" spans="2:19" x14ac:dyDescent="0.2">
      <c r="B5397" s="1" t="s">
        <v>11261</v>
      </c>
      <c r="C5397" s="1" t="s">
        <v>11262</v>
      </c>
      <c r="D5397" s="1" t="s">
        <v>443</v>
      </c>
      <c r="E5397" s="1" t="s">
        <v>4244</v>
      </c>
      <c r="F5397" s="1" t="s">
        <v>48</v>
      </c>
      <c r="G5397" s="27">
        <v>0.21772639691714837</v>
      </c>
      <c r="H5397" s="27">
        <v>0.6850543318649045</v>
      </c>
      <c r="I5397" s="28">
        <v>18.929929351316613</v>
      </c>
      <c r="J5397" s="27">
        <v>9.1201027617212591E-2</v>
      </c>
      <c r="K5397" s="27">
        <v>0.43802183686576751</v>
      </c>
      <c r="L5397" s="27">
        <v>6.2704845814977969E-2</v>
      </c>
      <c r="M5397" s="29">
        <v>10.423891625615767</v>
      </c>
      <c r="N5397" s="30">
        <v>49.073746312684364</v>
      </c>
      <c r="O5397" s="32">
        <v>0</v>
      </c>
      <c r="P5397" s="31">
        <v>0.91453744493392075</v>
      </c>
      <c r="Q5397" s="38">
        <v>7287</v>
      </c>
      <c r="R5397" s="38">
        <v>7082</v>
      </c>
      <c r="S5397" s="38">
        <v>2439</v>
      </c>
    </row>
    <row r="5398" spans="2:19" x14ac:dyDescent="0.2">
      <c r="B5398" s="1" t="s">
        <v>11267</v>
      </c>
      <c r="C5398" s="1" t="s">
        <v>11268</v>
      </c>
      <c r="D5398" s="1" t="s">
        <v>443</v>
      </c>
      <c r="E5398" s="1" t="s">
        <v>4244</v>
      </c>
      <c r="F5398" s="1" t="s">
        <v>48</v>
      </c>
      <c r="G5398" s="27">
        <v>0.15220207253886012</v>
      </c>
      <c r="H5398" s="27">
        <v>0.4134416767922236</v>
      </c>
      <c r="I5398" s="28">
        <v>13.451619170984445</v>
      </c>
      <c r="J5398" s="27">
        <v>0.18069948186528498</v>
      </c>
      <c r="K5398" s="27">
        <v>0.66321243523316065</v>
      </c>
      <c r="L5398" s="27">
        <v>0.36514277035236936</v>
      </c>
      <c r="M5398" s="29">
        <v>6.6638655462184859</v>
      </c>
      <c r="N5398" s="30">
        <v>50.872340425531917</v>
      </c>
      <c r="O5398" s="32">
        <v>0</v>
      </c>
      <c r="P5398" s="31">
        <v>0.93803159173754558</v>
      </c>
      <c r="Q5398" s="38">
        <v>8202</v>
      </c>
      <c r="R5398" s="38">
        <v>7884</v>
      </c>
      <c r="S5398" s="38">
        <v>591</v>
      </c>
    </row>
    <row r="5399" spans="2:19" x14ac:dyDescent="0.2">
      <c r="B5399" s="1" t="s">
        <v>11263</v>
      </c>
      <c r="C5399" s="1" t="s">
        <v>11264</v>
      </c>
      <c r="D5399" s="1" t="s">
        <v>443</v>
      </c>
      <c r="E5399" s="1" t="s">
        <v>4244</v>
      </c>
      <c r="F5399" s="1" t="s">
        <v>48</v>
      </c>
      <c r="G5399" s="27">
        <v>0.29195258889582032</v>
      </c>
      <c r="H5399" s="27">
        <v>0.67563777713792128</v>
      </c>
      <c r="I5399" s="28">
        <v>21.513225202744859</v>
      </c>
      <c r="J5399" s="27">
        <v>0.10480349344978165</v>
      </c>
      <c r="K5399" s="27">
        <v>0.43855271366188397</v>
      </c>
      <c r="L5399" s="27">
        <v>0.15656780881082638</v>
      </c>
      <c r="M5399" s="29">
        <v>9.9574449339207032</v>
      </c>
      <c r="N5399" s="30">
        <v>49.115384615384613</v>
      </c>
      <c r="O5399" s="32">
        <v>0</v>
      </c>
      <c r="P5399" s="31">
        <v>0.92312122084653037</v>
      </c>
      <c r="Q5399" s="38">
        <v>6395</v>
      </c>
      <c r="R5399" s="38">
        <v>5564</v>
      </c>
      <c r="S5399" s="38">
        <v>2435</v>
      </c>
    </row>
    <row r="5400" spans="2:19" x14ac:dyDescent="0.2">
      <c r="B5400" s="1" t="s">
        <v>11277</v>
      </c>
      <c r="C5400" s="1" t="s">
        <v>11278</v>
      </c>
      <c r="D5400" s="1" t="s">
        <v>443</v>
      </c>
      <c r="E5400" s="1" t="s">
        <v>4244</v>
      </c>
      <c r="F5400" s="1" t="s">
        <v>48</v>
      </c>
      <c r="G5400" s="27">
        <v>0.3046231792273591</v>
      </c>
      <c r="H5400" s="27">
        <v>0.99411619283065533</v>
      </c>
      <c r="I5400" s="28">
        <v>27.817036098796709</v>
      </c>
      <c r="J5400" s="27">
        <v>5.0664977834072198E-3</v>
      </c>
      <c r="K5400" s="27">
        <v>0.15389487017099429</v>
      </c>
      <c r="L5400" s="27">
        <v>1.378244746600742E-3</v>
      </c>
      <c r="M5400" s="29">
        <v>15.891438979963569</v>
      </c>
      <c r="N5400" s="30">
        <v>54.557172557172557</v>
      </c>
      <c r="O5400" s="32">
        <v>0</v>
      </c>
      <c r="P5400" s="31">
        <v>0.97589616810877622</v>
      </c>
      <c r="Q5400" s="38">
        <v>4237</v>
      </c>
      <c r="R5400" s="38">
        <v>5301</v>
      </c>
      <c r="S5400" s="38">
        <v>7265</v>
      </c>
    </row>
    <row r="5401" spans="2:19" x14ac:dyDescent="0.2">
      <c r="B5401" s="1" t="s">
        <v>11291</v>
      </c>
      <c r="C5401" s="1" t="s">
        <v>11292</v>
      </c>
      <c r="D5401" s="1" t="s">
        <v>443</v>
      </c>
      <c r="E5401" s="1" t="s">
        <v>4244</v>
      </c>
      <c r="F5401" s="1" t="s">
        <v>48</v>
      </c>
      <c r="G5401" s="27">
        <v>0.24857792946530147</v>
      </c>
      <c r="H5401" s="27">
        <v>0.76111016949152532</v>
      </c>
      <c r="I5401" s="28">
        <v>23.02047781569965</v>
      </c>
      <c r="J5401" s="27">
        <v>4.5506257110352671E-3</v>
      </c>
      <c r="K5401" s="27">
        <v>0.28384527872582482</v>
      </c>
      <c r="L5401" s="27">
        <v>3.728813559322034E-4</v>
      </c>
      <c r="M5401" s="29">
        <v>13.251173353520066</v>
      </c>
      <c r="N5401" s="30">
        <v>52.082379862700229</v>
      </c>
      <c r="O5401" s="32">
        <v>0</v>
      </c>
      <c r="P5401" s="31">
        <v>0.99322033898305084</v>
      </c>
      <c r="Q5401" s="38">
        <v>5760</v>
      </c>
      <c r="R5401" s="38">
        <v>6510</v>
      </c>
      <c r="S5401" s="38">
        <v>4875</v>
      </c>
    </row>
    <row r="5402" spans="2:19" x14ac:dyDescent="0.2">
      <c r="B5402" s="1" t="s">
        <v>11289</v>
      </c>
      <c r="C5402" s="1" t="s">
        <v>11290</v>
      </c>
      <c r="D5402" s="1" t="s">
        <v>443</v>
      </c>
      <c r="E5402" s="1" t="s">
        <v>4244</v>
      </c>
      <c r="F5402" s="1" t="s">
        <v>48</v>
      </c>
      <c r="G5402" s="27">
        <v>0.32142857142857145</v>
      </c>
      <c r="H5402" s="27">
        <v>0.91702759448110371</v>
      </c>
      <c r="I5402" s="28">
        <v>25.624939467312345</v>
      </c>
      <c r="J5402" s="27">
        <v>3.0266343825665859E-3</v>
      </c>
      <c r="K5402" s="27">
        <v>0.22639225181598063</v>
      </c>
      <c r="L5402" s="27">
        <v>1.5173965206958609E-2</v>
      </c>
      <c r="M5402" s="29">
        <v>12.409366636931313</v>
      </c>
      <c r="N5402" s="30">
        <v>53.011299435028249</v>
      </c>
      <c r="O5402" s="32">
        <v>0</v>
      </c>
      <c r="P5402" s="31">
        <v>0.99100179964007196</v>
      </c>
      <c r="Q5402" s="38">
        <v>4778</v>
      </c>
      <c r="R5402" s="38">
        <v>4959</v>
      </c>
      <c r="S5402" s="38">
        <v>5972</v>
      </c>
    </row>
    <row r="5403" spans="2:19" x14ac:dyDescent="0.2">
      <c r="B5403" s="1" t="s">
        <v>11265</v>
      </c>
      <c r="C5403" s="1" t="s">
        <v>11266</v>
      </c>
      <c r="D5403" s="1" t="s">
        <v>443</v>
      </c>
      <c r="E5403" s="1" t="s">
        <v>4244</v>
      </c>
      <c r="F5403" s="1" t="s">
        <v>48</v>
      </c>
      <c r="G5403" s="27">
        <v>0.20277777777777778</v>
      </c>
      <c r="H5403" s="27">
        <v>0.47387491940683429</v>
      </c>
      <c r="I5403" s="28">
        <v>15.010138888888887</v>
      </c>
      <c r="J5403" s="27">
        <v>0.11666666666666667</v>
      </c>
      <c r="K5403" s="27">
        <v>0.64930555555555558</v>
      </c>
      <c r="L5403" s="27">
        <v>0.32860090264345587</v>
      </c>
      <c r="M5403" s="29">
        <v>7.1925087108013956</v>
      </c>
      <c r="N5403" s="30">
        <v>45.328767123287669</v>
      </c>
      <c r="O5403" s="32">
        <v>0</v>
      </c>
      <c r="P5403" s="31">
        <v>0.92843326885880073</v>
      </c>
      <c r="Q5403" s="38">
        <v>8024</v>
      </c>
      <c r="R5403" s="38">
        <v>7324</v>
      </c>
      <c r="S5403" s="38">
        <v>642</v>
      </c>
    </row>
    <row r="5404" spans="2:19" x14ac:dyDescent="0.2">
      <c r="B5404" s="1" t="s">
        <v>11269</v>
      </c>
      <c r="C5404" s="1" t="s">
        <v>11270</v>
      </c>
      <c r="D5404" s="1" t="s">
        <v>443</v>
      </c>
      <c r="E5404" s="1" t="s">
        <v>4244</v>
      </c>
      <c r="F5404" s="1" t="s">
        <v>48</v>
      </c>
      <c r="G5404" s="27">
        <v>0.38224414303329224</v>
      </c>
      <c r="H5404" s="27">
        <v>0.91582263362197691</v>
      </c>
      <c r="I5404" s="28">
        <v>25.353082614056724</v>
      </c>
      <c r="J5404" s="27">
        <v>5.4870530209617754E-2</v>
      </c>
      <c r="K5404" s="27">
        <v>0.31134401972872994</v>
      </c>
      <c r="L5404" s="27">
        <v>3.8512988951925953E-2</v>
      </c>
      <c r="M5404" s="29">
        <v>10.777744510978039</v>
      </c>
      <c r="N5404" s="30">
        <v>48.485483870967741</v>
      </c>
      <c r="O5404" s="32">
        <v>0</v>
      </c>
      <c r="P5404" s="31">
        <v>0.96864735742012542</v>
      </c>
      <c r="Q5404" s="38">
        <v>4896</v>
      </c>
      <c r="R5404" s="38">
        <v>3996</v>
      </c>
      <c r="S5404" s="38">
        <v>4365</v>
      </c>
    </row>
    <row r="5405" spans="2:19" x14ac:dyDescent="0.2">
      <c r="B5405" s="1" t="s">
        <v>11279</v>
      </c>
      <c r="C5405" s="1" t="s">
        <v>11280</v>
      </c>
      <c r="D5405" s="1" t="s">
        <v>443</v>
      </c>
      <c r="E5405" s="1" t="s">
        <v>4244</v>
      </c>
      <c r="F5405" s="1" t="s">
        <v>48</v>
      </c>
      <c r="G5405" s="27">
        <v>0.25728699551569506</v>
      </c>
      <c r="H5405" s="27">
        <v>0.84278021978022</v>
      </c>
      <c r="I5405" s="28">
        <v>23.807230941704034</v>
      </c>
      <c r="J5405" s="27">
        <v>1.961883408071749E-2</v>
      </c>
      <c r="K5405" s="27">
        <v>0.23991031390134529</v>
      </c>
      <c r="L5405" s="27">
        <v>9.6104395604395598E-2</v>
      </c>
      <c r="M5405" s="29">
        <v>13.930490566037731</v>
      </c>
      <c r="N5405" s="30">
        <v>51.856209150326798</v>
      </c>
      <c r="O5405" s="32">
        <v>5.2197802197802195E-3</v>
      </c>
      <c r="P5405" s="31">
        <v>0.98021978021978018</v>
      </c>
      <c r="Q5405" s="38">
        <v>5449</v>
      </c>
      <c r="R5405" s="38">
        <v>6338</v>
      </c>
      <c r="S5405" s="38">
        <v>5702</v>
      </c>
    </row>
    <row r="5406" spans="2:19" x14ac:dyDescent="0.2">
      <c r="B5406" s="1" t="s">
        <v>11273</v>
      </c>
      <c r="C5406" s="1" t="s">
        <v>11274</v>
      </c>
      <c r="D5406" s="1" t="s">
        <v>443</v>
      </c>
      <c r="E5406" s="1" t="s">
        <v>4244</v>
      </c>
      <c r="F5406" s="1" t="s">
        <v>48</v>
      </c>
      <c r="G5406" s="27">
        <v>0.16623036649214659</v>
      </c>
      <c r="H5406" s="27">
        <v>0.67774522292993655</v>
      </c>
      <c r="I5406" s="28">
        <v>19.371269633507854</v>
      </c>
      <c r="J5406" s="27">
        <v>4.0575916230366493E-2</v>
      </c>
      <c r="K5406" s="27">
        <v>0.28861256544502617</v>
      </c>
      <c r="L5406" s="27">
        <v>0.12129936305732483</v>
      </c>
      <c r="M5406" s="29">
        <v>13.852276295133434</v>
      </c>
      <c r="N5406" s="30">
        <v>46.65748031496063</v>
      </c>
      <c r="O5406" s="32">
        <v>0</v>
      </c>
      <c r="P5406" s="31">
        <v>0.97324840764331211</v>
      </c>
      <c r="Q5406" s="38">
        <v>7160</v>
      </c>
      <c r="R5406" s="38">
        <v>7741</v>
      </c>
      <c r="S5406" s="38">
        <v>4777</v>
      </c>
    </row>
    <row r="5407" spans="2:19" x14ac:dyDescent="0.2">
      <c r="B5407" s="1" t="s">
        <v>11283</v>
      </c>
      <c r="C5407" s="1" t="s">
        <v>11284</v>
      </c>
      <c r="D5407" s="1" t="s">
        <v>443</v>
      </c>
      <c r="E5407" s="1" t="s">
        <v>4244</v>
      </c>
      <c r="F5407" s="1" t="s">
        <v>48</v>
      </c>
      <c r="G5407" s="27">
        <v>0.13779718583212033</v>
      </c>
      <c r="H5407" s="27">
        <v>0.33274439675727219</v>
      </c>
      <c r="I5407" s="28">
        <v>18.133575934012619</v>
      </c>
      <c r="J5407" s="27">
        <v>8.7336244541484712E-3</v>
      </c>
      <c r="K5407" s="27">
        <v>0.32023289665211063</v>
      </c>
      <c r="L5407" s="27">
        <v>5.7939914163090134E-3</v>
      </c>
      <c r="M5407" s="29">
        <v>12.652785593697244</v>
      </c>
      <c r="N5407" s="30">
        <v>51.975352112676056</v>
      </c>
      <c r="O5407" s="32">
        <v>0</v>
      </c>
      <c r="P5407" s="31">
        <v>0.98283261802575106</v>
      </c>
      <c r="Q5407" s="38">
        <v>7489</v>
      </c>
      <c r="R5407" s="38">
        <v>8007</v>
      </c>
      <c r="S5407" s="38">
        <v>4172</v>
      </c>
    </row>
    <row r="5408" spans="2:19" x14ac:dyDescent="0.2">
      <c r="B5408" s="1" t="s">
        <v>11281</v>
      </c>
      <c r="C5408" s="1" t="s">
        <v>11282</v>
      </c>
      <c r="D5408" s="1" t="s">
        <v>443</v>
      </c>
      <c r="E5408" s="1" t="s">
        <v>4244</v>
      </c>
      <c r="F5408" s="1" t="s">
        <v>48</v>
      </c>
      <c r="G5408" s="27">
        <v>0.27453083109919574</v>
      </c>
      <c r="H5408" s="27">
        <v>0.73698579694897415</v>
      </c>
      <c r="I5408" s="28">
        <v>20.640214477211796</v>
      </c>
      <c r="J5408" s="27">
        <v>5.9517426273458442E-2</v>
      </c>
      <c r="K5408" s="27">
        <v>0.53243967828418226</v>
      </c>
      <c r="L5408" s="27">
        <v>0.13691478169384533</v>
      </c>
      <c r="M5408" s="29">
        <v>9.245676274944568</v>
      </c>
      <c r="N5408" s="30">
        <v>50.306640625</v>
      </c>
      <c r="O5408" s="32">
        <v>9.2530247238295626E-3</v>
      </c>
      <c r="P5408" s="31">
        <v>0.98106259863229883</v>
      </c>
      <c r="Q5408" s="38">
        <v>6733</v>
      </c>
      <c r="R5408" s="38">
        <v>5944</v>
      </c>
      <c r="S5408" s="38">
        <v>1471</v>
      </c>
    </row>
    <row r="5409" spans="2:19" x14ac:dyDescent="0.2">
      <c r="B5409" s="1" t="s">
        <v>11275</v>
      </c>
      <c r="C5409" s="1" t="s">
        <v>11276</v>
      </c>
      <c r="D5409" s="1" t="s">
        <v>443</v>
      </c>
      <c r="E5409" s="1" t="s">
        <v>4244</v>
      </c>
      <c r="F5409" s="1" t="s">
        <v>48</v>
      </c>
      <c r="G5409" s="27">
        <v>0.26576852418860991</v>
      </c>
      <c r="H5409" s="27">
        <v>0.80258208955223886</v>
      </c>
      <c r="I5409" s="28">
        <v>27.093753827311708</v>
      </c>
      <c r="J5409" s="27">
        <v>3.8579301898346602E-2</v>
      </c>
      <c r="K5409" s="27">
        <v>0.27617881200244948</v>
      </c>
      <c r="L5409" s="27">
        <v>7.0925373134328354E-2</v>
      </c>
      <c r="M5409" s="29">
        <v>12.735529608006667</v>
      </c>
      <c r="N5409" s="30">
        <v>66.410138248847929</v>
      </c>
      <c r="O5409" s="32">
        <v>0</v>
      </c>
      <c r="P5409" s="31">
        <v>0.97492537313432837</v>
      </c>
      <c r="Q5409" s="38">
        <v>4383</v>
      </c>
      <c r="R5409" s="38">
        <v>6137</v>
      </c>
      <c r="S5409" s="38">
        <v>5026</v>
      </c>
    </row>
    <row r="5410" spans="2:19" x14ac:dyDescent="0.2">
      <c r="B5410" s="1" t="s">
        <v>11285</v>
      </c>
      <c r="C5410" s="1" t="s">
        <v>11286</v>
      </c>
      <c r="D5410" s="1" t="s">
        <v>443</v>
      </c>
      <c r="E5410" s="1" t="s">
        <v>4244</v>
      </c>
      <c r="F5410" s="1" t="s">
        <v>48</v>
      </c>
      <c r="G5410" s="27">
        <v>0.28804042672655811</v>
      </c>
      <c r="H5410" s="27">
        <v>0.73639126830616208</v>
      </c>
      <c r="I5410" s="28">
        <v>26.916844469399202</v>
      </c>
      <c r="J5410" s="27">
        <v>4.5480067377877596E-2</v>
      </c>
      <c r="K5410" s="27">
        <v>0.55137563166760251</v>
      </c>
      <c r="L5410" s="27">
        <v>0.1283503730312241</v>
      </c>
      <c r="M5410" s="29">
        <v>8.0212145110410109</v>
      </c>
      <c r="N5410" s="30">
        <v>73.22417153996102</v>
      </c>
      <c r="O5410" s="32">
        <v>0</v>
      </c>
      <c r="P5410" s="31">
        <v>0.98424979276043101</v>
      </c>
      <c r="Q5410" s="38">
        <v>4426</v>
      </c>
      <c r="R5410" s="38">
        <v>5662</v>
      </c>
      <c r="S5410" s="38">
        <v>1319</v>
      </c>
    </row>
    <row r="5411" spans="2:19" x14ac:dyDescent="0.2">
      <c r="B5411" s="1" t="s">
        <v>11293</v>
      </c>
      <c r="C5411" s="1" t="s">
        <v>11294</v>
      </c>
      <c r="D5411" s="1" t="s">
        <v>443</v>
      </c>
      <c r="E5411" s="1" t="s">
        <v>4244</v>
      </c>
      <c r="F5411" s="1" t="s">
        <v>48</v>
      </c>
      <c r="G5411" s="27">
        <v>0.41898734177215191</v>
      </c>
      <c r="H5411" s="27">
        <v>0.97338572775856635</v>
      </c>
      <c r="I5411" s="28">
        <v>43.760696202531641</v>
      </c>
      <c r="J5411" s="27">
        <v>9.4936708860759497E-3</v>
      </c>
      <c r="K5411" s="27">
        <v>0.19620253164556961</v>
      </c>
      <c r="L5411" s="27">
        <v>8.2615529707639104E-3</v>
      </c>
      <c r="M5411" s="29">
        <v>12.928867102396516</v>
      </c>
      <c r="N5411" s="30">
        <v>86.09365558912387</v>
      </c>
      <c r="O5411" s="32">
        <v>0</v>
      </c>
      <c r="P5411" s="31">
        <v>0.99339830242062244</v>
      </c>
      <c r="Q5411" s="38">
        <v>2759</v>
      </c>
      <c r="R5411" s="38">
        <v>3535</v>
      </c>
      <c r="S5411" s="38">
        <v>6515</v>
      </c>
    </row>
    <row r="5412" spans="2:19" x14ac:dyDescent="0.2">
      <c r="B5412" s="1" t="s">
        <v>11287</v>
      </c>
      <c r="C5412" s="1" t="s">
        <v>11288</v>
      </c>
      <c r="D5412" s="1" t="s">
        <v>443</v>
      </c>
      <c r="E5412" s="1" t="s">
        <v>4244</v>
      </c>
      <c r="F5412" s="1" t="s">
        <v>48</v>
      </c>
      <c r="G5412" s="27">
        <v>0.41237541528239202</v>
      </c>
      <c r="H5412" s="27">
        <v>0.92302373158756112</v>
      </c>
      <c r="I5412" s="28">
        <v>41.769352159468426</v>
      </c>
      <c r="J5412" s="27">
        <v>2.9069767441860465E-3</v>
      </c>
      <c r="K5412" s="27">
        <v>0.11669435215946844</v>
      </c>
      <c r="L5412" s="27">
        <v>6.1374795417348609E-4</v>
      </c>
      <c r="M5412" s="29">
        <v>15.812155477031798</v>
      </c>
      <c r="N5412" s="30">
        <v>78.326283987915403</v>
      </c>
      <c r="O5412" s="32">
        <v>0</v>
      </c>
      <c r="P5412" s="31">
        <v>0.98527004909983629</v>
      </c>
      <c r="Q5412" s="38">
        <v>3037</v>
      </c>
      <c r="R5412" s="38">
        <v>3615</v>
      </c>
      <c r="S5412" s="38">
        <v>7919</v>
      </c>
    </row>
    <row r="5413" spans="2:19" x14ac:dyDescent="0.2">
      <c r="B5413" s="1" t="s">
        <v>11271</v>
      </c>
      <c r="C5413" s="1" t="s">
        <v>11272</v>
      </c>
      <c r="D5413" s="1" t="s">
        <v>443</v>
      </c>
      <c r="E5413" s="1" t="s">
        <v>4244</v>
      </c>
      <c r="F5413" s="1" t="s">
        <v>48</v>
      </c>
      <c r="G5413" s="27">
        <v>0.21951219512195122</v>
      </c>
      <c r="H5413" s="27">
        <v>0.70559497413155958</v>
      </c>
      <c r="I5413" s="28">
        <v>20.993750000000009</v>
      </c>
      <c r="J5413" s="27">
        <v>4.9796747967479675E-2</v>
      </c>
      <c r="K5413" s="27">
        <v>0.40701219512195119</v>
      </c>
      <c r="L5413" s="27">
        <v>0.15817689085981768</v>
      </c>
      <c r="M5413" s="29">
        <v>12.250130208333337</v>
      </c>
      <c r="N5413" s="30">
        <v>51.599537037037038</v>
      </c>
      <c r="O5413" s="32">
        <v>0</v>
      </c>
      <c r="P5413" s="31">
        <v>0.96969696969696972</v>
      </c>
      <c r="Q5413" s="38">
        <v>6603</v>
      </c>
      <c r="R5413" s="38">
        <v>7054</v>
      </c>
      <c r="S5413" s="38">
        <v>2812</v>
      </c>
    </row>
    <row r="5414" spans="2:19" x14ac:dyDescent="0.2">
      <c r="B5414" s="1" t="s">
        <v>11324</v>
      </c>
      <c r="C5414" s="1" t="s">
        <v>11325</v>
      </c>
      <c r="D5414" s="1" t="s">
        <v>444</v>
      </c>
      <c r="E5414" s="1" t="s">
        <v>11297</v>
      </c>
      <c r="F5414" s="1" t="s">
        <v>25</v>
      </c>
      <c r="G5414" s="27">
        <v>0.48780487804878048</v>
      </c>
      <c r="H5414" s="27">
        <v>0.90134868421052627</v>
      </c>
      <c r="I5414" s="28">
        <v>50.352867501647985</v>
      </c>
      <c r="J5414" s="27">
        <v>7.2511535926170073E-3</v>
      </c>
      <c r="K5414" s="27">
        <v>0.12063282794990111</v>
      </c>
      <c r="L5414" s="27">
        <v>0</v>
      </c>
      <c r="M5414" s="29">
        <v>15.261647361647366</v>
      </c>
      <c r="N5414" s="30">
        <v>86.710810810810813</v>
      </c>
      <c r="O5414" s="32">
        <v>0</v>
      </c>
      <c r="P5414" s="31">
        <v>0.99802631578947365</v>
      </c>
      <c r="Q5414" s="38">
        <v>1529</v>
      </c>
      <c r="R5414" s="38">
        <v>2481</v>
      </c>
      <c r="S5414" s="38">
        <v>7837</v>
      </c>
    </row>
    <row r="5415" spans="2:19" x14ac:dyDescent="0.2">
      <c r="B5415" s="1" t="s">
        <v>11295</v>
      </c>
      <c r="C5415" s="1" t="s">
        <v>11296</v>
      </c>
      <c r="D5415" s="1" t="s">
        <v>444</v>
      </c>
      <c r="E5415" s="1" t="s">
        <v>11297</v>
      </c>
      <c r="F5415" s="1" t="s">
        <v>25</v>
      </c>
      <c r="G5415" s="27">
        <v>0.52143244709712422</v>
      </c>
      <c r="H5415" s="27">
        <v>0.96872443487621107</v>
      </c>
      <c r="I5415" s="28">
        <v>55.026153011394456</v>
      </c>
      <c r="J5415" s="27">
        <v>4.8833423765599565E-3</v>
      </c>
      <c r="K5415" s="27">
        <v>0.13564839934888767</v>
      </c>
      <c r="L5415" s="27">
        <v>0</v>
      </c>
      <c r="M5415" s="29">
        <v>13.472789115646259</v>
      </c>
      <c r="N5415" s="30">
        <v>92.70551508844953</v>
      </c>
      <c r="O5415" s="32">
        <v>0</v>
      </c>
      <c r="P5415" s="31">
        <v>0.9919268030139935</v>
      </c>
      <c r="Q5415" s="38">
        <v>793</v>
      </c>
      <c r="R5415" s="38">
        <v>1889</v>
      </c>
      <c r="S5415" s="38">
        <v>7575</v>
      </c>
    </row>
    <row r="5416" spans="2:19" x14ac:dyDescent="0.2">
      <c r="B5416" s="1" t="s">
        <v>11301</v>
      </c>
      <c r="C5416" s="1" t="s">
        <v>11302</v>
      </c>
      <c r="D5416" s="1" t="s">
        <v>444</v>
      </c>
      <c r="E5416" s="1" t="s">
        <v>11297</v>
      </c>
      <c r="F5416" s="1" t="s">
        <v>25</v>
      </c>
      <c r="G5416" s="27">
        <v>0.61230769230769233</v>
      </c>
      <c r="H5416" s="27">
        <v>0.99960868236013445</v>
      </c>
      <c r="I5416" s="28">
        <v>53.702399999999997</v>
      </c>
      <c r="J5416" s="27">
        <v>2.0307692307692308E-2</v>
      </c>
      <c r="K5416" s="27">
        <v>0.25784615384615384</v>
      </c>
      <c r="L5416" s="27">
        <v>0</v>
      </c>
      <c r="M5416" s="29">
        <v>9.0925396825396856</v>
      </c>
      <c r="N5416" s="30">
        <v>81.524623115577896</v>
      </c>
      <c r="O5416" s="32">
        <v>0</v>
      </c>
      <c r="P5416" s="31">
        <v>0.99357994497095692</v>
      </c>
      <c r="Q5416" s="38">
        <v>971</v>
      </c>
      <c r="R5416" s="38">
        <v>470</v>
      </c>
      <c r="S5416" s="38">
        <v>5377</v>
      </c>
    </row>
    <row r="5417" spans="2:19" x14ac:dyDescent="0.2">
      <c r="B5417" s="1" t="s">
        <v>11320</v>
      </c>
      <c r="C5417" s="1" t="s">
        <v>11321</v>
      </c>
      <c r="D5417" s="1" t="s">
        <v>444</v>
      </c>
      <c r="E5417" s="1" t="s">
        <v>11297</v>
      </c>
      <c r="F5417" s="1" t="s">
        <v>25</v>
      </c>
      <c r="G5417" s="27">
        <v>0.58699472759226712</v>
      </c>
      <c r="H5417" s="27">
        <v>0.99559450774174707</v>
      </c>
      <c r="I5417" s="28">
        <v>54.872231985940246</v>
      </c>
      <c r="J5417" s="27">
        <v>8.7873462214411256E-3</v>
      </c>
      <c r="K5417" s="27">
        <v>0.33626244874048039</v>
      </c>
      <c r="L5417" s="27">
        <v>4.4054922582529949E-3</v>
      </c>
      <c r="M5417" s="29">
        <v>8.1575886524822678</v>
      </c>
      <c r="N5417" s="30">
        <v>87.298403193612771</v>
      </c>
      <c r="O5417" s="32">
        <v>0</v>
      </c>
      <c r="P5417" s="31">
        <v>0.99737072743207711</v>
      </c>
      <c r="Q5417" s="38">
        <v>815</v>
      </c>
      <c r="R5417" s="38">
        <v>772</v>
      </c>
      <c r="S5417" s="38">
        <v>3873</v>
      </c>
    </row>
    <row r="5418" spans="2:19" x14ac:dyDescent="0.2">
      <c r="B5418" s="1" t="s">
        <v>11327</v>
      </c>
      <c r="C5418" s="1" t="s">
        <v>11328</v>
      </c>
      <c r="D5418" s="1" t="s">
        <v>444</v>
      </c>
      <c r="E5418" s="1" t="s">
        <v>11297</v>
      </c>
      <c r="F5418" s="1" t="s">
        <v>25</v>
      </c>
      <c r="G5418" s="27">
        <v>0.50122970978848991</v>
      </c>
      <c r="H5418" s="27">
        <v>0.99135068762278977</v>
      </c>
      <c r="I5418" s="28">
        <v>51.334530250860787</v>
      </c>
      <c r="J5418" s="27">
        <v>1.6232169208066895E-2</v>
      </c>
      <c r="K5418" s="27">
        <v>0.30054107230693555</v>
      </c>
      <c r="L5418" s="27">
        <v>7.2200392927308451E-4</v>
      </c>
      <c r="M5418" s="29">
        <v>9.739842209072977</v>
      </c>
      <c r="N5418" s="30">
        <v>92.294406280667317</v>
      </c>
      <c r="O5418" s="32">
        <v>0</v>
      </c>
      <c r="P5418" s="31">
        <v>0.9985265225933202</v>
      </c>
      <c r="Q5418" s="38">
        <v>1354</v>
      </c>
      <c r="R5418" s="38">
        <v>2251</v>
      </c>
      <c r="S5418" s="38">
        <v>4552</v>
      </c>
    </row>
    <row r="5419" spans="2:19" x14ac:dyDescent="0.2">
      <c r="B5419" s="1" t="s">
        <v>11303</v>
      </c>
      <c r="C5419" s="1" t="s">
        <v>11304</v>
      </c>
      <c r="D5419" s="1" t="s">
        <v>444</v>
      </c>
      <c r="E5419" s="1" t="s">
        <v>11297</v>
      </c>
      <c r="F5419" s="1" t="s">
        <v>25</v>
      </c>
      <c r="G5419" s="27">
        <v>0.51807228915662651</v>
      </c>
      <c r="H5419" s="27">
        <v>0.99389791844881659</v>
      </c>
      <c r="I5419" s="28">
        <v>50.211933448078021</v>
      </c>
      <c r="J5419" s="27">
        <v>1.2048192771084338E-2</v>
      </c>
      <c r="K5419" s="27">
        <v>0.28227194492254731</v>
      </c>
      <c r="L5419" s="27">
        <v>0</v>
      </c>
      <c r="M5419" s="29">
        <v>10.342976190476188</v>
      </c>
      <c r="N5419" s="30">
        <v>86.959025470653373</v>
      </c>
      <c r="O5419" s="32">
        <v>0</v>
      </c>
      <c r="P5419" s="31">
        <v>0.99401197604790414</v>
      </c>
      <c r="Q5419" s="38">
        <v>1552</v>
      </c>
      <c r="R5419" s="38">
        <v>1952</v>
      </c>
      <c r="S5419" s="38">
        <v>4912</v>
      </c>
    </row>
    <row r="5420" spans="2:19" x14ac:dyDescent="0.2">
      <c r="B5420" s="1" t="s">
        <v>11309</v>
      </c>
      <c r="C5420" s="1" t="s">
        <v>11310</v>
      </c>
      <c r="D5420" s="1" t="s">
        <v>444</v>
      </c>
      <c r="E5420" s="1" t="s">
        <v>11297</v>
      </c>
      <c r="F5420" s="1" t="s">
        <v>25</v>
      </c>
      <c r="G5420" s="27">
        <v>0.54854854854854851</v>
      </c>
      <c r="H5420" s="27">
        <v>0.98993522670652712</v>
      </c>
      <c r="I5420" s="28">
        <v>53.447847847847839</v>
      </c>
      <c r="J5420" s="27">
        <v>1.9019019019019021E-2</v>
      </c>
      <c r="K5420" s="27">
        <v>0.34334334334334332</v>
      </c>
      <c r="L5420" s="27">
        <v>1.0064773293472844E-2</v>
      </c>
      <c r="M5420" s="29">
        <v>7.9982261640798233</v>
      </c>
      <c r="N5420" s="30">
        <v>90.507299270072991</v>
      </c>
      <c r="O5420" s="32">
        <v>0</v>
      </c>
      <c r="P5420" s="31">
        <v>0.99551569506726456</v>
      </c>
      <c r="Q5420" s="38">
        <v>1005</v>
      </c>
      <c r="R5420" s="38">
        <v>1380</v>
      </c>
      <c r="S5420" s="38">
        <v>3760</v>
      </c>
    </row>
    <row r="5421" spans="2:19" x14ac:dyDescent="0.2">
      <c r="B5421" s="1" t="s">
        <v>11313</v>
      </c>
      <c r="C5421" s="1" t="s">
        <v>10199</v>
      </c>
      <c r="D5421" s="1" t="s">
        <v>444</v>
      </c>
      <c r="E5421" s="1" t="s">
        <v>11297</v>
      </c>
      <c r="F5421" s="1" t="s">
        <v>25</v>
      </c>
      <c r="G5421" s="27">
        <v>0.45943204868154158</v>
      </c>
      <c r="H5421" s="27">
        <v>0.86810414560161786</v>
      </c>
      <c r="I5421" s="28">
        <v>43.368052738336715</v>
      </c>
      <c r="J5421" s="27">
        <v>1.9776876267748478E-2</v>
      </c>
      <c r="K5421" s="27">
        <v>0.41227180527383367</v>
      </c>
      <c r="L5421" s="27">
        <v>0.12914054600606673</v>
      </c>
      <c r="M5421" s="29">
        <v>8.2988742964352742</v>
      </c>
      <c r="N5421" s="30">
        <v>84.203090507726273</v>
      </c>
      <c r="O5421" s="32">
        <v>0</v>
      </c>
      <c r="P5421" s="31">
        <v>0.99696663296258847</v>
      </c>
      <c r="Q5421" s="38">
        <v>2819</v>
      </c>
      <c r="R5421" s="38">
        <v>2970</v>
      </c>
      <c r="S5421" s="38">
        <v>2742</v>
      </c>
    </row>
    <row r="5422" spans="2:19" x14ac:dyDescent="0.2">
      <c r="B5422" s="1" t="s">
        <v>11314</v>
      </c>
      <c r="C5422" s="1" t="s">
        <v>11315</v>
      </c>
      <c r="D5422" s="1" t="s">
        <v>444</v>
      </c>
      <c r="E5422" s="1" t="s">
        <v>11297</v>
      </c>
      <c r="F5422" s="1" t="s">
        <v>25</v>
      </c>
      <c r="G5422" s="27">
        <v>0.5072944297082228</v>
      </c>
      <c r="H5422" s="27">
        <v>0.98810578512396707</v>
      </c>
      <c r="I5422" s="28">
        <v>55.778580901856756</v>
      </c>
      <c r="J5422" s="27">
        <v>1.4588859416445624E-2</v>
      </c>
      <c r="K5422" s="27">
        <v>0.39058355437665782</v>
      </c>
      <c r="L5422" s="27">
        <v>6.0297520661157034E-3</v>
      </c>
      <c r="M5422" s="29">
        <v>7.9526244952893679</v>
      </c>
      <c r="N5422" s="30">
        <v>101.79477124183006</v>
      </c>
      <c r="O5422" s="32">
        <v>0</v>
      </c>
      <c r="P5422" s="31">
        <v>0.99702479338842975</v>
      </c>
      <c r="Q5422" s="38">
        <v>700</v>
      </c>
      <c r="R5422" s="38">
        <v>2154</v>
      </c>
      <c r="S5422" s="38">
        <v>3040</v>
      </c>
    </row>
    <row r="5423" spans="2:19" x14ac:dyDescent="0.2">
      <c r="B5423" s="1" t="s">
        <v>11316</v>
      </c>
      <c r="C5423" s="1" t="s">
        <v>11317</v>
      </c>
      <c r="D5423" s="1" t="s">
        <v>444</v>
      </c>
      <c r="E5423" s="1" t="s">
        <v>11297</v>
      </c>
      <c r="F5423" s="1" t="s">
        <v>25</v>
      </c>
      <c r="G5423" s="27">
        <v>0.5304347826086957</v>
      </c>
      <c r="H5423" s="27">
        <v>0.99168163518117058</v>
      </c>
      <c r="I5423" s="28">
        <v>49.569006211180138</v>
      </c>
      <c r="J5423" s="27">
        <v>1.2422360248447204E-2</v>
      </c>
      <c r="K5423" s="27">
        <v>0.20434782608695654</v>
      </c>
      <c r="L5423" s="27">
        <v>2.911117993186745E-3</v>
      </c>
      <c r="M5423" s="29">
        <v>11.099602649006625</v>
      </c>
      <c r="N5423" s="30">
        <v>82.912280701754383</v>
      </c>
      <c r="O5423" s="32">
        <v>0</v>
      </c>
      <c r="P5423" s="31">
        <v>0.99721275936822551</v>
      </c>
      <c r="Q5423" s="38">
        <v>1697</v>
      </c>
      <c r="R5423" s="38">
        <v>1735</v>
      </c>
      <c r="S5423" s="38">
        <v>6386</v>
      </c>
    </row>
    <row r="5424" spans="2:19" x14ac:dyDescent="0.2">
      <c r="B5424" s="1" t="s">
        <v>11326</v>
      </c>
      <c r="C5424" s="1" t="s">
        <v>6278</v>
      </c>
      <c r="D5424" s="1" t="s">
        <v>444</v>
      </c>
      <c r="E5424" s="1" t="s">
        <v>11297</v>
      </c>
      <c r="F5424" s="1" t="s">
        <v>25</v>
      </c>
      <c r="G5424" s="27">
        <v>0.48698224852071004</v>
      </c>
      <c r="H5424" s="27">
        <v>0.99102185469580606</v>
      </c>
      <c r="I5424" s="28">
        <v>51.054852071005925</v>
      </c>
      <c r="J5424" s="27">
        <v>1.0650887573964497E-2</v>
      </c>
      <c r="K5424" s="27">
        <v>0.38639053254437872</v>
      </c>
      <c r="L5424" s="27">
        <v>2.6402835203780269E-3</v>
      </c>
      <c r="M5424" s="29">
        <v>8.3763552479815448</v>
      </c>
      <c r="N5424" s="30">
        <v>95.551640340218711</v>
      </c>
      <c r="O5424" s="32">
        <v>0</v>
      </c>
      <c r="P5424" s="31">
        <v>0.99822799763733017</v>
      </c>
      <c r="Q5424" s="38">
        <v>1406</v>
      </c>
      <c r="R5424" s="38">
        <v>2500</v>
      </c>
      <c r="S5424" s="38">
        <v>3092</v>
      </c>
    </row>
    <row r="5425" spans="2:19" x14ac:dyDescent="0.2">
      <c r="B5425" s="1" t="s">
        <v>11307</v>
      </c>
      <c r="C5425" s="1" t="s">
        <v>11308</v>
      </c>
      <c r="D5425" s="1" t="s">
        <v>444</v>
      </c>
      <c r="E5425" s="1" t="s">
        <v>11297</v>
      </c>
      <c r="F5425" s="1" t="s">
        <v>25</v>
      </c>
      <c r="G5425" s="27">
        <v>0.54456094364351249</v>
      </c>
      <c r="H5425" s="27">
        <v>0.99902184545158135</v>
      </c>
      <c r="I5425" s="28">
        <v>51.921035386631708</v>
      </c>
      <c r="J5425" s="27">
        <v>1.7693315858453473E-2</v>
      </c>
      <c r="K5425" s="27">
        <v>0.37418086500655307</v>
      </c>
      <c r="L5425" s="27">
        <v>0</v>
      </c>
      <c r="M5425" s="29">
        <v>7.688057553956833</v>
      </c>
      <c r="N5425" s="30">
        <v>88.492178098676291</v>
      </c>
      <c r="O5425" s="32">
        <v>0</v>
      </c>
      <c r="P5425" s="31">
        <v>0.99510922725790674</v>
      </c>
      <c r="Q5425" s="38">
        <v>1254</v>
      </c>
      <c r="R5425" s="38">
        <v>1460</v>
      </c>
      <c r="S5425" s="38">
        <v>3291</v>
      </c>
    </row>
    <row r="5426" spans="2:19" x14ac:dyDescent="0.2">
      <c r="B5426" s="1" t="s">
        <v>11300</v>
      </c>
      <c r="C5426" s="1" t="s">
        <v>2291</v>
      </c>
      <c r="D5426" s="1" t="s">
        <v>444</v>
      </c>
      <c r="E5426" s="1" t="s">
        <v>11297</v>
      </c>
      <c r="F5426" s="1" t="s">
        <v>25</v>
      </c>
      <c r="G5426" s="27">
        <v>0.46240601503759399</v>
      </c>
      <c r="H5426" s="27">
        <v>0.96855275443510758</v>
      </c>
      <c r="I5426" s="28">
        <v>47.79655388471177</v>
      </c>
      <c r="J5426" s="27">
        <v>7.5187969924812026E-3</v>
      </c>
      <c r="K5426" s="27">
        <v>0.12280701754385964</v>
      </c>
      <c r="L5426" s="27">
        <v>0</v>
      </c>
      <c r="M5426" s="29">
        <v>14.237529137529137</v>
      </c>
      <c r="N5426" s="30">
        <v>86.47425474254743</v>
      </c>
      <c r="O5426" s="32">
        <v>0</v>
      </c>
      <c r="P5426" s="31">
        <v>0.99346405228758172</v>
      </c>
      <c r="Q5426" s="38">
        <v>2037</v>
      </c>
      <c r="R5426" s="38">
        <v>2911</v>
      </c>
      <c r="S5426" s="38">
        <v>7806</v>
      </c>
    </row>
    <row r="5427" spans="2:19" x14ac:dyDescent="0.2">
      <c r="B5427" s="1" t="s">
        <v>11298</v>
      </c>
      <c r="C5427" s="1" t="s">
        <v>11299</v>
      </c>
      <c r="D5427" s="1" t="s">
        <v>444</v>
      </c>
      <c r="E5427" s="1" t="s">
        <v>11297</v>
      </c>
      <c r="F5427" s="1" t="s">
        <v>25</v>
      </c>
      <c r="G5427" s="27">
        <v>0.51586765698852122</v>
      </c>
      <c r="H5427" s="27">
        <v>1</v>
      </c>
      <c r="I5427" s="28">
        <v>48.251114112086427</v>
      </c>
      <c r="J5427" s="27">
        <v>1.1478730587440918E-2</v>
      </c>
      <c r="K5427" s="27">
        <v>0.23902768399729912</v>
      </c>
      <c r="L5427" s="27">
        <v>0</v>
      </c>
      <c r="M5427" s="29">
        <v>10.852440725244071</v>
      </c>
      <c r="N5427" s="30">
        <v>82.913612565445021</v>
      </c>
      <c r="O5427" s="32">
        <v>0</v>
      </c>
      <c r="P5427" s="31">
        <v>0.99196249162759542</v>
      </c>
      <c r="Q5427" s="38">
        <v>1950</v>
      </c>
      <c r="R5427" s="38">
        <v>1993</v>
      </c>
      <c r="S5427" s="38">
        <v>5719</v>
      </c>
    </row>
    <row r="5428" spans="2:19" x14ac:dyDescent="0.2">
      <c r="B5428" s="1" t="s">
        <v>11311</v>
      </c>
      <c r="C5428" s="1" t="s">
        <v>11312</v>
      </c>
      <c r="D5428" s="1" t="s">
        <v>17639</v>
      </c>
      <c r="E5428" s="1" t="s">
        <v>11297</v>
      </c>
      <c r="F5428" s="1" t="s">
        <v>25</v>
      </c>
      <c r="G5428" s="27">
        <v>0.52570093457943923</v>
      </c>
      <c r="H5428" s="27">
        <v>0.98416084820274119</v>
      </c>
      <c r="I5428" s="28">
        <v>51.657684319833869</v>
      </c>
      <c r="J5428" s="27">
        <v>6.4901349948078921E-3</v>
      </c>
      <c r="K5428" s="27">
        <v>0.26401869158878505</v>
      </c>
      <c r="L5428" s="27">
        <v>1.2076545125420221E-3</v>
      </c>
      <c r="M5428" s="29">
        <v>9.956048166392991</v>
      </c>
      <c r="N5428" s="30">
        <v>88.886913580246912</v>
      </c>
      <c r="O5428" s="32">
        <v>0</v>
      </c>
      <c r="P5428" s="31">
        <v>0.99612102404965086</v>
      </c>
      <c r="Q5428" s="38">
        <v>1300</v>
      </c>
      <c r="R5428" s="38">
        <v>1815</v>
      </c>
      <c r="S5428" s="38">
        <v>5257</v>
      </c>
    </row>
    <row r="5429" spans="2:19" x14ac:dyDescent="0.2">
      <c r="B5429" s="1" t="s">
        <v>11322</v>
      </c>
      <c r="C5429" s="1" t="s">
        <v>11323</v>
      </c>
      <c r="D5429" s="1" t="s">
        <v>17639</v>
      </c>
      <c r="E5429" s="1" t="s">
        <v>11297</v>
      </c>
      <c r="F5429" s="1" t="s">
        <v>25</v>
      </c>
      <c r="G5429" s="27">
        <v>0.63646723646723646</v>
      </c>
      <c r="H5429" s="27">
        <v>1</v>
      </c>
      <c r="I5429" s="28">
        <v>59.992478632478615</v>
      </c>
      <c r="J5429" s="27">
        <v>1.0256410256410256E-2</v>
      </c>
      <c r="K5429" s="27">
        <v>0.2797720797720798</v>
      </c>
      <c r="L5429" s="27">
        <v>0</v>
      </c>
      <c r="M5429" s="29">
        <v>8.1009404388714721</v>
      </c>
      <c r="N5429" s="30">
        <v>89.216651745747541</v>
      </c>
      <c r="O5429" s="32">
        <v>0</v>
      </c>
      <c r="P5429" s="31">
        <v>0.99744245524296671</v>
      </c>
      <c r="Q5429" s="38">
        <v>290</v>
      </c>
      <c r="R5429" s="38">
        <v>285</v>
      </c>
      <c r="S5429" s="38">
        <v>4956</v>
      </c>
    </row>
    <row r="5430" spans="2:19" x14ac:dyDescent="0.2">
      <c r="B5430" s="1" t="s">
        <v>11305</v>
      </c>
      <c r="C5430" s="1" t="s">
        <v>11306</v>
      </c>
      <c r="D5430" s="1" t="s">
        <v>17639</v>
      </c>
      <c r="E5430" s="1" t="s">
        <v>11297</v>
      </c>
      <c r="F5430" s="1" t="s">
        <v>25</v>
      </c>
      <c r="G5430" s="27">
        <v>0.48663853727144868</v>
      </c>
      <c r="H5430" s="27">
        <v>0.97775524475524467</v>
      </c>
      <c r="I5430" s="28">
        <v>48.55705578996718</v>
      </c>
      <c r="J5430" s="27">
        <v>4.6882325363338025E-3</v>
      </c>
      <c r="K5430" s="27">
        <v>0.13267698077824661</v>
      </c>
      <c r="L5430" s="27">
        <v>1.6410256410256409E-3</v>
      </c>
      <c r="M5430" s="29">
        <v>14.512785388127858</v>
      </c>
      <c r="N5430" s="30">
        <v>83.983622350674381</v>
      </c>
      <c r="O5430" s="32">
        <v>0</v>
      </c>
      <c r="P5430" s="31">
        <v>0.9944055944055944</v>
      </c>
      <c r="Q5430" s="38">
        <v>1888</v>
      </c>
      <c r="R5430" s="38">
        <v>2512</v>
      </c>
      <c r="S5430" s="38">
        <v>7626</v>
      </c>
    </row>
    <row r="5431" spans="2:19" x14ac:dyDescent="0.2">
      <c r="B5431" s="1" t="s">
        <v>11318</v>
      </c>
      <c r="C5431" s="1" t="s">
        <v>11319</v>
      </c>
      <c r="D5431" s="1" t="s">
        <v>17639</v>
      </c>
      <c r="E5431" s="1" t="s">
        <v>11297</v>
      </c>
      <c r="F5431" s="1" t="s">
        <v>25</v>
      </c>
      <c r="G5431" s="27">
        <v>0.59765126372223643</v>
      </c>
      <c r="H5431" s="27">
        <v>0.98643921069382556</v>
      </c>
      <c r="I5431" s="28">
        <v>58.311462854225169</v>
      </c>
      <c r="J5431" s="27">
        <v>8.169517487873373E-3</v>
      </c>
      <c r="K5431" s="27">
        <v>0.24483022721470513</v>
      </c>
      <c r="L5431" s="27">
        <v>1.0948440483768301E-3</v>
      </c>
      <c r="M5431" s="29">
        <v>9.3791746031746062</v>
      </c>
      <c r="N5431" s="30">
        <v>90.745516652433821</v>
      </c>
      <c r="O5431" s="32">
        <v>0</v>
      </c>
      <c r="P5431" s="31">
        <v>0.99732654360280082</v>
      </c>
      <c r="Q5431" s="38">
        <v>424</v>
      </c>
      <c r="R5431" s="38">
        <v>631</v>
      </c>
      <c r="S5431" s="38">
        <v>5608</v>
      </c>
    </row>
    <row r="5432" spans="2:19" x14ac:dyDescent="0.2">
      <c r="B5432" s="1" t="s">
        <v>11337</v>
      </c>
      <c r="C5432" s="1" t="s">
        <v>11338</v>
      </c>
      <c r="D5432" s="1" t="s">
        <v>445</v>
      </c>
      <c r="E5432" s="1" t="s">
        <v>11297</v>
      </c>
      <c r="F5432" s="1" t="s">
        <v>25</v>
      </c>
      <c r="G5432" s="27">
        <v>0.57388535031847132</v>
      </c>
      <c r="H5432" s="27">
        <v>0.99201522118281282</v>
      </c>
      <c r="I5432" s="28">
        <v>54.842579617834396</v>
      </c>
      <c r="J5432" s="27">
        <v>9.8726114649681524E-3</v>
      </c>
      <c r="K5432" s="27">
        <v>0.24968152866242038</v>
      </c>
      <c r="L5432" s="27">
        <v>0</v>
      </c>
      <c r="M5432" s="29">
        <v>10.466517189835578</v>
      </c>
      <c r="N5432" s="30">
        <v>87.371254162042177</v>
      </c>
      <c r="O5432" s="32">
        <v>0</v>
      </c>
      <c r="P5432" s="31">
        <v>0.99571904233391473</v>
      </c>
      <c r="Q5432" s="38">
        <v>822</v>
      </c>
      <c r="R5432" s="38">
        <v>973</v>
      </c>
      <c r="S5432" s="38">
        <v>5503</v>
      </c>
    </row>
    <row r="5433" spans="2:19" x14ac:dyDescent="0.2">
      <c r="B5433" s="1" t="s">
        <v>11331</v>
      </c>
      <c r="C5433" s="1" t="s">
        <v>1626</v>
      </c>
      <c r="D5433" s="1" t="s">
        <v>445</v>
      </c>
      <c r="E5433" s="1" t="s">
        <v>11297</v>
      </c>
      <c r="F5433" s="1" t="s">
        <v>25</v>
      </c>
      <c r="G5433" s="27">
        <v>0.36675461741424803</v>
      </c>
      <c r="H5433" s="27">
        <v>0.92449433304272</v>
      </c>
      <c r="I5433" s="28">
        <v>39.703034300791572</v>
      </c>
      <c r="J5433" s="27">
        <v>5.8633831720902958E-3</v>
      </c>
      <c r="K5433" s="27">
        <v>0.13793608912342423</v>
      </c>
      <c r="L5433" s="27">
        <v>0</v>
      </c>
      <c r="M5433" s="29">
        <v>14.442532993748546</v>
      </c>
      <c r="N5433" s="30">
        <v>82.821014782261287</v>
      </c>
      <c r="O5433" s="32">
        <v>0</v>
      </c>
      <c r="P5433" s="31">
        <v>0.99128160418483002</v>
      </c>
      <c r="Q5433" s="38">
        <v>3278</v>
      </c>
      <c r="R5433" s="38">
        <v>4228</v>
      </c>
      <c r="S5433" s="38">
        <v>7537</v>
      </c>
    </row>
    <row r="5434" spans="2:19" x14ac:dyDescent="0.2">
      <c r="B5434" s="1" t="s">
        <v>11339</v>
      </c>
      <c r="C5434" s="1" t="s">
        <v>11340</v>
      </c>
      <c r="D5434" s="1" t="s">
        <v>445</v>
      </c>
      <c r="E5434" s="1" t="s">
        <v>11297</v>
      </c>
      <c r="F5434" s="1" t="s">
        <v>25</v>
      </c>
      <c r="G5434" s="27">
        <v>0.50496719775070287</v>
      </c>
      <c r="H5434" s="27">
        <v>0.99019692020531935</v>
      </c>
      <c r="I5434" s="28">
        <v>48.281387066541669</v>
      </c>
      <c r="J5434" s="27">
        <v>1.0684161199625118E-2</v>
      </c>
      <c r="K5434" s="27">
        <v>0.2091846298031865</v>
      </c>
      <c r="L5434" s="27">
        <v>5.7116192253849746E-4</v>
      </c>
      <c r="M5434" s="29">
        <v>12.335062476334718</v>
      </c>
      <c r="N5434" s="30">
        <v>83.076095025983662</v>
      </c>
      <c r="O5434" s="32">
        <v>2.9864675688287446E-3</v>
      </c>
      <c r="P5434" s="31">
        <v>0.99580027998133458</v>
      </c>
      <c r="Q5434" s="38">
        <v>1944</v>
      </c>
      <c r="R5434" s="38">
        <v>2194</v>
      </c>
      <c r="S5434" s="38">
        <v>6302</v>
      </c>
    </row>
    <row r="5435" spans="2:19" x14ac:dyDescent="0.2">
      <c r="B5435" s="1" t="s">
        <v>11341</v>
      </c>
      <c r="C5435" s="1" t="s">
        <v>11342</v>
      </c>
      <c r="D5435" s="1" t="s">
        <v>445</v>
      </c>
      <c r="E5435" s="1" t="s">
        <v>11297</v>
      </c>
      <c r="F5435" s="1" t="s">
        <v>25</v>
      </c>
      <c r="G5435" s="27">
        <v>0.58871473354231973</v>
      </c>
      <c r="H5435" s="27">
        <v>0.99906308557151779</v>
      </c>
      <c r="I5435" s="28">
        <v>53.760940438871486</v>
      </c>
      <c r="J5435" s="27">
        <v>2.25705329153605E-2</v>
      </c>
      <c r="K5435" s="27">
        <v>0.3768025078369906</v>
      </c>
      <c r="L5435" s="27">
        <v>9.3691442848219868E-4</v>
      </c>
      <c r="M5435" s="29">
        <v>5.8599085365853663</v>
      </c>
      <c r="N5435" s="30">
        <v>86.793397231096918</v>
      </c>
      <c r="O5435" s="32">
        <v>0</v>
      </c>
      <c r="P5435" s="31">
        <v>0.99625234228607118</v>
      </c>
      <c r="Q5435" s="38">
        <v>959</v>
      </c>
      <c r="R5435" s="38">
        <v>743</v>
      </c>
      <c r="S5435" s="38">
        <v>3234</v>
      </c>
    </row>
    <row r="5436" spans="2:19" x14ac:dyDescent="0.2">
      <c r="B5436" s="1" t="s">
        <v>11345</v>
      </c>
      <c r="C5436" s="1" t="s">
        <v>11346</v>
      </c>
      <c r="D5436" s="1" t="s">
        <v>445</v>
      </c>
      <c r="E5436" s="1" t="s">
        <v>11297</v>
      </c>
      <c r="F5436" s="1" t="s">
        <v>25</v>
      </c>
      <c r="G5436" s="27">
        <v>0.46168582375478928</v>
      </c>
      <c r="H5436" s="27">
        <v>0.96699207000273446</v>
      </c>
      <c r="I5436" s="28">
        <v>42.908757525998929</v>
      </c>
      <c r="J5436" s="27">
        <v>4.1050903119868639E-3</v>
      </c>
      <c r="K5436" s="27">
        <v>0.21291735084838534</v>
      </c>
      <c r="L5436" s="27">
        <v>1.4908394859174185E-2</v>
      </c>
      <c r="M5436" s="29">
        <v>12.223945094051851</v>
      </c>
      <c r="N5436" s="30">
        <v>78.27563722584469</v>
      </c>
      <c r="O5436" s="32">
        <v>0</v>
      </c>
      <c r="P5436" s="31">
        <v>0.99917965545529119</v>
      </c>
      <c r="Q5436" s="38">
        <v>2873</v>
      </c>
      <c r="R5436" s="38">
        <v>2923</v>
      </c>
      <c r="S5436" s="38">
        <v>6235</v>
      </c>
    </row>
    <row r="5437" spans="2:19" x14ac:dyDescent="0.2">
      <c r="B5437" s="1" t="s">
        <v>11335</v>
      </c>
      <c r="C5437" s="1" t="s">
        <v>11336</v>
      </c>
      <c r="D5437" s="1" t="s">
        <v>445</v>
      </c>
      <c r="E5437" s="1" t="s">
        <v>11297</v>
      </c>
      <c r="F5437" s="1" t="s">
        <v>25</v>
      </c>
      <c r="G5437" s="27">
        <v>0.4867430441898527</v>
      </c>
      <c r="H5437" s="27">
        <v>0.97447938732279615</v>
      </c>
      <c r="I5437" s="28">
        <v>46.271882160392828</v>
      </c>
      <c r="J5437" s="27">
        <v>6.873977086743044E-3</v>
      </c>
      <c r="K5437" s="27">
        <v>0.17414075286415712</v>
      </c>
      <c r="L5437" s="27">
        <v>3.545706371191136E-3</v>
      </c>
      <c r="M5437" s="29">
        <v>12.915880102040822</v>
      </c>
      <c r="N5437" s="30">
        <v>81.032952252858109</v>
      </c>
      <c r="O5437" s="32">
        <v>0</v>
      </c>
      <c r="P5437" s="31">
        <v>0.99560045624898164</v>
      </c>
      <c r="Q5437" s="38">
        <v>2329</v>
      </c>
      <c r="R5437" s="38">
        <v>2508</v>
      </c>
      <c r="S5437" s="38">
        <v>6912</v>
      </c>
    </row>
    <row r="5438" spans="2:19" x14ac:dyDescent="0.2">
      <c r="B5438" s="1" t="s">
        <v>11332</v>
      </c>
      <c r="C5438" s="1" t="s">
        <v>1986</v>
      </c>
      <c r="D5438" s="1" t="s">
        <v>445</v>
      </c>
      <c r="E5438" s="1" t="s">
        <v>11297</v>
      </c>
      <c r="F5438" s="1" t="s">
        <v>25</v>
      </c>
      <c r="G5438" s="27">
        <v>0.45786013150029886</v>
      </c>
      <c r="H5438" s="27">
        <v>0.96349866349866364</v>
      </c>
      <c r="I5438" s="28">
        <v>43.897907949790813</v>
      </c>
      <c r="J5438" s="27">
        <v>4.6622833233711893E-2</v>
      </c>
      <c r="K5438" s="27">
        <v>0.38374178123132097</v>
      </c>
      <c r="L5438" s="27">
        <v>5.1262251262251257E-3</v>
      </c>
      <c r="M5438" s="29">
        <v>7.8481808158765176</v>
      </c>
      <c r="N5438" s="30">
        <v>86.152741514360315</v>
      </c>
      <c r="O5438" s="32">
        <v>0</v>
      </c>
      <c r="P5438" s="31">
        <v>0.99376299376299382</v>
      </c>
      <c r="Q5438" s="38">
        <v>2737</v>
      </c>
      <c r="R5438" s="38">
        <v>2998</v>
      </c>
      <c r="S5438" s="38">
        <v>3134</v>
      </c>
    </row>
    <row r="5439" spans="2:19" x14ac:dyDescent="0.2">
      <c r="B5439" s="1" t="s">
        <v>11343</v>
      </c>
      <c r="C5439" s="1" t="s">
        <v>11344</v>
      </c>
      <c r="D5439" s="1" t="s">
        <v>445</v>
      </c>
      <c r="E5439" s="1" t="s">
        <v>11297</v>
      </c>
      <c r="F5439" s="1" t="s">
        <v>25</v>
      </c>
      <c r="G5439" s="27">
        <v>0.54671649759743723</v>
      </c>
      <c r="H5439" s="27">
        <v>0.98550732356857507</v>
      </c>
      <c r="I5439" s="28">
        <v>47.873731980779503</v>
      </c>
      <c r="J5439" s="27">
        <v>2.8296849973304859E-2</v>
      </c>
      <c r="K5439" s="27">
        <v>0.40363053924185799</v>
      </c>
      <c r="L5439" s="27">
        <v>1.2356857523302265E-2</v>
      </c>
      <c r="M5439" s="29">
        <v>6.5083627797408727</v>
      </c>
      <c r="N5439" s="30">
        <v>81.71875</v>
      </c>
      <c r="O5439" s="32">
        <v>0</v>
      </c>
      <c r="P5439" s="31">
        <v>0.99760319573901468</v>
      </c>
      <c r="Q5439" s="38">
        <v>2021</v>
      </c>
      <c r="R5439" s="38">
        <v>1415</v>
      </c>
      <c r="S5439" s="38">
        <v>2860</v>
      </c>
    </row>
    <row r="5440" spans="2:19" x14ac:dyDescent="0.2">
      <c r="B5440" s="1" t="s">
        <v>11334</v>
      </c>
      <c r="C5440" s="1" t="s">
        <v>3730</v>
      </c>
      <c r="D5440" s="1" t="s">
        <v>445</v>
      </c>
      <c r="E5440" s="1" t="s">
        <v>11297</v>
      </c>
      <c r="F5440" s="1" t="s">
        <v>25</v>
      </c>
      <c r="G5440" s="27">
        <v>0.54846118511713371</v>
      </c>
      <c r="H5440" s="27">
        <v>0.98216685714285723</v>
      </c>
      <c r="I5440" s="28">
        <v>46.114239779513085</v>
      </c>
      <c r="J5440" s="27">
        <v>1.9751952227836472E-2</v>
      </c>
      <c r="K5440" s="27">
        <v>0.38768948093706934</v>
      </c>
      <c r="L5440" s="27">
        <v>7.5702857142857134E-3</v>
      </c>
      <c r="M5440" s="29">
        <v>7.5091649694501026</v>
      </c>
      <c r="N5440" s="30">
        <v>77.252719665271968</v>
      </c>
      <c r="O5440" s="32">
        <v>0</v>
      </c>
      <c r="P5440" s="31">
        <v>0.99519999999999997</v>
      </c>
      <c r="Q5440" s="38">
        <v>2364</v>
      </c>
      <c r="R5440" s="38">
        <v>1382</v>
      </c>
      <c r="S5440" s="38">
        <v>3070</v>
      </c>
    </row>
    <row r="5441" spans="2:19" x14ac:dyDescent="0.2">
      <c r="B5441" s="1" t="s">
        <v>11333</v>
      </c>
      <c r="C5441" s="1" t="s">
        <v>1661</v>
      </c>
      <c r="D5441" s="1" t="s">
        <v>17640</v>
      </c>
      <c r="E5441" s="1" t="s">
        <v>11297</v>
      </c>
      <c r="F5441" s="1" t="s">
        <v>25</v>
      </c>
      <c r="G5441" s="27">
        <v>0.51703877790834307</v>
      </c>
      <c r="H5441" s="27">
        <v>0.93980145985401464</v>
      </c>
      <c r="I5441" s="28">
        <v>54.732491186839056</v>
      </c>
      <c r="J5441" s="27">
        <v>2.1151586368977675E-2</v>
      </c>
      <c r="K5441" s="27">
        <v>0.11633372502937721</v>
      </c>
      <c r="L5441" s="27">
        <v>1.6922627737226279E-2</v>
      </c>
      <c r="M5441" s="29">
        <v>15.252068126520681</v>
      </c>
      <c r="N5441" s="30">
        <v>91.220454545454544</v>
      </c>
      <c r="O5441" s="32">
        <v>0</v>
      </c>
      <c r="P5441" s="31">
        <v>0.99386861313868613</v>
      </c>
      <c r="Q5441" s="38">
        <v>832</v>
      </c>
      <c r="R5441" s="38">
        <v>1972</v>
      </c>
      <c r="S5441" s="38">
        <v>7928</v>
      </c>
    </row>
    <row r="5442" spans="2:19" x14ac:dyDescent="0.2">
      <c r="B5442" s="1" t="s">
        <v>11329</v>
      </c>
      <c r="C5442" s="1" t="s">
        <v>11330</v>
      </c>
      <c r="D5442" s="1" t="s">
        <v>17640</v>
      </c>
      <c r="E5442" s="1" t="s">
        <v>11297</v>
      </c>
      <c r="F5442" s="1" t="s">
        <v>25</v>
      </c>
      <c r="G5442" s="27">
        <v>0.43134796238244516</v>
      </c>
      <c r="H5442" s="27">
        <v>0.93268744214748567</v>
      </c>
      <c r="I5442" s="28">
        <v>43.224514106583058</v>
      </c>
      <c r="J5442" s="27">
        <v>4.2633228840125395E-2</v>
      </c>
      <c r="K5442" s="27">
        <v>0.35799373040752352</v>
      </c>
      <c r="L5442" s="27">
        <v>4.352051835853131E-2</v>
      </c>
      <c r="M5442" s="29">
        <v>9.2000000000000011</v>
      </c>
      <c r="N5442" s="30">
        <v>87.39042089985486</v>
      </c>
      <c r="O5442" s="32">
        <v>1.5921012033323047E-2</v>
      </c>
      <c r="P5442" s="31">
        <v>0.98426411601357611</v>
      </c>
      <c r="Q5442" s="38">
        <v>2833</v>
      </c>
      <c r="R5442" s="38">
        <v>3382</v>
      </c>
      <c r="S5442" s="38">
        <v>3527</v>
      </c>
    </row>
    <row r="5443" spans="2:19" x14ac:dyDescent="0.2">
      <c r="B5443" s="1" t="s">
        <v>11349</v>
      </c>
      <c r="C5443" s="1" t="s">
        <v>11350</v>
      </c>
      <c r="D5443" s="1" t="s">
        <v>446</v>
      </c>
      <c r="E5443" s="1" t="s">
        <v>11351</v>
      </c>
      <c r="F5443" s="1" t="s">
        <v>44</v>
      </c>
      <c r="G5443" s="27">
        <v>0.46912398276687411</v>
      </c>
      <c r="H5443" s="27">
        <v>0.96405533222984163</v>
      </c>
      <c r="I5443" s="28">
        <v>45.22869794159886</v>
      </c>
      <c r="J5443" s="27">
        <v>8.1378650071804691E-3</v>
      </c>
      <c r="K5443" s="27">
        <v>0.18812829104834849</v>
      </c>
      <c r="L5443" s="27">
        <v>1.1912981792385906E-2</v>
      </c>
      <c r="M5443" s="29">
        <v>13.207574391343551</v>
      </c>
      <c r="N5443" s="30">
        <v>81.061224489795919</v>
      </c>
      <c r="O5443" s="32">
        <v>0</v>
      </c>
      <c r="P5443" s="31">
        <v>0.98794041144478595</v>
      </c>
      <c r="Q5443" s="38">
        <v>2530</v>
      </c>
      <c r="R5443" s="38">
        <v>2814</v>
      </c>
      <c r="S5443" s="38">
        <v>6674</v>
      </c>
    </row>
    <row r="5444" spans="2:19" x14ac:dyDescent="0.2">
      <c r="B5444" s="1" t="s">
        <v>11364</v>
      </c>
      <c r="C5444" s="1" t="s">
        <v>11365</v>
      </c>
      <c r="D5444" s="1" t="s">
        <v>446</v>
      </c>
      <c r="E5444" s="1" t="s">
        <v>11351</v>
      </c>
      <c r="F5444" s="1" t="s">
        <v>44</v>
      </c>
      <c r="G5444" s="27">
        <v>0.59193245778611636</v>
      </c>
      <c r="H5444" s="27">
        <v>1</v>
      </c>
      <c r="I5444" s="28">
        <v>52.316979362101307</v>
      </c>
      <c r="J5444" s="27">
        <v>2.2826766729205753E-2</v>
      </c>
      <c r="K5444" s="27">
        <v>0.35959974984365228</v>
      </c>
      <c r="L5444" s="27">
        <v>0</v>
      </c>
      <c r="M5444" s="29">
        <v>6.8065900383141766</v>
      </c>
      <c r="N5444" s="30">
        <v>83.19492868462757</v>
      </c>
      <c r="O5444" s="32">
        <v>0</v>
      </c>
      <c r="P5444" s="31">
        <v>0.99533146591970123</v>
      </c>
      <c r="Q5444" s="38">
        <v>1183</v>
      </c>
      <c r="R5444" s="38">
        <v>705</v>
      </c>
      <c r="S5444" s="38">
        <v>3500</v>
      </c>
    </row>
    <row r="5445" spans="2:19" x14ac:dyDescent="0.2">
      <c r="B5445" s="1" t="s">
        <v>11358</v>
      </c>
      <c r="C5445" s="1" t="s">
        <v>11359</v>
      </c>
      <c r="D5445" s="1" t="s">
        <v>446</v>
      </c>
      <c r="E5445" s="1" t="s">
        <v>114</v>
      </c>
      <c r="F5445" s="1" t="s">
        <v>44</v>
      </c>
      <c r="G5445" s="27">
        <v>0.50246305418719217</v>
      </c>
      <c r="H5445" s="27">
        <v>0.96769606645492312</v>
      </c>
      <c r="I5445" s="28">
        <v>46.424236453201942</v>
      </c>
      <c r="J5445" s="27">
        <v>3.7438423645320199E-2</v>
      </c>
      <c r="K5445" s="27">
        <v>0.42019704433497534</v>
      </c>
      <c r="L5445" s="27">
        <v>1.9887612997801125E-2</v>
      </c>
      <c r="M5445" s="29">
        <v>7.0947524752475255</v>
      </c>
      <c r="N5445" s="30">
        <v>84.91274509803921</v>
      </c>
      <c r="O5445" s="32">
        <v>0</v>
      </c>
      <c r="P5445" s="31">
        <v>0.99193745419008061</v>
      </c>
      <c r="Q5445" s="38">
        <v>2302</v>
      </c>
      <c r="R5445" s="38">
        <v>2238</v>
      </c>
      <c r="S5445" s="38">
        <v>2627</v>
      </c>
    </row>
    <row r="5446" spans="2:19" x14ac:dyDescent="0.2">
      <c r="B5446" s="1" t="s">
        <v>11356</v>
      </c>
      <c r="C5446" s="1" t="s">
        <v>11357</v>
      </c>
      <c r="D5446" s="1" t="s">
        <v>446</v>
      </c>
      <c r="E5446" s="1" t="s">
        <v>114</v>
      </c>
      <c r="F5446" s="1" t="s">
        <v>44</v>
      </c>
      <c r="G5446" s="27">
        <v>0.51917882225823875</v>
      </c>
      <c r="H5446" s="27">
        <v>0.99759571619812581</v>
      </c>
      <c r="I5446" s="28">
        <v>49.994381415451137</v>
      </c>
      <c r="J5446" s="27">
        <v>9.1842247433819562E-3</v>
      </c>
      <c r="K5446" s="27">
        <v>0.24149108589951376</v>
      </c>
      <c r="L5446" s="27">
        <v>8.0321285140562252E-4</v>
      </c>
      <c r="M5446" s="29">
        <v>11.316853932584266</v>
      </c>
      <c r="N5446" s="30">
        <v>85.381893860561917</v>
      </c>
      <c r="O5446" s="32">
        <v>0</v>
      </c>
      <c r="P5446" s="31">
        <v>0.99116465863453818</v>
      </c>
      <c r="Q5446" s="38">
        <v>1606</v>
      </c>
      <c r="R5446" s="38">
        <v>1930</v>
      </c>
      <c r="S5446" s="38">
        <v>5682</v>
      </c>
    </row>
    <row r="5447" spans="2:19" x14ac:dyDescent="0.2">
      <c r="B5447" s="1" t="s">
        <v>11366</v>
      </c>
      <c r="C5447" s="1" t="s">
        <v>11367</v>
      </c>
      <c r="D5447" s="1" t="s">
        <v>446</v>
      </c>
      <c r="E5447" s="1" t="s">
        <v>11351</v>
      </c>
      <c r="F5447" s="1" t="s">
        <v>44</v>
      </c>
      <c r="G5447" s="27">
        <v>0.53283155982351416</v>
      </c>
      <c r="H5447" s="27">
        <v>0.98570062047569795</v>
      </c>
      <c r="I5447" s="28">
        <v>49.005346483259764</v>
      </c>
      <c r="J5447" s="27">
        <v>9.8624448481702577E-3</v>
      </c>
      <c r="K5447" s="27">
        <v>0.28185829223981312</v>
      </c>
      <c r="L5447" s="27">
        <v>7.5025853154084806E-3</v>
      </c>
      <c r="M5447" s="29">
        <v>9.9146111111111122</v>
      </c>
      <c r="N5447" s="30">
        <v>82.907452508524116</v>
      </c>
      <c r="O5447" s="32">
        <v>0</v>
      </c>
      <c r="P5447" s="31">
        <v>0.99612202688728024</v>
      </c>
      <c r="Q5447" s="38">
        <v>1799</v>
      </c>
      <c r="R5447" s="38">
        <v>1675</v>
      </c>
      <c r="S5447" s="38">
        <v>4921</v>
      </c>
    </row>
    <row r="5448" spans="2:19" x14ac:dyDescent="0.2">
      <c r="B5448" s="1" t="s">
        <v>11354</v>
      </c>
      <c r="C5448" s="1" t="s">
        <v>11355</v>
      </c>
      <c r="D5448" s="1" t="s">
        <v>446</v>
      </c>
      <c r="E5448" s="1" t="s">
        <v>114</v>
      </c>
      <c r="F5448" s="1" t="s">
        <v>44</v>
      </c>
      <c r="G5448" s="27">
        <v>0.53275690056534752</v>
      </c>
      <c r="H5448" s="27">
        <v>0.9977565475210014</v>
      </c>
      <c r="I5448" s="28">
        <v>47.469338210841386</v>
      </c>
      <c r="J5448" s="27">
        <v>1.9620884602593949E-2</v>
      </c>
      <c r="K5448" s="27">
        <v>0.34153641503159293</v>
      </c>
      <c r="L5448" s="27">
        <v>2.5366496458573547E-4</v>
      </c>
      <c r="M5448" s="29">
        <v>8.2935231316725968</v>
      </c>
      <c r="N5448" s="30">
        <v>81.428838951310865</v>
      </c>
      <c r="O5448" s="32">
        <v>0</v>
      </c>
      <c r="P5448" s="31">
        <v>0.99061110196013835</v>
      </c>
      <c r="Q5448" s="38">
        <v>2102</v>
      </c>
      <c r="R5448" s="38">
        <v>1679</v>
      </c>
      <c r="S5448" s="38">
        <v>3786</v>
      </c>
    </row>
    <row r="5449" spans="2:19" x14ac:dyDescent="0.2">
      <c r="B5449" s="1" t="s">
        <v>11368</v>
      </c>
      <c r="C5449" s="1" t="s">
        <v>11369</v>
      </c>
      <c r="D5449" s="1" t="s">
        <v>446</v>
      </c>
      <c r="E5449" s="1" t="s">
        <v>11351</v>
      </c>
      <c r="F5449" s="1" t="s">
        <v>44</v>
      </c>
      <c r="G5449" s="27">
        <v>0.58218682114409848</v>
      </c>
      <c r="H5449" s="27">
        <v>0.99064454064454055</v>
      </c>
      <c r="I5449" s="28">
        <v>50.010234129857608</v>
      </c>
      <c r="J5449" s="27">
        <v>1.0137581462708182E-2</v>
      </c>
      <c r="K5449" s="27">
        <v>0.27636978035240162</v>
      </c>
      <c r="L5449" s="27">
        <v>5.2837902837902838E-3</v>
      </c>
      <c r="M5449" s="29">
        <v>9.1444251877527432</v>
      </c>
      <c r="N5449" s="30">
        <v>78.898009950248763</v>
      </c>
      <c r="O5449" s="32">
        <v>0</v>
      </c>
      <c r="P5449" s="31">
        <v>0.99639249639249639</v>
      </c>
      <c r="Q5449" s="38">
        <v>1602</v>
      </c>
      <c r="R5449" s="38">
        <v>846</v>
      </c>
      <c r="S5449" s="38">
        <v>5023</v>
      </c>
    </row>
    <row r="5450" spans="2:19" x14ac:dyDescent="0.2">
      <c r="B5450" s="1" t="s">
        <v>11360</v>
      </c>
      <c r="C5450" s="1" t="s">
        <v>11361</v>
      </c>
      <c r="D5450" s="1" t="s">
        <v>446</v>
      </c>
      <c r="E5450" s="1" t="s">
        <v>114</v>
      </c>
      <c r="F5450" s="1" t="s">
        <v>44</v>
      </c>
      <c r="G5450" s="27">
        <v>0.58005249343832022</v>
      </c>
      <c r="H5450" s="27">
        <v>0.99152604166666669</v>
      </c>
      <c r="I5450" s="28">
        <v>53.69637795275591</v>
      </c>
      <c r="J5450" s="27">
        <v>1.8372703412073491E-2</v>
      </c>
      <c r="K5450" s="27">
        <v>0.31496062992125984</v>
      </c>
      <c r="L5450" s="27">
        <v>3.9062500000000002E-4</v>
      </c>
      <c r="M5450" s="29">
        <v>8.1086249999999964</v>
      </c>
      <c r="N5450" s="30">
        <v>86.28778280542987</v>
      </c>
      <c r="O5450" s="32">
        <v>0</v>
      </c>
      <c r="P5450" s="31">
        <v>0.9921875</v>
      </c>
      <c r="Q5450" s="38">
        <v>973</v>
      </c>
      <c r="R5450" s="38">
        <v>869</v>
      </c>
      <c r="S5450" s="38">
        <v>4288</v>
      </c>
    </row>
    <row r="5451" spans="2:19" x14ac:dyDescent="0.2">
      <c r="B5451" s="1" t="s">
        <v>11347</v>
      </c>
      <c r="C5451" s="1" t="s">
        <v>11348</v>
      </c>
      <c r="D5451" s="1" t="s">
        <v>446</v>
      </c>
      <c r="E5451" s="1" t="s">
        <v>114</v>
      </c>
      <c r="F5451" s="1" t="s">
        <v>44</v>
      </c>
      <c r="G5451" s="27">
        <v>0.55594956658786443</v>
      </c>
      <c r="H5451" s="27">
        <v>0.96836639439906658</v>
      </c>
      <c r="I5451" s="28">
        <v>50.511071710007869</v>
      </c>
      <c r="J5451" s="27">
        <v>5.5161544523246654E-2</v>
      </c>
      <c r="K5451" s="27">
        <v>0.39204097714736014</v>
      </c>
      <c r="L5451" s="27">
        <v>1.0493971217425126E-2</v>
      </c>
      <c r="M5451" s="29">
        <v>5.9634427684117162</v>
      </c>
      <c r="N5451" s="30">
        <v>85.626506024096386</v>
      </c>
      <c r="O5451" s="32">
        <v>0</v>
      </c>
      <c r="P5451" s="31">
        <v>0.98716452742123684</v>
      </c>
      <c r="Q5451" s="38">
        <v>1504</v>
      </c>
      <c r="R5451" s="38">
        <v>1246</v>
      </c>
      <c r="S5451" s="38">
        <v>3016</v>
      </c>
    </row>
    <row r="5452" spans="2:19" x14ac:dyDescent="0.2">
      <c r="B5452" s="1" t="s">
        <v>11362</v>
      </c>
      <c r="C5452" s="1" t="s">
        <v>11363</v>
      </c>
      <c r="D5452" s="1" t="s">
        <v>446</v>
      </c>
      <c r="E5452" s="1" t="s">
        <v>114</v>
      </c>
      <c r="F5452" s="1" t="s">
        <v>44</v>
      </c>
      <c r="G5452" s="27">
        <v>0.56556748466257667</v>
      </c>
      <c r="H5452" s="27">
        <v>0.99602817974105107</v>
      </c>
      <c r="I5452" s="28">
        <v>51.338535276073607</v>
      </c>
      <c r="J5452" s="27">
        <v>9.5858895705521474E-3</v>
      </c>
      <c r="K5452" s="27">
        <v>0.26188650306748468</v>
      </c>
      <c r="L5452" s="27">
        <v>0</v>
      </c>
      <c r="M5452" s="29">
        <v>10.197352162400705</v>
      </c>
      <c r="N5452" s="30">
        <v>82.491525423728817</v>
      </c>
      <c r="O5452" s="32">
        <v>0</v>
      </c>
      <c r="P5452" s="31">
        <v>0.99314546839299311</v>
      </c>
      <c r="Q5452" s="38">
        <v>1352</v>
      </c>
      <c r="R5452" s="38">
        <v>1091</v>
      </c>
      <c r="S5452" s="38">
        <v>5290</v>
      </c>
    </row>
    <row r="5453" spans="2:19" x14ac:dyDescent="0.2">
      <c r="B5453" s="1" t="s">
        <v>11352</v>
      </c>
      <c r="C5453" s="1" t="s">
        <v>11353</v>
      </c>
      <c r="D5453" s="1" t="s">
        <v>446</v>
      </c>
      <c r="E5453" s="1" t="s">
        <v>114</v>
      </c>
      <c r="F5453" s="1" t="s">
        <v>44</v>
      </c>
      <c r="G5453" s="27">
        <v>0.50834260289210231</v>
      </c>
      <c r="H5453" s="27">
        <v>0.9800055035773253</v>
      </c>
      <c r="I5453" s="28">
        <v>41.997886540600653</v>
      </c>
      <c r="J5453" s="27">
        <v>2.1876158694846125E-2</v>
      </c>
      <c r="K5453" s="27">
        <v>0.27919911012235815</v>
      </c>
      <c r="L5453" s="27">
        <v>5.9842230783342517E-3</v>
      </c>
      <c r="M5453" s="29">
        <v>10.217496229260931</v>
      </c>
      <c r="N5453" s="30">
        <v>72.29102844638949</v>
      </c>
      <c r="O5453" s="32">
        <v>0</v>
      </c>
      <c r="P5453" s="31">
        <v>0.98954320308200328</v>
      </c>
      <c r="Q5453" s="38">
        <v>3000</v>
      </c>
      <c r="R5453" s="38">
        <v>2138</v>
      </c>
      <c r="S5453" s="38">
        <v>4968</v>
      </c>
    </row>
    <row r="5454" spans="2:19" x14ac:dyDescent="0.2">
      <c r="B5454" s="1" t="s">
        <v>11384</v>
      </c>
      <c r="C5454" s="1" t="s">
        <v>11385</v>
      </c>
      <c r="D5454" s="1" t="s">
        <v>447</v>
      </c>
      <c r="E5454" s="1" t="s">
        <v>11351</v>
      </c>
      <c r="F5454" s="1" t="s">
        <v>44</v>
      </c>
      <c r="G5454" s="27">
        <v>0.5592751069720614</v>
      </c>
      <c r="H5454" s="27">
        <v>0.98770647950871038</v>
      </c>
      <c r="I5454" s="28">
        <v>51.950062924742006</v>
      </c>
      <c r="J5454" s="27">
        <v>1.6108733954190789E-2</v>
      </c>
      <c r="K5454" s="27">
        <v>0.20387616410772716</v>
      </c>
      <c r="L5454" s="27">
        <v>6.6524627146258928E-3</v>
      </c>
      <c r="M5454" s="29">
        <v>11.365505425471158</v>
      </c>
      <c r="N5454" s="30">
        <v>83.563006300630065</v>
      </c>
      <c r="O5454" s="32">
        <v>0</v>
      </c>
      <c r="P5454" s="31">
        <v>0.99586414337636298</v>
      </c>
      <c r="Q5454" s="38">
        <v>1252</v>
      </c>
      <c r="R5454" s="38">
        <v>1196</v>
      </c>
      <c r="S5454" s="38">
        <v>6396</v>
      </c>
    </row>
    <row r="5455" spans="2:19" x14ac:dyDescent="0.2">
      <c r="B5455" s="1" t="s">
        <v>11379</v>
      </c>
      <c r="C5455" s="1" t="s">
        <v>11380</v>
      </c>
      <c r="D5455" s="1" t="s">
        <v>447</v>
      </c>
      <c r="E5455" s="1" t="s">
        <v>11351</v>
      </c>
      <c r="F5455" s="1" t="s">
        <v>44</v>
      </c>
      <c r="G5455" s="27">
        <v>0.53217077570655447</v>
      </c>
      <c r="H5455" s="27">
        <v>0.98572686567164181</v>
      </c>
      <c r="I5455" s="28">
        <v>49.568370414912806</v>
      </c>
      <c r="J5455" s="27">
        <v>4.5099218280216478E-3</v>
      </c>
      <c r="K5455" s="27">
        <v>0.13469633193024655</v>
      </c>
      <c r="L5455" s="27">
        <v>2.328358208955224E-4</v>
      </c>
      <c r="M5455" s="29">
        <v>14.527185089974292</v>
      </c>
      <c r="N5455" s="30">
        <v>79.972316384180786</v>
      </c>
      <c r="O5455" s="32">
        <v>0</v>
      </c>
      <c r="P5455" s="31">
        <v>0.99283582089552236</v>
      </c>
      <c r="Q5455" s="38">
        <v>1698</v>
      </c>
      <c r="R5455" s="38">
        <v>1690</v>
      </c>
      <c r="S5455" s="38">
        <v>7589</v>
      </c>
    </row>
    <row r="5456" spans="2:19" x14ac:dyDescent="0.2">
      <c r="B5456" s="1" t="s">
        <v>11372</v>
      </c>
      <c r="C5456" s="1" t="s">
        <v>11373</v>
      </c>
      <c r="D5456" s="1" t="s">
        <v>447</v>
      </c>
      <c r="E5456" s="1" t="s">
        <v>11351</v>
      </c>
      <c r="F5456" s="1" t="s">
        <v>44</v>
      </c>
      <c r="G5456" s="27">
        <v>0.59976387249114527</v>
      </c>
      <c r="H5456" s="27">
        <v>0.97378968831925417</v>
      </c>
      <c r="I5456" s="28">
        <v>52.006404958677678</v>
      </c>
      <c r="J5456" s="27">
        <v>2.9515938606847699E-2</v>
      </c>
      <c r="K5456" s="27">
        <v>0.32969303423848878</v>
      </c>
      <c r="L5456" s="27">
        <v>1.0576755024759686E-2</v>
      </c>
      <c r="M5456" s="29">
        <v>7.1671586715867148</v>
      </c>
      <c r="N5456" s="30">
        <v>81.312346286276437</v>
      </c>
      <c r="O5456" s="32">
        <v>0</v>
      </c>
      <c r="P5456" s="31">
        <v>0.98689193125546171</v>
      </c>
      <c r="Q5456" s="38">
        <v>1234</v>
      </c>
      <c r="R5456" s="38">
        <v>605</v>
      </c>
      <c r="S5456" s="38">
        <v>4006</v>
      </c>
    </row>
    <row r="5457" spans="2:19" x14ac:dyDescent="0.2">
      <c r="B5457" s="1" t="s">
        <v>11370</v>
      </c>
      <c r="C5457" s="1" t="s">
        <v>11371</v>
      </c>
      <c r="D5457" s="1" t="s">
        <v>447</v>
      </c>
      <c r="E5457" s="1" t="s">
        <v>11351</v>
      </c>
      <c r="F5457" s="1" t="s">
        <v>44</v>
      </c>
      <c r="G5457" s="27">
        <v>0.40677045619116581</v>
      </c>
      <c r="H5457" s="27">
        <v>0.90045807590467808</v>
      </c>
      <c r="I5457" s="28">
        <v>39.674438812454731</v>
      </c>
      <c r="J5457" s="27">
        <v>6.8790731354091235E-3</v>
      </c>
      <c r="K5457" s="27">
        <v>0.1332367849384504</v>
      </c>
      <c r="L5457" s="27">
        <v>3.7334510150044127E-3</v>
      </c>
      <c r="M5457" s="29">
        <v>15.739426304546852</v>
      </c>
      <c r="N5457" s="30">
        <v>74.152202937249669</v>
      </c>
      <c r="O5457" s="32">
        <v>0</v>
      </c>
      <c r="P5457" s="31">
        <v>0.97511032656663721</v>
      </c>
      <c r="Q5457" s="38">
        <v>3280</v>
      </c>
      <c r="R5457" s="38">
        <v>3688</v>
      </c>
      <c r="S5457" s="38">
        <v>7615</v>
      </c>
    </row>
    <row r="5458" spans="2:19" x14ac:dyDescent="0.2">
      <c r="B5458" s="1" t="s">
        <v>11386</v>
      </c>
      <c r="C5458" s="1" t="s">
        <v>3276</v>
      </c>
      <c r="D5458" s="1" t="s">
        <v>447</v>
      </c>
      <c r="E5458" s="1" t="s">
        <v>11351</v>
      </c>
      <c r="F5458" s="1" t="s">
        <v>44</v>
      </c>
      <c r="G5458" s="27">
        <v>0.63865779256794231</v>
      </c>
      <c r="H5458" s="27">
        <v>0.99959025470653373</v>
      </c>
      <c r="I5458" s="28">
        <v>53.811148086522437</v>
      </c>
      <c r="J5458" s="27">
        <v>5.546311702717693E-3</v>
      </c>
      <c r="K5458" s="27">
        <v>0.17997781475318914</v>
      </c>
      <c r="L5458" s="27">
        <v>0</v>
      </c>
      <c r="M5458" s="29">
        <v>11.451112816577121</v>
      </c>
      <c r="N5458" s="30">
        <v>77.335649153278339</v>
      </c>
      <c r="O5458" s="32">
        <v>0</v>
      </c>
      <c r="P5458" s="31">
        <v>0.99833887043189373</v>
      </c>
      <c r="Q5458" s="38">
        <v>949</v>
      </c>
      <c r="R5458" s="38">
        <v>269</v>
      </c>
      <c r="S5458" s="38">
        <v>6816</v>
      </c>
    </row>
    <row r="5459" spans="2:19" x14ac:dyDescent="0.2">
      <c r="B5459" s="1" t="s">
        <v>11376</v>
      </c>
      <c r="C5459" s="1" t="s">
        <v>11377</v>
      </c>
      <c r="D5459" s="1" t="s">
        <v>447</v>
      </c>
      <c r="E5459" s="1" t="s">
        <v>537</v>
      </c>
      <c r="F5459" s="1" t="s">
        <v>44</v>
      </c>
      <c r="G5459" s="27">
        <v>0.45385035499726928</v>
      </c>
      <c r="H5459" s="27">
        <v>0.93831664411366733</v>
      </c>
      <c r="I5459" s="28">
        <v>45.61103222282906</v>
      </c>
      <c r="J5459" s="27">
        <v>7.0999453850354999E-3</v>
      </c>
      <c r="K5459" s="27">
        <v>0.22665210267613325</v>
      </c>
      <c r="L5459" s="27">
        <v>0</v>
      </c>
      <c r="M5459" s="29">
        <v>13.500000000000004</v>
      </c>
      <c r="N5459" s="30">
        <v>83.825511432009634</v>
      </c>
      <c r="O5459" s="32">
        <v>0</v>
      </c>
      <c r="P5459" s="31">
        <v>0.99106901217861976</v>
      </c>
      <c r="Q5459" s="38">
        <v>2461</v>
      </c>
      <c r="R5459" s="38">
        <v>3048</v>
      </c>
      <c r="S5459" s="38">
        <v>5966</v>
      </c>
    </row>
    <row r="5460" spans="2:19" x14ac:dyDescent="0.2">
      <c r="B5460" s="1" t="s">
        <v>11374</v>
      </c>
      <c r="C5460" s="1" t="s">
        <v>11375</v>
      </c>
      <c r="D5460" s="1" t="s">
        <v>447</v>
      </c>
      <c r="E5460" s="1" t="s">
        <v>11351</v>
      </c>
      <c r="F5460" s="1" t="s">
        <v>44</v>
      </c>
      <c r="G5460" s="27">
        <v>0.46130419204586171</v>
      </c>
      <c r="H5460" s="27">
        <v>0.91789427078721342</v>
      </c>
      <c r="I5460" s="28">
        <v>39.196703690433544</v>
      </c>
      <c r="J5460" s="27">
        <v>9.6739519885345755E-3</v>
      </c>
      <c r="K5460" s="27">
        <v>0.24328197778573987</v>
      </c>
      <c r="L5460" s="27">
        <v>3.6048879837067213E-2</v>
      </c>
      <c r="M5460" s="29">
        <v>11.929298303957431</v>
      </c>
      <c r="N5460" s="30">
        <v>70.572427184466022</v>
      </c>
      <c r="O5460" s="32">
        <v>0</v>
      </c>
      <c r="P5460" s="31">
        <v>0.98857699459842385</v>
      </c>
      <c r="Q5460" s="38">
        <v>3321</v>
      </c>
      <c r="R5460" s="38">
        <v>2934</v>
      </c>
      <c r="S5460" s="38">
        <v>5643</v>
      </c>
    </row>
    <row r="5461" spans="2:19" x14ac:dyDescent="0.2">
      <c r="B5461" s="1" t="s">
        <v>11381</v>
      </c>
      <c r="C5461" s="1" t="s">
        <v>11382</v>
      </c>
      <c r="D5461" s="1" t="s">
        <v>447</v>
      </c>
      <c r="E5461" s="1" t="s">
        <v>11351</v>
      </c>
      <c r="F5461" s="1" t="s">
        <v>44</v>
      </c>
      <c r="G5461" s="27">
        <v>0.56378414992097536</v>
      </c>
      <c r="H5461" s="27">
        <v>0.95295818854388503</v>
      </c>
      <c r="I5461" s="28">
        <v>48.102438473696111</v>
      </c>
      <c r="J5461" s="27">
        <v>9.2571686610973137E-3</v>
      </c>
      <c r="K5461" s="27">
        <v>0.23368706254233462</v>
      </c>
      <c r="L5461" s="27">
        <v>4.4631767739042712E-2</v>
      </c>
      <c r="M5461" s="29">
        <v>10.107142857142852</v>
      </c>
      <c r="N5461" s="30">
        <v>77.058870644773734</v>
      </c>
      <c r="O5461" s="32">
        <v>0</v>
      </c>
      <c r="P5461" s="31">
        <v>0.99293801143369576</v>
      </c>
      <c r="Q5461" s="38">
        <v>1979</v>
      </c>
      <c r="R5461" s="38">
        <v>1122</v>
      </c>
      <c r="S5461" s="38">
        <v>5832</v>
      </c>
    </row>
    <row r="5462" spans="2:19" x14ac:dyDescent="0.2">
      <c r="B5462" s="1" t="s">
        <v>11383</v>
      </c>
      <c r="C5462" s="1" t="s">
        <v>8399</v>
      </c>
      <c r="D5462" s="1" t="s">
        <v>447</v>
      </c>
      <c r="E5462" s="1" t="s">
        <v>11351</v>
      </c>
      <c r="F5462" s="1" t="s">
        <v>44</v>
      </c>
      <c r="G5462" s="27">
        <v>0.62639925373134331</v>
      </c>
      <c r="H5462" s="27">
        <v>0.99614867994441891</v>
      </c>
      <c r="I5462" s="28">
        <v>57.158861940298493</v>
      </c>
      <c r="J5462" s="27">
        <v>5.597014925373134E-3</v>
      </c>
      <c r="K5462" s="27">
        <v>0.19402985074626866</v>
      </c>
      <c r="L5462" s="27">
        <v>1.3177396943029182E-3</v>
      </c>
      <c r="M5462" s="29">
        <v>11.005493133583018</v>
      </c>
      <c r="N5462" s="30">
        <v>84.236783320923308</v>
      </c>
      <c r="O5462" s="32">
        <v>0</v>
      </c>
      <c r="P5462" s="31">
        <v>0.99305233904585455</v>
      </c>
      <c r="Q5462" s="38">
        <v>543</v>
      </c>
      <c r="R5462" s="38">
        <v>343</v>
      </c>
      <c r="S5462" s="38">
        <v>6557</v>
      </c>
    </row>
    <row r="5463" spans="2:19" x14ac:dyDescent="0.2">
      <c r="B5463" s="1" t="s">
        <v>11378</v>
      </c>
      <c r="C5463" s="1" t="s">
        <v>2893</v>
      </c>
      <c r="D5463" s="1" t="s">
        <v>447</v>
      </c>
      <c r="E5463" s="1" t="s">
        <v>11351</v>
      </c>
      <c r="F5463" s="1" t="s">
        <v>44</v>
      </c>
      <c r="G5463" s="27">
        <v>0.5982521186440678</v>
      </c>
      <c r="H5463" s="27">
        <v>0.98314518246258853</v>
      </c>
      <c r="I5463" s="28">
        <v>52.004104872881349</v>
      </c>
      <c r="J5463" s="27">
        <v>2.0921610169491525E-2</v>
      </c>
      <c r="K5463" s="27">
        <v>0.30217161016949151</v>
      </c>
      <c r="L5463" s="27">
        <v>8.2068784457862958E-3</v>
      </c>
      <c r="M5463" s="29">
        <v>7.9875411997363228</v>
      </c>
      <c r="N5463" s="30">
        <v>81.165559982293047</v>
      </c>
      <c r="O5463" s="32">
        <v>0</v>
      </c>
      <c r="P5463" s="31">
        <v>0.99133630874245204</v>
      </c>
      <c r="Q5463" s="38">
        <v>1235</v>
      </c>
      <c r="R5463" s="38">
        <v>627</v>
      </c>
      <c r="S5463" s="38">
        <v>4527</v>
      </c>
    </row>
    <row r="5464" spans="2:19" x14ac:dyDescent="0.2">
      <c r="B5464" s="1" t="s">
        <v>11389</v>
      </c>
      <c r="C5464" s="1" t="s">
        <v>5217</v>
      </c>
      <c r="D5464" s="1" t="s">
        <v>448</v>
      </c>
      <c r="E5464" s="1" t="s">
        <v>11388</v>
      </c>
      <c r="F5464" s="1" t="s">
        <v>25</v>
      </c>
      <c r="G5464" s="27">
        <v>0.52464885706416964</v>
      </c>
      <c r="H5464" s="27">
        <v>0.96118637165739096</v>
      </c>
      <c r="I5464" s="28">
        <v>46.425695400716037</v>
      </c>
      <c r="J5464" s="27">
        <v>6.3343431561553292E-3</v>
      </c>
      <c r="K5464" s="27">
        <v>0.12310658220875792</v>
      </c>
      <c r="L5464" s="27">
        <v>2.2261436134111579E-4</v>
      </c>
      <c r="M5464" s="29">
        <v>15.091594202898559</v>
      </c>
      <c r="N5464" s="30">
        <v>74.22193074501574</v>
      </c>
      <c r="O5464" s="32">
        <v>3.6378444414279898E-2</v>
      </c>
      <c r="P5464" s="31">
        <v>0.98574725125559925</v>
      </c>
      <c r="Q5464" s="38">
        <v>2300</v>
      </c>
      <c r="R5464" s="38">
        <v>1834</v>
      </c>
      <c r="S5464" s="38">
        <v>7799</v>
      </c>
    </row>
    <row r="5465" spans="2:19" x14ac:dyDescent="0.2">
      <c r="B5465" s="1" t="s">
        <v>11393</v>
      </c>
      <c r="C5465" s="1" t="s">
        <v>11394</v>
      </c>
      <c r="D5465" s="1" t="s">
        <v>448</v>
      </c>
      <c r="E5465" s="1" t="s">
        <v>11388</v>
      </c>
      <c r="F5465" s="1" t="s">
        <v>25</v>
      </c>
      <c r="G5465" s="27">
        <v>0.52562500000000001</v>
      </c>
      <c r="H5465" s="27">
        <v>0.93884848014888334</v>
      </c>
      <c r="I5465" s="28">
        <v>48.581140625000018</v>
      </c>
      <c r="J5465" s="27">
        <v>5.1562500000000002E-3</v>
      </c>
      <c r="K5465" s="27">
        <v>0.121875</v>
      </c>
      <c r="L5465" s="27">
        <v>2.55893300248139E-4</v>
      </c>
      <c r="M5465" s="29">
        <v>14.501351796900762</v>
      </c>
      <c r="N5465" s="30">
        <v>78.696465696465694</v>
      </c>
      <c r="O5465" s="32">
        <v>0</v>
      </c>
      <c r="P5465" s="31">
        <v>0.99255583126550873</v>
      </c>
      <c r="Q5465" s="38">
        <v>1883</v>
      </c>
      <c r="R5465" s="38">
        <v>1818</v>
      </c>
      <c r="S5465" s="38">
        <v>7823</v>
      </c>
    </row>
    <row r="5466" spans="2:19" x14ac:dyDescent="0.2">
      <c r="B5466" s="1" t="s">
        <v>11390</v>
      </c>
      <c r="C5466" s="1" t="s">
        <v>11391</v>
      </c>
      <c r="D5466" s="1" t="s">
        <v>448</v>
      </c>
      <c r="E5466" s="1" t="s">
        <v>11388</v>
      </c>
      <c r="F5466" s="1" t="s">
        <v>25</v>
      </c>
      <c r="G5466" s="27">
        <v>0.59052202887819327</v>
      </c>
      <c r="H5466" s="27">
        <v>0.98855871559633024</v>
      </c>
      <c r="I5466" s="28">
        <v>53.171084783413541</v>
      </c>
      <c r="J5466" s="27">
        <v>8.1451314328026651E-3</v>
      </c>
      <c r="K5466" s="27">
        <v>0.24601999259533505</v>
      </c>
      <c r="L5466" s="27">
        <v>5.8688073394495416E-3</v>
      </c>
      <c r="M5466" s="29">
        <v>10.08987341772152</v>
      </c>
      <c r="N5466" s="30">
        <v>82.570219435736675</v>
      </c>
      <c r="O5466" s="32">
        <v>0</v>
      </c>
      <c r="P5466" s="31">
        <v>0.99119266055045874</v>
      </c>
      <c r="Q5466" s="38">
        <v>1057</v>
      </c>
      <c r="R5466" s="38">
        <v>726</v>
      </c>
      <c r="S5466" s="38">
        <v>5583</v>
      </c>
    </row>
    <row r="5467" spans="2:19" x14ac:dyDescent="0.2">
      <c r="B5467" s="1" t="s">
        <v>11395</v>
      </c>
      <c r="C5467" s="1" t="s">
        <v>11396</v>
      </c>
      <c r="D5467" s="1" t="s">
        <v>448</v>
      </c>
      <c r="E5467" s="1" t="s">
        <v>11388</v>
      </c>
      <c r="F5467" s="1" t="s">
        <v>25</v>
      </c>
      <c r="G5467" s="27">
        <v>0.6083976006855184</v>
      </c>
      <c r="H5467" s="27">
        <v>0.98062787136294038</v>
      </c>
      <c r="I5467" s="28">
        <v>50.449802913453276</v>
      </c>
      <c r="J5467" s="27">
        <v>1.456726649528706E-2</v>
      </c>
      <c r="K5467" s="27">
        <v>0.25038560411311056</v>
      </c>
      <c r="L5467" s="27">
        <v>1.5313935681470137E-4</v>
      </c>
      <c r="M5467" s="29">
        <v>9.5010503282275707</v>
      </c>
      <c r="N5467" s="30">
        <v>76.349295774647885</v>
      </c>
      <c r="O5467" s="32">
        <v>0</v>
      </c>
      <c r="P5467" s="31">
        <v>0.99285349668198064</v>
      </c>
      <c r="Q5467" s="38">
        <v>1512</v>
      </c>
      <c r="R5467" s="38">
        <v>509</v>
      </c>
      <c r="S5467" s="38">
        <v>5493</v>
      </c>
    </row>
    <row r="5468" spans="2:19" x14ac:dyDescent="0.2">
      <c r="B5468" s="1" t="s">
        <v>11392</v>
      </c>
      <c r="C5468" s="1" t="s">
        <v>518</v>
      </c>
      <c r="D5468" s="1" t="s">
        <v>448</v>
      </c>
      <c r="E5468" s="1" t="s">
        <v>11388</v>
      </c>
      <c r="F5468" s="1" t="s">
        <v>25</v>
      </c>
      <c r="G5468" s="27">
        <v>0.5817809239940388</v>
      </c>
      <c r="H5468" s="27">
        <v>0.98604158964879862</v>
      </c>
      <c r="I5468" s="28">
        <v>51.98789120715346</v>
      </c>
      <c r="J5468" s="27">
        <v>3.7257824143070045E-3</v>
      </c>
      <c r="K5468" s="27">
        <v>0.12816691505216096</v>
      </c>
      <c r="L5468" s="27">
        <v>1.2199630314232903E-4</v>
      </c>
      <c r="M5468" s="29">
        <v>13.937149220489966</v>
      </c>
      <c r="N5468" s="30">
        <v>78.942042907460774</v>
      </c>
      <c r="O5468" s="32">
        <v>0</v>
      </c>
      <c r="P5468" s="31">
        <v>0.99223659889094273</v>
      </c>
      <c r="Q5468" s="38">
        <v>1242</v>
      </c>
      <c r="R5468" s="38">
        <v>850</v>
      </c>
      <c r="S5468" s="38">
        <v>7707</v>
      </c>
    </row>
    <row r="5469" spans="2:19" x14ac:dyDescent="0.2">
      <c r="B5469" s="1" t="s">
        <v>11387</v>
      </c>
      <c r="C5469" s="1" t="s">
        <v>6379</v>
      </c>
      <c r="D5469" s="1" t="s">
        <v>448</v>
      </c>
      <c r="E5469" s="1" t="s">
        <v>11388</v>
      </c>
      <c r="F5469" s="1" t="s">
        <v>25</v>
      </c>
      <c r="G5469" s="27">
        <v>0.48903508771929827</v>
      </c>
      <c r="H5469" s="27">
        <v>0.92519753086419765</v>
      </c>
      <c r="I5469" s="28">
        <v>45.178226817042621</v>
      </c>
      <c r="J5469" s="27">
        <v>6.5789473684210523E-3</v>
      </c>
      <c r="K5469" s="27">
        <v>0.17058270676691728</v>
      </c>
      <c r="L5469" s="27">
        <v>0</v>
      </c>
      <c r="M5469" s="29">
        <v>13.317091132249155</v>
      </c>
      <c r="N5469" s="30">
        <v>77.812799999999996</v>
      </c>
      <c r="O5469" s="32">
        <v>9.4478395061728393E-2</v>
      </c>
      <c r="P5469" s="31">
        <v>0.98518518518518516</v>
      </c>
      <c r="Q5469" s="38">
        <v>2545</v>
      </c>
      <c r="R5469" s="38">
        <v>2457</v>
      </c>
      <c r="S5469" s="38">
        <v>6970</v>
      </c>
    </row>
    <row r="5470" spans="2:19" x14ac:dyDescent="0.2">
      <c r="B5470" s="1" t="s">
        <v>11407</v>
      </c>
      <c r="C5470" s="1" t="s">
        <v>11408</v>
      </c>
      <c r="D5470" s="1" t="s">
        <v>449</v>
      </c>
      <c r="E5470" s="1" t="s">
        <v>11388</v>
      </c>
      <c r="F5470" s="1" t="s">
        <v>25</v>
      </c>
      <c r="G5470" s="27">
        <v>0.58503798947983632</v>
      </c>
      <c r="H5470" s="27">
        <v>0.99637672698968671</v>
      </c>
      <c r="I5470" s="28">
        <v>56.034190531852708</v>
      </c>
      <c r="J5470" s="27">
        <v>1.8312877459575296E-2</v>
      </c>
      <c r="K5470" s="27">
        <v>0.31482563802844343</v>
      </c>
      <c r="L5470" s="27">
        <v>6.4604008561977046E-4</v>
      </c>
      <c r="M5470" s="29">
        <v>8.2151244715829037</v>
      </c>
      <c r="N5470" s="30">
        <v>89.425099866844207</v>
      </c>
      <c r="O5470" s="32">
        <v>0</v>
      </c>
      <c r="P5470" s="31">
        <v>0.99883245767659079</v>
      </c>
      <c r="Q5470" s="38">
        <v>661</v>
      </c>
      <c r="R5470" s="38">
        <v>800</v>
      </c>
      <c r="S5470" s="38">
        <v>4293</v>
      </c>
    </row>
    <row r="5471" spans="2:19" x14ac:dyDescent="0.2">
      <c r="B5471" s="1" t="s">
        <v>11401</v>
      </c>
      <c r="C5471" s="1" t="s">
        <v>11402</v>
      </c>
      <c r="D5471" s="1" t="s">
        <v>449</v>
      </c>
      <c r="E5471" s="1" t="s">
        <v>11388</v>
      </c>
      <c r="F5471" s="1" t="s">
        <v>25</v>
      </c>
      <c r="G5471" s="27">
        <v>0.59750889679715302</v>
      </c>
      <c r="H5471" s="27">
        <v>0.98502077990980641</v>
      </c>
      <c r="I5471" s="28">
        <v>53.993914590747352</v>
      </c>
      <c r="J5471" s="27">
        <v>1.6370106761565837E-2</v>
      </c>
      <c r="K5471" s="27">
        <v>0.29483985765124554</v>
      </c>
      <c r="L5471" s="27">
        <v>1.4469891237067821E-2</v>
      </c>
      <c r="M5471" s="29">
        <v>8.298717381689519</v>
      </c>
      <c r="N5471" s="30">
        <v>84.297112235784454</v>
      </c>
      <c r="O5471" s="32">
        <v>0</v>
      </c>
      <c r="P5471" s="31">
        <v>0.99389866478026345</v>
      </c>
      <c r="Q5471" s="38">
        <v>919</v>
      </c>
      <c r="R5471" s="38">
        <v>633</v>
      </c>
      <c r="S5471" s="38">
        <v>4668</v>
      </c>
    </row>
    <row r="5472" spans="2:19" x14ac:dyDescent="0.2">
      <c r="B5472" s="1" t="s">
        <v>11403</v>
      </c>
      <c r="C5472" s="1" t="s">
        <v>11404</v>
      </c>
      <c r="D5472" s="1" t="s">
        <v>449</v>
      </c>
      <c r="E5472" s="1" t="s">
        <v>11388</v>
      </c>
      <c r="F5472" s="1" t="s">
        <v>25</v>
      </c>
      <c r="G5472" s="27">
        <v>0.59071117561683595</v>
      </c>
      <c r="H5472" s="27">
        <v>0.99163610082211551</v>
      </c>
      <c r="I5472" s="28">
        <v>53.498929608127717</v>
      </c>
      <c r="J5472" s="27">
        <v>1.6872278664731497E-2</v>
      </c>
      <c r="K5472" s="27">
        <v>0.33345428156748913</v>
      </c>
      <c r="L5472" s="27">
        <v>6.3131267503839551E-3</v>
      </c>
      <c r="M5472" s="29">
        <v>7.2774279379157454</v>
      </c>
      <c r="N5472" s="30">
        <v>85.054344488793362</v>
      </c>
      <c r="O5472" s="32">
        <v>0</v>
      </c>
      <c r="P5472" s="31">
        <v>0.99593459210407442</v>
      </c>
      <c r="Q5472" s="38">
        <v>997</v>
      </c>
      <c r="R5472" s="38">
        <v>723</v>
      </c>
      <c r="S5472" s="38">
        <v>3930</v>
      </c>
    </row>
    <row r="5473" spans="2:19" x14ac:dyDescent="0.2">
      <c r="B5473" s="1" t="s">
        <v>11399</v>
      </c>
      <c r="C5473" s="1" t="s">
        <v>11400</v>
      </c>
      <c r="D5473" s="1" t="s">
        <v>449</v>
      </c>
      <c r="E5473" s="1" t="s">
        <v>11388</v>
      </c>
      <c r="F5473" s="1" t="s">
        <v>25</v>
      </c>
      <c r="G5473" s="27">
        <v>0.58042870456663564</v>
      </c>
      <c r="H5473" s="27">
        <v>0.98563500138747584</v>
      </c>
      <c r="I5473" s="28">
        <v>55.914855545200396</v>
      </c>
      <c r="J5473" s="27">
        <v>2.6281453867660766E-2</v>
      </c>
      <c r="K5473" s="27">
        <v>0.30810810810810813</v>
      </c>
      <c r="L5473" s="27">
        <v>1.0154472296734808E-2</v>
      </c>
      <c r="M5473" s="29">
        <v>9.0722098710538006</v>
      </c>
      <c r="N5473" s="30">
        <v>89.161745827984589</v>
      </c>
      <c r="O5473" s="32">
        <v>1.2320784386273241E-3</v>
      </c>
      <c r="P5473" s="31">
        <v>0.99250763111645546</v>
      </c>
      <c r="Q5473" s="38">
        <v>683</v>
      </c>
      <c r="R5473" s="38">
        <v>863</v>
      </c>
      <c r="S5473" s="38">
        <v>4426</v>
      </c>
    </row>
    <row r="5474" spans="2:19" x14ac:dyDescent="0.2">
      <c r="B5474" s="1" t="s">
        <v>11397</v>
      </c>
      <c r="C5474" s="1" t="s">
        <v>11398</v>
      </c>
      <c r="D5474" s="1" t="s">
        <v>449</v>
      </c>
      <c r="E5474" s="1" t="s">
        <v>11388</v>
      </c>
      <c r="F5474" s="1" t="s">
        <v>25</v>
      </c>
      <c r="G5474" s="27">
        <v>0.51630049610205531</v>
      </c>
      <c r="H5474" s="27">
        <v>0.97399613899613913</v>
      </c>
      <c r="I5474" s="28">
        <v>53.878136073706564</v>
      </c>
      <c r="J5474" s="27">
        <v>3.5435861091424521E-3</v>
      </c>
      <c r="K5474" s="27">
        <v>0.13040396881644223</v>
      </c>
      <c r="L5474" s="27">
        <v>7.776412776412776E-3</v>
      </c>
      <c r="M5474" s="29">
        <v>14.747636496885315</v>
      </c>
      <c r="N5474" s="30">
        <v>89.99176672384219</v>
      </c>
      <c r="O5474" s="32">
        <v>0</v>
      </c>
      <c r="P5474" s="31">
        <v>0.99052299052299053</v>
      </c>
      <c r="Q5474" s="38">
        <v>938</v>
      </c>
      <c r="R5474" s="38">
        <v>1983</v>
      </c>
      <c r="S5474" s="38">
        <v>7671</v>
      </c>
    </row>
    <row r="5475" spans="2:19" x14ac:dyDescent="0.2">
      <c r="B5475" s="1" t="s">
        <v>11405</v>
      </c>
      <c r="C5475" s="1" t="s">
        <v>11406</v>
      </c>
      <c r="D5475" s="1" t="s">
        <v>449</v>
      </c>
      <c r="E5475" s="1" t="s">
        <v>11388</v>
      </c>
      <c r="F5475" s="1" t="s">
        <v>25</v>
      </c>
      <c r="G5475" s="27">
        <v>0.60539419087136925</v>
      </c>
      <c r="H5475" s="27">
        <v>0.99209552362245412</v>
      </c>
      <c r="I5475" s="28">
        <v>56.377946058091261</v>
      </c>
      <c r="J5475" s="27">
        <v>1.1825726141078838E-2</v>
      </c>
      <c r="K5475" s="27">
        <v>0.18278008298755186</v>
      </c>
      <c r="L5475" s="27">
        <v>2.9525483304042176E-3</v>
      </c>
      <c r="M5475" s="29">
        <v>11.766929547844368</v>
      </c>
      <c r="N5475" s="30">
        <v>85.072995202193283</v>
      </c>
      <c r="O5475" s="32">
        <v>0</v>
      </c>
      <c r="P5475" s="31">
        <v>0.99658844205520525</v>
      </c>
      <c r="Q5475" s="38">
        <v>619</v>
      </c>
      <c r="R5475" s="38">
        <v>544</v>
      </c>
      <c r="S5475" s="38">
        <v>6768</v>
      </c>
    </row>
    <row r="5476" spans="2:19" x14ac:dyDescent="0.2">
      <c r="B5476" s="1" t="s">
        <v>11411</v>
      </c>
      <c r="C5476" s="1" t="s">
        <v>4401</v>
      </c>
      <c r="D5476" s="1" t="s">
        <v>450</v>
      </c>
      <c r="E5476" s="1" t="s">
        <v>11388</v>
      </c>
      <c r="F5476" s="1" t="s">
        <v>25</v>
      </c>
      <c r="G5476" s="27">
        <v>0.33567940247055444</v>
      </c>
      <c r="H5476" s="27">
        <v>0.783727760519627</v>
      </c>
      <c r="I5476" s="28">
        <v>36.046940534329231</v>
      </c>
      <c r="J5476" s="27">
        <v>1.3645504165469693E-2</v>
      </c>
      <c r="K5476" s="27">
        <v>0.2138753231829934</v>
      </c>
      <c r="L5476" s="27">
        <v>6.3153770121434624E-2</v>
      </c>
      <c r="M5476" s="29">
        <v>13.469932943975778</v>
      </c>
      <c r="N5476" s="30">
        <v>80.068832834544679</v>
      </c>
      <c r="O5476" s="32">
        <v>0.14126800338887321</v>
      </c>
      <c r="P5476" s="31">
        <v>0.98305563400169449</v>
      </c>
      <c r="Q5476" s="38">
        <v>3572</v>
      </c>
      <c r="R5476" s="38">
        <v>4698</v>
      </c>
      <c r="S5476" s="38">
        <v>6224</v>
      </c>
    </row>
    <row r="5477" spans="2:19" x14ac:dyDescent="0.2">
      <c r="B5477" s="1" t="s">
        <v>11416</v>
      </c>
      <c r="C5477" s="1" t="s">
        <v>11417</v>
      </c>
      <c r="D5477" s="1" t="s">
        <v>450</v>
      </c>
      <c r="E5477" s="1" t="s">
        <v>11388</v>
      </c>
      <c r="F5477" s="1" t="s">
        <v>25</v>
      </c>
      <c r="G5477" s="27">
        <v>0.69168837319441157</v>
      </c>
      <c r="H5477" s="27">
        <v>0.99360037700282733</v>
      </c>
      <c r="I5477" s="28">
        <v>64.72801326071513</v>
      </c>
      <c r="J5477" s="27">
        <v>3.5046175704475491E-2</v>
      </c>
      <c r="K5477" s="27">
        <v>0.27515983897703056</v>
      </c>
      <c r="L5477" s="27">
        <v>4.6819038642789811E-3</v>
      </c>
      <c r="M5477" s="29">
        <v>5.6738662567255966</v>
      </c>
      <c r="N5477" s="30">
        <v>90.559890485968509</v>
      </c>
      <c r="O5477" s="32">
        <v>0</v>
      </c>
      <c r="P5477" s="31">
        <v>0.99505183788878415</v>
      </c>
      <c r="Q5477" s="38">
        <v>114</v>
      </c>
      <c r="R5477" s="38">
        <v>75</v>
      </c>
      <c r="S5477" s="38">
        <v>5045</v>
      </c>
    </row>
    <row r="5478" spans="2:19" x14ac:dyDescent="0.2">
      <c r="B5478" s="1" t="s">
        <v>11418</v>
      </c>
      <c r="C5478" s="1" t="s">
        <v>11419</v>
      </c>
      <c r="D5478" s="1" t="s">
        <v>450</v>
      </c>
      <c r="E5478" s="1" t="s">
        <v>11388</v>
      </c>
      <c r="F5478" s="1" t="s">
        <v>25</v>
      </c>
      <c r="G5478" s="27">
        <v>0.62147266313932981</v>
      </c>
      <c r="H5478" s="27">
        <v>0.97385138843156605</v>
      </c>
      <c r="I5478" s="28">
        <v>61.095789241622562</v>
      </c>
      <c r="J5478" s="27">
        <v>4.431216931216931E-2</v>
      </c>
      <c r="K5478" s="27">
        <v>0.34325396825396826</v>
      </c>
      <c r="L5478" s="27">
        <v>2.59905608604983E-2</v>
      </c>
      <c r="M5478" s="29">
        <v>5.6903319743739074</v>
      </c>
      <c r="N5478" s="30">
        <v>94.428520752039731</v>
      </c>
      <c r="O5478" s="32">
        <v>0</v>
      </c>
      <c r="P5478" s="31">
        <v>0.9957194599934146</v>
      </c>
      <c r="Q5478" s="38">
        <v>231</v>
      </c>
      <c r="R5478" s="38">
        <v>386</v>
      </c>
      <c r="S5478" s="38">
        <v>3761</v>
      </c>
    </row>
    <row r="5479" spans="2:19" x14ac:dyDescent="0.2">
      <c r="B5479" s="1" t="s">
        <v>11412</v>
      </c>
      <c r="C5479" s="1" t="s">
        <v>11413</v>
      </c>
      <c r="D5479" s="1" t="s">
        <v>450</v>
      </c>
      <c r="E5479" s="1" t="s">
        <v>11388</v>
      </c>
      <c r="F5479" s="1" t="s">
        <v>25</v>
      </c>
      <c r="G5479" s="27">
        <v>0.66373037150517045</v>
      </c>
      <c r="H5479" s="27">
        <v>0.93469133471776467</v>
      </c>
      <c r="I5479" s="28">
        <v>55.32500957487553</v>
      </c>
      <c r="J5479" s="27">
        <v>2.2979701263883569E-2</v>
      </c>
      <c r="K5479" s="27">
        <v>0.28035235541937953</v>
      </c>
      <c r="L5479" s="27">
        <v>5.1372474985841042E-2</v>
      </c>
      <c r="M5479" s="29">
        <v>7.3887243735763111</v>
      </c>
      <c r="N5479" s="30">
        <v>79.216387766878242</v>
      </c>
      <c r="O5479" s="32">
        <v>0</v>
      </c>
      <c r="P5479" s="31">
        <v>0.98584104209930146</v>
      </c>
      <c r="Q5479" s="38">
        <v>757</v>
      </c>
      <c r="R5479" s="38">
        <v>145</v>
      </c>
      <c r="S5479" s="38">
        <v>4947</v>
      </c>
    </row>
    <row r="5480" spans="2:19" x14ac:dyDescent="0.2">
      <c r="B5480" s="1" t="s">
        <v>11422</v>
      </c>
      <c r="C5480" s="1" t="s">
        <v>11423</v>
      </c>
      <c r="D5480" s="1" t="s">
        <v>450</v>
      </c>
      <c r="E5480" s="1" t="s">
        <v>11388</v>
      </c>
      <c r="F5480" s="1" t="s">
        <v>25</v>
      </c>
      <c r="G5480" s="27">
        <v>0.48278958395689914</v>
      </c>
      <c r="H5480" s="27">
        <v>0.97581159636309434</v>
      </c>
      <c r="I5480" s="28">
        <v>48.75800658485484</v>
      </c>
      <c r="J5480" s="27">
        <v>7.7821011673151752E-3</v>
      </c>
      <c r="K5480" s="27">
        <v>0.15145166117928763</v>
      </c>
      <c r="L5480" s="27">
        <v>0</v>
      </c>
      <c r="M5480" s="29">
        <v>14.045659722222219</v>
      </c>
      <c r="N5480" s="30">
        <v>85.572845629262247</v>
      </c>
      <c r="O5480" s="32">
        <v>0</v>
      </c>
      <c r="P5480" s="31">
        <v>0.99597555522432557</v>
      </c>
      <c r="Q5480" s="38">
        <v>1850</v>
      </c>
      <c r="R5480" s="38">
        <v>2574</v>
      </c>
      <c r="S5480" s="38">
        <v>7308</v>
      </c>
    </row>
    <row r="5481" spans="2:19" x14ac:dyDescent="0.2">
      <c r="B5481" s="1" t="s">
        <v>11409</v>
      </c>
      <c r="C5481" s="1" t="s">
        <v>11410</v>
      </c>
      <c r="D5481" s="1" t="s">
        <v>450</v>
      </c>
      <c r="E5481" s="1" t="s">
        <v>11388</v>
      </c>
      <c r="F5481" s="1" t="s">
        <v>25</v>
      </c>
      <c r="G5481" s="27">
        <v>0.54633471645919773</v>
      </c>
      <c r="H5481" s="27">
        <v>0.93591564833672747</v>
      </c>
      <c r="I5481" s="28">
        <v>49.203388658367906</v>
      </c>
      <c r="J5481" s="27">
        <v>5.5325034578146614E-3</v>
      </c>
      <c r="K5481" s="27">
        <v>0.17047026279391425</v>
      </c>
      <c r="L5481" s="27">
        <v>7.2623896809232858E-3</v>
      </c>
      <c r="M5481" s="29">
        <v>13.60335493709492</v>
      </c>
      <c r="N5481" s="30">
        <v>78.339765896868073</v>
      </c>
      <c r="O5481" s="32">
        <v>3.3669382213170403E-2</v>
      </c>
      <c r="P5481" s="31">
        <v>0.98167006109979638</v>
      </c>
      <c r="Q5481" s="38">
        <v>1769</v>
      </c>
      <c r="R5481" s="38">
        <v>1423</v>
      </c>
      <c r="S5481" s="38">
        <v>6971</v>
      </c>
    </row>
    <row r="5482" spans="2:19" x14ac:dyDescent="0.2">
      <c r="B5482" s="1" t="s">
        <v>11414</v>
      </c>
      <c r="C5482" s="1" t="s">
        <v>11415</v>
      </c>
      <c r="D5482" s="1" t="s">
        <v>450</v>
      </c>
      <c r="E5482" s="1" t="s">
        <v>11388</v>
      </c>
      <c r="F5482" s="1" t="s">
        <v>25</v>
      </c>
      <c r="G5482" s="27">
        <v>0.58471965495995071</v>
      </c>
      <c r="H5482" s="27">
        <v>0.97825729927007288</v>
      </c>
      <c r="I5482" s="28">
        <v>53.584966112138055</v>
      </c>
      <c r="J5482" s="27">
        <v>1.0474430067775724E-2</v>
      </c>
      <c r="K5482" s="27">
        <v>0.22057917436845348</v>
      </c>
      <c r="L5482" s="27">
        <v>1.6301703163017032E-3</v>
      </c>
      <c r="M5482" s="29">
        <v>10.164635958395243</v>
      </c>
      <c r="N5482" s="30">
        <v>83.653684210526322</v>
      </c>
      <c r="O5482" s="32">
        <v>0</v>
      </c>
      <c r="P5482" s="31">
        <v>0.98722627737226276</v>
      </c>
      <c r="Q5482" s="38">
        <v>983</v>
      </c>
      <c r="R5482" s="38">
        <v>805</v>
      </c>
      <c r="S5482" s="38">
        <v>6097</v>
      </c>
    </row>
    <row r="5483" spans="2:19" x14ac:dyDescent="0.2">
      <c r="B5483" s="1" t="s">
        <v>11420</v>
      </c>
      <c r="C5483" s="1" t="s">
        <v>11421</v>
      </c>
      <c r="D5483" s="1" t="s">
        <v>450</v>
      </c>
      <c r="E5483" s="1" t="s">
        <v>11388</v>
      </c>
      <c r="F5483" s="1" t="s">
        <v>25</v>
      </c>
      <c r="G5483" s="27">
        <v>0.52357920193470375</v>
      </c>
      <c r="H5483" s="27">
        <v>0.97082982139273499</v>
      </c>
      <c r="I5483" s="28">
        <v>53.383696090286165</v>
      </c>
      <c r="J5483" s="27">
        <v>1.3099556630390972E-2</v>
      </c>
      <c r="K5483" s="27">
        <v>0.20112857718661831</v>
      </c>
      <c r="L5483" s="27">
        <v>5.1173991571342565E-4</v>
      </c>
      <c r="M5483" s="29">
        <v>13.07363520947947</v>
      </c>
      <c r="N5483" s="30">
        <v>89.530973451327441</v>
      </c>
      <c r="O5483" s="32">
        <v>0</v>
      </c>
      <c r="P5483" s="31">
        <v>0.99578567128236006</v>
      </c>
      <c r="Q5483" s="38">
        <v>1023</v>
      </c>
      <c r="R5483" s="38">
        <v>1854</v>
      </c>
      <c r="S5483" s="38">
        <v>6436</v>
      </c>
    </row>
    <row r="5484" spans="2:19" x14ac:dyDescent="0.2">
      <c r="B5484" s="1" t="s">
        <v>11426</v>
      </c>
      <c r="C5484" s="1" t="s">
        <v>1311</v>
      </c>
      <c r="D5484" s="1" t="s">
        <v>451</v>
      </c>
      <c r="E5484" s="1" t="s">
        <v>11032</v>
      </c>
      <c r="F5484" s="1" t="s">
        <v>20</v>
      </c>
      <c r="G5484" s="27">
        <v>0.49378881987577639</v>
      </c>
      <c r="H5484" s="27">
        <v>0.95838955884597765</v>
      </c>
      <c r="I5484" s="28">
        <v>46.60285714285714</v>
      </c>
      <c r="J5484" s="27">
        <v>6.8322981366459624E-3</v>
      </c>
      <c r="K5484" s="27">
        <v>0.10993788819875776</v>
      </c>
      <c r="L5484" s="27">
        <v>0</v>
      </c>
      <c r="M5484" s="29">
        <v>14.55950920245399</v>
      </c>
      <c r="N5484" s="30">
        <v>79.000628930817612</v>
      </c>
      <c r="O5484" s="32">
        <v>0</v>
      </c>
      <c r="P5484" s="31">
        <v>0.98305602198137687</v>
      </c>
      <c r="Q5484" s="38">
        <v>2264</v>
      </c>
      <c r="R5484" s="38">
        <v>2376</v>
      </c>
      <c r="S5484" s="38">
        <v>8025</v>
      </c>
    </row>
    <row r="5485" spans="2:19" x14ac:dyDescent="0.2">
      <c r="B5485" s="1" t="s">
        <v>11431</v>
      </c>
      <c r="C5485" s="1" t="s">
        <v>3405</v>
      </c>
      <c r="D5485" s="1" t="s">
        <v>451</v>
      </c>
      <c r="E5485" s="1" t="s">
        <v>11032</v>
      </c>
      <c r="F5485" s="1" t="s">
        <v>20</v>
      </c>
      <c r="G5485" s="27">
        <v>0.50510412413229888</v>
      </c>
      <c r="H5485" s="27">
        <v>0.8831415839578689</v>
      </c>
      <c r="I5485" s="28">
        <v>40.412413229889751</v>
      </c>
      <c r="J5485" s="27">
        <v>4.532462229481421E-2</v>
      </c>
      <c r="K5485" s="27">
        <v>0.44671294405879952</v>
      </c>
      <c r="L5485" s="27">
        <v>9.4994936196070495E-2</v>
      </c>
      <c r="M5485" s="29">
        <v>5.7364686468646839</v>
      </c>
      <c r="N5485" s="30">
        <v>73.987065481002432</v>
      </c>
      <c r="O5485" s="32">
        <v>0</v>
      </c>
      <c r="P5485" s="31">
        <v>0.99210046586996148</v>
      </c>
      <c r="Q5485" s="38">
        <v>3210</v>
      </c>
      <c r="R5485" s="38">
        <v>2189</v>
      </c>
      <c r="S5485" s="38">
        <v>2342</v>
      </c>
    </row>
    <row r="5486" spans="2:19" x14ac:dyDescent="0.2">
      <c r="B5486" s="1" t="s">
        <v>11424</v>
      </c>
      <c r="C5486" s="1" t="s">
        <v>11425</v>
      </c>
      <c r="D5486" s="1" t="s">
        <v>451</v>
      </c>
      <c r="E5486" s="1" t="s">
        <v>437</v>
      </c>
      <c r="F5486" s="1" t="s">
        <v>20</v>
      </c>
      <c r="G5486" s="27">
        <v>0.31767955801104975</v>
      </c>
      <c r="H5486" s="27">
        <v>0.7173395721925131</v>
      </c>
      <c r="I5486" s="28">
        <v>21.576906077348074</v>
      </c>
      <c r="J5486" s="27">
        <v>9.0055248618784528E-2</v>
      </c>
      <c r="K5486" s="27">
        <v>0.44475138121546959</v>
      </c>
      <c r="L5486" s="27">
        <v>9.2470588235294124E-2</v>
      </c>
      <c r="M5486" s="29">
        <v>8.8550607287449381</v>
      </c>
      <c r="N5486" s="30">
        <v>48.433043478260871</v>
      </c>
      <c r="O5486" s="32">
        <v>0</v>
      </c>
      <c r="P5486" s="31">
        <v>0.96791443850267378</v>
      </c>
      <c r="Q5486" s="38">
        <v>6369</v>
      </c>
      <c r="R5486" s="38">
        <v>5033</v>
      </c>
      <c r="S5486" s="38">
        <v>2361</v>
      </c>
    </row>
    <row r="5487" spans="2:19" x14ac:dyDescent="0.2">
      <c r="B5487" s="1" t="s">
        <v>11434</v>
      </c>
      <c r="C5487" s="1" t="s">
        <v>11435</v>
      </c>
      <c r="D5487" s="1" t="s">
        <v>451</v>
      </c>
      <c r="E5487" s="1" t="s">
        <v>11032</v>
      </c>
      <c r="F5487" s="1" t="s">
        <v>20</v>
      </c>
      <c r="G5487" s="27">
        <v>0.58960434445306442</v>
      </c>
      <c r="H5487" s="27">
        <v>0.99931313910862429</v>
      </c>
      <c r="I5487" s="28">
        <v>50.073467804499614</v>
      </c>
      <c r="J5487" s="27">
        <v>2.482544608223429E-2</v>
      </c>
      <c r="K5487" s="27">
        <v>0.26532195500387895</v>
      </c>
      <c r="L5487" s="27">
        <v>0</v>
      </c>
      <c r="M5487" s="29">
        <v>8.4578449905482067</v>
      </c>
      <c r="N5487" s="30">
        <v>78.622368421052627</v>
      </c>
      <c r="O5487" s="32">
        <v>0</v>
      </c>
      <c r="P5487" s="31">
        <v>0.99479066177889253</v>
      </c>
      <c r="Q5487" s="38">
        <v>1588</v>
      </c>
      <c r="R5487" s="38">
        <v>733</v>
      </c>
      <c r="S5487" s="38">
        <v>5229</v>
      </c>
    </row>
    <row r="5488" spans="2:19" x14ac:dyDescent="0.2">
      <c r="B5488" s="1" t="s">
        <v>11438</v>
      </c>
      <c r="C5488" s="1" t="s">
        <v>11439</v>
      </c>
      <c r="D5488" s="1" t="s">
        <v>451</v>
      </c>
      <c r="E5488" s="1" t="s">
        <v>11032</v>
      </c>
      <c r="F5488" s="1" t="s">
        <v>20</v>
      </c>
      <c r="G5488" s="27">
        <v>0.56472081218274117</v>
      </c>
      <c r="H5488" s="27">
        <v>0.99178255372945634</v>
      </c>
      <c r="I5488" s="28">
        <v>52.855922165820644</v>
      </c>
      <c r="J5488" s="27">
        <v>1.311336717428088E-2</v>
      </c>
      <c r="K5488" s="27">
        <v>0.35406091370558374</v>
      </c>
      <c r="L5488" s="27">
        <v>8.2174462705436151E-3</v>
      </c>
      <c r="M5488" s="29">
        <v>7.5796890184645305</v>
      </c>
      <c r="N5488" s="30">
        <v>87.357303370786511</v>
      </c>
      <c r="O5488" s="32">
        <v>0</v>
      </c>
      <c r="P5488" s="31">
        <v>0.99620733249051829</v>
      </c>
      <c r="Q5488" s="38">
        <v>1094</v>
      </c>
      <c r="R5488" s="38">
        <v>1105</v>
      </c>
      <c r="S5488" s="38">
        <v>3588</v>
      </c>
    </row>
    <row r="5489" spans="2:19" x14ac:dyDescent="0.2">
      <c r="B5489" s="1" t="s">
        <v>11432</v>
      </c>
      <c r="C5489" s="1" t="s">
        <v>11433</v>
      </c>
      <c r="D5489" s="1" t="s">
        <v>451</v>
      </c>
      <c r="E5489" s="1" t="s">
        <v>11032</v>
      </c>
      <c r="F5489" s="1" t="s">
        <v>20</v>
      </c>
      <c r="G5489" s="27">
        <v>0.41893883566691231</v>
      </c>
      <c r="H5489" s="27">
        <v>0.99452350466434969</v>
      </c>
      <c r="I5489" s="28">
        <v>41.508253500368461</v>
      </c>
      <c r="J5489" s="27">
        <v>7.7376565954310984E-3</v>
      </c>
      <c r="K5489" s="27">
        <v>0.16691230655858511</v>
      </c>
      <c r="L5489" s="27">
        <v>2.3413206511798063E-4</v>
      </c>
      <c r="M5489" s="29">
        <v>14.210082435003173</v>
      </c>
      <c r="N5489" s="30">
        <v>79.005277044854878</v>
      </c>
      <c r="O5489" s="32">
        <v>0</v>
      </c>
      <c r="P5489" s="31">
        <v>0.99286628864093651</v>
      </c>
      <c r="Q5489" s="38">
        <v>3070</v>
      </c>
      <c r="R5489" s="38">
        <v>3536</v>
      </c>
      <c r="S5489" s="38">
        <v>7035</v>
      </c>
    </row>
    <row r="5490" spans="2:19" x14ac:dyDescent="0.2">
      <c r="B5490" s="1" t="s">
        <v>11444</v>
      </c>
      <c r="C5490" s="1" t="s">
        <v>11445</v>
      </c>
      <c r="D5490" s="1" t="s">
        <v>451</v>
      </c>
      <c r="E5490" s="1" t="s">
        <v>11032</v>
      </c>
      <c r="F5490" s="1" t="s">
        <v>20</v>
      </c>
      <c r="G5490" s="27">
        <v>0.5093191327500951</v>
      </c>
      <c r="H5490" s="27">
        <v>0.9775407969639468</v>
      </c>
      <c r="I5490" s="28">
        <v>44.350551540509699</v>
      </c>
      <c r="J5490" s="27">
        <v>2.0920502092050208E-2</v>
      </c>
      <c r="K5490" s="27">
        <v>0.2628375808292126</v>
      </c>
      <c r="L5490" s="27">
        <v>1.8975332068311195E-4</v>
      </c>
      <c r="M5490" s="29">
        <v>10.768682170542634</v>
      </c>
      <c r="N5490" s="30">
        <v>76.257654966392835</v>
      </c>
      <c r="O5490" s="32">
        <v>0</v>
      </c>
      <c r="P5490" s="31">
        <v>0.99772296015180262</v>
      </c>
      <c r="Q5490" s="38">
        <v>2688</v>
      </c>
      <c r="R5490" s="38">
        <v>2117</v>
      </c>
      <c r="S5490" s="38">
        <v>5275</v>
      </c>
    </row>
    <row r="5491" spans="2:19" x14ac:dyDescent="0.2">
      <c r="B5491" s="1" t="s">
        <v>11427</v>
      </c>
      <c r="C5491" s="1" t="s">
        <v>11428</v>
      </c>
      <c r="D5491" s="1" t="s">
        <v>451</v>
      </c>
      <c r="E5491" s="1" t="s">
        <v>437</v>
      </c>
      <c r="F5491" s="1" t="s">
        <v>20</v>
      </c>
      <c r="G5491" s="27">
        <v>0.2768860353130016</v>
      </c>
      <c r="H5491" s="27">
        <v>0.89728960885025677</v>
      </c>
      <c r="I5491" s="28">
        <v>23.948555377207068</v>
      </c>
      <c r="J5491" s="27">
        <v>3.2905296950240769E-2</v>
      </c>
      <c r="K5491" s="27">
        <v>0.25280898876404495</v>
      </c>
      <c r="L5491" s="27">
        <v>5.8075859344132758E-2</v>
      </c>
      <c r="M5491" s="29">
        <v>13.418091009988897</v>
      </c>
      <c r="N5491" s="30">
        <v>50.994202898550725</v>
      </c>
      <c r="O5491" s="32">
        <v>0</v>
      </c>
      <c r="P5491" s="31">
        <v>0.98459107072303442</v>
      </c>
      <c r="Q5491" s="38">
        <v>5389</v>
      </c>
      <c r="R5491" s="38">
        <v>5893</v>
      </c>
      <c r="S5491" s="38">
        <v>5452</v>
      </c>
    </row>
    <row r="5492" spans="2:19" x14ac:dyDescent="0.2">
      <c r="B5492" s="1" t="s">
        <v>11436</v>
      </c>
      <c r="C5492" s="1" t="s">
        <v>335</v>
      </c>
      <c r="D5492" s="1" t="s">
        <v>451</v>
      </c>
      <c r="E5492" s="1" t="s">
        <v>11032</v>
      </c>
      <c r="F5492" s="1" t="s">
        <v>20</v>
      </c>
      <c r="G5492" s="27">
        <v>0.68395815170008722</v>
      </c>
      <c r="H5492" s="27">
        <v>0.98524284475281865</v>
      </c>
      <c r="I5492" s="28">
        <v>59.852920662598073</v>
      </c>
      <c r="J5492" s="27">
        <v>5.7541412380122059E-2</v>
      </c>
      <c r="K5492" s="27">
        <v>0.2855274629468178</v>
      </c>
      <c r="L5492" s="27">
        <v>0</v>
      </c>
      <c r="M5492" s="29">
        <v>5.0571034482758597</v>
      </c>
      <c r="N5492" s="30">
        <v>84.727214786488204</v>
      </c>
      <c r="O5492" s="32">
        <v>0</v>
      </c>
      <c r="P5492" s="31">
        <v>0.99479618386817004</v>
      </c>
      <c r="Q5492" s="38">
        <v>298</v>
      </c>
      <c r="R5492" s="38">
        <v>91</v>
      </c>
      <c r="S5492" s="38">
        <v>4837</v>
      </c>
    </row>
    <row r="5493" spans="2:19" x14ac:dyDescent="0.2">
      <c r="B5493" s="1" t="s">
        <v>11437</v>
      </c>
      <c r="C5493" s="1" t="s">
        <v>5907</v>
      </c>
      <c r="D5493" s="1" t="s">
        <v>451</v>
      </c>
      <c r="E5493" s="1" t="s">
        <v>11032</v>
      </c>
      <c r="F5493" s="1" t="s">
        <v>20</v>
      </c>
      <c r="G5493" s="27">
        <v>0.59830781627719576</v>
      </c>
      <c r="H5493" s="27">
        <v>0.98341424272818467</v>
      </c>
      <c r="I5493" s="28">
        <v>55.247864625302157</v>
      </c>
      <c r="J5493" s="27">
        <v>1.7324738114423852E-2</v>
      </c>
      <c r="K5493" s="27">
        <v>0.29089443996776793</v>
      </c>
      <c r="L5493" s="27">
        <v>7.8034102306920759E-3</v>
      </c>
      <c r="M5493" s="29">
        <v>8.3105315947843561</v>
      </c>
      <c r="N5493" s="30">
        <v>86.329966329966325</v>
      </c>
      <c r="O5493" s="32">
        <v>0</v>
      </c>
      <c r="P5493" s="31">
        <v>0.99578736208625873</v>
      </c>
      <c r="Q5493" s="38">
        <v>769</v>
      </c>
      <c r="R5493" s="38">
        <v>626</v>
      </c>
      <c r="S5493" s="38">
        <v>4738</v>
      </c>
    </row>
    <row r="5494" spans="2:19" x14ac:dyDescent="0.2">
      <c r="B5494" s="1" t="s">
        <v>11440</v>
      </c>
      <c r="C5494" s="1" t="s">
        <v>11441</v>
      </c>
      <c r="D5494" s="1" t="s">
        <v>451</v>
      </c>
      <c r="E5494" s="1" t="s">
        <v>11032</v>
      </c>
      <c r="F5494" s="1" t="s">
        <v>20</v>
      </c>
      <c r="G5494" s="27">
        <v>0.54585858585858582</v>
      </c>
      <c r="H5494" s="27">
        <v>0.97232286634460552</v>
      </c>
      <c r="I5494" s="28">
        <v>51.651757575757593</v>
      </c>
      <c r="J5494" s="27">
        <v>1.5353535353535354E-2</v>
      </c>
      <c r="K5494" s="27">
        <v>0.32121212121212123</v>
      </c>
      <c r="L5494" s="27">
        <v>8.4541062801932361E-3</v>
      </c>
      <c r="M5494" s="29">
        <v>8.7710854092526649</v>
      </c>
      <c r="N5494" s="30">
        <v>86.829015544041454</v>
      </c>
      <c r="O5494" s="32">
        <v>0</v>
      </c>
      <c r="P5494" s="31">
        <v>0.99637681159420288</v>
      </c>
      <c r="Q5494" s="38">
        <v>1304</v>
      </c>
      <c r="R5494" s="38">
        <v>1431</v>
      </c>
      <c r="S5494" s="38">
        <v>4154</v>
      </c>
    </row>
    <row r="5495" spans="2:19" x14ac:dyDescent="0.2">
      <c r="B5495" s="1" t="s">
        <v>11429</v>
      </c>
      <c r="C5495" s="1" t="s">
        <v>11430</v>
      </c>
      <c r="D5495" s="1" t="s">
        <v>451</v>
      </c>
      <c r="E5495" s="1" t="s">
        <v>11032</v>
      </c>
      <c r="F5495" s="1" t="s">
        <v>20</v>
      </c>
      <c r="G5495" s="27">
        <v>0.58279009126466752</v>
      </c>
      <c r="H5495" s="27">
        <v>0.98774693350548748</v>
      </c>
      <c r="I5495" s="28">
        <v>52.459017818339831</v>
      </c>
      <c r="J5495" s="27">
        <v>1.2603215993046502E-2</v>
      </c>
      <c r="K5495" s="27">
        <v>0.2664059104737071</v>
      </c>
      <c r="L5495" s="27">
        <v>8.6292231547234772E-3</v>
      </c>
      <c r="M5495" s="29">
        <v>9.3990624999999959</v>
      </c>
      <c r="N5495" s="30">
        <v>82.818791946308721</v>
      </c>
      <c r="O5495" s="32">
        <v>0</v>
      </c>
      <c r="P5495" s="31">
        <v>0.99031633311814071</v>
      </c>
      <c r="Q5495" s="38">
        <v>1164</v>
      </c>
      <c r="R5495" s="38">
        <v>837</v>
      </c>
      <c r="S5495" s="38">
        <v>5204</v>
      </c>
    </row>
    <row r="5496" spans="2:19" x14ac:dyDescent="0.2">
      <c r="B5496" s="1" t="s">
        <v>11442</v>
      </c>
      <c r="C5496" s="1" t="s">
        <v>11443</v>
      </c>
      <c r="D5496" s="1" t="s">
        <v>451</v>
      </c>
      <c r="E5496" s="1" t="s">
        <v>11032</v>
      </c>
      <c r="F5496" s="1" t="s">
        <v>20</v>
      </c>
      <c r="G5496" s="27">
        <v>0.62415841584158416</v>
      </c>
      <c r="H5496" s="27">
        <v>0.94135834155972364</v>
      </c>
      <c r="I5496" s="28">
        <v>54.152554455445546</v>
      </c>
      <c r="J5496" s="27">
        <v>5.6633663366336635E-2</v>
      </c>
      <c r="K5496" s="27">
        <v>0.33425742574257428</v>
      </c>
      <c r="L5496" s="27">
        <v>5.4230997038499505E-2</v>
      </c>
      <c r="M5496" s="29">
        <v>5.5594936708860736</v>
      </c>
      <c r="N5496" s="30">
        <v>82.779327837666457</v>
      </c>
      <c r="O5496" s="32">
        <v>0</v>
      </c>
      <c r="P5496" s="31">
        <v>0.99703849950641654</v>
      </c>
      <c r="Q5496" s="38">
        <v>900</v>
      </c>
      <c r="R5496" s="38">
        <v>360</v>
      </c>
      <c r="S5496" s="38">
        <v>3912</v>
      </c>
    </row>
    <row r="5497" spans="2:19" x14ac:dyDescent="0.2">
      <c r="B5497" s="1" t="s">
        <v>11464</v>
      </c>
      <c r="C5497" s="1" t="s">
        <v>11465</v>
      </c>
      <c r="D5497" s="1" t="s">
        <v>452</v>
      </c>
      <c r="E5497" s="1" t="s">
        <v>11457</v>
      </c>
      <c r="F5497" s="1" t="s">
        <v>14</v>
      </c>
      <c r="G5497" s="27">
        <v>0.27940630797773652</v>
      </c>
      <c r="H5497" s="27">
        <v>0.87250637987604829</v>
      </c>
      <c r="I5497" s="28">
        <v>19.274619666048231</v>
      </c>
      <c r="J5497" s="27">
        <v>4.341372912801484E-2</v>
      </c>
      <c r="K5497" s="27">
        <v>0.54471243042671613</v>
      </c>
      <c r="L5497" s="27">
        <v>5.8476121035362736E-3</v>
      </c>
      <c r="M5497" s="29">
        <v>7.7397528321318241</v>
      </c>
      <c r="N5497" s="30">
        <v>48.58698539176627</v>
      </c>
      <c r="O5497" s="32">
        <v>0</v>
      </c>
      <c r="P5497" s="31">
        <v>0.98250091141086404</v>
      </c>
      <c r="Q5497" s="38">
        <v>7189</v>
      </c>
      <c r="R5497" s="38">
        <v>5844</v>
      </c>
      <c r="S5497" s="38">
        <v>1363</v>
      </c>
    </row>
    <row r="5498" spans="2:19" x14ac:dyDescent="0.2">
      <c r="B5498" s="1" t="s">
        <v>11455</v>
      </c>
      <c r="C5498" s="1" t="s">
        <v>11456</v>
      </c>
      <c r="D5498" s="1" t="s">
        <v>452</v>
      </c>
      <c r="E5498" s="1" t="s">
        <v>11457</v>
      </c>
      <c r="F5498" s="1" t="s">
        <v>14</v>
      </c>
      <c r="G5498" s="27">
        <v>0.27062574730968514</v>
      </c>
      <c r="H5498" s="27">
        <v>0.84444272145764676</v>
      </c>
      <c r="I5498" s="28">
        <v>20.408728577122364</v>
      </c>
      <c r="J5498" s="27">
        <v>7.532881626145875E-2</v>
      </c>
      <c r="K5498" s="27">
        <v>0.4440015942606616</v>
      </c>
      <c r="L5498" s="27">
        <v>0.11025004845900367</v>
      </c>
      <c r="M5498" s="29">
        <v>9.8824590163934438</v>
      </c>
      <c r="N5498" s="30">
        <v>48.385861561119292</v>
      </c>
      <c r="O5498" s="32">
        <v>0</v>
      </c>
      <c r="P5498" s="31">
        <v>0.97266912192285326</v>
      </c>
      <c r="Q5498" s="38">
        <v>6815</v>
      </c>
      <c r="R5498" s="38">
        <v>6037</v>
      </c>
      <c r="S5498" s="38">
        <v>2375</v>
      </c>
    </row>
    <row r="5499" spans="2:19" x14ac:dyDescent="0.2">
      <c r="B5499" s="1" t="s">
        <v>11462</v>
      </c>
      <c r="C5499" s="1" t="s">
        <v>11463</v>
      </c>
      <c r="D5499" s="1" t="s">
        <v>452</v>
      </c>
      <c r="E5499" s="1" t="s">
        <v>11457</v>
      </c>
      <c r="F5499" s="1" t="s">
        <v>14</v>
      </c>
      <c r="G5499" s="27">
        <v>0.14580710148577183</v>
      </c>
      <c r="H5499" s="27">
        <v>0.79800616522811341</v>
      </c>
      <c r="I5499" s="28">
        <v>21.069529085872578</v>
      </c>
      <c r="J5499" s="27">
        <v>9.0657265172500636E-3</v>
      </c>
      <c r="K5499" s="27">
        <v>0.18635104507680686</v>
      </c>
      <c r="L5499" s="27">
        <v>6.8384710234278669E-3</v>
      </c>
      <c r="M5499" s="29">
        <v>15.662087264150941</v>
      </c>
      <c r="N5499" s="30">
        <v>52.312607944732299</v>
      </c>
      <c r="O5499" s="32">
        <v>0</v>
      </c>
      <c r="P5499" s="31">
        <v>0.97928483353884088</v>
      </c>
      <c r="Q5499" s="38">
        <v>6566</v>
      </c>
      <c r="R5499" s="38">
        <v>7945</v>
      </c>
      <c r="S5499" s="38">
        <v>6703</v>
      </c>
    </row>
    <row r="5500" spans="2:19" x14ac:dyDescent="0.2">
      <c r="B5500" s="1" t="s">
        <v>11466</v>
      </c>
      <c r="C5500" s="1" t="s">
        <v>11467</v>
      </c>
      <c r="D5500" s="1" t="s">
        <v>452</v>
      </c>
      <c r="E5500" s="1" t="s">
        <v>11457</v>
      </c>
      <c r="F5500" s="1" t="s">
        <v>14</v>
      </c>
      <c r="G5500" s="27">
        <v>0.22737868192413646</v>
      </c>
      <c r="H5500" s="27">
        <v>0.84827369742623981</v>
      </c>
      <c r="I5500" s="28">
        <v>21.894977749523203</v>
      </c>
      <c r="J5500" s="27">
        <v>9.5359186268277173E-3</v>
      </c>
      <c r="K5500" s="27">
        <v>0.29667302394575124</v>
      </c>
      <c r="L5500" s="27">
        <v>7.1703285206110065E-2</v>
      </c>
      <c r="M5500" s="29">
        <v>12.805814591332972</v>
      </c>
      <c r="N5500" s="30">
        <v>52.369990680335505</v>
      </c>
      <c r="O5500" s="32">
        <v>0</v>
      </c>
      <c r="P5500" s="31">
        <v>0.98744507219083488</v>
      </c>
      <c r="Q5500" s="38">
        <v>6229</v>
      </c>
      <c r="R5500" s="38">
        <v>6933</v>
      </c>
      <c r="S5500" s="38">
        <v>4632</v>
      </c>
    </row>
    <row r="5501" spans="2:19" x14ac:dyDescent="0.2">
      <c r="B5501" s="1" t="s">
        <v>11470</v>
      </c>
      <c r="C5501" s="1" t="s">
        <v>11471</v>
      </c>
      <c r="D5501" s="1" t="s">
        <v>452</v>
      </c>
      <c r="E5501" s="1" t="s">
        <v>11457</v>
      </c>
      <c r="F5501" s="1" t="s">
        <v>14</v>
      </c>
      <c r="G5501" s="27">
        <v>0.38551165146909827</v>
      </c>
      <c r="H5501" s="27">
        <v>0.92282215523737732</v>
      </c>
      <c r="I5501" s="28">
        <v>22.241210739614999</v>
      </c>
      <c r="J5501" s="27">
        <v>0.12816616008105369</v>
      </c>
      <c r="K5501" s="27">
        <v>0.54964539007092195</v>
      </c>
      <c r="L5501" s="27">
        <v>1.6655362974127102E-2</v>
      </c>
      <c r="M5501" s="29">
        <v>5.2133965375103051</v>
      </c>
      <c r="N5501" s="30">
        <v>48.921813403416557</v>
      </c>
      <c r="O5501" s="32">
        <v>0</v>
      </c>
      <c r="P5501" s="31">
        <v>0.99171062547098721</v>
      </c>
      <c r="Q5501" s="38">
        <v>6081</v>
      </c>
      <c r="R5501" s="38">
        <v>3948</v>
      </c>
      <c r="S5501" s="38">
        <v>1330</v>
      </c>
    </row>
    <row r="5502" spans="2:19" x14ac:dyDescent="0.2">
      <c r="B5502" s="1" t="s">
        <v>11458</v>
      </c>
      <c r="C5502" s="1" t="s">
        <v>11459</v>
      </c>
      <c r="D5502" s="1" t="s">
        <v>452</v>
      </c>
      <c r="E5502" s="1" t="s">
        <v>11448</v>
      </c>
      <c r="F5502" s="1" t="s">
        <v>14</v>
      </c>
      <c r="G5502" s="27">
        <v>0.16013414378536994</v>
      </c>
      <c r="H5502" s="27">
        <v>0.64039045774288916</v>
      </c>
      <c r="I5502" s="28">
        <v>17.002326556277517</v>
      </c>
      <c r="J5502" s="27">
        <v>4.9465520855166631E-2</v>
      </c>
      <c r="K5502" s="27">
        <v>0.49130161391741772</v>
      </c>
      <c r="L5502" s="27">
        <v>0.2238413701702518</v>
      </c>
      <c r="M5502" s="29">
        <v>10.52258547541803</v>
      </c>
      <c r="N5502" s="30">
        <v>50.528795811518322</v>
      </c>
      <c r="O5502" s="32">
        <v>0</v>
      </c>
      <c r="P5502" s="31">
        <v>0.97278009990824754</v>
      </c>
      <c r="Q5502" s="38">
        <v>7714</v>
      </c>
      <c r="R5502" s="38">
        <v>7809</v>
      </c>
      <c r="S5502" s="38">
        <v>1877</v>
      </c>
    </row>
    <row r="5503" spans="2:19" x14ac:dyDescent="0.2">
      <c r="B5503" s="1" t="s">
        <v>11449</v>
      </c>
      <c r="C5503" s="1" t="s">
        <v>11450</v>
      </c>
      <c r="D5503" s="1" t="s">
        <v>452</v>
      </c>
      <c r="E5503" s="1" t="s">
        <v>11448</v>
      </c>
      <c r="F5503" s="1" t="s">
        <v>14</v>
      </c>
      <c r="G5503" s="27">
        <v>0.14761215629522431</v>
      </c>
      <c r="H5503" s="27">
        <v>0.55442074592074608</v>
      </c>
      <c r="I5503" s="28">
        <v>17.618499758803665</v>
      </c>
      <c r="J5503" s="27">
        <v>4.8480463096960927E-2</v>
      </c>
      <c r="K5503" s="27">
        <v>0.42619392185238786</v>
      </c>
      <c r="L5503" s="27">
        <v>0.15847435897435899</v>
      </c>
      <c r="M5503" s="29">
        <v>12.077475947934353</v>
      </c>
      <c r="N5503" s="30">
        <v>49.16013071895425</v>
      </c>
      <c r="O5503" s="32">
        <v>2.331002331002331E-4</v>
      </c>
      <c r="P5503" s="31">
        <v>0.96643356643356648</v>
      </c>
      <c r="Q5503" s="38">
        <v>7593</v>
      </c>
      <c r="R5503" s="38">
        <v>7929</v>
      </c>
      <c r="S5503" s="38">
        <v>2572</v>
      </c>
    </row>
    <row r="5504" spans="2:19" x14ac:dyDescent="0.2">
      <c r="B5504" s="1" t="s">
        <v>11453</v>
      </c>
      <c r="C5504" s="1" t="s">
        <v>11454</v>
      </c>
      <c r="D5504" s="1" t="s">
        <v>17641</v>
      </c>
      <c r="E5504" s="1" t="s">
        <v>11448</v>
      </c>
      <c r="F5504" s="1" t="s">
        <v>14</v>
      </c>
      <c r="G5504" s="27">
        <v>0.12444651596364484</v>
      </c>
      <c r="H5504" s="27">
        <v>0.47747090066674214</v>
      </c>
      <c r="I5504" s="28">
        <v>15.630738755534837</v>
      </c>
      <c r="J5504" s="27">
        <v>7.4341645304124918E-2</v>
      </c>
      <c r="K5504" s="27">
        <v>0.56094150547657884</v>
      </c>
      <c r="L5504" s="27">
        <v>0.38199118544468302</v>
      </c>
      <c r="M5504" s="29">
        <v>10.46816608996539</v>
      </c>
      <c r="N5504" s="30">
        <v>51.41011235955056</v>
      </c>
      <c r="O5504" s="32">
        <v>0</v>
      </c>
      <c r="P5504" s="31">
        <v>0.96982709910724374</v>
      </c>
      <c r="Q5504" s="38">
        <v>7944</v>
      </c>
      <c r="R5504" s="38">
        <v>8113</v>
      </c>
      <c r="S5504" s="38">
        <v>1234</v>
      </c>
    </row>
    <row r="5505" spans="2:19" x14ac:dyDescent="0.2">
      <c r="B5505" s="1" t="s">
        <v>11460</v>
      </c>
      <c r="C5505" s="1" t="s">
        <v>11461</v>
      </c>
      <c r="D5505" s="1" t="s">
        <v>17641</v>
      </c>
      <c r="E5505" s="1" t="s">
        <v>11448</v>
      </c>
      <c r="F5505" s="1" t="s">
        <v>14</v>
      </c>
      <c r="G5505" s="27">
        <v>0.25513654096228866</v>
      </c>
      <c r="H5505" s="27">
        <v>0.52762460367786934</v>
      </c>
      <c r="I5505" s="28">
        <v>23.323328998699612</v>
      </c>
      <c r="J5505" s="27">
        <v>4.0572171651495452E-2</v>
      </c>
      <c r="K5505" s="27">
        <v>0.61248374512353709</v>
      </c>
      <c r="L5505" s="27">
        <v>0.30566265060240966</v>
      </c>
      <c r="M5505" s="29">
        <v>8.7194483240223501</v>
      </c>
      <c r="N5505" s="30">
        <v>65.536187563710499</v>
      </c>
      <c r="O5505" s="32">
        <v>0</v>
      </c>
      <c r="P5505" s="31">
        <v>0.97526949904882687</v>
      </c>
      <c r="Q5505" s="38">
        <v>5643</v>
      </c>
      <c r="R5505" s="38">
        <v>6386</v>
      </c>
      <c r="S5505" s="38">
        <v>855</v>
      </c>
    </row>
    <row r="5506" spans="2:19" x14ac:dyDescent="0.2">
      <c r="B5506" s="1" t="s">
        <v>11468</v>
      </c>
      <c r="C5506" s="1" t="s">
        <v>11469</v>
      </c>
      <c r="D5506" s="1" t="s">
        <v>17641</v>
      </c>
      <c r="E5506" s="1" t="s">
        <v>11448</v>
      </c>
      <c r="F5506" s="1" t="s">
        <v>14</v>
      </c>
      <c r="G5506" s="27">
        <v>0.51699065143196321</v>
      </c>
      <c r="H5506" s="27">
        <v>0.94368127021464343</v>
      </c>
      <c r="I5506" s="28">
        <v>52.697314141564043</v>
      </c>
      <c r="J5506" s="27">
        <v>8.7550081614482869E-3</v>
      </c>
      <c r="K5506" s="27">
        <v>0.1381510609882772</v>
      </c>
      <c r="L5506" s="27">
        <v>3.9679506027638931E-3</v>
      </c>
      <c r="M5506" s="29">
        <v>14.979188441438671</v>
      </c>
      <c r="N5506" s="30">
        <v>87.346528973034992</v>
      </c>
      <c r="O5506" s="32">
        <v>0</v>
      </c>
      <c r="P5506" s="31">
        <v>0.99073801822993235</v>
      </c>
      <c r="Q5506" s="38">
        <v>1123</v>
      </c>
      <c r="R5506" s="38">
        <v>1974</v>
      </c>
      <c r="S5506" s="38">
        <v>7531</v>
      </c>
    </row>
    <row r="5507" spans="2:19" x14ac:dyDescent="0.2">
      <c r="B5507" s="1" t="s">
        <v>11451</v>
      </c>
      <c r="C5507" s="1" t="s">
        <v>11452</v>
      </c>
      <c r="D5507" s="1" t="s">
        <v>17641</v>
      </c>
      <c r="E5507" s="1" t="s">
        <v>11448</v>
      </c>
      <c r="F5507" s="1" t="s">
        <v>14</v>
      </c>
      <c r="G5507" s="27">
        <v>7.2572815533980581E-2</v>
      </c>
      <c r="H5507" s="27">
        <v>0.49866744868035207</v>
      </c>
      <c r="I5507" s="28">
        <v>17.074368932038837</v>
      </c>
      <c r="J5507" s="27">
        <v>3.7378640776699029E-2</v>
      </c>
      <c r="K5507" s="27">
        <v>0.26359223300970874</v>
      </c>
      <c r="L5507" s="27">
        <v>0.13600586510263929</v>
      </c>
      <c r="M5507" s="29">
        <v>14.519340486783571</v>
      </c>
      <c r="N5507" s="30">
        <v>49.357859531772576</v>
      </c>
      <c r="O5507" s="32">
        <v>0</v>
      </c>
      <c r="P5507" s="31">
        <v>0.96656891495601172</v>
      </c>
      <c r="Q5507" s="38">
        <v>7697</v>
      </c>
      <c r="R5507" s="38">
        <v>8385</v>
      </c>
      <c r="S5507" s="38">
        <v>5261</v>
      </c>
    </row>
    <row r="5508" spans="2:19" x14ac:dyDescent="0.2">
      <c r="B5508" s="1" t="s">
        <v>11446</v>
      </c>
      <c r="C5508" s="1" t="s">
        <v>11447</v>
      </c>
      <c r="D5508" s="1" t="s">
        <v>17641</v>
      </c>
      <c r="E5508" s="1" t="s">
        <v>11448</v>
      </c>
      <c r="F5508" s="1" t="s">
        <v>14</v>
      </c>
      <c r="G5508" s="27">
        <v>0.13170731707317074</v>
      </c>
      <c r="H5508" s="27">
        <v>0.38245259515570934</v>
      </c>
      <c r="I5508" s="28">
        <v>16.879167862266861</v>
      </c>
      <c r="J5508" s="27">
        <v>8.9813486370157819E-2</v>
      </c>
      <c r="K5508" s="27">
        <v>0.42525107604017215</v>
      </c>
      <c r="L5508" s="27">
        <v>0.22487335640138409</v>
      </c>
      <c r="M5508" s="29">
        <v>12.027032385988106</v>
      </c>
      <c r="N5508" s="30">
        <v>48.450980392156865</v>
      </c>
      <c r="O5508" s="32">
        <v>0</v>
      </c>
      <c r="P5508" s="31">
        <v>0.96470588235294119</v>
      </c>
      <c r="Q5508" s="38">
        <v>7745</v>
      </c>
      <c r="R5508" s="38">
        <v>8056</v>
      </c>
      <c r="S5508" s="38">
        <v>2580</v>
      </c>
    </row>
    <row r="5509" spans="2:19" x14ac:dyDescent="0.2">
      <c r="B5509" s="1" t="s">
        <v>11474</v>
      </c>
      <c r="C5509" s="1" t="s">
        <v>11475</v>
      </c>
      <c r="D5509" s="1" t="s">
        <v>453</v>
      </c>
      <c r="E5509" s="1" t="s">
        <v>105</v>
      </c>
      <c r="F5509" s="1" t="s">
        <v>11</v>
      </c>
      <c r="G5509" s="27">
        <v>0.29062087186261559</v>
      </c>
      <c r="H5509" s="27">
        <v>0.95240152477763673</v>
      </c>
      <c r="I5509" s="28">
        <v>26.928665785997364</v>
      </c>
      <c r="J5509" s="27">
        <v>1.4531043593130779E-2</v>
      </c>
      <c r="K5509" s="27">
        <v>0.17569352708058125</v>
      </c>
      <c r="L5509" s="27">
        <v>1.2261753494282084E-2</v>
      </c>
      <c r="M5509" s="29">
        <v>15.896461824953445</v>
      </c>
      <c r="N5509" s="30">
        <v>53.477272727272727</v>
      </c>
      <c r="O5509" s="32">
        <v>0</v>
      </c>
      <c r="P5509" s="31">
        <v>0.96188055908513337</v>
      </c>
      <c r="Q5509" s="38">
        <v>4424</v>
      </c>
      <c r="R5509" s="38">
        <v>5604</v>
      </c>
      <c r="S5509" s="38">
        <v>6889</v>
      </c>
    </row>
    <row r="5510" spans="2:19" x14ac:dyDescent="0.2">
      <c r="B5510" s="1" t="s">
        <v>11478</v>
      </c>
      <c r="C5510" s="1" t="s">
        <v>10277</v>
      </c>
      <c r="D5510" s="1" t="s">
        <v>453</v>
      </c>
      <c r="E5510" s="1" t="s">
        <v>105</v>
      </c>
      <c r="F5510" s="1" t="s">
        <v>11</v>
      </c>
      <c r="G5510" s="27">
        <v>0.41216216216216217</v>
      </c>
      <c r="H5510" s="27">
        <v>0.96910435497124081</v>
      </c>
      <c r="I5510" s="28">
        <v>21.996283783783781</v>
      </c>
      <c r="J5510" s="27">
        <v>0.11317567567567567</v>
      </c>
      <c r="K5510" s="27">
        <v>0.55743243243243246</v>
      </c>
      <c r="L5510" s="27">
        <v>1.6516023007395232E-3</v>
      </c>
      <c r="M5510" s="29">
        <v>3.9499999999999997</v>
      </c>
      <c r="N5510" s="30">
        <v>47.331967213114751</v>
      </c>
      <c r="O5510" s="32">
        <v>0</v>
      </c>
      <c r="P5510" s="31">
        <v>0.9728841413311422</v>
      </c>
      <c r="Q5510" s="38">
        <v>6188</v>
      </c>
      <c r="R5510" s="38">
        <v>3618</v>
      </c>
      <c r="S5510" s="38">
        <v>1271</v>
      </c>
    </row>
    <row r="5511" spans="2:19" x14ac:dyDescent="0.2">
      <c r="B5511" s="1" t="s">
        <v>11483</v>
      </c>
      <c r="C5511" s="1" t="s">
        <v>11484</v>
      </c>
      <c r="D5511" s="1" t="s">
        <v>453</v>
      </c>
      <c r="E5511" s="1" t="s">
        <v>105</v>
      </c>
      <c r="F5511" s="1" t="s">
        <v>11</v>
      </c>
      <c r="G5511" s="27">
        <v>0.36690647482014388</v>
      </c>
      <c r="H5511" s="27">
        <v>0.79442023893183422</v>
      </c>
      <c r="I5511" s="28">
        <v>20.895395683453238</v>
      </c>
      <c r="J5511" s="27">
        <v>0.14244604316546763</v>
      </c>
      <c r="K5511" s="27">
        <v>0.55827338129496407</v>
      </c>
      <c r="L5511" s="27">
        <v>6.0927617709065351E-3</v>
      </c>
      <c r="M5511" s="29">
        <v>5.3768181818181819</v>
      </c>
      <c r="N5511" s="30">
        <v>47.27058823529412</v>
      </c>
      <c r="O5511" s="32">
        <v>0</v>
      </c>
      <c r="P5511" s="31">
        <v>0.97680955727336616</v>
      </c>
      <c r="Q5511" s="38">
        <v>6642</v>
      </c>
      <c r="R5511" s="38">
        <v>4222</v>
      </c>
      <c r="S5511" s="38">
        <v>1262</v>
      </c>
    </row>
    <row r="5512" spans="2:19" x14ac:dyDescent="0.2">
      <c r="B5512" s="1" t="s">
        <v>11493</v>
      </c>
      <c r="C5512" s="1" t="s">
        <v>11494</v>
      </c>
      <c r="D5512" s="1" t="s">
        <v>453</v>
      </c>
      <c r="E5512" s="1" t="s">
        <v>105</v>
      </c>
      <c r="F5512" s="1" t="s">
        <v>11</v>
      </c>
      <c r="G5512" s="27">
        <v>0.27289719626168224</v>
      </c>
      <c r="H5512" s="27">
        <v>0.97387867647058834</v>
      </c>
      <c r="I5512" s="28">
        <v>18.61738317757009</v>
      </c>
      <c r="J5512" s="27">
        <v>2.4299065420560748E-2</v>
      </c>
      <c r="K5512" s="27">
        <v>0.54018691588785051</v>
      </c>
      <c r="L5512" s="27">
        <v>2.8492647058823532E-3</v>
      </c>
      <c r="M5512" s="29">
        <v>8.5940874035989729</v>
      </c>
      <c r="N5512" s="30">
        <v>45</v>
      </c>
      <c r="O5512" s="32">
        <v>0</v>
      </c>
      <c r="P5512" s="31">
        <v>0.98345588235294112</v>
      </c>
      <c r="Q5512" s="38">
        <v>7367</v>
      </c>
      <c r="R5512" s="38">
        <v>5980</v>
      </c>
      <c r="S5512" s="38">
        <v>1406</v>
      </c>
    </row>
    <row r="5513" spans="2:19" x14ac:dyDescent="0.2">
      <c r="B5513" s="1" t="s">
        <v>11479</v>
      </c>
      <c r="C5513" s="1" t="s">
        <v>11480</v>
      </c>
      <c r="D5513" s="1" t="s">
        <v>453</v>
      </c>
      <c r="E5513" s="1" t="s">
        <v>105</v>
      </c>
      <c r="F5513" s="1" t="s">
        <v>11</v>
      </c>
      <c r="G5513" s="27">
        <v>0.23665480427046262</v>
      </c>
      <c r="H5513" s="27">
        <v>0.52961871750433276</v>
      </c>
      <c r="I5513" s="28">
        <v>17.584341637010677</v>
      </c>
      <c r="J5513" s="27">
        <v>7.2953736654804271E-2</v>
      </c>
      <c r="K5513" s="27">
        <v>0.68505338078291811</v>
      </c>
      <c r="L5513" s="27">
        <v>0.26911611785095318</v>
      </c>
      <c r="M5513" s="29">
        <v>6.7911421911421899</v>
      </c>
      <c r="N5513" s="30">
        <v>52.037593984962406</v>
      </c>
      <c r="O5513" s="32">
        <v>0</v>
      </c>
      <c r="P5513" s="31">
        <v>0.97400346620450606</v>
      </c>
      <c r="Q5513" s="38">
        <v>7610</v>
      </c>
      <c r="R5513" s="38">
        <v>6750</v>
      </c>
      <c r="S5513" s="38">
        <v>500</v>
      </c>
    </row>
    <row r="5514" spans="2:19" x14ac:dyDescent="0.2">
      <c r="B5514" s="1" t="s">
        <v>11499</v>
      </c>
      <c r="C5514" s="1" t="s">
        <v>11500</v>
      </c>
      <c r="D5514" s="1" t="s">
        <v>453</v>
      </c>
      <c r="E5514" s="1" t="s">
        <v>105</v>
      </c>
      <c r="F5514" s="1" t="s">
        <v>11</v>
      </c>
      <c r="G5514" s="27">
        <v>0.27390180878552972</v>
      </c>
      <c r="H5514" s="27">
        <v>0.92508604206500955</v>
      </c>
      <c r="I5514" s="28">
        <v>18.512661498708013</v>
      </c>
      <c r="J5514" s="27">
        <v>2.5839793281653745E-2</v>
      </c>
      <c r="K5514" s="27">
        <v>0.59302325581395354</v>
      </c>
      <c r="L5514" s="27">
        <v>0</v>
      </c>
      <c r="M5514" s="29">
        <v>8.1457295373665488</v>
      </c>
      <c r="N5514" s="30">
        <v>45.419811320754718</v>
      </c>
      <c r="O5514" s="32">
        <v>0</v>
      </c>
      <c r="P5514" s="31">
        <v>0.98661567877629064</v>
      </c>
      <c r="Q5514" s="38">
        <v>7398</v>
      </c>
      <c r="R5514" s="38">
        <v>5958</v>
      </c>
      <c r="S5514" s="38">
        <v>986</v>
      </c>
    </row>
    <row r="5515" spans="2:19" x14ac:dyDescent="0.2">
      <c r="B5515" s="1" t="s">
        <v>11506</v>
      </c>
      <c r="C5515" s="1" t="s">
        <v>11507</v>
      </c>
      <c r="D5515" s="1" t="s">
        <v>453</v>
      </c>
      <c r="E5515" s="1" t="s">
        <v>4985</v>
      </c>
      <c r="F5515" s="1" t="s">
        <v>11</v>
      </c>
      <c r="G5515" s="27">
        <v>0.40711743772241993</v>
      </c>
      <c r="H5515" s="27">
        <v>0.79067605633802829</v>
      </c>
      <c r="I5515" s="28">
        <v>22.818861209964414</v>
      </c>
      <c r="J5515" s="27">
        <v>0.19786476868327402</v>
      </c>
      <c r="K5515" s="27">
        <v>0.4804270462633452</v>
      </c>
      <c r="L5515" s="27">
        <v>0.10219718309859155</v>
      </c>
      <c r="M5515" s="29">
        <v>6.0020408163265317</v>
      </c>
      <c r="N5515" s="30">
        <v>46.825174825174827</v>
      </c>
      <c r="O5515" s="32">
        <v>0</v>
      </c>
      <c r="P5515" s="31">
        <v>0.98943661971830987</v>
      </c>
      <c r="Q5515" s="38">
        <v>5846</v>
      </c>
      <c r="R5515" s="38">
        <v>3682</v>
      </c>
      <c r="S5515" s="38">
        <v>1993</v>
      </c>
    </row>
    <row r="5516" spans="2:19" x14ac:dyDescent="0.2">
      <c r="B5516" s="1" t="s">
        <v>11503</v>
      </c>
      <c r="C5516" s="1" t="s">
        <v>3539</v>
      </c>
      <c r="D5516" s="1" t="s">
        <v>453</v>
      </c>
      <c r="E5516" s="1" t="s">
        <v>105</v>
      </c>
      <c r="F5516" s="1" t="s">
        <v>11</v>
      </c>
      <c r="G5516" s="27">
        <v>0.27360406091370559</v>
      </c>
      <c r="H5516" s="27">
        <v>0.97007266349285903</v>
      </c>
      <c r="I5516" s="28">
        <v>16.780355329949238</v>
      </c>
      <c r="J5516" s="27">
        <v>0.13857868020304567</v>
      </c>
      <c r="K5516" s="27">
        <v>0.64720812182741116</v>
      </c>
      <c r="L5516" s="27">
        <v>2.0420947131044851E-3</v>
      </c>
      <c r="M5516" s="29">
        <v>5.2597484276729549</v>
      </c>
      <c r="N5516" s="30">
        <v>46.916512059369204</v>
      </c>
      <c r="O5516" s="32">
        <v>0</v>
      </c>
      <c r="P5516" s="31">
        <v>0.98722124780756704</v>
      </c>
      <c r="Q5516" s="38">
        <v>7767</v>
      </c>
      <c r="R5516" s="38">
        <v>5962</v>
      </c>
      <c r="S5516" s="38">
        <v>655</v>
      </c>
    </row>
    <row r="5517" spans="2:19" x14ac:dyDescent="0.2">
      <c r="B5517" s="1" t="s">
        <v>11487</v>
      </c>
      <c r="C5517" s="1" t="s">
        <v>11488</v>
      </c>
      <c r="D5517" s="1" t="s">
        <v>453</v>
      </c>
      <c r="E5517" s="1" t="s">
        <v>105</v>
      </c>
      <c r="F5517" s="1" t="s">
        <v>11</v>
      </c>
      <c r="G5517" s="27">
        <v>0.2</v>
      </c>
      <c r="H5517" s="27">
        <v>0.70643318965517243</v>
      </c>
      <c r="I5517" s="28">
        <v>15.19142857142857</v>
      </c>
      <c r="J5517" s="27">
        <v>4.3956043956043959E-2</v>
      </c>
      <c r="K5517" s="27">
        <v>0.67032967032967028</v>
      </c>
      <c r="L5517" s="27">
        <v>4.0140086206896554E-2</v>
      </c>
      <c r="M5517" s="29">
        <v>7.5104395604395613</v>
      </c>
      <c r="N5517" s="30">
        <v>45.615384615384613</v>
      </c>
      <c r="O5517" s="32">
        <v>0</v>
      </c>
      <c r="P5517" s="31">
        <v>0.9806034482758621</v>
      </c>
      <c r="Q5517" s="38">
        <v>7999</v>
      </c>
      <c r="R5517" s="38">
        <v>7354</v>
      </c>
      <c r="S5517" s="38">
        <v>559</v>
      </c>
    </row>
    <row r="5518" spans="2:19" x14ac:dyDescent="0.2">
      <c r="B5518" s="1" t="s">
        <v>11516</v>
      </c>
      <c r="C5518" s="1" t="s">
        <v>11517</v>
      </c>
      <c r="D5518" s="1" t="s">
        <v>453</v>
      </c>
      <c r="E5518" s="1" t="s">
        <v>105</v>
      </c>
      <c r="F5518" s="1" t="s">
        <v>11</v>
      </c>
      <c r="G5518" s="27">
        <v>0.29678068410462777</v>
      </c>
      <c r="H5518" s="27">
        <v>0.95208999999999999</v>
      </c>
      <c r="I5518" s="28">
        <v>27.927867203219318</v>
      </c>
      <c r="J5518" s="27">
        <v>6.0362173038229373E-3</v>
      </c>
      <c r="K5518" s="27">
        <v>0.10160965794768612</v>
      </c>
      <c r="L5518" s="27">
        <v>6.4000000000000005E-4</v>
      </c>
      <c r="M5518" s="29">
        <v>16.797997138769674</v>
      </c>
      <c r="N5518" s="30">
        <v>53.742372881355934</v>
      </c>
      <c r="O5518" s="32">
        <v>0</v>
      </c>
      <c r="P5518" s="31">
        <v>0.99399999999999999</v>
      </c>
      <c r="Q5518" s="38">
        <v>4218</v>
      </c>
      <c r="R5518" s="38">
        <v>5449</v>
      </c>
      <c r="S5518" s="38">
        <v>8167</v>
      </c>
    </row>
    <row r="5519" spans="2:19" x14ac:dyDescent="0.2">
      <c r="B5519" s="1" t="s">
        <v>11510</v>
      </c>
      <c r="C5519" s="1" t="s">
        <v>11511</v>
      </c>
      <c r="D5519" s="1" t="s">
        <v>453</v>
      </c>
      <c r="E5519" s="1" t="s">
        <v>4985</v>
      </c>
      <c r="F5519" s="1" t="s">
        <v>11</v>
      </c>
      <c r="G5519" s="27">
        <v>0.31978609625668447</v>
      </c>
      <c r="H5519" s="27">
        <v>0.92271186440677977</v>
      </c>
      <c r="I5519" s="28">
        <v>17.666524064171124</v>
      </c>
      <c r="J5519" s="27">
        <v>0.28983957219251338</v>
      </c>
      <c r="K5519" s="27">
        <v>0.60855614973262029</v>
      </c>
      <c r="L5519" s="27">
        <v>3.6546610169491526E-3</v>
      </c>
      <c r="M5519" s="29">
        <v>4.6570754716981115</v>
      </c>
      <c r="N5519" s="30">
        <v>44.88294314381271</v>
      </c>
      <c r="O5519" s="32">
        <v>0</v>
      </c>
      <c r="P5519" s="31">
        <v>0.99046610169491522</v>
      </c>
      <c r="Q5519" s="38">
        <v>7585</v>
      </c>
      <c r="R5519" s="38">
        <v>4987</v>
      </c>
      <c r="S5519" s="38">
        <v>873</v>
      </c>
    </row>
    <row r="5520" spans="2:19" x14ac:dyDescent="0.2">
      <c r="B5520" s="1" t="s">
        <v>11520</v>
      </c>
      <c r="C5520" s="1" t="s">
        <v>1003</v>
      </c>
      <c r="D5520" s="1" t="s">
        <v>453</v>
      </c>
      <c r="E5520" s="1" t="s">
        <v>105</v>
      </c>
      <c r="F5520" s="1" t="s">
        <v>11</v>
      </c>
      <c r="G5520" s="27">
        <v>0.30454545454545456</v>
      </c>
      <c r="H5520" s="27">
        <v>0.99636432350718074</v>
      </c>
      <c r="I5520" s="28">
        <v>26.61984848484849</v>
      </c>
      <c r="J5520" s="27">
        <v>8.3333333333333332E-3</v>
      </c>
      <c r="K5520" s="27">
        <v>0.1143939393939394</v>
      </c>
      <c r="L5520" s="27">
        <v>0</v>
      </c>
      <c r="M5520" s="29">
        <v>16.031372549019611</v>
      </c>
      <c r="N5520" s="30">
        <v>50.350746268656714</v>
      </c>
      <c r="O5520" s="32">
        <v>0</v>
      </c>
      <c r="P5520" s="31">
        <v>0.99773242630385484</v>
      </c>
      <c r="Q5520" s="38">
        <v>4504</v>
      </c>
      <c r="R5520" s="38">
        <v>5304</v>
      </c>
      <c r="S5520" s="38">
        <v>7956</v>
      </c>
    </row>
    <row r="5521" spans="2:19" x14ac:dyDescent="0.2">
      <c r="B5521" s="1" t="s">
        <v>11472</v>
      </c>
      <c r="C5521" s="1" t="s">
        <v>11473</v>
      </c>
      <c r="D5521" s="1" t="s">
        <v>453</v>
      </c>
      <c r="E5521" s="1" t="s">
        <v>105</v>
      </c>
      <c r="F5521" s="1" t="s">
        <v>11</v>
      </c>
      <c r="G5521" s="27">
        <v>0.17008797653958943</v>
      </c>
      <c r="H5521" s="27">
        <v>0.73114130434782609</v>
      </c>
      <c r="I5521" s="28">
        <v>15.526979472140765</v>
      </c>
      <c r="J5521" s="27">
        <v>5.865102639296188E-2</v>
      </c>
      <c r="K5521" s="27">
        <v>0.49560117302052786</v>
      </c>
      <c r="L5521" s="27">
        <v>1.40625E-2</v>
      </c>
      <c r="M5521" s="29">
        <v>9.6212014134275616</v>
      </c>
      <c r="N5521" s="30">
        <v>43.706896551724135</v>
      </c>
      <c r="O5521" s="32">
        <v>0</v>
      </c>
      <c r="P5521" s="31">
        <v>0.92663043478260865</v>
      </c>
      <c r="Q5521" s="38">
        <v>7959</v>
      </c>
      <c r="R5521" s="38">
        <v>7700</v>
      </c>
      <c r="S5521" s="38">
        <v>1837</v>
      </c>
    </row>
    <row r="5522" spans="2:19" x14ac:dyDescent="0.2">
      <c r="B5522" s="1" t="s">
        <v>11485</v>
      </c>
      <c r="C5522" s="1" t="s">
        <v>11486</v>
      </c>
      <c r="D5522" s="1" t="s">
        <v>453</v>
      </c>
      <c r="E5522" s="1" t="s">
        <v>105</v>
      </c>
      <c r="F5522" s="1" t="s">
        <v>11</v>
      </c>
      <c r="G5522" s="27">
        <v>0.27243243243243243</v>
      </c>
      <c r="H5522" s="27">
        <v>0.87554261514028608</v>
      </c>
      <c r="I5522" s="28">
        <v>18.420108108108106</v>
      </c>
      <c r="J5522" s="27">
        <v>6.3783783783783785E-2</v>
      </c>
      <c r="K5522" s="27">
        <v>0.59459459459459463</v>
      </c>
      <c r="L5522" s="27">
        <v>2.7019587083112761E-2</v>
      </c>
      <c r="M5522" s="29">
        <v>7.0148588410104029</v>
      </c>
      <c r="N5522" s="30">
        <v>48.416666666666664</v>
      </c>
      <c r="O5522" s="32">
        <v>0</v>
      </c>
      <c r="P5522" s="31">
        <v>0.97935415563790362</v>
      </c>
      <c r="Q5522" s="38">
        <v>7413</v>
      </c>
      <c r="R5522" s="38">
        <v>5992</v>
      </c>
      <c r="S5522" s="38">
        <v>977</v>
      </c>
    </row>
    <row r="5523" spans="2:19" x14ac:dyDescent="0.2">
      <c r="B5523" s="1" t="s">
        <v>11481</v>
      </c>
      <c r="C5523" s="1" t="s">
        <v>11482</v>
      </c>
      <c r="D5523" s="1" t="s">
        <v>453</v>
      </c>
      <c r="E5523" s="1" t="s">
        <v>4985</v>
      </c>
      <c r="F5523" s="1" t="s">
        <v>11</v>
      </c>
      <c r="G5523" s="27">
        <v>0.43573943661971831</v>
      </c>
      <c r="H5523" s="27">
        <v>0.92981943250214971</v>
      </c>
      <c r="I5523" s="28">
        <v>24.280369718309863</v>
      </c>
      <c r="J5523" s="27">
        <v>0.1505281690140845</v>
      </c>
      <c r="K5523" s="27">
        <v>0.46919014084507044</v>
      </c>
      <c r="L5523" s="27">
        <v>2.0636285468615648E-3</v>
      </c>
      <c r="M5523" s="29">
        <v>6.1720748829953207</v>
      </c>
      <c r="N5523" s="30">
        <v>47.307070707070707</v>
      </c>
      <c r="O5523" s="32">
        <v>0</v>
      </c>
      <c r="P5523" s="31">
        <v>0.97678417884780744</v>
      </c>
      <c r="Q5523" s="38">
        <v>5276</v>
      </c>
      <c r="R5523" s="38">
        <v>3308</v>
      </c>
      <c r="S5523" s="38">
        <v>2128</v>
      </c>
    </row>
    <row r="5524" spans="2:19" x14ac:dyDescent="0.2">
      <c r="B5524" s="1" t="s">
        <v>11495</v>
      </c>
      <c r="C5524" s="1" t="s">
        <v>11496</v>
      </c>
      <c r="D5524" s="1" t="s">
        <v>453</v>
      </c>
      <c r="E5524" s="1" t="s">
        <v>105</v>
      </c>
      <c r="F5524" s="1" t="s">
        <v>11</v>
      </c>
      <c r="G5524" s="27">
        <v>0.17603748326639893</v>
      </c>
      <c r="H5524" s="27">
        <v>0.99666336960105495</v>
      </c>
      <c r="I5524" s="28">
        <v>19.251539491298534</v>
      </c>
      <c r="J5524" s="27">
        <v>1.7402945113788489E-2</v>
      </c>
      <c r="K5524" s="27">
        <v>0.2563587684069612</v>
      </c>
      <c r="L5524" s="27">
        <v>1.6617210682492581E-3</v>
      </c>
      <c r="M5524" s="29">
        <v>12.986596263200646</v>
      </c>
      <c r="N5524" s="30">
        <v>48.133079847908746</v>
      </c>
      <c r="O5524" s="32">
        <v>0</v>
      </c>
      <c r="P5524" s="31">
        <v>0.98516320474777452</v>
      </c>
      <c r="Q5524" s="38">
        <v>7196</v>
      </c>
      <c r="R5524" s="38">
        <v>7630</v>
      </c>
      <c r="S5524" s="38">
        <v>5405</v>
      </c>
    </row>
    <row r="5525" spans="2:19" x14ac:dyDescent="0.2">
      <c r="B5525" s="1" t="s">
        <v>11504</v>
      </c>
      <c r="C5525" s="1" t="s">
        <v>11505</v>
      </c>
      <c r="D5525" s="1" t="s">
        <v>453</v>
      </c>
      <c r="E5525" s="1" t="s">
        <v>105</v>
      </c>
      <c r="F5525" s="1" t="s">
        <v>11</v>
      </c>
      <c r="G5525" s="27">
        <v>0.17232375979112272</v>
      </c>
      <c r="H5525" s="27">
        <v>0.94445848375451258</v>
      </c>
      <c r="I5525" s="28">
        <v>22.192219321148826</v>
      </c>
      <c r="J5525" s="27">
        <v>1.2010443864229765E-2</v>
      </c>
      <c r="K5525" s="27">
        <v>0.14882506527415143</v>
      </c>
      <c r="L5525" s="27">
        <v>1.4543579164517791E-3</v>
      </c>
      <c r="M5525" s="29">
        <v>16.120694006309147</v>
      </c>
      <c r="N5525" s="30">
        <v>50.896969696969698</v>
      </c>
      <c r="O5525" s="32">
        <v>0</v>
      </c>
      <c r="P5525" s="31">
        <v>0.98762248581743162</v>
      </c>
      <c r="Q5525" s="38">
        <v>6096</v>
      </c>
      <c r="R5525" s="38">
        <v>7676</v>
      </c>
      <c r="S5525" s="38">
        <v>7351</v>
      </c>
    </row>
    <row r="5526" spans="2:19" x14ac:dyDescent="0.2">
      <c r="B5526" s="1" t="s">
        <v>11491</v>
      </c>
      <c r="C5526" s="1" t="s">
        <v>11492</v>
      </c>
      <c r="D5526" s="1" t="s">
        <v>453</v>
      </c>
      <c r="E5526" s="1" t="s">
        <v>105</v>
      </c>
      <c r="F5526" s="1" t="s">
        <v>11</v>
      </c>
      <c r="G5526" s="27">
        <v>0.20703653585926929</v>
      </c>
      <c r="H5526" s="27">
        <v>0.78914285714285715</v>
      </c>
      <c r="I5526" s="28">
        <v>15.984032476319349</v>
      </c>
      <c r="J5526" s="27">
        <v>5.0067658998646819E-2</v>
      </c>
      <c r="K5526" s="27">
        <v>0.65358592692828144</v>
      </c>
      <c r="L5526" s="27">
        <v>1.1960132890365448E-3</v>
      </c>
      <c r="M5526" s="29">
        <v>7.2146757679180888</v>
      </c>
      <c r="N5526" s="30">
        <v>49.156862745098039</v>
      </c>
      <c r="O5526" s="32">
        <v>0</v>
      </c>
      <c r="P5526" s="31">
        <v>0.98205980066445187</v>
      </c>
      <c r="Q5526" s="38">
        <v>7891</v>
      </c>
      <c r="R5526" s="38">
        <v>7261</v>
      </c>
      <c r="S5526" s="38">
        <v>627</v>
      </c>
    </row>
    <row r="5527" spans="2:19" x14ac:dyDescent="0.2">
      <c r="B5527" s="1" t="s">
        <v>11501</v>
      </c>
      <c r="C5527" s="1" t="s">
        <v>11502</v>
      </c>
      <c r="D5527" s="1" t="s">
        <v>453</v>
      </c>
      <c r="E5527" s="1" t="s">
        <v>105</v>
      </c>
      <c r="F5527" s="1" t="s">
        <v>11</v>
      </c>
      <c r="G5527" s="27">
        <v>0.22668004012036108</v>
      </c>
      <c r="H5527" s="27">
        <v>0.98723404255319147</v>
      </c>
      <c r="I5527" s="28">
        <v>25.326278836509527</v>
      </c>
      <c r="J5527" s="27">
        <v>8.0240722166499499E-3</v>
      </c>
      <c r="K5527" s="27">
        <v>0.10230692076228685</v>
      </c>
      <c r="L5527" s="27">
        <v>7.1251855517070757E-4</v>
      </c>
      <c r="M5527" s="29">
        <v>16.916083009079117</v>
      </c>
      <c r="N5527" s="30">
        <v>53.619469026548671</v>
      </c>
      <c r="O5527" s="32">
        <v>0</v>
      </c>
      <c r="P5527" s="31">
        <v>0.98664027709054924</v>
      </c>
      <c r="Q5527" s="38">
        <v>4902</v>
      </c>
      <c r="R5527" s="38">
        <v>6945</v>
      </c>
      <c r="S5527" s="38">
        <v>8152</v>
      </c>
    </row>
    <row r="5528" spans="2:19" x14ac:dyDescent="0.2">
      <c r="B5528" s="1" t="s">
        <v>11489</v>
      </c>
      <c r="C5528" s="1" t="s">
        <v>11490</v>
      </c>
      <c r="D5528" s="1" t="s">
        <v>453</v>
      </c>
      <c r="E5528" s="1" t="s">
        <v>105</v>
      </c>
      <c r="F5528" s="1" t="s">
        <v>11</v>
      </c>
      <c r="G5528" s="27">
        <v>0.34102306920762288</v>
      </c>
      <c r="H5528" s="27">
        <v>0.95052631578947366</v>
      </c>
      <c r="I5528" s="28">
        <v>26.721063189568707</v>
      </c>
      <c r="J5528" s="27">
        <v>2.106318956870612E-2</v>
      </c>
      <c r="K5528" s="27">
        <v>0.2337011033099298</v>
      </c>
      <c r="L5528" s="27">
        <v>3.3959665518937525E-2</v>
      </c>
      <c r="M5528" s="29">
        <v>12.801065449010654</v>
      </c>
      <c r="N5528" s="30">
        <v>53.255882352941178</v>
      </c>
      <c r="O5528" s="32">
        <v>0</v>
      </c>
      <c r="P5528" s="31">
        <v>0.98081652729955726</v>
      </c>
      <c r="Q5528" s="38">
        <v>4477</v>
      </c>
      <c r="R5528" s="38">
        <v>4598</v>
      </c>
      <c r="S5528" s="38">
        <v>5830</v>
      </c>
    </row>
    <row r="5529" spans="2:19" x14ac:dyDescent="0.2">
      <c r="B5529" s="1" t="s">
        <v>11476</v>
      </c>
      <c r="C5529" s="1" t="s">
        <v>11477</v>
      </c>
      <c r="D5529" s="1" t="s">
        <v>453</v>
      </c>
      <c r="E5529" s="1" t="s">
        <v>105</v>
      </c>
      <c r="F5529" s="1" t="s">
        <v>11</v>
      </c>
      <c r="G5529" s="27">
        <v>0.27720207253886009</v>
      </c>
      <c r="H5529" s="27">
        <v>0.99894868585732166</v>
      </c>
      <c r="I5529" s="28">
        <v>26.871373056994816</v>
      </c>
      <c r="J5529" s="27">
        <v>7.7720207253886009E-3</v>
      </c>
      <c r="K5529" s="27">
        <v>0.10103626943005181</v>
      </c>
      <c r="L5529" s="27">
        <v>0</v>
      </c>
      <c r="M5529" s="29">
        <v>16.93548387096774</v>
      </c>
      <c r="N5529" s="30">
        <v>52.252336448598129</v>
      </c>
      <c r="O5529" s="32">
        <v>0</v>
      </c>
      <c r="P5529" s="31">
        <v>0.96620775969962458</v>
      </c>
      <c r="Q5529" s="38">
        <v>4436</v>
      </c>
      <c r="R5529" s="38">
        <v>5884</v>
      </c>
      <c r="S5529" s="38">
        <v>8181</v>
      </c>
    </row>
    <row r="5530" spans="2:19" x14ac:dyDescent="0.2">
      <c r="B5530" s="1" t="s">
        <v>11497</v>
      </c>
      <c r="C5530" s="1" t="s">
        <v>11498</v>
      </c>
      <c r="D5530" s="1" t="s">
        <v>453</v>
      </c>
      <c r="E5530" s="1" t="s">
        <v>105</v>
      </c>
      <c r="F5530" s="1" t="s">
        <v>11</v>
      </c>
      <c r="G5530" s="27">
        <v>0.23910482921083628</v>
      </c>
      <c r="H5530" s="27">
        <v>0.85328687572590023</v>
      </c>
      <c r="I5530" s="28">
        <v>17.044522968197882</v>
      </c>
      <c r="J5530" s="27">
        <v>0.10129564193168433</v>
      </c>
      <c r="K5530" s="27">
        <v>0.59010600706713778</v>
      </c>
      <c r="L5530" s="27">
        <v>0.12764227642276424</v>
      </c>
      <c r="M5530" s="29">
        <v>7.1809597523219795</v>
      </c>
      <c r="N5530" s="30">
        <v>48.029556650246306</v>
      </c>
      <c r="O5530" s="32">
        <v>0</v>
      </c>
      <c r="P5530" s="31">
        <v>0.98606271777003485</v>
      </c>
      <c r="Q5530" s="38">
        <v>7707</v>
      </c>
      <c r="R5530" s="38">
        <v>6695</v>
      </c>
      <c r="S5530" s="38">
        <v>1008</v>
      </c>
    </row>
    <row r="5531" spans="2:19" x14ac:dyDescent="0.2">
      <c r="B5531" s="1" t="s">
        <v>11514</v>
      </c>
      <c r="C5531" s="1" t="s">
        <v>11515</v>
      </c>
      <c r="D5531" s="1" t="s">
        <v>453</v>
      </c>
      <c r="E5531" s="1" t="s">
        <v>105</v>
      </c>
      <c r="F5531" s="1" t="s">
        <v>11</v>
      </c>
      <c r="G5531" s="27">
        <v>0.2311516155758078</v>
      </c>
      <c r="H5531" s="27">
        <v>0.89508223684210531</v>
      </c>
      <c r="I5531" s="28">
        <v>22.688566694283352</v>
      </c>
      <c r="J5531" s="27">
        <v>1.8227009113504555E-2</v>
      </c>
      <c r="K5531" s="27">
        <v>0.21789560894780446</v>
      </c>
      <c r="L5531" s="27">
        <v>1.990953947368421E-2</v>
      </c>
      <c r="M5531" s="29">
        <v>13.910775862068965</v>
      </c>
      <c r="N5531" s="30">
        <v>51.43010752688172</v>
      </c>
      <c r="O5531" s="32">
        <v>0</v>
      </c>
      <c r="P5531" s="31">
        <v>0.99259868421052633</v>
      </c>
      <c r="Q5531" s="38">
        <v>5890</v>
      </c>
      <c r="R5531" s="38">
        <v>6865</v>
      </c>
      <c r="S5531" s="38">
        <v>6149</v>
      </c>
    </row>
    <row r="5532" spans="2:19" x14ac:dyDescent="0.2">
      <c r="B5532" s="1" t="s">
        <v>11508</v>
      </c>
      <c r="C5532" s="1" t="s">
        <v>11509</v>
      </c>
      <c r="D5532" s="1" t="s">
        <v>17642</v>
      </c>
      <c r="E5532" s="1" t="s">
        <v>4985</v>
      </c>
      <c r="F5532" s="1" t="s">
        <v>11</v>
      </c>
      <c r="G5532" s="27">
        <v>0.45</v>
      </c>
      <c r="H5532" s="27">
        <v>0.96557044673539527</v>
      </c>
      <c r="I5532" s="28">
        <v>24.997569444444448</v>
      </c>
      <c r="J5532" s="27">
        <v>7.9166666666666663E-2</v>
      </c>
      <c r="K5532" s="27">
        <v>0.48888888888888887</v>
      </c>
      <c r="L5532" s="27">
        <v>3.2199312714776634E-3</v>
      </c>
      <c r="M5532" s="29">
        <v>5.4217171717171695</v>
      </c>
      <c r="N5532" s="30">
        <v>48.464506172839506</v>
      </c>
      <c r="O5532" s="32">
        <v>0</v>
      </c>
      <c r="P5532" s="31">
        <v>0.98969072164948457</v>
      </c>
      <c r="Q5532" s="38">
        <v>5017</v>
      </c>
      <c r="R5532" s="38">
        <v>3105</v>
      </c>
      <c r="S5532" s="38">
        <v>1906</v>
      </c>
    </row>
    <row r="5533" spans="2:19" x14ac:dyDescent="0.2">
      <c r="B5533" s="1" t="s">
        <v>11512</v>
      </c>
      <c r="C5533" s="1" t="s">
        <v>11513</v>
      </c>
      <c r="D5533" s="1" t="s">
        <v>17642</v>
      </c>
      <c r="E5533" s="1" t="s">
        <v>4985</v>
      </c>
      <c r="F5533" s="1" t="s">
        <v>11</v>
      </c>
      <c r="G5533" s="27">
        <v>0.36069193963930807</v>
      </c>
      <c r="H5533" s="27">
        <v>0.94340938127395524</v>
      </c>
      <c r="I5533" s="28">
        <v>25.148840633051162</v>
      </c>
      <c r="J5533" s="27">
        <v>2.6499815973500183E-2</v>
      </c>
      <c r="K5533" s="27">
        <v>0.34744203165255799</v>
      </c>
      <c r="L5533" s="27">
        <v>6.5887935754699763E-3</v>
      </c>
      <c r="M5533" s="29">
        <v>10.40057570523892</v>
      </c>
      <c r="N5533" s="30">
        <v>50.823469387755104</v>
      </c>
      <c r="O5533" s="32">
        <v>0</v>
      </c>
      <c r="P5533" s="31">
        <v>0.9917868224128491</v>
      </c>
      <c r="Q5533" s="38">
        <v>4967</v>
      </c>
      <c r="R5533" s="38">
        <v>4318</v>
      </c>
      <c r="S5533" s="38">
        <v>3692</v>
      </c>
    </row>
    <row r="5534" spans="2:19" x14ac:dyDescent="0.2">
      <c r="B5534" s="1" t="s">
        <v>11518</v>
      </c>
      <c r="C5534" s="1" t="s">
        <v>11519</v>
      </c>
      <c r="D5534" s="1" t="s">
        <v>17642</v>
      </c>
      <c r="E5534" s="1" t="s">
        <v>4985</v>
      </c>
      <c r="F5534" s="1" t="s">
        <v>11</v>
      </c>
      <c r="G5534" s="27">
        <v>0.27502429543245871</v>
      </c>
      <c r="H5534" s="27">
        <v>0.98049418604651162</v>
      </c>
      <c r="I5534" s="28">
        <v>24.455976676384832</v>
      </c>
      <c r="J5534" s="27">
        <v>8.7463556851311956E-3</v>
      </c>
      <c r="K5534" s="27">
        <v>0.15354713313896987</v>
      </c>
      <c r="L5534" s="27">
        <v>5.2325581395348841E-4</v>
      </c>
      <c r="M5534" s="29">
        <v>14.332841823056304</v>
      </c>
      <c r="N5534" s="30">
        <v>50.607773851590103</v>
      </c>
      <c r="O5534" s="32">
        <v>1.9273255813953487E-2</v>
      </c>
      <c r="P5534" s="31">
        <v>0.99709302325581395</v>
      </c>
      <c r="Q5534" s="38">
        <v>5199</v>
      </c>
      <c r="R5534" s="38">
        <v>5935</v>
      </c>
      <c r="S5534" s="38">
        <v>7271</v>
      </c>
    </row>
    <row r="5535" spans="2:19" x14ac:dyDescent="0.2">
      <c r="B5535" s="1" t="s">
        <v>11534</v>
      </c>
      <c r="C5535" s="1" t="s">
        <v>11535</v>
      </c>
      <c r="D5535" s="1" t="s">
        <v>308</v>
      </c>
      <c r="E5535" s="1" t="s">
        <v>1803</v>
      </c>
      <c r="F5535" s="1" t="s">
        <v>38</v>
      </c>
      <c r="G5535" s="27">
        <v>0.40540540540540543</v>
      </c>
      <c r="H5535" s="27">
        <v>0.99355119825708049</v>
      </c>
      <c r="I5535" s="28">
        <v>24.687794245858765</v>
      </c>
      <c r="J5535" s="27">
        <v>3.7198488811392039E-2</v>
      </c>
      <c r="K5535" s="27">
        <v>0.52746294681778549</v>
      </c>
      <c r="L5535" s="27">
        <v>2.6143790849673205E-4</v>
      </c>
      <c r="M5535" s="29">
        <v>6.7378787878787891</v>
      </c>
      <c r="N5535" s="30">
        <v>50.564874551971329</v>
      </c>
      <c r="O5535" s="32">
        <v>0</v>
      </c>
      <c r="P5535" s="31">
        <v>0.99956427015250549</v>
      </c>
      <c r="Q5535" s="38">
        <v>5114</v>
      </c>
      <c r="R5535" s="38">
        <v>3702</v>
      </c>
      <c r="S5535" s="38">
        <v>1527</v>
      </c>
    </row>
    <row r="5536" spans="2:19" x14ac:dyDescent="0.2">
      <c r="B5536" s="1" t="s">
        <v>11530</v>
      </c>
      <c r="C5536" s="1" t="s">
        <v>11531</v>
      </c>
      <c r="D5536" s="1" t="s">
        <v>308</v>
      </c>
      <c r="E5536" s="1" t="s">
        <v>1803</v>
      </c>
      <c r="F5536" s="1" t="s">
        <v>38</v>
      </c>
      <c r="G5536" s="27">
        <v>0.50632230293247238</v>
      </c>
      <c r="H5536" s="27">
        <v>0.99722222222222212</v>
      </c>
      <c r="I5536" s="28">
        <v>47.126123217648654</v>
      </c>
      <c r="J5536" s="27">
        <v>2.1253699219800914E-2</v>
      </c>
      <c r="K5536" s="27">
        <v>0.3879472693032015</v>
      </c>
      <c r="L5536" s="27">
        <v>2.1470746108427268E-3</v>
      </c>
      <c r="M5536" s="29">
        <v>7.9486648501362378</v>
      </c>
      <c r="N5536" s="30">
        <v>84.879383634431463</v>
      </c>
      <c r="O5536" s="32">
        <v>0</v>
      </c>
      <c r="P5536" s="31">
        <v>0.99758454106280192</v>
      </c>
      <c r="Q5536" s="38">
        <v>2164</v>
      </c>
      <c r="R5536" s="38">
        <v>2173</v>
      </c>
      <c r="S5536" s="38">
        <v>3067</v>
      </c>
    </row>
    <row r="5537" spans="2:19" x14ac:dyDescent="0.2">
      <c r="B5537" s="1" t="s">
        <v>11523</v>
      </c>
      <c r="C5537" s="1" t="s">
        <v>11524</v>
      </c>
      <c r="D5537" s="1" t="s">
        <v>308</v>
      </c>
      <c r="E5537" s="1" t="s">
        <v>1803</v>
      </c>
      <c r="F5537" s="1" t="s">
        <v>38</v>
      </c>
      <c r="G5537" s="27">
        <v>0.45914396887159531</v>
      </c>
      <c r="H5537" s="27">
        <v>0.93890777949510562</v>
      </c>
      <c r="I5537" s="28">
        <v>42.336057068741887</v>
      </c>
      <c r="J5537" s="27">
        <v>3.6575875486381325E-2</v>
      </c>
      <c r="K5537" s="27">
        <v>0.35460440985732816</v>
      </c>
      <c r="L5537" s="27">
        <v>3.8289541473467283E-2</v>
      </c>
      <c r="M5537" s="29">
        <v>8.8114683301343621</v>
      </c>
      <c r="N5537" s="30">
        <v>81.185770750988141</v>
      </c>
      <c r="O5537" s="32">
        <v>0</v>
      </c>
      <c r="P5537" s="31">
        <v>0.99304482225656876</v>
      </c>
      <c r="Q5537" s="38">
        <v>2959</v>
      </c>
      <c r="R5537" s="38">
        <v>2974</v>
      </c>
      <c r="S5537" s="38">
        <v>3581</v>
      </c>
    </row>
    <row r="5538" spans="2:19" x14ac:dyDescent="0.2">
      <c r="B5538" s="1" t="s">
        <v>11532</v>
      </c>
      <c r="C5538" s="1" t="s">
        <v>11533</v>
      </c>
      <c r="D5538" s="1" t="s">
        <v>308</v>
      </c>
      <c r="E5538" s="1" t="s">
        <v>1803</v>
      </c>
      <c r="F5538" s="1" t="s">
        <v>38</v>
      </c>
      <c r="G5538" s="27">
        <v>0.4254437869822485</v>
      </c>
      <c r="H5538" s="27">
        <v>0.89529915792583847</v>
      </c>
      <c r="I5538" s="28">
        <v>23.720650887573949</v>
      </c>
      <c r="J5538" s="27">
        <v>9.9112426035502965E-2</v>
      </c>
      <c r="K5538" s="27">
        <v>0.52662721893491127</v>
      </c>
      <c r="L5538" s="27">
        <v>0.10322056433742061</v>
      </c>
      <c r="M5538" s="29">
        <v>5.3691040164778574</v>
      </c>
      <c r="N5538" s="30">
        <v>48.010431154381088</v>
      </c>
      <c r="O5538" s="32">
        <v>0</v>
      </c>
      <c r="P5538" s="31">
        <v>0.99867040921849604</v>
      </c>
      <c r="Q5538" s="38">
        <v>5479</v>
      </c>
      <c r="R5538" s="38">
        <v>3464</v>
      </c>
      <c r="S5538" s="38">
        <v>1537</v>
      </c>
    </row>
    <row r="5539" spans="2:19" x14ac:dyDescent="0.2">
      <c r="B5539" s="1" t="s">
        <v>11528</v>
      </c>
      <c r="C5539" s="1" t="s">
        <v>11529</v>
      </c>
      <c r="D5539" s="1" t="s">
        <v>308</v>
      </c>
      <c r="E5539" s="1" t="s">
        <v>1803</v>
      </c>
      <c r="F5539" s="1" t="s">
        <v>38</v>
      </c>
      <c r="G5539" s="27">
        <v>0.50027793218454697</v>
      </c>
      <c r="H5539" s="27">
        <v>0.95541169947324645</v>
      </c>
      <c r="I5539" s="28">
        <v>38.602834908282361</v>
      </c>
      <c r="J5539" s="27">
        <v>3.3073929961089495E-2</v>
      </c>
      <c r="K5539" s="27">
        <v>0.43413007226236799</v>
      </c>
      <c r="L5539" s="27">
        <v>2.5311893540338228E-3</v>
      </c>
      <c r="M5539" s="29">
        <v>6.748331479421581</v>
      </c>
      <c r="N5539" s="30">
        <v>69.987222222222229</v>
      </c>
      <c r="O5539" s="32">
        <v>0</v>
      </c>
      <c r="P5539" s="31">
        <v>0.99750485167729419</v>
      </c>
      <c r="Q5539" s="38">
        <v>3373</v>
      </c>
      <c r="R5539" s="38">
        <v>2272</v>
      </c>
      <c r="S5539" s="38">
        <v>2489</v>
      </c>
    </row>
    <row r="5540" spans="2:19" x14ac:dyDescent="0.2">
      <c r="B5540" s="1" t="s">
        <v>11526</v>
      </c>
      <c r="C5540" s="1" t="s">
        <v>11527</v>
      </c>
      <c r="D5540" s="1" t="s">
        <v>308</v>
      </c>
      <c r="E5540" s="1" t="s">
        <v>1803</v>
      </c>
      <c r="F5540" s="1" t="s">
        <v>38</v>
      </c>
      <c r="G5540" s="27">
        <v>0.4461663947797716</v>
      </c>
      <c r="H5540" s="27">
        <v>0.97475436459602116</v>
      </c>
      <c r="I5540" s="28">
        <v>43.176101141924967</v>
      </c>
      <c r="J5540" s="27">
        <v>5.4377379010331706E-3</v>
      </c>
      <c r="K5540" s="27">
        <v>0.1166394779771615</v>
      </c>
      <c r="L5540" s="27">
        <v>0</v>
      </c>
      <c r="M5540" s="29">
        <v>15.29612174766814</v>
      </c>
      <c r="N5540" s="30">
        <v>77.322364411943937</v>
      </c>
      <c r="O5540" s="32">
        <v>0</v>
      </c>
      <c r="P5540" s="31">
        <v>0.99553390174583845</v>
      </c>
      <c r="Q5540" s="38">
        <v>2838</v>
      </c>
      <c r="R5540" s="38">
        <v>3172</v>
      </c>
      <c r="S5540" s="38">
        <v>7921</v>
      </c>
    </row>
    <row r="5541" spans="2:19" x14ac:dyDescent="0.2">
      <c r="B5541" s="1" t="s">
        <v>11521</v>
      </c>
      <c r="C5541" s="1" t="s">
        <v>11522</v>
      </c>
      <c r="D5541" s="1" t="s">
        <v>308</v>
      </c>
      <c r="E5541" s="1" t="s">
        <v>1803</v>
      </c>
      <c r="F5541" s="1" t="s">
        <v>38</v>
      </c>
      <c r="G5541" s="27">
        <v>0.35882495751395971</v>
      </c>
      <c r="H5541" s="27">
        <v>0.87902251113518715</v>
      </c>
      <c r="I5541" s="28">
        <v>33.825151735858228</v>
      </c>
      <c r="J5541" s="27">
        <v>8.9827628065064329E-3</v>
      </c>
      <c r="K5541" s="27">
        <v>0.22359796067006554</v>
      </c>
      <c r="L5541" s="27">
        <v>3.9157337185506201E-2</v>
      </c>
      <c r="M5541" s="29">
        <v>13.536993563044305</v>
      </c>
      <c r="N5541" s="30">
        <v>69.559539918809207</v>
      </c>
      <c r="O5541" s="32">
        <v>0</v>
      </c>
      <c r="P5541" s="31">
        <v>0.99169375225713252</v>
      </c>
      <c r="Q5541" s="38">
        <v>3723</v>
      </c>
      <c r="R5541" s="38">
        <v>4341</v>
      </c>
      <c r="S5541" s="38">
        <v>6047</v>
      </c>
    </row>
    <row r="5542" spans="2:19" x14ac:dyDescent="0.2">
      <c r="B5542" s="1" t="s">
        <v>11525</v>
      </c>
      <c r="C5542" s="1" t="s">
        <v>861</v>
      </c>
      <c r="D5542" s="1" t="s">
        <v>308</v>
      </c>
      <c r="E5542" s="1" t="s">
        <v>1803</v>
      </c>
      <c r="F5542" s="1" t="s">
        <v>38</v>
      </c>
      <c r="G5542" s="27">
        <v>0.33953033268101762</v>
      </c>
      <c r="H5542" s="27">
        <v>0.82104085603112797</v>
      </c>
      <c r="I5542" s="28">
        <v>40.57375244618396</v>
      </c>
      <c r="J5542" s="27">
        <v>1.834637964774951E-2</v>
      </c>
      <c r="K5542" s="27">
        <v>0.38967710371819964</v>
      </c>
      <c r="L5542" s="27">
        <v>2.6093142023346297E-2</v>
      </c>
      <c r="M5542" s="29">
        <v>10.493111111111109</v>
      </c>
      <c r="N5542" s="30">
        <v>98.708213256484143</v>
      </c>
      <c r="O5542" s="32">
        <v>0</v>
      </c>
      <c r="P5542" s="31">
        <v>0.99416342412451364</v>
      </c>
      <c r="Q5542" s="38">
        <v>3188</v>
      </c>
      <c r="R5542" s="38">
        <v>4629</v>
      </c>
      <c r="S5542" s="38">
        <v>3055</v>
      </c>
    </row>
    <row r="5543" spans="2:19" x14ac:dyDescent="0.2">
      <c r="B5543" s="1" t="s">
        <v>11547</v>
      </c>
      <c r="C5543" s="1" t="s">
        <v>7848</v>
      </c>
      <c r="D5543" s="1" t="s">
        <v>455</v>
      </c>
      <c r="E5543" s="1" t="s">
        <v>1207</v>
      </c>
      <c r="F5543" s="1" t="s">
        <v>22</v>
      </c>
      <c r="G5543" s="27">
        <v>0.51481363491557819</v>
      </c>
      <c r="H5543" s="27">
        <v>0.99718411552346586</v>
      </c>
      <c r="I5543" s="28">
        <v>41.245715195922273</v>
      </c>
      <c r="J5543" s="27">
        <v>2.8990124243389613E-2</v>
      </c>
      <c r="K5543" s="27">
        <v>0.33386428798980566</v>
      </c>
      <c r="L5543" s="27">
        <v>1.6983205148328364E-3</v>
      </c>
      <c r="M5543" s="29">
        <v>8.817005909389362</v>
      </c>
      <c r="N5543" s="30">
        <v>71.392326732673268</v>
      </c>
      <c r="O5543" s="32">
        <v>0</v>
      </c>
      <c r="P5543" s="31">
        <v>0.98540260555642756</v>
      </c>
      <c r="Q5543" s="38">
        <v>3105</v>
      </c>
      <c r="R5543" s="38">
        <v>2018</v>
      </c>
      <c r="S5543" s="38">
        <v>3922</v>
      </c>
    </row>
    <row r="5544" spans="2:19" x14ac:dyDescent="0.2">
      <c r="B5544" s="1" t="s">
        <v>11550</v>
      </c>
      <c r="C5544" s="1" t="s">
        <v>2195</v>
      </c>
      <c r="D5544" s="1" t="s">
        <v>455</v>
      </c>
      <c r="E5544" s="1" t="s">
        <v>1207</v>
      </c>
      <c r="F5544" s="1" t="s">
        <v>22</v>
      </c>
      <c r="G5544" s="27">
        <v>0.5064389697648376</v>
      </c>
      <c r="H5544" s="27">
        <v>0.99898769188217407</v>
      </c>
      <c r="I5544" s="28">
        <v>45.913409854423286</v>
      </c>
      <c r="J5544" s="27">
        <v>1.1198208286674132E-2</v>
      </c>
      <c r="K5544" s="27">
        <v>0.12541993281075028</v>
      </c>
      <c r="L5544" s="27">
        <v>2.7658691743880515E-4</v>
      </c>
      <c r="M5544" s="29">
        <v>13.828701077708452</v>
      </c>
      <c r="N5544" s="30">
        <v>76.7860696517413</v>
      </c>
      <c r="O5544" s="32">
        <v>0</v>
      </c>
      <c r="P5544" s="31">
        <v>0.987968469091412</v>
      </c>
      <c r="Q5544" s="38">
        <v>2398</v>
      </c>
      <c r="R5544" s="38">
        <v>2167</v>
      </c>
      <c r="S5544" s="38">
        <v>7759</v>
      </c>
    </row>
    <row r="5545" spans="2:19" x14ac:dyDescent="0.2">
      <c r="B5545" s="1" t="s">
        <v>11539</v>
      </c>
      <c r="C5545" s="1" t="s">
        <v>11540</v>
      </c>
      <c r="D5545" s="1" t="s">
        <v>455</v>
      </c>
      <c r="E5545" s="1" t="s">
        <v>1207</v>
      </c>
      <c r="F5545" s="1" t="s">
        <v>22</v>
      </c>
      <c r="G5545" s="27">
        <v>0.26228998133167392</v>
      </c>
      <c r="H5545" s="27">
        <v>0.69867127611603763</v>
      </c>
      <c r="I5545" s="28">
        <v>20.722059738643424</v>
      </c>
      <c r="J5545" s="27">
        <v>9.3652769135034231E-2</v>
      </c>
      <c r="K5545" s="27">
        <v>0.42034847542003734</v>
      </c>
      <c r="L5545" s="27">
        <v>6.1763114384488206E-2</v>
      </c>
      <c r="M5545" s="29">
        <v>10.412104597216365</v>
      </c>
      <c r="N5545" s="30">
        <v>49.295373665480426</v>
      </c>
      <c r="O5545" s="32">
        <v>0</v>
      </c>
      <c r="P5545" s="31">
        <v>0.96618067037426725</v>
      </c>
      <c r="Q5545" s="38">
        <v>6696</v>
      </c>
      <c r="R5545" s="38">
        <v>6222</v>
      </c>
      <c r="S5545" s="38">
        <v>2624</v>
      </c>
    </row>
    <row r="5546" spans="2:19" x14ac:dyDescent="0.2">
      <c r="B5546" s="1" t="s">
        <v>11537</v>
      </c>
      <c r="C5546" s="1" t="s">
        <v>11538</v>
      </c>
      <c r="D5546" s="1" t="s">
        <v>455</v>
      </c>
      <c r="E5546" s="1" t="s">
        <v>1207</v>
      </c>
      <c r="F5546" s="1" t="s">
        <v>22</v>
      </c>
      <c r="G5546" s="27">
        <v>0.39470588235294118</v>
      </c>
      <c r="H5546" s="27">
        <v>0.9009760249680806</v>
      </c>
      <c r="I5546" s="28">
        <v>26.215441176470598</v>
      </c>
      <c r="J5546" s="27">
        <v>3.7058823529411762E-2</v>
      </c>
      <c r="K5546" s="27">
        <v>0.37823529411764706</v>
      </c>
      <c r="L5546" s="27">
        <v>2.1359058022414529E-2</v>
      </c>
      <c r="M5546" s="29">
        <v>10.019533527696797</v>
      </c>
      <c r="N5546" s="30">
        <v>50.535022354694483</v>
      </c>
      <c r="O5546" s="32">
        <v>0</v>
      </c>
      <c r="P5546" s="31">
        <v>0.96467584054475808</v>
      </c>
      <c r="Q5546" s="38">
        <v>4596</v>
      </c>
      <c r="R5546" s="38">
        <v>3836</v>
      </c>
      <c r="S5546" s="38">
        <v>3212</v>
      </c>
    </row>
    <row r="5547" spans="2:19" x14ac:dyDescent="0.2">
      <c r="B5547" s="1" t="s">
        <v>11541</v>
      </c>
      <c r="C5547" s="1" t="s">
        <v>11542</v>
      </c>
      <c r="D5547" s="1" t="s">
        <v>455</v>
      </c>
      <c r="E5547" s="1" t="s">
        <v>1207</v>
      </c>
      <c r="F5547" s="1" t="s">
        <v>22</v>
      </c>
      <c r="G5547" s="27">
        <v>0.53792720200055566</v>
      </c>
      <c r="H5547" s="27">
        <v>0.9594813109425786</v>
      </c>
      <c r="I5547" s="28">
        <v>33.750319533203673</v>
      </c>
      <c r="J5547" s="27">
        <v>9.7804945818282862E-2</v>
      </c>
      <c r="K5547" s="27">
        <v>0.42734092803556545</v>
      </c>
      <c r="L5547" s="27">
        <v>3.9050650054171181E-2</v>
      </c>
      <c r="M5547" s="29">
        <v>4.5285628382441345</v>
      </c>
      <c r="N5547" s="30">
        <v>58.436983471074377</v>
      </c>
      <c r="O5547" s="32">
        <v>0</v>
      </c>
      <c r="P5547" s="31">
        <v>0.97481040086673887</v>
      </c>
      <c r="Q5547" s="38">
        <v>3726</v>
      </c>
      <c r="R5547" s="38">
        <v>1587</v>
      </c>
      <c r="S5547" s="38">
        <v>2559</v>
      </c>
    </row>
    <row r="5548" spans="2:19" x14ac:dyDescent="0.2">
      <c r="B5548" s="1" t="s">
        <v>11543</v>
      </c>
      <c r="C5548" s="1" t="s">
        <v>11544</v>
      </c>
      <c r="D5548" s="1" t="s">
        <v>455</v>
      </c>
      <c r="E5548" s="1" t="s">
        <v>1207</v>
      </c>
      <c r="F5548" s="1" t="s">
        <v>22</v>
      </c>
      <c r="G5548" s="27">
        <v>0.51264044943820219</v>
      </c>
      <c r="H5548" s="27">
        <v>0.99209078404401652</v>
      </c>
      <c r="I5548" s="28">
        <v>49.898820224719103</v>
      </c>
      <c r="J5548" s="27">
        <v>7.0224719101123594E-3</v>
      </c>
      <c r="K5548" s="27">
        <v>8.1179775280898883E-2</v>
      </c>
      <c r="L5548" s="27">
        <v>2.3383768913342504E-3</v>
      </c>
      <c r="M5548" s="29">
        <v>16.313544668587895</v>
      </c>
      <c r="N5548" s="30">
        <v>81.425753424657529</v>
      </c>
      <c r="O5548" s="32">
        <v>0</v>
      </c>
      <c r="P5548" s="31">
        <v>0.97936726272352137</v>
      </c>
      <c r="Q5548" s="38">
        <v>1625</v>
      </c>
      <c r="R5548" s="38">
        <v>2059</v>
      </c>
      <c r="S5548" s="38">
        <v>8439</v>
      </c>
    </row>
    <row r="5549" spans="2:19" x14ac:dyDescent="0.2">
      <c r="B5549" s="1" t="s">
        <v>11545</v>
      </c>
      <c r="C5549" s="1" t="s">
        <v>11546</v>
      </c>
      <c r="D5549" s="1" t="s">
        <v>455</v>
      </c>
      <c r="E5549" s="1" t="s">
        <v>1207</v>
      </c>
      <c r="F5549" s="1" t="s">
        <v>22</v>
      </c>
      <c r="G5549" s="27">
        <v>0.60222041700514484</v>
      </c>
      <c r="H5549" s="27">
        <v>0.98303683020874866</v>
      </c>
      <c r="I5549" s="28">
        <v>48.908204711616541</v>
      </c>
      <c r="J5549" s="27">
        <v>3.0327646899539668E-2</v>
      </c>
      <c r="K5549" s="27">
        <v>0.36230706742485785</v>
      </c>
      <c r="L5549" s="27">
        <v>6.1321632761600848E-3</v>
      </c>
      <c r="M5549" s="29">
        <v>6.2464261402314492</v>
      </c>
      <c r="N5549" s="30">
        <v>76.611510791366911</v>
      </c>
      <c r="O5549" s="32">
        <v>0</v>
      </c>
      <c r="P5549" s="31">
        <v>0.98205025927403267</v>
      </c>
      <c r="Q5549" s="38">
        <v>1819</v>
      </c>
      <c r="R5549" s="38">
        <v>575</v>
      </c>
      <c r="S5549" s="38">
        <v>3460</v>
      </c>
    </row>
    <row r="5550" spans="2:19" x14ac:dyDescent="0.2">
      <c r="B5550" s="1" t="s">
        <v>11536</v>
      </c>
      <c r="C5550" s="1" t="s">
        <v>861</v>
      </c>
      <c r="D5550" s="1" t="s">
        <v>455</v>
      </c>
      <c r="E5550" s="1" t="s">
        <v>1207</v>
      </c>
      <c r="F5550" s="1" t="s">
        <v>22</v>
      </c>
      <c r="G5550" s="27">
        <v>0.50580529919618933</v>
      </c>
      <c r="H5550" s="27">
        <v>0.99301277450839665</v>
      </c>
      <c r="I5550" s="28">
        <v>42.292795474843722</v>
      </c>
      <c r="J5550" s="27">
        <v>6.8472759749925571E-3</v>
      </c>
      <c r="K5550" s="27">
        <v>0.29145579041381364</v>
      </c>
      <c r="L5550" s="27">
        <v>2.2075498779962682E-3</v>
      </c>
      <c r="M5550" s="29">
        <v>10.056445783132526</v>
      </c>
      <c r="N5550" s="30">
        <v>73.371394938198947</v>
      </c>
      <c r="O5550" s="32">
        <v>0</v>
      </c>
      <c r="P5550" s="31">
        <v>0.96426008324960533</v>
      </c>
      <c r="Q5550" s="38">
        <v>2961</v>
      </c>
      <c r="R5550" s="38">
        <v>2180</v>
      </c>
      <c r="S5550" s="38">
        <v>4724</v>
      </c>
    </row>
    <row r="5551" spans="2:19" x14ac:dyDescent="0.2">
      <c r="B5551" s="1" t="s">
        <v>11548</v>
      </c>
      <c r="C5551" s="1" t="s">
        <v>11549</v>
      </c>
      <c r="D5551" s="1" t="s">
        <v>455</v>
      </c>
      <c r="E5551" s="1" t="s">
        <v>1207</v>
      </c>
      <c r="F5551" s="1" t="s">
        <v>22</v>
      </c>
      <c r="G5551" s="27">
        <v>0.52966589861751157</v>
      </c>
      <c r="H5551" s="27">
        <v>0.98592392847005361</v>
      </c>
      <c r="I5551" s="28">
        <v>41.791129032258077</v>
      </c>
      <c r="J5551" s="27">
        <v>1.8433179723502304E-2</v>
      </c>
      <c r="K5551" s="27">
        <v>0.42741935483870969</v>
      </c>
      <c r="L5551" s="27">
        <v>5.6202100482543292E-4</v>
      </c>
      <c r="M5551" s="29">
        <v>7.0225352112676038</v>
      </c>
      <c r="N5551" s="30">
        <v>72.24904839586732</v>
      </c>
      <c r="O5551" s="32">
        <v>0</v>
      </c>
      <c r="P5551" s="31">
        <v>0.9855237013908601</v>
      </c>
      <c r="Q5551" s="38">
        <v>3032</v>
      </c>
      <c r="R5551" s="38">
        <v>1752</v>
      </c>
      <c r="S5551" s="38">
        <v>2557</v>
      </c>
    </row>
    <row r="5552" spans="2:19" x14ac:dyDescent="0.2">
      <c r="B5552" s="1" t="s">
        <v>11553</v>
      </c>
      <c r="C5552" s="1" t="s">
        <v>11554</v>
      </c>
      <c r="D5552" s="1" t="s">
        <v>456</v>
      </c>
      <c r="E5552" s="1" t="s">
        <v>1207</v>
      </c>
      <c r="F5552" s="1" t="s">
        <v>22</v>
      </c>
      <c r="G5552" s="27">
        <v>0.62071893574865555</v>
      </c>
      <c r="H5552" s="27">
        <v>0.99493641139065536</v>
      </c>
      <c r="I5552" s="28">
        <v>50.756467591282188</v>
      </c>
      <c r="J5552" s="27">
        <v>2.349278233795641E-2</v>
      </c>
      <c r="K5552" s="27">
        <v>0.33116331729408433</v>
      </c>
      <c r="L5552" s="27">
        <v>8.0176942217307159E-4</v>
      </c>
      <c r="M5552" s="29">
        <v>6.9156716417910458</v>
      </c>
      <c r="N5552" s="30">
        <v>77.096215230278162</v>
      </c>
      <c r="O5552" s="32">
        <v>0</v>
      </c>
      <c r="P5552" s="31">
        <v>0.97677633397843522</v>
      </c>
      <c r="Q5552" s="38">
        <v>1456</v>
      </c>
      <c r="R5552" s="38">
        <v>394</v>
      </c>
      <c r="S5552" s="38">
        <v>3978</v>
      </c>
    </row>
    <row r="5553" spans="2:19" x14ac:dyDescent="0.2">
      <c r="B5553" s="1" t="s">
        <v>11563</v>
      </c>
      <c r="C5553" s="1" t="s">
        <v>11564</v>
      </c>
      <c r="D5553" s="1" t="s">
        <v>456</v>
      </c>
      <c r="E5553" s="1" t="s">
        <v>1207</v>
      </c>
      <c r="F5553" s="1" t="s">
        <v>22</v>
      </c>
      <c r="G5553" s="27">
        <v>0.61101549053356286</v>
      </c>
      <c r="H5553" s="27">
        <v>0.9983071479122434</v>
      </c>
      <c r="I5553" s="28">
        <v>50.050487664945493</v>
      </c>
      <c r="J5553" s="27">
        <v>3.1267928858290307E-2</v>
      </c>
      <c r="K5553" s="27">
        <v>0.33275960986804359</v>
      </c>
      <c r="L5553" s="27">
        <v>7.9263977353149329E-5</v>
      </c>
      <c r="M5553" s="29">
        <v>6.9817846607669614</v>
      </c>
      <c r="N5553" s="30">
        <v>77.043661971830986</v>
      </c>
      <c r="O5553" s="32">
        <v>0</v>
      </c>
      <c r="P5553" s="31">
        <v>0.98683651804670913</v>
      </c>
      <c r="Q5553" s="38">
        <v>1596</v>
      </c>
      <c r="R5553" s="38">
        <v>482</v>
      </c>
      <c r="S5553" s="38">
        <v>3950</v>
      </c>
    </row>
    <row r="5554" spans="2:19" x14ac:dyDescent="0.2">
      <c r="B5554" s="1" t="s">
        <v>11567</v>
      </c>
      <c r="C5554" s="1" t="s">
        <v>11568</v>
      </c>
      <c r="D5554" s="1" t="s">
        <v>456</v>
      </c>
      <c r="E5554" s="1" t="s">
        <v>1207</v>
      </c>
      <c r="F5554" s="1" t="s">
        <v>22</v>
      </c>
      <c r="G5554" s="27">
        <v>0.59674303063759315</v>
      </c>
      <c r="H5554" s="27">
        <v>1</v>
      </c>
      <c r="I5554" s="28">
        <v>50.786778912503451</v>
      </c>
      <c r="J5554" s="27">
        <v>2.2357162572453768E-2</v>
      </c>
      <c r="K5554" s="27">
        <v>0.35302235716257246</v>
      </c>
      <c r="L5554" s="27">
        <v>0</v>
      </c>
      <c r="M5554" s="29">
        <v>6.7894592744695466</v>
      </c>
      <c r="N5554" s="30">
        <v>80.051341350601291</v>
      </c>
      <c r="O5554" s="32">
        <v>0</v>
      </c>
      <c r="P5554" s="31">
        <v>0.99178757185874622</v>
      </c>
      <c r="Q5554" s="38">
        <v>1446</v>
      </c>
      <c r="R5554" s="38">
        <v>649</v>
      </c>
      <c r="S5554" s="38">
        <v>3604</v>
      </c>
    </row>
    <row r="5555" spans="2:19" x14ac:dyDescent="0.2">
      <c r="B5555" s="1" t="s">
        <v>11551</v>
      </c>
      <c r="C5555" s="1" t="s">
        <v>11552</v>
      </c>
      <c r="D5555" s="1" t="s">
        <v>456</v>
      </c>
      <c r="E5555" s="1" t="s">
        <v>1207</v>
      </c>
      <c r="F5555" s="1" t="s">
        <v>22</v>
      </c>
      <c r="G5555" s="27">
        <v>0.40615660490137478</v>
      </c>
      <c r="H5555" s="27">
        <v>0.97741968016135983</v>
      </c>
      <c r="I5555" s="28">
        <v>35.166019127316218</v>
      </c>
      <c r="J5555" s="27">
        <v>1.0161386730424387E-2</v>
      </c>
      <c r="K5555" s="27">
        <v>0.28451882845188287</v>
      </c>
      <c r="L5555" s="27">
        <v>0</v>
      </c>
      <c r="M5555" s="29">
        <v>11.326220432813287</v>
      </c>
      <c r="N5555" s="30">
        <v>69.594554819720386</v>
      </c>
      <c r="O5555" s="32">
        <v>0</v>
      </c>
      <c r="P5555" s="31">
        <v>0.96412620659847281</v>
      </c>
      <c r="Q5555" s="38">
        <v>3637</v>
      </c>
      <c r="R5555" s="38">
        <v>3695</v>
      </c>
      <c r="S5555" s="38">
        <v>4859</v>
      </c>
    </row>
    <row r="5556" spans="2:19" x14ac:dyDescent="0.2">
      <c r="B5556" s="1" t="s">
        <v>11561</v>
      </c>
      <c r="C5556" s="1" t="s">
        <v>11562</v>
      </c>
      <c r="D5556" s="1" t="s">
        <v>456</v>
      </c>
      <c r="E5556" s="1" t="s">
        <v>1207</v>
      </c>
      <c r="F5556" s="1" t="s">
        <v>22</v>
      </c>
      <c r="G5556" s="27">
        <v>0.60588406641421499</v>
      </c>
      <c r="H5556" s="27">
        <v>0.99868659290127892</v>
      </c>
      <c r="I5556" s="28">
        <v>53.416166618118261</v>
      </c>
      <c r="J5556" s="27">
        <v>2.1846781240897173E-2</v>
      </c>
      <c r="K5556" s="27">
        <v>0.35187882318671715</v>
      </c>
      <c r="L5556" s="27">
        <v>2.1554821094984912E-4</v>
      </c>
      <c r="M5556" s="29">
        <v>6.7211382113821108</v>
      </c>
      <c r="N5556" s="30">
        <v>83.433653846153845</v>
      </c>
      <c r="O5556" s="32">
        <v>0</v>
      </c>
      <c r="P5556" s="31">
        <v>0.98663601092110931</v>
      </c>
      <c r="Q5556" s="38">
        <v>1014</v>
      </c>
      <c r="R5556" s="38">
        <v>537</v>
      </c>
      <c r="S5556" s="38">
        <v>3620</v>
      </c>
    </row>
    <row r="5557" spans="2:19" x14ac:dyDescent="0.2">
      <c r="B5557" s="1" t="s">
        <v>11565</v>
      </c>
      <c r="C5557" s="1" t="s">
        <v>11566</v>
      </c>
      <c r="D5557" s="1" t="s">
        <v>456</v>
      </c>
      <c r="E5557" s="1" t="s">
        <v>1207</v>
      </c>
      <c r="F5557" s="1" t="s">
        <v>22</v>
      </c>
      <c r="G5557" s="27">
        <v>0.41071924465426268</v>
      </c>
      <c r="H5557" s="27">
        <v>0.9540241559154542</v>
      </c>
      <c r="I5557" s="28">
        <v>33.405470702582619</v>
      </c>
      <c r="J5557" s="27">
        <v>2.0272146625937241E-2</v>
      </c>
      <c r="K5557" s="27">
        <v>0.39155790058317136</v>
      </c>
      <c r="L5557" s="27">
        <v>2.0118034586878948E-2</v>
      </c>
      <c r="M5557" s="29">
        <v>8.9951460885956624</v>
      </c>
      <c r="N5557" s="30">
        <v>68.039215686274517</v>
      </c>
      <c r="O5557" s="32">
        <v>0</v>
      </c>
      <c r="P5557" s="31">
        <v>0.9884710403513588</v>
      </c>
      <c r="Q5557" s="38">
        <v>3749</v>
      </c>
      <c r="R5557" s="38">
        <v>3639</v>
      </c>
      <c r="S5557" s="38">
        <v>3025</v>
      </c>
    </row>
    <row r="5558" spans="2:19" x14ac:dyDescent="0.2">
      <c r="B5558" s="1" t="s">
        <v>11559</v>
      </c>
      <c r="C5558" s="1" t="s">
        <v>11560</v>
      </c>
      <c r="D5558" s="1" t="s">
        <v>456</v>
      </c>
      <c r="E5558" s="1" t="s">
        <v>1207</v>
      </c>
      <c r="F5558" s="1" t="s">
        <v>22</v>
      </c>
      <c r="G5558" s="27">
        <v>0.71262699564586363</v>
      </c>
      <c r="H5558" s="27">
        <v>0.98170626968222152</v>
      </c>
      <c r="I5558" s="28">
        <v>58.973352685050791</v>
      </c>
      <c r="J5558" s="27">
        <v>7.5471698113207544E-2</v>
      </c>
      <c r="K5558" s="27">
        <v>0.23425253991291728</v>
      </c>
      <c r="L5558" s="27">
        <v>0</v>
      </c>
      <c r="M5558" s="29">
        <v>6.1629292929292907</v>
      </c>
      <c r="N5558" s="30">
        <v>79.794297352342156</v>
      </c>
      <c r="O5558" s="32">
        <v>0</v>
      </c>
      <c r="P5558" s="31">
        <v>0.98625823074720875</v>
      </c>
      <c r="Q5558" s="38">
        <v>366</v>
      </c>
      <c r="R5558" s="38">
        <v>39</v>
      </c>
      <c r="S5558" s="38">
        <v>5811</v>
      </c>
    </row>
    <row r="5559" spans="2:19" x14ac:dyDescent="0.2">
      <c r="B5559" s="1" t="s">
        <v>11557</v>
      </c>
      <c r="C5559" s="1" t="s">
        <v>11558</v>
      </c>
      <c r="D5559" s="1" t="s">
        <v>456</v>
      </c>
      <c r="E5559" s="1" t="s">
        <v>1207</v>
      </c>
      <c r="F5559" s="1" t="s">
        <v>22</v>
      </c>
      <c r="G5559" s="27">
        <v>0.51086956521739135</v>
      </c>
      <c r="H5559" s="27">
        <v>0.98979620520028122</v>
      </c>
      <c r="I5559" s="28">
        <v>39.208123569794047</v>
      </c>
      <c r="J5559" s="27">
        <v>6.7219679633867283E-2</v>
      </c>
      <c r="K5559" s="27">
        <v>0.41247139588100684</v>
      </c>
      <c r="L5559" s="27">
        <v>0</v>
      </c>
      <c r="M5559" s="29">
        <v>6.6421052631578972</v>
      </c>
      <c r="N5559" s="30">
        <v>69.987122060470327</v>
      </c>
      <c r="O5559" s="32">
        <v>0</v>
      </c>
      <c r="P5559" s="31">
        <v>0.98271257905832743</v>
      </c>
      <c r="Q5559" s="38">
        <v>3320</v>
      </c>
      <c r="R5559" s="38">
        <v>2088</v>
      </c>
      <c r="S5559" s="38">
        <v>2741</v>
      </c>
    </row>
    <row r="5560" spans="2:19" x14ac:dyDescent="0.2">
      <c r="B5560" s="1" t="s">
        <v>11555</v>
      </c>
      <c r="C5560" s="1" t="s">
        <v>11556</v>
      </c>
      <c r="D5560" s="1" t="s">
        <v>456</v>
      </c>
      <c r="E5560" s="1" t="s">
        <v>1207</v>
      </c>
      <c r="F5560" s="1" t="s">
        <v>22</v>
      </c>
      <c r="G5560" s="27">
        <v>0.47751229796205202</v>
      </c>
      <c r="H5560" s="27">
        <v>0.98994652406417116</v>
      </c>
      <c r="I5560" s="28">
        <v>39.680780042164457</v>
      </c>
      <c r="J5560" s="27">
        <v>8.4328882642304981E-3</v>
      </c>
      <c r="K5560" s="27">
        <v>0.2382290934645116</v>
      </c>
      <c r="L5560" s="27">
        <v>2.898050715887528E-4</v>
      </c>
      <c r="M5560" s="29">
        <v>11.821990585070616</v>
      </c>
      <c r="N5560" s="30">
        <v>69.710816777041941</v>
      </c>
      <c r="O5560" s="32">
        <v>0</v>
      </c>
      <c r="P5560" s="31">
        <v>0.98188718302570299</v>
      </c>
      <c r="Q5560" s="38">
        <v>3279</v>
      </c>
      <c r="R5560" s="38">
        <v>2657</v>
      </c>
      <c r="S5560" s="38">
        <v>5740</v>
      </c>
    </row>
    <row r="5561" spans="2:19" x14ac:dyDescent="0.2">
      <c r="B5561" s="1" t="s">
        <v>11587</v>
      </c>
      <c r="C5561" s="1" t="s">
        <v>11588</v>
      </c>
      <c r="D5561" s="1" t="s">
        <v>457</v>
      </c>
      <c r="E5561" s="1" t="s">
        <v>11571</v>
      </c>
      <c r="F5561" s="1" t="s">
        <v>14</v>
      </c>
      <c r="G5561" s="27">
        <v>6.5498857578065506E-2</v>
      </c>
      <c r="H5561" s="27">
        <v>0.34451320754716991</v>
      </c>
      <c r="I5561" s="28">
        <v>9.5183549124143152</v>
      </c>
      <c r="J5561" s="27">
        <v>9.3678598629093682E-2</v>
      </c>
      <c r="K5561" s="27">
        <v>0.86900228484386899</v>
      </c>
      <c r="L5561" s="27">
        <v>0.50047169811320757</v>
      </c>
      <c r="M5561" s="29">
        <v>6.5603096984515075</v>
      </c>
      <c r="N5561" s="30">
        <v>51.244186046511629</v>
      </c>
      <c r="O5561" s="32">
        <v>0</v>
      </c>
      <c r="P5561" s="31">
        <v>0.99094339622641514</v>
      </c>
      <c r="Q5561" s="38">
        <v>8507</v>
      </c>
      <c r="R5561" s="38">
        <v>8411</v>
      </c>
      <c r="S5561" s="38">
        <v>108</v>
      </c>
    </row>
    <row r="5562" spans="2:19" x14ac:dyDescent="0.2">
      <c r="B5562" s="1" t="s">
        <v>11574</v>
      </c>
      <c r="C5562" s="1" t="s">
        <v>11575</v>
      </c>
      <c r="D5562" s="1" t="s">
        <v>457</v>
      </c>
      <c r="E5562" s="1" t="s">
        <v>11571</v>
      </c>
      <c r="F5562" s="1" t="s">
        <v>14</v>
      </c>
      <c r="G5562" s="27">
        <v>0.19329268292682927</v>
      </c>
      <c r="H5562" s="27">
        <v>0.77417507418397624</v>
      </c>
      <c r="I5562" s="28">
        <v>21.898353658536575</v>
      </c>
      <c r="J5562" s="27">
        <v>1.0365853658536586E-2</v>
      </c>
      <c r="K5562" s="27">
        <v>0.18475609756097561</v>
      </c>
      <c r="L5562" s="27">
        <v>2.8706231454005932E-2</v>
      </c>
      <c r="M5562" s="29">
        <v>14.506575963718824</v>
      </c>
      <c r="N5562" s="30">
        <v>52.24290220820189</v>
      </c>
      <c r="O5562" s="32">
        <v>0</v>
      </c>
      <c r="P5562" s="31">
        <v>0.97329376854599403</v>
      </c>
      <c r="Q5562" s="38">
        <v>6227</v>
      </c>
      <c r="R5562" s="38">
        <v>7434</v>
      </c>
      <c r="S5562" s="38">
        <v>6734</v>
      </c>
    </row>
    <row r="5563" spans="2:19" x14ac:dyDescent="0.2">
      <c r="B5563" s="1" t="s">
        <v>11572</v>
      </c>
      <c r="C5563" s="1" t="s">
        <v>11573</v>
      </c>
      <c r="D5563" s="1" t="s">
        <v>457</v>
      </c>
      <c r="E5563" s="1" t="s">
        <v>11571</v>
      </c>
      <c r="F5563" s="1" t="s">
        <v>14</v>
      </c>
      <c r="G5563" s="27">
        <v>0.11140583554376658</v>
      </c>
      <c r="H5563" s="27">
        <v>0.61268645161290336</v>
      </c>
      <c r="I5563" s="28">
        <v>16.243713527851458</v>
      </c>
      <c r="J5563" s="27">
        <v>4.4562334217506633E-2</v>
      </c>
      <c r="K5563" s="27">
        <v>0.39469496021220157</v>
      </c>
      <c r="L5563" s="27">
        <v>0.15498064516129031</v>
      </c>
      <c r="M5563" s="29">
        <v>11.811223880597016</v>
      </c>
      <c r="N5563" s="30">
        <v>51.223809523809521</v>
      </c>
      <c r="O5563" s="32">
        <v>0</v>
      </c>
      <c r="P5563" s="31">
        <v>0.97290322580645161</v>
      </c>
      <c r="Q5563" s="38">
        <v>7851</v>
      </c>
      <c r="R5563" s="38">
        <v>8201</v>
      </c>
      <c r="S5563" s="38">
        <v>2974</v>
      </c>
    </row>
    <row r="5564" spans="2:19" x14ac:dyDescent="0.2">
      <c r="B5564" s="1" t="s">
        <v>11576</v>
      </c>
      <c r="C5564" s="1" t="s">
        <v>11577</v>
      </c>
      <c r="D5564" s="1" t="s">
        <v>457</v>
      </c>
      <c r="E5564" s="1" t="s">
        <v>11578</v>
      </c>
      <c r="F5564" s="1" t="s">
        <v>14</v>
      </c>
      <c r="G5564" s="27">
        <v>0.29751552795031055</v>
      </c>
      <c r="H5564" s="27">
        <v>0.90361708573159649</v>
      </c>
      <c r="I5564" s="28">
        <v>25.092484472049691</v>
      </c>
      <c r="J5564" s="27">
        <v>1.3043478260869565E-2</v>
      </c>
      <c r="K5564" s="27">
        <v>0.35838509316770184</v>
      </c>
      <c r="L5564" s="27">
        <v>2.2968797334141169E-2</v>
      </c>
      <c r="M5564" s="29">
        <v>11.974005305039791</v>
      </c>
      <c r="N5564" s="30">
        <v>55.555323590814197</v>
      </c>
      <c r="O5564" s="32">
        <v>0</v>
      </c>
      <c r="P5564" s="31">
        <v>0.9754619812178128</v>
      </c>
      <c r="Q5564" s="38">
        <v>4990</v>
      </c>
      <c r="R5564" s="38">
        <v>5428</v>
      </c>
      <c r="S5564" s="38">
        <v>3515</v>
      </c>
    </row>
    <row r="5565" spans="2:19" x14ac:dyDescent="0.2">
      <c r="B5565" s="1" t="s">
        <v>11585</v>
      </c>
      <c r="C5565" s="1" t="s">
        <v>11586</v>
      </c>
      <c r="D5565" s="1" t="s">
        <v>457</v>
      </c>
      <c r="E5565" s="1" t="s">
        <v>11578</v>
      </c>
      <c r="F5565" s="1" t="s">
        <v>14</v>
      </c>
      <c r="G5565" s="27">
        <v>0.31454859114433581</v>
      </c>
      <c r="H5565" s="27">
        <v>0.84790552077404668</v>
      </c>
      <c r="I5565" s="28">
        <v>24.469752731454864</v>
      </c>
      <c r="J5565" s="27">
        <v>2.9327199539965498E-2</v>
      </c>
      <c r="K5565" s="27">
        <v>0.32892466935020126</v>
      </c>
      <c r="L5565" s="27">
        <v>5.0011383039271481E-2</v>
      </c>
      <c r="M5565" s="29">
        <v>11.885906040268456</v>
      </c>
      <c r="N5565" s="30">
        <v>51.460694698354665</v>
      </c>
      <c r="O5565" s="32">
        <v>0</v>
      </c>
      <c r="P5565" s="31">
        <v>0.9897552646556631</v>
      </c>
      <c r="Q5565" s="38">
        <v>5197</v>
      </c>
      <c r="R5565" s="38">
        <v>5105</v>
      </c>
      <c r="S5565" s="38">
        <v>4020</v>
      </c>
    </row>
    <row r="5566" spans="2:19" x14ac:dyDescent="0.2">
      <c r="B5566" s="1" t="s">
        <v>11579</v>
      </c>
      <c r="C5566" s="1" t="s">
        <v>11580</v>
      </c>
      <c r="D5566" s="1" t="s">
        <v>457</v>
      </c>
      <c r="E5566" s="1" t="s">
        <v>11578</v>
      </c>
      <c r="F5566" s="1" t="s">
        <v>14</v>
      </c>
      <c r="G5566" s="27">
        <v>0</v>
      </c>
      <c r="H5566" s="27">
        <v>0</v>
      </c>
      <c r="I5566" s="28">
        <v>5.8453061224489797</v>
      </c>
      <c r="J5566" s="27">
        <v>0.12755102040816327</v>
      </c>
      <c r="K5566" s="27">
        <v>1</v>
      </c>
      <c r="L5566" s="27">
        <v>0.97691921726041142</v>
      </c>
      <c r="M5566" s="29">
        <v>5.8453061224489797</v>
      </c>
      <c r="N5566" s="30" t="s">
        <v>17481</v>
      </c>
      <c r="O5566" s="32">
        <v>0</v>
      </c>
      <c r="P5566" s="31">
        <v>0.98344204716507777</v>
      </c>
      <c r="Q5566" s="38">
        <v>8644</v>
      </c>
      <c r="R5566" s="38">
        <v>8626</v>
      </c>
      <c r="S5566" s="38">
        <v>1</v>
      </c>
    </row>
    <row r="5567" spans="2:19" x14ac:dyDescent="0.2">
      <c r="B5567" s="1" t="s">
        <v>11589</v>
      </c>
      <c r="C5567" s="1" t="s">
        <v>11580</v>
      </c>
      <c r="D5567" s="1" t="s">
        <v>457</v>
      </c>
      <c r="E5567" s="1" t="s">
        <v>11571</v>
      </c>
      <c r="F5567" s="1" t="s">
        <v>14</v>
      </c>
      <c r="G5567" s="27">
        <v>0</v>
      </c>
      <c r="H5567" s="27">
        <v>1.1771300448430494E-3</v>
      </c>
      <c r="I5567" s="28">
        <v>4.7742663656884865</v>
      </c>
      <c r="J5567" s="27">
        <v>0.22799097065462753</v>
      </c>
      <c r="K5567" s="27">
        <v>1</v>
      </c>
      <c r="L5567" s="27">
        <v>0.99741031390134538</v>
      </c>
      <c r="M5567" s="29">
        <v>4.7742663656884865</v>
      </c>
      <c r="N5567" s="30" t="s">
        <v>17481</v>
      </c>
      <c r="O5567" s="32">
        <v>0</v>
      </c>
      <c r="P5567" s="31">
        <v>0.99327354260089684</v>
      </c>
      <c r="Q5567" s="38">
        <v>8654</v>
      </c>
      <c r="R5567" s="38">
        <v>8626</v>
      </c>
      <c r="S5567" s="38">
        <v>1</v>
      </c>
    </row>
    <row r="5568" spans="2:19" x14ac:dyDescent="0.2">
      <c r="B5568" s="1" t="s">
        <v>11581</v>
      </c>
      <c r="C5568" s="1" t="s">
        <v>11582</v>
      </c>
      <c r="D5568" s="1" t="s">
        <v>457</v>
      </c>
      <c r="E5568" s="1" t="s">
        <v>11578</v>
      </c>
      <c r="F5568" s="1" t="s">
        <v>14</v>
      </c>
      <c r="G5568" s="27">
        <v>7.9937304075235111E-2</v>
      </c>
      <c r="H5568" s="27">
        <v>0.47430947775628635</v>
      </c>
      <c r="I5568" s="28">
        <v>13.874686520376175</v>
      </c>
      <c r="J5568" s="27">
        <v>3.4482758620689655E-2</v>
      </c>
      <c r="K5568" s="27">
        <v>0.60423197492163006</v>
      </c>
      <c r="L5568" s="27">
        <v>0.26708704061895555</v>
      </c>
      <c r="M5568" s="29">
        <v>10.242078364565586</v>
      </c>
      <c r="N5568" s="30">
        <v>55.049019607843135</v>
      </c>
      <c r="O5568" s="32">
        <v>0</v>
      </c>
      <c r="P5568" s="31">
        <v>0.98723404255319147</v>
      </c>
      <c r="Q5568" s="38">
        <v>8157</v>
      </c>
      <c r="R5568" s="38">
        <v>8350</v>
      </c>
      <c r="S5568" s="38">
        <v>909</v>
      </c>
    </row>
    <row r="5569" spans="2:19" x14ac:dyDescent="0.2">
      <c r="B5569" s="1" t="s">
        <v>11590</v>
      </c>
      <c r="C5569" s="1" t="s">
        <v>11591</v>
      </c>
      <c r="D5569" s="1" t="s">
        <v>457</v>
      </c>
      <c r="E5569" s="1" t="s">
        <v>11578</v>
      </c>
      <c r="F5569" s="1" t="s">
        <v>14</v>
      </c>
      <c r="G5569" s="27">
        <v>2.2111269614835949E-2</v>
      </c>
      <c r="H5569" s="27">
        <v>0.16882582476055336</v>
      </c>
      <c r="I5569" s="28">
        <v>6.8771754636233968</v>
      </c>
      <c r="J5569" s="27">
        <v>0.15406562054208273</v>
      </c>
      <c r="K5569" s="27">
        <v>0.96148359486447932</v>
      </c>
      <c r="L5569" s="27">
        <v>0.74721532458318551</v>
      </c>
      <c r="M5569" s="29">
        <v>6.0823486506199869</v>
      </c>
      <c r="N5569" s="30">
        <v>41.677419354838712</v>
      </c>
      <c r="O5569" s="32">
        <v>0</v>
      </c>
      <c r="P5569" s="31">
        <v>0.9946789641716921</v>
      </c>
      <c r="Q5569" s="38">
        <v>8618</v>
      </c>
      <c r="R5569" s="38">
        <v>8558</v>
      </c>
      <c r="S5569" s="38">
        <v>26</v>
      </c>
    </row>
    <row r="5570" spans="2:19" x14ac:dyDescent="0.2">
      <c r="B5570" s="1" t="s">
        <v>11592</v>
      </c>
      <c r="C5570" s="1" t="s">
        <v>11593</v>
      </c>
      <c r="D5570" s="1" t="s">
        <v>457</v>
      </c>
      <c r="E5570" s="1" t="s">
        <v>11578</v>
      </c>
      <c r="F5570" s="1" t="s">
        <v>14</v>
      </c>
      <c r="G5570" s="27">
        <v>0.18288474810213939</v>
      </c>
      <c r="H5570" s="27">
        <v>0.48010996563573877</v>
      </c>
      <c r="I5570" s="28">
        <v>16.200276052449965</v>
      </c>
      <c r="J5570" s="27">
        <v>6.6252587991718431E-2</v>
      </c>
      <c r="K5570" s="27">
        <v>0.65838509316770188</v>
      </c>
      <c r="L5570" s="27">
        <v>0.33084536082474225</v>
      </c>
      <c r="M5570" s="29">
        <v>8.6939189189189214</v>
      </c>
      <c r="N5570" s="30">
        <v>49.388679245283022</v>
      </c>
      <c r="O5570" s="32">
        <v>0</v>
      </c>
      <c r="P5570" s="31">
        <v>0.99587628865979383</v>
      </c>
      <c r="Q5570" s="38">
        <v>7858</v>
      </c>
      <c r="R5570" s="38">
        <v>7552</v>
      </c>
      <c r="S5570" s="38">
        <v>612</v>
      </c>
    </row>
    <row r="5571" spans="2:19" x14ac:dyDescent="0.2">
      <c r="B5571" s="1" t="s">
        <v>11594</v>
      </c>
      <c r="C5571" s="1" t="s">
        <v>11595</v>
      </c>
      <c r="D5571" s="1" t="s">
        <v>457</v>
      </c>
      <c r="E5571" s="1" t="s">
        <v>11578</v>
      </c>
      <c r="F5571" s="1" t="s">
        <v>14</v>
      </c>
      <c r="G5571" s="27">
        <v>3.1589338598223098E-2</v>
      </c>
      <c r="H5571" s="27">
        <v>0.19999015748031496</v>
      </c>
      <c r="I5571" s="28">
        <v>8.1727541954590315</v>
      </c>
      <c r="J5571" s="27">
        <v>0.12043435340572557</v>
      </c>
      <c r="K5571" s="27">
        <v>0.88351431391905233</v>
      </c>
      <c r="L5571" s="27">
        <v>0.65274606299212601</v>
      </c>
      <c r="M5571" s="29">
        <v>6.7989806320081545</v>
      </c>
      <c r="N5571" s="30">
        <v>49.6875</v>
      </c>
      <c r="O5571" s="32">
        <v>0</v>
      </c>
      <c r="P5571" s="31">
        <v>0.99704724409448819</v>
      </c>
      <c r="Q5571" s="38">
        <v>8565</v>
      </c>
      <c r="R5571" s="38">
        <v>8535</v>
      </c>
      <c r="S5571" s="38">
        <v>92</v>
      </c>
    </row>
    <row r="5572" spans="2:19" x14ac:dyDescent="0.2">
      <c r="B5572" s="1" t="s">
        <v>11569</v>
      </c>
      <c r="C5572" s="1" t="s">
        <v>11570</v>
      </c>
      <c r="D5572" s="1" t="s">
        <v>457</v>
      </c>
      <c r="E5572" s="1" t="s">
        <v>11571</v>
      </c>
      <c r="F5572" s="1" t="s">
        <v>14</v>
      </c>
      <c r="G5572" s="27">
        <v>8.8392857142857148E-2</v>
      </c>
      <c r="H5572" s="27">
        <v>0.46549283543204506</v>
      </c>
      <c r="I5572" s="28">
        <v>16.351428571428567</v>
      </c>
      <c r="J5572" s="27">
        <v>3.3035714285714286E-2</v>
      </c>
      <c r="K5572" s="27">
        <v>0.40267857142857144</v>
      </c>
      <c r="L5572" s="27">
        <v>0.28503256621797651</v>
      </c>
      <c r="M5572" s="29">
        <v>13.042311459353575</v>
      </c>
      <c r="N5572" s="30">
        <v>50.141414141414138</v>
      </c>
      <c r="O5572" s="32">
        <v>0</v>
      </c>
      <c r="P5572" s="31">
        <v>0.97264437689969607</v>
      </c>
      <c r="Q5572" s="38">
        <v>7837</v>
      </c>
      <c r="R5572" s="38">
        <v>8313</v>
      </c>
      <c r="S5572" s="38">
        <v>2874</v>
      </c>
    </row>
    <row r="5573" spans="2:19" x14ac:dyDescent="0.2">
      <c r="B5573" s="1" t="s">
        <v>11583</v>
      </c>
      <c r="C5573" s="1" t="s">
        <v>11584</v>
      </c>
      <c r="D5573" s="1" t="s">
        <v>457</v>
      </c>
      <c r="E5573" s="1" t="s">
        <v>11571</v>
      </c>
      <c r="F5573" s="1" t="s">
        <v>14</v>
      </c>
      <c r="G5573" s="27">
        <v>2.4728588661037394E-2</v>
      </c>
      <c r="H5573" s="27">
        <v>0.22681060154854074</v>
      </c>
      <c r="I5573" s="28">
        <v>7.3275633293124196</v>
      </c>
      <c r="J5573" s="27">
        <v>0.18094089264173704</v>
      </c>
      <c r="K5573" s="27">
        <v>0.88057901085645351</v>
      </c>
      <c r="L5573" s="27">
        <v>0.68390708755211438</v>
      </c>
      <c r="M5573" s="29">
        <v>6.2401978973407521</v>
      </c>
      <c r="N5573" s="30">
        <v>49.780487804878049</v>
      </c>
      <c r="O5573" s="32">
        <v>0</v>
      </c>
      <c r="P5573" s="31">
        <v>0.98749255509231681</v>
      </c>
      <c r="Q5573" s="38">
        <v>8597</v>
      </c>
      <c r="R5573" s="38">
        <v>8555</v>
      </c>
      <c r="S5573" s="38">
        <v>95</v>
      </c>
    </row>
    <row r="5574" spans="2:19" x14ac:dyDescent="0.2">
      <c r="B5574" s="1" t="s">
        <v>11602</v>
      </c>
      <c r="C5574" s="1" t="s">
        <v>11603</v>
      </c>
      <c r="D5574" s="1" t="s">
        <v>246</v>
      </c>
      <c r="E5574" s="1" t="s">
        <v>1602</v>
      </c>
      <c r="F5574" s="1" t="s">
        <v>38</v>
      </c>
      <c r="G5574" s="27">
        <v>0.50282485875706218</v>
      </c>
      <c r="H5574" s="27">
        <v>0.95586409844836828</v>
      </c>
      <c r="I5574" s="28">
        <v>48.28251277912296</v>
      </c>
      <c r="J5574" s="27">
        <v>7.8019908528383104E-3</v>
      </c>
      <c r="K5574" s="27">
        <v>0.11164917944578961</v>
      </c>
      <c r="L5574" s="27">
        <v>2.6324237560192616E-3</v>
      </c>
      <c r="M5574" s="29">
        <v>15.43917748917749</v>
      </c>
      <c r="N5574" s="30">
        <v>80.303370786516851</v>
      </c>
      <c r="O5574" s="32">
        <v>0</v>
      </c>
      <c r="P5574" s="31">
        <v>0.9943820224719101</v>
      </c>
      <c r="Q5574" s="38">
        <v>1943</v>
      </c>
      <c r="R5574" s="38">
        <v>2230</v>
      </c>
      <c r="S5574" s="38">
        <v>8002</v>
      </c>
    </row>
    <row r="5575" spans="2:19" x14ac:dyDescent="0.2">
      <c r="B5575" s="1" t="s">
        <v>11598</v>
      </c>
      <c r="C5575" s="1" t="s">
        <v>11599</v>
      </c>
      <c r="D5575" s="1" t="s">
        <v>246</v>
      </c>
      <c r="E5575" s="1" t="s">
        <v>1602</v>
      </c>
      <c r="F5575" s="1" t="s">
        <v>38</v>
      </c>
      <c r="G5575" s="27">
        <v>0.52449624654286842</v>
      </c>
      <c r="H5575" s="27">
        <v>0.9529423245828047</v>
      </c>
      <c r="I5575" s="28">
        <v>48.628960885025705</v>
      </c>
      <c r="J5575" s="27">
        <v>3.2398261556696957E-2</v>
      </c>
      <c r="K5575" s="27">
        <v>0.28980640063216118</v>
      </c>
      <c r="L5575" s="27">
        <v>3.7953547379720891E-2</v>
      </c>
      <c r="M5575" s="29">
        <v>9.5649356044869123</v>
      </c>
      <c r="N5575" s="30">
        <v>83.645197740112991</v>
      </c>
      <c r="O5575" s="32">
        <v>0</v>
      </c>
      <c r="P5575" s="31">
        <v>0.98799648677661756</v>
      </c>
      <c r="Q5575" s="38">
        <v>1876</v>
      </c>
      <c r="R5575" s="38">
        <v>1837</v>
      </c>
      <c r="S5575" s="38">
        <v>4757</v>
      </c>
    </row>
    <row r="5576" spans="2:19" x14ac:dyDescent="0.2">
      <c r="B5576" s="1" t="s">
        <v>11600</v>
      </c>
      <c r="C5576" s="1" t="s">
        <v>11601</v>
      </c>
      <c r="D5576" s="1" t="s">
        <v>246</v>
      </c>
      <c r="E5576" s="1" t="s">
        <v>1602</v>
      </c>
      <c r="F5576" s="1" t="s">
        <v>38</v>
      </c>
      <c r="G5576" s="27">
        <v>0.48520814880425156</v>
      </c>
      <c r="H5576" s="27">
        <v>0.9478422436459244</v>
      </c>
      <c r="I5576" s="28">
        <v>45.858919397697079</v>
      </c>
      <c r="J5576" s="27">
        <v>1.7183348095659877E-2</v>
      </c>
      <c r="K5576" s="27">
        <v>0.29353410097431354</v>
      </c>
      <c r="L5576" s="27">
        <v>2.7392638036809816E-2</v>
      </c>
      <c r="M5576" s="29">
        <v>10.408465244322091</v>
      </c>
      <c r="N5576" s="30">
        <v>83.054034319094555</v>
      </c>
      <c r="O5576" s="32">
        <v>0</v>
      </c>
      <c r="P5576" s="31">
        <v>0.98948290972830855</v>
      </c>
      <c r="Q5576" s="38">
        <v>2411</v>
      </c>
      <c r="R5576" s="38">
        <v>2528</v>
      </c>
      <c r="S5576" s="38">
        <v>4689</v>
      </c>
    </row>
    <row r="5577" spans="2:19" x14ac:dyDescent="0.2">
      <c r="B5577" s="1" t="s">
        <v>11596</v>
      </c>
      <c r="C5577" s="1" t="s">
        <v>11597</v>
      </c>
      <c r="D5577" s="1" t="s">
        <v>246</v>
      </c>
      <c r="E5577" s="1" t="s">
        <v>1602</v>
      </c>
      <c r="F5577" s="1" t="s">
        <v>38</v>
      </c>
      <c r="G5577" s="27">
        <v>0.15982721382289417</v>
      </c>
      <c r="H5577" s="27">
        <v>0.39848421601878425</v>
      </c>
      <c r="I5577" s="28">
        <v>17.360367170626347</v>
      </c>
      <c r="J5577" s="27">
        <v>9.9352051835853133E-2</v>
      </c>
      <c r="K5577" s="27">
        <v>0.66900647948164149</v>
      </c>
      <c r="L5577" s="27">
        <v>0.39794156013566395</v>
      </c>
      <c r="M5577" s="29">
        <v>6.5724935732647811</v>
      </c>
      <c r="N5577" s="30">
        <v>73.655405405405403</v>
      </c>
      <c r="O5577" s="32">
        <v>0</v>
      </c>
      <c r="P5577" s="31">
        <v>0.96634489955648317</v>
      </c>
      <c r="Q5577" s="38">
        <v>7649</v>
      </c>
      <c r="R5577" s="38">
        <v>7812</v>
      </c>
      <c r="S5577" s="38">
        <v>566</v>
      </c>
    </row>
    <row r="5578" spans="2:19" x14ac:dyDescent="0.2">
      <c r="B5578" s="1" t="s">
        <v>11604</v>
      </c>
      <c r="C5578" s="1" t="s">
        <v>11605</v>
      </c>
      <c r="D5578" s="1" t="s">
        <v>246</v>
      </c>
      <c r="E5578" s="1" t="s">
        <v>1602</v>
      </c>
      <c r="F5578" s="1" t="s">
        <v>38</v>
      </c>
      <c r="G5578" s="27">
        <v>0.48899167437557817</v>
      </c>
      <c r="H5578" s="27">
        <v>0.9432050810014726</v>
      </c>
      <c r="I5578" s="28">
        <v>48.825661424606857</v>
      </c>
      <c r="J5578" s="27">
        <v>8.1406105457909345E-3</v>
      </c>
      <c r="K5578" s="27">
        <v>0.22756706753006475</v>
      </c>
      <c r="L5578" s="27">
        <v>9.4375920471281276E-3</v>
      </c>
      <c r="M5578" s="29">
        <v>12.262925416364952</v>
      </c>
      <c r="N5578" s="30">
        <v>86.600832387438516</v>
      </c>
      <c r="O5578" s="32">
        <v>0</v>
      </c>
      <c r="P5578" s="31">
        <v>0.99502945508100149</v>
      </c>
      <c r="Q5578" s="38">
        <v>1838</v>
      </c>
      <c r="R5578" s="38">
        <v>2459</v>
      </c>
      <c r="S5578" s="38">
        <v>5949</v>
      </c>
    </row>
    <row r="5579" spans="2:19" x14ac:dyDescent="0.2">
      <c r="B5579" s="1" t="s">
        <v>11606</v>
      </c>
      <c r="C5579" s="1" t="s">
        <v>246</v>
      </c>
      <c r="D5579" s="1" t="s">
        <v>246</v>
      </c>
      <c r="E5579" s="1" t="s">
        <v>1602</v>
      </c>
      <c r="F5579" s="1" t="s">
        <v>38</v>
      </c>
      <c r="G5579" s="27">
        <v>0.47575757575757577</v>
      </c>
      <c r="H5579" s="27">
        <v>0.95333777540867115</v>
      </c>
      <c r="I5579" s="28">
        <v>47.51281639928699</v>
      </c>
      <c r="J5579" s="27">
        <v>1.4438502673796792E-2</v>
      </c>
      <c r="K5579" s="27">
        <v>0.27789661319073083</v>
      </c>
      <c r="L5579" s="27">
        <v>1.767945984363895E-3</v>
      </c>
      <c r="M5579" s="29">
        <v>10.875110506630401</v>
      </c>
      <c r="N5579" s="30">
        <v>87.475458973398275</v>
      </c>
      <c r="O5579" s="32">
        <v>1.6879886282871359E-4</v>
      </c>
      <c r="P5579" s="31">
        <v>0.99680170575692961</v>
      </c>
      <c r="Q5579" s="38">
        <v>2097</v>
      </c>
      <c r="R5579" s="38">
        <v>2681</v>
      </c>
      <c r="S5579" s="38">
        <v>4988</v>
      </c>
    </row>
    <row r="5580" spans="2:19" x14ac:dyDescent="0.2">
      <c r="B5580" s="1" t="s">
        <v>11607</v>
      </c>
      <c r="C5580" s="1" t="s">
        <v>11608</v>
      </c>
      <c r="D5580" s="1" t="s">
        <v>246</v>
      </c>
      <c r="E5580" s="1" t="s">
        <v>1602</v>
      </c>
      <c r="F5580" s="1" t="s">
        <v>38</v>
      </c>
      <c r="G5580" s="27">
        <v>0.56477936731815437</v>
      </c>
      <c r="H5580" s="27">
        <v>0.99628855621420676</v>
      </c>
      <c r="I5580" s="28">
        <v>50.464517428974389</v>
      </c>
      <c r="J5580" s="27">
        <v>1.1283497884344146E-2</v>
      </c>
      <c r="K5580" s="27">
        <v>0.22103566391295587</v>
      </c>
      <c r="L5580" s="27">
        <v>1.699989952778057E-3</v>
      </c>
      <c r="M5580" s="29">
        <v>11.200555555555557</v>
      </c>
      <c r="N5580" s="30">
        <v>80.284338209061715</v>
      </c>
      <c r="O5580" s="32">
        <v>0</v>
      </c>
      <c r="P5580" s="31">
        <v>0.99728725007535413</v>
      </c>
      <c r="Q5580" s="38">
        <v>1509</v>
      </c>
      <c r="R5580" s="38">
        <v>1101</v>
      </c>
      <c r="S5580" s="38">
        <v>6091</v>
      </c>
    </row>
    <row r="5581" spans="2:19" x14ac:dyDescent="0.2">
      <c r="B5581" s="1" t="s">
        <v>11631</v>
      </c>
      <c r="C5581" s="1" t="s">
        <v>11632</v>
      </c>
      <c r="D5581" s="1" t="s">
        <v>459</v>
      </c>
      <c r="E5581" s="1" t="s">
        <v>11610</v>
      </c>
      <c r="F5581" s="1" t="s">
        <v>18</v>
      </c>
      <c r="G5581" s="27">
        <v>0.57966680905595902</v>
      </c>
      <c r="H5581" s="27">
        <v>0.9907232237539767</v>
      </c>
      <c r="I5581" s="28">
        <v>52.730072618539097</v>
      </c>
      <c r="J5581" s="27">
        <v>5.1260145237078175E-3</v>
      </c>
      <c r="K5581" s="27">
        <v>0.21059376334899615</v>
      </c>
      <c r="L5581" s="27">
        <v>3.6903499469777306E-4</v>
      </c>
      <c r="M5581" s="29">
        <v>10.692065106815875</v>
      </c>
      <c r="N5581" s="30">
        <v>82.586156111929313</v>
      </c>
      <c r="O5581" s="32">
        <v>0</v>
      </c>
      <c r="P5581" s="31">
        <v>0.99300106044538705</v>
      </c>
      <c r="Q5581" s="38">
        <v>1117</v>
      </c>
      <c r="R5581" s="38">
        <v>873</v>
      </c>
      <c r="S5581" s="38">
        <v>6280</v>
      </c>
    </row>
    <row r="5582" spans="2:19" x14ac:dyDescent="0.2">
      <c r="B5582" s="1" t="s">
        <v>11615</v>
      </c>
      <c r="C5582" s="1" t="s">
        <v>11616</v>
      </c>
      <c r="D5582" s="1" t="s">
        <v>459</v>
      </c>
      <c r="E5582" s="1" t="s">
        <v>11610</v>
      </c>
      <c r="F5582" s="1" t="s">
        <v>18</v>
      </c>
      <c r="G5582" s="27">
        <v>0.48081023454157784</v>
      </c>
      <c r="H5582" s="27">
        <v>0.88318121867581123</v>
      </c>
      <c r="I5582" s="28">
        <v>47.914818763326231</v>
      </c>
      <c r="J5582" s="27">
        <v>1.652452025586354E-2</v>
      </c>
      <c r="K5582" s="27">
        <v>0.40724946695095948</v>
      </c>
      <c r="L5582" s="27">
        <v>0.11423371142178845</v>
      </c>
      <c r="M5582" s="29">
        <v>8.2626927029804733</v>
      </c>
      <c r="N5582" s="30">
        <v>90.004429678848282</v>
      </c>
      <c r="O5582" s="32">
        <v>0</v>
      </c>
      <c r="P5582" s="31">
        <v>0.98971247691901876</v>
      </c>
      <c r="Q5582" s="38">
        <v>2015</v>
      </c>
      <c r="R5582" s="38">
        <v>2607</v>
      </c>
      <c r="S5582" s="38">
        <v>2806</v>
      </c>
    </row>
    <row r="5583" spans="2:19" x14ac:dyDescent="0.2">
      <c r="B5583" s="1" t="s">
        <v>11611</v>
      </c>
      <c r="C5583" s="1" t="s">
        <v>11612</v>
      </c>
      <c r="D5583" s="1" t="s">
        <v>459</v>
      </c>
      <c r="E5583" s="1" t="s">
        <v>11610</v>
      </c>
      <c r="F5583" s="1" t="s">
        <v>18</v>
      </c>
      <c r="G5583" s="27">
        <v>0.28702397743300423</v>
      </c>
      <c r="H5583" s="27">
        <v>0.89295292922451719</v>
      </c>
      <c r="I5583" s="28">
        <v>32.267489421720732</v>
      </c>
      <c r="J5583" s="27">
        <v>1.1283497884344146E-2</v>
      </c>
      <c r="K5583" s="27">
        <v>0.14527503526093088</v>
      </c>
      <c r="L5583" s="27">
        <v>0</v>
      </c>
      <c r="M5583" s="29">
        <v>15.533002973240832</v>
      </c>
      <c r="N5583" s="30">
        <v>72.339853300733495</v>
      </c>
      <c r="O5583" s="32">
        <v>0</v>
      </c>
      <c r="P5583" s="31">
        <v>0.96037927531324074</v>
      </c>
      <c r="Q5583" s="38">
        <v>3796</v>
      </c>
      <c r="R5583" s="38">
        <v>5692</v>
      </c>
      <c r="S5583" s="38">
        <v>7412</v>
      </c>
    </row>
    <row r="5584" spans="2:19" x14ac:dyDescent="0.2">
      <c r="B5584" s="1" t="s">
        <v>11614</v>
      </c>
      <c r="C5584" s="1" t="s">
        <v>4435</v>
      </c>
      <c r="D5584" s="1" t="s">
        <v>459</v>
      </c>
      <c r="E5584" s="1" t="s">
        <v>11610</v>
      </c>
      <c r="F5584" s="1" t="s">
        <v>18</v>
      </c>
      <c r="G5584" s="27">
        <v>0.53065653825284864</v>
      </c>
      <c r="H5584" s="27">
        <v>0.96289431330472108</v>
      </c>
      <c r="I5584" s="28">
        <v>49.633423765599581</v>
      </c>
      <c r="J5584" s="27">
        <v>6.5111231687466084E-3</v>
      </c>
      <c r="K5584" s="27">
        <v>0.17254476397178514</v>
      </c>
      <c r="L5584" s="27">
        <v>2.2145922746781118E-2</v>
      </c>
      <c r="M5584" s="29">
        <v>12.09757225433526</v>
      </c>
      <c r="N5584" s="30">
        <v>82.460122699386503</v>
      </c>
      <c r="O5584" s="32">
        <v>0</v>
      </c>
      <c r="P5584" s="31">
        <v>0.98873390557939911</v>
      </c>
      <c r="Q5584" s="38">
        <v>1689</v>
      </c>
      <c r="R5584" s="38">
        <v>1726</v>
      </c>
      <c r="S5584" s="38">
        <v>6940</v>
      </c>
    </row>
    <row r="5585" spans="2:19" x14ac:dyDescent="0.2">
      <c r="B5585" s="1" t="s">
        <v>11629</v>
      </c>
      <c r="C5585" s="1" t="s">
        <v>11630</v>
      </c>
      <c r="D5585" s="1" t="s">
        <v>459</v>
      </c>
      <c r="E5585" s="1" t="s">
        <v>11610</v>
      </c>
      <c r="F5585" s="1" t="s">
        <v>18</v>
      </c>
      <c r="G5585" s="27">
        <v>0.51134301270417426</v>
      </c>
      <c r="H5585" s="27">
        <v>0.96347894618329211</v>
      </c>
      <c r="I5585" s="28">
        <v>50.528901996370251</v>
      </c>
      <c r="J5585" s="27">
        <v>5.8983666061705993E-3</v>
      </c>
      <c r="K5585" s="27">
        <v>6.6696914700544466E-2</v>
      </c>
      <c r="L5585" s="27">
        <v>2.3102904751182165E-3</v>
      </c>
      <c r="M5585" s="29">
        <v>16.810492107706594</v>
      </c>
      <c r="N5585" s="30">
        <v>82.259982253771071</v>
      </c>
      <c r="O5585" s="32">
        <v>1.909479846881333E-3</v>
      </c>
      <c r="P5585" s="31">
        <v>0.99256924116190048</v>
      </c>
      <c r="Q5585" s="38">
        <v>1498</v>
      </c>
      <c r="R5585" s="38">
        <v>2080</v>
      </c>
      <c r="S5585" s="38">
        <v>8575</v>
      </c>
    </row>
    <row r="5586" spans="2:19" x14ac:dyDescent="0.2">
      <c r="B5586" s="1" t="s">
        <v>11634</v>
      </c>
      <c r="C5586" s="1" t="s">
        <v>11635</v>
      </c>
      <c r="D5586" s="1" t="s">
        <v>459</v>
      </c>
      <c r="E5586" s="1" t="s">
        <v>11610</v>
      </c>
      <c r="F5586" s="1" t="s">
        <v>18</v>
      </c>
      <c r="G5586" s="27">
        <v>0.52684859154929575</v>
      </c>
      <c r="H5586" s="27">
        <v>1</v>
      </c>
      <c r="I5586" s="28">
        <v>44.046302816901402</v>
      </c>
      <c r="J5586" s="27">
        <v>5.7218309859154931E-3</v>
      </c>
      <c r="K5586" s="27">
        <v>0.1932218309859155</v>
      </c>
      <c r="L5586" s="27">
        <v>0</v>
      </c>
      <c r="M5586" s="29">
        <v>12.104186046511627</v>
      </c>
      <c r="N5586" s="30">
        <v>72.304928989139512</v>
      </c>
      <c r="O5586" s="32">
        <v>0</v>
      </c>
      <c r="P5586" s="31">
        <v>0.9940931962371472</v>
      </c>
      <c r="Q5586" s="38">
        <v>2722</v>
      </c>
      <c r="R5586" s="38">
        <v>1798</v>
      </c>
      <c r="S5586" s="38">
        <v>6576</v>
      </c>
    </row>
    <row r="5587" spans="2:19" x14ac:dyDescent="0.2">
      <c r="B5587" s="1" t="s">
        <v>11627</v>
      </c>
      <c r="C5587" s="1" t="s">
        <v>11628</v>
      </c>
      <c r="D5587" s="1" t="s">
        <v>459</v>
      </c>
      <c r="E5587" s="1" t="s">
        <v>11610</v>
      </c>
      <c r="F5587" s="1" t="s">
        <v>18</v>
      </c>
      <c r="G5587" s="27">
        <v>0.54186046511627906</v>
      </c>
      <c r="H5587" s="27">
        <v>0.99059081467805188</v>
      </c>
      <c r="I5587" s="28">
        <v>50.628697674418603</v>
      </c>
      <c r="J5587" s="27">
        <v>3.7209302325581397E-3</v>
      </c>
      <c r="K5587" s="27">
        <v>6.1395348837209304E-2</v>
      </c>
      <c r="L5587" s="27">
        <v>4.0618509116085853E-4</v>
      </c>
      <c r="M5587" s="29">
        <v>17.119390862944162</v>
      </c>
      <c r="N5587" s="30">
        <v>78.525321888412023</v>
      </c>
      <c r="O5587" s="32">
        <v>0</v>
      </c>
      <c r="P5587" s="31">
        <v>0.9923840295407339</v>
      </c>
      <c r="Q5587" s="38">
        <v>1479</v>
      </c>
      <c r="R5587" s="38">
        <v>1499</v>
      </c>
      <c r="S5587" s="38">
        <v>8604</v>
      </c>
    </row>
    <row r="5588" spans="2:19" x14ac:dyDescent="0.2">
      <c r="B5588" s="1" t="s">
        <v>11617</v>
      </c>
      <c r="C5588" s="1" t="s">
        <v>11618</v>
      </c>
      <c r="D5588" s="1" t="s">
        <v>459</v>
      </c>
      <c r="E5588" s="1" t="s">
        <v>11610</v>
      </c>
      <c r="F5588" s="1" t="s">
        <v>18</v>
      </c>
      <c r="G5588" s="27">
        <v>0.59922430510665803</v>
      </c>
      <c r="H5588" s="27">
        <v>0.97240076824583876</v>
      </c>
      <c r="I5588" s="28">
        <v>51.255979314802843</v>
      </c>
      <c r="J5588" s="27">
        <v>7.1105365223012281E-3</v>
      </c>
      <c r="K5588" s="27">
        <v>0.18875242404654169</v>
      </c>
      <c r="L5588" s="27">
        <v>0</v>
      </c>
      <c r="M5588" s="29">
        <v>10.767419354838706</v>
      </c>
      <c r="N5588" s="30">
        <v>77.935275080906152</v>
      </c>
      <c r="O5588" s="32">
        <v>0</v>
      </c>
      <c r="P5588" s="31">
        <v>0.99039692701664528</v>
      </c>
      <c r="Q5588" s="38">
        <v>1365</v>
      </c>
      <c r="R5588" s="38">
        <v>614</v>
      </c>
      <c r="S5588" s="38">
        <v>6660</v>
      </c>
    </row>
    <row r="5589" spans="2:19" x14ac:dyDescent="0.2">
      <c r="B5589" s="1" t="s">
        <v>11625</v>
      </c>
      <c r="C5589" s="1" t="s">
        <v>11626</v>
      </c>
      <c r="D5589" s="1" t="s">
        <v>459</v>
      </c>
      <c r="E5589" s="1" t="s">
        <v>11610</v>
      </c>
      <c r="F5589" s="1" t="s">
        <v>18</v>
      </c>
      <c r="G5589" s="27">
        <v>0.52870370370370368</v>
      </c>
      <c r="H5589" s="27">
        <v>0.99881313131313132</v>
      </c>
      <c r="I5589" s="28">
        <v>47.356064814814808</v>
      </c>
      <c r="J5589" s="27">
        <v>4.6296296296296294E-3</v>
      </c>
      <c r="K5589" s="27">
        <v>0.16203703703703703</v>
      </c>
      <c r="L5589" s="27">
        <v>1.6528925619834709E-4</v>
      </c>
      <c r="M5589" s="29">
        <v>13.421632251720744</v>
      </c>
      <c r="N5589" s="30">
        <v>76.908136482939639</v>
      </c>
      <c r="O5589" s="32">
        <v>0</v>
      </c>
      <c r="P5589" s="31">
        <v>0.99173553719008267</v>
      </c>
      <c r="Q5589" s="38">
        <v>2116</v>
      </c>
      <c r="R5589" s="38">
        <v>1775</v>
      </c>
      <c r="S5589" s="38">
        <v>7109</v>
      </c>
    </row>
    <row r="5590" spans="2:19" x14ac:dyDescent="0.2">
      <c r="B5590" s="1" t="s">
        <v>11609</v>
      </c>
      <c r="C5590" s="1" t="s">
        <v>2097</v>
      </c>
      <c r="D5590" s="1" t="s">
        <v>459</v>
      </c>
      <c r="E5590" s="1" t="s">
        <v>11610</v>
      </c>
      <c r="F5590" s="1" t="s">
        <v>18</v>
      </c>
      <c r="G5590" s="27">
        <v>0.36601307189542481</v>
      </c>
      <c r="H5590" s="27">
        <v>0.97629943502824867</v>
      </c>
      <c r="I5590" s="28">
        <v>33.938562091503279</v>
      </c>
      <c r="J5590" s="27">
        <v>1.9607843137254902E-2</v>
      </c>
      <c r="K5590" s="27">
        <v>0.15686274509803921</v>
      </c>
      <c r="L5590" s="27">
        <v>8.4745762711864406E-3</v>
      </c>
      <c r="M5590" s="29">
        <v>14.923711340206184</v>
      </c>
      <c r="N5590" s="30">
        <v>66.285714285714292</v>
      </c>
      <c r="O5590" s="32">
        <v>0</v>
      </c>
      <c r="P5590" s="31">
        <v>0.86440677966101698</v>
      </c>
      <c r="Q5590" s="38">
        <v>3710</v>
      </c>
      <c r="R5590" s="38">
        <v>4235</v>
      </c>
      <c r="S5590" s="38">
        <v>7205</v>
      </c>
    </row>
    <row r="5591" spans="2:19" x14ac:dyDescent="0.2">
      <c r="B5591" s="1" t="s">
        <v>11640</v>
      </c>
      <c r="C5591" s="1" t="s">
        <v>11641</v>
      </c>
      <c r="D5591" s="1" t="s">
        <v>459</v>
      </c>
      <c r="E5591" s="1" t="s">
        <v>11610</v>
      </c>
      <c r="F5591" s="1" t="s">
        <v>18</v>
      </c>
      <c r="G5591" s="27">
        <v>0.6511003757380569</v>
      </c>
      <c r="H5591" s="27">
        <v>0.98152365677626296</v>
      </c>
      <c r="I5591" s="28">
        <v>55.37385936661299</v>
      </c>
      <c r="J5591" s="27">
        <v>1.7176596886741814E-2</v>
      </c>
      <c r="K5591" s="27">
        <v>0.31561996779388085</v>
      </c>
      <c r="L5591" s="27">
        <v>1.7460572039561612E-2</v>
      </c>
      <c r="M5591" s="29">
        <v>6.0875384615384629</v>
      </c>
      <c r="N5591" s="30">
        <v>81.319043693322342</v>
      </c>
      <c r="O5591" s="32">
        <v>0</v>
      </c>
      <c r="P5591" s="31">
        <v>0.99599037690457093</v>
      </c>
      <c r="Q5591" s="38">
        <v>749</v>
      </c>
      <c r="R5591" s="38">
        <v>198</v>
      </c>
      <c r="S5591" s="38">
        <v>4272</v>
      </c>
    </row>
    <row r="5592" spans="2:19" x14ac:dyDescent="0.2">
      <c r="B5592" s="1" t="s">
        <v>11638</v>
      </c>
      <c r="C5592" s="1" t="s">
        <v>11639</v>
      </c>
      <c r="D5592" s="1" t="s">
        <v>459</v>
      </c>
      <c r="E5592" s="1" t="s">
        <v>11610</v>
      </c>
      <c r="F5592" s="1" t="s">
        <v>18</v>
      </c>
      <c r="G5592" s="27">
        <v>0.52481968604157825</v>
      </c>
      <c r="H5592" s="27">
        <v>0.95789784719290849</v>
      </c>
      <c r="I5592" s="28">
        <v>45.156936784047538</v>
      </c>
      <c r="J5592" s="27">
        <v>1.7819261773440814E-2</v>
      </c>
      <c r="K5592" s="27">
        <v>0.28298684768773863</v>
      </c>
      <c r="L5592" s="27">
        <v>0</v>
      </c>
      <c r="M5592" s="29">
        <v>9.9314285714285777</v>
      </c>
      <c r="N5592" s="30">
        <v>76.646725949878743</v>
      </c>
      <c r="O5592" s="32">
        <v>0</v>
      </c>
      <c r="P5592" s="31">
        <v>0.99493457154917686</v>
      </c>
      <c r="Q5592" s="38">
        <v>2549</v>
      </c>
      <c r="R5592" s="38">
        <v>1829</v>
      </c>
      <c r="S5592" s="38">
        <v>4896</v>
      </c>
    </row>
    <row r="5593" spans="2:19" x14ac:dyDescent="0.2">
      <c r="B5593" s="1" t="s">
        <v>11623</v>
      </c>
      <c r="C5593" s="1" t="s">
        <v>11624</v>
      </c>
      <c r="D5593" s="1" t="s">
        <v>459</v>
      </c>
      <c r="E5593" s="1" t="s">
        <v>11610</v>
      </c>
      <c r="F5593" s="1" t="s">
        <v>18</v>
      </c>
      <c r="G5593" s="27">
        <v>0.51943005181347146</v>
      </c>
      <c r="H5593" s="27">
        <v>0.98034253907086288</v>
      </c>
      <c r="I5593" s="28">
        <v>49.374913644214153</v>
      </c>
      <c r="J5593" s="27">
        <v>6.4766839378238338E-3</v>
      </c>
      <c r="K5593" s="27">
        <v>0.18307426597582038</v>
      </c>
      <c r="L5593" s="27">
        <v>0</v>
      </c>
      <c r="M5593" s="29">
        <v>12.330548068283917</v>
      </c>
      <c r="N5593" s="30">
        <v>83.251870324189525</v>
      </c>
      <c r="O5593" s="32">
        <v>0</v>
      </c>
      <c r="P5593" s="31">
        <v>0.99165061014771994</v>
      </c>
      <c r="Q5593" s="38">
        <v>1738</v>
      </c>
      <c r="R5593" s="38">
        <v>1924</v>
      </c>
      <c r="S5593" s="38">
        <v>6766</v>
      </c>
    </row>
    <row r="5594" spans="2:19" x14ac:dyDescent="0.2">
      <c r="B5594" s="1" t="s">
        <v>11619</v>
      </c>
      <c r="C5594" s="1" t="s">
        <v>11620</v>
      </c>
      <c r="D5594" s="1" t="s">
        <v>459</v>
      </c>
      <c r="E5594" s="1" t="s">
        <v>11610</v>
      </c>
      <c r="F5594" s="1" t="s">
        <v>18</v>
      </c>
      <c r="G5594" s="27">
        <v>0.67082533589251436</v>
      </c>
      <c r="H5594" s="27">
        <v>0.99304017114333265</v>
      </c>
      <c r="I5594" s="28">
        <v>53.541218809980819</v>
      </c>
      <c r="J5594" s="27">
        <v>4.0786948176583494E-2</v>
      </c>
      <c r="K5594" s="27">
        <v>0.28454894433781192</v>
      </c>
      <c r="L5594" s="27">
        <v>0</v>
      </c>
      <c r="M5594" s="29">
        <v>6.3779883381924227</v>
      </c>
      <c r="N5594" s="30">
        <v>76.234620886981403</v>
      </c>
      <c r="O5594" s="32">
        <v>0</v>
      </c>
      <c r="P5594" s="31">
        <v>0.99072973615402904</v>
      </c>
      <c r="Q5594" s="38">
        <v>991</v>
      </c>
      <c r="R5594" s="38">
        <v>115</v>
      </c>
      <c r="S5594" s="38">
        <v>4858</v>
      </c>
    </row>
    <row r="5595" spans="2:19" x14ac:dyDescent="0.2">
      <c r="B5595" s="1" t="s">
        <v>11621</v>
      </c>
      <c r="C5595" s="1" t="s">
        <v>11622</v>
      </c>
      <c r="D5595" s="1" t="s">
        <v>459</v>
      </c>
      <c r="E5595" s="1" t="s">
        <v>11610</v>
      </c>
      <c r="F5595" s="1" t="s">
        <v>18</v>
      </c>
      <c r="G5595" s="27">
        <v>0.62870813397129188</v>
      </c>
      <c r="H5595" s="27">
        <v>0.98256166982922188</v>
      </c>
      <c r="I5595" s="28">
        <v>49.404928229665046</v>
      </c>
      <c r="J5595" s="27">
        <v>6.7464114832535879E-2</v>
      </c>
      <c r="K5595" s="27">
        <v>0.3339712918660287</v>
      </c>
      <c r="L5595" s="27">
        <v>1.7006641366223908E-2</v>
      </c>
      <c r="M5595" s="29">
        <v>5.1306701030927817</v>
      </c>
      <c r="N5595" s="30">
        <v>75.149162861491632</v>
      </c>
      <c r="O5595" s="32">
        <v>0</v>
      </c>
      <c r="P5595" s="31">
        <v>0.99146110056925996</v>
      </c>
      <c r="Q5595" s="38">
        <v>1732</v>
      </c>
      <c r="R5595" s="38">
        <v>332</v>
      </c>
      <c r="S5595" s="38">
        <v>3920</v>
      </c>
    </row>
    <row r="5596" spans="2:19" x14ac:dyDescent="0.2">
      <c r="B5596" s="1" t="s">
        <v>11642</v>
      </c>
      <c r="C5596" s="1" t="s">
        <v>11643</v>
      </c>
      <c r="D5596" s="1" t="s">
        <v>459</v>
      </c>
      <c r="E5596" s="1" t="s">
        <v>11610</v>
      </c>
      <c r="F5596" s="1" t="s">
        <v>18</v>
      </c>
      <c r="G5596" s="27">
        <v>0.5871229176046826</v>
      </c>
      <c r="H5596" s="27">
        <v>0.99015287769784144</v>
      </c>
      <c r="I5596" s="28">
        <v>53.170959027465088</v>
      </c>
      <c r="J5596" s="27">
        <v>3.1517334533993696E-3</v>
      </c>
      <c r="K5596" s="27">
        <v>0.16073840612336784</v>
      </c>
      <c r="L5596" s="27">
        <v>0</v>
      </c>
      <c r="M5596" s="29">
        <v>12.172161572052401</v>
      </c>
      <c r="N5596" s="30">
        <v>81.397701149425288</v>
      </c>
      <c r="O5596" s="32">
        <v>0</v>
      </c>
      <c r="P5596" s="31">
        <v>0.9986510791366906</v>
      </c>
      <c r="Q5596" s="38">
        <v>1058</v>
      </c>
      <c r="R5596" s="38">
        <v>770</v>
      </c>
      <c r="S5596" s="38">
        <v>7136</v>
      </c>
    </row>
    <row r="5597" spans="2:19" x14ac:dyDescent="0.2">
      <c r="B5597" s="1" t="s">
        <v>11636</v>
      </c>
      <c r="C5597" s="1" t="s">
        <v>11637</v>
      </c>
      <c r="D5597" s="1" t="s">
        <v>459</v>
      </c>
      <c r="E5597" s="1" t="s">
        <v>11610</v>
      </c>
      <c r="F5597" s="1" t="s">
        <v>18</v>
      </c>
      <c r="G5597" s="27">
        <v>0.5516759776536313</v>
      </c>
      <c r="H5597" s="27">
        <v>0.99845370370370368</v>
      </c>
      <c r="I5597" s="28">
        <v>48.783985102420857</v>
      </c>
      <c r="J5597" s="27">
        <v>1.0242085661080074E-2</v>
      </c>
      <c r="K5597" s="27">
        <v>0.29143389199255121</v>
      </c>
      <c r="L5597" s="27">
        <v>0</v>
      </c>
      <c r="M5597" s="29">
        <v>9.9178608515057096</v>
      </c>
      <c r="N5597" s="30">
        <v>79.938396624472574</v>
      </c>
      <c r="O5597" s="32">
        <v>0</v>
      </c>
      <c r="P5597" s="31">
        <v>0.99444444444444446</v>
      </c>
      <c r="Q5597" s="38">
        <v>1844</v>
      </c>
      <c r="R5597" s="38">
        <v>1330</v>
      </c>
      <c r="S5597" s="38">
        <v>4727</v>
      </c>
    </row>
    <row r="5598" spans="2:19" x14ac:dyDescent="0.2">
      <c r="B5598" s="1" t="s">
        <v>11613</v>
      </c>
      <c r="C5598" s="1" t="s">
        <v>2280</v>
      </c>
      <c r="D5598" s="1" t="s">
        <v>459</v>
      </c>
      <c r="E5598" s="1" t="s">
        <v>11610</v>
      </c>
      <c r="F5598" s="1" t="s">
        <v>18</v>
      </c>
      <c r="G5598" s="27">
        <v>0.59779758783429471</v>
      </c>
      <c r="H5598" s="27">
        <v>0.92091261633919352</v>
      </c>
      <c r="I5598" s="28">
        <v>53.707446250655494</v>
      </c>
      <c r="J5598" s="27">
        <v>1.1012060828526481E-2</v>
      </c>
      <c r="K5598" s="27">
        <v>0.25327739905610908</v>
      </c>
      <c r="L5598" s="27">
        <v>8.733195449844881E-3</v>
      </c>
      <c r="M5598" s="29">
        <v>9.427509778357237</v>
      </c>
      <c r="N5598" s="30">
        <v>83.025438596491227</v>
      </c>
      <c r="O5598" s="32">
        <v>0</v>
      </c>
      <c r="P5598" s="31">
        <v>0.98603929679420887</v>
      </c>
      <c r="Q5598" s="38">
        <v>969</v>
      </c>
      <c r="R5598" s="38">
        <v>630</v>
      </c>
      <c r="S5598" s="38">
        <v>5446</v>
      </c>
    </row>
    <row r="5599" spans="2:19" x14ac:dyDescent="0.2">
      <c r="B5599" s="1" t="s">
        <v>11633</v>
      </c>
      <c r="C5599" s="1" t="s">
        <v>861</v>
      </c>
      <c r="D5599" s="1" t="s">
        <v>459</v>
      </c>
      <c r="E5599" s="1" t="s">
        <v>11610</v>
      </c>
      <c r="F5599" s="1" t="s">
        <v>18</v>
      </c>
      <c r="G5599" s="27">
        <v>0.62077012835472578</v>
      </c>
      <c r="H5599" s="27">
        <v>0.95172653534183116</v>
      </c>
      <c r="I5599" s="28">
        <v>55.915519253208878</v>
      </c>
      <c r="J5599" s="27">
        <v>1.1668611435239206E-2</v>
      </c>
      <c r="K5599" s="27">
        <v>0.31213535589264879</v>
      </c>
      <c r="L5599" s="27">
        <v>3.3395133256083433E-2</v>
      </c>
      <c r="M5599" s="29">
        <v>7.814923076923078</v>
      </c>
      <c r="N5599" s="30">
        <v>84.868421052631575</v>
      </c>
      <c r="O5599" s="32">
        <v>0</v>
      </c>
      <c r="P5599" s="31">
        <v>0.99304750869061409</v>
      </c>
      <c r="Q5599" s="38">
        <v>682</v>
      </c>
      <c r="R5599" s="38">
        <v>393</v>
      </c>
      <c r="S5599" s="38">
        <v>4350</v>
      </c>
    </row>
    <row r="5600" spans="2:19" x14ac:dyDescent="0.2">
      <c r="B5600" s="1" t="s">
        <v>11646</v>
      </c>
      <c r="C5600" s="1" t="s">
        <v>11647</v>
      </c>
      <c r="D5600" s="1" t="s">
        <v>460</v>
      </c>
      <c r="E5600" s="1" t="s">
        <v>11645</v>
      </c>
      <c r="F5600" s="1" t="s">
        <v>18</v>
      </c>
      <c r="G5600" s="27">
        <v>0.46009209516500382</v>
      </c>
      <c r="H5600" s="27">
        <v>0.92604642385355729</v>
      </c>
      <c r="I5600" s="28">
        <v>44.343092862624708</v>
      </c>
      <c r="J5600" s="27">
        <v>3.0698388334612432E-3</v>
      </c>
      <c r="K5600" s="27">
        <v>9.0943975441289335E-2</v>
      </c>
      <c r="L5600" s="27">
        <v>0</v>
      </c>
      <c r="M5600" s="29">
        <v>16.264534470504621</v>
      </c>
      <c r="N5600" s="30">
        <v>76.853211009174316</v>
      </c>
      <c r="O5600" s="32">
        <v>0</v>
      </c>
      <c r="P5600" s="31">
        <v>0.98358180788828076</v>
      </c>
      <c r="Q5600" s="38">
        <v>2689</v>
      </c>
      <c r="R5600" s="38">
        <v>2958</v>
      </c>
      <c r="S5600" s="38">
        <v>8330</v>
      </c>
    </row>
    <row r="5601" spans="2:19" x14ac:dyDescent="0.2">
      <c r="B5601" s="1" t="s">
        <v>11671</v>
      </c>
      <c r="C5601" s="1" t="s">
        <v>11672</v>
      </c>
      <c r="D5601" s="1" t="s">
        <v>460</v>
      </c>
      <c r="E5601" s="1" t="s">
        <v>11645</v>
      </c>
      <c r="F5601" s="1" t="s">
        <v>18</v>
      </c>
      <c r="G5601" s="27">
        <v>0.5195964299573147</v>
      </c>
      <c r="H5601" s="27">
        <v>0.99902448428764212</v>
      </c>
      <c r="I5601" s="28">
        <v>47.446332945285207</v>
      </c>
      <c r="J5601" s="27">
        <v>6.9848661233993014E-3</v>
      </c>
      <c r="K5601" s="27">
        <v>0.21071012805587894</v>
      </c>
      <c r="L5601" s="27">
        <v>0</v>
      </c>
      <c r="M5601" s="29">
        <v>11.955456750202101</v>
      </c>
      <c r="N5601" s="30">
        <v>79.636567164179098</v>
      </c>
      <c r="O5601" s="32">
        <v>0</v>
      </c>
      <c r="P5601" s="31">
        <v>0.99363794100636205</v>
      </c>
      <c r="Q5601" s="38">
        <v>2104</v>
      </c>
      <c r="R5601" s="38">
        <v>1919</v>
      </c>
      <c r="S5601" s="38">
        <v>6276</v>
      </c>
    </row>
    <row r="5602" spans="2:19" x14ac:dyDescent="0.2">
      <c r="B5602" s="1" t="s">
        <v>11673</v>
      </c>
      <c r="C5602" s="1" t="s">
        <v>11674</v>
      </c>
      <c r="D5602" s="1" t="s">
        <v>460</v>
      </c>
      <c r="E5602" s="1" t="s">
        <v>11645</v>
      </c>
      <c r="F5602" s="1" t="s">
        <v>18</v>
      </c>
      <c r="G5602" s="27">
        <v>0.58451672010994049</v>
      </c>
      <c r="H5602" s="27">
        <v>1</v>
      </c>
      <c r="I5602" s="28">
        <v>48.452130096197891</v>
      </c>
      <c r="J5602" s="27">
        <v>7.3293632615666513E-3</v>
      </c>
      <c r="K5602" s="27">
        <v>0.27439303710490154</v>
      </c>
      <c r="L5602" s="27">
        <v>0</v>
      </c>
      <c r="M5602" s="29">
        <v>9.4255788313120199</v>
      </c>
      <c r="N5602" s="30">
        <v>75.725705329153598</v>
      </c>
      <c r="O5602" s="32">
        <v>0</v>
      </c>
      <c r="P5602" s="31">
        <v>0.99521312970139042</v>
      </c>
      <c r="Q5602" s="38">
        <v>1912</v>
      </c>
      <c r="R5602" s="38">
        <v>811</v>
      </c>
      <c r="S5602" s="38">
        <v>5062</v>
      </c>
    </row>
    <row r="5603" spans="2:19" x14ac:dyDescent="0.2">
      <c r="B5603" s="1" t="s">
        <v>11665</v>
      </c>
      <c r="C5603" s="1" t="s">
        <v>11666</v>
      </c>
      <c r="D5603" s="1" t="s">
        <v>460</v>
      </c>
      <c r="E5603" s="1" t="s">
        <v>11645</v>
      </c>
      <c r="F5603" s="1" t="s">
        <v>18</v>
      </c>
      <c r="G5603" s="27">
        <v>0.49158653846153844</v>
      </c>
      <c r="H5603" s="27">
        <v>0.99279332936271603</v>
      </c>
      <c r="I5603" s="28">
        <v>44.545793269230785</v>
      </c>
      <c r="J5603" s="27">
        <v>6.41025641025641E-3</v>
      </c>
      <c r="K5603" s="27">
        <v>0.13381410256410256</v>
      </c>
      <c r="L5603" s="27">
        <v>1.1792733770101249E-3</v>
      </c>
      <c r="M5603" s="29">
        <v>13.843498817966902</v>
      </c>
      <c r="N5603" s="30">
        <v>75.790546047269757</v>
      </c>
      <c r="O5603" s="32">
        <v>3.0847726821520746E-2</v>
      </c>
      <c r="P5603" s="31">
        <v>0.99106611078022633</v>
      </c>
      <c r="Q5603" s="38">
        <v>2658</v>
      </c>
      <c r="R5603" s="38">
        <v>2417</v>
      </c>
      <c r="S5603" s="38">
        <v>7602</v>
      </c>
    </row>
    <row r="5604" spans="2:19" x14ac:dyDescent="0.2">
      <c r="B5604" s="1" t="s">
        <v>11669</v>
      </c>
      <c r="C5604" s="1" t="s">
        <v>11670</v>
      </c>
      <c r="D5604" s="1" t="s">
        <v>460</v>
      </c>
      <c r="E5604" s="1" t="s">
        <v>11645</v>
      </c>
      <c r="F5604" s="1" t="s">
        <v>18</v>
      </c>
      <c r="G5604" s="27">
        <v>0.55649038461538458</v>
      </c>
      <c r="H5604" s="27">
        <v>0.99940369707811572</v>
      </c>
      <c r="I5604" s="28">
        <v>50.759415064102555</v>
      </c>
      <c r="J5604" s="27">
        <v>1.6826923076923076E-2</v>
      </c>
      <c r="K5604" s="27">
        <v>0.28645833333333331</v>
      </c>
      <c r="L5604" s="27">
        <v>0</v>
      </c>
      <c r="M5604" s="29">
        <v>9.3836347197106669</v>
      </c>
      <c r="N5604" s="30">
        <v>83.112230215827338</v>
      </c>
      <c r="O5604" s="32">
        <v>0</v>
      </c>
      <c r="P5604" s="31">
        <v>0.99224806201550386</v>
      </c>
      <c r="Q5604" s="38">
        <v>1454</v>
      </c>
      <c r="R5604" s="38">
        <v>1240</v>
      </c>
      <c r="S5604" s="38">
        <v>4819</v>
      </c>
    </row>
    <row r="5605" spans="2:19" x14ac:dyDescent="0.2">
      <c r="B5605" s="1" t="s">
        <v>11652</v>
      </c>
      <c r="C5605" s="1" t="s">
        <v>11653</v>
      </c>
      <c r="D5605" s="1" t="s">
        <v>460</v>
      </c>
      <c r="E5605" s="1" t="s">
        <v>11645</v>
      </c>
      <c r="F5605" s="1" t="s">
        <v>18</v>
      </c>
      <c r="G5605" s="27">
        <v>0.51570458404074704</v>
      </c>
      <c r="H5605" s="27">
        <v>0.95507653596141739</v>
      </c>
      <c r="I5605" s="28">
        <v>115.94337860780982</v>
      </c>
      <c r="J5605" s="27">
        <v>4.1171477079796265E-2</v>
      </c>
      <c r="K5605" s="27">
        <v>0.32767402376910015</v>
      </c>
      <c r="L5605" s="27">
        <v>1.6336758230236947E-2</v>
      </c>
      <c r="M5605" s="29">
        <v>7.6666337611056274</v>
      </c>
      <c r="N5605" s="30">
        <v>61.616530156366345</v>
      </c>
      <c r="O5605" s="32">
        <v>0.22475152023485009</v>
      </c>
      <c r="P5605" s="31">
        <v>0.98804780876494025</v>
      </c>
      <c r="Q5605" s="38">
        <v>41</v>
      </c>
      <c r="R5605" s="38">
        <v>1998</v>
      </c>
      <c r="S5605" s="38">
        <v>4037</v>
      </c>
    </row>
    <row r="5606" spans="2:19" x14ac:dyDescent="0.2">
      <c r="B5606" s="1" t="s">
        <v>11660</v>
      </c>
      <c r="C5606" s="1" t="s">
        <v>11661</v>
      </c>
      <c r="D5606" s="1" t="s">
        <v>460</v>
      </c>
      <c r="E5606" s="1" t="s">
        <v>11645</v>
      </c>
      <c r="F5606" s="1" t="s">
        <v>18</v>
      </c>
      <c r="G5606" s="27">
        <v>0.42622324159021407</v>
      </c>
      <c r="H5606" s="27">
        <v>0.96707529322739327</v>
      </c>
      <c r="I5606" s="28">
        <v>134.19170489296633</v>
      </c>
      <c r="J5606" s="27">
        <v>1.91131498470948E-2</v>
      </c>
      <c r="K5606" s="27">
        <v>0.19915902140672784</v>
      </c>
      <c r="L5606" s="27">
        <v>8.2292849035187302E-3</v>
      </c>
      <c r="M5606" s="29">
        <v>12.171136363636364</v>
      </c>
      <c r="N5606" s="30">
        <v>59.648148148148145</v>
      </c>
      <c r="O5606" s="32">
        <v>0.23216231555051084</v>
      </c>
      <c r="P5606" s="31">
        <v>0.98978433598183879</v>
      </c>
      <c r="Q5606" s="38">
        <v>37</v>
      </c>
      <c r="R5606" s="38">
        <v>3448</v>
      </c>
      <c r="S5606" s="38">
        <v>6470</v>
      </c>
    </row>
    <row r="5607" spans="2:19" x14ac:dyDescent="0.2">
      <c r="B5607" s="1" t="s">
        <v>11667</v>
      </c>
      <c r="C5607" s="1" t="s">
        <v>11668</v>
      </c>
      <c r="D5607" s="1" t="s">
        <v>460</v>
      </c>
      <c r="E5607" s="1" t="s">
        <v>11610</v>
      </c>
      <c r="F5607" s="1" t="s">
        <v>18</v>
      </c>
      <c r="G5607" s="27">
        <v>0.565359477124183</v>
      </c>
      <c r="H5607" s="27">
        <v>0.98477521263669499</v>
      </c>
      <c r="I5607" s="28">
        <v>47.50122549019607</v>
      </c>
      <c r="J5607" s="27">
        <v>9.3954248366013068E-3</v>
      </c>
      <c r="K5607" s="27">
        <v>0.27696078431372551</v>
      </c>
      <c r="L5607" s="27">
        <v>1.218712029161604E-2</v>
      </c>
      <c r="M5607" s="29">
        <v>9.1658834586466185</v>
      </c>
      <c r="N5607" s="30">
        <v>76.531069364161851</v>
      </c>
      <c r="O5607" s="32">
        <v>0</v>
      </c>
      <c r="P5607" s="31">
        <v>0.99149453219927097</v>
      </c>
      <c r="Q5607" s="38">
        <v>2098</v>
      </c>
      <c r="R5607" s="38">
        <v>1093</v>
      </c>
      <c r="S5607" s="38">
        <v>5012</v>
      </c>
    </row>
    <row r="5608" spans="2:19" x14ac:dyDescent="0.2">
      <c r="B5608" s="1" t="s">
        <v>11648</v>
      </c>
      <c r="C5608" s="1" t="s">
        <v>11649</v>
      </c>
      <c r="D5608" s="1" t="s">
        <v>460</v>
      </c>
      <c r="E5608" s="1" t="s">
        <v>11645</v>
      </c>
      <c r="F5608" s="1" t="s">
        <v>18</v>
      </c>
      <c r="G5608" s="27">
        <v>0.55509830818472794</v>
      </c>
      <c r="H5608" s="27">
        <v>0.97244309217940084</v>
      </c>
      <c r="I5608" s="28">
        <v>52.656195701874694</v>
      </c>
      <c r="J5608" s="27">
        <v>2.6063100137174212E-2</v>
      </c>
      <c r="K5608" s="27">
        <v>0.355281207133059</v>
      </c>
      <c r="L5608" s="27">
        <v>8.7514086094207799E-3</v>
      </c>
      <c r="M5608" s="29">
        <v>7.3981308411214952</v>
      </c>
      <c r="N5608" s="30">
        <v>77.94035947712419</v>
      </c>
      <c r="O5608" s="32">
        <v>2.5562316880775298E-2</v>
      </c>
      <c r="P5608" s="31">
        <v>0.98580121703853951</v>
      </c>
      <c r="Q5608" s="38">
        <v>1134</v>
      </c>
      <c r="R5608" s="38">
        <v>1260</v>
      </c>
      <c r="S5608" s="38">
        <v>3575</v>
      </c>
    </row>
    <row r="5609" spans="2:19" x14ac:dyDescent="0.2">
      <c r="B5609" s="1" t="s">
        <v>11657</v>
      </c>
      <c r="C5609" s="1" t="s">
        <v>11658</v>
      </c>
      <c r="D5609" s="1" t="s">
        <v>460</v>
      </c>
      <c r="E5609" s="1" t="s">
        <v>1261</v>
      </c>
      <c r="F5609" s="1" t="s">
        <v>18</v>
      </c>
      <c r="G5609" s="27">
        <v>0.55399633923123859</v>
      </c>
      <c r="H5609" s="27">
        <v>0.97077735849056601</v>
      </c>
      <c r="I5609" s="28">
        <v>51.630201342281865</v>
      </c>
      <c r="J5609" s="27">
        <v>5.1860890787065288E-3</v>
      </c>
      <c r="K5609" s="27">
        <v>0.11104331909701037</v>
      </c>
      <c r="L5609" s="27">
        <v>6.3396226415094337E-3</v>
      </c>
      <c r="M5609" s="29">
        <v>14.431849315068495</v>
      </c>
      <c r="N5609" s="30">
        <v>80.820132013201317</v>
      </c>
      <c r="O5609" s="32">
        <v>0</v>
      </c>
      <c r="P5609" s="31">
        <v>0.98958490566037738</v>
      </c>
      <c r="Q5609" s="38">
        <v>1306</v>
      </c>
      <c r="R5609" s="38">
        <v>1283</v>
      </c>
      <c r="S5609" s="38">
        <v>8014</v>
      </c>
    </row>
    <row r="5610" spans="2:19" x14ac:dyDescent="0.2">
      <c r="B5610" s="1" t="s">
        <v>11655</v>
      </c>
      <c r="C5610" s="1" t="s">
        <v>11656</v>
      </c>
      <c r="D5610" s="1" t="s">
        <v>460</v>
      </c>
      <c r="E5610" s="1" t="s">
        <v>1261</v>
      </c>
      <c r="F5610" s="1" t="s">
        <v>18</v>
      </c>
      <c r="G5610" s="27">
        <v>0.48271986513065468</v>
      </c>
      <c r="H5610" s="27">
        <v>0.95041151119143596</v>
      </c>
      <c r="I5610" s="28">
        <v>41.42056757516157</v>
      </c>
      <c r="J5610" s="27">
        <v>2.1354313009272267E-2</v>
      </c>
      <c r="K5610" s="27">
        <v>0.27648215790952513</v>
      </c>
      <c r="L5610" s="27">
        <v>3.6427081885166128E-2</v>
      </c>
      <c r="M5610" s="29">
        <v>10.512330255296041</v>
      </c>
      <c r="N5610" s="30">
        <v>74.008149010477297</v>
      </c>
      <c r="O5610" s="32">
        <v>0</v>
      </c>
      <c r="P5610" s="31">
        <v>0.98957319616293615</v>
      </c>
      <c r="Q5610" s="38">
        <v>3086</v>
      </c>
      <c r="R5610" s="38">
        <v>2576</v>
      </c>
      <c r="S5610" s="38">
        <v>5022</v>
      </c>
    </row>
    <row r="5611" spans="2:19" x14ac:dyDescent="0.2">
      <c r="B5611" s="1" t="s">
        <v>11654</v>
      </c>
      <c r="C5611" s="1" t="s">
        <v>9104</v>
      </c>
      <c r="D5611" s="1" t="s">
        <v>460</v>
      </c>
      <c r="E5611" s="1" t="s">
        <v>11610</v>
      </c>
      <c r="F5611" s="1" t="s">
        <v>18</v>
      </c>
      <c r="G5611" s="27">
        <v>0.59556962025316451</v>
      </c>
      <c r="H5611" s="27">
        <v>0.99914893617021283</v>
      </c>
      <c r="I5611" s="28">
        <v>50.146265822784805</v>
      </c>
      <c r="J5611" s="27">
        <v>1.0759493670886076E-2</v>
      </c>
      <c r="K5611" s="27">
        <v>0.23037974683544304</v>
      </c>
      <c r="L5611" s="27">
        <v>0</v>
      </c>
      <c r="M5611" s="29">
        <v>10.003943217665613</v>
      </c>
      <c r="N5611" s="30">
        <v>74.599365750528534</v>
      </c>
      <c r="O5611" s="32">
        <v>0</v>
      </c>
      <c r="P5611" s="31">
        <v>0.98873591989987486</v>
      </c>
      <c r="Q5611" s="38">
        <v>1564</v>
      </c>
      <c r="R5611" s="38">
        <v>666</v>
      </c>
      <c r="S5611" s="38">
        <v>5901</v>
      </c>
    </row>
    <row r="5612" spans="2:19" x14ac:dyDescent="0.2">
      <c r="B5612" s="1" t="s">
        <v>11664</v>
      </c>
      <c r="C5612" s="1" t="s">
        <v>8067</v>
      </c>
      <c r="D5612" s="1" t="s">
        <v>460</v>
      </c>
      <c r="E5612" s="1" t="s">
        <v>11610</v>
      </c>
      <c r="F5612" s="1" t="s">
        <v>18</v>
      </c>
      <c r="G5612" s="27">
        <v>0.57486136783733821</v>
      </c>
      <c r="H5612" s="27">
        <v>0.98489316239316227</v>
      </c>
      <c r="I5612" s="28">
        <v>46.809858287122594</v>
      </c>
      <c r="J5612" s="27">
        <v>4.9291435613062233E-3</v>
      </c>
      <c r="K5612" s="27">
        <v>0.1367837338262477</v>
      </c>
      <c r="L5612" s="27">
        <v>0</v>
      </c>
      <c r="M5612" s="29">
        <v>13.56835994194485</v>
      </c>
      <c r="N5612" s="30">
        <v>70.601713062098497</v>
      </c>
      <c r="O5612" s="32">
        <v>0</v>
      </c>
      <c r="P5612" s="31">
        <v>0.99084249084249088</v>
      </c>
      <c r="Q5612" s="38">
        <v>2225</v>
      </c>
      <c r="R5612" s="38">
        <v>954</v>
      </c>
      <c r="S5612" s="38">
        <v>7559</v>
      </c>
    </row>
    <row r="5613" spans="2:19" x14ac:dyDescent="0.2">
      <c r="B5613" s="1" t="s">
        <v>11662</v>
      </c>
      <c r="C5613" s="1" t="s">
        <v>11663</v>
      </c>
      <c r="D5613" s="1" t="s">
        <v>460</v>
      </c>
      <c r="E5613" s="1" t="s">
        <v>11610</v>
      </c>
      <c r="F5613" s="1" t="s">
        <v>18</v>
      </c>
      <c r="G5613" s="27">
        <v>0.52740560292326433</v>
      </c>
      <c r="H5613" s="27">
        <v>0.99554483313228792</v>
      </c>
      <c r="I5613" s="28">
        <v>48.576289078359721</v>
      </c>
      <c r="J5613" s="27">
        <v>3.6540803897685747E-3</v>
      </c>
      <c r="K5613" s="27">
        <v>8.5667884693463259E-2</v>
      </c>
      <c r="L5613" s="27">
        <v>1.0293526336952151E-3</v>
      </c>
      <c r="M5613" s="29">
        <v>15.873946689595865</v>
      </c>
      <c r="N5613" s="30">
        <v>77.246153846153845</v>
      </c>
      <c r="O5613" s="32">
        <v>0</v>
      </c>
      <c r="P5613" s="31">
        <v>0.99034981905910735</v>
      </c>
      <c r="Q5613" s="38">
        <v>1886</v>
      </c>
      <c r="R5613" s="38">
        <v>1791</v>
      </c>
      <c r="S5613" s="38">
        <v>8397</v>
      </c>
    </row>
    <row r="5614" spans="2:19" x14ac:dyDescent="0.2">
      <c r="B5614" s="1" t="s">
        <v>11650</v>
      </c>
      <c r="C5614" s="1" t="s">
        <v>11651</v>
      </c>
      <c r="D5614" s="1" t="s">
        <v>460</v>
      </c>
      <c r="E5614" s="1" t="s">
        <v>11610</v>
      </c>
      <c r="F5614" s="1" t="s">
        <v>18</v>
      </c>
      <c r="G5614" s="27">
        <v>0.60148629818857413</v>
      </c>
      <c r="H5614" s="27">
        <v>0.99262385321100921</v>
      </c>
      <c r="I5614" s="28">
        <v>50.591035764050183</v>
      </c>
      <c r="J5614" s="27">
        <v>9.2893636785880175E-3</v>
      </c>
      <c r="K5614" s="27">
        <v>0.22433813283790061</v>
      </c>
      <c r="L5614" s="27">
        <v>1.9724770642201837E-3</v>
      </c>
      <c r="M5614" s="29">
        <v>10.592424242424242</v>
      </c>
      <c r="N5614" s="30">
        <v>76.655598455598451</v>
      </c>
      <c r="O5614" s="32">
        <v>0</v>
      </c>
      <c r="P5614" s="31">
        <v>0.98761467889908261</v>
      </c>
      <c r="Q5614" s="38">
        <v>1489</v>
      </c>
      <c r="R5614" s="38">
        <v>585</v>
      </c>
      <c r="S5614" s="38">
        <v>6031</v>
      </c>
    </row>
    <row r="5615" spans="2:19" x14ac:dyDescent="0.2">
      <c r="B5615" s="1" t="s">
        <v>11659</v>
      </c>
      <c r="C5615" s="1" t="s">
        <v>9365</v>
      </c>
      <c r="D5615" s="1" t="s">
        <v>460</v>
      </c>
      <c r="E5615" s="1" t="s">
        <v>11645</v>
      </c>
      <c r="F5615" s="1" t="s">
        <v>18</v>
      </c>
      <c r="G5615" s="27">
        <v>0.38095238095238093</v>
      </c>
      <c r="H5615" s="27">
        <v>0.93472824379516173</v>
      </c>
      <c r="I5615" s="28">
        <v>301.47149206349218</v>
      </c>
      <c r="J5615" s="27">
        <v>8.1904761904761911E-2</v>
      </c>
      <c r="K5615" s="27">
        <v>0.36571428571428571</v>
      </c>
      <c r="L5615" s="27">
        <v>9.9277411247251021E-3</v>
      </c>
      <c r="M5615" s="29">
        <v>5.0097072419106308</v>
      </c>
      <c r="N5615" s="30">
        <v>36.490280777537798</v>
      </c>
      <c r="O5615" s="32">
        <v>0.87264844486333648</v>
      </c>
      <c r="P5615" s="31">
        <v>0.98963242224316683</v>
      </c>
      <c r="Q5615" s="38">
        <v>7</v>
      </c>
      <c r="R5615" s="38">
        <v>4012</v>
      </c>
      <c r="S5615" s="38">
        <v>3399</v>
      </c>
    </row>
    <row r="5616" spans="2:19" x14ac:dyDescent="0.2">
      <c r="B5616" s="1" t="s">
        <v>11644</v>
      </c>
      <c r="C5616" s="1" t="s">
        <v>1313</v>
      </c>
      <c r="D5616" s="1" t="s">
        <v>17643</v>
      </c>
      <c r="E5616" s="1" t="s">
        <v>11645</v>
      </c>
      <c r="F5616" s="1" t="s">
        <v>18</v>
      </c>
      <c r="G5616" s="27">
        <v>0.33706606942889139</v>
      </c>
      <c r="H5616" s="27">
        <v>0.88244492208490077</v>
      </c>
      <c r="I5616" s="28">
        <v>461.31746920492714</v>
      </c>
      <c r="J5616" s="27">
        <v>6.3269876819708845E-2</v>
      </c>
      <c r="K5616" s="27">
        <v>0.25027995520716684</v>
      </c>
      <c r="L5616" s="27">
        <v>8.0784524449220851E-2</v>
      </c>
      <c r="M5616" s="29">
        <v>8.7590977443609059</v>
      </c>
      <c r="N5616" s="30">
        <v>17.554861730597679</v>
      </c>
      <c r="O5616" s="32">
        <v>0.81697743148844704</v>
      </c>
      <c r="P5616" s="31">
        <v>0.95969908651262759</v>
      </c>
      <c r="Q5616" s="38">
        <v>2</v>
      </c>
      <c r="R5616" s="38">
        <v>4670</v>
      </c>
      <c r="S5616" s="38">
        <v>5495</v>
      </c>
    </row>
    <row r="5617" spans="2:19" x14ac:dyDescent="0.2">
      <c r="B5617" s="1" t="s">
        <v>11688</v>
      </c>
      <c r="C5617" s="1" t="s">
        <v>11689</v>
      </c>
      <c r="D5617" s="1" t="s">
        <v>461</v>
      </c>
      <c r="E5617" s="1" t="s">
        <v>11677</v>
      </c>
      <c r="F5617" s="1" t="s">
        <v>14</v>
      </c>
      <c r="G5617" s="27">
        <v>0.45312247861868649</v>
      </c>
      <c r="H5617" s="27">
        <v>0.79499678972712662</v>
      </c>
      <c r="I5617" s="28">
        <v>54.35581733096658</v>
      </c>
      <c r="J5617" s="27">
        <v>7.9070517992577052E-3</v>
      </c>
      <c r="K5617" s="27">
        <v>0.23333871228013556</v>
      </c>
      <c r="L5617" s="27">
        <v>0.10144703049759229</v>
      </c>
      <c r="M5617" s="29">
        <v>12.229545454545457</v>
      </c>
      <c r="N5617" s="30">
        <v>104.69384122463511</v>
      </c>
      <c r="O5617" s="32">
        <v>0</v>
      </c>
      <c r="P5617" s="31">
        <v>0.99470304975922952</v>
      </c>
      <c r="Q5617" s="38">
        <v>877</v>
      </c>
      <c r="R5617" s="38">
        <v>3059</v>
      </c>
      <c r="S5617" s="38">
        <v>5838</v>
      </c>
    </row>
    <row r="5618" spans="2:19" x14ac:dyDescent="0.2">
      <c r="B5618" s="1" t="s">
        <v>11686</v>
      </c>
      <c r="C5618" s="1" t="s">
        <v>11687</v>
      </c>
      <c r="D5618" s="1" t="s">
        <v>461</v>
      </c>
      <c r="E5618" s="1" t="s">
        <v>11677</v>
      </c>
      <c r="F5618" s="1" t="s">
        <v>14</v>
      </c>
      <c r="G5618" s="27">
        <v>0.402841918294849</v>
      </c>
      <c r="H5618" s="27">
        <v>0.73706400211286205</v>
      </c>
      <c r="I5618" s="28">
        <v>48.267690941385403</v>
      </c>
      <c r="J5618" s="27">
        <v>1.1367673179396092E-2</v>
      </c>
      <c r="K5618" s="27">
        <v>0.22273534635879219</v>
      </c>
      <c r="L5618" s="27">
        <v>6.454441412096136E-2</v>
      </c>
      <c r="M5618" s="29">
        <v>13.234454031538231</v>
      </c>
      <c r="N5618" s="30">
        <v>99.667695019832522</v>
      </c>
      <c r="O5618" s="32">
        <v>0</v>
      </c>
      <c r="P5618" s="31">
        <v>0.99128444405317373</v>
      </c>
      <c r="Q5618" s="38">
        <v>1946</v>
      </c>
      <c r="R5618" s="38">
        <v>3739</v>
      </c>
      <c r="S5618" s="38">
        <v>6058</v>
      </c>
    </row>
    <row r="5619" spans="2:19" x14ac:dyDescent="0.2">
      <c r="B5619" s="1" t="s">
        <v>11682</v>
      </c>
      <c r="C5619" s="1" t="s">
        <v>11683</v>
      </c>
      <c r="D5619" s="1" t="s">
        <v>461</v>
      </c>
      <c r="E5619" s="1" t="s">
        <v>11677</v>
      </c>
      <c r="F5619" s="1" t="s">
        <v>14</v>
      </c>
      <c r="G5619" s="27">
        <v>0.52287243224581392</v>
      </c>
      <c r="H5619" s="27">
        <v>0.93048568507157448</v>
      </c>
      <c r="I5619" s="28">
        <v>53.78524080787156</v>
      </c>
      <c r="J5619" s="27">
        <v>1.070257206973934E-2</v>
      </c>
      <c r="K5619" s="27">
        <v>0.28413602623856377</v>
      </c>
      <c r="L5619" s="27">
        <v>4.1992160872528973E-2</v>
      </c>
      <c r="M5619" s="29">
        <v>9.8043431053203065</v>
      </c>
      <c r="N5619" s="30">
        <v>93.370957095709571</v>
      </c>
      <c r="O5619" s="32">
        <v>0</v>
      </c>
      <c r="P5619" s="31">
        <v>0.98721881390593047</v>
      </c>
      <c r="Q5619" s="38">
        <v>954</v>
      </c>
      <c r="R5619" s="38">
        <v>1864</v>
      </c>
      <c r="S5619" s="38">
        <v>4868</v>
      </c>
    </row>
    <row r="5620" spans="2:19" x14ac:dyDescent="0.2">
      <c r="B5620" s="1" t="s">
        <v>11675</v>
      </c>
      <c r="C5620" s="1" t="s">
        <v>11676</v>
      </c>
      <c r="D5620" s="1" t="s">
        <v>17644</v>
      </c>
      <c r="E5620" s="1" t="s">
        <v>11677</v>
      </c>
      <c r="F5620" s="1" t="s">
        <v>14</v>
      </c>
      <c r="G5620" s="27">
        <v>0.33798449612403103</v>
      </c>
      <c r="H5620" s="27">
        <v>0.71622531563612835</v>
      </c>
      <c r="I5620" s="28">
        <v>42.572137320044291</v>
      </c>
      <c r="J5620" s="27">
        <v>1.2624584717607974E-2</v>
      </c>
      <c r="K5620" s="27">
        <v>0.25559246954595793</v>
      </c>
      <c r="L5620" s="27">
        <v>7.1107154418905805E-2</v>
      </c>
      <c r="M5620" s="29">
        <v>13.0524924723988</v>
      </c>
      <c r="N5620" s="30">
        <v>100.00131061598951</v>
      </c>
      <c r="O5620" s="32">
        <v>0</v>
      </c>
      <c r="P5620" s="31">
        <v>0.97442538038200066</v>
      </c>
      <c r="Q5620" s="38">
        <v>2927</v>
      </c>
      <c r="R5620" s="38">
        <v>4654</v>
      </c>
      <c r="S5620" s="38">
        <v>5420</v>
      </c>
    </row>
    <row r="5621" spans="2:19" x14ac:dyDescent="0.2">
      <c r="B5621" s="1" t="s">
        <v>11680</v>
      </c>
      <c r="C5621" s="1" t="s">
        <v>11681</v>
      </c>
      <c r="D5621" s="1" t="s">
        <v>17644</v>
      </c>
      <c r="E5621" s="1" t="s">
        <v>11677</v>
      </c>
      <c r="F5621" s="1" t="s">
        <v>14</v>
      </c>
      <c r="G5621" s="27">
        <v>0.3926815947569634</v>
      </c>
      <c r="H5621" s="27">
        <v>0.93418729817007595</v>
      </c>
      <c r="I5621" s="28">
        <v>35.153468050245735</v>
      </c>
      <c r="J5621" s="27">
        <v>7.6278900418714726E-2</v>
      </c>
      <c r="K5621" s="27">
        <v>0.51683961405425083</v>
      </c>
      <c r="L5621" s="27">
        <v>2.9799067097237175E-2</v>
      </c>
      <c r="M5621" s="29">
        <v>6.373665266946607</v>
      </c>
      <c r="N5621" s="30">
        <v>78.918017600741081</v>
      </c>
      <c r="O5621" s="32">
        <v>0</v>
      </c>
      <c r="P5621" s="31">
        <v>0.9854682454251884</v>
      </c>
      <c r="Q5621" s="38">
        <v>3638</v>
      </c>
      <c r="R5621" s="38">
        <v>3858</v>
      </c>
      <c r="S5621" s="38">
        <v>1629</v>
      </c>
    </row>
    <row r="5622" spans="2:19" x14ac:dyDescent="0.2">
      <c r="B5622" s="1" t="s">
        <v>11684</v>
      </c>
      <c r="C5622" s="1" t="s">
        <v>11685</v>
      </c>
      <c r="D5622" s="1" t="s">
        <v>17644</v>
      </c>
      <c r="E5622" s="1" t="s">
        <v>11677</v>
      </c>
      <c r="F5622" s="1" t="s">
        <v>14</v>
      </c>
      <c r="G5622" s="27">
        <v>0.49109933414866153</v>
      </c>
      <c r="H5622" s="27">
        <v>0.89068807648286541</v>
      </c>
      <c r="I5622" s="28">
        <v>51.651786927571713</v>
      </c>
      <c r="J5622" s="27">
        <v>9.7839380350591108E-3</v>
      </c>
      <c r="K5622" s="27">
        <v>0.19431988041853512</v>
      </c>
      <c r="L5622" s="27">
        <v>1.8400323167036964E-2</v>
      </c>
      <c r="M5622" s="29">
        <v>12.634722222222237</v>
      </c>
      <c r="N5622" s="30">
        <v>91.588381742738591</v>
      </c>
      <c r="O5622" s="32">
        <v>0</v>
      </c>
      <c r="P5622" s="31">
        <v>0.99091092708543727</v>
      </c>
      <c r="Q5622" s="38">
        <v>1303</v>
      </c>
      <c r="R5622" s="38">
        <v>2427</v>
      </c>
      <c r="S5622" s="38">
        <v>6551</v>
      </c>
    </row>
    <row r="5623" spans="2:19" x14ac:dyDescent="0.2">
      <c r="B5623" s="1" t="s">
        <v>11678</v>
      </c>
      <c r="C5623" s="1" t="s">
        <v>11679</v>
      </c>
      <c r="D5623" s="1" t="s">
        <v>17644</v>
      </c>
      <c r="E5623" s="1" t="s">
        <v>11677</v>
      </c>
      <c r="F5623" s="1" t="s">
        <v>14</v>
      </c>
      <c r="G5623" s="27">
        <v>0.24255952380952381</v>
      </c>
      <c r="H5623" s="27">
        <v>0.82503883688508239</v>
      </c>
      <c r="I5623" s="28">
        <v>24.0127435064935</v>
      </c>
      <c r="J5623" s="27">
        <v>3.4767316017316016E-2</v>
      </c>
      <c r="K5623" s="27">
        <v>0.40597943722943725</v>
      </c>
      <c r="L5623" s="27">
        <v>3.4021775210781389E-2</v>
      </c>
      <c r="M5623" s="29">
        <v>10.118128237185209</v>
      </c>
      <c r="N5623" s="30">
        <v>66.989403234802012</v>
      </c>
      <c r="O5623" s="32">
        <v>0</v>
      </c>
      <c r="P5623" s="31">
        <v>0.98147779326827322</v>
      </c>
      <c r="Q5623" s="38">
        <v>5365</v>
      </c>
      <c r="R5623" s="38">
        <v>6624</v>
      </c>
      <c r="S5623" s="38">
        <v>2835</v>
      </c>
    </row>
    <row r="5624" spans="2:19" x14ac:dyDescent="0.2">
      <c r="B5624" s="1" t="s">
        <v>11694</v>
      </c>
      <c r="C5624" s="1" t="s">
        <v>11695</v>
      </c>
      <c r="D5624" s="1" t="s">
        <v>462</v>
      </c>
      <c r="E5624" s="1" t="s">
        <v>11677</v>
      </c>
      <c r="F5624" s="1" t="s">
        <v>14</v>
      </c>
      <c r="G5624" s="27">
        <v>0.44236572118286061</v>
      </c>
      <c r="H5624" s="27">
        <v>0.88773007354402722</v>
      </c>
      <c r="I5624" s="28">
        <v>49.111044055522051</v>
      </c>
      <c r="J5624" s="27">
        <v>1.1466505733252867E-2</v>
      </c>
      <c r="K5624" s="27">
        <v>0.23717561858780931</v>
      </c>
      <c r="L5624" s="27">
        <v>7.4488173325382628E-2</v>
      </c>
      <c r="M5624" s="29">
        <v>13.579068928184757</v>
      </c>
      <c r="N5624" s="30">
        <v>93.390909090909091</v>
      </c>
      <c r="O5624" s="32">
        <v>0</v>
      </c>
      <c r="P5624" s="31">
        <v>0.98807394156231365</v>
      </c>
      <c r="Q5624" s="38">
        <v>1785</v>
      </c>
      <c r="R5624" s="38">
        <v>3218</v>
      </c>
      <c r="S5624" s="38">
        <v>5759</v>
      </c>
    </row>
    <row r="5625" spans="2:19" x14ac:dyDescent="0.2">
      <c r="B5625" s="1" t="s">
        <v>11690</v>
      </c>
      <c r="C5625" s="1" t="s">
        <v>11691</v>
      </c>
      <c r="D5625" s="1" t="s">
        <v>462</v>
      </c>
      <c r="E5625" s="1" t="s">
        <v>11677</v>
      </c>
      <c r="F5625" s="1" t="s">
        <v>14</v>
      </c>
      <c r="G5625" s="27">
        <v>0.57188606101466377</v>
      </c>
      <c r="H5625" s="27">
        <v>0.94958791890773686</v>
      </c>
      <c r="I5625" s="28">
        <v>58.567436372829917</v>
      </c>
      <c r="J5625" s="27">
        <v>2.1911343333895161E-2</v>
      </c>
      <c r="K5625" s="27">
        <v>0.28619585369964606</v>
      </c>
      <c r="L5625" s="27">
        <v>4.2853123707074885E-2</v>
      </c>
      <c r="M5625" s="29">
        <v>9.1563385826771704</v>
      </c>
      <c r="N5625" s="30">
        <v>95.124373710580613</v>
      </c>
      <c r="O5625" s="32">
        <v>0</v>
      </c>
      <c r="P5625" s="31">
        <v>0.98187836160529585</v>
      </c>
      <c r="Q5625" s="38">
        <v>403</v>
      </c>
      <c r="R5625" s="38">
        <v>993</v>
      </c>
      <c r="S5625" s="38">
        <v>4825</v>
      </c>
    </row>
    <row r="5626" spans="2:19" x14ac:dyDescent="0.2">
      <c r="B5626" s="1" t="s">
        <v>11696</v>
      </c>
      <c r="C5626" s="1" t="s">
        <v>11697</v>
      </c>
      <c r="D5626" s="1" t="s">
        <v>462</v>
      </c>
      <c r="E5626" s="1" t="s">
        <v>11677</v>
      </c>
      <c r="F5626" s="1" t="s">
        <v>14</v>
      </c>
      <c r="G5626" s="27">
        <v>0.46107873898102497</v>
      </c>
      <c r="H5626" s="27">
        <v>0.8965011453484073</v>
      </c>
      <c r="I5626" s="28">
        <v>51.655386224413576</v>
      </c>
      <c r="J5626" s="27">
        <v>5.528163753174959E-3</v>
      </c>
      <c r="K5626" s="27">
        <v>0.17107425668608994</v>
      </c>
      <c r="L5626" s="27">
        <v>7.7336880218724603E-3</v>
      </c>
      <c r="M5626" s="29">
        <v>13.879345716662041</v>
      </c>
      <c r="N5626" s="30">
        <v>95.383020090732344</v>
      </c>
      <c r="O5626" s="32">
        <v>0</v>
      </c>
      <c r="P5626" s="31">
        <v>0.98913766348924848</v>
      </c>
      <c r="Q5626" s="38">
        <v>1302</v>
      </c>
      <c r="R5626" s="38">
        <v>2940</v>
      </c>
      <c r="S5626" s="38">
        <v>6966</v>
      </c>
    </row>
    <row r="5627" spans="2:19" x14ac:dyDescent="0.2">
      <c r="B5627" s="1" t="s">
        <v>11692</v>
      </c>
      <c r="C5627" s="1" t="s">
        <v>11693</v>
      </c>
      <c r="D5627" s="1" t="s">
        <v>462</v>
      </c>
      <c r="E5627" s="1" t="s">
        <v>11677</v>
      </c>
      <c r="F5627" s="1" t="s">
        <v>14</v>
      </c>
      <c r="G5627" s="27">
        <v>0.50703463203463206</v>
      </c>
      <c r="H5627" s="27">
        <v>0.93449649543075142</v>
      </c>
      <c r="I5627" s="28">
        <v>56.539989177489211</v>
      </c>
      <c r="J5627" s="27">
        <v>8.477633477633478E-3</v>
      </c>
      <c r="K5627" s="27">
        <v>0.16738816738816739</v>
      </c>
      <c r="L5627" s="27">
        <v>3.7264661520716884E-2</v>
      </c>
      <c r="M5627" s="29">
        <v>13.957503660322098</v>
      </c>
      <c r="N5627" s="30">
        <v>97.44559032716927</v>
      </c>
      <c r="O5627" s="32">
        <v>0</v>
      </c>
      <c r="P5627" s="31">
        <v>0.98376364120308757</v>
      </c>
      <c r="Q5627" s="38">
        <v>605</v>
      </c>
      <c r="R5627" s="38">
        <v>2159</v>
      </c>
      <c r="S5627" s="38">
        <v>7028</v>
      </c>
    </row>
    <row r="5628" spans="2:19" x14ac:dyDescent="0.2">
      <c r="B5628" s="1" t="s">
        <v>11710</v>
      </c>
      <c r="C5628" s="1" t="s">
        <v>11711</v>
      </c>
      <c r="D5628" s="1" t="s">
        <v>463</v>
      </c>
      <c r="E5628" s="1" t="s">
        <v>463</v>
      </c>
      <c r="F5628" s="1" t="s">
        <v>22</v>
      </c>
      <c r="G5628" s="27">
        <v>0.34100057504312825</v>
      </c>
      <c r="H5628" s="27">
        <v>0.96315114333519258</v>
      </c>
      <c r="I5628" s="28">
        <v>26.439735480161001</v>
      </c>
      <c r="J5628" s="27">
        <v>1.437607820586544E-2</v>
      </c>
      <c r="K5628" s="27">
        <v>0.41288096607245545</v>
      </c>
      <c r="L5628" s="27">
        <v>5.4099274958170664E-3</v>
      </c>
      <c r="M5628" s="29">
        <v>9.6320244328097733</v>
      </c>
      <c r="N5628" s="30">
        <v>58.489038785834737</v>
      </c>
      <c r="O5628" s="32">
        <v>0</v>
      </c>
      <c r="P5628" s="31">
        <v>0.96988287785833793</v>
      </c>
      <c r="Q5628" s="38">
        <v>4545</v>
      </c>
      <c r="R5628" s="38">
        <v>4599</v>
      </c>
      <c r="S5628" s="38">
        <v>2733</v>
      </c>
    </row>
    <row r="5629" spans="2:19" x14ac:dyDescent="0.2">
      <c r="B5629" s="1" t="s">
        <v>11718</v>
      </c>
      <c r="C5629" s="1" t="s">
        <v>11719</v>
      </c>
      <c r="D5629" s="1" t="s">
        <v>463</v>
      </c>
      <c r="E5629" s="1" t="s">
        <v>463</v>
      </c>
      <c r="F5629" s="1" t="s">
        <v>22</v>
      </c>
      <c r="G5629" s="27">
        <v>0.21989528795811519</v>
      </c>
      <c r="H5629" s="27">
        <v>0.57543367346938767</v>
      </c>
      <c r="I5629" s="28">
        <v>16.817626527050606</v>
      </c>
      <c r="J5629" s="27">
        <v>0.10296684118673648</v>
      </c>
      <c r="K5629" s="27">
        <v>0.60209424083769636</v>
      </c>
      <c r="L5629" s="27">
        <v>4.4115646258503401E-2</v>
      </c>
      <c r="M5629" s="29">
        <v>7.8796420581655484</v>
      </c>
      <c r="N5629" s="30">
        <v>48.087301587301589</v>
      </c>
      <c r="O5629" s="32">
        <v>0</v>
      </c>
      <c r="P5629" s="31">
        <v>0.97448979591836737</v>
      </c>
      <c r="Q5629" s="38">
        <v>7757</v>
      </c>
      <c r="R5629" s="38">
        <v>7048</v>
      </c>
      <c r="S5629" s="38">
        <v>922</v>
      </c>
    </row>
    <row r="5630" spans="2:19" x14ac:dyDescent="0.2">
      <c r="B5630" s="1" t="s">
        <v>11700</v>
      </c>
      <c r="C5630" s="1" t="s">
        <v>11701</v>
      </c>
      <c r="D5630" s="1" t="s">
        <v>463</v>
      </c>
      <c r="E5630" s="1" t="s">
        <v>463</v>
      </c>
      <c r="F5630" s="1" t="s">
        <v>22</v>
      </c>
      <c r="G5630" s="27">
        <v>0.28730904817861341</v>
      </c>
      <c r="H5630" s="27">
        <v>0.85021928591509699</v>
      </c>
      <c r="I5630" s="28">
        <v>20.456110458284368</v>
      </c>
      <c r="J5630" s="27">
        <v>4.7591069330199763E-2</v>
      </c>
      <c r="K5630" s="27">
        <v>0.47767332549941244</v>
      </c>
      <c r="L5630" s="27">
        <v>5.3179645768906388E-2</v>
      </c>
      <c r="M5630" s="29">
        <v>8.7331409727947253</v>
      </c>
      <c r="N5630" s="30">
        <v>49.094069529652351</v>
      </c>
      <c r="O5630" s="32">
        <v>0</v>
      </c>
      <c r="P5630" s="31">
        <v>0.95698622434635927</v>
      </c>
      <c r="Q5630" s="38">
        <v>6788</v>
      </c>
      <c r="R5630" s="38">
        <v>5686</v>
      </c>
      <c r="S5630" s="38">
        <v>2024</v>
      </c>
    </row>
    <row r="5631" spans="2:19" x14ac:dyDescent="0.2">
      <c r="B5631" s="1" t="s">
        <v>11709</v>
      </c>
      <c r="C5631" s="1" t="s">
        <v>10310</v>
      </c>
      <c r="D5631" s="1" t="s">
        <v>463</v>
      </c>
      <c r="E5631" s="1" t="s">
        <v>463</v>
      </c>
      <c r="F5631" s="1" t="s">
        <v>22</v>
      </c>
      <c r="G5631" s="27">
        <v>0.4742547425474255</v>
      </c>
      <c r="H5631" s="27">
        <v>0.9873653795639612</v>
      </c>
      <c r="I5631" s="28">
        <v>46.115772357723571</v>
      </c>
      <c r="J5631" s="27">
        <v>4.3360433604336043E-3</v>
      </c>
      <c r="K5631" s="27">
        <v>0.12032520325203253</v>
      </c>
      <c r="L5631" s="27">
        <v>0</v>
      </c>
      <c r="M5631" s="29">
        <v>14.522371134020618</v>
      </c>
      <c r="N5631" s="30">
        <v>80.691428571428574</v>
      </c>
      <c r="O5631" s="32">
        <v>0</v>
      </c>
      <c r="P5631" s="31">
        <v>0.96926713947990539</v>
      </c>
      <c r="Q5631" s="38">
        <v>2363</v>
      </c>
      <c r="R5631" s="38">
        <v>2712</v>
      </c>
      <c r="S5631" s="38">
        <v>7846</v>
      </c>
    </row>
    <row r="5632" spans="2:19" x14ac:dyDescent="0.2">
      <c r="B5632" s="1" t="s">
        <v>11712</v>
      </c>
      <c r="C5632" s="1" t="s">
        <v>11713</v>
      </c>
      <c r="D5632" s="1" t="s">
        <v>463</v>
      </c>
      <c r="E5632" s="1" t="s">
        <v>463</v>
      </c>
      <c r="F5632" s="1" t="s">
        <v>22</v>
      </c>
      <c r="G5632" s="27">
        <v>0.40415549597855227</v>
      </c>
      <c r="H5632" s="27">
        <v>0.87617436564736484</v>
      </c>
      <c r="I5632" s="28">
        <v>36.923726541554956</v>
      </c>
      <c r="J5632" s="27">
        <v>1.3404825737265416E-2</v>
      </c>
      <c r="K5632" s="27">
        <v>0.39611260053619302</v>
      </c>
      <c r="L5632" s="27">
        <v>0.11669160702667533</v>
      </c>
      <c r="M5632" s="29">
        <v>9.0966254218222744</v>
      </c>
      <c r="N5632" s="30">
        <v>77.538971807628528</v>
      </c>
      <c r="O5632" s="32">
        <v>0</v>
      </c>
      <c r="P5632" s="31">
        <v>0.97072218607677296</v>
      </c>
      <c r="Q5632" s="38">
        <v>3510</v>
      </c>
      <c r="R5632" s="38">
        <v>3719</v>
      </c>
      <c r="S5632" s="38">
        <v>2957</v>
      </c>
    </row>
    <row r="5633" spans="2:19" x14ac:dyDescent="0.2">
      <c r="B5633" s="1" t="s">
        <v>11724</v>
      </c>
      <c r="C5633" s="1" t="s">
        <v>11725</v>
      </c>
      <c r="D5633" s="1" t="s">
        <v>463</v>
      </c>
      <c r="E5633" s="1" t="s">
        <v>463</v>
      </c>
      <c r="F5633" s="1" t="s">
        <v>22</v>
      </c>
      <c r="G5633" s="27">
        <v>0.50128700128700132</v>
      </c>
      <c r="H5633" s="27">
        <v>0.99949351060462177</v>
      </c>
      <c r="I5633" s="28">
        <v>45.88487773487774</v>
      </c>
      <c r="J5633" s="27">
        <v>5.7915057915057912E-3</v>
      </c>
      <c r="K5633" s="27">
        <v>0.10682110682110682</v>
      </c>
      <c r="L5633" s="27">
        <v>0</v>
      </c>
      <c r="M5633" s="29">
        <v>14.820000000000002</v>
      </c>
      <c r="N5633" s="30">
        <v>76.351732991014117</v>
      </c>
      <c r="O5633" s="32">
        <v>1.842355175688509E-3</v>
      </c>
      <c r="P5633" s="31">
        <v>0.98385565052231716</v>
      </c>
      <c r="Q5633" s="38">
        <v>2405</v>
      </c>
      <c r="R5633" s="38">
        <v>2249</v>
      </c>
      <c r="S5633" s="38">
        <v>8078</v>
      </c>
    </row>
    <row r="5634" spans="2:19" x14ac:dyDescent="0.2">
      <c r="B5634" s="1" t="s">
        <v>11729</v>
      </c>
      <c r="C5634" s="1" t="s">
        <v>11730</v>
      </c>
      <c r="D5634" s="1" t="s">
        <v>463</v>
      </c>
      <c r="E5634" s="1" t="s">
        <v>463</v>
      </c>
      <c r="F5634" s="1" t="s">
        <v>22</v>
      </c>
      <c r="G5634" s="27">
        <v>0.22522522522522523</v>
      </c>
      <c r="H5634" s="27">
        <v>0.97783621140763988</v>
      </c>
      <c r="I5634" s="28">
        <v>23.931584525702178</v>
      </c>
      <c r="J5634" s="27">
        <v>8.4790673025967149E-3</v>
      </c>
      <c r="K5634" s="27">
        <v>0.13990461049284578</v>
      </c>
      <c r="L5634" s="27">
        <v>3.9246467817896392E-4</v>
      </c>
      <c r="M5634" s="29">
        <v>15.482079343365257</v>
      </c>
      <c r="N5634" s="30">
        <v>52.637647058823532</v>
      </c>
      <c r="O5634" s="32">
        <v>0</v>
      </c>
      <c r="P5634" s="31">
        <v>0.98744113029827318</v>
      </c>
      <c r="Q5634" s="38">
        <v>5399</v>
      </c>
      <c r="R5634" s="38">
        <v>6963</v>
      </c>
      <c r="S5634" s="38">
        <v>7502</v>
      </c>
    </row>
    <row r="5635" spans="2:19" x14ac:dyDescent="0.2">
      <c r="B5635" s="1" t="s">
        <v>11717</v>
      </c>
      <c r="C5635" s="1" t="s">
        <v>8246</v>
      </c>
      <c r="D5635" s="1" t="s">
        <v>463</v>
      </c>
      <c r="E5635" s="1" t="s">
        <v>463</v>
      </c>
      <c r="F5635" s="1" t="s">
        <v>22</v>
      </c>
      <c r="G5635" s="27">
        <v>0.23052122514777001</v>
      </c>
      <c r="H5635" s="27">
        <v>0.94460612405129551</v>
      </c>
      <c r="I5635" s="28">
        <v>25.434228909188615</v>
      </c>
      <c r="J5635" s="27">
        <v>1.0746910263299301E-2</v>
      </c>
      <c r="K5635" s="27">
        <v>0.11337990327780763</v>
      </c>
      <c r="L5635" s="27">
        <v>2.281078251766553E-2</v>
      </c>
      <c r="M5635" s="29">
        <v>17.055307262569841</v>
      </c>
      <c r="N5635" s="30">
        <v>52.981351981351985</v>
      </c>
      <c r="O5635" s="32">
        <v>0</v>
      </c>
      <c r="P5635" s="31">
        <v>0.97409055221146301</v>
      </c>
      <c r="Q5635" s="38">
        <v>4866</v>
      </c>
      <c r="R5635" s="38">
        <v>6876</v>
      </c>
      <c r="S5635" s="38">
        <v>7976</v>
      </c>
    </row>
    <row r="5636" spans="2:19" x14ac:dyDescent="0.2">
      <c r="B5636" s="1" t="s">
        <v>11706</v>
      </c>
      <c r="C5636" s="1" t="s">
        <v>11707</v>
      </c>
      <c r="D5636" s="1" t="s">
        <v>463</v>
      </c>
      <c r="E5636" s="1" t="s">
        <v>463</v>
      </c>
      <c r="F5636" s="1" t="s">
        <v>22</v>
      </c>
      <c r="G5636" s="27">
        <v>0.23888617489008304</v>
      </c>
      <c r="H5636" s="27">
        <v>0.94844689849624064</v>
      </c>
      <c r="I5636" s="28">
        <v>25.625305324865657</v>
      </c>
      <c r="J5636" s="27">
        <v>9.2818759159745967E-3</v>
      </c>
      <c r="K5636" s="27">
        <v>0.1529066927210552</v>
      </c>
      <c r="L5636" s="27">
        <v>1.8284774436090227E-2</v>
      </c>
      <c r="M5636" s="29">
        <v>16.663414634146342</v>
      </c>
      <c r="N5636" s="30">
        <v>53.666666666666664</v>
      </c>
      <c r="O5636" s="32">
        <v>0</v>
      </c>
      <c r="P5636" s="31">
        <v>0.96193609022556392</v>
      </c>
      <c r="Q5636" s="38">
        <v>4777</v>
      </c>
      <c r="R5636" s="38">
        <v>6700</v>
      </c>
      <c r="S5636" s="38">
        <v>7288</v>
      </c>
    </row>
    <row r="5637" spans="2:19" x14ac:dyDescent="0.2">
      <c r="B5637" s="1" t="s">
        <v>11704</v>
      </c>
      <c r="C5637" s="1" t="s">
        <v>11705</v>
      </c>
      <c r="D5637" s="1" t="s">
        <v>463</v>
      </c>
      <c r="E5637" s="1" t="s">
        <v>463</v>
      </c>
      <c r="F5637" s="1" t="s">
        <v>22</v>
      </c>
      <c r="G5637" s="27">
        <v>0.31362007168458783</v>
      </c>
      <c r="H5637" s="27">
        <v>0.89801546391752596</v>
      </c>
      <c r="I5637" s="28">
        <v>23.758781362007166</v>
      </c>
      <c r="J5637" s="27">
        <v>2.6881720430107527E-2</v>
      </c>
      <c r="K5637" s="27">
        <v>0.53584229390681004</v>
      </c>
      <c r="L5637" s="27">
        <v>4.7989690721649485E-2</v>
      </c>
      <c r="M5637" s="29">
        <v>8.0396866840731054</v>
      </c>
      <c r="N5637" s="30">
        <v>57.725714285714282</v>
      </c>
      <c r="O5637" s="32">
        <v>0</v>
      </c>
      <c r="P5637" s="31">
        <v>0.95876288659793818</v>
      </c>
      <c r="Q5637" s="38">
        <v>5466</v>
      </c>
      <c r="R5637" s="38">
        <v>5121</v>
      </c>
      <c r="S5637" s="38">
        <v>1440</v>
      </c>
    </row>
    <row r="5638" spans="2:19" x14ac:dyDescent="0.2">
      <c r="B5638" s="1" t="s">
        <v>11698</v>
      </c>
      <c r="C5638" s="1" t="s">
        <v>11699</v>
      </c>
      <c r="D5638" s="1" t="s">
        <v>463</v>
      </c>
      <c r="E5638" s="1" t="s">
        <v>463</v>
      </c>
      <c r="F5638" s="1" t="s">
        <v>22</v>
      </c>
      <c r="G5638" s="27">
        <v>0.19753086419753085</v>
      </c>
      <c r="H5638" s="27">
        <v>0.48883699633699629</v>
      </c>
      <c r="I5638" s="28">
        <v>12.965020576131689</v>
      </c>
      <c r="J5638" s="27">
        <v>0.2448559670781893</v>
      </c>
      <c r="K5638" s="27">
        <v>0.76748971193415638</v>
      </c>
      <c r="L5638" s="27">
        <v>0.42608974358974361</v>
      </c>
      <c r="M5638" s="29">
        <v>3.7492307692307691</v>
      </c>
      <c r="N5638" s="30">
        <v>49.96875</v>
      </c>
      <c r="O5638" s="32">
        <v>0</v>
      </c>
      <c r="P5638" s="31">
        <v>0.89010989010989006</v>
      </c>
      <c r="Q5638" s="38">
        <v>8258</v>
      </c>
      <c r="R5638" s="38">
        <v>7388</v>
      </c>
      <c r="S5638" s="38">
        <v>284</v>
      </c>
    </row>
    <row r="5639" spans="2:19" x14ac:dyDescent="0.2">
      <c r="B5639" s="1" t="s">
        <v>11720</v>
      </c>
      <c r="C5639" s="1" t="s">
        <v>11721</v>
      </c>
      <c r="D5639" s="1" t="s">
        <v>463</v>
      </c>
      <c r="E5639" s="1" t="s">
        <v>463</v>
      </c>
      <c r="F5639" s="1" t="s">
        <v>22</v>
      </c>
      <c r="G5639" s="27">
        <v>0.45086705202312138</v>
      </c>
      <c r="H5639" s="27">
        <v>0.97317693612210288</v>
      </c>
      <c r="I5639" s="28">
        <v>48.528323699421946</v>
      </c>
      <c r="J5639" s="27">
        <v>6.9364161849710983E-3</v>
      </c>
      <c r="K5639" s="27">
        <v>9.1907514450867048E-2</v>
      </c>
      <c r="L5639" s="27">
        <v>1.1871113623516111E-2</v>
      </c>
      <c r="M5639" s="29">
        <v>16.524210526315787</v>
      </c>
      <c r="N5639" s="30">
        <v>87.058974358974353</v>
      </c>
      <c r="O5639" s="32">
        <v>0</v>
      </c>
      <c r="P5639" s="31">
        <v>0.97795364612775582</v>
      </c>
      <c r="Q5639" s="38">
        <v>1896</v>
      </c>
      <c r="R5639" s="38">
        <v>3089</v>
      </c>
      <c r="S5639" s="38">
        <v>8319</v>
      </c>
    </row>
    <row r="5640" spans="2:19" x14ac:dyDescent="0.2">
      <c r="B5640" s="1" t="s">
        <v>11722</v>
      </c>
      <c r="C5640" s="1" t="s">
        <v>11723</v>
      </c>
      <c r="D5640" s="1" t="s">
        <v>463</v>
      </c>
      <c r="E5640" s="1" t="s">
        <v>463</v>
      </c>
      <c r="F5640" s="1" t="s">
        <v>22</v>
      </c>
      <c r="G5640" s="27">
        <v>0.58557775847089488</v>
      </c>
      <c r="H5640" s="27">
        <v>0.98521036974075638</v>
      </c>
      <c r="I5640" s="28">
        <v>51.626064291920102</v>
      </c>
      <c r="J5640" s="27">
        <v>9.5569070373588191E-3</v>
      </c>
      <c r="K5640" s="27">
        <v>0.26498696785403997</v>
      </c>
      <c r="L5640" s="27">
        <v>1.9124521886952825E-3</v>
      </c>
      <c r="M5640" s="29">
        <v>9.0614255765199143</v>
      </c>
      <c r="N5640" s="30">
        <v>81.376854599406528</v>
      </c>
      <c r="O5640" s="32">
        <v>0</v>
      </c>
      <c r="P5640" s="31">
        <v>0.97832554186145348</v>
      </c>
      <c r="Q5640" s="38">
        <v>1309</v>
      </c>
      <c r="R5640" s="38">
        <v>792</v>
      </c>
      <c r="S5640" s="38">
        <v>5240</v>
      </c>
    </row>
    <row r="5641" spans="2:19" x14ac:dyDescent="0.2">
      <c r="B5641" s="1" t="s">
        <v>11702</v>
      </c>
      <c r="C5641" s="1" t="s">
        <v>11703</v>
      </c>
      <c r="D5641" s="1" t="s">
        <v>463</v>
      </c>
      <c r="E5641" s="1" t="s">
        <v>463</v>
      </c>
      <c r="F5641" s="1" t="s">
        <v>22</v>
      </c>
      <c r="G5641" s="27">
        <v>0.3234714003944773</v>
      </c>
      <c r="H5641" s="27">
        <v>0.82871576959395654</v>
      </c>
      <c r="I5641" s="28">
        <v>20.466863905325443</v>
      </c>
      <c r="J5641" s="27">
        <v>6.5088757396449703E-2</v>
      </c>
      <c r="K5641" s="27">
        <v>0.59763313609467461</v>
      </c>
      <c r="L5641" s="27">
        <v>2.1085930122757317E-2</v>
      </c>
      <c r="M5641" s="29">
        <v>6.664139941690963</v>
      </c>
      <c r="N5641" s="30">
        <v>48.878048780487802</v>
      </c>
      <c r="O5641" s="32">
        <v>0</v>
      </c>
      <c r="P5641" s="31">
        <v>0.95750708215297453</v>
      </c>
      <c r="Q5641" s="38">
        <v>6786</v>
      </c>
      <c r="R5641" s="38">
        <v>4928</v>
      </c>
      <c r="S5641" s="38">
        <v>955</v>
      </c>
    </row>
    <row r="5642" spans="2:19" x14ac:dyDescent="0.2">
      <c r="B5642" s="1" t="s">
        <v>11715</v>
      </c>
      <c r="C5642" s="1" t="s">
        <v>11716</v>
      </c>
      <c r="D5642" s="1" t="s">
        <v>463</v>
      </c>
      <c r="E5642" s="1" t="s">
        <v>463</v>
      </c>
      <c r="F5642" s="1" t="s">
        <v>22</v>
      </c>
      <c r="G5642" s="27">
        <v>0.4226227470478558</v>
      </c>
      <c r="H5642" s="27">
        <v>0.91698609431680744</v>
      </c>
      <c r="I5642" s="28">
        <v>38.172032318210064</v>
      </c>
      <c r="J5642" s="27">
        <v>3.2939714108141706E-2</v>
      </c>
      <c r="K5642" s="27">
        <v>0.44064636420136732</v>
      </c>
      <c r="L5642" s="27">
        <v>3.9250302297460703E-2</v>
      </c>
      <c r="M5642" s="29">
        <v>8.2866523143164699</v>
      </c>
      <c r="N5642" s="30">
        <v>78.654411764705884</v>
      </c>
      <c r="O5642" s="32">
        <v>0</v>
      </c>
      <c r="P5642" s="31">
        <v>0.97279322853688033</v>
      </c>
      <c r="Q5642" s="38">
        <v>3409</v>
      </c>
      <c r="R5642" s="38">
        <v>3497</v>
      </c>
      <c r="S5642" s="38">
        <v>2413</v>
      </c>
    </row>
    <row r="5643" spans="2:19" x14ac:dyDescent="0.2">
      <c r="B5643" s="1" t="s">
        <v>11726</v>
      </c>
      <c r="C5643" s="1" t="s">
        <v>5606</v>
      </c>
      <c r="D5643" s="1" t="s">
        <v>463</v>
      </c>
      <c r="E5643" s="1" t="s">
        <v>463</v>
      </c>
      <c r="F5643" s="1" t="s">
        <v>22</v>
      </c>
      <c r="G5643" s="27">
        <v>0.44418604651162791</v>
      </c>
      <c r="H5643" s="27">
        <v>0.88556382369776754</v>
      </c>
      <c r="I5643" s="28">
        <v>42.356395348837204</v>
      </c>
      <c r="J5643" s="27">
        <v>6.3953488372093022E-3</v>
      </c>
      <c r="K5643" s="27">
        <v>0.13255813953488371</v>
      </c>
      <c r="L5643" s="27">
        <v>7.1436748712077849E-2</v>
      </c>
      <c r="M5643" s="29">
        <v>14.29121338912134</v>
      </c>
      <c r="N5643" s="30">
        <v>77.065445026178011</v>
      </c>
      <c r="O5643" s="32">
        <v>0</v>
      </c>
      <c r="P5643" s="31">
        <v>0.98454493417286781</v>
      </c>
      <c r="Q5643" s="38">
        <v>2954</v>
      </c>
      <c r="R5643" s="38">
        <v>3200</v>
      </c>
      <c r="S5643" s="38">
        <v>7628</v>
      </c>
    </row>
    <row r="5644" spans="2:19" x14ac:dyDescent="0.2">
      <c r="B5644" s="1" t="s">
        <v>11731</v>
      </c>
      <c r="C5644" s="1" t="s">
        <v>11732</v>
      </c>
      <c r="D5644" s="1" t="s">
        <v>463</v>
      </c>
      <c r="E5644" s="1" t="s">
        <v>463</v>
      </c>
      <c r="F5644" s="1" t="s">
        <v>22</v>
      </c>
      <c r="G5644" s="27">
        <v>0.46345256609642299</v>
      </c>
      <c r="H5644" s="27">
        <v>0.98464973056197069</v>
      </c>
      <c r="I5644" s="28">
        <v>49.01933644375324</v>
      </c>
      <c r="J5644" s="27">
        <v>4.6656298600311046E-3</v>
      </c>
      <c r="K5644" s="27">
        <v>9.0202177293934677E-2</v>
      </c>
      <c r="L5644" s="27">
        <v>0</v>
      </c>
      <c r="M5644" s="29">
        <v>16.522222222222222</v>
      </c>
      <c r="N5644" s="30">
        <v>86.271812080536918</v>
      </c>
      <c r="O5644" s="32">
        <v>0</v>
      </c>
      <c r="P5644" s="31">
        <v>0.98999230177059272</v>
      </c>
      <c r="Q5644" s="38">
        <v>1796</v>
      </c>
      <c r="R5644" s="38">
        <v>2890</v>
      </c>
      <c r="S5644" s="38">
        <v>8340</v>
      </c>
    </row>
    <row r="5645" spans="2:19" x14ac:dyDescent="0.2">
      <c r="B5645" s="1" t="s">
        <v>11727</v>
      </c>
      <c r="C5645" s="1" t="s">
        <v>11728</v>
      </c>
      <c r="D5645" s="1" t="s">
        <v>463</v>
      </c>
      <c r="E5645" s="1" t="s">
        <v>463</v>
      </c>
      <c r="F5645" s="1" t="s">
        <v>22</v>
      </c>
      <c r="G5645" s="27">
        <v>0.42897727272727271</v>
      </c>
      <c r="H5645" s="27">
        <v>1</v>
      </c>
      <c r="I5645" s="28">
        <v>42.002462121212105</v>
      </c>
      <c r="J5645" s="27">
        <v>2.840909090909091E-3</v>
      </c>
      <c r="K5645" s="27">
        <v>7.9545454545454544E-2</v>
      </c>
      <c r="L5645" s="27">
        <v>0</v>
      </c>
      <c r="M5645" s="29">
        <v>16.959038142620233</v>
      </c>
      <c r="N5645" s="30">
        <v>75.039735099337747</v>
      </c>
      <c r="O5645" s="32">
        <v>0</v>
      </c>
      <c r="P5645" s="31">
        <v>0.98461538461538467</v>
      </c>
      <c r="Q5645" s="38">
        <v>2999</v>
      </c>
      <c r="R5645" s="38">
        <v>3418</v>
      </c>
      <c r="S5645" s="38">
        <v>8459</v>
      </c>
    </row>
    <row r="5646" spans="2:19" x14ac:dyDescent="0.2">
      <c r="B5646" s="1" t="s">
        <v>11714</v>
      </c>
      <c r="C5646" s="1" t="s">
        <v>10824</v>
      </c>
      <c r="D5646" s="1" t="s">
        <v>463</v>
      </c>
      <c r="E5646" s="1" t="s">
        <v>463</v>
      </c>
      <c r="F5646" s="1" t="s">
        <v>22</v>
      </c>
      <c r="G5646" s="27">
        <v>0.39407244785949508</v>
      </c>
      <c r="H5646" s="27">
        <v>0.9601305970149252</v>
      </c>
      <c r="I5646" s="28">
        <v>43.443249176728855</v>
      </c>
      <c r="J5646" s="27">
        <v>8.2327113062568603E-3</v>
      </c>
      <c r="K5646" s="27">
        <v>0.12294182217343579</v>
      </c>
      <c r="L5646" s="27">
        <v>1.1940298507462687E-3</v>
      </c>
      <c r="M5646" s="29">
        <v>16.169202898550726</v>
      </c>
      <c r="N5646" s="30">
        <v>85.034818941504184</v>
      </c>
      <c r="O5646" s="32">
        <v>0</v>
      </c>
      <c r="P5646" s="31">
        <v>0.97121535181236673</v>
      </c>
      <c r="Q5646" s="38">
        <v>2804</v>
      </c>
      <c r="R5646" s="38">
        <v>3842</v>
      </c>
      <c r="S5646" s="38">
        <v>7803</v>
      </c>
    </row>
    <row r="5647" spans="2:19" x14ac:dyDescent="0.2">
      <c r="B5647" s="1" t="s">
        <v>11708</v>
      </c>
      <c r="C5647" s="1" t="s">
        <v>8457</v>
      </c>
      <c r="D5647" s="1" t="s">
        <v>463</v>
      </c>
      <c r="E5647" s="1" t="s">
        <v>463</v>
      </c>
      <c r="F5647" s="1" t="s">
        <v>22</v>
      </c>
      <c r="G5647" s="27">
        <v>0.38877952755905509</v>
      </c>
      <c r="H5647" s="27">
        <v>0.97548141086749285</v>
      </c>
      <c r="I5647" s="28">
        <v>39.569291338582687</v>
      </c>
      <c r="J5647" s="27">
        <v>2.952755905511811E-3</v>
      </c>
      <c r="K5647" s="27">
        <v>6.5944881889763773E-2</v>
      </c>
      <c r="L5647" s="27">
        <v>0</v>
      </c>
      <c r="M5647" s="29">
        <v>18.400483091787439</v>
      </c>
      <c r="N5647" s="30">
        <v>72.470886075949366</v>
      </c>
      <c r="O5647" s="32">
        <v>0</v>
      </c>
      <c r="P5647" s="31">
        <v>0.96854146806482366</v>
      </c>
      <c r="Q5647" s="38">
        <v>3288</v>
      </c>
      <c r="R5647" s="38">
        <v>3911</v>
      </c>
      <c r="S5647" s="38">
        <v>8579</v>
      </c>
    </row>
    <row r="5648" spans="2:19" x14ac:dyDescent="0.2">
      <c r="B5648" s="1" t="s">
        <v>11735</v>
      </c>
      <c r="C5648" s="1" t="s">
        <v>11736</v>
      </c>
      <c r="D5648" s="1" t="s">
        <v>464</v>
      </c>
      <c r="E5648" s="1" t="s">
        <v>1332</v>
      </c>
      <c r="F5648" s="1" t="s">
        <v>40</v>
      </c>
      <c r="G5648" s="27">
        <v>0.44857834240774352</v>
      </c>
      <c r="H5648" s="27">
        <v>0.88818100757913521</v>
      </c>
      <c r="I5648" s="28">
        <v>32.200272232304911</v>
      </c>
      <c r="J5648" s="27">
        <v>0.11433756805807622</v>
      </c>
      <c r="K5648" s="27">
        <v>0.45795523290986084</v>
      </c>
      <c r="L5648" s="27">
        <v>4.4008024966562635E-2</v>
      </c>
      <c r="M5648" s="29">
        <v>6.6506308283049913</v>
      </c>
      <c r="N5648" s="30">
        <v>63.198246797033043</v>
      </c>
      <c r="O5648" s="32">
        <v>0</v>
      </c>
      <c r="P5648" s="31">
        <v>0.9826125724476148</v>
      </c>
      <c r="Q5648" s="38">
        <v>3799</v>
      </c>
      <c r="R5648" s="38">
        <v>3131</v>
      </c>
      <c r="S5648" s="38">
        <v>2235</v>
      </c>
    </row>
    <row r="5649" spans="2:19" x14ac:dyDescent="0.2">
      <c r="B5649" s="1" t="s">
        <v>11744</v>
      </c>
      <c r="C5649" s="1" t="s">
        <v>11745</v>
      </c>
      <c r="D5649" s="1" t="s">
        <v>464</v>
      </c>
      <c r="E5649" s="1" t="s">
        <v>11741</v>
      </c>
      <c r="F5649" s="1" t="s">
        <v>40</v>
      </c>
      <c r="G5649" s="27">
        <v>0.23936776926837217</v>
      </c>
      <c r="H5649" s="27">
        <v>0.78461002107994116</v>
      </c>
      <c r="I5649" s="28">
        <v>21.586442887404264</v>
      </c>
      <c r="J5649" s="27">
        <v>2.4116017598175003E-2</v>
      </c>
      <c r="K5649" s="27">
        <v>0.41062408342838519</v>
      </c>
      <c r="L5649" s="27">
        <v>4.3431165882925254E-2</v>
      </c>
      <c r="M5649" s="29">
        <v>11.021079691516709</v>
      </c>
      <c r="N5649" s="30">
        <v>54.719537100068074</v>
      </c>
      <c r="O5649" s="32">
        <v>0</v>
      </c>
      <c r="P5649" s="31">
        <v>0.99513539808658991</v>
      </c>
      <c r="Q5649" s="38">
        <v>6361</v>
      </c>
      <c r="R5649" s="38">
        <v>6688</v>
      </c>
      <c r="S5649" s="38">
        <v>2771</v>
      </c>
    </row>
    <row r="5650" spans="2:19" x14ac:dyDescent="0.2">
      <c r="B5650" s="1" t="s">
        <v>11733</v>
      </c>
      <c r="C5650" s="1" t="s">
        <v>11734</v>
      </c>
      <c r="D5650" s="1" t="s">
        <v>464</v>
      </c>
      <c r="E5650" s="1" t="s">
        <v>1332</v>
      </c>
      <c r="F5650" s="1" t="s">
        <v>40</v>
      </c>
      <c r="G5650" s="27">
        <v>8.7607922803453531E-2</v>
      </c>
      <c r="H5650" s="27">
        <v>0.22718563603164943</v>
      </c>
      <c r="I5650" s="28">
        <v>11.10457084814627</v>
      </c>
      <c r="J5650" s="27">
        <v>0.10944641950228542</v>
      </c>
      <c r="K5650" s="27">
        <v>0.69172168613509399</v>
      </c>
      <c r="L5650" s="27">
        <v>0.47170785149117461</v>
      </c>
      <c r="M5650" s="29">
        <v>7.416532145839132</v>
      </c>
      <c r="N5650" s="30">
        <v>49.121739130434783</v>
      </c>
      <c r="O5650" s="32">
        <v>0</v>
      </c>
      <c r="P5650" s="31">
        <v>0.9587340231284236</v>
      </c>
      <c r="Q5650" s="38">
        <v>8416</v>
      </c>
      <c r="R5650" s="38">
        <v>8319</v>
      </c>
      <c r="S5650" s="38">
        <v>475</v>
      </c>
    </row>
    <row r="5651" spans="2:19" x14ac:dyDescent="0.2">
      <c r="B5651" s="1" t="s">
        <v>11737</v>
      </c>
      <c r="C5651" s="1" t="s">
        <v>11738</v>
      </c>
      <c r="D5651" s="1" t="s">
        <v>464</v>
      </c>
      <c r="E5651" s="1" t="s">
        <v>1332</v>
      </c>
      <c r="F5651" s="1" t="s">
        <v>40</v>
      </c>
      <c r="G5651" s="27">
        <v>0.15370240597991122</v>
      </c>
      <c r="H5651" s="27">
        <v>0.50923209366391198</v>
      </c>
      <c r="I5651" s="28">
        <v>17.392244802616208</v>
      </c>
      <c r="J5651" s="27">
        <v>5.3492174725531416E-2</v>
      </c>
      <c r="K5651" s="27">
        <v>0.40481195982247137</v>
      </c>
      <c r="L5651" s="27">
        <v>0.22208907254361801</v>
      </c>
      <c r="M5651" s="29">
        <v>11.255534087772565</v>
      </c>
      <c r="N5651" s="30">
        <v>50.671732522796354</v>
      </c>
      <c r="O5651" s="32">
        <v>0</v>
      </c>
      <c r="P5651" s="31">
        <v>0.98278236914600547</v>
      </c>
      <c r="Q5651" s="38">
        <v>7642</v>
      </c>
      <c r="R5651" s="38">
        <v>7870</v>
      </c>
      <c r="S5651" s="38">
        <v>2849</v>
      </c>
    </row>
    <row r="5652" spans="2:19" x14ac:dyDescent="0.2">
      <c r="B5652" s="1" t="s">
        <v>11739</v>
      </c>
      <c r="C5652" s="1" t="s">
        <v>11740</v>
      </c>
      <c r="D5652" s="1" t="s">
        <v>464</v>
      </c>
      <c r="E5652" s="1" t="s">
        <v>11741</v>
      </c>
      <c r="F5652" s="1" t="s">
        <v>40</v>
      </c>
      <c r="G5652" s="27">
        <v>0.17226753670473083</v>
      </c>
      <c r="H5652" s="27">
        <v>0.56804995970991112</v>
      </c>
      <c r="I5652" s="28">
        <v>18.238694942903745</v>
      </c>
      <c r="J5652" s="27">
        <v>4.0619902120717782E-2</v>
      </c>
      <c r="K5652" s="27">
        <v>0.3959216965742251</v>
      </c>
      <c r="L5652" s="27">
        <v>9.0975020145044314E-2</v>
      </c>
      <c r="M5652" s="29">
        <v>11.666771777690187</v>
      </c>
      <c r="N5652" s="30">
        <v>49.378787878787875</v>
      </c>
      <c r="O5652" s="32">
        <v>0</v>
      </c>
      <c r="P5652" s="31">
        <v>0.98791297340854145</v>
      </c>
      <c r="Q5652" s="38">
        <v>7452</v>
      </c>
      <c r="R5652" s="38">
        <v>7678</v>
      </c>
      <c r="S5652" s="38">
        <v>2961</v>
      </c>
    </row>
    <row r="5653" spans="2:19" x14ac:dyDescent="0.2">
      <c r="B5653" s="1" t="s">
        <v>11742</v>
      </c>
      <c r="C5653" s="1" t="s">
        <v>11743</v>
      </c>
      <c r="D5653" s="1" t="s">
        <v>464</v>
      </c>
      <c r="E5653" s="1" t="s">
        <v>11741</v>
      </c>
      <c r="F5653" s="1" t="s">
        <v>40</v>
      </c>
      <c r="G5653" s="27">
        <v>0.1576714188730482</v>
      </c>
      <c r="H5653" s="27">
        <v>0.57333080744295717</v>
      </c>
      <c r="I5653" s="28">
        <v>17.100475220638149</v>
      </c>
      <c r="J5653" s="27">
        <v>3.5811269517990497E-2</v>
      </c>
      <c r="K5653" s="27">
        <v>0.43109300746775286</v>
      </c>
      <c r="L5653" s="27">
        <v>3.0666835059358431E-2</v>
      </c>
      <c r="M5653" s="29">
        <v>11.053556316743906</v>
      </c>
      <c r="N5653" s="30">
        <v>49.032292787944023</v>
      </c>
      <c r="O5653" s="32">
        <v>0</v>
      </c>
      <c r="P5653" s="31">
        <v>0.99216973983329126</v>
      </c>
      <c r="Q5653" s="38">
        <v>7692</v>
      </c>
      <c r="R5653" s="38">
        <v>7832</v>
      </c>
      <c r="S5653" s="38">
        <v>2522</v>
      </c>
    </row>
    <row r="5654" spans="2:19" x14ac:dyDescent="0.2">
      <c r="B5654" s="1" t="s">
        <v>11746</v>
      </c>
      <c r="C5654" s="1" t="s">
        <v>11747</v>
      </c>
      <c r="D5654" s="1" t="s">
        <v>465</v>
      </c>
      <c r="E5654" s="1" t="s">
        <v>11748</v>
      </c>
      <c r="F5654" s="1" t="s">
        <v>22</v>
      </c>
      <c r="G5654" s="27">
        <v>0.30426356589147285</v>
      </c>
      <c r="H5654" s="27">
        <v>0.74081804281345554</v>
      </c>
      <c r="I5654" s="28">
        <v>20.137984496124027</v>
      </c>
      <c r="J5654" s="27">
        <v>0.10077519379844961</v>
      </c>
      <c r="K5654" s="27">
        <v>0.63953488372093026</v>
      </c>
      <c r="L5654" s="27">
        <v>0.15834097859327217</v>
      </c>
      <c r="M5654" s="29">
        <v>7.4434540389972152</v>
      </c>
      <c r="N5654" s="30">
        <v>48.840764331210188</v>
      </c>
      <c r="O5654" s="32">
        <v>0</v>
      </c>
      <c r="P5654" s="31">
        <v>0.78899082568807344</v>
      </c>
      <c r="Q5654" s="38">
        <v>6894</v>
      </c>
      <c r="R5654" s="38">
        <v>5311</v>
      </c>
      <c r="S5654" s="38">
        <v>690</v>
      </c>
    </row>
    <row r="5655" spans="2:19" x14ac:dyDescent="0.2">
      <c r="B5655" s="1" t="s">
        <v>11805</v>
      </c>
      <c r="C5655" s="1" t="s">
        <v>11806</v>
      </c>
      <c r="D5655" s="1" t="s">
        <v>465</v>
      </c>
      <c r="E5655" s="1" t="s">
        <v>11748</v>
      </c>
      <c r="F5655" s="1" t="s">
        <v>22</v>
      </c>
      <c r="G5655" s="27">
        <v>0.16822429906542055</v>
      </c>
      <c r="H5655" s="27">
        <v>0.65674832962138086</v>
      </c>
      <c r="I5655" s="28">
        <v>20.305140186915882</v>
      </c>
      <c r="J5655" s="27">
        <v>1.8691588785046728E-2</v>
      </c>
      <c r="K5655" s="27">
        <v>0.22897196261682243</v>
      </c>
      <c r="L5655" s="27">
        <v>0</v>
      </c>
      <c r="M5655" s="29">
        <v>13.392977528089888</v>
      </c>
      <c r="N5655" s="30">
        <v>54.055555555555557</v>
      </c>
      <c r="O5655" s="32">
        <v>0</v>
      </c>
      <c r="P5655" s="31">
        <v>0.95322939866369716</v>
      </c>
      <c r="Q5655" s="38">
        <v>6840</v>
      </c>
      <c r="R5655" s="38">
        <v>7725</v>
      </c>
      <c r="S5655" s="38">
        <v>5921</v>
      </c>
    </row>
    <row r="5656" spans="2:19" x14ac:dyDescent="0.2">
      <c r="B5656" s="1" t="s">
        <v>11819</v>
      </c>
      <c r="C5656" s="1" t="s">
        <v>11820</v>
      </c>
      <c r="D5656" s="1" t="s">
        <v>465</v>
      </c>
      <c r="E5656" s="1" t="s">
        <v>11748</v>
      </c>
      <c r="F5656" s="1" t="s">
        <v>22</v>
      </c>
      <c r="G5656" s="27">
        <v>0.28618421052631576</v>
      </c>
      <c r="H5656" s="27">
        <v>0.94597609561752993</v>
      </c>
      <c r="I5656" s="28">
        <v>26.03322368421053</v>
      </c>
      <c r="J5656" s="27">
        <v>1.3157894736842105E-2</v>
      </c>
      <c r="K5656" s="27">
        <v>0.13980263157894737</v>
      </c>
      <c r="L5656" s="27">
        <v>1.0900398406374502E-2</v>
      </c>
      <c r="M5656" s="29">
        <v>16.169354838709683</v>
      </c>
      <c r="N5656" s="30">
        <v>50.166666666666664</v>
      </c>
      <c r="O5656" s="32">
        <v>0</v>
      </c>
      <c r="P5656" s="31">
        <v>0.96892430278884467</v>
      </c>
      <c r="Q5656" s="38">
        <v>4650</v>
      </c>
      <c r="R5656" s="38">
        <v>5711</v>
      </c>
      <c r="S5656" s="38">
        <v>7507</v>
      </c>
    </row>
    <row r="5657" spans="2:19" x14ac:dyDescent="0.2">
      <c r="B5657" s="1" t="s">
        <v>11792</v>
      </c>
      <c r="C5657" s="1" t="s">
        <v>11793</v>
      </c>
      <c r="D5657" s="1" t="s">
        <v>465</v>
      </c>
      <c r="E5657" s="1" t="s">
        <v>11748</v>
      </c>
      <c r="F5657" s="1" t="s">
        <v>22</v>
      </c>
      <c r="G5657" s="27">
        <v>0.13533834586466165</v>
      </c>
      <c r="H5657" s="27">
        <v>0.46880782918149472</v>
      </c>
      <c r="I5657" s="28">
        <v>13.309022556390982</v>
      </c>
      <c r="J5657" s="27">
        <v>6.0150375939849621E-2</v>
      </c>
      <c r="K5657" s="27">
        <v>0.81954887218045114</v>
      </c>
      <c r="L5657" s="27">
        <v>0.42660142348754448</v>
      </c>
      <c r="M5657" s="29">
        <v>7.021521739130435</v>
      </c>
      <c r="N5657" s="30">
        <v>53.041666666666664</v>
      </c>
      <c r="O5657" s="32">
        <v>0</v>
      </c>
      <c r="P5657" s="31">
        <v>0.94661921708185048</v>
      </c>
      <c r="Q5657" s="38">
        <v>8222</v>
      </c>
      <c r="R5657" s="38">
        <v>8032</v>
      </c>
      <c r="S5657" s="38">
        <v>180</v>
      </c>
    </row>
    <row r="5658" spans="2:19" x14ac:dyDescent="0.2">
      <c r="B5658" s="1" t="s">
        <v>11781</v>
      </c>
      <c r="C5658" s="1" t="s">
        <v>1817</v>
      </c>
      <c r="D5658" s="1" t="s">
        <v>465</v>
      </c>
      <c r="E5658" s="1" t="s">
        <v>137</v>
      </c>
      <c r="F5658" s="1" t="s">
        <v>22</v>
      </c>
      <c r="G5658" s="27">
        <v>0.34217687074829933</v>
      </c>
      <c r="H5658" s="27">
        <v>0.89923882017126533</v>
      </c>
      <c r="I5658" s="28">
        <v>29.970476190476184</v>
      </c>
      <c r="J5658" s="27">
        <v>7.4829931972789114E-3</v>
      </c>
      <c r="K5658" s="27">
        <v>0.11224489795918367</v>
      </c>
      <c r="L5658" s="27">
        <v>4.2635585156993339E-2</v>
      </c>
      <c r="M5658" s="29">
        <v>16.495553257497416</v>
      </c>
      <c r="N5658" s="30">
        <v>55.42743538767396</v>
      </c>
      <c r="O5658" s="32">
        <v>0</v>
      </c>
      <c r="P5658" s="31">
        <v>0.93244529019980971</v>
      </c>
      <c r="Q5658" s="38">
        <v>3951</v>
      </c>
      <c r="R5658" s="38">
        <v>4581</v>
      </c>
      <c r="S5658" s="38">
        <v>7993</v>
      </c>
    </row>
    <row r="5659" spans="2:19" x14ac:dyDescent="0.2">
      <c r="B5659" s="1" t="s">
        <v>11801</v>
      </c>
      <c r="C5659" s="1" t="s">
        <v>11802</v>
      </c>
      <c r="D5659" s="1" t="s">
        <v>465</v>
      </c>
      <c r="E5659" s="1" t="s">
        <v>11748</v>
      </c>
      <c r="F5659" s="1" t="s">
        <v>22</v>
      </c>
      <c r="G5659" s="27">
        <v>0.1544885177453027</v>
      </c>
      <c r="H5659" s="27">
        <v>0.49534791252485094</v>
      </c>
      <c r="I5659" s="28">
        <v>13.103966597077241</v>
      </c>
      <c r="J5659" s="27">
        <v>0.12943632567849686</v>
      </c>
      <c r="K5659" s="27">
        <v>0.82254697286012524</v>
      </c>
      <c r="L5659" s="27">
        <v>0.46528827037773357</v>
      </c>
      <c r="M5659" s="29">
        <v>6.2525925925925927</v>
      </c>
      <c r="N5659" s="30">
        <v>50.148648648648646</v>
      </c>
      <c r="O5659" s="32">
        <v>0</v>
      </c>
      <c r="P5659" s="31">
        <v>0.95228628230616297</v>
      </c>
      <c r="Q5659" s="38">
        <v>8241</v>
      </c>
      <c r="R5659" s="38">
        <v>7863</v>
      </c>
      <c r="S5659" s="38">
        <v>175</v>
      </c>
    </row>
    <row r="5660" spans="2:19" x14ac:dyDescent="0.2">
      <c r="B5660" s="1" t="s">
        <v>11755</v>
      </c>
      <c r="C5660" s="1" t="s">
        <v>11756</v>
      </c>
      <c r="D5660" s="1" t="s">
        <v>465</v>
      </c>
      <c r="E5660" s="1" t="s">
        <v>11748</v>
      </c>
      <c r="F5660" s="1" t="s">
        <v>22</v>
      </c>
      <c r="G5660" s="27">
        <v>7.1216617210682495E-2</v>
      </c>
      <c r="H5660" s="27">
        <v>0.57089095744680851</v>
      </c>
      <c r="I5660" s="28">
        <v>11.456379821958457</v>
      </c>
      <c r="J5660" s="27">
        <v>0.19881305637982197</v>
      </c>
      <c r="K5660" s="27">
        <v>0.62314540059347179</v>
      </c>
      <c r="L5660" s="27">
        <v>0.29442819148936172</v>
      </c>
      <c r="M5660" s="29">
        <v>8.4549520766773174</v>
      </c>
      <c r="N5660" s="30">
        <v>50.458333333333336</v>
      </c>
      <c r="O5660" s="32">
        <v>0</v>
      </c>
      <c r="P5660" s="31">
        <v>0.89627659574468088</v>
      </c>
      <c r="Q5660" s="38">
        <v>8388</v>
      </c>
      <c r="R5660" s="38">
        <v>8389</v>
      </c>
      <c r="S5660" s="38">
        <v>778</v>
      </c>
    </row>
    <row r="5661" spans="2:19" x14ac:dyDescent="0.2">
      <c r="B5661" s="1" t="s">
        <v>11790</v>
      </c>
      <c r="C5661" s="1" t="s">
        <v>11791</v>
      </c>
      <c r="D5661" s="1" t="s">
        <v>465</v>
      </c>
      <c r="E5661" s="1" t="s">
        <v>11748</v>
      </c>
      <c r="F5661" s="1" t="s">
        <v>22</v>
      </c>
      <c r="G5661" s="27">
        <v>0.18975332068311196</v>
      </c>
      <c r="H5661" s="27">
        <v>0.5250987432675045</v>
      </c>
      <c r="I5661" s="28">
        <v>13.147438330170779</v>
      </c>
      <c r="J5661" s="27">
        <v>0.22960151802656548</v>
      </c>
      <c r="K5661" s="27">
        <v>0.70777988614800758</v>
      </c>
      <c r="L5661" s="27">
        <v>0.2722262118491921</v>
      </c>
      <c r="M5661" s="29">
        <v>5.3927400468384059</v>
      </c>
      <c r="N5661" s="30">
        <v>45.77</v>
      </c>
      <c r="O5661" s="32">
        <v>0</v>
      </c>
      <c r="P5661" s="31">
        <v>0.94614003590664275</v>
      </c>
      <c r="Q5661" s="38">
        <v>8236</v>
      </c>
      <c r="R5661" s="38">
        <v>7473</v>
      </c>
      <c r="S5661" s="38">
        <v>421</v>
      </c>
    </row>
    <row r="5662" spans="2:19" x14ac:dyDescent="0.2">
      <c r="B5662" s="1" t="s">
        <v>11815</v>
      </c>
      <c r="C5662" s="1" t="s">
        <v>11816</v>
      </c>
      <c r="D5662" s="1" t="s">
        <v>465</v>
      </c>
      <c r="E5662" s="1" t="s">
        <v>11748</v>
      </c>
      <c r="F5662" s="1" t="s">
        <v>22</v>
      </c>
      <c r="G5662" s="27">
        <v>0.16071428571428573</v>
      </c>
      <c r="H5662" s="27">
        <v>0.42809523809523803</v>
      </c>
      <c r="I5662" s="28">
        <v>12.84265873015873</v>
      </c>
      <c r="J5662" s="27">
        <v>0.11706349206349206</v>
      </c>
      <c r="K5662" s="27">
        <v>0.6785714285714286</v>
      </c>
      <c r="L5662" s="27">
        <v>0.11361904761904763</v>
      </c>
      <c r="M5662" s="29">
        <v>6.2446808510638299</v>
      </c>
      <c r="N5662" s="30">
        <v>46.790123456790127</v>
      </c>
      <c r="O5662" s="32">
        <v>0</v>
      </c>
      <c r="P5662" s="31">
        <v>0.96</v>
      </c>
      <c r="Q5662" s="38">
        <v>8267</v>
      </c>
      <c r="R5662" s="38">
        <v>7806</v>
      </c>
      <c r="S5662" s="38">
        <v>525</v>
      </c>
    </row>
    <row r="5663" spans="2:19" x14ac:dyDescent="0.2">
      <c r="B5663" s="1" t="s">
        <v>11759</v>
      </c>
      <c r="C5663" s="1" t="s">
        <v>11760</v>
      </c>
      <c r="D5663" s="1" t="s">
        <v>465</v>
      </c>
      <c r="E5663" s="1" t="s">
        <v>137</v>
      </c>
      <c r="F5663" s="1" t="s">
        <v>22</v>
      </c>
      <c r="G5663" s="27">
        <v>0.28908554572271389</v>
      </c>
      <c r="H5663" s="27">
        <v>0.69049432197728799</v>
      </c>
      <c r="I5663" s="28">
        <v>20.087020648967556</v>
      </c>
      <c r="J5663" s="27">
        <v>0.12979351032448377</v>
      </c>
      <c r="K5663" s="27">
        <v>0.51622418879056042</v>
      </c>
      <c r="L5663" s="27">
        <v>0.21124916499665999</v>
      </c>
      <c r="M5663" s="29">
        <v>8.0788381742738586</v>
      </c>
      <c r="N5663" s="30">
        <v>49.096938775510203</v>
      </c>
      <c r="O5663" s="32">
        <v>0</v>
      </c>
      <c r="P5663" s="31">
        <v>0.905811623246493</v>
      </c>
      <c r="Q5663" s="38">
        <v>6911</v>
      </c>
      <c r="R5663" s="38">
        <v>5643</v>
      </c>
      <c r="S5663" s="38">
        <v>1636</v>
      </c>
    </row>
    <row r="5664" spans="2:19" x14ac:dyDescent="0.2">
      <c r="B5664" s="1" t="s">
        <v>11811</v>
      </c>
      <c r="C5664" s="1" t="s">
        <v>11812</v>
      </c>
      <c r="D5664" s="1" t="s">
        <v>465</v>
      </c>
      <c r="E5664" s="1" t="s">
        <v>11748</v>
      </c>
      <c r="F5664" s="1" t="s">
        <v>22</v>
      </c>
      <c r="G5664" s="27">
        <v>0.16220735785953178</v>
      </c>
      <c r="H5664" s="27">
        <v>0.62584000000000006</v>
      </c>
      <c r="I5664" s="28">
        <v>16.383110367892979</v>
      </c>
      <c r="J5664" s="27">
        <v>0.11538461538461539</v>
      </c>
      <c r="K5664" s="27">
        <v>0.63210702341137126</v>
      </c>
      <c r="L5664" s="27">
        <v>0.28409600000000002</v>
      </c>
      <c r="M5664" s="29">
        <v>9.2994011976047908</v>
      </c>
      <c r="N5664" s="30">
        <v>52.546391752577321</v>
      </c>
      <c r="O5664" s="32">
        <v>0</v>
      </c>
      <c r="P5664" s="31">
        <v>0.95679999999999998</v>
      </c>
      <c r="Q5664" s="38">
        <v>7832</v>
      </c>
      <c r="R5664" s="38">
        <v>7782</v>
      </c>
      <c r="S5664" s="38">
        <v>733</v>
      </c>
    </row>
    <row r="5665" spans="2:19" x14ac:dyDescent="0.2">
      <c r="B5665" s="1" t="s">
        <v>11794</v>
      </c>
      <c r="C5665" s="1" t="s">
        <v>11795</v>
      </c>
      <c r="D5665" s="1" t="s">
        <v>465</v>
      </c>
      <c r="E5665" s="1" t="s">
        <v>11748</v>
      </c>
      <c r="F5665" s="1" t="s">
        <v>22</v>
      </c>
      <c r="G5665" s="27">
        <v>0.24121779859484777</v>
      </c>
      <c r="H5665" s="27">
        <v>0.6990465631929047</v>
      </c>
      <c r="I5665" s="28">
        <v>17.876814988290398</v>
      </c>
      <c r="J5665" s="27">
        <v>0.21311475409836064</v>
      </c>
      <c r="K5665" s="27">
        <v>0.72599531615925061</v>
      </c>
      <c r="L5665" s="27">
        <v>0.18374722838137472</v>
      </c>
      <c r="M5665" s="29">
        <v>5.4354938271604931</v>
      </c>
      <c r="N5665" s="30">
        <v>56.592233009708735</v>
      </c>
      <c r="O5665" s="32">
        <v>0</v>
      </c>
      <c r="P5665" s="31">
        <v>0.94678492239467849</v>
      </c>
      <c r="Q5665" s="38">
        <v>7540</v>
      </c>
      <c r="R5665" s="38">
        <v>6651</v>
      </c>
      <c r="S5665" s="38">
        <v>368</v>
      </c>
    </row>
    <row r="5666" spans="2:19" x14ac:dyDescent="0.2">
      <c r="B5666" s="1" t="s">
        <v>11788</v>
      </c>
      <c r="C5666" s="1" t="s">
        <v>11789</v>
      </c>
      <c r="D5666" s="1" t="s">
        <v>465</v>
      </c>
      <c r="E5666" s="1" t="s">
        <v>137</v>
      </c>
      <c r="F5666" s="1" t="s">
        <v>22</v>
      </c>
      <c r="G5666" s="27">
        <v>0.28757225433526012</v>
      </c>
      <c r="H5666" s="27">
        <v>0.77127804214819851</v>
      </c>
      <c r="I5666" s="28">
        <v>20.172109826589594</v>
      </c>
      <c r="J5666" s="27">
        <v>6.6473988439306353E-2</v>
      </c>
      <c r="K5666" s="27">
        <v>0.51734104046242779</v>
      </c>
      <c r="L5666" s="27">
        <v>8.5785180149558118E-2</v>
      </c>
      <c r="M5666" s="29">
        <v>7.6862068965517256</v>
      </c>
      <c r="N5666" s="30">
        <v>50.683417085427138</v>
      </c>
      <c r="O5666" s="32">
        <v>0</v>
      </c>
      <c r="P5666" s="31">
        <v>0.94085656016315433</v>
      </c>
      <c r="Q5666" s="38">
        <v>6882</v>
      </c>
      <c r="R5666" s="38">
        <v>5677</v>
      </c>
      <c r="S5666" s="38">
        <v>1622</v>
      </c>
    </row>
    <row r="5667" spans="2:19" x14ac:dyDescent="0.2">
      <c r="B5667" s="1" t="s">
        <v>11763</v>
      </c>
      <c r="C5667" s="1" t="s">
        <v>11764</v>
      </c>
      <c r="D5667" s="1" t="s">
        <v>465</v>
      </c>
      <c r="E5667" s="1" t="s">
        <v>11748</v>
      </c>
      <c r="F5667" s="1" t="s">
        <v>22</v>
      </c>
      <c r="G5667" s="27">
        <v>0.29550102249488752</v>
      </c>
      <c r="H5667" s="27">
        <v>0.62597957288765094</v>
      </c>
      <c r="I5667" s="28">
        <v>20.225051124744379</v>
      </c>
      <c r="J5667" s="27">
        <v>0.12372188139059305</v>
      </c>
      <c r="K5667" s="27">
        <v>0.59406952965235171</v>
      </c>
      <c r="L5667" s="27">
        <v>0.27741411327762305</v>
      </c>
      <c r="M5667" s="29">
        <v>7.3040638606676342</v>
      </c>
      <c r="N5667" s="30">
        <v>50.581314878892734</v>
      </c>
      <c r="O5667" s="32">
        <v>0</v>
      </c>
      <c r="P5667" s="31">
        <v>0.9080779944289693</v>
      </c>
      <c r="Q5667" s="38">
        <v>6865</v>
      </c>
      <c r="R5667" s="38">
        <v>5477</v>
      </c>
      <c r="S5667" s="38">
        <v>982</v>
      </c>
    </row>
    <row r="5668" spans="2:19" x14ac:dyDescent="0.2">
      <c r="B5668" s="1" t="s">
        <v>11749</v>
      </c>
      <c r="C5668" s="1" t="s">
        <v>11750</v>
      </c>
      <c r="D5668" s="1" t="s">
        <v>465</v>
      </c>
      <c r="E5668" s="1" t="s">
        <v>137</v>
      </c>
      <c r="F5668" s="1" t="s">
        <v>22</v>
      </c>
      <c r="G5668" s="27">
        <v>0.15700934579439252</v>
      </c>
      <c r="H5668" s="27">
        <v>0.45255496588324479</v>
      </c>
      <c r="I5668" s="28">
        <v>12.751214953271027</v>
      </c>
      <c r="J5668" s="27">
        <v>0.22803738317757008</v>
      </c>
      <c r="K5668" s="27">
        <v>0.7570093457943925</v>
      </c>
      <c r="L5668" s="27">
        <v>0.42363912054586805</v>
      </c>
      <c r="M5668" s="29">
        <v>6.2631929046563188</v>
      </c>
      <c r="N5668" s="30">
        <v>47.226190476190474</v>
      </c>
      <c r="O5668" s="32">
        <v>0</v>
      </c>
      <c r="P5668" s="31">
        <v>0.81122062168309328</v>
      </c>
      <c r="Q5668" s="38">
        <v>8275</v>
      </c>
      <c r="R5668" s="38">
        <v>7839</v>
      </c>
      <c r="S5668" s="38">
        <v>306</v>
      </c>
    </row>
    <row r="5669" spans="2:19" x14ac:dyDescent="0.2">
      <c r="B5669" s="1" t="s">
        <v>11813</v>
      </c>
      <c r="C5669" s="1" t="s">
        <v>11814</v>
      </c>
      <c r="D5669" s="1" t="s">
        <v>465</v>
      </c>
      <c r="E5669" s="1" t="s">
        <v>11748</v>
      </c>
      <c r="F5669" s="1" t="s">
        <v>22</v>
      </c>
      <c r="G5669" s="27">
        <v>0.17188983855650522</v>
      </c>
      <c r="H5669" s="27">
        <v>0.78899362477231327</v>
      </c>
      <c r="I5669" s="28">
        <v>21.668945868945869</v>
      </c>
      <c r="J5669" s="27">
        <v>3.7037037037037035E-2</v>
      </c>
      <c r="K5669" s="27">
        <v>0.26780626780626782</v>
      </c>
      <c r="L5669" s="27">
        <v>0.13454918032786886</v>
      </c>
      <c r="M5669" s="29">
        <v>14.845756880733942</v>
      </c>
      <c r="N5669" s="30">
        <v>54.121546961325969</v>
      </c>
      <c r="O5669" s="32">
        <v>0</v>
      </c>
      <c r="P5669" s="31">
        <v>0.95901639344262291</v>
      </c>
      <c r="Q5669" s="38">
        <v>6332</v>
      </c>
      <c r="R5669" s="38">
        <v>7681</v>
      </c>
      <c r="S5669" s="38">
        <v>5172</v>
      </c>
    </row>
    <row r="5670" spans="2:19" x14ac:dyDescent="0.2">
      <c r="B5670" s="1" t="s">
        <v>11773</v>
      </c>
      <c r="C5670" s="1" t="s">
        <v>11774</v>
      </c>
      <c r="D5670" s="1" t="s">
        <v>465</v>
      </c>
      <c r="E5670" s="1" t="s">
        <v>11748</v>
      </c>
      <c r="F5670" s="1" t="s">
        <v>22</v>
      </c>
      <c r="G5670" s="27">
        <v>0.21548117154811716</v>
      </c>
      <c r="H5670" s="27">
        <v>0.77557692307692305</v>
      </c>
      <c r="I5670" s="28">
        <v>19.72907949790795</v>
      </c>
      <c r="J5670" s="27">
        <v>5.6485355648535567E-2</v>
      </c>
      <c r="K5670" s="27">
        <v>0.43933054393305437</v>
      </c>
      <c r="L5670" s="27">
        <v>0.13854807692307691</v>
      </c>
      <c r="M5670" s="29">
        <v>11.555466666666668</v>
      </c>
      <c r="N5670" s="30">
        <v>49.038834951456309</v>
      </c>
      <c r="O5670" s="32">
        <v>0</v>
      </c>
      <c r="P5670" s="31">
        <v>0.91923076923076918</v>
      </c>
      <c r="Q5670" s="38">
        <v>7051</v>
      </c>
      <c r="R5670" s="38">
        <v>7126</v>
      </c>
      <c r="S5670" s="38">
        <v>2426</v>
      </c>
    </row>
    <row r="5671" spans="2:19" x14ac:dyDescent="0.2">
      <c r="B5671" s="1" t="s">
        <v>11757</v>
      </c>
      <c r="C5671" s="1" t="s">
        <v>11758</v>
      </c>
      <c r="D5671" s="1" t="s">
        <v>465</v>
      </c>
      <c r="E5671" s="1" t="s">
        <v>11748</v>
      </c>
      <c r="F5671" s="1" t="s">
        <v>22</v>
      </c>
      <c r="G5671" s="27">
        <v>0.13122171945701358</v>
      </c>
      <c r="H5671" s="27">
        <v>0.48156663275686673</v>
      </c>
      <c r="I5671" s="28">
        <v>12.751357466063347</v>
      </c>
      <c r="J5671" s="27">
        <v>0.15837104072398189</v>
      </c>
      <c r="K5671" s="27">
        <v>0.73755656108597289</v>
      </c>
      <c r="L5671" s="27">
        <v>0.31793489318413026</v>
      </c>
      <c r="M5671" s="29">
        <v>6.59765625</v>
      </c>
      <c r="N5671" s="30">
        <v>52.982758620689658</v>
      </c>
      <c r="O5671" s="32">
        <v>0</v>
      </c>
      <c r="P5671" s="31">
        <v>0.89928789420142419</v>
      </c>
      <c r="Q5671" s="38">
        <v>8274</v>
      </c>
      <c r="R5671" s="38">
        <v>8061</v>
      </c>
      <c r="S5671" s="38">
        <v>345</v>
      </c>
    </row>
    <row r="5672" spans="2:19" x14ac:dyDescent="0.2">
      <c r="B5672" s="1" t="s">
        <v>11765</v>
      </c>
      <c r="C5672" s="1" t="s">
        <v>11766</v>
      </c>
      <c r="D5672" s="1" t="s">
        <v>465</v>
      </c>
      <c r="E5672" s="1" t="s">
        <v>11748</v>
      </c>
      <c r="F5672" s="1" t="s">
        <v>22</v>
      </c>
      <c r="G5672" s="27">
        <v>0.1391304347826087</v>
      </c>
      <c r="H5672" s="27">
        <v>0.50285291214215211</v>
      </c>
      <c r="I5672" s="28">
        <v>12.458478260869567</v>
      </c>
      <c r="J5672" s="27">
        <v>9.3478260869565219E-2</v>
      </c>
      <c r="K5672" s="27">
        <v>0.82608695652173914</v>
      </c>
      <c r="L5672" s="27">
        <v>0.39922013820335633</v>
      </c>
      <c r="M5672" s="29">
        <v>6.6957070707070692</v>
      </c>
      <c r="N5672" s="30">
        <v>47.53125</v>
      </c>
      <c r="O5672" s="32">
        <v>0</v>
      </c>
      <c r="P5672" s="31">
        <v>0.90819348469891414</v>
      </c>
      <c r="Q5672" s="38">
        <v>8299</v>
      </c>
      <c r="R5672" s="38">
        <v>7997</v>
      </c>
      <c r="S5672" s="38">
        <v>168</v>
      </c>
    </row>
    <row r="5673" spans="2:19" x14ac:dyDescent="0.2">
      <c r="B5673" s="1" t="s">
        <v>11782</v>
      </c>
      <c r="C5673" s="1" t="s">
        <v>11783</v>
      </c>
      <c r="D5673" s="1" t="s">
        <v>465</v>
      </c>
      <c r="E5673" s="1" t="s">
        <v>11748</v>
      </c>
      <c r="F5673" s="1" t="s">
        <v>22</v>
      </c>
      <c r="G5673" s="27">
        <v>0.48653846153846153</v>
      </c>
      <c r="H5673" s="27">
        <v>0.77750672645739904</v>
      </c>
      <c r="I5673" s="28">
        <v>28.562115384615382</v>
      </c>
      <c r="J5673" s="27">
        <v>6.1538461538461542E-2</v>
      </c>
      <c r="K5673" s="27">
        <v>0.46346153846153848</v>
      </c>
      <c r="L5673" s="27">
        <v>0.1695695067264574</v>
      </c>
      <c r="M5673" s="29">
        <v>7.7303370786516856</v>
      </c>
      <c r="N5673" s="30">
        <v>50.098814229249015</v>
      </c>
      <c r="O5673" s="32">
        <v>0</v>
      </c>
      <c r="P5673" s="31">
        <v>0.93273542600896864</v>
      </c>
      <c r="Q5673" s="38">
        <v>4141</v>
      </c>
      <c r="R5673" s="38">
        <v>2513</v>
      </c>
      <c r="S5673" s="38">
        <v>2174</v>
      </c>
    </row>
    <row r="5674" spans="2:19" x14ac:dyDescent="0.2">
      <c r="B5674" s="1" t="s">
        <v>11761</v>
      </c>
      <c r="C5674" s="1" t="s">
        <v>11762</v>
      </c>
      <c r="D5674" s="1" t="s">
        <v>465</v>
      </c>
      <c r="E5674" s="1" t="s">
        <v>11748</v>
      </c>
      <c r="F5674" s="1" t="s">
        <v>22</v>
      </c>
      <c r="G5674" s="27">
        <v>0.14383561643835616</v>
      </c>
      <c r="H5674" s="27">
        <v>0.32770186335403728</v>
      </c>
      <c r="I5674" s="28">
        <v>11.028767123287672</v>
      </c>
      <c r="J5674" s="27">
        <v>0.29794520547945208</v>
      </c>
      <c r="K5674" s="27">
        <v>0.76369863013698636</v>
      </c>
      <c r="L5674" s="27">
        <v>0.60142857142857142</v>
      </c>
      <c r="M5674" s="29">
        <v>4.4591999999999992</v>
      </c>
      <c r="N5674" s="30">
        <v>49.642857142857146</v>
      </c>
      <c r="O5674" s="32">
        <v>0</v>
      </c>
      <c r="P5674" s="31">
        <v>0.90683229813664601</v>
      </c>
      <c r="Q5674" s="38">
        <v>8420</v>
      </c>
      <c r="R5674" s="38">
        <v>7960</v>
      </c>
      <c r="S5674" s="38">
        <v>292</v>
      </c>
    </row>
    <row r="5675" spans="2:19" x14ac:dyDescent="0.2">
      <c r="B5675" s="1" t="s">
        <v>11767</v>
      </c>
      <c r="C5675" s="1" t="s">
        <v>11768</v>
      </c>
      <c r="D5675" s="1" t="s">
        <v>465</v>
      </c>
      <c r="E5675" s="1" t="s">
        <v>137</v>
      </c>
      <c r="F5675" s="1" t="s">
        <v>22</v>
      </c>
      <c r="G5675" s="27">
        <v>0.19874804381846636</v>
      </c>
      <c r="H5675" s="27">
        <v>0.55241058655221742</v>
      </c>
      <c r="I5675" s="28">
        <v>18.668622848200314</v>
      </c>
      <c r="J5675" s="27">
        <v>7.82472613458529E-2</v>
      </c>
      <c r="K5675" s="27">
        <v>0.56181533646322379</v>
      </c>
      <c r="L5675" s="27">
        <v>0.35139484978540775</v>
      </c>
      <c r="M5675" s="29">
        <v>9.5656249999999989</v>
      </c>
      <c r="N5675" s="30">
        <v>54.921259842519682</v>
      </c>
      <c r="O5675" s="32">
        <v>0</v>
      </c>
      <c r="P5675" s="31">
        <v>0.91416309012875541</v>
      </c>
      <c r="Q5675" s="38">
        <v>7350</v>
      </c>
      <c r="R5675" s="38">
        <v>7368</v>
      </c>
      <c r="S5675" s="38">
        <v>1223</v>
      </c>
    </row>
    <row r="5676" spans="2:19" x14ac:dyDescent="0.2">
      <c r="B5676" s="1" t="s">
        <v>11751</v>
      </c>
      <c r="C5676" s="1" t="s">
        <v>11752</v>
      </c>
      <c r="D5676" s="1" t="s">
        <v>465</v>
      </c>
      <c r="E5676" s="1" t="s">
        <v>137</v>
      </c>
      <c r="F5676" s="1" t="s">
        <v>22</v>
      </c>
      <c r="G5676" s="27">
        <v>4.4117647058823532E-2</v>
      </c>
      <c r="H5676" s="27">
        <v>0.17716641679160419</v>
      </c>
      <c r="I5676" s="28">
        <v>8.6273897058823543</v>
      </c>
      <c r="J5676" s="27">
        <v>0.21691176470588236</v>
      </c>
      <c r="K5676" s="27">
        <v>0.81617647058823528</v>
      </c>
      <c r="L5676" s="27">
        <v>0.73397301349325339</v>
      </c>
      <c r="M5676" s="29">
        <v>6.6898076923076921</v>
      </c>
      <c r="N5676" s="30">
        <v>50.208333333333336</v>
      </c>
      <c r="O5676" s="32">
        <v>0</v>
      </c>
      <c r="P5676" s="31">
        <v>0.81559220389805098</v>
      </c>
      <c r="Q5676" s="38">
        <v>8550</v>
      </c>
      <c r="R5676" s="38">
        <v>8492</v>
      </c>
      <c r="S5676" s="38">
        <v>190</v>
      </c>
    </row>
    <row r="5677" spans="2:19" x14ac:dyDescent="0.2">
      <c r="B5677" s="1" t="s">
        <v>11771</v>
      </c>
      <c r="C5677" s="1" t="s">
        <v>11772</v>
      </c>
      <c r="D5677" s="1" t="s">
        <v>465</v>
      </c>
      <c r="E5677" s="1" t="s">
        <v>11748</v>
      </c>
      <c r="F5677" s="1" t="s">
        <v>22</v>
      </c>
      <c r="G5677" s="27">
        <v>0.1683673469387755</v>
      </c>
      <c r="H5677" s="27">
        <v>0.62450175849941392</v>
      </c>
      <c r="I5677" s="28">
        <v>13.423469387755107</v>
      </c>
      <c r="J5677" s="27">
        <v>8.4183673469387751E-2</v>
      </c>
      <c r="K5677" s="27">
        <v>0.82908163265306123</v>
      </c>
      <c r="L5677" s="27">
        <v>0.32641266119577961</v>
      </c>
      <c r="M5677" s="29">
        <v>5.6993865030674833</v>
      </c>
      <c r="N5677" s="30">
        <v>51.333333333333336</v>
      </c>
      <c r="O5677" s="32">
        <v>0</v>
      </c>
      <c r="P5677" s="31">
        <v>0.9191090269636577</v>
      </c>
      <c r="Q5677" s="38">
        <v>8204</v>
      </c>
      <c r="R5677" s="38">
        <v>7722</v>
      </c>
      <c r="S5677" s="38">
        <v>160</v>
      </c>
    </row>
    <row r="5678" spans="2:19" x14ac:dyDescent="0.2">
      <c r="B5678" s="1" t="s">
        <v>11779</v>
      </c>
      <c r="C5678" s="1" t="s">
        <v>11780</v>
      </c>
      <c r="D5678" s="1" t="s">
        <v>465</v>
      </c>
      <c r="E5678" s="1" t="s">
        <v>11748</v>
      </c>
      <c r="F5678" s="1" t="s">
        <v>22</v>
      </c>
      <c r="G5678" s="27">
        <v>0.10141987829614604</v>
      </c>
      <c r="H5678" s="27">
        <v>0.4493950850661626</v>
      </c>
      <c r="I5678" s="28">
        <v>9.7701825557809325</v>
      </c>
      <c r="J5678" s="27">
        <v>0.20892494929006086</v>
      </c>
      <c r="K5678" s="27">
        <v>0.84989858012170383</v>
      </c>
      <c r="L5678" s="27">
        <v>0.36815689981096406</v>
      </c>
      <c r="M5678" s="29">
        <v>5.5379232505643339</v>
      </c>
      <c r="N5678" s="30">
        <v>46.9</v>
      </c>
      <c r="O5678" s="32">
        <v>0</v>
      </c>
      <c r="P5678" s="31">
        <v>0.93194706994328924</v>
      </c>
      <c r="Q5678" s="38">
        <v>8488</v>
      </c>
      <c r="R5678" s="38">
        <v>8259</v>
      </c>
      <c r="S5678" s="38">
        <v>122</v>
      </c>
    </row>
    <row r="5679" spans="2:19" x14ac:dyDescent="0.2">
      <c r="B5679" s="1" t="s">
        <v>11821</v>
      </c>
      <c r="C5679" s="1" t="s">
        <v>11822</v>
      </c>
      <c r="D5679" s="1" t="s">
        <v>465</v>
      </c>
      <c r="E5679" s="1" t="s">
        <v>11748</v>
      </c>
      <c r="F5679" s="1" t="s">
        <v>22</v>
      </c>
      <c r="G5679" s="27">
        <v>0.26838235294117646</v>
      </c>
      <c r="H5679" s="27">
        <v>0.97455035971223025</v>
      </c>
      <c r="I5679" s="28">
        <v>23.627389705882354</v>
      </c>
      <c r="J5679" s="27">
        <v>5.5147058823529415E-3</v>
      </c>
      <c r="K5679" s="27">
        <v>0.18382352941176472</v>
      </c>
      <c r="L5679" s="27">
        <v>1.237410071942446E-2</v>
      </c>
      <c r="M5679" s="29">
        <v>13.399748743718597</v>
      </c>
      <c r="N5679" s="30">
        <v>51.089041095890408</v>
      </c>
      <c r="O5679" s="32">
        <v>0</v>
      </c>
      <c r="P5679" s="31">
        <v>0.97841726618705038</v>
      </c>
      <c r="Q5679" s="38">
        <v>5520</v>
      </c>
      <c r="R5679" s="38">
        <v>6085</v>
      </c>
      <c r="S5679" s="38">
        <v>6755</v>
      </c>
    </row>
    <row r="5680" spans="2:19" x14ac:dyDescent="0.2">
      <c r="B5680" s="1" t="s">
        <v>11809</v>
      </c>
      <c r="C5680" s="1" t="s">
        <v>11810</v>
      </c>
      <c r="D5680" s="1" t="s">
        <v>465</v>
      </c>
      <c r="E5680" s="1" t="s">
        <v>11748</v>
      </c>
      <c r="F5680" s="1" t="s">
        <v>22</v>
      </c>
      <c r="G5680" s="27">
        <v>0.23294858342077648</v>
      </c>
      <c r="H5680" s="27">
        <v>0.97745490981963923</v>
      </c>
      <c r="I5680" s="28">
        <v>25.580797481636935</v>
      </c>
      <c r="J5680" s="27">
        <v>6.2959076600209865E-3</v>
      </c>
      <c r="K5680" s="27">
        <v>9.0241343126967466E-2</v>
      </c>
      <c r="L5680" s="27">
        <v>0</v>
      </c>
      <c r="M5680" s="29">
        <v>17.499589603283184</v>
      </c>
      <c r="N5680" s="30">
        <v>51.716216216216218</v>
      </c>
      <c r="O5680" s="32">
        <v>0</v>
      </c>
      <c r="P5680" s="31">
        <v>0.95490981963927857</v>
      </c>
      <c r="Q5680" s="38">
        <v>4797</v>
      </c>
      <c r="R5680" s="38">
        <v>6835</v>
      </c>
      <c r="S5680" s="38">
        <v>8339</v>
      </c>
    </row>
    <row r="5681" spans="2:19" x14ac:dyDescent="0.2">
      <c r="B5681" s="1" t="s">
        <v>11799</v>
      </c>
      <c r="C5681" s="1" t="s">
        <v>11800</v>
      </c>
      <c r="D5681" s="1" t="s">
        <v>465</v>
      </c>
      <c r="E5681" s="1" t="s">
        <v>11748</v>
      </c>
      <c r="F5681" s="1" t="s">
        <v>22</v>
      </c>
      <c r="G5681" s="27">
        <v>0.31943410275502604</v>
      </c>
      <c r="H5681" s="27">
        <v>0.92295012380615504</v>
      </c>
      <c r="I5681" s="28">
        <v>27.554579300074451</v>
      </c>
      <c r="J5681" s="27">
        <v>8.1906180193596426E-3</v>
      </c>
      <c r="K5681" s="27">
        <v>0.15338793745346241</v>
      </c>
      <c r="L5681" s="27">
        <v>4.7584011319419882E-2</v>
      </c>
      <c r="M5681" s="29">
        <v>14.501750547045955</v>
      </c>
      <c r="N5681" s="30">
        <v>54.976689976689975</v>
      </c>
      <c r="O5681" s="32">
        <v>0</v>
      </c>
      <c r="P5681" s="31">
        <v>0.95012380615493452</v>
      </c>
      <c r="Q5681" s="38">
        <v>4294</v>
      </c>
      <c r="R5681" s="38">
        <v>4992</v>
      </c>
      <c r="S5681" s="38">
        <v>7279</v>
      </c>
    </row>
    <row r="5682" spans="2:19" x14ac:dyDescent="0.2">
      <c r="B5682" s="1" t="s">
        <v>11817</v>
      </c>
      <c r="C5682" s="1" t="s">
        <v>11818</v>
      </c>
      <c r="D5682" s="1" t="s">
        <v>465</v>
      </c>
      <c r="E5682" s="1" t="s">
        <v>11748</v>
      </c>
      <c r="F5682" s="1" t="s">
        <v>22</v>
      </c>
      <c r="G5682" s="27">
        <v>0.29219143576826195</v>
      </c>
      <c r="H5682" s="27">
        <v>0.99610231425091345</v>
      </c>
      <c r="I5682" s="28">
        <v>27.739798488664988</v>
      </c>
      <c r="J5682" s="27">
        <v>5.0377833753148613E-3</v>
      </c>
      <c r="K5682" s="27">
        <v>6.8010075566750636E-2</v>
      </c>
      <c r="L5682" s="27">
        <v>0</v>
      </c>
      <c r="M5682" s="29">
        <v>16.548754448398579</v>
      </c>
      <c r="N5682" s="30">
        <v>54.310344827586206</v>
      </c>
      <c r="O5682" s="32">
        <v>0</v>
      </c>
      <c r="P5682" s="31">
        <v>0.96711327649208279</v>
      </c>
      <c r="Q5682" s="38">
        <v>4256</v>
      </c>
      <c r="R5682" s="38">
        <v>5557</v>
      </c>
      <c r="S5682" s="38">
        <v>8559</v>
      </c>
    </row>
    <row r="5683" spans="2:19" x14ac:dyDescent="0.2">
      <c r="B5683" s="1" t="s">
        <v>11797</v>
      </c>
      <c r="C5683" s="1" t="s">
        <v>11798</v>
      </c>
      <c r="D5683" s="1" t="s">
        <v>465</v>
      </c>
      <c r="E5683" s="1" t="s">
        <v>11748</v>
      </c>
      <c r="F5683" s="1" t="s">
        <v>22</v>
      </c>
      <c r="G5683" s="27">
        <v>0.2657111356119074</v>
      </c>
      <c r="H5683" s="27">
        <v>0.9336225823314166</v>
      </c>
      <c r="I5683" s="28">
        <v>25.85391400220508</v>
      </c>
      <c r="J5683" s="27">
        <v>6.615214994487321E-3</v>
      </c>
      <c r="K5683" s="27">
        <v>0.11686879823594266</v>
      </c>
      <c r="L5683" s="27">
        <v>1.5682174594877157E-3</v>
      </c>
      <c r="M5683" s="29">
        <v>16.016666666666662</v>
      </c>
      <c r="N5683" s="30">
        <v>52.585062240663902</v>
      </c>
      <c r="O5683" s="32">
        <v>0</v>
      </c>
      <c r="P5683" s="31">
        <v>0.94824882383690534</v>
      </c>
      <c r="Q5683" s="38">
        <v>4702</v>
      </c>
      <c r="R5683" s="38">
        <v>6138</v>
      </c>
      <c r="S5683" s="38">
        <v>7918</v>
      </c>
    </row>
    <row r="5684" spans="2:19" x14ac:dyDescent="0.2">
      <c r="B5684" s="1" t="s">
        <v>11803</v>
      </c>
      <c r="C5684" s="1" t="s">
        <v>11804</v>
      </c>
      <c r="D5684" s="1" t="s">
        <v>465</v>
      </c>
      <c r="E5684" s="1" t="s">
        <v>11748</v>
      </c>
      <c r="F5684" s="1" t="s">
        <v>22</v>
      </c>
      <c r="G5684" s="27">
        <v>0.27238239757207888</v>
      </c>
      <c r="H5684" s="27">
        <v>0.9557514450867054</v>
      </c>
      <c r="I5684" s="28">
        <v>25.433687405159333</v>
      </c>
      <c r="J5684" s="27">
        <v>9.104704097116844E-3</v>
      </c>
      <c r="K5684" s="27">
        <v>0.19271623672230653</v>
      </c>
      <c r="L5684" s="27">
        <v>8.1936416184971092E-3</v>
      </c>
      <c r="M5684" s="29">
        <v>14.630552659019816</v>
      </c>
      <c r="N5684" s="30">
        <v>53.908077994428972</v>
      </c>
      <c r="O5684" s="32">
        <v>0</v>
      </c>
      <c r="P5684" s="31">
        <v>0.95231213872832365</v>
      </c>
      <c r="Q5684" s="38">
        <v>4867</v>
      </c>
      <c r="R5684" s="38">
        <v>5993</v>
      </c>
      <c r="S5684" s="38">
        <v>6588</v>
      </c>
    </row>
    <row r="5685" spans="2:19" x14ac:dyDescent="0.2">
      <c r="B5685" s="1" t="s">
        <v>11784</v>
      </c>
      <c r="C5685" s="1" t="s">
        <v>11785</v>
      </c>
      <c r="D5685" s="1" t="s">
        <v>465</v>
      </c>
      <c r="E5685" s="1" t="s">
        <v>11748</v>
      </c>
      <c r="F5685" s="1" t="s">
        <v>22</v>
      </c>
      <c r="G5685" s="27">
        <v>0.11688311688311688</v>
      </c>
      <c r="H5685" s="27">
        <v>0.48323708206686927</v>
      </c>
      <c r="I5685" s="28">
        <v>10.95844155844156</v>
      </c>
      <c r="J5685" s="27">
        <v>0.22077922077922077</v>
      </c>
      <c r="K5685" s="27">
        <v>0.87337662337662336</v>
      </c>
      <c r="L5685" s="27">
        <v>0.31349544072948332</v>
      </c>
      <c r="M5685" s="29">
        <v>5.1680147058823529</v>
      </c>
      <c r="N5685" s="30">
        <v>54.277777777777779</v>
      </c>
      <c r="O5685" s="32">
        <v>1.4665653495440731E-2</v>
      </c>
      <c r="P5685" s="31">
        <v>0.93617021276595747</v>
      </c>
      <c r="Q5685" s="38">
        <v>8425</v>
      </c>
      <c r="R5685" s="38">
        <v>8167</v>
      </c>
      <c r="S5685" s="38">
        <v>104</v>
      </c>
    </row>
    <row r="5686" spans="2:19" x14ac:dyDescent="0.2">
      <c r="B5686" s="1" t="s">
        <v>11769</v>
      </c>
      <c r="C5686" s="1" t="s">
        <v>11770</v>
      </c>
      <c r="D5686" s="1" t="s">
        <v>465</v>
      </c>
      <c r="E5686" s="1" t="s">
        <v>11748</v>
      </c>
      <c r="F5686" s="1" t="s">
        <v>22</v>
      </c>
      <c r="G5686" s="27">
        <v>0.21225382932166301</v>
      </c>
      <c r="H5686" s="27">
        <v>0.82787575150300607</v>
      </c>
      <c r="I5686" s="28">
        <v>17.136542669584244</v>
      </c>
      <c r="J5686" s="27">
        <v>3.7199124726477024E-2</v>
      </c>
      <c r="K5686" s="27">
        <v>0.76586433260393871</v>
      </c>
      <c r="L5686" s="27">
        <v>0.15525050100200399</v>
      </c>
      <c r="M5686" s="29">
        <v>7.4549999999999983</v>
      </c>
      <c r="N5686" s="30">
        <v>52.628865979381445</v>
      </c>
      <c r="O5686" s="32">
        <v>0</v>
      </c>
      <c r="P5686" s="31">
        <v>0.91583166332665333</v>
      </c>
      <c r="Q5686" s="38">
        <v>7685</v>
      </c>
      <c r="R5686" s="38">
        <v>7184</v>
      </c>
      <c r="S5686" s="38">
        <v>288</v>
      </c>
    </row>
    <row r="5687" spans="2:19" x14ac:dyDescent="0.2">
      <c r="B5687" s="1" t="s">
        <v>11796</v>
      </c>
      <c r="C5687" s="1" t="s">
        <v>9591</v>
      </c>
      <c r="D5687" s="1" t="s">
        <v>465</v>
      </c>
      <c r="E5687" s="1" t="s">
        <v>11748</v>
      </c>
      <c r="F5687" s="1" t="s">
        <v>22</v>
      </c>
      <c r="G5687" s="27">
        <v>5.3149606299212601E-2</v>
      </c>
      <c r="H5687" s="27">
        <v>0.28383038210624417</v>
      </c>
      <c r="I5687" s="28">
        <v>10.25905511811024</v>
      </c>
      <c r="J5687" s="27">
        <v>0.21850393700787402</v>
      </c>
      <c r="K5687" s="27">
        <v>0.72047244094488194</v>
      </c>
      <c r="L5687" s="27">
        <v>0.58535880708294508</v>
      </c>
      <c r="M5687" s="29">
        <v>7.7008316008316013</v>
      </c>
      <c r="N5687" s="30">
        <v>55.481481481481481</v>
      </c>
      <c r="O5687" s="32">
        <v>0</v>
      </c>
      <c r="P5687" s="31">
        <v>0.94687791239515373</v>
      </c>
      <c r="Q5687" s="38">
        <v>8456</v>
      </c>
      <c r="R5687" s="38">
        <v>8451</v>
      </c>
      <c r="S5687" s="38">
        <v>383</v>
      </c>
    </row>
    <row r="5688" spans="2:19" x14ac:dyDescent="0.2">
      <c r="B5688" s="1" t="s">
        <v>11786</v>
      </c>
      <c r="C5688" s="1" t="s">
        <v>11787</v>
      </c>
      <c r="D5688" s="1" t="s">
        <v>465</v>
      </c>
      <c r="E5688" s="1" t="s">
        <v>137</v>
      </c>
      <c r="F5688" s="1" t="s">
        <v>22</v>
      </c>
      <c r="G5688" s="27">
        <v>0.33010960670535139</v>
      </c>
      <c r="H5688" s="27">
        <v>0.67187235329703554</v>
      </c>
      <c r="I5688" s="28">
        <v>23.555641521598972</v>
      </c>
      <c r="J5688" s="27">
        <v>0.1579626047711154</v>
      </c>
      <c r="K5688" s="27">
        <v>0.51708575112830435</v>
      </c>
      <c r="L5688" s="27">
        <v>0.15714761040532366</v>
      </c>
      <c r="M5688" s="29">
        <v>7.0981713185755515</v>
      </c>
      <c r="N5688" s="30">
        <v>56.458984375</v>
      </c>
      <c r="O5688" s="32">
        <v>2.1085904416212945E-2</v>
      </c>
      <c r="P5688" s="31">
        <v>0.93829401088929221</v>
      </c>
      <c r="Q5688" s="38">
        <v>5548</v>
      </c>
      <c r="R5688" s="38">
        <v>4799</v>
      </c>
      <c r="S5688" s="38">
        <v>1627</v>
      </c>
    </row>
    <row r="5689" spans="2:19" x14ac:dyDescent="0.2">
      <c r="B5689" s="1" t="s">
        <v>11777</v>
      </c>
      <c r="C5689" s="1" t="s">
        <v>11778</v>
      </c>
      <c r="D5689" s="1" t="s">
        <v>465</v>
      </c>
      <c r="E5689" s="1" t="s">
        <v>11748</v>
      </c>
      <c r="F5689" s="1" t="s">
        <v>22</v>
      </c>
      <c r="G5689" s="27">
        <v>8.8628762541806017E-2</v>
      </c>
      <c r="H5689" s="27">
        <v>0.45821150855365483</v>
      </c>
      <c r="I5689" s="28">
        <v>9.6709030100334452</v>
      </c>
      <c r="J5689" s="27">
        <v>0.26923076923076922</v>
      </c>
      <c r="K5689" s="27">
        <v>0.84782608695652173</v>
      </c>
      <c r="L5689" s="27">
        <v>0.39690513219284601</v>
      </c>
      <c r="M5689" s="29">
        <v>5.2649541284403654</v>
      </c>
      <c r="N5689" s="30">
        <v>54.452830188679243</v>
      </c>
      <c r="O5689" s="32">
        <v>0</v>
      </c>
      <c r="P5689" s="31">
        <v>0.93001555209953346</v>
      </c>
      <c r="Q5689" s="38">
        <v>8497</v>
      </c>
      <c r="R5689" s="38">
        <v>8311</v>
      </c>
      <c r="S5689" s="38">
        <v>127</v>
      </c>
    </row>
    <row r="5690" spans="2:19" x14ac:dyDescent="0.2">
      <c r="B5690" s="1" t="s">
        <v>11775</v>
      </c>
      <c r="C5690" s="1" t="s">
        <v>11776</v>
      </c>
      <c r="D5690" s="1" t="s">
        <v>465</v>
      </c>
      <c r="E5690" s="1" t="s">
        <v>11748</v>
      </c>
      <c r="F5690" s="1" t="s">
        <v>22</v>
      </c>
      <c r="G5690" s="27">
        <v>8.5339168490153175E-2</v>
      </c>
      <c r="H5690" s="27">
        <v>0.30782608695652175</v>
      </c>
      <c r="I5690" s="28">
        <v>7.1761487964989081</v>
      </c>
      <c r="J5690" s="27">
        <v>0.44857768052516411</v>
      </c>
      <c r="K5690" s="27">
        <v>0.87746170678336977</v>
      </c>
      <c r="L5690" s="27">
        <v>0.5852173913043478</v>
      </c>
      <c r="M5690" s="29">
        <v>3.2260765550239241</v>
      </c>
      <c r="N5690" s="30">
        <v>48.948717948717949</v>
      </c>
      <c r="O5690" s="32">
        <v>0</v>
      </c>
      <c r="P5690" s="31">
        <v>0.92416582406471182</v>
      </c>
      <c r="Q5690" s="38">
        <v>8606</v>
      </c>
      <c r="R5690" s="38">
        <v>8329</v>
      </c>
      <c r="S5690" s="38">
        <v>99</v>
      </c>
    </row>
    <row r="5691" spans="2:19" x14ac:dyDescent="0.2">
      <c r="B5691" s="1" t="s">
        <v>11753</v>
      </c>
      <c r="C5691" s="1" t="s">
        <v>11754</v>
      </c>
      <c r="D5691" s="1" t="s">
        <v>465</v>
      </c>
      <c r="E5691" s="1" t="s">
        <v>4722</v>
      </c>
      <c r="F5691" s="1" t="s">
        <v>22</v>
      </c>
      <c r="G5691" s="27">
        <v>0.11021069692058347</v>
      </c>
      <c r="H5691" s="27">
        <v>0.3260154602951511</v>
      </c>
      <c r="I5691" s="28">
        <v>10.068395461912479</v>
      </c>
      <c r="J5691" s="27">
        <v>0.29173419773095621</v>
      </c>
      <c r="K5691" s="27">
        <v>0.84278768233387358</v>
      </c>
      <c r="L5691" s="27">
        <v>0.60173576950105412</v>
      </c>
      <c r="M5691" s="29">
        <v>4.8765027322404348</v>
      </c>
      <c r="N5691" s="30">
        <v>51.455882352941174</v>
      </c>
      <c r="O5691" s="32">
        <v>0</v>
      </c>
      <c r="P5691" s="31">
        <v>0.86718200983836968</v>
      </c>
      <c r="Q5691" s="38">
        <v>8467</v>
      </c>
      <c r="R5691" s="38">
        <v>8213</v>
      </c>
      <c r="S5691" s="38">
        <v>142</v>
      </c>
    </row>
    <row r="5692" spans="2:19" x14ac:dyDescent="0.2">
      <c r="B5692" s="1" t="s">
        <v>11807</v>
      </c>
      <c r="C5692" s="1" t="s">
        <v>11808</v>
      </c>
      <c r="D5692" s="1" t="s">
        <v>465</v>
      </c>
      <c r="E5692" s="1" t="s">
        <v>4722</v>
      </c>
      <c r="F5692" s="1" t="s">
        <v>22</v>
      </c>
      <c r="G5692" s="27">
        <v>0.18555614127569847</v>
      </c>
      <c r="H5692" s="27">
        <v>0.963467336683417</v>
      </c>
      <c r="I5692" s="28">
        <v>22.324459673168157</v>
      </c>
      <c r="J5692" s="27">
        <v>7.9072219293621505E-3</v>
      </c>
      <c r="K5692" s="27">
        <v>0.13389562467053243</v>
      </c>
      <c r="L5692" s="27">
        <v>7.6884422110552763E-4</v>
      </c>
      <c r="M5692" s="29">
        <v>15.931715210355991</v>
      </c>
      <c r="N5692" s="30">
        <v>49.951704545454547</v>
      </c>
      <c r="O5692" s="32">
        <v>0</v>
      </c>
      <c r="P5692" s="31">
        <v>0.95326633165829144</v>
      </c>
      <c r="Q5692" s="38">
        <v>6046</v>
      </c>
      <c r="R5692" s="38">
        <v>7514</v>
      </c>
      <c r="S5692" s="38">
        <v>7600</v>
      </c>
    </row>
    <row r="5693" spans="2:19" x14ac:dyDescent="0.2">
      <c r="B5693" s="1" t="s">
        <v>11823</v>
      </c>
      <c r="C5693" s="1" t="s">
        <v>11824</v>
      </c>
      <c r="D5693" s="1" t="s">
        <v>466</v>
      </c>
      <c r="E5693" s="1" t="s">
        <v>11448</v>
      </c>
      <c r="F5693" s="1" t="s">
        <v>14</v>
      </c>
      <c r="G5693" s="27">
        <v>0.15437392795883362</v>
      </c>
      <c r="H5693" s="27">
        <v>0.57520438214159531</v>
      </c>
      <c r="I5693" s="28">
        <v>18.955060034305319</v>
      </c>
      <c r="J5693" s="27">
        <v>2.0828228375398185E-2</v>
      </c>
      <c r="K5693" s="27">
        <v>0.32761578044596912</v>
      </c>
      <c r="L5693" s="27">
        <v>0.18956531982565675</v>
      </c>
      <c r="M5693" s="29">
        <v>13.118516372066068</v>
      </c>
      <c r="N5693" s="30">
        <v>50.514285714285712</v>
      </c>
      <c r="O5693" s="32">
        <v>0</v>
      </c>
      <c r="P5693" s="31">
        <v>0.96147956178584049</v>
      </c>
      <c r="Q5693" s="38">
        <v>7281</v>
      </c>
      <c r="R5693" s="38">
        <v>7865</v>
      </c>
      <c r="S5693" s="38">
        <v>4039</v>
      </c>
    </row>
    <row r="5694" spans="2:19" x14ac:dyDescent="0.2">
      <c r="B5694" s="1" t="s">
        <v>11825</v>
      </c>
      <c r="C5694" s="1" t="s">
        <v>3297</v>
      </c>
      <c r="D5694" s="1" t="s">
        <v>466</v>
      </c>
      <c r="E5694" s="1" t="s">
        <v>11448</v>
      </c>
      <c r="F5694" s="1" t="s">
        <v>14</v>
      </c>
      <c r="G5694" s="27">
        <v>3.6040365209034117E-3</v>
      </c>
      <c r="H5694" s="27">
        <v>7.3702586706878542E-2</v>
      </c>
      <c r="I5694" s="28">
        <v>10.080994714079768</v>
      </c>
      <c r="J5694" s="27">
        <v>8.6737145603075438E-2</v>
      </c>
      <c r="K5694" s="27">
        <v>0.66410379625180205</v>
      </c>
      <c r="L5694" s="27">
        <v>0.59705718594130619</v>
      </c>
      <c r="M5694" s="29">
        <v>9.8845189293465126</v>
      </c>
      <c r="N5694" s="30">
        <v>64.400000000000006</v>
      </c>
      <c r="O5694" s="32">
        <v>0</v>
      </c>
      <c r="P5694" s="31">
        <v>0.96554924022735178</v>
      </c>
      <c r="Q5694" s="38">
        <v>8466</v>
      </c>
      <c r="R5694" s="38">
        <v>8601</v>
      </c>
      <c r="S5694" s="38">
        <v>588</v>
      </c>
    </row>
    <row r="5695" spans="2:19" x14ac:dyDescent="0.2">
      <c r="B5695" s="1" t="s">
        <v>11830</v>
      </c>
      <c r="C5695" s="1" t="s">
        <v>11831</v>
      </c>
      <c r="D5695" s="1" t="s">
        <v>466</v>
      </c>
      <c r="E5695" s="1" t="s">
        <v>11448</v>
      </c>
      <c r="F5695" s="1" t="s">
        <v>14</v>
      </c>
      <c r="G5695" s="27">
        <v>0.61248185776487662</v>
      </c>
      <c r="H5695" s="27">
        <v>0.98656704426769493</v>
      </c>
      <c r="I5695" s="28">
        <v>57.276181261086926</v>
      </c>
      <c r="J5695" s="27">
        <v>3.2414126753749398E-2</v>
      </c>
      <c r="K5695" s="27">
        <v>0.26286082889856477</v>
      </c>
      <c r="L5695" s="27">
        <v>1.4782678557082027E-4</v>
      </c>
      <c r="M5695" s="29">
        <v>8.5068750000000097</v>
      </c>
      <c r="N5695" s="30">
        <v>87.485924756642987</v>
      </c>
      <c r="O5695" s="32">
        <v>0</v>
      </c>
      <c r="P5695" s="31">
        <v>0.99638467100506145</v>
      </c>
      <c r="Q5695" s="38">
        <v>532</v>
      </c>
      <c r="R5695" s="38">
        <v>467</v>
      </c>
      <c r="S5695" s="38">
        <v>5274</v>
      </c>
    </row>
    <row r="5696" spans="2:19" x14ac:dyDescent="0.2">
      <c r="B5696" s="1" t="s">
        <v>11828</v>
      </c>
      <c r="C5696" s="1" t="s">
        <v>11829</v>
      </c>
      <c r="D5696" s="1" t="s">
        <v>466</v>
      </c>
      <c r="E5696" s="1" t="s">
        <v>11448</v>
      </c>
      <c r="F5696" s="1" t="s">
        <v>14</v>
      </c>
      <c r="G5696" s="27">
        <v>0.61216166110493142</v>
      </c>
      <c r="H5696" s="27">
        <v>0.97924754834570626</v>
      </c>
      <c r="I5696" s="28">
        <v>58.558620689655172</v>
      </c>
      <c r="J5696" s="27">
        <v>2.4842417500926955E-2</v>
      </c>
      <c r="K5696" s="27">
        <v>0.18705969595847238</v>
      </c>
      <c r="L5696" s="27">
        <v>1.2468151406837139E-2</v>
      </c>
      <c r="M5696" s="29">
        <v>11.156746411483249</v>
      </c>
      <c r="N5696" s="30">
        <v>87.990617433414045</v>
      </c>
      <c r="O5696" s="32">
        <v>0</v>
      </c>
      <c r="P5696" s="31">
        <v>0.98872697277976351</v>
      </c>
      <c r="Q5696" s="38">
        <v>406</v>
      </c>
      <c r="R5696" s="38">
        <v>473</v>
      </c>
      <c r="S5696" s="38">
        <v>6689</v>
      </c>
    </row>
    <row r="5697" spans="2:19" x14ac:dyDescent="0.2">
      <c r="B5697" s="1" t="s">
        <v>11826</v>
      </c>
      <c r="C5697" s="1" t="s">
        <v>11827</v>
      </c>
      <c r="D5697" s="1" t="s">
        <v>466</v>
      </c>
      <c r="E5697" s="1" t="s">
        <v>11448</v>
      </c>
      <c r="F5697" s="1" t="s">
        <v>14</v>
      </c>
      <c r="G5697" s="27">
        <v>0.25110443541261707</v>
      </c>
      <c r="H5697" s="27">
        <v>0.65058586723768719</v>
      </c>
      <c r="I5697" s="28">
        <v>28.205531012546352</v>
      </c>
      <c r="J5697" s="27">
        <v>3.781586852800848E-2</v>
      </c>
      <c r="K5697" s="27">
        <v>0.30270365789008657</v>
      </c>
      <c r="L5697" s="27">
        <v>0.16195289079229122</v>
      </c>
      <c r="M5697" s="29">
        <v>13.17220386974989</v>
      </c>
      <c r="N5697" s="30">
        <v>72.580577058409574</v>
      </c>
      <c r="O5697" s="32">
        <v>0</v>
      </c>
      <c r="P5697" s="31">
        <v>0.96942184154175592</v>
      </c>
      <c r="Q5697" s="38">
        <v>4180</v>
      </c>
      <c r="R5697" s="38">
        <v>6456</v>
      </c>
      <c r="S5697" s="38">
        <v>4519</v>
      </c>
    </row>
    <row r="5698" spans="2:19" x14ac:dyDescent="0.2">
      <c r="B5698" s="1" t="s">
        <v>11839</v>
      </c>
      <c r="C5698" s="1" t="s">
        <v>11840</v>
      </c>
      <c r="D5698" s="1" t="s">
        <v>467</v>
      </c>
      <c r="E5698" s="1" t="s">
        <v>467</v>
      </c>
      <c r="F5698" s="1" t="s">
        <v>44</v>
      </c>
      <c r="G5698" s="27">
        <v>0.61297935103244838</v>
      </c>
      <c r="H5698" s="27">
        <v>0.99030782761653458</v>
      </c>
      <c r="I5698" s="28">
        <v>58.726165191740428</v>
      </c>
      <c r="J5698" s="27">
        <v>1.4454277286135693E-2</v>
      </c>
      <c r="K5698" s="27">
        <v>0.27876106194690264</v>
      </c>
      <c r="L5698" s="27">
        <v>4.9135150982116673E-3</v>
      </c>
      <c r="M5698" s="29">
        <v>8.8567835365853664</v>
      </c>
      <c r="N5698" s="30">
        <v>89.756977863330121</v>
      </c>
      <c r="O5698" s="32">
        <v>6.997947815889769E-3</v>
      </c>
      <c r="P5698" s="31">
        <v>0.99384344766930521</v>
      </c>
      <c r="Q5698" s="38">
        <v>384</v>
      </c>
      <c r="R5698" s="38">
        <v>464</v>
      </c>
      <c r="S5698" s="38">
        <v>4976</v>
      </c>
    </row>
    <row r="5699" spans="2:19" x14ac:dyDescent="0.2">
      <c r="B5699" s="1" t="s">
        <v>11846</v>
      </c>
      <c r="C5699" s="1" t="s">
        <v>11847</v>
      </c>
      <c r="D5699" s="1" t="s">
        <v>467</v>
      </c>
      <c r="E5699" s="1" t="s">
        <v>467</v>
      </c>
      <c r="F5699" s="1" t="s">
        <v>44</v>
      </c>
      <c r="G5699" s="27">
        <v>0.65659993213437395</v>
      </c>
      <c r="H5699" s="27">
        <v>0.99763553453808473</v>
      </c>
      <c r="I5699" s="28">
        <v>55.546250424160142</v>
      </c>
      <c r="J5699" s="27">
        <v>4.0719375636240243E-2</v>
      </c>
      <c r="K5699" s="27">
        <v>0.29691211401425177</v>
      </c>
      <c r="L5699" s="27">
        <v>0</v>
      </c>
      <c r="M5699" s="29">
        <v>6.0664031620553347</v>
      </c>
      <c r="N5699" s="30">
        <v>81.024289405684755</v>
      </c>
      <c r="O5699" s="32">
        <v>0</v>
      </c>
      <c r="P5699" s="31">
        <v>0.99543995946630637</v>
      </c>
      <c r="Q5699" s="38">
        <v>723</v>
      </c>
      <c r="R5699" s="38">
        <v>176</v>
      </c>
      <c r="S5699" s="38">
        <v>4625</v>
      </c>
    </row>
    <row r="5700" spans="2:19" x14ac:dyDescent="0.2">
      <c r="B5700" s="1" t="s">
        <v>11835</v>
      </c>
      <c r="C5700" s="1" t="s">
        <v>11836</v>
      </c>
      <c r="D5700" s="1" t="s">
        <v>467</v>
      </c>
      <c r="E5700" s="1" t="s">
        <v>467</v>
      </c>
      <c r="F5700" s="1" t="s">
        <v>44</v>
      </c>
      <c r="G5700" s="27">
        <v>0.37177177177177179</v>
      </c>
      <c r="H5700" s="27">
        <v>0.8728504122497055</v>
      </c>
      <c r="I5700" s="28">
        <v>33.851591591591593</v>
      </c>
      <c r="J5700" s="27">
        <v>2.012012012012012E-2</v>
      </c>
      <c r="K5700" s="27">
        <v>0.24414414414414415</v>
      </c>
      <c r="L5700" s="27">
        <v>7.7423439340400468E-2</v>
      </c>
      <c r="M5700" s="29">
        <v>14.566586998087953</v>
      </c>
      <c r="N5700" s="30">
        <v>66.011308562197087</v>
      </c>
      <c r="O5700" s="32">
        <v>0</v>
      </c>
      <c r="P5700" s="31">
        <v>0.98056537102473496</v>
      </c>
      <c r="Q5700" s="38">
        <v>3720</v>
      </c>
      <c r="R5700" s="38">
        <v>4142</v>
      </c>
      <c r="S5700" s="38">
        <v>5627</v>
      </c>
    </row>
    <row r="5701" spans="2:19" x14ac:dyDescent="0.2">
      <c r="B5701" s="1" t="s">
        <v>11848</v>
      </c>
      <c r="C5701" s="1" t="s">
        <v>11849</v>
      </c>
      <c r="D5701" s="1" t="s">
        <v>467</v>
      </c>
      <c r="E5701" s="1" t="s">
        <v>467</v>
      </c>
      <c r="F5701" s="1" t="s">
        <v>44</v>
      </c>
      <c r="G5701" s="27">
        <v>0.54563426688632621</v>
      </c>
      <c r="H5701" s="27">
        <v>0.98655726944535604</v>
      </c>
      <c r="I5701" s="28">
        <v>49.534036243822065</v>
      </c>
      <c r="J5701" s="27">
        <v>1.6474464579901153E-2</v>
      </c>
      <c r="K5701" s="27">
        <v>0.33904448105436574</v>
      </c>
      <c r="L5701" s="27">
        <v>0</v>
      </c>
      <c r="M5701" s="29">
        <v>8.6212472806381406</v>
      </c>
      <c r="N5701" s="30">
        <v>83.23007246376811</v>
      </c>
      <c r="O5701" s="32">
        <v>0</v>
      </c>
      <c r="P5701" s="31">
        <v>0.99606170003281913</v>
      </c>
      <c r="Q5701" s="38">
        <v>1706</v>
      </c>
      <c r="R5701" s="38">
        <v>1436</v>
      </c>
      <c r="S5701" s="38">
        <v>3830</v>
      </c>
    </row>
    <row r="5702" spans="2:19" x14ac:dyDescent="0.2">
      <c r="B5702" s="1" t="s">
        <v>11850</v>
      </c>
      <c r="C5702" s="1" t="s">
        <v>9104</v>
      </c>
      <c r="D5702" s="1" t="s">
        <v>467</v>
      </c>
      <c r="E5702" s="1" t="s">
        <v>467</v>
      </c>
      <c r="F5702" s="1" t="s">
        <v>44</v>
      </c>
      <c r="G5702" s="27">
        <v>0.64092664092664098</v>
      </c>
      <c r="H5702" s="27">
        <v>0.99349847683181025</v>
      </c>
      <c r="I5702" s="28">
        <v>50.441409266409266</v>
      </c>
      <c r="J5702" s="27">
        <v>4.7619047619047616E-2</v>
      </c>
      <c r="K5702" s="27">
        <v>0.31435006435006435</v>
      </c>
      <c r="L5702" s="27">
        <v>0</v>
      </c>
      <c r="M5702" s="29">
        <v>5.9773991031390139</v>
      </c>
      <c r="N5702" s="30">
        <v>74.779729051680889</v>
      </c>
      <c r="O5702" s="32">
        <v>0</v>
      </c>
      <c r="P5702" s="31">
        <v>0.99663299663299665</v>
      </c>
      <c r="Q5702" s="38">
        <v>1514</v>
      </c>
      <c r="R5702" s="38">
        <v>255</v>
      </c>
      <c r="S5702" s="38">
        <v>4309</v>
      </c>
    </row>
    <row r="5703" spans="2:19" x14ac:dyDescent="0.2">
      <c r="B5703" s="1" t="s">
        <v>11838</v>
      </c>
      <c r="C5703" s="1" t="s">
        <v>1986</v>
      </c>
      <c r="D5703" s="1" t="s">
        <v>467</v>
      </c>
      <c r="E5703" s="1" t="s">
        <v>467</v>
      </c>
      <c r="F5703" s="1" t="s">
        <v>44</v>
      </c>
      <c r="G5703" s="27">
        <v>0.61531038919266645</v>
      </c>
      <c r="H5703" s="27">
        <v>0.99256869009584658</v>
      </c>
      <c r="I5703" s="28">
        <v>50.921421678996481</v>
      </c>
      <c r="J5703" s="27">
        <v>1.6082341588935348E-2</v>
      </c>
      <c r="K5703" s="27">
        <v>0.28626568028304922</v>
      </c>
      <c r="L5703" s="27">
        <v>6.3897763578274762E-4</v>
      </c>
      <c r="M5703" s="29">
        <v>8.3690635451505049</v>
      </c>
      <c r="N5703" s="30">
        <v>77.084683742812331</v>
      </c>
      <c r="O5703" s="32">
        <v>0</v>
      </c>
      <c r="P5703" s="31">
        <v>0.9932907348242811</v>
      </c>
      <c r="Q5703" s="38">
        <v>1427</v>
      </c>
      <c r="R5703" s="38">
        <v>441</v>
      </c>
      <c r="S5703" s="38">
        <v>4823</v>
      </c>
    </row>
    <row r="5704" spans="2:19" x14ac:dyDescent="0.2">
      <c r="B5704" s="1" t="s">
        <v>11851</v>
      </c>
      <c r="C5704" s="1" t="s">
        <v>11852</v>
      </c>
      <c r="D5704" s="1" t="s">
        <v>467</v>
      </c>
      <c r="E5704" s="1" t="s">
        <v>467</v>
      </c>
      <c r="F5704" s="1" t="s">
        <v>44</v>
      </c>
      <c r="G5704" s="27">
        <v>0.55786911844240128</v>
      </c>
      <c r="H5704" s="27">
        <v>0.9860264364715402</v>
      </c>
      <c r="I5704" s="28">
        <v>55.06798269334778</v>
      </c>
      <c r="J5704" s="27">
        <v>1.0275824770146024E-2</v>
      </c>
      <c r="K5704" s="27">
        <v>0.15981611681990265</v>
      </c>
      <c r="L5704" s="27">
        <v>2.1041273266792556E-4</v>
      </c>
      <c r="M5704" s="29">
        <v>13.962752293577982</v>
      </c>
      <c r="N5704" s="30">
        <v>87.249151720794956</v>
      </c>
      <c r="O5704" s="32">
        <v>0</v>
      </c>
      <c r="P5704" s="31">
        <v>0.99757216077690858</v>
      </c>
      <c r="Q5704" s="38">
        <v>788</v>
      </c>
      <c r="R5704" s="38">
        <v>1221</v>
      </c>
      <c r="S5704" s="38">
        <v>7154</v>
      </c>
    </row>
    <row r="5705" spans="2:19" x14ac:dyDescent="0.2">
      <c r="B5705" s="1" t="s">
        <v>11837</v>
      </c>
      <c r="C5705" s="1" t="s">
        <v>5094</v>
      </c>
      <c r="D5705" s="1" t="s">
        <v>467</v>
      </c>
      <c r="E5705" s="1" t="s">
        <v>467</v>
      </c>
      <c r="F5705" s="1" t="s">
        <v>44</v>
      </c>
      <c r="G5705" s="27">
        <v>0.51680185399768253</v>
      </c>
      <c r="H5705" s="27">
        <v>0.93130100952651773</v>
      </c>
      <c r="I5705" s="28">
        <v>50.004490150637302</v>
      </c>
      <c r="J5705" s="27">
        <v>6.3731170336037077E-3</v>
      </c>
      <c r="K5705" s="27">
        <v>0.12891077636152956</v>
      </c>
      <c r="L5705" s="27">
        <v>1.9337409355893646E-4</v>
      </c>
      <c r="M5705" s="29">
        <v>14.329094181163766</v>
      </c>
      <c r="N5705" s="30">
        <v>82.817366946778705</v>
      </c>
      <c r="O5705" s="32">
        <v>0</v>
      </c>
      <c r="P5705" s="31">
        <v>0.98165789847860085</v>
      </c>
      <c r="Q5705" s="38">
        <v>1605</v>
      </c>
      <c r="R5705" s="38">
        <v>1976</v>
      </c>
      <c r="S5705" s="38">
        <v>7696</v>
      </c>
    </row>
    <row r="5706" spans="2:19" x14ac:dyDescent="0.2">
      <c r="B5706" s="1" t="s">
        <v>11843</v>
      </c>
      <c r="C5706" s="1" t="s">
        <v>11844</v>
      </c>
      <c r="D5706" s="1" t="s">
        <v>467</v>
      </c>
      <c r="E5706" s="1" t="s">
        <v>467</v>
      </c>
      <c r="F5706" s="1" t="s">
        <v>44</v>
      </c>
      <c r="G5706" s="27">
        <v>0.5839625097630825</v>
      </c>
      <c r="H5706" s="27">
        <v>0.98746245468669058</v>
      </c>
      <c r="I5706" s="28">
        <v>54.090991929185101</v>
      </c>
      <c r="J5706" s="27">
        <v>2.7596979953137205E-2</v>
      </c>
      <c r="K5706" s="27">
        <v>0.29523561572507162</v>
      </c>
      <c r="L5706" s="27">
        <v>4.5287415846711554E-3</v>
      </c>
      <c r="M5706" s="29">
        <v>8.6726988102692548</v>
      </c>
      <c r="N5706" s="30">
        <v>85.840017825311946</v>
      </c>
      <c r="O5706" s="32">
        <v>0</v>
      </c>
      <c r="P5706" s="31">
        <v>0.99456240290005182</v>
      </c>
      <c r="Q5706" s="38">
        <v>905</v>
      </c>
      <c r="R5706" s="38">
        <v>815</v>
      </c>
      <c r="S5706" s="38">
        <v>4661</v>
      </c>
    </row>
    <row r="5707" spans="2:19" x14ac:dyDescent="0.2">
      <c r="B5707" s="1" t="s">
        <v>11845</v>
      </c>
      <c r="C5707" s="1" t="s">
        <v>2299</v>
      </c>
      <c r="D5707" s="1" t="s">
        <v>467</v>
      </c>
      <c r="E5707" s="1" t="s">
        <v>467</v>
      </c>
      <c r="F5707" s="1" t="s">
        <v>44</v>
      </c>
      <c r="G5707" s="27">
        <v>0.5545545545545546</v>
      </c>
      <c r="H5707" s="27">
        <v>0.97780931043066976</v>
      </c>
      <c r="I5707" s="28">
        <v>48.322022022022033</v>
      </c>
      <c r="J5707" s="27">
        <v>3.3033033033033031E-2</v>
      </c>
      <c r="K5707" s="27">
        <v>0.35185185185185186</v>
      </c>
      <c r="L5707" s="27">
        <v>1.0953447846651729E-2</v>
      </c>
      <c r="M5707" s="29">
        <v>8.1515730337078676</v>
      </c>
      <c r="N5707" s="30">
        <v>80.249097472924191</v>
      </c>
      <c r="O5707" s="32">
        <v>0</v>
      </c>
      <c r="P5707" s="31">
        <v>0.99477221807318894</v>
      </c>
      <c r="Q5707" s="38">
        <v>1938</v>
      </c>
      <c r="R5707" s="38">
        <v>1267</v>
      </c>
      <c r="S5707" s="38">
        <v>3621</v>
      </c>
    </row>
    <row r="5708" spans="2:19" x14ac:dyDescent="0.2">
      <c r="B5708" s="1" t="s">
        <v>11834</v>
      </c>
      <c r="C5708" s="1" t="s">
        <v>1331</v>
      </c>
      <c r="D5708" s="1" t="s">
        <v>17645</v>
      </c>
      <c r="E5708" s="1" t="s">
        <v>467</v>
      </c>
      <c r="F5708" s="1" t="s">
        <v>44</v>
      </c>
      <c r="G5708" s="27">
        <v>0.45608516815872246</v>
      </c>
      <c r="H5708" s="27">
        <v>0.9165662436247185</v>
      </c>
      <c r="I5708" s="28">
        <v>42.268182917977242</v>
      </c>
      <c r="J5708" s="27">
        <v>9.1942898620856525E-3</v>
      </c>
      <c r="K5708" s="27">
        <v>0.15969029760464554</v>
      </c>
      <c r="L5708" s="27">
        <v>6.310046257857906E-4</v>
      </c>
      <c r="M5708" s="29">
        <v>14.078415665331558</v>
      </c>
      <c r="N5708" s="30">
        <v>75.306998939554617</v>
      </c>
      <c r="O5708" s="32">
        <v>1.0663029296643341E-3</v>
      </c>
      <c r="P5708" s="31">
        <v>0.98042936780927525</v>
      </c>
      <c r="Q5708" s="38">
        <v>2963</v>
      </c>
      <c r="R5708" s="38">
        <v>3026</v>
      </c>
      <c r="S5708" s="38">
        <v>7160</v>
      </c>
    </row>
    <row r="5709" spans="2:19" x14ac:dyDescent="0.2">
      <c r="B5709" s="1" t="s">
        <v>11841</v>
      </c>
      <c r="C5709" s="1" t="s">
        <v>11842</v>
      </c>
      <c r="D5709" s="1" t="s">
        <v>17645</v>
      </c>
      <c r="E5709" s="1" t="s">
        <v>467</v>
      </c>
      <c r="F5709" s="1" t="s">
        <v>44</v>
      </c>
      <c r="G5709" s="27">
        <v>0.51027397260273977</v>
      </c>
      <c r="H5709" s="27">
        <v>0.95099554624050298</v>
      </c>
      <c r="I5709" s="28">
        <v>42.987961011591146</v>
      </c>
      <c r="J5709" s="27">
        <v>7.9030558482613283E-3</v>
      </c>
      <c r="K5709" s="27">
        <v>0.27423603793466805</v>
      </c>
      <c r="L5709" s="27">
        <v>9.1957034320146722E-4</v>
      </c>
      <c r="M5709" s="29">
        <v>10.543733189887032</v>
      </c>
      <c r="N5709" s="30">
        <v>73.665462054723804</v>
      </c>
      <c r="O5709" s="32">
        <v>0</v>
      </c>
      <c r="P5709" s="31">
        <v>0.99449829709195703</v>
      </c>
      <c r="Q5709" s="38">
        <v>2863</v>
      </c>
      <c r="R5709" s="38">
        <v>2101</v>
      </c>
      <c r="S5709" s="38">
        <v>5063</v>
      </c>
    </row>
    <row r="5710" spans="2:19" x14ac:dyDescent="0.2">
      <c r="B5710" s="1" t="s">
        <v>11832</v>
      </c>
      <c r="C5710" s="1" t="s">
        <v>11833</v>
      </c>
      <c r="D5710" s="1" t="s">
        <v>17645</v>
      </c>
      <c r="E5710" s="1" t="s">
        <v>467</v>
      </c>
      <c r="F5710" s="1" t="s">
        <v>44</v>
      </c>
      <c r="G5710" s="27">
        <v>0.41008771929824561</v>
      </c>
      <c r="H5710" s="27">
        <v>0.85306392986957447</v>
      </c>
      <c r="I5710" s="28">
        <v>31.331491228070171</v>
      </c>
      <c r="J5710" s="27">
        <v>2.1929824561403508E-2</v>
      </c>
      <c r="K5710" s="27">
        <v>0.31710526315789472</v>
      </c>
      <c r="L5710" s="27">
        <v>1.935001069061364E-2</v>
      </c>
      <c r="M5710" s="29">
        <v>12.132361733931241</v>
      </c>
      <c r="N5710" s="30">
        <v>49.867303609341825</v>
      </c>
      <c r="O5710" s="32">
        <v>2.5905494975411589E-2</v>
      </c>
      <c r="P5710" s="31">
        <v>0.97498396407953813</v>
      </c>
      <c r="Q5710" s="38">
        <v>3847</v>
      </c>
      <c r="R5710" s="38">
        <v>3643</v>
      </c>
      <c r="S5710" s="38">
        <v>4243</v>
      </c>
    </row>
    <row r="5711" spans="2:19" x14ac:dyDescent="0.2">
      <c r="B5711" s="1" t="s">
        <v>11865</v>
      </c>
      <c r="C5711" s="1" t="s">
        <v>11866</v>
      </c>
      <c r="D5711" s="1" t="s">
        <v>468</v>
      </c>
      <c r="E5711" s="1" t="s">
        <v>3514</v>
      </c>
      <c r="F5711" s="1" t="s">
        <v>48</v>
      </c>
      <c r="G5711" s="27">
        <v>0.62540435626482638</v>
      </c>
      <c r="H5711" s="27">
        <v>0.98587805925289829</v>
      </c>
      <c r="I5711" s="28">
        <v>58.569355186542978</v>
      </c>
      <c r="J5711" s="27">
        <v>2.3937890877722665E-2</v>
      </c>
      <c r="K5711" s="27">
        <v>0.27280569333620874</v>
      </c>
      <c r="L5711" s="27">
        <v>2.8531558608845E-3</v>
      </c>
      <c r="M5711" s="29">
        <v>8.216541786743516</v>
      </c>
      <c r="N5711" s="30">
        <v>88.143004824259137</v>
      </c>
      <c r="O5711" s="32">
        <v>0</v>
      </c>
      <c r="P5711" s="31">
        <v>0.99549162730785745</v>
      </c>
      <c r="Q5711" s="38">
        <v>402</v>
      </c>
      <c r="R5711" s="38">
        <v>350</v>
      </c>
      <c r="S5711" s="38">
        <v>5086</v>
      </c>
    </row>
    <row r="5712" spans="2:19" x14ac:dyDescent="0.2">
      <c r="B5712" s="1" t="s">
        <v>11853</v>
      </c>
      <c r="C5712" s="1" t="s">
        <v>11854</v>
      </c>
      <c r="D5712" s="1" t="s">
        <v>468</v>
      </c>
      <c r="E5712" s="1" t="s">
        <v>3514</v>
      </c>
      <c r="F5712" s="1" t="s">
        <v>48</v>
      </c>
      <c r="G5712" s="27">
        <v>0.58685344827586206</v>
      </c>
      <c r="H5712" s="27">
        <v>0.99218536689419812</v>
      </c>
      <c r="I5712" s="28">
        <v>56.487500000000011</v>
      </c>
      <c r="J5712" s="27">
        <v>8.6206896551724137E-3</v>
      </c>
      <c r="K5712" s="27">
        <v>0.21120689655172414</v>
      </c>
      <c r="L5712" s="27">
        <v>1.9837883959044367E-4</v>
      </c>
      <c r="M5712" s="29">
        <v>10.972912317327754</v>
      </c>
      <c r="N5712" s="30">
        <v>88.04148311306902</v>
      </c>
      <c r="O5712" s="32">
        <v>0</v>
      </c>
      <c r="P5712" s="31">
        <v>0.98976109215017061</v>
      </c>
      <c r="Q5712" s="38">
        <v>609</v>
      </c>
      <c r="R5712" s="38">
        <v>775</v>
      </c>
      <c r="S5712" s="38">
        <v>6268</v>
      </c>
    </row>
    <row r="5713" spans="2:19" x14ac:dyDescent="0.2">
      <c r="B5713" s="1" t="s">
        <v>11863</v>
      </c>
      <c r="C5713" s="1" t="s">
        <v>11864</v>
      </c>
      <c r="D5713" s="1" t="s">
        <v>468</v>
      </c>
      <c r="E5713" s="1" t="s">
        <v>3514</v>
      </c>
      <c r="F5713" s="1" t="s">
        <v>48</v>
      </c>
      <c r="G5713" s="27">
        <v>0.56022530329289433</v>
      </c>
      <c r="H5713" s="27">
        <v>0.95954384077460986</v>
      </c>
      <c r="I5713" s="28">
        <v>56.973808492201059</v>
      </c>
      <c r="J5713" s="27">
        <v>9.0987868284228765E-3</v>
      </c>
      <c r="K5713" s="27">
        <v>0.21230502599653381</v>
      </c>
      <c r="L5713" s="27">
        <v>2.5314685314685316E-2</v>
      </c>
      <c r="M5713" s="29">
        <v>10.972807881773399</v>
      </c>
      <c r="N5713" s="30">
        <v>92.700309358081981</v>
      </c>
      <c r="O5713" s="32">
        <v>0</v>
      </c>
      <c r="P5713" s="31">
        <v>0.99322216245293171</v>
      </c>
      <c r="Q5713" s="38">
        <v>556</v>
      </c>
      <c r="R5713" s="38">
        <v>1173</v>
      </c>
      <c r="S5713" s="38">
        <v>6248</v>
      </c>
    </row>
    <row r="5714" spans="2:19" x14ac:dyDescent="0.2">
      <c r="B5714" s="1" t="s">
        <v>11861</v>
      </c>
      <c r="C5714" s="1" t="s">
        <v>11862</v>
      </c>
      <c r="D5714" s="1" t="s">
        <v>468</v>
      </c>
      <c r="E5714" s="1" t="s">
        <v>3514</v>
      </c>
      <c r="F5714" s="1" t="s">
        <v>48</v>
      </c>
      <c r="G5714" s="27">
        <v>0.57787144362486831</v>
      </c>
      <c r="H5714" s="27">
        <v>0.98549602344076992</v>
      </c>
      <c r="I5714" s="28">
        <v>57.96086406743941</v>
      </c>
      <c r="J5714" s="27">
        <v>1.7913593256059009E-2</v>
      </c>
      <c r="K5714" s="27">
        <v>0.29420442571127503</v>
      </c>
      <c r="L5714" s="27">
        <v>1.2490581833403095E-2</v>
      </c>
      <c r="M5714" s="29">
        <v>9.0504747626186948</v>
      </c>
      <c r="N5714" s="30">
        <v>93.080539358600589</v>
      </c>
      <c r="O5714" s="32">
        <v>0</v>
      </c>
      <c r="P5714" s="31">
        <v>0.99309334449560482</v>
      </c>
      <c r="Q5714" s="38">
        <v>462</v>
      </c>
      <c r="R5714" s="38">
        <v>899</v>
      </c>
      <c r="S5714" s="38">
        <v>4677</v>
      </c>
    </row>
    <row r="5715" spans="2:19" x14ac:dyDescent="0.2">
      <c r="B5715" s="1" t="s">
        <v>11855</v>
      </c>
      <c r="C5715" s="1" t="s">
        <v>11856</v>
      </c>
      <c r="D5715" s="1" t="s">
        <v>468</v>
      </c>
      <c r="E5715" s="1" t="s">
        <v>3514</v>
      </c>
      <c r="F5715" s="1" t="s">
        <v>48</v>
      </c>
      <c r="G5715" s="27">
        <v>0.63636363636363635</v>
      </c>
      <c r="H5715" s="27">
        <v>0.92498845519516226</v>
      </c>
      <c r="I5715" s="28">
        <v>57.160177383592007</v>
      </c>
      <c r="J5715" s="27">
        <v>8.5365853658536592E-2</v>
      </c>
      <c r="K5715" s="27">
        <v>0.31308203991130823</v>
      </c>
      <c r="L5715" s="27">
        <v>6.3758108851017042E-2</v>
      </c>
      <c r="M5715" s="29">
        <v>5.4049450549450544</v>
      </c>
      <c r="N5715" s="30">
        <v>86.056058495821731</v>
      </c>
      <c r="O5715" s="32">
        <v>0</v>
      </c>
      <c r="P5715" s="31">
        <v>0.99175371083012642</v>
      </c>
      <c r="Q5715" s="38">
        <v>542</v>
      </c>
      <c r="R5715" s="38">
        <v>287</v>
      </c>
      <c r="S5715" s="38">
        <v>4335</v>
      </c>
    </row>
    <row r="5716" spans="2:19" x14ac:dyDescent="0.2">
      <c r="B5716" s="1" t="s">
        <v>11857</v>
      </c>
      <c r="C5716" s="1" t="s">
        <v>11858</v>
      </c>
      <c r="D5716" s="1" t="s">
        <v>468</v>
      </c>
      <c r="E5716" s="1" t="s">
        <v>3514</v>
      </c>
      <c r="F5716" s="1" t="s">
        <v>48</v>
      </c>
      <c r="G5716" s="27">
        <v>0.66377198842128704</v>
      </c>
      <c r="H5716" s="27">
        <v>0.96576872100728939</v>
      </c>
      <c r="I5716" s="28">
        <v>56.106457359162775</v>
      </c>
      <c r="J5716" s="27">
        <v>6.5909596971721218E-2</v>
      </c>
      <c r="K5716" s="27">
        <v>0.26675573368960143</v>
      </c>
      <c r="L5716" s="27">
        <v>9.6885354539430063E-3</v>
      </c>
      <c r="M5716" s="29">
        <v>6.5233421750663112</v>
      </c>
      <c r="N5716" s="30">
        <v>80.571572242708683</v>
      </c>
      <c r="O5716" s="32">
        <v>0</v>
      </c>
      <c r="P5716" s="31">
        <v>0.99204771371769385</v>
      </c>
      <c r="Q5716" s="38">
        <v>651</v>
      </c>
      <c r="R5716" s="38">
        <v>144</v>
      </c>
      <c r="S5716" s="38">
        <v>5196</v>
      </c>
    </row>
    <row r="5717" spans="2:19" x14ac:dyDescent="0.2">
      <c r="B5717" s="1" t="s">
        <v>11859</v>
      </c>
      <c r="C5717" s="1" t="s">
        <v>11860</v>
      </c>
      <c r="D5717" s="1" t="s">
        <v>468</v>
      </c>
      <c r="E5717" s="1" t="s">
        <v>3514</v>
      </c>
      <c r="F5717" s="1" t="s">
        <v>48</v>
      </c>
      <c r="G5717" s="27">
        <v>0.46446104589114195</v>
      </c>
      <c r="H5717" s="27">
        <v>0.91114700275365401</v>
      </c>
      <c r="I5717" s="28">
        <v>51.012038420490896</v>
      </c>
      <c r="J5717" s="27">
        <v>6.1899679829242266E-3</v>
      </c>
      <c r="K5717" s="27">
        <v>0.11931696905016008</v>
      </c>
      <c r="L5717" s="27">
        <v>2.325778436771871E-3</v>
      </c>
      <c r="M5717" s="29">
        <v>15.124970083765458</v>
      </c>
      <c r="N5717" s="30">
        <v>91.790174471992657</v>
      </c>
      <c r="O5717" s="32">
        <v>0</v>
      </c>
      <c r="P5717" s="31">
        <v>0.99237449692861679</v>
      </c>
      <c r="Q5717" s="38">
        <v>1412</v>
      </c>
      <c r="R5717" s="38">
        <v>2880</v>
      </c>
      <c r="S5717" s="38">
        <v>7865</v>
      </c>
    </row>
    <row r="5718" spans="2:19" x14ac:dyDescent="0.2">
      <c r="B5718" s="1" t="s">
        <v>11871</v>
      </c>
      <c r="C5718" s="1" t="s">
        <v>10123</v>
      </c>
      <c r="D5718" s="1" t="s">
        <v>469</v>
      </c>
      <c r="E5718" s="1" t="s">
        <v>3514</v>
      </c>
      <c r="F5718" s="1" t="s">
        <v>48</v>
      </c>
      <c r="G5718" s="27">
        <v>0.61916628908019933</v>
      </c>
      <c r="H5718" s="27">
        <v>0.99450524905070348</v>
      </c>
      <c r="I5718" s="28">
        <v>56.57467149977343</v>
      </c>
      <c r="J5718" s="27">
        <v>9.5151789759854999E-3</v>
      </c>
      <c r="K5718" s="27">
        <v>0.20752152242863617</v>
      </c>
      <c r="L5718" s="27">
        <v>3.5581862854590128E-3</v>
      </c>
      <c r="M5718" s="29">
        <v>11.091374182034507</v>
      </c>
      <c r="N5718" s="30">
        <v>84.168313208927913</v>
      </c>
      <c r="O5718" s="32">
        <v>0</v>
      </c>
      <c r="P5718" s="31">
        <v>0.98592807683716777</v>
      </c>
      <c r="Q5718" s="38">
        <v>603</v>
      </c>
      <c r="R5718" s="38">
        <v>405</v>
      </c>
      <c r="S5718" s="38">
        <v>6335</v>
      </c>
    </row>
    <row r="5719" spans="2:19" x14ac:dyDescent="0.2">
      <c r="B5719" s="1" t="s">
        <v>11877</v>
      </c>
      <c r="C5719" s="1" t="s">
        <v>11878</v>
      </c>
      <c r="D5719" s="1" t="s">
        <v>469</v>
      </c>
      <c r="E5719" s="1" t="s">
        <v>3514</v>
      </c>
      <c r="F5719" s="1" t="s">
        <v>48</v>
      </c>
      <c r="G5719" s="27">
        <v>0.55016870893269398</v>
      </c>
      <c r="H5719" s="27">
        <v>0.94836677226328769</v>
      </c>
      <c r="I5719" s="28">
        <v>54.054111170307259</v>
      </c>
      <c r="J5719" s="27">
        <v>7.9914757591901964E-3</v>
      </c>
      <c r="K5719" s="27">
        <v>0.24187533297815664</v>
      </c>
      <c r="L5719" s="27">
        <v>3.0674058430130234E-2</v>
      </c>
      <c r="M5719" s="29">
        <v>10.240979076194233</v>
      </c>
      <c r="N5719" s="30">
        <v>89.405422853453842</v>
      </c>
      <c r="O5719" s="32">
        <v>0</v>
      </c>
      <c r="P5719" s="31">
        <v>0.99102428722280889</v>
      </c>
      <c r="Q5719" s="38">
        <v>912</v>
      </c>
      <c r="R5719" s="38">
        <v>1357</v>
      </c>
      <c r="S5719" s="38">
        <v>5674</v>
      </c>
    </row>
    <row r="5720" spans="2:19" x14ac:dyDescent="0.2">
      <c r="B5720" s="1" t="s">
        <v>11869</v>
      </c>
      <c r="C5720" s="1" t="s">
        <v>11870</v>
      </c>
      <c r="D5720" s="1" t="s">
        <v>469</v>
      </c>
      <c r="E5720" s="1" t="s">
        <v>3514</v>
      </c>
      <c r="F5720" s="1" t="s">
        <v>48</v>
      </c>
      <c r="G5720" s="27">
        <v>0.65327840714040508</v>
      </c>
      <c r="H5720" s="27">
        <v>0.96951223628691963</v>
      </c>
      <c r="I5720" s="28">
        <v>60.897871610023998</v>
      </c>
      <c r="J5720" s="27">
        <v>4.8060418812221079E-3</v>
      </c>
      <c r="K5720" s="27">
        <v>7.4150360453141093E-2</v>
      </c>
      <c r="L5720" s="27">
        <v>0</v>
      </c>
      <c r="M5720" s="29">
        <v>14.724479682854311</v>
      </c>
      <c r="N5720" s="30">
        <v>84.895483193277315</v>
      </c>
      <c r="O5720" s="32">
        <v>0</v>
      </c>
      <c r="P5720" s="31">
        <v>0.98329113924050637</v>
      </c>
      <c r="Q5720" s="38">
        <v>244</v>
      </c>
      <c r="R5720" s="38">
        <v>189</v>
      </c>
      <c r="S5720" s="38">
        <v>8514</v>
      </c>
    </row>
    <row r="5721" spans="2:19" x14ac:dyDescent="0.2">
      <c r="B5721" s="1" t="s">
        <v>11879</v>
      </c>
      <c r="C5721" s="1" t="s">
        <v>11880</v>
      </c>
      <c r="D5721" s="1" t="s">
        <v>469</v>
      </c>
      <c r="E5721" s="1" t="s">
        <v>3514</v>
      </c>
      <c r="F5721" s="1" t="s">
        <v>48</v>
      </c>
      <c r="G5721" s="27">
        <v>0.64335664335664333</v>
      </c>
      <c r="H5721" s="27">
        <v>0.98129951000408344</v>
      </c>
      <c r="I5721" s="28">
        <v>58.603249691484997</v>
      </c>
      <c r="J5721" s="27">
        <v>2.3447141094199916E-2</v>
      </c>
      <c r="K5721" s="27">
        <v>0.28383381324557794</v>
      </c>
      <c r="L5721" s="27">
        <v>1.6331155573703553E-2</v>
      </c>
      <c r="M5721" s="29">
        <v>7.3741916859122458</v>
      </c>
      <c r="N5721" s="30">
        <v>86.40383386581469</v>
      </c>
      <c r="O5721" s="32">
        <v>0</v>
      </c>
      <c r="P5721" s="31">
        <v>0.99265006124948962</v>
      </c>
      <c r="Q5721" s="38">
        <v>397</v>
      </c>
      <c r="R5721" s="38">
        <v>244</v>
      </c>
      <c r="S5721" s="38">
        <v>4876</v>
      </c>
    </row>
    <row r="5722" spans="2:19" x14ac:dyDescent="0.2">
      <c r="B5722" s="1" t="s">
        <v>11875</v>
      </c>
      <c r="C5722" s="1" t="s">
        <v>11876</v>
      </c>
      <c r="D5722" s="1" t="s">
        <v>469</v>
      </c>
      <c r="E5722" s="1" t="s">
        <v>3514</v>
      </c>
      <c r="F5722" s="1" t="s">
        <v>48</v>
      </c>
      <c r="G5722" s="27">
        <v>0.62087912087912089</v>
      </c>
      <c r="H5722" s="27">
        <v>0.99397017331721083</v>
      </c>
      <c r="I5722" s="28">
        <v>57.510378510378509</v>
      </c>
      <c r="J5722" s="27">
        <v>6.9190069190069193E-3</v>
      </c>
      <c r="K5722" s="27">
        <v>0.17684167684167684</v>
      </c>
      <c r="L5722" s="27">
        <v>4.1313986295848443E-4</v>
      </c>
      <c r="M5722" s="29">
        <v>11.991519055287169</v>
      </c>
      <c r="N5722" s="30">
        <v>84.85217961324156</v>
      </c>
      <c r="O5722" s="32">
        <v>0</v>
      </c>
      <c r="P5722" s="31">
        <v>0.9903264812575574</v>
      </c>
      <c r="Q5722" s="38">
        <v>507</v>
      </c>
      <c r="R5722" s="38">
        <v>392</v>
      </c>
      <c r="S5722" s="38">
        <v>6871</v>
      </c>
    </row>
    <row r="5723" spans="2:19" x14ac:dyDescent="0.2">
      <c r="B5723" s="1" t="s">
        <v>11867</v>
      </c>
      <c r="C5723" s="1" t="s">
        <v>11868</v>
      </c>
      <c r="D5723" s="1" t="s">
        <v>469</v>
      </c>
      <c r="E5723" s="1" t="s">
        <v>3514</v>
      </c>
      <c r="F5723" s="1" t="s">
        <v>48</v>
      </c>
      <c r="G5723" s="27">
        <v>0.46226415094339623</v>
      </c>
      <c r="H5723" s="27">
        <v>0.89229556718061642</v>
      </c>
      <c r="I5723" s="28">
        <v>44.611278513094931</v>
      </c>
      <c r="J5723" s="27">
        <v>1.2250070402703464E-2</v>
      </c>
      <c r="K5723" s="27">
        <v>0.22247254294564911</v>
      </c>
      <c r="L5723" s="27">
        <v>2.8398265418502201E-2</v>
      </c>
      <c r="M5723" s="29">
        <v>12.330345911949685</v>
      </c>
      <c r="N5723" s="30">
        <v>81.441265976871577</v>
      </c>
      <c r="O5723" s="32">
        <v>0</v>
      </c>
      <c r="P5723" s="31">
        <v>0.97769823788546251</v>
      </c>
      <c r="Q5723" s="38">
        <v>2648</v>
      </c>
      <c r="R5723" s="38">
        <v>2912</v>
      </c>
      <c r="S5723" s="38">
        <v>6063</v>
      </c>
    </row>
    <row r="5724" spans="2:19" x14ac:dyDescent="0.2">
      <c r="B5724" s="1" t="s">
        <v>11872</v>
      </c>
      <c r="C5724" s="1" t="s">
        <v>7022</v>
      </c>
      <c r="D5724" s="1" t="s">
        <v>469</v>
      </c>
      <c r="E5724" s="1" t="s">
        <v>3514</v>
      </c>
      <c r="F5724" s="1" t="s">
        <v>48</v>
      </c>
      <c r="G5724" s="27">
        <v>0.51626984126984132</v>
      </c>
      <c r="H5724" s="27">
        <v>0.94416029036688287</v>
      </c>
      <c r="I5724" s="28">
        <v>54.534662698412724</v>
      </c>
      <c r="J5724" s="27">
        <v>3.3730158730158732E-3</v>
      </c>
      <c r="K5724" s="27">
        <v>6.6071428571428573E-2</v>
      </c>
      <c r="L5724" s="27">
        <v>0</v>
      </c>
      <c r="M5724" s="29">
        <v>16.790221857025472</v>
      </c>
      <c r="N5724" s="30">
        <v>89.063315425940132</v>
      </c>
      <c r="O5724" s="32">
        <v>0</v>
      </c>
      <c r="P5724" s="31">
        <v>0.98881695114773394</v>
      </c>
      <c r="Q5724" s="38">
        <v>863</v>
      </c>
      <c r="R5724" s="38">
        <v>1985</v>
      </c>
      <c r="S5724" s="38">
        <v>8578</v>
      </c>
    </row>
    <row r="5725" spans="2:19" x14ac:dyDescent="0.2">
      <c r="B5725" s="1" t="s">
        <v>11873</v>
      </c>
      <c r="C5725" s="1" t="s">
        <v>11874</v>
      </c>
      <c r="D5725" s="1" t="s">
        <v>469</v>
      </c>
      <c r="E5725" s="1" t="s">
        <v>3514</v>
      </c>
      <c r="F5725" s="1" t="s">
        <v>48</v>
      </c>
      <c r="G5725" s="27">
        <v>0.60840496657115573</v>
      </c>
      <c r="H5725" s="27">
        <v>0.95847359969774271</v>
      </c>
      <c r="I5725" s="28">
        <v>55.760191021967501</v>
      </c>
      <c r="J5725" s="27">
        <v>9.7421203438395419E-3</v>
      </c>
      <c r="K5725" s="27">
        <v>0.20286532951289399</v>
      </c>
      <c r="L5725" s="27">
        <v>2.2242372721261922E-2</v>
      </c>
      <c r="M5725" s="29">
        <v>10.550658857979498</v>
      </c>
      <c r="N5725" s="30">
        <v>84.318581293157564</v>
      </c>
      <c r="O5725" s="32">
        <v>0</v>
      </c>
      <c r="P5725" s="31">
        <v>0.98894871068291301</v>
      </c>
      <c r="Q5725" s="38">
        <v>703</v>
      </c>
      <c r="R5725" s="38">
        <v>508</v>
      </c>
      <c r="S5725" s="38">
        <v>6416</v>
      </c>
    </row>
    <row r="5726" spans="2:19" x14ac:dyDescent="0.2">
      <c r="B5726" s="1" t="s">
        <v>11907</v>
      </c>
      <c r="C5726" s="1" t="s">
        <v>11908</v>
      </c>
      <c r="D5726" s="1" t="s">
        <v>470</v>
      </c>
      <c r="E5726" s="1" t="s">
        <v>4985</v>
      </c>
      <c r="F5726" s="1" t="s">
        <v>11</v>
      </c>
      <c r="G5726" s="27">
        <v>0.40109514031485283</v>
      </c>
      <c r="H5726" s="27">
        <v>0.94435346298191747</v>
      </c>
      <c r="I5726" s="28">
        <v>23.368720054757013</v>
      </c>
      <c r="J5726" s="27">
        <v>5.0650239561943873E-2</v>
      </c>
      <c r="K5726" s="27">
        <v>0.55236139630390146</v>
      </c>
      <c r="L5726" s="27">
        <v>1.4199931763903101E-2</v>
      </c>
      <c r="M5726" s="29">
        <v>5.4960000000000004</v>
      </c>
      <c r="N5726" s="30">
        <v>49.474402730375424</v>
      </c>
      <c r="O5726" s="32">
        <v>0</v>
      </c>
      <c r="P5726" s="31">
        <v>0.9969293756397134</v>
      </c>
      <c r="Q5726" s="38">
        <v>5629</v>
      </c>
      <c r="R5726" s="38">
        <v>3757</v>
      </c>
      <c r="S5726" s="38">
        <v>1308</v>
      </c>
    </row>
    <row r="5727" spans="2:19" x14ac:dyDescent="0.2">
      <c r="B5727" s="1" t="s">
        <v>11905</v>
      </c>
      <c r="C5727" s="1" t="s">
        <v>11906</v>
      </c>
      <c r="D5727" s="1" t="s">
        <v>470</v>
      </c>
      <c r="E5727" s="1" t="s">
        <v>4985</v>
      </c>
      <c r="F5727" s="1" t="s">
        <v>11</v>
      </c>
      <c r="G5727" s="27">
        <v>0.33989266547406083</v>
      </c>
      <c r="H5727" s="27">
        <v>0.99859384251036132</v>
      </c>
      <c r="I5727" s="28">
        <v>26.664639236732267</v>
      </c>
      <c r="J5727" s="27">
        <v>7.1556350626118068E-3</v>
      </c>
      <c r="K5727" s="27">
        <v>0.20810971973762671</v>
      </c>
      <c r="L5727" s="27">
        <v>0</v>
      </c>
      <c r="M5727" s="29">
        <v>12.958175248419149</v>
      </c>
      <c r="N5727" s="30">
        <v>52.88421052631579</v>
      </c>
      <c r="O5727" s="32">
        <v>0</v>
      </c>
      <c r="P5727" s="31">
        <v>0.99289520426287747</v>
      </c>
      <c r="Q5727" s="38">
        <v>4491</v>
      </c>
      <c r="R5727" s="38">
        <v>4621</v>
      </c>
      <c r="S5727" s="38">
        <v>6325</v>
      </c>
    </row>
    <row r="5728" spans="2:19" x14ac:dyDescent="0.2">
      <c r="B5728" s="1" t="s">
        <v>11883</v>
      </c>
      <c r="C5728" s="1" t="s">
        <v>10273</v>
      </c>
      <c r="D5728" s="1" t="s">
        <v>470</v>
      </c>
      <c r="E5728" s="1" t="s">
        <v>4985</v>
      </c>
      <c r="F5728" s="1" t="s">
        <v>11</v>
      </c>
      <c r="G5728" s="27">
        <v>0.45080946450809467</v>
      </c>
      <c r="H5728" s="27">
        <v>0.9674696601941748</v>
      </c>
      <c r="I5728" s="28">
        <v>46.329389788293895</v>
      </c>
      <c r="J5728" s="27">
        <v>8.717310087173101E-3</v>
      </c>
      <c r="K5728" s="27">
        <v>0.12453300124533001</v>
      </c>
      <c r="L5728" s="27">
        <v>0</v>
      </c>
      <c r="M5728" s="29">
        <v>16.941269841269843</v>
      </c>
      <c r="N5728" s="30">
        <v>81.762430939226519</v>
      </c>
      <c r="O5728" s="32">
        <v>0</v>
      </c>
      <c r="P5728" s="31">
        <v>0.97451456310679607</v>
      </c>
      <c r="Q5728" s="38">
        <v>2319</v>
      </c>
      <c r="R5728" s="38">
        <v>3091</v>
      </c>
      <c r="S5728" s="38">
        <v>7776</v>
      </c>
    </row>
    <row r="5729" spans="2:19" x14ac:dyDescent="0.2">
      <c r="B5729" s="1" t="s">
        <v>11893</v>
      </c>
      <c r="C5729" s="1" t="s">
        <v>11894</v>
      </c>
      <c r="D5729" s="1" t="s">
        <v>470</v>
      </c>
      <c r="E5729" s="1" t="s">
        <v>4985</v>
      </c>
      <c r="F5729" s="1" t="s">
        <v>11</v>
      </c>
      <c r="G5729" s="27">
        <v>0.60391661402400509</v>
      </c>
      <c r="H5729" s="27">
        <v>0.92130556419023935</v>
      </c>
      <c r="I5729" s="28">
        <v>54.081996209728374</v>
      </c>
      <c r="J5729" s="27">
        <v>2.0214782059380921E-2</v>
      </c>
      <c r="K5729" s="27">
        <v>0.36323436512950097</v>
      </c>
      <c r="L5729" s="27">
        <v>7.165371464096984E-2</v>
      </c>
      <c r="M5729" s="29">
        <v>6.5140350877192974</v>
      </c>
      <c r="N5729" s="30">
        <v>84.831589958159</v>
      </c>
      <c r="O5729" s="32">
        <v>0</v>
      </c>
      <c r="P5729" s="31">
        <v>0.98414672054709351</v>
      </c>
      <c r="Q5729" s="38">
        <v>906</v>
      </c>
      <c r="R5729" s="38">
        <v>556</v>
      </c>
      <c r="S5729" s="38">
        <v>3438</v>
      </c>
    </row>
    <row r="5730" spans="2:19" x14ac:dyDescent="0.2">
      <c r="B5730" s="1" t="s">
        <v>11895</v>
      </c>
      <c r="C5730" s="1" t="s">
        <v>11896</v>
      </c>
      <c r="D5730" s="1" t="s">
        <v>470</v>
      </c>
      <c r="E5730" s="1" t="s">
        <v>4985</v>
      </c>
      <c r="F5730" s="1" t="s">
        <v>11</v>
      </c>
      <c r="G5730" s="27">
        <v>0.32140691328077625</v>
      </c>
      <c r="H5730" s="27">
        <v>0.91992833681696018</v>
      </c>
      <c r="I5730" s="28">
        <v>21.819648271679807</v>
      </c>
      <c r="J5730" s="27">
        <v>3.3959975742874467E-2</v>
      </c>
      <c r="K5730" s="27">
        <v>0.52274105518496061</v>
      </c>
      <c r="L5730" s="27">
        <v>7.63511495968946E-3</v>
      </c>
      <c r="M5730" s="29">
        <v>8.3572832886505797</v>
      </c>
      <c r="N5730" s="30">
        <v>49.779245283018867</v>
      </c>
      <c r="O5730" s="32">
        <v>0</v>
      </c>
      <c r="P5730" s="31">
        <v>0.98477157360406087</v>
      </c>
      <c r="Q5730" s="38">
        <v>6263</v>
      </c>
      <c r="R5730" s="38">
        <v>4961</v>
      </c>
      <c r="S5730" s="38">
        <v>1572</v>
      </c>
    </row>
    <row r="5731" spans="2:19" x14ac:dyDescent="0.2">
      <c r="B5731" s="1" t="s">
        <v>11897</v>
      </c>
      <c r="C5731" s="1" t="s">
        <v>11898</v>
      </c>
      <c r="D5731" s="1" t="s">
        <v>470</v>
      </c>
      <c r="E5731" s="1" t="s">
        <v>4985</v>
      </c>
      <c r="F5731" s="1" t="s">
        <v>11</v>
      </c>
      <c r="G5731" s="27">
        <v>0.28774928774928776</v>
      </c>
      <c r="H5731" s="27">
        <v>0.85508771929824567</v>
      </c>
      <c r="I5731" s="28">
        <v>23.692450142450149</v>
      </c>
      <c r="J5731" s="27">
        <v>1.3770180436847104E-2</v>
      </c>
      <c r="K5731" s="27">
        <v>0.31196581196581197</v>
      </c>
      <c r="L5731" s="27">
        <v>6.2315789473684205E-3</v>
      </c>
      <c r="M5731" s="29">
        <v>12.26493333333333</v>
      </c>
      <c r="N5731" s="30">
        <v>51.546204620462049</v>
      </c>
      <c r="O5731" s="32">
        <v>0</v>
      </c>
      <c r="P5731" s="31">
        <v>0.98526315789473684</v>
      </c>
      <c r="Q5731" s="38">
        <v>5494</v>
      </c>
      <c r="R5731" s="38">
        <v>5670</v>
      </c>
      <c r="S5731" s="38">
        <v>4359</v>
      </c>
    </row>
    <row r="5732" spans="2:19" x14ac:dyDescent="0.2">
      <c r="B5732" s="1" t="s">
        <v>11881</v>
      </c>
      <c r="C5732" s="1" t="s">
        <v>11882</v>
      </c>
      <c r="D5732" s="1" t="s">
        <v>470</v>
      </c>
      <c r="E5732" s="1" t="s">
        <v>4985</v>
      </c>
      <c r="F5732" s="1" t="s">
        <v>11</v>
      </c>
      <c r="G5732" s="27">
        <v>0.31396438612933458</v>
      </c>
      <c r="H5732" s="27">
        <v>0.92145058930190393</v>
      </c>
      <c r="I5732" s="28">
        <v>22.161668228678536</v>
      </c>
      <c r="J5732" s="27">
        <v>1.6869728209934397E-2</v>
      </c>
      <c r="K5732" s="27">
        <v>0.4329896907216495</v>
      </c>
      <c r="L5732" s="27">
        <v>0</v>
      </c>
      <c r="M5732" s="29">
        <v>9.2814207650273204</v>
      </c>
      <c r="N5732" s="30">
        <v>49.8</v>
      </c>
      <c r="O5732" s="32">
        <v>0</v>
      </c>
      <c r="P5732" s="31">
        <v>0.9673617407071623</v>
      </c>
      <c r="Q5732" s="38">
        <v>6119</v>
      </c>
      <c r="R5732" s="38">
        <v>5116</v>
      </c>
      <c r="S5732" s="38">
        <v>2501</v>
      </c>
    </row>
    <row r="5733" spans="2:19" x14ac:dyDescent="0.2">
      <c r="B5733" s="1" t="s">
        <v>11892</v>
      </c>
      <c r="C5733" s="1" t="s">
        <v>485</v>
      </c>
      <c r="D5733" s="1" t="s">
        <v>470</v>
      </c>
      <c r="E5733" s="1" t="s">
        <v>4985</v>
      </c>
      <c r="F5733" s="1" t="s">
        <v>11</v>
      </c>
      <c r="G5733" s="27">
        <v>0.36214800261951541</v>
      </c>
      <c r="H5733" s="27">
        <v>0.92297653487624531</v>
      </c>
      <c r="I5733" s="28">
        <v>37.418336607727575</v>
      </c>
      <c r="J5733" s="27">
        <v>1.5062213490504257E-2</v>
      </c>
      <c r="K5733" s="27">
        <v>0.3143418467583497</v>
      </c>
      <c r="L5733" s="27">
        <v>1.4336226293796208E-3</v>
      </c>
      <c r="M5733" s="29">
        <v>11.113552361396303</v>
      </c>
      <c r="N5733" s="30">
        <v>83.329113924050631</v>
      </c>
      <c r="O5733" s="32">
        <v>0</v>
      </c>
      <c r="P5733" s="31">
        <v>0.98167791706846674</v>
      </c>
      <c r="Q5733" s="38">
        <v>3476</v>
      </c>
      <c r="R5733" s="38">
        <v>4303</v>
      </c>
      <c r="S5733" s="38">
        <v>4310</v>
      </c>
    </row>
    <row r="5734" spans="2:19" x14ac:dyDescent="0.2">
      <c r="B5734" s="1" t="s">
        <v>11903</v>
      </c>
      <c r="C5734" s="1" t="s">
        <v>11904</v>
      </c>
      <c r="D5734" s="1" t="s">
        <v>470</v>
      </c>
      <c r="E5734" s="1" t="s">
        <v>4985</v>
      </c>
      <c r="F5734" s="1" t="s">
        <v>11</v>
      </c>
      <c r="G5734" s="27">
        <v>0.61238025055268974</v>
      </c>
      <c r="H5734" s="27">
        <v>0.94158509861212558</v>
      </c>
      <c r="I5734" s="28">
        <v>55.315180545320565</v>
      </c>
      <c r="J5734" s="27">
        <v>8.2535003684598374E-2</v>
      </c>
      <c r="K5734" s="27">
        <v>0.36624907885040531</v>
      </c>
      <c r="L5734" s="27">
        <v>5.4594594594594599E-2</v>
      </c>
      <c r="M5734" s="29">
        <v>4.1257142857142854</v>
      </c>
      <c r="N5734" s="30">
        <v>86.870192307692307</v>
      </c>
      <c r="O5734" s="32">
        <v>0</v>
      </c>
      <c r="P5734" s="31">
        <v>0.99123447772096418</v>
      </c>
      <c r="Q5734" s="38">
        <v>759</v>
      </c>
      <c r="R5734" s="38">
        <v>469</v>
      </c>
      <c r="S5734" s="38">
        <v>3395</v>
      </c>
    </row>
    <row r="5735" spans="2:19" x14ac:dyDescent="0.2">
      <c r="B5735" s="1" t="s">
        <v>11884</v>
      </c>
      <c r="C5735" s="1" t="s">
        <v>11885</v>
      </c>
      <c r="D5735" s="1" t="s">
        <v>470</v>
      </c>
      <c r="E5735" s="1" t="s">
        <v>4985</v>
      </c>
      <c r="F5735" s="1" t="s">
        <v>11</v>
      </c>
      <c r="G5735" s="27">
        <v>0.5755968169761273</v>
      </c>
      <c r="H5735" s="27">
        <v>0.94849270664505669</v>
      </c>
      <c r="I5735" s="28">
        <v>49.034350132625988</v>
      </c>
      <c r="J5735" s="27">
        <v>1.0610079575596816E-2</v>
      </c>
      <c r="K5735" s="27">
        <v>0.22679045092838196</v>
      </c>
      <c r="L5735" s="27">
        <v>3.4152350081037272E-2</v>
      </c>
      <c r="M5735" s="29">
        <v>12.443260188087773</v>
      </c>
      <c r="N5735" s="30">
        <v>74.926436781609198</v>
      </c>
      <c r="O5735" s="32">
        <v>7.1312803889789301E-3</v>
      </c>
      <c r="P5735" s="31">
        <v>0.97763371150729339</v>
      </c>
      <c r="Q5735" s="38">
        <v>1795</v>
      </c>
      <c r="R5735" s="38">
        <v>926</v>
      </c>
      <c r="S5735" s="38">
        <v>5963</v>
      </c>
    </row>
    <row r="5736" spans="2:19" x14ac:dyDescent="0.2">
      <c r="B5736" s="1" t="s">
        <v>11886</v>
      </c>
      <c r="C5736" s="1" t="s">
        <v>11887</v>
      </c>
      <c r="D5736" s="1" t="s">
        <v>470</v>
      </c>
      <c r="E5736" s="1" t="s">
        <v>4985</v>
      </c>
      <c r="F5736" s="1" t="s">
        <v>11</v>
      </c>
      <c r="G5736" s="27">
        <v>0.31827805222300637</v>
      </c>
      <c r="H5736" s="27">
        <v>0.92193303417328276</v>
      </c>
      <c r="I5736" s="28">
        <v>20.992942836979537</v>
      </c>
      <c r="J5736" s="27">
        <v>2.4700070571630206E-2</v>
      </c>
      <c r="K5736" s="27">
        <v>0.57586450247000709</v>
      </c>
      <c r="L5736" s="27">
        <v>6.0044874007594069E-2</v>
      </c>
      <c r="M5736" s="29">
        <v>7.6089026915113847</v>
      </c>
      <c r="N5736" s="30">
        <v>49.228381374722836</v>
      </c>
      <c r="O5736" s="32">
        <v>0</v>
      </c>
      <c r="P5736" s="31">
        <v>0.97825336555056952</v>
      </c>
      <c r="Q5736" s="38">
        <v>6604</v>
      </c>
      <c r="R5736" s="38">
        <v>5019</v>
      </c>
      <c r="S5736" s="38">
        <v>1123</v>
      </c>
    </row>
    <row r="5737" spans="2:19" x14ac:dyDescent="0.2">
      <c r="B5737" s="1" t="s">
        <v>11901</v>
      </c>
      <c r="C5737" s="1" t="s">
        <v>11902</v>
      </c>
      <c r="D5737" s="1" t="s">
        <v>470</v>
      </c>
      <c r="E5737" s="1" t="s">
        <v>4985</v>
      </c>
      <c r="F5737" s="1" t="s">
        <v>11</v>
      </c>
      <c r="G5737" s="27">
        <v>0.19924201407688144</v>
      </c>
      <c r="H5737" s="27">
        <v>0.86108050280823734</v>
      </c>
      <c r="I5737" s="28">
        <v>20.592203573362202</v>
      </c>
      <c r="J5737" s="27">
        <v>1.2994044396318355E-2</v>
      </c>
      <c r="K5737" s="27">
        <v>0.33622089875473743</v>
      </c>
      <c r="L5737" s="27">
        <v>0.10296870821075153</v>
      </c>
      <c r="M5737" s="29">
        <v>13.266666666666666</v>
      </c>
      <c r="N5737" s="30">
        <v>49.527173913043477</v>
      </c>
      <c r="O5737" s="32">
        <v>0</v>
      </c>
      <c r="P5737" s="31">
        <v>0.98796469644289919</v>
      </c>
      <c r="Q5737" s="38">
        <v>6753</v>
      </c>
      <c r="R5737" s="38">
        <v>7362</v>
      </c>
      <c r="S5737" s="38">
        <v>3874</v>
      </c>
    </row>
    <row r="5738" spans="2:19" x14ac:dyDescent="0.2">
      <c r="B5738" s="1" t="s">
        <v>11899</v>
      </c>
      <c r="C5738" s="1" t="s">
        <v>11900</v>
      </c>
      <c r="D5738" s="1" t="s">
        <v>470</v>
      </c>
      <c r="E5738" s="1" t="s">
        <v>4985</v>
      </c>
      <c r="F5738" s="1" t="s">
        <v>11</v>
      </c>
      <c r="G5738" s="27">
        <v>0.25739491437467565</v>
      </c>
      <c r="H5738" s="27">
        <v>0.93850076883649425</v>
      </c>
      <c r="I5738" s="28">
        <v>19.085313959522576</v>
      </c>
      <c r="J5738" s="27">
        <v>7.5765438505448882E-2</v>
      </c>
      <c r="K5738" s="27">
        <v>0.45199792423456148</v>
      </c>
      <c r="L5738" s="27">
        <v>4.8411071245515122E-3</v>
      </c>
      <c r="M5738" s="29">
        <v>9.5493361285814125</v>
      </c>
      <c r="N5738" s="30">
        <v>46.185483870967744</v>
      </c>
      <c r="O5738" s="32">
        <v>0</v>
      </c>
      <c r="P5738" s="31">
        <v>0.98769861609431064</v>
      </c>
      <c r="Q5738" s="38">
        <v>7240</v>
      </c>
      <c r="R5738" s="38">
        <v>6331</v>
      </c>
      <c r="S5738" s="38">
        <v>2298</v>
      </c>
    </row>
    <row r="5739" spans="2:19" x14ac:dyDescent="0.2">
      <c r="B5739" s="1" t="s">
        <v>11888</v>
      </c>
      <c r="C5739" s="1" t="s">
        <v>11889</v>
      </c>
      <c r="D5739" s="1" t="s">
        <v>470</v>
      </c>
      <c r="E5739" s="1" t="s">
        <v>4985</v>
      </c>
      <c r="F5739" s="1" t="s">
        <v>11</v>
      </c>
      <c r="G5739" s="27">
        <v>0.33307086614173226</v>
      </c>
      <c r="H5739" s="27">
        <v>0.97716268311488053</v>
      </c>
      <c r="I5739" s="28">
        <v>23.330157480314963</v>
      </c>
      <c r="J5739" s="27">
        <v>2.6771653543307086E-2</v>
      </c>
      <c r="K5739" s="27">
        <v>0.54173228346456692</v>
      </c>
      <c r="L5739" s="27">
        <v>0</v>
      </c>
      <c r="M5739" s="29">
        <v>7.7374262101534859</v>
      </c>
      <c r="N5739" s="30">
        <v>54.040189125295505</v>
      </c>
      <c r="O5739" s="32">
        <v>0</v>
      </c>
      <c r="P5739" s="31">
        <v>0.9791827293754819</v>
      </c>
      <c r="Q5739" s="38">
        <v>5638</v>
      </c>
      <c r="R5739" s="38">
        <v>4739</v>
      </c>
      <c r="S5739" s="38">
        <v>1392</v>
      </c>
    </row>
    <row r="5740" spans="2:19" x14ac:dyDescent="0.2">
      <c r="B5740" s="1" t="s">
        <v>11890</v>
      </c>
      <c r="C5740" s="1" t="s">
        <v>11891</v>
      </c>
      <c r="D5740" s="1" t="s">
        <v>470</v>
      </c>
      <c r="E5740" s="1" t="s">
        <v>4985</v>
      </c>
      <c r="F5740" s="1" t="s">
        <v>11</v>
      </c>
      <c r="G5740" s="27">
        <v>0.61033634126333058</v>
      </c>
      <c r="H5740" s="27">
        <v>0.95173773129525341</v>
      </c>
      <c r="I5740" s="28">
        <v>55.935438884331418</v>
      </c>
      <c r="J5740" s="27">
        <v>1.0664479081214109E-2</v>
      </c>
      <c r="K5740" s="27">
        <v>0.24528301886792453</v>
      </c>
      <c r="L5740" s="27">
        <v>2.2960579243765083E-2</v>
      </c>
      <c r="M5740" s="29">
        <v>9.4797894736842085</v>
      </c>
      <c r="N5740" s="30">
        <v>85.149193548387103</v>
      </c>
      <c r="O5740" s="32">
        <v>0</v>
      </c>
      <c r="P5740" s="31">
        <v>0.9806918744971842</v>
      </c>
      <c r="Q5740" s="38">
        <v>677</v>
      </c>
      <c r="R5740" s="38">
        <v>489</v>
      </c>
      <c r="S5740" s="38">
        <v>5602</v>
      </c>
    </row>
    <row r="5741" spans="2:19" x14ac:dyDescent="0.2">
      <c r="B5741" s="1" t="s">
        <v>11909</v>
      </c>
      <c r="C5741" s="1" t="s">
        <v>11910</v>
      </c>
      <c r="D5741" s="1" t="s">
        <v>470</v>
      </c>
      <c r="E5741" s="1" t="s">
        <v>4985</v>
      </c>
      <c r="F5741" s="1" t="s">
        <v>11</v>
      </c>
      <c r="G5741" s="27">
        <v>0.31910569105691056</v>
      </c>
      <c r="H5741" s="27">
        <v>0.95563323201621075</v>
      </c>
      <c r="I5741" s="28">
        <v>20.967581300813006</v>
      </c>
      <c r="J5741" s="27">
        <v>2.540650406504065E-2</v>
      </c>
      <c r="K5741" s="27">
        <v>0.55386178861788615</v>
      </c>
      <c r="L5741" s="27">
        <v>6.382978723404255E-4</v>
      </c>
      <c r="M5741" s="29">
        <v>7.6814925373134324</v>
      </c>
      <c r="N5741" s="30">
        <v>48.84394904458599</v>
      </c>
      <c r="O5741" s="32">
        <v>0</v>
      </c>
      <c r="P5741" s="31">
        <v>0.99696048632218848</v>
      </c>
      <c r="Q5741" s="38">
        <v>6614</v>
      </c>
      <c r="R5741" s="38">
        <v>4997</v>
      </c>
      <c r="S5741" s="38">
        <v>1298</v>
      </c>
    </row>
    <row r="5742" spans="2:19" x14ac:dyDescent="0.2">
      <c r="B5742" s="1" t="s">
        <v>11911</v>
      </c>
      <c r="C5742" s="1" t="s">
        <v>11912</v>
      </c>
      <c r="D5742" s="1" t="s">
        <v>471</v>
      </c>
      <c r="E5742" s="1" t="s">
        <v>471</v>
      </c>
      <c r="F5742" s="1" t="s">
        <v>48</v>
      </c>
      <c r="G5742" s="27">
        <v>0.33695883983791852</v>
      </c>
      <c r="H5742" s="27">
        <v>0.93371823262680598</v>
      </c>
      <c r="I5742" s="28">
        <v>27.157027084666236</v>
      </c>
      <c r="J5742" s="27">
        <v>1.2582640221795692E-2</v>
      </c>
      <c r="K5742" s="27">
        <v>0.21689059500959693</v>
      </c>
      <c r="L5742" s="27">
        <v>2.0246757355267319E-4</v>
      </c>
      <c r="M5742" s="29">
        <v>14.006111289803789</v>
      </c>
      <c r="N5742" s="30">
        <v>52.603797468354429</v>
      </c>
      <c r="O5742" s="32">
        <v>0</v>
      </c>
      <c r="P5742" s="31">
        <v>0.98892755457133819</v>
      </c>
      <c r="Q5742" s="38">
        <v>4366</v>
      </c>
      <c r="R5742" s="38">
        <v>4672</v>
      </c>
      <c r="S5742" s="38">
        <v>6163</v>
      </c>
    </row>
    <row r="5743" spans="2:19" x14ac:dyDescent="0.2">
      <c r="B5743" s="1" t="s">
        <v>11915</v>
      </c>
      <c r="C5743" s="1" t="s">
        <v>11916</v>
      </c>
      <c r="D5743" s="1" t="s">
        <v>471</v>
      </c>
      <c r="E5743" s="1" t="s">
        <v>471</v>
      </c>
      <c r="F5743" s="1" t="s">
        <v>48</v>
      </c>
      <c r="G5743" s="27">
        <v>0.57546048722519316</v>
      </c>
      <c r="H5743" s="27">
        <v>0.99739117603659433</v>
      </c>
      <c r="I5743" s="28">
        <v>54.709209744503845</v>
      </c>
      <c r="J5743" s="27">
        <v>2.3469994058229353E-2</v>
      </c>
      <c r="K5743" s="27">
        <v>0.29797979797979796</v>
      </c>
      <c r="L5743" s="27">
        <v>0</v>
      </c>
      <c r="M5743" s="29">
        <v>9.0453463960811753</v>
      </c>
      <c r="N5743" s="30">
        <v>87.991739803820337</v>
      </c>
      <c r="O5743" s="32">
        <v>0</v>
      </c>
      <c r="P5743" s="31">
        <v>0.99335989375830014</v>
      </c>
      <c r="Q5743" s="38">
        <v>837</v>
      </c>
      <c r="R5743" s="38">
        <v>932</v>
      </c>
      <c r="S5743" s="38">
        <v>4598</v>
      </c>
    </row>
    <row r="5744" spans="2:19" x14ac:dyDescent="0.2">
      <c r="B5744" s="1" t="s">
        <v>11924</v>
      </c>
      <c r="C5744" s="1" t="s">
        <v>11925</v>
      </c>
      <c r="D5744" s="1" t="s">
        <v>471</v>
      </c>
      <c r="E5744" s="1" t="s">
        <v>471</v>
      </c>
      <c r="F5744" s="1" t="s">
        <v>48</v>
      </c>
      <c r="G5744" s="27">
        <v>0.55569948186528495</v>
      </c>
      <c r="H5744" s="27">
        <v>0.97543576500968376</v>
      </c>
      <c r="I5744" s="28">
        <v>49.884455958549218</v>
      </c>
      <c r="J5744" s="27">
        <v>2.7202072538860103E-2</v>
      </c>
      <c r="K5744" s="27">
        <v>0.34455958549222798</v>
      </c>
      <c r="L5744" s="27">
        <v>3.3376371852808263E-3</v>
      </c>
      <c r="M5744" s="29">
        <v>7.8267249757045674</v>
      </c>
      <c r="N5744" s="30">
        <v>83.127428127428132</v>
      </c>
      <c r="O5744" s="32">
        <v>0</v>
      </c>
      <c r="P5744" s="31">
        <v>0.99677211103938024</v>
      </c>
      <c r="Q5744" s="38">
        <v>1626</v>
      </c>
      <c r="R5744" s="38">
        <v>1252</v>
      </c>
      <c r="S5744" s="38">
        <v>3739</v>
      </c>
    </row>
    <row r="5745" spans="2:19" x14ac:dyDescent="0.2">
      <c r="B5745" s="1" t="s">
        <v>11926</v>
      </c>
      <c r="C5745" s="1" t="s">
        <v>11927</v>
      </c>
      <c r="D5745" s="1" t="s">
        <v>471</v>
      </c>
      <c r="E5745" s="1" t="s">
        <v>471</v>
      </c>
      <c r="F5745" s="1" t="s">
        <v>48</v>
      </c>
      <c r="G5745" s="27">
        <v>0.61912545974662847</v>
      </c>
      <c r="H5745" s="27">
        <v>0.97082144313086038</v>
      </c>
      <c r="I5745" s="28">
        <v>53.699264405394359</v>
      </c>
      <c r="J5745" s="27">
        <v>6.4568859828361261E-2</v>
      </c>
      <c r="K5745" s="27">
        <v>0.31344503473641194</v>
      </c>
      <c r="L5745" s="27">
        <v>1.0813289849164288E-2</v>
      </c>
      <c r="M5745" s="29">
        <v>6.0506437768240353</v>
      </c>
      <c r="N5745" s="30">
        <v>82.596039603960392</v>
      </c>
      <c r="O5745" s="32">
        <v>0</v>
      </c>
      <c r="P5745" s="31">
        <v>0.99755401549123524</v>
      </c>
      <c r="Q5745" s="38">
        <v>972</v>
      </c>
      <c r="R5745" s="38">
        <v>408</v>
      </c>
      <c r="S5745" s="38">
        <v>4328</v>
      </c>
    </row>
    <row r="5746" spans="2:19" x14ac:dyDescent="0.2">
      <c r="B5746" s="1" t="s">
        <v>11921</v>
      </c>
      <c r="C5746" s="1" t="s">
        <v>4128</v>
      </c>
      <c r="D5746" s="1" t="s">
        <v>471</v>
      </c>
      <c r="E5746" s="1" t="s">
        <v>471</v>
      </c>
      <c r="F5746" s="1" t="s">
        <v>48</v>
      </c>
      <c r="G5746" s="27">
        <v>0.51902108068815123</v>
      </c>
      <c r="H5746" s="27">
        <v>0.97381371249548132</v>
      </c>
      <c r="I5746" s="28">
        <v>50.818197237702918</v>
      </c>
      <c r="J5746" s="27">
        <v>1.0661497455779016E-2</v>
      </c>
      <c r="K5746" s="27">
        <v>0.27501817300702691</v>
      </c>
      <c r="L5746" s="27">
        <v>1.2105072900349441E-2</v>
      </c>
      <c r="M5746" s="29">
        <v>10.239264112903227</v>
      </c>
      <c r="N5746" s="30">
        <v>87.874475034997673</v>
      </c>
      <c r="O5746" s="32">
        <v>0</v>
      </c>
      <c r="P5746" s="31">
        <v>0.99457765995903125</v>
      </c>
      <c r="Q5746" s="38">
        <v>1438</v>
      </c>
      <c r="R5746" s="38">
        <v>1934</v>
      </c>
      <c r="S5746" s="38">
        <v>5052</v>
      </c>
    </row>
    <row r="5747" spans="2:19" x14ac:dyDescent="0.2">
      <c r="B5747" s="1" t="s">
        <v>11919</v>
      </c>
      <c r="C5747" s="1" t="s">
        <v>11920</v>
      </c>
      <c r="D5747" s="1" t="s">
        <v>471</v>
      </c>
      <c r="E5747" s="1" t="s">
        <v>471</v>
      </c>
      <c r="F5747" s="1" t="s">
        <v>48</v>
      </c>
      <c r="G5747" s="27">
        <v>0.55979927516030104</v>
      </c>
      <c r="H5747" s="27">
        <v>0.99461751662971176</v>
      </c>
      <c r="I5747" s="28">
        <v>53.707861722888225</v>
      </c>
      <c r="J5747" s="27">
        <v>9.1998884862001667E-3</v>
      </c>
      <c r="K5747" s="27">
        <v>0.22470030666294954</v>
      </c>
      <c r="L5747" s="27">
        <v>1.9512195121951219E-3</v>
      </c>
      <c r="M5747" s="29">
        <v>10.726725775807475</v>
      </c>
      <c r="N5747" s="30">
        <v>87.080677290836647</v>
      </c>
      <c r="O5747" s="32">
        <v>0</v>
      </c>
      <c r="P5747" s="31">
        <v>0.99417960088691792</v>
      </c>
      <c r="Q5747" s="38">
        <v>968</v>
      </c>
      <c r="R5747" s="38">
        <v>1183</v>
      </c>
      <c r="S5747" s="38">
        <v>6020</v>
      </c>
    </row>
    <row r="5748" spans="2:19" x14ac:dyDescent="0.2">
      <c r="B5748" s="1" t="s">
        <v>11922</v>
      </c>
      <c r="C5748" s="1" t="s">
        <v>11923</v>
      </c>
      <c r="D5748" s="1" t="s">
        <v>471</v>
      </c>
      <c r="E5748" s="1" t="s">
        <v>471</v>
      </c>
      <c r="F5748" s="1" t="s">
        <v>48</v>
      </c>
      <c r="G5748" s="27">
        <v>0.4826048171275647</v>
      </c>
      <c r="H5748" s="27">
        <v>0.96986024844720475</v>
      </c>
      <c r="I5748" s="28">
        <v>48.084210526315793</v>
      </c>
      <c r="J5748" s="27">
        <v>4.4603033006244425E-3</v>
      </c>
      <c r="K5748" s="27">
        <v>9.1213202497769846E-2</v>
      </c>
      <c r="L5748" s="27">
        <v>2.2182786157941438E-4</v>
      </c>
      <c r="M5748" s="29">
        <v>15.538800172637032</v>
      </c>
      <c r="N5748" s="30">
        <v>82.201661282879556</v>
      </c>
      <c r="O5748" s="32">
        <v>0</v>
      </c>
      <c r="P5748" s="31">
        <v>0.99467613132209409</v>
      </c>
      <c r="Q5748" s="38">
        <v>1985</v>
      </c>
      <c r="R5748" s="38">
        <v>2578</v>
      </c>
      <c r="S5748" s="38">
        <v>8327</v>
      </c>
    </row>
    <row r="5749" spans="2:19" x14ac:dyDescent="0.2">
      <c r="B5749" s="1" t="s">
        <v>11917</v>
      </c>
      <c r="C5749" s="1" t="s">
        <v>11918</v>
      </c>
      <c r="D5749" s="1" t="s">
        <v>471</v>
      </c>
      <c r="E5749" s="1" t="s">
        <v>471</v>
      </c>
      <c r="F5749" s="1" t="s">
        <v>48</v>
      </c>
      <c r="G5749" s="27">
        <v>0.49631449631449631</v>
      </c>
      <c r="H5749" s="27">
        <v>0.99489382474981691</v>
      </c>
      <c r="I5749" s="28">
        <v>45.728918918918893</v>
      </c>
      <c r="J5749" s="27">
        <v>7.8624078624078622E-3</v>
      </c>
      <c r="K5749" s="27">
        <v>0.19262899262899263</v>
      </c>
      <c r="L5749" s="27">
        <v>0</v>
      </c>
      <c r="M5749" s="29">
        <v>12.439160156250006</v>
      </c>
      <c r="N5749" s="30">
        <v>78.838278931750736</v>
      </c>
      <c r="O5749" s="32">
        <v>0</v>
      </c>
      <c r="P5749" s="31">
        <v>0.99340981205760315</v>
      </c>
      <c r="Q5749" s="38">
        <v>2436</v>
      </c>
      <c r="R5749" s="38">
        <v>2333</v>
      </c>
      <c r="S5749" s="38">
        <v>6593</v>
      </c>
    </row>
    <row r="5750" spans="2:19" x14ac:dyDescent="0.2">
      <c r="B5750" s="1" t="s">
        <v>11913</v>
      </c>
      <c r="C5750" s="1" t="s">
        <v>11914</v>
      </c>
      <c r="D5750" s="1" t="s">
        <v>471</v>
      </c>
      <c r="E5750" s="1" t="s">
        <v>471</v>
      </c>
      <c r="F5750" s="1" t="s">
        <v>48</v>
      </c>
      <c r="G5750" s="27">
        <v>0.46822883681655059</v>
      </c>
      <c r="H5750" s="27">
        <v>0.9653224626319642</v>
      </c>
      <c r="I5750" s="28">
        <v>46.478361832383378</v>
      </c>
      <c r="J5750" s="27">
        <v>4.4331855604813177E-3</v>
      </c>
      <c r="K5750" s="27">
        <v>0.11821828161283512</v>
      </c>
      <c r="L5750" s="27">
        <v>1.3044841643148322E-3</v>
      </c>
      <c r="M5750" s="29">
        <v>14.837276697102023</v>
      </c>
      <c r="N5750" s="30">
        <v>82.004057709648336</v>
      </c>
      <c r="O5750" s="32">
        <v>0</v>
      </c>
      <c r="P5750" s="31">
        <v>0.99027908435246159</v>
      </c>
      <c r="Q5750" s="38">
        <v>2289</v>
      </c>
      <c r="R5750" s="38">
        <v>2829</v>
      </c>
      <c r="S5750" s="38">
        <v>7892</v>
      </c>
    </row>
    <row r="5751" spans="2:19" x14ac:dyDescent="0.2">
      <c r="B5751" s="1" t="s">
        <v>11946</v>
      </c>
      <c r="C5751" s="1" t="s">
        <v>11947</v>
      </c>
      <c r="D5751" s="1" t="s">
        <v>638</v>
      </c>
      <c r="E5751" s="1" t="s">
        <v>1728</v>
      </c>
      <c r="F5751" s="1" t="s">
        <v>38</v>
      </c>
      <c r="G5751" s="27">
        <v>0.28425251474158864</v>
      </c>
      <c r="H5751" s="27">
        <v>0.89887997238760886</v>
      </c>
      <c r="I5751" s="28">
        <v>20.757526881720434</v>
      </c>
      <c r="J5751" s="27">
        <v>4.491848768643774E-2</v>
      </c>
      <c r="K5751" s="27">
        <v>0.62677766215747488</v>
      </c>
      <c r="L5751" s="27">
        <v>2.6907412201225302E-2</v>
      </c>
      <c r="M5751" s="29">
        <v>6.0626605282287374</v>
      </c>
      <c r="N5751" s="30">
        <v>57.248932275777911</v>
      </c>
      <c r="O5751" s="32">
        <v>0.37333333333333329</v>
      </c>
      <c r="P5751" s="31">
        <v>0.99508154284235051</v>
      </c>
      <c r="Q5751" s="38">
        <v>6685</v>
      </c>
      <c r="R5751" s="38">
        <v>5747</v>
      </c>
      <c r="S5751" s="38">
        <v>760</v>
      </c>
    </row>
    <row r="5752" spans="2:19" x14ac:dyDescent="0.2">
      <c r="B5752" s="1" t="s">
        <v>11942</v>
      </c>
      <c r="C5752" s="1" t="s">
        <v>11943</v>
      </c>
      <c r="D5752" s="1" t="s">
        <v>638</v>
      </c>
      <c r="E5752" s="1" t="s">
        <v>1728</v>
      </c>
      <c r="F5752" s="1" t="s">
        <v>38</v>
      </c>
      <c r="G5752" s="27">
        <v>0.22392638036809817</v>
      </c>
      <c r="H5752" s="27">
        <v>0.99031536113936913</v>
      </c>
      <c r="I5752" s="28">
        <v>22.316087252897077</v>
      </c>
      <c r="J5752" s="27">
        <v>8.8616223585548746E-3</v>
      </c>
      <c r="K5752" s="27">
        <v>0.30299931833674165</v>
      </c>
      <c r="L5752" s="27">
        <v>3.7843336724313328E-3</v>
      </c>
      <c r="M5752" s="29">
        <v>11.701493192797544</v>
      </c>
      <c r="N5752" s="30">
        <v>58.581430745814309</v>
      </c>
      <c r="O5752" s="32">
        <v>0.13952526280094948</v>
      </c>
      <c r="P5752" s="31">
        <v>0.99491353001017291</v>
      </c>
      <c r="Q5752" s="38">
        <v>6054</v>
      </c>
      <c r="R5752" s="38">
        <v>6977</v>
      </c>
      <c r="S5752" s="38">
        <v>4514</v>
      </c>
    </row>
    <row r="5753" spans="2:19" x14ac:dyDescent="0.2">
      <c r="B5753" s="1" t="s">
        <v>11944</v>
      </c>
      <c r="C5753" s="1" t="s">
        <v>11945</v>
      </c>
      <c r="D5753" s="1" t="s">
        <v>638</v>
      </c>
      <c r="E5753" s="1" t="s">
        <v>1728</v>
      </c>
      <c r="F5753" s="1" t="s">
        <v>38</v>
      </c>
      <c r="G5753" s="27">
        <v>0.21353300055463117</v>
      </c>
      <c r="H5753" s="27">
        <v>0.84706539735099329</v>
      </c>
      <c r="I5753" s="28">
        <v>18.170465890183031</v>
      </c>
      <c r="J5753" s="27">
        <v>1.8857459789240156E-2</v>
      </c>
      <c r="K5753" s="27">
        <v>0.57182473655019417</v>
      </c>
      <c r="L5753" s="27">
        <v>2.8645143487858717E-2</v>
      </c>
      <c r="M5753" s="29">
        <v>8.27630465444288</v>
      </c>
      <c r="N5753" s="30">
        <v>54.115584415584415</v>
      </c>
      <c r="O5753" s="32">
        <v>0.26016004415011035</v>
      </c>
      <c r="P5753" s="31">
        <v>0.99503311258278149</v>
      </c>
      <c r="Q5753" s="38">
        <v>7472</v>
      </c>
      <c r="R5753" s="38">
        <v>7165</v>
      </c>
      <c r="S5753" s="38">
        <v>1149</v>
      </c>
    </row>
    <row r="5754" spans="2:19" x14ac:dyDescent="0.2">
      <c r="B5754" s="1" t="s">
        <v>11938</v>
      </c>
      <c r="C5754" s="1" t="s">
        <v>11939</v>
      </c>
      <c r="D5754" s="1" t="s">
        <v>638</v>
      </c>
      <c r="E5754" s="1" t="s">
        <v>1728</v>
      </c>
      <c r="F5754" s="1" t="s">
        <v>38</v>
      </c>
      <c r="G5754" s="27">
        <v>0.12902213153351122</v>
      </c>
      <c r="H5754" s="27">
        <v>0.87901785018317891</v>
      </c>
      <c r="I5754" s="28">
        <v>15.245393187882605</v>
      </c>
      <c r="J5754" s="27">
        <v>1.8835347669125726E-2</v>
      </c>
      <c r="K5754" s="27">
        <v>0.58436666143462568</v>
      </c>
      <c r="L5754" s="27">
        <v>2.5853145217865768E-2</v>
      </c>
      <c r="M5754" s="29">
        <v>8.900072085060371</v>
      </c>
      <c r="N5754" s="30">
        <v>57.664233576642339</v>
      </c>
      <c r="O5754" s="32">
        <v>0.53145061968976537</v>
      </c>
      <c r="P5754" s="31">
        <v>0.99321848936004364</v>
      </c>
      <c r="Q5754" s="38">
        <v>7993</v>
      </c>
      <c r="R5754" s="38">
        <v>8078</v>
      </c>
      <c r="S5754" s="38">
        <v>1054</v>
      </c>
    </row>
    <row r="5755" spans="2:19" x14ac:dyDescent="0.2">
      <c r="B5755" s="1" t="s">
        <v>11948</v>
      </c>
      <c r="C5755" s="1" t="s">
        <v>11949</v>
      </c>
      <c r="D5755" s="1" t="s">
        <v>638</v>
      </c>
      <c r="E5755" s="1" t="s">
        <v>1728</v>
      </c>
      <c r="F5755" s="1" t="s">
        <v>38</v>
      </c>
      <c r="G5755" s="27">
        <v>0.47895467160037003</v>
      </c>
      <c r="H5755" s="27">
        <v>0.97827721402214007</v>
      </c>
      <c r="I5755" s="28">
        <v>30.542229417206293</v>
      </c>
      <c r="J5755" s="27">
        <v>5.3885291396854766E-2</v>
      </c>
      <c r="K5755" s="27">
        <v>0.49653098982423682</v>
      </c>
      <c r="L5755" s="27">
        <v>3.9437269372693731E-3</v>
      </c>
      <c r="M5755" s="29">
        <v>4.6930758988015988</v>
      </c>
      <c r="N5755" s="30">
        <v>58.243360695316269</v>
      </c>
      <c r="O5755" s="32">
        <v>0.19035401291512916</v>
      </c>
      <c r="P5755" s="31">
        <v>0.99723247232472323</v>
      </c>
      <c r="Q5755" s="38">
        <v>3907</v>
      </c>
      <c r="R5755" s="38">
        <v>2638</v>
      </c>
      <c r="S5755" s="38">
        <v>1823</v>
      </c>
    </row>
    <row r="5756" spans="2:19" x14ac:dyDescent="0.2">
      <c r="B5756" s="1" t="s">
        <v>11928</v>
      </c>
      <c r="C5756" s="1" t="s">
        <v>11929</v>
      </c>
      <c r="D5756" s="1" t="s">
        <v>638</v>
      </c>
      <c r="E5756" s="1" t="s">
        <v>1728</v>
      </c>
      <c r="F5756" s="1" t="s">
        <v>38</v>
      </c>
      <c r="G5756" s="27">
        <v>0.30985915492957744</v>
      </c>
      <c r="H5756" s="27">
        <v>0.96011508176862503</v>
      </c>
      <c r="I5756" s="28">
        <v>23.889099816289054</v>
      </c>
      <c r="J5756" s="27">
        <v>2.1841192080016329E-2</v>
      </c>
      <c r="K5756" s="27">
        <v>0.41253317003470097</v>
      </c>
      <c r="L5756" s="27">
        <v>1.7179487179487179E-2</v>
      </c>
      <c r="M5756" s="29">
        <v>9.6006802721088409</v>
      </c>
      <c r="N5756" s="30">
        <v>55.298418972332016</v>
      </c>
      <c r="O5756" s="32">
        <v>0.15535937815465375</v>
      </c>
      <c r="P5756" s="31">
        <v>0.98909751665657175</v>
      </c>
      <c r="Q5756" s="38">
        <v>5419</v>
      </c>
      <c r="R5756" s="38">
        <v>5196</v>
      </c>
      <c r="S5756" s="38">
        <v>2738</v>
      </c>
    </row>
    <row r="5757" spans="2:19" x14ac:dyDescent="0.2">
      <c r="B5757" s="1" t="s">
        <v>11940</v>
      </c>
      <c r="C5757" s="1" t="s">
        <v>11941</v>
      </c>
      <c r="D5757" s="1" t="s">
        <v>638</v>
      </c>
      <c r="E5757" s="1" t="s">
        <v>1728</v>
      </c>
      <c r="F5757" s="1" t="s">
        <v>38</v>
      </c>
      <c r="G5757" s="27">
        <v>0.22226720647773279</v>
      </c>
      <c r="H5757" s="27">
        <v>0.82081690140845076</v>
      </c>
      <c r="I5757" s="28">
        <v>23.966234817813756</v>
      </c>
      <c r="J5757" s="27">
        <v>5.263157894736842E-3</v>
      </c>
      <c r="K5757" s="27">
        <v>0.2145748987854251</v>
      </c>
      <c r="L5757" s="27">
        <v>2.3661971830985914E-3</v>
      </c>
      <c r="M5757" s="29">
        <v>13.757261842790211</v>
      </c>
      <c r="N5757" s="30">
        <v>59.189435336976324</v>
      </c>
      <c r="O5757" s="32">
        <v>0.20795573440643864</v>
      </c>
      <c r="P5757" s="31">
        <v>0.99396378269617702</v>
      </c>
      <c r="Q5757" s="38">
        <v>5383</v>
      </c>
      <c r="R5757" s="38">
        <v>7003</v>
      </c>
      <c r="S5757" s="38">
        <v>6211</v>
      </c>
    </row>
    <row r="5758" spans="2:19" x14ac:dyDescent="0.2">
      <c r="B5758" s="1" t="s">
        <v>11937</v>
      </c>
      <c r="C5758" s="1" t="s">
        <v>4676</v>
      </c>
      <c r="D5758" s="1" t="s">
        <v>638</v>
      </c>
      <c r="E5758" s="1" t="s">
        <v>1728</v>
      </c>
      <c r="F5758" s="1" t="s">
        <v>38</v>
      </c>
      <c r="G5758" s="27">
        <v>0.25966542750929367</v>
      </c>
      <c r="H5758" s="27">
        <v>0.95600387525373687</v>
      </c>
      <c r="I5758" s="28">
        <v>26.807304832713768</v>
      </c>
      <c r="J5758" s="27">
        <v>6.6914498141263943E-3</v>
      </c>
      <c r="K5758" s="27">
        <v>0.12304832713754647</v>
      </c>
      <c r="L5758" s="27">
        <v>1.2625945746447684E-2</v>
      </c>
      <c r="M5758" s="29">
        <v>15.593221190057744</v>
      </c>
      <c r="N5758" s="30">
        <v>58.337866857551894</v>
      </c>
      <c r="O5758" s="32">
        <v>7.9304299686288979E-2</v>
      </c>
      <c r="P5758" s="31">
        <v>0.99280310020298945</v>
      </c>
      <c r="Q5758" s="38">
        <v>4454</v>
      </c>
      <c r="R5758" s="38">
        <v>6280</v>
      </c>
      <c r="S5758" s="38">
        <v>7800</v>
      </c>
    </row>
    <row r="5759" spans="2:19" x14ac:dyDescent="0.2">
      <c r="B5759" s="1" t="s">
        <v>11934</v>
      </c>
      <c r="C5759" s="1" t="s">
        <v>11044</v>
      </c>
      <c r="D5759" s="1" t="s">
        <v>638</v>
      </c>
      <c r="E5759" s="1" t="s">
        <v>1728</v>
      </c>
      <c r="F5759" s="1" t="s">
        <v>38</v>
      </c>
      <c r="G5759" s="27">
        <v>0.20890260026443366</v>
      </c>
      <c r="H5759" s="27">
        <v>0.9680941997383341</v>
      </c>
      <c r="I5759" s="28">
        <v>21.371044513001319</v>
      </c>
      <c r="J5759" s="27">
        <v>1.6747465843984136E-2</v>
      </c>
      <c r="K5759" s="27">
        <v>0.35742617893345086</v>
      </c>
      <c r="L5759" s="27">
        <v>6.1622328826864362E-3</v>
      </c>
      <c r="M5759" s="29">
        <v>12.017493036211697</v>
      </c>
      <c r="N5759" s="30">
        <v>56.398734177215189</v>
      </c>
      <c r="O5759" s="32">
        <v>0.10163323157435673</v>
      </c>
      <c r="P5759" s="31">
        <v>0.9895333624073267</v>
      </c>
      <c r="Q5759" s="38">
        <v>6449</v>
      </c>
      <c r="R5759" s="38">
        <v>7234</v>
      </c>
      <c r="S5759" s="38">
        <v>3537</v>
      </c>
    </row>
    <row r="5760" spans="2:19" x14ac:dyDescent="0.2">
      <c r="B5760" s="1" t="s">
        <v>11930</v>
      </c>
      <c r="C5760" s="1" t="s">
        <v>11931</v>
      </c>
      <c r="D5760" s="1" t="s">
        <v>638</v>
      </c>
      <c r="E5760" s="1" t="s">
        <v>1728</v>
      </c>
      <c r="F5760" s="1" t="s">
        <v>38</v>
      </c>
      <c r="G5760" s="27">
        <v>0.13306334972519526</v>
      </c>
      <c r="H5760" s="27">
        <v>0.92137072542566889</v>
      </c>
      <c r="I5760" s="28">
        <v>20.946630026034128</v>
      </c>
      <c r="J5760" s="27">
        <v>7.8102400925658087E-3</v>
      </c>
      <c r="K5760" s="27">
        <v>0.14260919872722014</v>
      </c>
      <c r="L5760" s="27">
        <v>2.1233366719130065E-3</v>
      </c>
      <c r="M5760" s="29">
        <v>15.622555889222552</v>
      </c>
      <c r="N5760" s="30">
        <v>55.230434782608697</v>
      </c>
      <c r="O5760" s="32">
        <v>2.8444698812419518E-2</v>
      </c>
      <c r="P5760" s="31">
        <v>0.98926885105165263</v>
      </c>
      <c r="Q5760" s="38">
        <v>6623</v>
      </c>
      <c r="R5760" s="38">
        <v>8050</v>
      </c>
      <c r="S5760" s="38">
        <v>7457</v>
      </c>
    </row>
    <row r="5761" spans="2:19" x14ac:dyDescent="0.2">
      <c r="B5761" s="1" t="s">
        <v>11935</v>
      </c>
      <c r="C5761" s="1" t="s">
        <v>11936</v>
      </c>
      <c r="D5761" s="1" t="s">
        <v>638</v>
      </c>
      <c r="E5761" s="1" t="s">
        <v>1728</v>
      </c>
      <c r="F5761" s="1" t="s">
        <v>38</v>
      </c>
      <c r="G5761" s="27">
        <v>6.1130815773002292E-2</v>
      </c>
      <c r="H5761" s="27">
        <v>0.58859239355105442</v>
      </c>
      <c r="I5761" s="28">
        <v>14.963905695806382</v>
      </c>
      <c r="J5761" s="27">
        <v>1.5439182140621741E-2</v>
      </c>
      <c r="K5761" s="27">
        <v>0.47548508241185061</v>
      </c>
      <c r="L5761" s="27">
        <v>4.0452666391070695E-2</v>
      </c>
      <c r="M5761" s="29">
        <v>10.585530117803966</v>
      </c>
      <c r="N5761" s="30">
        <v>81.115646258503403</v>
      </c>
      <c r="O5761" s="32">
        <v>0.12774906986357998</v>
      </c>
      <c r="P5761" s="31">
        <v>0.99069863579991735</v>
      </c>
      <c r="Q5761" s="38">
        <v>8030</v>
      </c>
      <c r="R5761" s="38">
        <v>8432</v>
      </c>
      <c r="S5761" s="38">
        <v>2056</v>
      </c>
    </row>
    <row r="5762" spans="2:19" x14ac:dyDescent="0.2">
      <c r="B5762" s="1" t="s">
        <v>11932</v>
      </c>
      <c r="C5762" s="1" t="s">
        <v>11933</v>
      </c>
      <c r="D5762" s="1" t="s">
        <v>17646</v>
      </c>
      <c r="E5762" s="1" t="s">
        <v>1728</v>
      </c>
      <c r="F5762" s="1" t="s">
        <v>38</v>
      </c>
      <c r="G5762" s="27">
        <v>2.3374485596707819E-2</v>
      </c>
      <c r="H5762" s="27">
        <v>0.60839807801938284</v>
      </c>
      <c r="I5762" s="28">
        <v>16.50102057613169</v>
      </c>
      <c r="J5762" s="27">
        <v>7.7366255144032921E-3</v>
      </c>
      <c r="K5762" s="27">
        <v>0.17415637860082306</v>
      </c>
      <c r="L5762" s="27">
        <v>2.1609251567717244E-2</v>
      </c>
      <c r="M5762" s="29">
        <v>15.241513568177989</v>
      </c>
      <c r="N5762" s="30">
        <v>68.83098591549296</v>
      </c>
      <c r="O5762" s="32">
        <v>0.1660534245459728</v>
      </c>
      <c r="P5762" s="31">
        <v>0.98949425849010508</v>
      </c>
      <c r="Q5762" s="38">
        <v>7817</v>
      </c>
      <c r="R5762" s="38">
        <v>8557</v>
      </c>
      <c r="S5762" s="38">
        <v>6911</v>
      </c>
    </row>
    <row r="5763" spans="2:19" x14ac:dyDescent="0.2">
      <c r="B5763" s="1" t="s">
        <v>11960</v>
      </c>
      <c r="C5763" s="1" t="s">
        <v>11961</v>
      </c>
      <c r="D5763" s="1" t="s">
        <v>473</v>
      </c>
      <c r="E5763" s="1" t="s">
        <v>11952</v>
      </c>
      <c r="F5763" s="1" t="s">
        <v>18</v>
      </c>
      <c r="G5763" s="27">
        <v>0.62737047898338216</v>
      </c>
      <c r="H5763" s="27">
        <v>0.94958794946550029</v>
      </c>
      <c r="I5763" s="28">
        <v>58.62705767350927</v>
      </c>
      <c r="J5763" s="27">
        <v>2.5806451612903226E-2</v>
      </c>
      <c r="K5763" s="27">
        <v>0.30029325513196481</v>
      </c>
      <c r="L5763" s="27">
        <v>5.0266277939747327E-2</v>
      </c>
      <c r="M5763" s="29">
        <v>7.1514690451206713</v>
      </c>
      <c r="N5763" s="30">
        <v>88.709255219694612</v>
      </c>
      <c r="O5763" s="32">
        <v>0</v>
      </c>
      <c r="P5763" s="31">
        <v>0.99416909620991256</v>
      </c>
      <c r="Q5763" s="38">
        <v>393</v>
      </c>
      <c r="R5763" s="38">
        <v>339</v>
      </c>
      <c r="S5763" s="38">
        <v>4556</v>
      </c>
    </row>
    <row r="5764" spans="2:19" x14ac:dyDescent="0.2">
      <c r="B5764" s="1" t="s">
        <v>11958</v>
      </c>
      <c r="C5764" s="1" t="s">
        <v>11959</v>
      </c>
      <c r="D5764" s="1" t="s">
        <v>473</v>
      </c>
      <c r="E5764" s="1" t="s">
        <v>11952</v>
      </c>
      <c r="F5764" s="1" t="s">
        <v>18</v>
      </c>
      <c r="G5764" s="27">
        <v>0.55557912600763681</v>
      </c>
      <c r="H5764" s="27">
        <v>0.95090832632464251</v>
      </c>
      <c r="I5764" s="28">
        <v>54.78593551124311</v>
      </c>
      <c r="J5764" s="27">
        <v>1.2091641917691982E-2</v>
      </c>
      <c r="K5764" s="27">
        <v>0.17543487484089945</v>
      </c>
      <c r="L5764" s="27">
        <v>4.1303616484440704E-2</v>
      </c>
      <c r="M5764" s="29">
        <v>12.083572110792746</v>
      </c>
      <c r="N5764" s="30">
        <v>88.384351145038167</v>
      </c>
      <c r="O5764" s="32">
        <v>0</v>
      </c>
      <c r="P5764" s="31">
        <v>0.99116904962153074</v>
      </c>
      <c r="Q5764" s="38">
        <v>824</v>
      </c>
      <c r="R5764" s="38">
        <v>1253</v>
      </c>
      <c r="S5764" s="38">
        <v>6897</v>
      </c>
    </row>
    <row r="5765" spans="2:19" x14ac:dyDescent="0.2">
      <c r="B5765" s="1" t="s">
        <v>11956</v>
      </c>
      <c r="C5765" s="1" t="s">
        <v>11957</v>
      </c>
      <c r="D5765" s="1" t="s">
        <v>473</v>
      </c>
      <c r="E5765" s="1" t="s">
        <v>11952</v>
      </c>
      <c r="F5765" s="1" t="s">
        <v>18</v>
      </c>
      <c r="G5765" s="27">
        <v>0.51509473245887982</v>
      </c>
      <c r="H5765" s="27">
        <v>0.91543523102310209</v>
      </c>
      <c r="I5765" s="28">
        <v>55.008973558192757</v>
      </c>
      <c r="J5765" s="27">
        <v>4.7886737455756822E-3</v>
      </c>
      <c r="K5765" s="27">
        <v>9.9521132625442432E-2</v>
      </c>
      <c r="L5765" s="27">
        <v>4.6617161716171621E-3</v>
      </c>
      <c r="M5765" s="29">
        <v>15.661177987962168</v>
      </c>
      <c r="N5765" s="30">
        <v>91.352846184901097</v>
      </c>
      <c r="O5765" s="32">
        <v>0</v>
      </c>
      <c r="P5765" s="31">
        <v>0.99071782178217827</v>
      </c>
      <c r="Q5765" s="38">
        <v>796</v>
      </c>
      <c r="R5765" s="38">
        <v>2013</v>
      </c>
      <c r="S5765" s="38">
        <v>8208</v>
      </c>
    </row>
    <row r="5766" spans="2:19" x14ac:dyDescent="0.2">
      <c r="B5766" s="1" t="s">
        <v>11954</v>
      </c>
      <c r="C5766" s="1" t="s">
        <v>11955</v>
      </c>
      <c r="D5766" s="1" t="s">
        <v>473</v>
      </c>
      <c r="E5766" s="1" t="s">
        <v>11952</v>
      </c>
      <c r="F5766" s="1" t="s">
        <v>18</v>
      </c>
      <c r="G5766" s="27">
        <v>0.56991972961554715</v>
      </c>
      <c r="H5766" s="27">
        <v>0.95784750549105724</v>
      </c>
      <c r="I5766" s="28">
        <v>56.934980988593168</v>
      </c>
      <c r="J5766" s="27">
        <v>1.436417405999155E-2</v>
      </c>
      <c r="K5766" s="27">
        <v>0.28939585973806509</v>
      </c>
      <c r="L5766" s="27">
        <v>3.5758811839765717E-2</v>
      </c>
      <c r="M5766" s="29">
        <v>9.0375799311362535</v>
      </c>
      <c r="N5766" s="30">
        <v>92.375046279155868</v>
      </c>
      <c r="O5766" s="32">
        <v>0</v>
      </c>
      <c r="P5766" s="31">
        <v>0.99027298399748975</v>
      </c>
      <c r="Q5766" s="38">
        <v>564</v>
      </c>
      <c r="R5766" s="38">
        <v>1024</v>
      </c>
      <c r="S5766" s="38">
        <v>4766</v>
      </c>
    </row>
    <row r="5767" spans="2:19" x14ac:dyDescent="0.2">
      <c r="B5767" s="1" t="s">
        <v>11962</v>
      </c>
      <c r="C5767" s="1" t="s">
        <v>11963</v>
      </c>
      <c r="D5767" s="1" t="s">
        <v>473</v>
      </c>
      <c r="E5767" s="1" t="s">
        <v>11952</v>
      </c>
      <c r="F5767" s="1" t="s">
        <v>18</v>
      </c>
      <c r="G5767" s="27">
        <v>0.57892612030682278</v>
      </c>
      <c r="H5767" s="27">
        <v>0.98502358253888589</v>
      </c>
      <c r="I5767" s="28">
        <v>56.626261606782386</v>
      </c>
      <c r="J5767" s="27">
        <v>9.4872830036334278E-3</v>
      </c>
      <c r="K5767" s="27">
        <v>0.2064997981429148</v>
      </c>
      <c r="L5767" s="27">
        <v>5.1118916206723533E-3</v>
      </c>
      <c r="M5767" s="29">
        <v>11.66409395973154</v>
      </c>
      <c r="N5767" s="30">
        <v>88.928521617852155</v>
      </c>
      <c r="O5767" s="32">
        <v>0</v>
      </c>
      <c r="P5767" s="31">
        <v>0.99427997992975414</v>
      </c>
      <c r="Q5767" s="38">
        <v>597</v>
      </c>
      <c r="R5767" s="38">
        <v>886</v>
      </c>
      <c r="S5767" s="38">
        <v>6352</v>
      </c>
    </row>
    <row r="5768" spans="2:19" x14ac:dyDescent="0.2">
      <c r="B5768" s="1" t="s">
        <v>11953</v>
      </c>
      <c r="C5768" s="1" t="s">
        <v>3276</v>
      </c>
      <c r="D5768" s="1" t="s">
        <v>473</v>
      </c>
      <c r="E5768" s="1" t="s">
        <v>11952</v>
      </c>
      <c r="F5768" s="1" t="s">
        <v>18</v>
      </c>
      <c r="G5768" s="27">
        <v>0.54569996143463173</v>
      </c>
      <c r="H5768" s="27">
        <v>0.99319083969465638</v>
      </c>
      <c r="I5768" s="28">
        <v>56.993598148862333</v>
      </c>
      <c r="J5768" s="27">
        <v>4.0493636714230624E-3</v>
      </c>
      <c r="K5768" s="27">
        <v>6.5368299267257998E-2</v>
      </c>
      <c r="L5768" s="27">
        <v>1.0019083969465649E-3</v>
      </c>
      <c r="M5768" s="29">
        <v>17.356481087972803</v>
      </c>
      <c r="N5768" s="30">
        <v>89.294387575008827</v>
      </c>
      <c r="O5768" s="32">
        <v>0</v>
      </c>
      <c r="P5768" s="31">
        <v>0.9896946564885496</v>
      </c>
      <c r="Q5768" s="38">
        <v>554</v>
      </c>
      <c r="R5768" s="38">
        <v>1435</v>
      </c>
      <c r="S5768" s="38">
        <v>8583</v>
      </c>
    </row>
    <row r="5769" spans="2:19" x14ac:dyDescent="0.2">
      <c r="B5769" s="1" t="s">
        <v>11950</v>
      </c>
      <c r="C5769" s="1" t="s">
        <v>11951</v>
      </c>
      <c r="D5769" s="1" t="s">
        <v>473</v>
      </c>
      <c r="E5769" s="1" t="s">
        <v>11952</v>
      </c>
      <c r="F5769" s="1" t="s">
        <v>18</v>
      </c>
      <c r="G5769" s="27">
        <v>0.59357720119098256</v>
      </c>
      <c r="H5769" s="27">
        <v>0.97795609704862907</v>
      </c>
      <c r="I5769" s="28">
        <v>59.141684389621439</v>
      </c>
      <c r="J5769" s="27">
        <v>2.0204168438962142E-2</v>
      </c>
      <c r="K5769" s="27">
        <v>0.29987239472564864</v>
      </c>
      <c r="L5769" s="27">
        <v>1.9735321919966391E-2</v>
      </c>
      <c r="M5769" s="29">
        <v>8.0385863874345542</v>
      </c>
      <c r="N5769" s="30">
        <v>93.584885386819479</v>
      </c>
      <c r="O5769" s="32">
        <v>0</v>
      </c>
      <c r="P5769" s="31">
        <v>0.98771137485558236</v>
      </c>
      <c r="Q5769" s="38">
        <v>347</v>
      </c>
      <c r="R5769" s="38">
        <v>686</v>
      </c>
      <c r="S5769" s="38">
        <v>4568</v>
      </c>
    </row>
    <row r="5770" spans="2:19" x14ac:dyDescent="0.2">
      <c r="B5770" s="1" t="s">
        <v>11974</v>
      </c>
      <c r="C5770" s="1" t="s">
        <v>11975</v>
      </c>
      <c r="D5770" s="1" t="s">
        <v>474</v>
      </c>
      <c r="E5770" s="1" t="s">
        <v>11952</v>
      </c>
      <c r="F5770" s="1" t="s">
        <v>18</v>
      </c>
      <c r="G5770" s="27">
        <v>0.7201670644391408</v>
      </c>
      <c r="H5770" s="27">
        <v>1</v>
      </c>
      <c r="I5770" s="28">
        <v>58.008214001591114</v>
      </c>
      <c r="J5770" s="27">
        <v>1.0342084327764518E-2</v>
      </c>
      <c r="K5770" s="27">
        <v>0.22613365155131265</v>
      </c>
      <c r="L5770" s="27">
        <v>0</v>
      </c>
      <c r="M5770" s="29">
        <v>7.5240227434257267</v>
      </c>
      <c r="N5770" s="30">
        <v>77.235846451256563</v>
      </c>
      <c r="O5770" s="32">
        <v>0</v>
      </c>
      <c r="P5770" s="31">
        <v>0.99554499554499554</v>
      </c>
      <c r="Q5770" s="38">
        <v>457</v>
      </c>
      <c r="R5770" s="38">
        <v>29</v>
      </c>
      <c r="S5770" s="38">
        <v>5977</v>
      </c>
    </row>
    <row r="5771" spans="2:19" x14ac:dyDescent="0.2">
      <c r="B5771" s="1" t="s">
        <v>11964</v>
      </c>
      <c r="C5771" s="1" t="s">
        <v>11965</v>
      </c>
      <c r="D5771" s="1" t="s">
        <v>474</v>
      </c>
      <c r="E5771" s="1" t="s">
        <v>11952</v>
      </c>
      <c r="F5771" s="1" t="s">
        <v>18</v>
      </c>
      <c r="G5771" s="27">
        <v>0.44288256227758005</v>
      </c>
      <c r="H5771" s="27">
        <v>0.92373275488069417</v>
      </c>
      <c r="I5771" s="28">
        <v>44.065444839857669</v>
      </c>
      <c r="J5771" s="27">
        <v>7.1174377224199285E-3</v>
      </c>
      <c r="K5771" s="27">
        <v>0.14804270462633451</v>
      </c>
      <c r="L5771" s="27">
        <v>6.9414316702819958E-4</v>
      </c>
      <c r="M5771" s="29">
        <v>13.350926517571892</v>
      </c>
      <c r="N5771" s="30">
        <v>82.204819277108427</v>
      </c>
      <c r="O5771" s="32">
        <v>0</v>
      </c>
      <c r="P5771" s="31">
        <v>0.97527114967462036</v>
      </c>
      <c r="Q5771" s="38">
        <v>2716</v>
      </c>
      <c r="R5771" s="38">
        <v>3212</v>
      </c>
      <c r="S5771" s="38">
        <v>7366</v>
      </c>
    </row>
    <row r="5772" spans="2:19" x14ac:dyDescent="0.2">
      <c r="B5772" s="1" t="s">
        <v>11969</v>
      </c>
      <c r="C5772" s="1" t="s">
        <v>11970</v>
      </c>
      <c r="D5772" s="1" t="s">
        <v>474</v>
      </c>
      <c r="E5772" s="1" t="s">
        <v>11952</v>
      </c>
      <c r="F5772" s="1" t="s">
        <v>18</v>
      </c>
      <c r="G5772" s="27">
        <v>0.68179043743641909</v>
      </c>
      <c r="H5772" s="27">
        <v>0.96194017784963626</v>
      </c>
      <c r="I5772" s="28">
        <v>54.7172533062055</v>
      </c>
      <c r="J5772" s="27">
        <v>3.2756866734486266E-2</v>
      </c>
      <c r="K5772" s="27">
        <v>0.28769074262461852</v>
      </c>
      <c r="L5772" s="27">
        <v>3.7746564268391264E-2</v>
      </c>
      <c r="M5772" s="29">
        <v>5.2225063938618925</v>
      </c>
      <c r="N5772" s="30">
        <v>77.378991345866908</v>
      </c>
      <c r="O5772" s="32">
        <v>0</v>
      </c>
      <c r="P5772" s="31">
        <v>0.99333063864187554</v>
      </c>
      <c r="Q5772" s="38">
        <v>836</v>
      </c>
      <c r="R5772" s="38">
        <v>94</v>
      </c>
      <c r="S5772" s="38">
        <v>4799</v>
      </c>
    </row>
    <row r="5773" spans="2:19" x14ac:dyDescent="0.2">
      <c r="B5773" s="1" t="s">
        <v>11971</v>
      </c>
      <c r="C5773" s="1" t="s">
        <v>11972</v>
      </c>
      <c r="D5773" s="1" t="s">
        <v>474</v>
      </c>
      <c r="E5773" s="1" t="s">
        <v>11952</v>
      </c>
      <c r="F5773" s="1" t="s">
        <v>18</v>
      </c>
      <c r="G5773" s="27">
        <v>0.5589453860640301</v>
      </c>
      <c r="H5773" s="27">
        <v>0.98362148002619498</v>
      </c>
      <c r="I5773" s="28">
        <v>53.442730696798478</v>
      </c>
      <c r="J5773" s="27">
        <v>7.5329566854990581E-3</v>
      </c>
      <c r="K5773" s="27">
        <v>0.23578154425612052</v>
      </c>
      <c r="L5773" s="27">
        <v>7.4094863878753855E-4</v>
      </c>
      <c r="M5773" s="29">
        <v>10.997736976942781</v>
      </c>
      <c r="N5773" s="30">
        <v>86.478099730458226</v>
      </c>
      <c r="O5773" s="32">
        <v>0</v>
      </c>
      <c r="P5773" s="31">
        <v>0.99354476564692673</v>
      </c>
      <c r="Q5773" s="38">
        <v>1008</v>
      </c>
      <c r="R5773" s="38">
        <v>1203</v>
      </c>
      <c r="S5773" s="38">
        <v>5782</v>
      </c>
    </row>
    <row r="5774" spans="2:19" x14ac:dyDescent="0.2">
      <c r="B5774" s="1" t="s">
        <v>11973</v>
      </c>
      <c r="C5774" s="1" t="s">
        <v>10061</v>
      </c>
      <c r="D5774" s="1" t="s">
        <v>474</v>
      </c>
      <c r="E5774" s="1" t="s">
        <v>11952</v>
      </c>
      <c r="F5774" s="1" t="s">
        <v>18</v>
      </c>
      <c r="G5774" s="27">
        <v>0.60924130062749571</v>
      </c>
      <c r="H5774" s="27">
        <v>0.93952272942065984</v>
      </c>
      <c r="I5774" s="28">
        <v>50.051682829435244</v>
      </c>
      <c r="J5774" s="27">
        <v>2.1486974710020916E-2</v>
      </c>
      <c r="K5774" s="27">
        <v>0.35139760410724474</v>
      </c>
      <c r="L5774" s="27">
        <v>5.5846328324354974E-2</v>
      </c>
      <c r="M5774" s="29">
        <v>6.1657254138266762</v>
      </c>
      <c r="N5774" s="30">
        <v>77.665210608424331</v>
      </c>
      <c r="O5774" s="32">
        <v>0</v>
      </c>
      <c r="P5774" s="31">
        <v>0.99404593138644737</v>
      </c>
      <c r="Q5774" s="38">
        <v>1594</v>
      </c>
      <c r="R5774" s="38">
        <v>501</v>
      </c>
      <c r="S5774" s="38">
        <v>3630</v>
      </c>
    </row>
    <row r="5775" spans="2:19" x14ac:dyDescent="0.2">
      <c r="B5775" s="1" t="s">
        <v>11967</v>
      </c>
      <c r="C5775" s="1" t="s">
        <v>11968</v>
      </c>
      <c r="D5775" s="1" t="s">
        <v>474</v>
      </c>
      <c r="E5775" s="1" t="s">
        <v>11952</v>
      </c>
      <c r="F5775" s="1" t="s">
        <v>18</v>
      </c>
      <c r="G5775" s="27">
        <v>0.56839204880928951</v>
      </c>
      <c r="H5775" s="27">
        <v>0.94649751631440537</v>
      </c>
      <c r="I5775" s="28">
        <v>46.221806730958463</v>
      </c>
      <c r="J5775" s="27">
        <v>1.5154497146231056E-2</v>
      </c>
      <c r="K5775" s="27">
        <v>0.32316473135209606</v>
      </c>
      <c r="L5775" s="27">
        <v>2.5468004285575146E-2</v>
      </c>
      <c r="M5775" s="29">
        <v>8.3393068855449215</v>
      </c>
      <c r="N5775" s="30">
        <v>74.551246537396125</v>
      </c>
      <c r="O5775" s="32">
        <v>0</v>
      </c>
      <c r="P5775" s="31">
        <v>0.98977305931625592</v>
      </c>
      <c r="Q5775" s="38">
        <v>2339</v>
      </c>
      <c r="R5775" s="38">
        <v>1046</v>
      </c>
      <c r="S5775" s="38">
        <v>4115</v>
      </c>
    </row>
    <row r="5776" spans="2:19" x14ac:dyDescent="0.2">
      <c r="B5776" s="1" t="s">
        <v>11966</v>
      </c>
      <c r="C5776" s="1" t="s">
        <v>6286</v>
      </c>
      <c r="D5776" s="1" t="s">
        <v>474</v>
      </c>
      <c r="E5776" s="1" t="s">
        <v>11952</v>
      </c>
      <c r="F5776" s="1" t="s">
        <v>18</v>
      </c>
      <c r="G5776" s="27">
        <v>0.53353713360906307</v>
      </c>
      <c r="H5776" s="27">
        <v>0.90752321981424144</v>
      </c>
      <c r="I5776" s="28">
        <v>48.585757957201913</v>
      </c>
      <c r="J5776" s="27">
        <v>5.3947131810825394E-3</v>
      </c>
      <c r="K5776" s="27">
        <v>9.4587304441647188E-2</v>
      </c>
      <c r="L5776" s="27">
        <v>0</v>
      </c>
      <c r="M5776" s="29">
        <v>14.367154973014655</v>
      </c>
      <c r="N5776" s="30">
        <v>78.137175598247381</v>
      </c>
      <c r="O5776" s="32">
        <v>0</v>
      </c>
      <c r="P5776" s="31">
        <v>0.98381247235736402</v>
      </c>
      <c r="Q5776" s="38">
        <v>1881</v>
      </c>
      <c r="R5776" s="38">
        <v>1663</v>
      </c>
      <c r="S5776" s="38">
        <v>8278</v>
      </c>
    </row>
    <row r="5777" spans="2:19" x14ac:dyDescent="0.2">
      <c r="B5777" s="1" t="s">
        <v>12008</v>
      </c>
      <c r="C5777" s="1" t="s">
        <v>121</v>
      </c>
      <c r="D5777" s="1" t="s">
        <v>475</v>
      </c>
      <c r="E5777" s="1" t="s">
        <v>3629</v>
      </c>
      <c r="F5777" s="1" t="s">
        <v>11</v>
      </c>
      <c r="G5777" s="27">
        <v>0.28849902534113059</v>
      </c>
      <c r="H5777" s="27">
        <v>0.57844444444444454</v>
      </c>
      <c r="I5777" s="28">
        <v>17.962962962962958</v>
      </c>
      <c r="J5777" s="27">
        <v>0.21442495126705652</v>
      </c>
      <c r="K5777" s="27">
        <v>0.57894736842105265</v>
      </c>
      <c r="L5777" s="27">
        <v>0.23114814814814813</v>
      </c>
      <c r="M5777" s="29">
        <v>6.7219178082191791</v>
      </c>
      <c r="N5777" s="30">
        <v>45.108108108108105</v>
      </c>
      <c r="O5777" s="32">
        <v>0</v>
      </c>
      <c r="P5777" s="31">
        <v>0.95</v>
      </c>
      <c r="Q5777" s="38">
        <v>7523</v>
      </c>
      <c r="R5777" s="38">
        <v>5647</v>
      </c>
      <c r="S5777" s="38">
        <v>1104</v>
      </c>
    </row>
    <row r="5778" spans="2:19" x14ac:dyDescent="0.2">
      <c r="B5778" s="1" t="s">
        <v>12011</v>
      </c>
      <c r="C5778" s="1" t="s">
        <v>12012</v>
      </c>
      <c r="D5778" s="1" t="s">
        <v>475</v>
      </c>
      <c r="E5778" s="1" t="s">
        <v>3629</v>
      </c>
      <c r="F5778" s="1" t="s">
        <v>11</v>
      </c>
      <c r="G5778" s="27">
        <v>0.13611416026344675</v>
      </c>
      <c r="H5778" s="27">
        <v>0.48088667366211973</v>
      </c>
      <c r="I5778" s="28">
        <v>13.069264544456644</v>
      </c>
      <c r="J5778" s="27">
        <v>0.14270032930845225</v>
      </c>
      <c r="K5778" s="27">
        <v>0.68166849615806802</v>
      </c>
      <c r="L5778" s="27">
        <v>0.33930220356768104</v>
      </c>
      <c r="M5778" s="29">
        <v>7.2340533672172791</v>
      </c>
      <c r="N5778" s="30">
        <v>49.75</v>
      </c>
      <c r="O5778" s="32">
        <v>0</v>
      </c>
      <c r="P5778" s="31">
        <v>0.95592864637985309</v>
      </c>
      <c r="Q5778" s="38">
        <v>8248</v>
      </c>
      <c r="R5778" s="38">
        <v>8022</v>
      </c>
      <c r="S5778" s="38">
        <v>510</v>
      </c>
    </row>
    <row r="5779" spans="2:19" x14ac:dyDescent="0.2">
      <c r="B5779" s="1" t="s">
        <v>12000</v>
      </c>
      <c r="C5779" s="1" t="s">
        <v>12001</v>
      </c>
      <c r="D5779" s="1" t="s">
        <v>475</v>
      </c>
      <c r="E5779" s="1" t="s">
        <v>3629</v>
      </c>
      <c r="F5779" s="1" t="s">
        <v>11</v>
      </c>
      <c r="G5779" s="27">
        <v>0.34012539184952978</v>
      </c>
      <c r="H5779" s="27">
        <v>0.61467061435973347</v>
      </c>
      <c r="I5779" s="28">
        <v>19.597962382445139</v>
      </c>
      <c r="J5779" s="27">
        <v>0.2711598746081505</v>
      </c>
      <c r="K5779" s="27">
        <v>0.60188087774294674</v>
      </c>
      <c r="L5779" s="27">
        <v>0.33212435233160625</v>
      </c>
      <c r="M5779" s="29">
        <v>4.9655581947743466</v>
      </c>
      <c r="N5779" s="30">
        <v>47.506912442396313</v>
      </c>
      <c r="O5779" s="32">
        <v>0</v>
      </c>
      <c r="P5779" s="31">
        <v>0.94448556624722424</v>
      </c>
      <c r="Q5779" s="38">
        <v>7097</v>
      </c>
      <c r="R5779" s="38">
        <v>4617</v>
      </c>
      <c r="S5779" s="38">
        <v>925</v>
      </c>
    </row>
    <row r="5780" spans="2:19" x14ac:dyDescent="0.2">
      <c r="B5780" s="1" t="s">
        <v>11998</v>
      </c>
      <c r="C5780" s="1" t="s">
        <v>11999</v>
      </c>
      <c r="D5780" s="1" t="s">
        <v>475</v>
      </c>
      <c r="E5780" s="1" t="s">
        <v>3629</v>
      </c>
      <c r="F5780" s="1" t="s">
        <v>11</v>
      </c>
      <c r="G5780" s="27">
        <v>5.7251908396946563E-2</v>
      </c>
      <c r="H5780" s="27">
        <v>0.21274685816876121</v>
      </c>
      <c r="I5780" s="28">
        <v>8.8015267175572518</v>
      </c>
      <c r="J5780" s="27">
        <v>9.5419847328244281E-2</v>
      </c>
      <c r="K5780" s="27">
        <v>0.92366412213740456</v>
      </c>
      <c r="L5780" s="27">
        <v>0.72351885098743263</v>
      </c>
      <c r="M5780" s="29">
        <v>6.1279352226720638</v>
      </c>
      <c r="N5780" s="30">
        <v>52.466666666666669</v>
      </c>
      <c r="O5780" s="32">
        <v>0</v>
      </c>
      <c r="P5780" s="31">
        <v>0.94075403949730696</v>
      </c>
      <c r="Q5780" s="38">
        <v>8545</v>
      </c>
      <c r="R5780" s="38">
        <v>8440</v>
      </c>
      <c r="S5780" s="38">
        <v>53</v>
      </c>
    </row>
    <row r="5781" spans="2:19" x14ac:dyDescent="0.2">
      <c r="B5781" s="1" t="s">
        <v>12006</v>
      </c>
      <c r="C5781" s="1" t="s">
        <v>12007</v>
      </c>
      <c r="D5781" s="1" t="s">
        <v>475</v>
      </c>
      <c r="E5781" s="1" t="s">
        <v>3629</v>
      </c>
      <c r="F5781" s="1" t="s">
        <v>11</v>
      </c>
      <c r="G5781" s="27">
        <v>0.19068736141906872</v>
      </c>
      <c r="H5781" s="27">
        <v>0.4336358866736621</v>
      </c>
      <c r="I5781" s="28">
        <v>14.472172949002212</v>
      </c>
      <c r="J5781" s="27">
        <v>0.12416851441241686</v>
      </c>
      <c r="K5781" s="27">
        <v>0.76829268292682928</v>
      </c>
      <c r="L5781" s="27">
        <v>0.43004197271773348</v>
      </c>
      <c r="M5781" s="29">
        <v>5.7276712328767116</v>
      </c>
      <c r="N5781" s="30">
        <v>51.116279069767444</v>
      </c>
      <c r="O5781" s="32">
        <v>0</v>
      </c>
      <c r="P5781" s="31">
        <v>0.94648478488982157</v>
      </c>
      <c r="Q5781" s="38">
        <v>8088</v>
      </c>
      <c r="R5781" s="38">
        <v>7464</v>
      </c>
      <c r="S5781" s="38">
        <v>282</v>
      </c>
    </row>
    <row r="5782" spans="2:19" x14ac:dyDescent="0.2">
      <c r="B5782" s="1" t="s">
        <v>11978</v>
      </c>
      <c r="C5782" s="1" t="s">
        <v>11979</v>
      </c>
      <c r="D5782" s="1" t="s">
        <v>475</v>
      </c>
      <c r="E5782" s="1" t="s">
        <v>3629</v>
      </c>
      <c r="F5782" s="1" t="s">
        <v>11</v>
      </c>
      <c r="G5782" s="27">
        <v>8.1481481481481488E-2</v>
      </c>
      <c r="H5782" s="27">
        <v>0.41471122112211223</v>
      </c>
      <c r="I5782" s="28">
        <v>15.104074074074074</v>
      </c>
      <c r="J5782" s="27">
        <v>7.407407407407407E-2</v>
      </c>
      <c r="K5782" s="27">
        <v>0.44444444444444442</v>
      </c>
      <c r="L5782" s="27">
        <v>0.3323679867986799</v>
      </c>
      <c r="M5782" s="29">
        <v>12.130645161290321</v>
      </c>
      <c r="N5782" s="30">
        <v>48.18181818181818</v>
      </c>
      <c r="O5782" s="32">
        <v>0</v>
      </c>
      <c r="P5782" s="31">
        <v>0.8910891089108911</v>
      </c>
      <c r="Q5782" s="38">
        <v>8012</v>
      </c>
      <c r="R5782" s="38">
        <v>8346</v>
      </c>
      <c r="S5782" s="38">
        <v>2365</v>
      </c>
    </row>
    <row r="5783" spans="2:19" x14ac:dyDescent="0.2">
      <c r="B5783" s="1" t="s">
        <v>12019</v>
      </c>
      <c r="C5783" s="1" t="s">
        <v>12020</v>
      </c>
      <c r="D5783" s="1" t="s">
        <v>475</v>
      </c>
      <c r="E5783" s="1" t="s">
        <v>3629</v>
      </c>
      <c r="F5783" s="1" t="s">
        <v>11</v>
      </c>
      <c r="G5783" s="27">
        <v>0.16139240506329114</v>
      </c>
      <c r="H5783" s="27">
        <v>0.94072574484339178</v>
      </c>
      <c r="I5783" s="28">
        <v>23.606012658227847</v>
      </c>
      <c r="J5783" s="27">
        <v>1.2658227848101266E-2</v>
      </c>
      <c r="K5783" s="27">
        <v>8.7025316455696208E-2</v>
      </c>
      <c r="L5783" s="27">
        <v>1.1000763941940413E-3</v>
      </c>
      <c r="M5783" s="29">
        <v>17.686981132075474</v>
      </c>
      <c r="N5783" s="30">
        <v>53.990196078431374</v>
      </c>
      <c r="O5783" s="32">
        <v>0</v>
      </c>
      <c r="P5783" s="31">
        <v>0.96562261268143623</v>
      </c>
      <c r="Q5783" s="38">
        <v>5533</v>
      </c>
      <c r="R5783" s="38">
        <v>7795</v>
      </c>
      <c r="S5783" s="38">
        <v>8380</v>
      </c>
    </row>
    <row r="5784" spans="2:19" x14ac:dyDescent="0.2">
      <c r="B5784" s="1" t="s">
        <v>12015</v>
      </c>
      <c r="C5784" s="1" t="s">
        <v>12016</v>
      </c>
      <c r="D5784" s="1" t="s">
        <v>475</v>
      </c>
      <c r="E5784" s="1" t="s">
        <v>3629</v>
      </c>
      <c r="F5784" s="1" t="s">
        <v>11</v>
      </c>
      <c r="G5784" s="27">
        <v>0.15891472868217055</v>
      </c>
      <c r="H5784" s="27">
        <v>0.9814245810055866</v>
      </c>
      <c r="I5784" s="28">
        <v>23.323449612403103</v>
      </c>
      <c r="J5784" s="27">
        <v>1.937984496124031E-3</v>
      </c>
      <c r="K5784" s="27">
        <v>0.12015503875968993</v>
      </c>
      <c r="L5784" s="27">
        <v>3.5195530726256983E-3</v>
      </c>
      <c r="M5784" s="29">
        <v>17.613594470046081</v>
      </c>
      <c r="N5784" s="30">
        <v>53.097560975609753</v>
      </c>
      <c r="O5784" s="32">
        <v>0</v>
      </c>
      <c r="P5784" s="31">
        <v>0.96089385474860334</v>
      </c>
      <c r="Q5784" s="38">
        <v>5642</v>
      </c>
      <c r="R5784" s="38">
        <v>7821</v>
      </c>
      <c r="S5784" s="38">
        <v>7849</v>
      </c>
    </row>
    <row r="5785" spans="2:19" x14ac:dyDescent="0.2">
      <c r="B5785" s="1" t="s">
        <v>12022</v>
      </c>
      <c r="C5785" s="1" t="s">
        <v>12023</v>
      </c>
      <c r="D5785" s="1" t="s">
        <v>475</v>
      </c>
      <c r="E5785" s="1" t="s">
        <v>3629</v>
      </c>
      <c r="F5785" s="1" t="s">
        <v>11</v>
      </c>
      <c r="G5785" s="27">
        <v>0.25710014947683107</v>
      </c>
      <c r="H5785" s="27">
        <v>0.95838779956427034</v>
      </c>
      <c r="I5785" s="28">
        <v>18.800149476831091</v>
      </c>
      <c r="J5785" s="27">
        <v>2.8400597907324365E-2</v>
      </c>
      <c r="K5785" s="27">
        <v>0.62630792227204779</v>
      </c>
      <c r="L5785" s="27">
        <v>7.3638344226579526E-3</v>
      </c>
      <c r="M5785" s="29">
        <v>7.3313883299798794</v>
      </c>
      <c r="N5785" s="30">
        <v>51.552325581395351</v>
      </c>
      <c r="O5785" s="32">
        <v>0</v>
      </c>
      <c r="P5785" s="31">
        <v>0.97167755991285398</v>
      </c>
      <c r="Q5785" s="38">
        <v>7319</v>
      </c>
      <c r="R5785" s="38">
        <v>6340</v>
      </c>
      <c r="S5785" s="38">
        <v>762</v>
      </c>
    </row>
    <row r="5786" spans="2:19" x14ac:dyDescent="0.2">
      <c r="B5786" s="1" t="s">
        <v>12009</v>
      </c>
      <c r="C5786" s="1" t="s">
        <v>12010</v>
      </c>
      <c r="D5786" s="1" t="s">
        <v>475</v>
      </c>
      <c r="E5786" s="1" t="s">
        <v>3629</v>
      </c>
      <c r="F5786" s="1" t="s">
        <v>11</v>
      </c>
      <c r="G5786" s="27">
        <v>0.29372197309417042</v>
      </c>
      <c r="H5786" s="27">
        <v>0.94683030949839919</v>
      </c>
      <c r="I5786" s="28">
        <v>29.505605381165918</v>
      </c>
      <c r="J5786" s="27">
        <v>1.1210762331838564E-2</v>
      </c>
      <c r="K5786" s="27">
        <v>0.10538116591928251</v>
      </c>
      <c r="L5786" s="27">
        <v>4.1515474919957308E-3</v>
      </c>
      <c r="M5786" s="29">
        <v>17.695079365079369</v>
      </c>
      <c r="N5786" s="30">
        <v>57.396946564885496</v>
      </c>
      <c r="O5786" s="32">
        <v>0</v>
      </c>
      <c r="P5786" s="31">
        <v>0.95197438633938103</v>
      </c>
      <c r="Q5786" s="38">
        <v>4004</v>
      </c>
      <c r="R5786" s="38">
        <v>5522</v>
      </c>
      <c r="S5786" s="38">
        <v>8100</v>
      </c>
    </row>
    <row r="5787" spans="2:19" x14ac:dyDescent="0.2">
      <c r="B5787" s="1" t="s">
        <v>12048</v>
      </c>
      <c r="C5787" s="1" t="s">
        <v>12049</v>
      </c>
      <c r="D5787" s="1" t="s">
        <v>475</v>
      </c>
      <c r="E5787" s="1" t="s">
        <v>3629</v>
      </c>
      <c r="F5787" s="1" t="s">
        <v>11</v>
      </c>
      <c r="G5787" s="27">
        <v>0.36680053547523428</v>
      </c>
      <c r="H5787" s="27">
        <v>0.97258815701929491</v>
      </c>
      <c r="I5787" s="28">
        <v>28.239491298527451</v>
      </c>
      <c r="J5787" s="27">
        <v>4.0160642570281121E-3</v>
      </c>
      <c r="K5787" s="27">
        <v>0.10575635876840696</v>
      </c>
      <c r="L5787" s="27">
        <v>0</v>
      </c>
      <c r="M5787" s="29">
        <v>14.66744186046512</v>
      </c>
      <c r="N5787" s="30">
        <v>51.226277372262771</v>
      </c>
      <c r="O5787" s="32">
        <v>0</v>
      </c>
      <c r="P5787" s="31">
        <v>0.99401197604790414</v>
      </c>
      <c r="Q5787" s="38">
        <v>4176</v>
      </c>
      <c r="R5787" s="38">
        <v>4226</v>
      </c>
      <c r="S5787" s="38">
        <v>8092</v>
      </c>
    </row>
    <row r="5788" spans="2:19" x14ac:dyDescent="0.2">
      <c r="B5788" s="1" t="s">
        <v>12040</v>
      </c>
      <c r="C5788" s="1" t="s">
        <v>12041</v>
      </c>
      <c r="D5788" s="1" t="s">
        <v>475</v>
      </c>
      <c r="E5788" s="1" t="s">
        <v>3629</v>
      </c>
      <c r="F5788" s="1" t="s">
        <v>11</v>
      </c>
      <c r="G5788" s="27">
        <v>0.38314176245210729</v>
      </c>
      <c r="H5788" s="27">
        <v>0.97466666666666657</v>
      </c>
      <c r="I5788" s="28">
        <v>29.318901660280961</v>
      </c>
      <c r="J5788" s="27">
        <v>2.0434227330779056E-2</v>
      </c>
      <c r="K5788" s="27">
        <v>0.19284802043422733</v>
      </c>
      <c r="L5788" s="27">
        <v>2.6415094339622642E-4</v>
      </c>
      <c r="M5788" s="29">
        <v>13.52132505175984</v>
      </c>
      <c r="N5788" s="30">
        <v>54.34</v>
      </c>
      <c r="O5788" s="32">
        <v>0</v>
      </c>
      <c r="P5788" s="31">
        <v>0.98490566037735849</v>
      </c>
      <c r="Q5788" s="38">
        <v>4032</v>
      </c>
      <c r="R5788" s="38">
        <v>3981</v>
      </c>
      <c r="S5788" s="38">
        <v>6585</v>
      </c>
    </row>
    <row r="5789" spans="2:19" x14ac:dyDescent="0.2">
      <c r="B5789" s="1" t="s">
        <v>12032</v>
      </c>
      <c r="C5789" s="1" t="s">
        <v>12033</v>
      </c>
      <c r="D5789" s="1" t="s">
        <v>475</v>
      </c>
      <c r="E5789" s="1" t="s">
        <v>3629</v>
      </c>
      <c r="F5789" s="1" t="s">
        <v>11</v>
      </c>
      <c r="G5789" s="27">
        <v>0.39258114374034003</v>
      </c>
      <c r="H5789" s="27">
        <v>0.90139288417865238</v>
      </c>
      <c r="I5789" s="28">
        <v>27.236785162287482</v>
      </c>
      <c r="J5789" s="27">
        <v>1.2364760432766615E-2</v>
      </c>
      <c r="K5789" s="27">
        <v>0.24420401854714066</v>
      </c>
      <c r="L5789" s="27">
        <v>2.9523088569265712E-3</v>
      </c>
      <c r="M5789" s="29">
        <v>12.382697201017812</v>
      </c>
      <c r="N5789" s="30">
        <v>49.7007874015748</v>
      </c>
      <c r="O5789" s="32">
        <v>0</v>
      </c>
      <c r="P5789" s="31">
        <v>0.97956093868281602</v>
      </c>
      <c r="Q5789" s="38">
        <v>4350</v>
      </c>
      <c r="R5789" s="38">
        <v>3859</v>
      </c>
      <c r="S5789" s="38">
        <v>5626</v>
      </c>
    </row>
    <row r="5790" spans="2:19" x14ac:dyDescent="0.2">
      <c r="B5790" s="1" t="s">
        <v>12028</v>
      </c>
      <c r="C5790" s="1" t="s">
        <v>12029</v>
      </c>
      <c r="D5790" s="1" t="s">
        <v>475</v>
      </c>
      <c r="E5790" s="1" t="s">
        <v>3629</v>
      </c>
      <c r="F5790" s="1" t="s">
        <v>11</v>
      </c>
      <c r="G5790" s="27">
        <v>0.36855036855036855</v>
      </c>
      <c r="H5790" s="27">
        <v>0.96977204559088159</v>
      </c>
      <c r="I5790" s="28">
        <v>27.294840294840284</v>
      </c>
      <c r="J5790" s="27">
        <v>9.8280098280098278E-3</v>
      </c>
      <c r="K5790" s="27">
        <v>0.15479115479115479</v>
      </c>
      <c r="L5790" s="27">
        <v>5.9988002399520091E-4</v>
      </c>
      <c r="M5790" s="29">
        <v>13.799416342412451</v>
      </c>
      <c r="N5790" s="30">
        <v>49.96</v>
      </c>
      <c r="O5790" s="32">
        <v>1.1229754049190162E-2</v>
      </c>
      <c r="P5790" s="31">
        <v>0.97660467906418713</v>
      </c>
      <c r="Q5790" s="38">
        <v>4341</v>
      </c>
      <c r="R5790" s="38">
        <v>4194</v>
      </c>
      <c r="S5790" s="38">
        <v>7246</v>
      </c>
    </row>
    <row r="5791" spans="2:19" x14ac:dyDescent="0.2">
      <c r="B5791" s="1" t="s">
        <v>12017</v>
      </c>
      <c r="C5791" s="1" t="s">
        <v>12018</v>
      </c>
      <c r="D5791" s="1" t="s">
        <v>475</v>
      </c>
      <c r="E5791" s="1" t="s">
        <v>3629</v>
      </c>
      <c r="F5791" s="1" t="s">
        <v>11</v>
      </c>
      <c r="G5791" s="27">
        <v>0.31880448318804483</v>
      </c>
      <c r="H5791" s="27">
        <v>0.91207683073229273</v>
      </c>
      <c r="I5791" s="28">
        <v>26.845080946450807</v>
      </c>
      <c r="J5791" s="27">
        <v>2.9887920298879204E-2</v>
      </c>
      <c r="K5791" s="27">
        <v>0.19178082191780821</v>
      </c>
      <c r="L5791" s="27">
        <v>5.0276110444177666E-2</v>
      </c>
      <c r="M5791" s="29">
        <v>15.356855575868375</v>
      </c>
      <c r="N5791" s="30">
        <v>51.0234375</v>
      </c>
      <c r="O5791" s="32">
        <v>0</v>
      </c>
      <c r="P5791" s="31">
        <v>0.96398559423769503</v>
      </c>
      <c r="Q5791" s="38">
        <v>4443</v>
      </c>
      <c r="R5791" s="38">
        <v>5005</v>
      </c>
      <c r="S5791" s="38">
        <v>6606</v>
      </c>
    </row>
    <row r="5792" spans="2:19" x14ac:dyDescent="0.2">
      <c r="B5792" s="1" t="s">
        <v>12004</v>
      </c>
      <c r="C5792" s="1" t="s">
        <v>12005</v>
      </c>
      <c r="D5792" s="1" t="s">
        <v>475</v>
      </c>
      <c r="E5792" s="1" t="s">
        <v>3629</v>
      </c>
      <c r="F5792" s="1" t="s">
        <v>11</v>
      </c>
      <c r="G5792" s="27">
        <v>0.16358839050131926</v>
      </c>
      <c r="H5792" s="27">
        <v>0.63222083593262635</v>
      </c>
      <c r="I5792" s="28">
        <v>17.763984168865438</v>
      </c>
      <c r="J5792" s="27">
        <v>6.0686015831134567E-2</v>
      </c>
      <c r="K5792" s="27">
        <v>0.46965699208443273</v>
      </c>
      <c r="L5792" s="27">
        <v>0.32978789769182781</v>
      </c>
      <c r="M5792" s="29">
        <v>11.033438485804421</v>
      </c>
      <c r="N5792" s="30">
        <v>51.91935483870968</v>
      </c>
      <c r="O5792" s="32">
        <v>0</v>
      </c>
      <c r="P5792" s="31">
        <v>0.94572676232064878</v>
      </c>
      <c r="Q5792" s="38">
        <v>7562</v>
      </c>
      <c r="R5792" s="38">
        <v>7766</v>
      </c>
      <c r="S5792" s="38">
        <v>2120</v>
      </c>
    </row>
    <row r="5793" spans="2:19" x14ac:dyDescent="0.2">
      <c r="B5793" s="1" t="s">
        <v>12026</v>
      </c>
      <c r="C5793" s="1" t="s">
        <v>12027</v>
      </c>
      <c r="D5793" s="1" t="s">
        <v>475</v>
      </c>
      <c r="E5793" s="1" t="s">
        <v>3629</v>
      </c>
      <c r="F5793" s="1" t="s">
        <v>11</v>
      </c>
      <c r="G5793" s="27">
        <v>0.38365650969529086</v>
      </c>
      <c r="H5793" s="27">
        <v>0.81086486486486486</v>
      </c>
      <c r="I5793" s="28">
        <v>22.861357340720218</v>
      </c>
      <c r="J5793" s="27">
        <v>0.16481994459833796</v>
      </c>
      <c r="K5793" s="27">
        <v>0.48753462603878117</v>
      </c>
      <c r="L5793" s="27">
        <v>4.1837837837837843E-2</v>
      </c>
      <c r="M5793" s="29">
        <v>7.1748314606741568</v>
      </c>
      <c r="N5793" s="30">
        <v>47.678700361010833</v>
      </c>
      <c r="O5793" s="32">
        <v>0</v>
      </c>
      <c r="P5793" s="31">
        <v>0.9756756756756757</v>
      </c>
      <c r="Q5793" s="38">
        <v>5824</v>
      </c>
      <c r="R5793" s="38">
        <v>3967</v>
      </c>
      <c r="S5793" s="38">
        <v>1918</v>
      </c>
    </row>
    <row r="5794" spans="2:19" x14ac:dyDescent="0.2">
      <c r="B5794" s="1" t="s">
        <v>11988</v>
      </c>
      <c r="C5794" s="1" t="s">
        <v>11989</v>
      </c>
      <c r="D5794" s="1" t="s">
        <v>475</v>
      </c>
      <c r="E5794" s="1" t="s">
        <v>3629</v>
      </c>
      <c r="F5794" s="1" t="s">
        <v>11</v>
      </c>
      <c r="G5794" s="27">
        <v>0.11051693404634581</v>
      </c>
      <c r="H5794" s="27">
        <v>0.49656910569105689</v>
      </c>
      <c r="I5794" s="28">
        <v>11.134402852049915</v>
      </c>
      <c r="J5794" s="27">
        <v>0.10695187165775401</v>
      </c>
      <c r="K5794" s="27">
        <v>0.85026737967914434</v>
      </c>
      <c r="L5794" s="27">
        <v>0.42421138211382109</v>
      </c>
      <c r="M5794" s="29">
        <v>5.9697394789579148</v>
      </c>
      <c r="N5794" s="30">
        <v>52.274193548387096</v>
      </c>
      <c r="O5794" s="32">
        <v>0</v>
      </c>
      <c r="P5794" s="31">
        <v>0.91219512195121955</v>
      </c>
      <c r="Q5794" s="38">
        <v>8413</v>
      </c>
      <c r="R5794" s="38">
        <v>8212</v>
      </c>
      <c r="S5794" s="38">
        <v>121</v>
      </c>
    </row>
    <row r="5795" spans="2:19" x14ac:dyDescent="0.2">
      <c r="B5795" s="1" t="s">
        <v>11984</v>
      </c>
      <c r="C5795" s="1" t="s">
        <v>11985</v>
      </c>
      <c r="D5795" s="1" t="s">
        <v>475</v>
      </c>
      <c r="E5795" s="1" t="s">
        <v>3629</v>
      </c>
      <c r="F5795" s="1" t="s">
        <v>11</v>
      </c>
      <c r="G5795" s="27">
        <v>8.5339168490153175E-2</v>
      </c>
      <c r="H5795" s="27">
        <v>0.24567222767419042</v>
      </c>
      <c r="I5795" s="28">
        <v>11.438949671772425</v>
      </c>
      <c r="J5795" s="27">
        <v>0.13785557986870897</v>
      </c>
      <c r="K5795" s="27">
        <v>0.64660831509846828</v>
      </c>
      <c r="L5795" s="27">
        <v>0.57810598626104015</v>
      </c>
      <c r="M5795" s="29">
        <v>8.1748803827751164</v>
      </c>
      <c r="N5795" s="30">
        <v>45.92307692307692</v>
      </c>
      <c r="O5795" s="32">
        <v>0</v>
      </c>
      <c r="P5795" s="31">
        <v>0.89695780176643769</v>
      </c>
      <c r="Q5795" s="38">
        <v>8389</v>
      </c>
      <c r="R5795" s="38">
        <v>8329</v>
      </c>
      <c r="S5795" s="38">
        <v>659</v>
      </c>
    </row>
    <row r="5796" spans="2:19" x14ac:dyDescent="0.2">
      <c r="B5796" s="1" t="s">
        <v>12046</v>
      </c>
      <c r="C5796" s="1" t="s">
        <v>12047</v>
      </c>
      <c r="D5796" s="1" t="s">
        <v>475</v>
      </c>
      <c r="E5796" s="1" t="s">
        <v>3629</v>
      </c>
      <c r="F5796" s="1" t="s">
        <v>11</v>
      </c>
      <c r="G5796" s="27">
        <v>0.42654028436018959</v>
      </c>
      <c r="H5796" s="27">
        <v>0.95163153786104604</v>
      </c>
      <c r="I5796" s="28">
        <v>27.395418641390211</v>
      </c>
      <c r="J5796" s="27">
        <v>2.3696682464454975E-2</v>
      </c>
      <c r="K5796" s="27">
        <v>0.44391785150078988</v>
      </c>
      <c r="L5796" s="27">
        <v>1.8501170960187358E-2</v>
      </c>
      <c r="M5796" s="29">
        <v>8.3462809917355365</v>
      </c>
      <c r="N5796" s="30">
        <v>52.496296296296293</v>
      </c>
      <c r="O5796" s="32">
        <v>0</v>
      </c>
      <c r="P5796" s="31">
        <v>0.98829039812646369</v>
      </c>
      <c r="Q5796" s="38">
        <v>4318</v>
      </c>
      <c r="R5796" s="38">
        <v>3444</v>
      </c>
      <c r="S5796" s="38">
        <v>2378</v>
      </c>
    </row>
    <row r="5797" spans="2:19" x14ac:dyDescent="0.2">
      <c r="B5797" s="1" t="s">
        <v>12013</v>
      </c>
      <c r="C5797" s="1" t="s">
        <v>12014</v>
      </c>
      <c r="D5797" s="1" t="s">
        <v>475</v>
      </c>
      <c r="E5797" s="1" t="s">
        <v>3629</v>
      </c>
      <c r="F5797" s="1" t="s">
        <v>11</v>
      </c>
      <c r="G5797" s="27">
        <v>0.25791855203619912</v>
      </c>
      <c r="H5797" s="27">
        <v>0.98987734487734469</v>
      </c>
      <c r="I5797" s="28">
        <v>26.619909502262448</v>
      </c>
      <c r="J5797" s="27">
        <v>1.0558069381598794E-2</v>
      </c>
      <c r="K5797" s="27">
        <v>0.10105580693815988</v>
      </c>
      <c r="L5797" s="27">
        <v>7.8499278499278499E-3</v>
      </c>
      <c r="M5797" s="29">
        <v>17.214227642276423</v>
      </c>
      <c r="N5797" s="30">
        <v>53.192982456140349</v>
      </c>
      <c r="O5797" s="32">
        <v>0</v>
      </c>
      <c r="P5797" s="31">
        <v>0.95670995670995673</v>
      </c>
      <c r="Q5797" s="38">
        <v>4503</v>
      </c>
      <c r="R5797" s="38">
        <v>6322</v>
      </c>
      <c r="S5797" s="38">
        <v>8179</v>
      </c>
    </row>
    <row r="5798" spans="2:19" x14ac:dyDescent="0.2">
      <c r="B5798" s="1" t="s">
        <v>12042</v>
      </c>
      <c r="C5798" s="1" t="s">
        <v>12043</v>
      </c>
      <c r="D5798" s="1" t="s">
        <v>475</v>
      </c>
      <c r="E5798" s="1" t="s">
        <v>3629</v>
      </c>
      <c r="F5798" s="1" t="s">
        <v>11</v>
      </c>
      <c r="G5798" s="27">
        <v>0.28434504792332266</v>
      </c>
      <c r="H5798" s="27">
        <v>0.86798425196850404</v>
      </c>
      <c r="I5798" s="28">
        <v>23.508146964856234</v>
      </c>
      <c r="J5798" s="27">
        <v>1.5974440894568689E-2</v>
      </c>
      <c r="K5798" s="27">
        <v>0.30830670926517573</v>
      </c>
      <c r="L5798" s="27">
        <v>1.4267716535433071E-2</v>
      </c>
      <c r="M5798" s="29">
        <v>11.333928571428572</v>
      </c>
      <c r="N5798" s="30">
        <v>53.629213483146067</v>
      </c>
      <c r="O5798" s="32">
        <v>0</v>
      </c>
      <c r="P5798" s="31">
        <v>0.98582677165354327</v>
      </c>
      <c r="Q5798" s="38">
        <v>5571</v>
      </c>
      <c r="R5798" s="38">
        <v>5745</v>
      </c>
      <c r="S5798" s="38">
        <v>4423</v>
      </c>
    </row>
    <row r="5799" spans="2:19" x14ac:dyDescent="0.2">
      <c r="B5799" s="1" t="s">
        <v>12024</v>
      </c>
      <c r="C5799" s="1" t="s">
        <v>12025</v>
      </c>
      <c r="D5799" s="1" t="s">
        <v>475</v>
      </c>
      <c r="E5799" s="1" t="s">
        <v>3629</v>
      </c>
      <c r="F5799" s="1" t="s">
        <v>11</v>
      </c>
      <c r="G5799" s="27">
        <v>0.32554744525547447</v>
      </c>
      <c r="H5799" s="27">
        <v>0.99897799858055358</v>
      </c>
      <c r="I5799" s="28">
        <v>25.077810218978097</v>
      </c>
      <c r="J5799" s="27">
        <v>1.167883211678832E-2</v>
      </c>
      <c r="K5799" s="27">
        <v>0.23065693430656933</v>
      </c>
      <c r="L5799" s="27">
        <v>0</v>
      </c>
      <c r="M5799" s="29">
        <v>12.308008658008658</v>
      </c>
      <c r="N5799" s="30">
        <v>51.139013452914796</v>
      </c>
      <c r="O5799" s="32">
        <v>0</v>
      </c>
      <c r="P5799" s="31">
        <v>0.9723207948899929</v>
      </c>
      <c r="Q5799" s="38">
        <v>4992</v>
      </c>
      <c r="R5799" s="38">
        <v>4878</v>
      </c>
      <c r="S5799" s="38">
        <v>5895</v>
      </c>
    </row>
    <row r="5800" spans="2:19" x14ac:dyDescent="0.2">
      <c r="B5800" s="1" t="s">
        <v>12038</v>
      </c>
      <c r="C5800" s="1" t="s">
        <v>12039</v>
      </c>
      <c r="D5800" s="1" t="s">
        <v>475</v>
      </c>
      <c r="E5800" s="1" t="s">
        <v>3629</v>
      </c>
      <c r="F5800" s="1" t="s">
        <v>11</v>
      </c>
      <c r="G5800" s="27">
        <v>0.26392251815980627</v>
      </c>
      <c r="H5800" s="27">
        <v>0.83320428826682535</v>
      </c>
      <c r="I5800" s="28">
        <v>20.938498789346244</v>
      </c>
      <c r="J5800" s="27">
        <v>1.6949152542372881E-2</v>
      </c>
      <c r="K5800" s="27">
        <v>0.40799031476997577</v>
      </c>
      <c r="L5800" s="27">
        <v>5.1066110780226333E-2</v>
      </c>
      <c r="M5800" s="29">
        <v>10.093256578947367</v>
      </c>
      <c r="N5800" s="30">
        <v>50.678899082568805</v>
      </c>
      <c r="O5800" s="32">
        <v>0</v>
      </c>
      <c r="P5800" s="31">
        <v>0.98391899940440741</v>
      </c>
      <c r="Q5800" s="38">
        <v>6628</v>
      </c>
      <c r="R5800" s="38">
        <v>6184</v>
      </c>
      <c r="S5800" s="38">
        <v>2799</v>
      </c>
    </row>
    <row r="5801" spans="2:19" x14ac:dyDescent="0.2">
      <c r="B5801" s="1" t="s">
        <v>12036</v>
      </c>
      <c r="C5801" s="1" t="s">
        <v>12037</v>
      </c>
      <c r="D5801" s="1" t="s">
        <v>475</v>
      </c>
      <c r="E5801" s="1" t="s">
        <v>3629</v>
      </c>
      <c r="F5801" s="1" t="s">
        <v>11</v>
      </c>
      <c r="G5801" s="27">
        <v>0.33615477629987905</v>
      </c>
      <c r="H5801" s="27">
        <v>0.95984560570071253</v>
      </c>
      <c r="I5801" s="28">
        <v>23.947400241837965</v>
      </c>
      <c r="J5801" s="27">
        <v>1.3301088270858524E-2</v>
      </c>
      <c r="K5801" s="27">
        <v>0.3482466747279323</v>
      </c>
      <c r="L5801" s="27">
        <v>1.1757719714964371E-3</v>
      </c>
      <c r="M5801" s="29">
        <v>11.000910746812384</v>
      </c>
      <c r="N5801" s="30">
        <v>49.082733812949641</v>
      </c>
      <c r="O5801" s="32">
        <v>1.6650831353919239E-2</v>
      </c>
      <c r="P5801" s="31">
        <v>0.98218527315914494</v>
      </c>
      <c r="Q5801" s="38">
        <v>5390</v>
      </c>
      <c r="R5801" s="38">
        <v>4688</v>
      </c>
      <c r="S5801" s="38">
        <v>3672</v>
      </c>
    </row>
    <row r="5802" spans="2:19" x14ac:dyDescent="0.2">
      <c r="B5802" s="1" t="s">
        <v>12034</v>
      </c>
      <c r="C5802" s="1" t="s">
        <v>12035</v>
      </c>
      <c r="D5802" s="1" t="s">
        <v>475</v>
      </c>
      <c r="E5802" s="1" t="s">
        <v>3629</v>
      </c>
      <c r="F5802" s="1" t="s">
        <v>11</v>
      </c>
      <c r="G5802" s="27">
        <v>0.3241935483870968</v>
      </c>
      <c r="H5802" s="27">
        <v>0.99778481012658227</v>
      </c>
      <c r="I5802" s="28">
        <v>30.332096774193552</v>
      </c>
      <c r="J5802" s="27">
        <v>6.4516129032258064E-3</v>
      </c>
      <c r="K5802" s="27">
        <v>9.6774193548387094E-2</v>
      </c>
      <c r="L5802" s="27">
        <v>0</v>
      </c>
      <c r="M5802" s="29">
        <v>17.647494033412887</v>
      </c>
      <c r="N5802" s="30">
        <v>56.253731343283583</v>
      </c>
      <c r="O5802" s="32">
        <v>0</v>
      </c>
      <c r="P5802" s="31">
        <v>0.98101265822784811</v>
      </c>
      <c r="Q5802" s="38">
        <v>3927</v>
      </c>
      <c r="R5802" s="38">
        <v>4910</v>
      </c>
      <c r="S5802" s="38">
        <v>8245</v>
      </c>
    </row>
    <row r="5803" spans="2:19" x14ac:dyDescent="0.2">
      <c r="B5803" s="1" t="s">
        <v>12021</v>
      </c>
      <c r="C5803" s="1" t="s">
        <v>9569</v>
      </c>
      <c r="D5803" s="1" t="s">
        <v>475</v>
      </c>
      <c r="E5803" s="1" t="s">
        <v>3629</v>
      </c>
      <c r="F5803" s="1" t="s">
        <v>11</v>
      </c>
      <c r="G5803" s="27">
        <v>9.7402597402597407E-2</v>
      </c>
      <c r="H5803" s="27">
        <v>0.38158517350157733</v>
      </c>
      <c r="I5803" s="28">
        <v>19.715746753246755</v>
      </c>
      <c r="J5803" s="27">
        <v>8.1168831168831161E-3</v>
      </c>
      <c r="K5803" s="27">
        <v>0.21753246753246752</v>
      </c>
      <c r="L5803" s="27">
        <v>1.7066246056782336E-2</v>
      </c>
      <c r="M5803" s="29">
        <v>16.227517985611513</v>
      </c>
      <c r="N5803" s="30">
        <v>51.633333333333333</v>
      </c>
      <c r="O5803" s="32">
        <v>0</v>
      </c>
      <c r="P5803" s="31">
        <v>0.97160883280757093</v>
      </c>
      <c r="Q5803" s="38">
        <v>7057</v>
      </c>
      <c r="R5803" s="38">
        <v>8280</v>
      </c>
      <c r="S5803" s="38">
        <v>6151</v>
      </c>
    </row>
    <row r="5804" spans="2:19" x14ac:dyDescent="0.2">
      <c r="B5804" s="1" t="s">
        <v>12044</v>
      </c>
      <c r="C5804" s="1" t="s">
        <v>12045</v>
      </c>
      <c r="D5804" s="1" t="s">
        <v>475</v>
      </c>
      <c r="E5804" s="1" t="s">
        <v>3629</v>
      </c>
      <c r="F5804" s="1" t="s">
        <v>11</v>
      </c>
      <c r="G5804" s="27">
        <v>0.36923076923076925</v>
      </c>
      <c r="H5804" s="27">
        <v>0.99099936748893103</v>
      </c>
      <c r="I5804" s="28">
        <v>27.872948717948717</v>
      </c>
      <c r="J5804" s="27">
        <v>5.1282051282051282E-3</v>
      </c>
      <c r="K5804" s="27">
        <v>0.34358974358974359</v>
      </c>
      <c r="L5804" s="27">
        <v>3.8456672991777356E-3</v>
      </c>
      <c r="M5804" s="29">
        <v>12.93780487804878</v>
      </c>
      <c r="N5804" s="30">
        <v>53.052083333333336</v>
      </c>
      <c r="O5804" s="32">
        <v>0</v>
      </c>
      <c r="P5804" s="31">
        <v>0.98671726755218214</v>
      </c>
      <c r="Q5804" s="38">
        <v>4230</v>
      </c>
      <c r="R5804" s="38">
        <v>4182</v>
      </c>
      <c r="S5804" s="38">
        <v>3753</v>
      </c>
    </row>
    <row r="5805" spans="2:19" x14ac:dyDescent="0.2">
      <c r="B5805" s="1" t="s">
        <v>12030</v>
      </c>
      <c r="C5805" s="1" t="s">
        <v>12031</v>
      </c>
      <c r="D5805" s="1" t="s">
        <v>475</v>
      </c>
      <c r="E5805" s="1" t="s">
        <v>3629</v>
      </c>
      <c r="F5805" s="1" t="s">
        <v>11</v>
      </c>
      <c r="G5805" s="27">
        <v>0.22603719599427755</v>
      </c>
      <c r="H5805" s="27">
        <v>0.65751222921034236</v>
      </c>
      <c r="I5805" s="28">
        <v>19.958512160228899</v>
      </c>
      <c r="J5805" s="27">
        <v>5.5793991416309016E-2</v>
      </c>
      <c r="K5805" s="27">
        <v>0.51072961373390557</v>
      </c>
      <c r="L5805" s="27">
        <v>0.18859538784067087</v>
      </c>
      <c r="M5805" s="29">
        <v>10.290388170055451</v>
      </c>
      <c r="N5805" s="30">
        <v>52.5</v>
      </c>
      <c r="O5805" s="32">
        <v>0</v>
      </c>
      <c r="P5805" s="31">
        <v>0.97693920335429774</v>
      </c>
      <c r="Q5805" s="38">
        <v>6963</v>
      </c>
      <c r="R5805" s="38">
        <v>6954</v>
      </c>
      <c r="S5805" s="38">
        <v>1680</v>
      </c>
    </row>
    <row r="5806" spans="2:19" x14ac:dyDescent="0.2">
      <c r="B5806" s="1" t="s">
        <v>12002</v>
      </c>
      <c r="C5806" s="1" t="s">
        <v>12003</v>
      </c>
      <c r="D5806" s="1" t="s">
        <v>475</v>
      </c>
      <c r="E5806" s="1" t="s">
        <v>3629</v>
      </c>
      <c r="F5806" s="1" t="s">
        <v>11</v>
      </c>
      <c r="G5806" s="27">
        <v>0.30749354005167956</v>
      </c>
      <c r="H5806" s="27">
        <v>0.77267399267399273</v>
      </c>
      <c r="I5806" s="28">
        <v>17.345736434108524</v>
      </c>
      <c r="J5806" s="27">
        <v>9.3023255813953487E-2</v>
      </c>
      <c r="K5806" s="27">
        <v>0.63565891472868219</v>
      </c>
      <c r="L5806" s="27">
        <v>0.13571428571428573</v>
      </c>
      <c r="M5806" s="29">
        <v>5.1921641791044788</v>
      </c>
      <c r="N5806" s="30">
        <v>44.394957983193279</v>
      </c>
      <c r="O5806" s="32">
        <v>0</v>
      </c>
      <c r="P5806" s="31">
        <v>0.94505494505494503</v>
      </c>
      <c r="Q5806" s="38">
        <v>7650</v>
      </c>
      <c r="R5806" s="38">
        <v>5237</v>
      </c>
      <c r="S5806" s="38">
        <v>713</v>
      </c>
    </row>
    <row r="5807" spans="2:19" x14ac:dyDescent="0.2">
      <c r="B5807" s="1" t="s">
        <v>11986</v>
      </c>
      <c r="C5807" s="1" t="s">
        <v>11987</v>
      </c>
      <c r="D5807" s="1" t="s">
        <v>475</v>
      </c>
      <c r="E5807" s="1" t="s">
        <v>3629</v>
      </c>
      <c r="F5807" s="1" t="s">
        <v>11</v>
      </c>
      <c r="G5807" s="27">
        <v>0.11965811965811966</v>
      </c>
      <c r="H5807" s="27">
        <v>0.3150193798449612</v>
      </c>
      <c r="I5807" s="28">
        <v>10.855769230769234</v>
      </c>
      <c r="J5807" s="27">
        <v>0.20726495726495728</v>
      </c>
      <c r="K5807" s="27">
        <v>0.82478632478632474</v>
      </c>
      <c r="L5807" s="27">
        <v>0.55586240310077517</v>
      </c>
      <c r="M5807" s="29">
        <v>5.2174757281553399</v>
      </c>
      <c r="N5807" s="30">
        <v>51.964285714285715</v>
      </c>
      <c r="O5807" s="32">
        <v>0</v>
      </c>
      <c r="P5807" s="31">
        <v>0.90697674418604646</v>
      </c>
      <c r="Q5807" s="38">
        <v>8428</v>
      </c>
      <c r="R5807" s="38">
        <v>8154</v>
      </c>
      <c r="S5807" s="38">
        <v>171</v>
      </c>
    </row>
    <row r="5808" spans="2:19" x14ac:dyDescent="0.2">
      <c r="B5808" s="1" t="s">
        <v>11982</v>
      </c>
      <c r="C5808" s="1" t="s">
        <v>11983</v>
      </c>
      <c r="D5808" s="1" t="s">
        <v>475</v>
      </c>
      <c r="E5808" s="1" t="s">
        <v>3629</v>
      </c>
      <c r="F5808" s="1" t="s">
        <v>11</v>
      </c>
      <c r="G5808" s="27">
        <v>5.3608247422680409E-2</v>
      </c>
      <c r="H5808" s="27">
        <v>0.5058233670653175</v>
      </c>
      <c r="I5808" s="28">
        <v>7.902886597938144</v>
      </c>
      <c r="J5808" s="27">
        <v>0.22680412371134021</v>
      </c>
      <c r="K5808" s="27">
        <v>0.84123711340206186</v>
      </c>
      <c r="L5808" s="27">
        <v>0.39679852805887766</v>
      </c>
      <c r="M5808" s="29">
        <v>5.3705882352941154</v>
      </c>
      <c r="N5808" s="30">
        <v>52</v>
      </c>
      <c r="O5808" s="32">
        <v>0</v>
      </c>
      <c r="P5808" s="31">
        <v>0.89236430542778289</v>
      </c>
      <c r="Q5808" s="38">
        <v>8575</v>
      </c>
      <c r="R5808" s="38">
        <v>8449</v>
      </c>
      <c r="S5808" s="38">
        <v>143</v>
      </c>
    </row>
    <row r="5809" spans="2:19" x14ac:dyDescent="0.2">
      <c r="B5809" s="1" t="s">
        <v>11992</v>
      </c>
      <c r="C5809" s="1" t="s">
        <v>11993</v>
      </c>
      <c r="D5809" s="1" t="s">
        <v>475</v>
      </c>
      <c r="E5809" s="1" t="s">
        <v>3629</v>
      </c>
      <c r="F5809" s="1" t="s">
        <v>11</v>
      </c>
      <c r="G5809" s="27">
        <v>0.228486646884273</v>
      </c>
      <c r="H5809" s="27">
        <v>0.80851267991775211</v>
      </c>
      <c r="I5809" s="28">
        <v>15.342284866468841</v>
      </c>
      <c r="J5809" s="27">
        <v>0.1142433234421365</v>
      </c>
      <c r="K5809" s="27">
        <v>0.69287833827893175</v>
      </c>
      <c r="L5809" s="27">
        <v>0.14866346812885539</v>
      </c>
      <c r="M5809" s="29">
        <v>5.433076923076924</v>
      </c>
      <c r="N5809" s="30">
        <v>48.298701298701296</v>
      </c>
      <c r="O5809" s="32">
        <v>0</v>
      </c>
      <c r="P5809" s="31">
        <v>0.92392049348869087</v>
      </c>
      <c r="Q5809" s="38">
        <v>7981</v>
      </c>
      <c r="R5809" s="38">
        <v>6912</v>
      </c>
      <c r="S5809" s="38">
        <v>471</v>
      </c>
    </row>
    <row r="5810" spans="2:19" x14ac:dyDescent="0.2">
      <c r="B5810" s="1" t="s">
        <v>11990</v>
      </c>
      <c r="C5810" s="1" t="s">
        <v>11991</v>
      </c>
      <c r="D5810" s="1" t="s">
        <v>475</v>
      </c>
      <c r="E5810" s="1" t="s">
        <v>3629</v>
      </c>
      <c r="F5810" s="1" t="s">
        <v>11</v>
      </c>
      <c r="G5810" s="27">
        <v>0.16843501326259946</v>
      </c>
      <c r="H5810" s="27">
        <v>0.48888417222559116</v>
      </c>
      <c r="I5810" s="28">
        <v>14.373076923076923</v>
      </c>
      <c r="J5810" s="27">
        <v>9.2838196286472149E-2</v>
      </c>
      <c r="K5810" s="27">
        <v>0.69893899204244037</v>
      </c>
      <c r="L5810" s="27">
        <v>0.39881140084899941</v>
      </c>
      <c r="M5810" s="29">
        <v>6.8221690590111628</v>
      </c>
      <c r="N5810" s="30">
        <v>51.228346456692911</v>
      </c>
      <c r="O5810" s="32">
        <v>0</v>
      </c>
      <c r="P5810" s="31">
        <v>0.91449363250454818</v>
      </c>
      <c r="Q5810" s="38">
        <v>8100</v>
      </c>
      <c r="R5810" s="38">
        <v>7721</v>
      </c>
      <c r="S5810" s="38">
        <v>450</v>
      </c>
    </row>
    <row r="5811" spans="2:19" x14ac:dyDescent="0.2">
      <c r="B5811" s="1" t="s">
        <v>11996</v>
      </c>
      <c r="C5811" s="1" t="s">
        <v>11997</v>
      </c>
      <c r="D5811" s="1" t="s">
        <v>475</v>
      </c>
      <c r="E5811" s="1" t="s">
        <v>3629</v>
      </c>
      <c r="F5811" s="1" t="s">
        <v>11</v>
      </c>
      <c r="G5811" s="27">
        <v>0.14722753346080306</v>
      </c>
      <c r="H5811" s="27">
        <v>0.4902877697841726</v>
      </c>
      <c r="I5811" s="28">
        <v>13.078776290630977</v>
      </c>
      <c r="J5811" s="27">
        <v>8.7954110898661564E-2</v>
      </c>
      <c r="K5811" s="27">
        <v>0.62715105162523899</v>
      </c>
      <c r="L5811" s="27">
        <v>0.19014388489208633</v>
      </c>
      <c r="M5811" s="29">
        <v>7.6273542600896862</v>
      </c>
      <c r="N5811" s="30">
        <v>44.467532467532465</v>
      </c>
      <c r="O5811" s="32">
        <v>0</v>
      </c>
      <c r="P5811" s="31">
        <v>0.94064748201438853</v>
      </c>
      <c r="Q5811" s="38">
        <v>8246</v>
      </c>
      <c r="R5811" s="38">
        <v>7934</v>
      </c>
      <c r="S5811" s="38">
        <v>757</v>
      </c>
    </row>
    <row r="5812" spans="2:19" x14ac:dyDescent="0.2">
      <c r="B5812" s="1" t="s">
        <v>11994</v>
      </c>
      <c r="C5812" s="1" t="s">
        <v>11995</v>
      </c>
      <c r="D5812" s="1" t="s">
        <v>475</v>
      </c>
      <c r="E5812" s="1" t="s">
        <v>3629</v>
      </c>
      <c r="F5812" s="1" t="s">
        <v>11</v>
      </c>
      <c r="G5812" s="27">
        <v>0.13535031847133758</v>
      </c>
      <c r="H5812" s="27">
        <v>0.59140298507462674</v>
      </c>
      <c r="I5812" s="28">
        <v>17.486624203821645</v>
      </c>
      <c r="J5812" s="27">
        <v>9.8726114649681534E-2</v>
      </c>
      <c r="K5812" s="27">
        <v>0.39331210191082805</v>
      </c>
      <c r="L5812" s="27">
        <v>0.27146268656716416</v>
      </c>
      <c r="M5812" s="29">
        <v>12.180110497237564</v>
      </c>
      <c r="N5812" s="30">
        <v>51.10588235294118</v>
      </c>
      <c r="O5812" s="32">
        <v>0</v>
      </c>
      <c r="P5812" s="31">
        <v>0.93731343283582091</v>
      </c>
      <c r="Q5812" s="38">
        <v>7626</v>
      </c>
      <c r="R5812" s="38">
        <v>8031</v>
      </c>
      <c r="S5812" s="38">
        <v>2993</v>
      </c>
    </row>
    <row r="5813" spans="2:19" x14ac:dyDescent="0.2">
      <c r="B5813" s="1" t="s">
        <v>11980</v>
      </c>
      <c r="C5813" s="1" t="s">
        <v>11981</v>
      </c>
      <c r="D5813" s="1" t="s">
        <v>475</v>
      </c>
      <c r="E5813" s="1" t="s">
        <v>3629</v>
      </c>
      <c r="F5813" s="1" t="s">
        <v>11</v>
      </c>
      <c r="G5813" s="27">
        <v>0.1431261770244821</v>
      </c>
      <c r="H5813" s="27">
        <v>0.63308144416456735</v>
      </c>
      <c r="I5813" s="28">
        <v>11.686064030131828</v>
      </c>
      <c r="J5813" s="27">
        <v>0.160075329566855</v>
      </c>
      <c r="K5813" s="27">
        <v>0.85499058380414317</v>
      </c>
      <c r="L5813" s="27">
        <v>0.29481947942905123</v>
      </c>
      <c r="M5813" s="29">
        <v>5.0202197802197821</v>
      </c>
      <c r="N5813" s="30">
        <v>51.184210526315788</v>
      </c>
      <c r="O5813" s="32">
        <v>0</v>
      </c>
      <c r="P5813" s="31">
        <v>0.89168765743073053</v>
      </c>
      <c r="Q5813" s="38">
        <v>8370</v>
      </c>
      <c r="R5813" s="38">
        <v>7968</v>
      </c>
      <c r="S5813" s="38">
        <v>116</v>
      </c>
    </row>
    <row r="5814" spans="2:19" x14ac:dyDescent="0.2">
      <c r="B5814" s="1" t="s">
        <v>11976</v>
      </c>
      <c r="C5814" s="1" t="s">
        <v>11977</v>
      </c>
      <c r="D5814" s="1" t="s">
        <v>17647</v>
      </c>
      <c r="E5814" s="1" t="s">
        <v>3629</v>
      </c>
      <c r="F5814" s="1" t="s">
        <v>11</v>
      </c>
      <c r="G5814" s="27">
        <v>0.12244897959183673</v>
      </c>
      <c r="H5814" s="27">
        <v>0.37490240240240241</v>
      </c>
      <c r="I5814" s="28">
        <v>12.268707482993197</v>
      </c>
      <c r="J5814" s="27">
        <v>9.8639455782312924E-2</v>
      </c>
      <c r="K5814" s="27">
        <v>0.7142857142857143</v>
      </c>
      <c r="L5814" s="27">
        <v>0.50080330330330325</v>
      </c>
      <c r="M5814" s="29">
        <v>7.2432170542635674</v>
      </c>
      <c r="N5814" s="30">
        <v>47.833333333333336</v>
      </c>
      <c r="O5814" s="32">
        <v>0</v>
      </c>
      <c r="P5814" s="31">
        <v>0.88288288288288286</v>
      </c>
      <c r="Q5814" s="38">
        <v>8316</v>
      </c>
      <c r="R5814" s="38">
        <v>8131</v>
      </c>
      <c r="S5814" s="38">
        <v>403</v>
      </c>
    </row>
    <row r="5815" spans="2:19" x14ac:dyDescent="0.2">
      <c r="B5815" s="1" t="s">
        <v>12067</v>
      </c>
      <c r="C5815" s="1" t="s">
        <v>6531</v>
      </c>
      <c r="D5815" s="1" t="s">
        <v>476</v>
      </c>
      <c r="E5815" s="1" t="s">
        <v>476</v>
      </c>
      <c r="F5815" s="1" t="s">
        <v>22</v>
      </c>
      <c r="G5815" s="27">
        <v>0.53015873015873016</v>
      </c>
      <c r="H5815" s="27">
        <v>1</v>
      </c>
      <c r="I5815" s="28">
        <v>51.991492063492061</v>
      </c>
      <c r="J5815" s="27">
        <v>5.7142857142857143E-3</v>
      </c>
      <c r="K5815" s="27">
        <v>6.0952380952380952E-2</v>
      </c>
      <c r="L5815" s="27">
        <v>0</v>
      </c>
      <c r="M5815" s="29">
        <v>17.767162162162169</v>
      </c>
      <c r="N5815" s="30">
        <v>81.879041916167665</v>
      </c>
      <c r="O5815" s="32">
        <v>0</v>
      </c>
      <c r="P5815" s="31">
        <v>0.99431818181818177</v>
      </c>
      <c r="Q5815" s="38">
        <v>1239</v>
      </c>
      <c r="R5815" s="38">
        <v>1742</v>
      </c>
      <c r="S5815" s="38">
        <v>8609</v>
      </c>
    </row>
    <row r="5816" spans="2:19" x14ac:dyDescent="0.2">
      <c r="B5816" s="1" t="s">
        <v>12070</v>
      </c>
      <c r="C5816" s="1" t="s">
        <v>2143</v>
      </c>
      <c r="D5816" s="1" t="s">
        <v>476</v>
      </c>
      <c r="E5816" s="1" t="s">
        <v>476</v>
      </c>
      <c r="F5816" s="1" t="s">
        <v>22</v>
      </c>
      <c r="G5816" s="27">
        <v>0.52905464006938419</v>
      </c>
      <c r="H5816" s="27">
        <v>0.99753507446578893</v>
      </c>
      <c r="I5816" s="28">
        <v>52.136426712922798</v>
      </c>
      <c r="J5816" s="27">
        <v>4.3365134431916736E-3</v>
      </c>
      <c r="K5816" s="27">
        <v>0.18213356461405031</v>
      </c>
      <c r="L5816" s="27">
        <v>0</v>
      </c>
      <c r="M5816" s="29">
        <v>12.761694290976056</v>
      </c>
      <c r="N5816" s="30">
        <v>86.791803278688519</v>
      </c>
      <c r="O5816" s="32">
        <v>4.7485430606518456E-3</v>
      </c>
      <c r="P5816" s="31">
        <v>0.99546729980574145</v>
      </c>
      <c r="Q5816" s="38">
        <v>1206</v>
      </c>
      <c r="R5816" s="38">
        <v>1767</v>
      </c>
      <c r="S5816" s="38">
        <v>6782</v>
      </c>
    </row>
    <row r="5817" spans="2:19" x14ac:dyDescent="0.2">
      <c r="B5817" s="1" t="s">
        <v>12065</v>
      </c>
      <c r="C5817" s="1" t="s">
        <v>12066</v>
      </c>
      <c r="D5817" s="1" t="s">
        <v>476</v>
      </c>
      <c r="E5817" s="1" t="s">
        <v>476</v>
      </c>
      <c r="F5817" s="1" t="s">
        <v>22</v>
      </c>
      <c r="G5817" s="27">
        <v>0.5406579764121664</v>
      </c>
      <c r="H5817" s="27">
        <v>0.99821153253160644</v>
      </c>
      <c r="I5817" s="28">
        <v>46.24996896337678</v>
      </c>
      <c r="J5817" s="27">
        <v>4.3451272501551829E-3</v>
      </c>
      <c r="K5817" s="27">
        <v>0.13656114214773432</v>
      </c>
      <c r="L5817" s="27">
        <v>4.5636756090040084E-4</v>
      </c>
      <c r="M5817" s="29">
        <v>12.66054054054054</v>
      </c>
      <c r="N5817" s="30">
        <v>74.463834672789901</v>
      </c>
      <c r="O5817" s="32">
        <v>0</v>
      </c>
      <c r="P5817" s="31">
        <v>0.99352451433857536</v>
      </c>
      <c r="Q5817" s="38">
        <v>2334</v>
      </c>
      <c r="R5817" s="38">
        <v>1527</v>
      </c>
      <c r="S5817" s="38">
        <v>7561</v>
      </c>
    </row>
    <row r="5818" spans="2:19" x14ac:dyDescent="0.2">
      <c r="B5818" s="1" t="s">
        <v>12055</v>
      </c>
      <c r="C5818" s="1" t="s">
        <v>12056</v>
      </c>
      <c r="D5818" s="1" t="s">
        <v>476</v>
      </c>
      <c r="E5818" s="1" t="s">
        <v>476</v>
      </c>
      <c r="F5818" s="1" t="s">
        <v>22</v>
      </c>
      <c r="G5818" s="27">
        <v>0.52743902439024393</v>
      </c>
      <c r="H5818" s="27">
        <v>0.98883594692400478</v>
      </c>
      <c r="I5818" s="28">
        <v>45.460853658536585</v>
      </c>
      <c r="J5818" s="27">
        <v>1.6463414634146342E-2</v>
      </c>
      <c r="K5818" s="27">
        <v>0.34390243902439022</v>
      </c>
      <c r="L5818" s="27">
        <v>0</v>
      </c>
      <c r="M5818" s="29">
        <v>8.4788387096774205</v>
      </c>
      <c r="N5818" s="30">
        <v>78.190751445086704</v>
      </c>
      <c r="O5818" s="32">
        <v>0</v>
      </c>
      <c r="P5818" s="31">
        <v>0.98914354644149582</v>
      </c>
      <c r="Q5818" s="38">
        <v>2485</v>
      </c>
      <c r="R5818" s="38">
        <v>1790</v>
      </c>
      <c r="S5818" s="38">
        <v>3748</v>
      </c>
    </row>
    <row r="5819" spans="2:19" x14ac:dyDescent="0.2">
      <c r="B5819" s="1" t="s">
        <v>12063</v>
      </c>
      <c r="C5819" s="1" t="s">
        <v>12064</v>
      </c>
      <c r="D5819" s="1" t="s">
        <v>476</v>
      </c>
      <c r="E5819" s="1" t="s">
        <v>476</v>
      </c>
      <c r="F5819" s="1" t="s">
        <v>22</v>
      </c>
      <c r="G5819" s="27">
        <v>0.44639865996649919</v>
      </c>
      <c r="H5819" s="27">
        <v>0.94134747348721126</v>
      </c>
      <c r="I5819" s="28">
        <v>37.429438860971516</v>
      </c>
      <c r="J5819" s="27">
        <v>5.5276381909547742E-2</v>
      </c>
      <c r="K5819" s="27">
        <v>0.48199329983249584</v>
      </c>
      <c r="L5819" s="27">
        <v>0</v>
      </c>
      <c r="M5819" s="29">
        <v>6.1835854765506797</v>
      </c>
      <c r="N5819" s="30">
        <v>75.728893058161347</v>
      </c>
      <c r="O5819" s="32">
        <v>0</v>
      </c>
      <c r="P5819" s="31">
        <v>0.99313786650031188</v>
      </c>
      <c r="Q5819" s="38">
        <v>3475</v>
      </c>
      <c r="R5819" s="38">
        <v>3166</v>
      </c>
      <c r="S5819" s="38">
        <v>1975</v>
      </c>
    </row>
    <row r="5820" spans="2:19" x14ac:dyDescent="0.2">
      <c r="B5820" s="1" t="s">
        <v>12073</v>
      </c>
      <c r="C5820" s="1" t="s">
        <v>12074</v>
      </c>
      <c r="D5820" s="1" t="s">
        <v>476</v>
      </c>
      <c r="E5820" s="1" t="s">
        <v>476</v>
      </c>
      <c r="F5820" s="1" t="s">
        <v>22</v>
      </c>
      <c r="G5820" s="27">
        <v>0.53179650238473763</v>
      </c>
      <c r="H5820" s="27">
        <v>0.99248662571824842</v>
      </c>
      <c r="I5820" s="28">
        <v>50.800000000000004</v>
      </c>
      <c r="J5820" s="27">
        <v>8.744038155802861E-3</v>
      </c>
      <c r="K5820" s="27">
        <v>0.28497615262321147</v>
      </c>
      <c r="L5820" s="27">
        <v>4.042005151575193E-4</v>
      </c>
      <c r="M5820" s="29">
        <v>9.8078947368421066</v>
      </c>
      <c r="N5820" s="30">
        <v>86.473094170403584</v>
      </c>
      <c r="O5820" s="32">
        <v>0</v>
      </c>
      <c r="P5820" s="31">
        <v>0.99702793738854767</v>
      </c>
      <c r="Q5820" s="38">
        <v>1442</v>
      </c>
      <c r="R5820" s="38">
        <v>1698</v>
      </c>
      <c r="S5820" s="38">
        <v>4849</v>
      </c>
    </row>
    <row r="5821" spans="2:19" x14ac:dyDescent="0.2">
      <c r="B5821" s="1" t="s">
        <v>12061</v>
      </c>
      <c r="C5821" s="1" t="s">
        <v>12062</v>
      </c>
      <c r="D5821" s="1" t="s">
        <v>476</v>
      </c>
      <c r="E5821" s="1" t="s">
        <v>476</v>
      </c>
      <c r="F5821" s="1" t="s">
        <v>22</v>
      </c>
      <c r="G5821" s="27">
        <v>0.53086419753086422</v>
      </c>
      <c r="H5821" s="27">
        <v>0.98458624708624709</v>
      </c>
      <c r="I5821" s="28">
        <v>48.42639623750734</v>
      </c>
      <c r="J5821" s="27">
        <v>7.6425631981187538E-3</v>
      </c>
      <c r="K5821" s="27">
        <v>0.12639623750734863</v>
      </c>
      <c r="L5821" s="27">
        <v>0</v>
      </c>
      <c r="M5821" s="29">
        <v>14.419799498746862</v>
      </c>
      <c r="N5821" s="30">
        <v>78.018826135105201</v>
      </c>
      <c r="O5821" s="32">
        <v>4.0792540792540798E-4</v>
      </c>
      <c r="P5821" s="31">
        <v>0.99125874125874125</v>
      </c>
      <c r="Q5821" s="38">
        <v>1915</v>
      </c>
      <c r="R5821" s="38">
        <v>1720</v>
      </c>
      <c r="S5821" s="38">
        <v>7740</v>
      </c>
    </row>
    <row r="5822" spans="2:19" x14ac:dyDescent="0.2">
      <c r="B5822" s="1" t="s">
        <v>12068</v>
      </c>
      <c r="C5822" s="1" t="s">
        <v>12069</v>
      </c>
      <c r="D5822" s="1" t="s">
        <v>476</v>
      </c>
      <c r="E5822" s="1" t="s">
        <v>476</v>
      </c>
      <c r="F5822" s="1" t="s">
        <v>22</v>
      </c>
      <c r="G5822" s="27">
        <v>0.50451752800867367</v>
      </c>
      <c r="H5822" s="27">
        <v>0.97650251617541328</v>
      </c>
      <c r="I5822" s="28">
        <v>50.243151427538848</v>
      </c>
      <c r="J5822" s="27">
        <v>1.0480664980122878E-2</v>
      </c>
      <c r="K5822" s="27">
        <v>0.21142031080592699</v>
      </c>
      <c r="L5822" s="27">
        <v>2.2483824586628325E-2</v>
      </c>
      <c r="M5822" s="29">
        <v>11.854339897884753</v>
      </c>
      <c r="N5822" s="30">
        <v>87.483524355300858</v>
      </c>
      <c r="O5822" s="32">
        <v>0</v>
      </c>
      <c r="P5822" s="31">
        <v>0.99460819554277502</v>
      </c>
      <c r="Q5822" s="38">
        <v>1545</v>
      </c>
      <c r="R5822" s="38">
        <v>2205</v>
      </c>
      <c r="S5822" s="38">
        <v>6265</v>
      </c>
    </row>
    <row r="5823" spans="2:19" x14ac:dyDescent="0.2">
      <c r="B5823" s="1" t="s">
        <v>12059</v>
      </c>
      <c r="C5823" s="1" t="s">
        <v>12060</v>
      </c>
      <c r="D5823" s="1" t="s">
        <v>476</v>
      </c>
      <c r="E5823" s="1" t="s">
        <v>476</v>
      </c>
      <c r="F5823" s="1" t="s">
        <v>22</v>
      </c>
      <c r="G5823" s="27">
        <v>0.38651315789473684</v>
      </c>
      <c r="H5823" s="27">
        <v>0.96664901201874087</v>
      </c>
      <c r="I5823" s="28">
        <v>35.08141447368422</v>
      </c>
      <c r="J5823" s="27">
        <v>8.2236842105263153E-3</v>
      </c>
      <c r="K5823" s="27">
        <v>0.20600328947368421</v>
      </c>
      <c r="L5823" s="27">
        <v>2.1918924424526383E-3</v>
      </c>
      <c r="M5823" s="29">
        <v>12.517024128686323</v>
      </c>
      <c r="N5823" s="30">
        <v>70.411702127659581</v>
      </c>
      <c r="O5823" s="32">
        <v>0</v>
      </c>
      <c r="P5823" s="31">
        <v>0.99083316357710327</v>
      </c>
      <c r="Q5823" s="38">
        <v>3642</v>
      </c>
      <c r="R5823" s="38">
        <v>3932</v>
      </c>
      <c r="S5823" s="38">
        <v>6362</v>
      </c>
    </row>
    <row r="5824" spans="2:19" x14ac:dyDescent="0.2">
      <c r="B5824" s="1" t="s">
        <v>12051</v>
      </c>
      <c r="C5824" s="1" t="s">
        <v>3732</v>
      </c>
      <c r="D5824" s="1" t="s">
        <v>476</v>
      </c>
      <c r="E5824" s="1" t="s">
        <v>476</v>
      </c>
      <c r="F5824" s="1" t="s">
        <v>22</v>
      </c>
      <c r="G5824" s="27">
        <v>0.44642857142857145</v>
      </c>
      <c r="H5824" s="27">
        <v>0.98458692971639949</v>
      </c>
      <c r="I5824" s="28">
        <v>41.682015306122452</v>
      </c>
      <c r="J5824" s="27">
        <v>3.8265306122448979E-3</v>
      </c>
      <c r="K5824" s="27">
        <v>9.7576530612244902E-2</v>
      </c>
      <c r="L5824" s="27">
        <v>3.699136868064118E-4</v>
      </c>
      <c r="M5824" s="29">
        <v>15.738824884792622</v>
      </c>
      <c r="N5824" s="30">
        <v>73.46142857142857</v>
      </c>
      <c r="O5824" s="32">
        <v>2.9963008631319361E-3</v>
      </c>
      <c r="P5824" s="31">
        <v>0.96670776818742299</v>
      </c>
      <c r="Q5824" s="38">
        <v>3052</v>
      </c>
      <c r="R5824" s="38">
        <v>3165</v>
      </c>
      <c r="S5824" s="38">
        <v>8234</v>
      </c>
    </row>
    <row r="5825" spans="2:19" x14ac:dyDescent="0.2">
      <c r="B5825" s="1" t="s">
        <v>12053</v>
      </c>
      <c r="C5825" s="1" t="s">
        <v>12054</v>
      </c>
      <c r="D5825" s="1" t="s">
        <v>476</v>
      </c>
      <c r="E5825" s="1" t="s">
        <v>476</v>
      </c>
      <c r="F5825" s="1" t="s">
        <v>22</v>
      </c>
      <c r="G5825" s="27">
        <v>0.4775132275132275</v>
      </c>
      <c r="H5825" s="27">
        <v>0.91701208981001736</v>
      </c>
      <c r="I5825" s="28">
        <v>42.229320987654333</v>
      </c>
      <c r="J5825" s="27">
        <v>1.2786596119929453E-2</v>
      </c>
      <c r="K5825" s="27">
        <v>0.30599647266313934</v>
      </c>
      <c r="L5825" s="27">
        <v>6.917098445595854E-2</v>
      </c>
      <c r="M5825" s="29">
        <v>9.8397468354430373</v>
      </c>
      <c r="N5825" s="30">
        <v>77.29362880886427</v>
      </c>
      <c r="O5825" s="32">
        <v>0</v>
      </c>
      <c r="P5825" s="31">
        <v>0.97927461139896377</v>
      </c>
      <c r="Q5825" s="38">
        <v>2973</v>
      </c>
      <c r="R5825" s="38">
        <v>2656</v>
      </c>
      <c r="S5825" s="38">
        <v>4468</v>
      </c>
    </row>
    <row r="5826" spans="2:19" x14ac:dyDescent="0.2">
      <c r="B5826" s="1" t="s">
        <v>12052</v>
      </c>
      <c r="C5826" s="1" t="s">
        <v>4349</v>
      </c>
      <c r="D5826" s="1" t="s">
        <v>476</v>
      </c>
      <c r="E5826" s="1" t="s">
        <v>476</v>
      </c>
      <c r="F5826" s="1" t="s">
        <v>22</v>
      </c>
      <c r="G5826" s="27">
        <v>0.3835927367055772</v>
      </c>
      <c r="H5826" s="27">
        <v>0.9140100962296891</v>
      </c>
      <c r="I5826" s="28">
        <v>35.025680933852122</v>
      </c>
      <c r="J5826" s="27">
        <v>1.1348897535667963E-2</v>
      </c>
      <c r="K5826" s="27">
        <v>0.20330739299610895</v>
      </c>
      <c r="L5826" s="27">
        <v>0</v>
      </c>
      <c r="M5826" s="29">
        <v>13.362546028406101</v>
      </c>
      <c r="N5826" s="30">
        <v>69.405748098055795</v>
      </c>
      <c r="O5826" s="32">
        <v>0</v>
      </c>
      <c r="P5826" s="31">
        <v>0.97302413629910078</v>
      </c>
      <c r="Q5826" s="38">
        <v>3646</v>
      </c>
      <c r="R5826" s="38">
        <v>3969</v>
      </c>
      <c r="S5826" s="38">
        <v>6407</v>
      </c>
    </row>
    <row r="5827" spans="2:19" x14ac:dyDescent="0.2">
      <c r="B5827" s="1" t="s">
        <v>12071</v>
      </c>
      <c r="C5827" s="1" t="s">
        <v>12072</v>
      </c>
      <c r="D5827" s="1" t="s">
        <v>476</v>
      </c>
      <c r="E5827" s="1" t="s">
        <v>476</v>
      </c>
      <c r="F5827" s="1" t="s">
        <v>22</v>
      </c>
      <c r="G5827" s="27">
        <v>0.48812949640287767</v>
      </c>
      <c r="H5827" s="27">
        <v>0.94577495072567641</v>
      </c>
      <c r="I5827" s="28">
        <v>47.183920863309339</v>
      </c>
      <c r="J5827" s="27">
        <v>6.8345323741007191E-3</v>
      </c>
      <c r="K5827" s="27">
        <v>0.17661870503597121</v>
      </c>
      <c r="L5827" s="27">
        <v>0</v>
      </c>
      <c r="M5827" s="29">
        <v>12.813070976809563</v>
      </c>
      <c r="N5827" s="30">
        <v>82.741341193809873</v>
      </c>
      <c r="O5827" s="32">
        <v>0</v>
      </c>
      <c r="P5827" s="31">
        <v>0.99623723347070414</v>
      </c>
      <c r="Q5827" s="38">
        <v>2148</v>
      </c>
      <c r="R5827" s="38">
        <v>2473</v>
      </c>
      <c r="S5827" s="38">
        <v>6877</v>
      </c>
    </row>
    <row r="5828" spans="2:19" x14ac:dyDescent="0.2">
      <c r="B5828" s="1" t="s">
        <v>12050</v>
      </c>
      <c r="C5828" s="1" t="s">
        <v>8399</v>
      </c>
      <c r="D5828" s="1" t="s">
        <v>476</v>
      </c>
      <c r="E5828" s="1" t="s">
        <v>476</v>
      </c>
      <c r="F5828" s="1" t="s">
        <v>22</v>
      </c>
      <c r="G5828" s="27">
        <v>0.35380116959064328</v>
      </c>
      <c r="H5828" s="27">
        <v>0.9613780260707635</v>
      </c>
      <c r="I5828" s="28">
        <v>33.506140350877196</v>
      </c>
      <c r="J5828" s="27">
        <v>5.8479532163742687E-3</v>
      </c>
      <c r="K5828" s="27">
        <v>9.3567251461988299E-2</v>
      </c>
      <c r="L5828" s="27">
        <v>5.9590316573556801E-4</v>
      </c>
      <c r="M5828" s="29">
        <v>14.843891402714933</v>
      </c>
      <c r="N5828" s="30">
        <v>67.134986225895318</v>
      </c>
      <c r="O5828" s="32">
        <v>3.2681564245810057E-3</v>
      </c>
      <c r="P5828" s="31">
        <v>0.95530726256983245</v>
      </c>
      <c r="Q5828" s="38">
        <v>3742</v>
      </c>
      <c r="R5828" s="38">
        <v>4409</v>
      </c>
      <c r="S5828" s="38">
        <v>8289</v>
      </c>
    </row>
    <row r="5829" spans="2:19" x14ac:dyDescent="0.2">
      <c r="B5829" s="1" t="s">
        <v>12057</v>
      </c>
      <c r="C5829" s="1" t="s">
        <v>12058</v>
      </c>
      <c r="D5829" s="1" t="s">
        <v>17648</v>
      </c>
      <c r="E5829" s="1" t="s">
        <v>476</v>
      </c>
      <c r="F5829" s="1" t="s">
        <v>22</v>
      </c>
      <c r="G5829" s="27">
        <v>0.39315068493150684</v>
      </c>
      <c r="H5829" s="27">
        <v>0.87314915254237302</v>
      </c>
      <c r="I5829" s="28">
        <v>26.753630136986313</v>
      </c>
      <c r="J5829" s="27">
        <v>9.7945205479452055E-2</v>
      </c>
      <c r="K5829" s="27">
        <v>0.32945205479452055</v>
      </c>
      <c r="L5829" s="27">
        <v>8.0213559322033903E-2</v>
      </c>
      <c r="M5829" s="29">
        <v>10.370090293453725</v>
      </c>
      <c r="N5829" s="30">
        <v>51.625435540069688</v>
      </c>
      <c r="O5829" s="32">
        <v>4.2786440677966102E-2</v>
      </c>
      <c r="P5829" s="31">
        <v>0.98983050847457632</v>
      </c>
      <c r="Q5829" s="38">
        <v>4468</v>
      </c>
      <c r="R5829" s="38">
        <v>3853</v>
      </c>
      <c r="S5829" s="38">
        <v>4010</v>
      </c>
    </row>
    <row r="5830" spans="2:19" x14ac:dyDescent="0.2">
      <c r="B5830" s="1" t="s">
        <v>12080</v>
      </c>
      <c r="C5830" s="1" t="s">
        <v>12081</v>
      </c>
      <c r="D5830" s="1" t="s">
        <v>477</v>
      </c>
      <c r="E5830" s="1" t="s">
        <v>6074</v>
      </c>
      <c r="F5830" s="1" t="s">
        <v>40</v>
      </c>
      <c r="G5830" s="27">
        <v>0.49153136315850954</v>
      </c>
      <c r="H5830" s="27">
        <v>0.94713693185091319</v>
      </c>
      <c r="I5830" s="28">
        <v>45.775143090760402</v>
      </c>
      <c r="J5830" s="27">
        <v>1.8572596659268779E-2</v>
      </c>
      <c r="K5830" s="27">
        <v>0.29108748977923138</v>
      </c>
      <c r="L5830" s="27">
        <v>8.1110663056627684E-4</v>
      </c>
      <c r="M5830" s="29">
        <v>10.113944406156673</v>
      </c>
      <c r="N5830" s="30">
        <v>82.258792775665398</v>
      </c>
      <c r="O5830" s="32">
        <v>0</v>
      </c>
      <c r="P5830" s="31">
        <v>0.98634713981220112</v>
      </c>
      <c r="Q5830" s="38">
        <v>2426</v>
      </c>
      <c r="R5830" s="38">
        <v>2420</v>
      </c>
      <c r="S5830" s="38">
        <v>4734</v>
      </c>
    </row>
    <row r="5831" spans="2:19" x14ac:dyDescent="0.2">
      <c r="B5831" s="1" t="s">
        <v>12078</v>
      </c>
      <c r="C5831" s="1" t="s">
        <v>12079</v>
      </c>
      <c r="D5831" s="1" t="s">
        <v>477</v>
      </c>
      <c r="E5831" s="1" t="s">
        <v>6074</v>
      </c>
      <c r="F5831" s="1" t="s">
        <v>40</v>
      </c>
      <c r="G5831" s="27">
        <v>0.41237600377893247</v>
      </c>
      <c r="H5831" s="27">
        <v>0.94087894828689411</v>
      </c>
      <c r="I5831" s="28">
        <v>37.302456306093525</v>
      </c>
      <c r="J5831" s="27">
        <v>9.683514407179971E-3</v>
      </c>
      <c r="K5831" s="27">
        <v>0.2386632026452527</v>
      </c>
      <c r="L5831" s="27">
        <v>1.7222383805479614E-2</v>
      </c>
      <c r="M5831" s="29">
        <v>12.346684083601293</v>
      </c>
      <c r="N5831" s="30">
        <v>72.431557846506294</v>
      </c>
      <c r="O5831" s="32">
        <v>0</v>
      </c>
      <c r="P5831" s="31">
        <v>0.98516665697167127</v>
      </c>
      <c r="Q5831" s="38">
        <v>3485</v>
      </c>
      <c r="R5831" s="38">
        <v>3614</v>
      </c>
      <c r="S5831" s="38">
        <v>5729</v>
      </c>
    </row>
    <row r="5832" spans="2:19" x14ac:dyDescent="0.2">
      <c r="B5832" s="1" t="s">
        <v>12075</v>
      </c>
      <c r="C5832" s="1" t="s">
        <v>12076</v>
      </c>
      <c r="D5832" s="1" t="s">
        <v>477</v>
      </c>
      <c r="E5832" s="1" t="s">
        <v>6074</v>
      </c>
      <c r="F5832" s="1" t="s">
        <v>40</v>
      </c>
      <c r="G5832" s="27">
        <v>0.43703523101304403</v>
      </c>
      <c r="H5832" s="27">
        <v>0.95908623677762517</v>
      </c>
      <c r="I5832" s="28">
        <v>42.948665122516118</v>
      </c>
      <c r="J5832" s="27">
        <v>7.9239302694136295E-3</v>
      </c>
      <c r="K5832" s="27">
        <v>0.19785444349628184</v>
      </c>
      <c r="L5832" s="27">
        <v>2.1460586864280166E-3</v>
      </c>
      <c r="M5832" s="29">
        <v>13.764868962529775</v>
      </c>
      <c r="N5832" s="30">
        <v>80.021751254880087</v>
      </c>
      <c r="O5832" s="32">
        <v>0</v>
      </c>
      <c r="P5832" s="31">
        <v>0.9804577780433873</v>
      </c>
      <c r="Q5832" s="38">
        <v>2867</v>
      </c>
      <c r="R5832" s="38">
        <v>3287</v>
      </c>
      <c r="S5832" s="38">
        <v>6490</v>
      </c>
    </row>
    <row r="5833" spans="2:19" x14ac:dyDescent="0.2">
      <c r="B5833" s="1" t="s">
        <v>12077</v>
      </c>
      <c r="C5833" s="1" t="s">
        <v>477</v>
      </c>
      <c r="D5833" s="1" t="s">
        <v>477</v>
      </c>
      <c r="E5833" s="1" t="s">
        <v>6074</v>
      </c>
      <c r="F5833" s="1" t="s">
        <v>40</v>
      </c>
      <c r="G5833" s="27">
        <v>0.48701056556867622</v>
      </c>
      <c r="H5833" s="27">
        <v>0.93286726095982386</v>
      </c>
      <c r="I5833" s="28">
        <v>44.805605966438776</v>
      </c>
      <c r="J5833" s="27">
        <v>2.175264139216905E-2</v>
      </c>
      <c r="K5833" s="27">
        <v>0.41789931634555627</v>
      </c>
      <c r="L5833" s="27">
        <v>4.6695567224325316E-2</v>
      </c>
      <c r="M5833" s="29">
        <v>7.5298594280174482</v>
      </c>
      <c r="N5833" s="30">
        <v>83.563409032916567</v>
      </c>
      <c r="O5833" s="32">
        <v>0</v>
      </c>
      <c r="P5833" s="31">
        <v>0.98241543534009035</v>
      </c>
      <c r="Q5833" s="38">
        <v>2609</v>
      </c>
      <c r="R5833" s="38">
        <v>2498</v>
      </c>
      <c r="S5833" s="38">
        <v>2660</v>
      </c>
    </row>
    <row r="5834" spans="2:19" x14ac:dyDescent="0.2">
      <c r="B5834" s="1" t="s">
        <v>12087</v>
      </c>
      <c r="C5834" s="1" t="s">
        <v>12088</v>
      </c>
      <c r="D5834" s="1" t="s">
        <v>393</v>
      </c>
      <c r="E5834" s="1" t="s">
        <v>1552</v>
      </c>
      <c r="F5834" s="1" t="s">
        <v>38</v>
      </c>
      <c r="G5834" s="27">
        <v>0.36485225505443236</v>
      </c>
      <c r="H5834" s="27">
        <v>0.88745606564991864</v>
      </c>
      <c r="I5834" s="28">
        <v>32.118211508553642</v>
      </c>
      <c r="J5834" s="27">
        <v>5.4432348367029551E-3</v>
      </c>
      <c r="K5834" s="27">
        <v>0.18024883359253499</v>
      </c>
      <c r="L5834" s="27">
        <v>6.0385538437717733E-3</v>
      </c>
      <c r="M5834" s="29">
        <v>13.135651322233107</v>
      </c>
      <c r="N5834" s="30">
        <v>64.741261722080139</v>
      </c>
      <c r="O5834" s="32">
        <v>2.5416118293721455E-2</v>
      </c>
      <c r="P5834" s="31">
        <v>0.99558721065262834</v>
      </c>
      <c r="Q5834" s="38">
        <v>3811</v>
      </c>
      <c r="R5834" s="38">
        <v>4261</v>
      </c>
      <c r="S5834" s="38">
        <v>6812</v>
      </c>
    </row>
    <row r="5835" spans="2:19" x14ac:dyDescent="0.2">
      <c r="B5835" s="1" t="s">
        <v>12082</v>
      </c>
      <c r="C5835" s="1" t="s">
        <v>12083</v>
      </c>
      <c r="D5835" s="1" t="s">
        <v>393</v>
      </c>
      <c r="E5835" s="1" t="s">
        <v>1552</v>
      </c>
      <c r="F5835" s="1" t="s">
        <v>38</v>
      </c>
      <c r="G5835" s="27">
        <v>0.48605748605748605</v>
      </c>
      <c r="H5835" s="27">
        <v>0.9801550881665605</v>
      </c>
      <c r="I5835" s="28">
        <v>37.10892320892318</v>
      </c>
      <c r="J5835" s="27">
        <v>2.8314028314028315E-2</v>
      </c>
      <c r="K5835" s="27">
        <v>0.42599742599742602</v>
      </c>
      <c r="L5835" s="27">
        <v>5.1837688548969614E-3</v>
      </c>
      <c r="M5835" s="29">
        <v>6.9400667779632697</v>
      </c>
      <c r="N5835" s="30">
        <v>68.586937334510154</v>
      </c>
      <c r="O5835" s="32">
        <v>0</v>
      </c>
      <c r="P5835" s="31">
        <v>0.99043977055449328</v>
      </c>
      <c r="Q5835" s="38">
        <v>3498</v>
      </c>
      <c r="R5835" s="38">
        <v>2518</v>
      </c>
      <c r="S5835" s="38">
        <v>2574</v>
      </c>
    </row>
    <row r="5836" spans="2:19" x14ac:dyDescent="0.2">
      <c r="B5836" s="1" t="s">
        <v>12091</v>
      </c>
      <c r="C5836" s="1" t="s">
        <v>12092</v>
      </c>
      <c r="D5836" s="1" t="s">
        <v>393</v>
      </c>
      <c r="E5836" s="1" t="s">
        <v>1552</v>
      </c>
      <c r="F5836" s="1" t="s">
        <v>38</v>
      </c>
      <c r="G5836" s="27">
        <v>0.43625350864234008</v>
      </c>
      <c r="H5836" s="27">
        <v>0.86412609560285758</v>
      </c>
      <c r="I5836" s="28">
        <v>36.863672625203122</v>
      </c>
      <c r="J5836" s="27">
        <v>9.0116708524154241E-3</v>
      </c>
      <c r="K5836" s="27">
        <v>0.30004431969271678</v>
      </c>
      <c r="L5836" s="27">
        <v>3.0021359652353244E-3</v>
      </c>
      <c r="M5836" s="29">
        <v>10.5978249475891</v>
      </c>
      <c r="N5836" s="30">
        <v>70.344056891296987</v>
      </c>
      <c r="O5836" s="32">
        <v>5.9562495396626655E-2</v>
      </c>
      <c r="P5836" s="31">
        <v>0.99712749502835674</v>
      </c>
      <c r="Q5836" s="38">
        <v>3514</v>
      </c>
      <c r="R5836" s="38">
        <v>3302</v>
      </c>
      <c r="S5836" s="38">
        <v>4564</v>
      </c>
    </row>
    <row r="5837" spans="2:19" x14ac:dyDescent="0.2">
      <c r="B5837" s="1" t="s">
        <v>12089</v>
      </c>
      <c r="C5837" s="1" t="s">
        <v>12090</v>
      </c>
      <c r="D5837" s="1" t="s">
        <v>393</v>
      </c>
      <c r="E5837" s="1" t="s">
        <v>1552</v>
      </c>
      <c r="F5837" s="1" t="s">
        <v>38</v>
      </c>
      <c r="G5837" s="27">
        <v>0.26252563726926459</v>
      </c>
      <c r="H5837" s="27">
        <v>0.79601796407185588</v>
      </c>
      <c r="I5837" s="28">
        <v>26.599619103428065</v>
      </c>
      <c r="J5837" s="27">
        <v>6.1529446234983888E-3</v>
      </c>
      <c r="K5837" s="27">
        <v>0.14181072370348666</v>
      </c>
      <c r="L5837" s="27">
        <v>7.3170731707317073E-4</v>
      </c>
      <c r="M5837" s="29">
        <v>14.944100119189516</v>
      </c>
      <c r="N5837" s="30">
        <v>58.910714285714285</v>
      </c>
      <c r="O5837" s="32">
        <v>0.12122827515700306</v>
      </c>
      <c r="P5837" s="31">
        <v>0.99693296334160941</v>
      </c>
      <c r="Q5837" s="38">
        <v>4510</v>
      </c>
      <c r="R5837" s="38">
        <v>6215</v>
      </c>
      <c r="S5837" s="38">
        <v>7473</v>
      </c>
    </row>
    <row r="5838" spans="2:19" x14ac:dyDescent="0.2">
      <c r="B5838" s="1" t="s">
        <v>12084</v>
      </c>
      <c r="C5838" s="1" t="s">
        <v>5086</v>
      </c>
      <c r="D5838" s="1" t="s">
        <v>393</v>
      </c>
      <c r="E5838" s="1" t="s">
        <v>1552</v>
      </c>
      <c r="F5838" s="1" t="s">
        <v>38</v>
      </c>
      <c r="G5838" s="27">
        <v>0.43882635172541057</v>
      </c>
      <c r="H5838" s="27">
        <v>0.98750801355435469</v>
      </c>
      <c r="I5838" s="28">
        <v>28.426702343605825</v>
      </c>
      <c r="J5838" s="27">
        <v>1.7161837977486622E-2</v>
      </c>
      <c r="K5838" s="27">
        <v>0.50267577043735001</v>
      </c>
      <c r="L5838" s="27">
        <v>9.8177488781023906E-3</v>
      </c>
      <c r="M5838" s="29">
        <v>6.8784281486353231</v>
      </c>
      <c r="N5838" s="30">
        <v>55.524810765349031</v>
      </c>
      <c r="O5838" s="32">
        <v>2.7504350215221175E-2</v>
      </c>
      <c r="P5838" s="31">
        <v>0.99258173825441887</v>
      </c>
      <c r="Q5838" s="38">
        <v>4155</v>
      </c>
      <c r="R5838" s="38">
        <v>3263</v>
      </c>
      <c r="S5838" s="38">
        <v>1758</v>
      </c>
    </row>
    <row r="5839" spans="2:19" x14ac:dyDescent="0.2">
      <c r="B5839" s="1" t="s">
        <v>12085</v>
      </c>
      <c r="C5839" s="1" t="s">
        <v>12086</v>
      </c>
      <c r="D5839" s="1" t="s">
        <v>393</v>
      </c>
      <c r="E5839" s="1" t="s">
        <v>1552</v>
      </c>
      <c r="F5839" s="1" t="s">
        <v>38</v>
      </c>
      <c r="G5839" s="27">
        <v>0.43803980473150583</v>
      </c>
      <c r="H5839" s="27">
        <v>0.91829345794392503</v>
      </c>
      <c r="I5839" s="28">
        <v>37.345812992865199</v>
      </c>
      <c r="J5839" s="27">
        <v>1.2579797221179122E-2</v>
      </c>
      <c r="K5839" s="27">
        <v>0.28332707472775065</v>
      </c>
      <c r="L5839" s="27">
        <v>8.1775700934579431E-3</v>
      </c>
      <c r="M5839" s="29">
        <v>10.347210157033077</v>
      </c>
      <c r="N5839" s="30">
        <v>71.508786969567083</v>
      </c>
      <c r="O5839" s="32">
        <v>5.3130841121495326E-2</v>
      </c>
      <c r="P5839" s="31">
        <v>0.99551401869158873</v>
      </c>
      <c r="Q5839" s="38">
        <v>3481</v>
      </c>
      <c r="R5839" s="38">
        <v>3272</v>
      </c>
      <c r="S5839" s="38">
        <v>4886</v>
      </c>
    </row>
    <row r="5840" spans="2:19" x14ac:dyDescent="0.2">
      <c r="B5840" s="1" t="s">
        <v>12098</v>
      </c>
      <c r="C5840" s="1" t="s">
        <v>12099</v>
      </c>
      <c r="D5840" s="1" t="s">
        <v>479</v>
      </c>
      <c r="E5840" s="1" t="s">
        <v>12095</v>
      </c>
      <c r="F5840" s="1" t="s">
        <v>44</v>
      </c>
      <c r="G5840" s="27">
        <v>0.3273580879214682</v>
      </c>
      <c r="H5840" s="27">
        <v>0.87300336275746115</v>
      </c>
      <c r="I5840" s="28">
        <v>24.485659411011529</v>
      </c>
      <c r="J5840" s="27">
        <v>2.9022620571916347E-2</v>
      </c>
      <c r="K5840" s="27">
        <v>0.31370038412291934</v>
      </c>
      <c r="L5840" s="27">
        <v>1.6582597730138711E-2</v>
      </c>
      <c r="M5840" s="29">
        <v>11.766307106598983</v>
      </c>
      <c r="N5840" s="30">
        <v>50.170795306388527</v>
      </c>
      <c r="O5840" s="32">
        <v>0</v>
      </c>
      <c r="P5840" s="31">
        <v>0.98486759142496849</v>
      </c>
      <c r="Q5840" s="38">
        <v>5191</v>
      </c>
      <c r="R5840" s="38">
        <v>4845</v>
      </c>
      <c r="S5840" s="38">
        <v>4325</v>
      </c>
    </row>
    <row r="5841" spans="2:19" x14ac:dyDescent="0.2">
      <c r="B5841" s="1" t="s">
        <v>12118</v>
      </c>
      <c r="C5841" s="1" t="s">
        <v>12119</v>
      </c>
      <c r="D5841" s="1" t="s">
        <v>479</v>
      </c>
      <c r="E5841" s="1" t="s">
        <v>12095</v>
      </c>
      <c r="F5841" s="1" t="s">
        <v>44</v>
      </c>
      <c r="G5841" s="27">
        <v>0.39760239760239763</v>
      </c>
      <c r="H5841" s="27">
        <v>0.99508597059556436</v>
      </c>
      <c r="I5841" s="28">
        <v>24.885314685314675</v>
      </c>
      <c r="J5841" s="27">
        <v>2.8971028971028972E-2</v>
      </c>
      <c r="K5841" s="27">
        <v>0.40209790209790208</v>
      </c>
      <c r="L5841" s="27">
        <v>0</v>
      </c>
      <c r="M5841" s="29">
        <v>8.9176616915422855</v>
      </c>
      <c r="N5841" s="30">
        <v>48.536432160804019</v>
      </c>
      <c r="O5841" s="32">
        <v>0</v>
      </c>
      <c r="P5841" s="31">
        <v>0.99775728881136305</v>
      </c>
      <c r="Q5841" s="38">
        <v>5047</v>
      </c>
      <c r="R5841" s="38">
        <v>3799</v>
      </c>
      <c r="S5841" s="38">
        <v>2883</v>
      </c>
    </row>
    <row r="5842" spans="2:19" x14ac:dyDescent="0.2">
      <c r="B5842" s="1" t="s">
        <v>12107</v>
      </c>
      <c r="C5842" s="1" t="s">
        <v>12108</v>
      </c>
      <c r="D5842" s="1" t="s">
        <v>479</v>
      </c>
      <c r="E5842" s="1" t="s">
        <v>12095</v>
      </c>
      <c r="F5842" s="1" t="s">
        <v>44</v>
      </c>
      <c r="G5842" s="27">
        <v>0.32486823191183517</v>
      </c>
      <c r="H5842" s="27">
        <v>0.85549000951474785</v>
      </c>
      <c r="I5842" s="28">
        <v>24.615764254911358</v>
      </c>
      <c r="J5842" s="27">
        <v>1.8687110685194058E-2</v>
      </c>
      <c r="K5842" s="27">
        <v>0.33445136559655009</v>
      </c>
      <c r="L5842" s="27">
        <v>7.0214081826831587E-2</v>
      </c>
      <c r="M5842" s="29">
        <v>11.358977998580553</v>
      </c>
      <c r="N5842" s="30">
        <v>51.703539823008846</v>
      </c>
      <c r="O5842" s="32">
        <v>0</v>
      </c>
      <c r="P5842" s="31">
        <v>0.99286393910561366</v>
      </c>
      <c r="Q5842" s="38">
        <v>5140</v>
      </c>
      <c r="R5842" s="38">
        <v>4894</v>
      </c>
      <c r="S5842" s="38">
        <v>3908</v>
      </c>
    </row>
    <row r="5843" spans="2:19" x14ac:dyDescent="0.2">
      <c r="B5843" s="1" t="s">
        <v>12103</v>
      </c>
      <c r="C5843" s="1" t="s">
        <v>12104</v>
      </c>
      <c r="D5843" s="1" t="s">
        <v>479</v>
      </c>
      <c r="E5843" s="1" t="s">
        <v>12095</v>
      </c>
      <c r="F5843" s="1" t="s">
        <v>44</v>
      </c>
      <c r="G5843" s="27">
        <v>0.29343971631205673</v>
      </c>
      <c r="H5843" s="27">
        <v>0.78538596491228063</v>
      </c>
      <c r="I5843" s="28">
        <v>24.842242907801413</v>
      </c>
      <c r="J5843" s="27">
        <v>8.4219858156028369E-3</v>
      </c>
      <c r="K5843" s="27">
        <v>0.16755319148936171</v>
      </c>
      <c r="L5843" s="27">
        <v>8.0307017543859664E-3</v>
      </c>
      <c r="M5843" s="29">
        <v>14.690464240903387</v>
      </c>
      <c r="N5843" s="30">
        <v>48.808157099697887</v>
      </c>
      <c r="O5843" s="32">
        <v>0</v>
      </c>
      <c r="P5843" s="31">
        <v>0.98947368421052628</v>
      </c>
      <c r="Q5843" s="38">
        <v>5062</v>
      </c>
      <c r="R5843" s="38">
        <v>5525</v>
      </c>
      <c r="S5843" s="38">
        <v>7022</v>
      </c>
    </row>
    <row r="5844" spans="2:19" x14ac:dyDescent="0.2">
      <c r="B5844" s="1" t="s">
        <v>12096</v>
      </c>
      <c r="C5844" s="1" t="s">
        <v>12097</v>
      </c>
      <c r="D5844" s="1" t="s">
        <v>479</v>
      </c>
      <c r="E5844" s="1" t="s">
        <v>12095</v>
      </c>
      <c r="F5844" s="1" t="s">
        <v>44</v>
      </c>
      <c r="G5844" s="27">
        <v>0.31635651322233105</v>
      </c>
      <c r="H5844" s="27">
        <v>0.90296117675428045</v>
      </c>
      <c r="I5844" s="28">
        <v>23.097306562193928</v>
      </c>
      <c r="J5844" s="27">
        <v>3.574926542605289E-2</v>
      </c>
      <c r="K5844" s="27">
        <v>0.34965719882468166</v>
      </c>
      <c r="L5844" s="27">
        <v>3.5659512900892212E-2</v>
      </c>
      <c r="M5844" s="29">
        <v>10.931518624641836</v>
      </c>
      <c r="N5844" s="30">
        <v>48.993808049535602</v>
      </c>
      <c r="O5844" s="32">
        <v>0</v>
      </c>
      <c r="P5844" s="31">
        <v>0.98480829515312274</v>
      </c>
      <c r="Q5844" s="38">
        <v>5727</v>
      </c>
      <c r="R5844" s="38">
        <v>5063</v>
      </c>
      <c r="S5844" s="38">
        <v>3652</v>
      </c>
    </row>
    <row r="5845" spans="2:19" x14ac:dyDescent="0.2">
      <c r="B5845" s="1" t="s">
        <v>12100</v>
      </c>
      <c r="C5845" s="1" t="s">
        <v>12101</v>
      </c>
      <c r="D5845" s="1" t="s">
        <v>479</v>
      </c>
      <c r="E5845" s="1" t="s">
        <v>12095</v>
      </c>
      <c r="F5845" s="1" t="s">
        <v>44</v>
      </c>
      <c r="G5845" s="27">
        <v>0.1171806167400881</v>
      </c>
      <c r="H5845" s="27">
        <v>0.73331519373095344</v>
      </c>
      <c r="I5845" s="28">
        <v>18.151585903083703</v>
      </c>
      <c r="J5845" s="27">
        <v>1.4977973568281937E-2</v>
      </c>
      <c r="K5845" s="27">
        <v>0.26123348017621145</v>
      </c>
      <c r="L5845" s="27">
        <v>4.352633870265564E-2</v>
      </c>
      <c r="M5845" s="29">
        <v>13.950698602794413</v>
      </c>
      <c r="N5845" s="30">
        <v>49.330827067669176</v>
      </c>
      <c r="O5845" s="32">
        <v>0</v>
      </c>
      <c r="P5845" s="31">
        <v>0.98824553765781453</v>
      </c>
      <c r="Q5845" s="38">
        <v>7478</v>
      </c>
      <c r="R5845" s="38">
        <v>8165</v>
      </c>
      <c r="S5845" s="38">
        <v>5306</v>
      </c>
    </row>
    <row r="5846" spans="2:19" x14ac:dyDescent="0.2">
      <c r="B5846" s="1" t="s">
        <v>12105</v>
      </c>
      <c r="C5846" s="1" t="s">
        <v>12106</v>
      </c>
      <c r="D5846" s="1" t="s">
        <v>479</v>
      </c>
      <c r="E5846" s="1" t="s">
        <v>12095</v>
      </c>
      <c r="F5846" s="1" t="s">
        <v>44</v>
      </c>
      <c r="G5846" s="27">
        <v>0.35249889429455994</v>
      </c>
      <c r="H5846" s="27">
        <v>0.94256236323851206</v>
      </c>
      <c r="I5846" s="28">
        <v>23.111101282618311</v>
      </c>
      <c r="J5846" s="27">
        <v>2.4767801857585141E-2</v>
      </c>
      <c r="K5846" s="27">
        <v>0.4732419283502875</v>
      </c>
      <c r="L5846" s="27">
        <v>3.4814004376367614E-3</v>
      </c>
      <c r="M5846" s="29">
        <v>9.1041666666666696</v>
      </c>
      <c r="N5846" s="30">
        <v>48.434127979924718</v>
      </c>
      <c r="O5846" s="32">
        <v>0</v>
      </c>
      <c r="P5846" s="31">
        <v>0.98949671772428882</v>
      </c>
      <c r="Q5846" s="38">
        <v>5721</v>
      </c>
      <c r="R5846" s="38">
        <v>4436</v>
      </c>
      <c r="S5846" s="38">
        <v>2087</v>
      </c>
    </row>
    <row r="5847" spans="2:19" x14ac:dyDescent="0.2">
      <c r="B5847" s="1" t="s">
        <v>12116</v>
      </c>
      <c r="C5847" s="1" t="s">
        <v>12117</v>
      </c>
      <c r="D5847" s="1" t="s">
        <v>479</v>
      </c>
      <c r="E5847" s="1" t="s">
        <v>12095</v>
      </c>
      <c r="F5847" s="1" t="s">
        <v>44</v>
      </c>
      <c r="G5847" s="27">
        <v>0.3188654920498496</v>
      </c>
      <c r="H5847" s="27">
        <v>0.9822403084172201</v>
      </c>
      <c r="I5847" s="28">
        <v>27.478169316716809</v>
      </c>
      <c r="J5847" s="27">
        <v>8.5947571981091538E-3</v>
      </c>
      <c r="K5847" s="27">
        <v>0.13751611516974646</v>
      </c>
      <c r="L5847" s="27">
        <v>0</v>
      </c>
      <c r="M5847" s="29">
        <v>15.281072555205045</v>
      </c>
      <c r="N5847" s="30">
        <v>53.056603773584904</v>
      </c>
      <c r="O5847" s="32">
        <v>0</v>
      </c>
      <c r="P5847" s="31">
        <v>0.99678732062540154</v>
      </c>
      <c r="Q5847" s="38">
        <v>4300</v>
      </c>
      <c r="R5847" s="38">
        <v>5004</v>
      </c>
      <c r="S5847" s="38">
        <v>7547</v>
      </c>
    </row>
    <row r="5848" spans="2:19" x14ac:dyDescent="0.2">
      <c r="B5848" s="1" t="s">
        <v>12115</v>
      </c>
      <c r="C5848" s="1" t="s">
        <v>2291</v>
      </c>
      <c r="D5848" s="1" t="s">
        <v>479</v>
      </c>
      <c r="E5848" s="1" t="s">
        <v>12095</v>
      </c>
      <c r="F5848" s="1" t="s">
        <v>44</v>
      </c>
      <c r="G5848" s="27">
        <v>0.33467381590705986</v>
      </c>
      <c r="H5848" s="27">
        <v>0.98144733912268989</v>
      </c>
      <c r="I5848" s="28">
        <v>22.98297587131367</v>
      </c>
      <c r="J5848" s="27">
        <v>1.4298480786416443E-2</v>
      </c>
      <c r="K5848" s="27">
        <v>0.43342269883824841</v>
      </c>
      <c r="L5848" s="27">
        <v>2.6720106880427524E-3</v>
      </c>
      <c r="M5848" s="29">
        <v>9.7865010073875034</v>
      </c>
      <c r="N5848" s="30">
        <v>48.744993324432578</v>
      </c>
      <c r="O5848" s="32">
        <v>0</v>
      </c>
      <c r="P5848" s="31">
        <v>0.99665998663994659</v>
      </c>
      <c r="Q5848" s="38">
        <v>5779</v>
      </c>
      <c r="R5848" s="38">
        <v>4718</v>
      </c>
      <c r="S5848" s="38">
        <v>2497</v>
      </c>
    </row>
    <row r="5849" spans="2:19" x14ac:dyDescent="0.2">
      <c r="B5849" s="1" t="s">
        <v>12102</v>
      </c>
      <c r="C5849" s="1" t="s">
        <v>7534</v>
      </c>
      <c r="D5849" s="1" t="s">
        <v>479</v>
      </c>
      <c r="E5849" s="1" t="s">
        <v>12095</v>
      </c>
      <c r="F5849" s="1" t="s">
        <v>44</v>
      </c>
      <c r="G5849" s="27">
        <v>0.2930011862396204</v>
      </c>
      <c r="H5849" s="27">
        <v>0.92254694835680762</v>
      </c>
      <c r="I5849" s="28">
        <v>25.606761565836297</v>
      </c>
      <c r="J5849" s="27">
        <v>1.0280743376828785E-2</v>
      </c>
      <c r="K5849" s="27">
        <v>0.16805061289047055</v>
      </c>
      <c r="L5849" s="27">
        <v>9.272300469483569E-4</v>
      </c>
      <c r="M5849" s="29">
        <v>15.106823266219241</v>
      </c>
      <c r="N5849" s="30">
        <v>50.496626180836707</v>
      </c>
      <c r="O5849" s="32">
        <v>0</v>
      </c>
      <c r="P5849" s="31">
        <v>0.98943661971830987</v>
      </c>
      <c r="Q5849" s="38">
        <v>4784</v>
      </c>
      <c r="R5849" s="38">
        <v>5534</v>
      </c>
      <c r="S5849" s="38">
        <v>7007</v>
      </c>
    </row>
    <row r="5850" spans="2:19" x14ac:dyDescent="0.2">
      <c r="B5850" s="1" t="s">
        <v>12113</v>
      </c>
      <c r="C5850" s="1" t="s">
        <v>12114</v>
      </c>
      <c r="D5850" s="1" t="s">
        <v>479</v>
      </c>
      <c r="E5850" s="1" t="s">
        <v>1413</v>
      </c>
      <c r="F5850" s="1" t="s">
        <v>44</v>
      </c>
      <c r="G5850" s="27">
        <v>0.49813369528333901</v>
      </c>
      <c r="H5850" s="27">
        <v>0.92577650236326814</v>
      </c>
      <c r="I5850" s="28">
        <v>51.987139463861546</v>
      </c>
      <c r="J5850" s="27">
        <v>5.4292500848320329E-3</v>
      </c>
      <c r="K5850" s="27">
        <v>0.12656939260264677</v>
      </c>
      <c r="L5850" s="27">
        <v>2.437542201215395E-3</v>
      </c>
      <c r="M5850" s="29">
        <v>14.499255751014884</v>
      </c>
      <c r="N5850" s="30">
        <v>89.106875425459492</v>
      </c>
      <c r="O5850" s="32">
        <v>0</v>
      </c>
      <c r="P5850" s="31">
        <v>0.99493585415259955</v>
      </c>
      <c r="Q5850" s="38">
        <v>1243</v>
      </c>
      <c r="R5850" s="38">
        <v>2304</v>
      </c>
      <c r="S5850" s="38">
        <v>7734</v>
      </c>
    </row>
    <row r="5851" spans="2:19" x14ac:dyDescent="0.2">
      <c r="B5851" s="1" t="s">
        <v>12109</v>
      </c>
      <c r="C5851" s="1" t="s">
        <v>12110</v>
      </c>
      <c r="D5851" s="1" t="s">
        <v>479</v>
      </c>
      <c r="E5851" s="1" t="s">
        <v>1413</v>
      </c>
      <c r="F5851" s="1" t="s">
        <v>44</v>
      </c>
      <c r="G5851" s="27">
        <v>0.5137690094533498</v>
      </c>
      <c r="H5851" s="27">
        <v>0.92620404411764701</v>
      </c>
      <c r="I5851" s="28">
        <v>52.545622688039458</v>
      </c>
      <c r="J5851" s="27">
        <v>9.4533497739416363E-3</v>
      </c>
      <c r="K5851" s="27">
        <v>0.22996300863131935</v>
      </c>
      <c r="L5851" s="27">
        <v>6.7606209150326783E-3</v>
      </c>
      <c r="M5851" s="29">
        <v>11.903972950126798</v>
      </c>
      <c r="N5851" s="30">
        <v>90.608800000000002</v>
      </c>
      <c r="O5851" s="32">
        <v>0</v>
      </c>
      <c r="P5851" s="31">
        <v>0.99387254901960786</v>
      </c>
      <c r="Q5851" s="38">
        <v>1150</v>
      </c>
      <c r="R5851" s="38">
        <v>2035</v>
      </c>
      <c r="S5851" s="38">
        <v>5909</v>
      </c>
    </row>
    <row r="5852" spans="2:19" x14ac:dyDescent="0.2">
      <c r="B5852" s="1" t="s">
        <v>12111</v>
      </c>
      <c r="C5852" s="1" t="s">
        <v>12112</v>
      </c>
      <c r="D5852" s="1" t="s">
        <v>479</v>
      </c>
      <c r="E5852" s="1" t="s">
        <v>1413</v>
      </c>
      <c r="F5852" s="1" t="s">
        <v>44</v>
      </c>
      <c r="G5852" s="27">
        <v>0.39510179994098554</v>
      </c>
      <c r="H5852" s="27">
        <v>0.96533607279131217</v>
      </c>
      <c r="I5852" s="28">
        <v>27.805547359102977</v>
      </c>
      <c r="J5852" s="27">
        <v>2.301563883151372E-2</v>
      </c>
      <c r="K5852" s="27">
        <v>0.43936264384774271</v>
      </c>
      <c r="L5852" s="27">
        <v>1.9741708247725268E-2</v>
      </c>
      <c r="M5852" s="29">
        <v>8.4308780487804853</v>
      </c>
      <c r="N5852" s="30">
        <v>57.046303211351756</v>
      </c>
      <c r="O5852" s="32">
        <v>0</v>
      </c>
      <c r="P5852" s="31">
        <v>0.99471675961256234</v>
      </c>
      <c r="Q5852" s="38">
        <v>4240</v>
      </c>
      <c r="R5852" s="38">
        <v>3830</v>
      </c>
      <c r="S5852" s="38">
        <v>2425</v>
      </c>
    </row>
    <row r="5853" spans="2:19" x14ac:dyDescent="0.2">
      <c r="B5853" s="1" t="s">
        <v>12093</v>
      </c>
      <c r="C5853" s="1" t="s">
        <v>12094</v>
      </c>
      <c r="D5853" s="1" t="s">
        <v>17649</v>
      </c>
      <c r="E5853" s="1" t="s">
        <v>12095</v>
      </c>
      <c r="F5853" s="1" t="s">
        <v>44</v>
      </c>
      <c r="G5853" s="27">
        <v>0.25386847195357831</v>
      </c>
      <c r="H5853" s="27">
        <v>0.73853002550428937</v>
      </c>
      <c r="I5853" s="28">
        <v>21.756044487427459</v>
      </c>
      <c r="J5853" s="27">
        <v>3.6266924564796903E-2</v>
      </c>
      <c r="K5853" s="27">
        <v>0.36895551257253384</v>
      </c>
      <c r="L5853" s="27">
        <v>0.18440528634361233</v>
      </c>
      <c r="M5853" s="29">
        <v>12.120544394037594</v>
      </c>
      <c r="N5853" s="30">
        <v>49.622857142857143</v>
      </c>
      <c r="O5853" s="32">
        <v>0</v>
      </c>
      <c r="P5853" s="31">
        <v>0.95896127985161139</v>
      </c>
      <c r="Q5853" s="38">
        <v>6297</v>
      </c>
      <c r="R5853" s="38">
        <v>6409</v>
      </c>
      <c r="S5853" s="38">
        <v>3359</v>
      </c>
    </row>
    <row r="5854" spans="2:19" x14ac:dyDescent="0.2">
      <c r="B5854" s="1" t="s">
        <v>12123</v>
      </c>
      <c r="C5854" s="1" t="s">
        <v>1311</v>
      </c>
      <c r="D5854" s="1" t="s">
        <v>480</v>
      </c>
      <c r="E5854" s="1" t="s">
        <v>12122</v>
      </c>
      <c r="F5854" s="1" t="s">
        <v>18</v>
      </c>
      <c r="G5854" s="27">
        <v>0.35323959994202059</v>
      </c>
      <c r="H5854" s="27">
        <v>0.87015449538659628</v>
      </c>
      <c r="I5854" s="28">
        <v>38.626873459921704</v>
      </c>
      <c r="J5854" s="27">
        <v>6.2327873604870274E-3</v>
      </c>
      <c r="K5854" s="27">
        <v>0.14002029279605741</v>
      </c>
      <c r="L5854" s="27">
        <v>6.1512052070667334E-3</v>
      </c>
      <c r="M5854" s="29">
        <v>14.760940325497289</v>
      </c>
      <c r="N5854" s="30">
        <v>71.663434343434346</v>
      </c>
      <c r="O5854" s="32">
        <v>2.331735927329948E-2</v>
      </c>
      <c r="P5854" s="31">
        <v>0.98691080752449756</v>
      </c>
      <c r="Q5854" s="38">
        <v>3369</v>
      </c>
      <c r="R5854" s="38">
        <v>4421</v>
      </c>
      <c r="S5854" s="38">
        <v>7497</v>
      </c>
    </row>
    <row r="5855" spans="2:19" x14ac:dyDescent="0.2">
      <c r="B5855" s="1" t="s">
        <v>12126</v>
      </c>
      <c r="C5855" s="1" t="s">
        <v>12127</v>
      </c>
      <c r="D5855" s="1" t="s">
        <v>480</v>
      </c>
      <c r="E5855" s="1" t="s">
        <v>655</v>
      </c>
      <c r="F5855" s="1" t="s">
        <v>18</v>
      </c>
      <c r="G5855" s="27">
        <v>0.5389700765483646</v>
      </c>
      <c r="H5855" s="27">
        <v>0.9447215037075356</v>
      </c>
      <c r="I5855" s="28">
        <v>49.952713987473899</v>
      </c>
      <c r="J5855" s="27">
        <v>8.6986778009742523E-3</v>
      </c>
      <c r="K5855" s="27">
        <v>0.14335421016005567</v>
      </c>
      <c r="L5855" s="27">
        <v>2.1831350232798759E-2</v>
      </c>
      <c r="M5855" s="29">
        <v>13.641886792452825</v>
      </c>
      <c r="N5855" s="30">
        <v>80.607488702388636</v>
      </c>
      <c r="O5855" s="32">
        <v>0</v>
      </c>
      <c r="P5855" s="31">
        <v>0.99120538023797211</v>
      </c>
      <c r="Q5855" s="38">
        <v>1613</v>
      </c>
      <c r="R5855" s="38">
        <v>1563</v>
      </c>
      <c r="S5855" s="38">
        <v>7445</v>
      </c>
    </row>
    <row r="5856" spans="2:19" x14ac:dyDescent="0.2">
      <c r="B5856" s="1" t="s">
        <v>12135</v>
      </c>
      <c r="C5856" s="1" t="s">
        <v>12136</v>
      </c>
      <c r="D5856" s="1" t="s">
        <v>480</v>
      </c>
      <c r="E5856" s="1" t="s">
        <v>12122</v>
      </c>
      <c r="F5856" s="1" t="s">
        <v>18</v>
      </c>
      <c r="G5856" s="27">
        <v>0.54380207018429694</v>
      </c>
      <c r="H5856" s="27">
        <v>0.9943561368209255</v>
      </c>
      <c r="I5856" s="28">
        <v>49.6747286038879</v>
      </c>
      <c r="J5856" s="27">
        <v>3.281999495077001E-3</v>
      </c>
      <c r="K5856" s="27">
        <v>8.0030295379954555E-2</v>
      </c>
      <c r="L5856" s="27">
        <v>9.0040241448692158E-4</v>
      </c>
      <c r="M5856" s="29">
        <v>15.919037078029884</v>
      </c>
      <c r="N5856" s="30">
        <v>77.535747446610955</v>
      </c>
      <c r="O5856" s="32">
        <v>0</v>
      </c>
      <c r="P5856" s="31">
        <v>0.99622736418511071</v>
      </c>
      <c r="Q5856" s="38">
        <v>1676</v>
      </c>
      <c r="R5856" s="38">
        <v>1472</v>
      </c>
      <c r="S5856" s="38">
        <v>8451</v>
      </c>
    </row>
    <row r="5857" spans="2:19" x14ac:dyDescent="0.2">
      <c r="B5857" s="1" t="s">
        <v>12128</v>
      </c>
      <c r="C5857" s="1" t="s">
        <v>2242</v>
      </c>
      <c r="D5857" s="1" t="s">
        <v>480</v>
      </c>
      <c r="E5857" s="1" t="s">
        <v>12122</v>
      </c>
      <c r="F5857" s="1" t="s">
        <v>18</v>
      </c>
      <c r="G5857" s="27">
        <v>0.55758683729433267</v>
      </c>
      <c r="H5857" s="27">
        <v>0.99836897426603843</v>
      </c>
      <c r="I5857" s="28">
        <v>53.762230347349195</v>
      </c>
      <c r="J5857" s="27">
        <v>5.8500914076782453E-3</v>
      </c>
      <c r="K5857" s="27">
        <v>0.1093235831809872</v>
      </c>
      <c r="L5857" s="27">
        <v>1.6310257339615802E-3</v>
      </c>
      <c r="M5857" s="29">
        <v>15.716776859504131</v>
      </c>
      <c r="N5857" s="30">
        <v>83.531147540983611</v>
      </c>
      <c r="O5857" s="32">
        <v>0</v>
      </c>
      <c r="P5857" s="31">
        <v>0.99130119608553824</v>
      </c>
      <c r="Q5857" s="38">
        <v>958</v>
      </c>
      <c r="R5857" s="38">
        <v>1224</v>
      </c>
      <c r="S5857" s="38">
        <v>8042</v>
      </c>
    </row>
    <row r="5858" spans="2:19" x14ac:dyDescent="0.2">
      <c r="B5858" s="1" t="s">
        <v>12131</v>
      </c>
      <c r="C5858" s="1" t="s">
        <v>12132</v>
      </c>
      <c r="D5858" s="1" t="s">
        <v>480</v>
      </c>
      <c r="E5858" s="1" t="s">
        <v>12122</v>
      </c>
      <c r="F5858" s="1" t="s">
        <v>18</v>
      </c>
      <c r="G5858" s="27">
        <v>0.51953222194575766</v>
      </c>
      <c r="H5858" s="27">
        <v>0.94308452792881858</v>
      </c>
      <c r="I5858" s="28">
        <v>45.755536203035582</v>
      </c>
      <c r="J5858" s="27">
        <v>9.2062702164717597E-3</v>
      </c>
      <c r="K5858" s="27">
        <v>0.21497885046031351</v>
      </c>
      <c r="L5858" s="27">
        <v>3.9866534849233807E-3</v>
      </c>
      <c r="M5858" s="29">
        <v>12.170569948186534</v>
      </c>
      <c r="N5858" s="30">
        <v>76.179990426041172</v>
      </c>
      <c r="O5858" s="32">
        <v>0</v>
      </c>
      <c r="P5858" s="31">
        <v>0.9933267424616905</v>
      </c>
      <c r="Q5858" s="38">
        <v>2432</v>
      </c>
      <c r="R5858" s="38">
        <v>1920</v>
      </c>
      <c r="S5858" s="38">
        <v>6201</v>
      </c>
    </row>
    <row r="5859" spans="2:19" x14ac:dyDescent="0.2">
      <c r="B5859" s="1" t="s">
        <v>12139</v>
      </c>
      <c r="C5859" s="1" t="s">
        <v>12140</v>
      </c>
      <c r="D5859" s="1" t="s">
        <v>480</v>
      </c>
      <c r="E5859" s="1" t="s">
        <v>655</v>
      </c>
      <c r="F5859" s="1" t="s">
        <v>18</v>
      </c>
      <c r="G5859" s="27">
        <v>0.52834890965732084</v>
      </c>
      <c r="H5859" s="27">
        <v>0.95750349324639039</v>
      </c>
      <c r="I5859" s="28">
        <v>50.671308411214945</v>
      </c>
      <c r="J5859" s="27">
        <v>3.7383177570093459E-3</v>
      </c>
      <c r="K5859" s="27">
        <v>0.11869158878504672</v>
      </c>
      <c r="L5859" s="27">
        <v>2.0947057910262384E-2</v>
      </c>
      <c r="M5859" s="29">
        <v>13.278665785997351</v>
      </c>
      <c r="N5859" s="30">
        <v>83.547169811320757</v>
      </c>
      <c r="O5859" s="32">
        <v>0</v>
      </c>
      <c r="P5859" s="31">
        <v>0.99673963670237542</v>
      </c>
      <c r="Q5859" s="38">
        <v>1471</v>
      </c>
      <c r="R5859" s="38">
        <v>1779</v>
      </c>
      <c r="S5859" s="38">
        <v>7879</v>
      </c>
    </row>
    <row r="5860" spans="2:19" x14ac:dyDescent="0.2">
      <c r="B5860" s="1" t="s">
        <v>12120</v>
      </c>
      <c r="C5860" s="1" t="s">
        <v>12121</v>
      </c>
      <c r="D5860" s="1" t="s">
        <v>480</v>
      </c>
      <c r="E5860" s="1" t="s">
        <v>12122</v>
      </c>
      <c r="F5860" s="1" t="s">
        <v>18</v>
      </c>
      <c r="G5860" s="27">
        <v>0.45284872298624756</v>
      </c>
      <c r="H5860" s="27">
        <v>0.91238141335914802</v>
      </c>
      <c r="I5860" s="28">
        <v>41.148035363457772</v>
      </c>
      <c r="J5860" s="27">
        <v>1.2770137524557957E-2</v>
      </c>
      <c r="K5860" s="27">
        <v>0.27406679764243613</v>
      </c>
      <c r="L5860" s="27">
        <v>3.3107454017424977E-3</v>
      </c>
      <c r="M5860" s="29">
        <v>12.102872531418312</v>
      </c>
      <c r="N5860" s="30">
        <v>75.752711496746201</v>
      </c>
      <c r="O5860" s="32">
        <v>0</v>
      </c>
      <c r="P5860" s="31">
        <v>0.98547918683446278</v>
      </c>
      <c r="Q5860" s="38">
        <v>3116</v>
      </c>
      <c r="R5860" s="38">
        <v>3065</v>
      </c>
      <c r="S5860" s="38">
        <v>5066</v>
      </c>
    </row>
    <row r="5861" spans="2:19" x14ac:dyDescent="0.2">
      <c r="B5861" s="1" t="s">
        <v>12133</v>
      </c>
      <c r="C5861" s="1" t="s">
        <v>1986</v>
      </c>
      <c r="D5861" s="1" t="s">
        <v>480</v>
      </c>
      <c r="E5861" s="1" t="s">
        <v>12122</v>
      </c>
      <c r="F5861" s="1" t="s">
        <v>18</v>
      </c>
      <c r="G5861" s="27">
        <v>0.58554001785182985</v>
      </c>
      <c r="H5861" s="27">
        <v>0.99200592153960032</v>
      </c>
      <c r="I5861" s="28">
        <v>53.071764355846476</v>
      </c>
      <c r="J5861" s="27">
        <v>4.4629574531389465E-3</v>
      </c>
      <c r="K5861" s="27">
        <v>5.1770306456411785E-2</v>
      </c>
      <c r="L5861" s="27">
        <v>0</v>
      </c>
      <c r="M5861" s="29">
        <v>16.681739755571531</v>
      </c>
      <c r="N5861" s="30">
        <v>78.078172588832487</v>
      </c>
      <c r="O5861" s="32">
        <v>0</v>
      </c>
      <c r="P5861" s="31">
        <v>0.99511472982975568</v>
      </c>
      <c r="Q5861" s="38">
        <v>1075</v>
      </c>
      <c r="R5861" s="38">
        <v>793</v>
      </c>
      <c r="S5861" s="38">
        <v>8645</v>
      </c>
    </row>
    <row r="5862" spans="2:19" x14ac:dyDescent="0.2">
      <c r="B5862" s="1" t="s">
        <v>12129</v>
      </c>
      <c r="C5862" s="1" t="s">
        <v>12130</v>
      </c>
      <c r="D5862" s="1" t="s">
        <v>480</v>
      </c>
      <c r="E5862" s="1" t="s">
        <v>12122</v>
      </c>
      <c r="F5862" s="1" t="s">
        <v>18</v>
      </c>
      <c r="G5862" s="27">
        <v>0.53807106598984766</v>
      </c>
      <c r="H5862" s="27">
        <v>0.98094129854728729</v>
      </c>
      <c r="I5862" s="28">
        <v>46.907614213197959</v>
      </c>
      <c r="J5862" s="27">
        <v>1.4034040011943864E-2</v>
      </c>
      <c r="K5862" s="27">
        <v>0.30367273813078532</v>
      </c>
      <c r="L5862" s="27">
        <v>5.3439075007411796E-3</v>
      </c>
      <c r="M5862" s="29">
        <v>9.6801423027166873</v>
      </c>
      <c r="N5862" s="30">
        <v>78.307265668330558</v>
      </c>
      <c r="O5862" s="32">
        <v>0</v>
      </c>
      <c r="P5862" s="31">
        <v>0.99288467239845835</v>
      </c>
      <c r="Q5862" s="38">
        <v>2201</v>
      </c>
      <c r="R5862" s="38">
        <v>1582</v>
      </c>
      <c r="S5862" s="38">
        <v>4503</v>
      </c>
    </row>
    <row r="5863" spans="2:19" x14ac:dyDescent="0.2">
      <c r="B5863" s="1" t="s">
        <v>12124</v>
      </c>
      <c r="C5863" s="1" t="s">
        <v>12125</v>
      </c>
      <c r="D5863" s="1" t="s">
        <v>480</v>
      </c>
      <c r="E5863" s="1" t="s">
        <v>12122</v>
      </c>
      <c r="F5863" s="1" t="s">
        <v>18</v>
      </c>
      <c r="G5863" s="27">
        <v>0.60341880341880338</v>
      </c>
      <c r="H5863" s="27">
        <v>0.99561181434599155</v>
      </c>
      <c r="I5863" s="28">
        <v>55.183897435897443</v>
      </c>
      <c r="J5863" s="27">
        <v>5.1282051282051282E-3</v>
      </c>
      <c r="K5863" s="27">
        <v>7.8290598290598284E-2</v>
      </c>
      <c r="L5863" s="27">
        <v>0</v>
      </c>
      <c r="M5863" s="29">
        <v>15.083175150992242</v>
      </c>
      <c r="N5863" s="30">
        <v>80.958097395243485</v>
      </c>
      <c r="O5863" s="32">
        <v>0</v>
      </c>
      <c r="P5863" s="31">
        <v>0.98734177215189878</v>
      </c>
      <c r="Q5863" s="38">
        <v>771</v>
      </c>
      <c r="R5863" s="38">
        <v>562</v>
      </c>
      <c r="S5863" s="38">
        <v>8478</v>
      </c>
    </row>
    <row r="5864" spans="2:19" x14ac:dyDescent="0.2">
      <c r="B5864" s="1" t="s">
        <v>12137</v>
      </c>
      <c r="C5864" s="1" t="s">
        <v>12138</v>
      </c>
      <c r="D5864" s="1" t="s">
        <v>480</v>
      </c>
      <c r="E5864" s="1" t="s">
        <v>655</v>
      </c>
      <c r="F5864" s="1" t="s">
        <v>18</v>
      </c>
      <c r="G5864" s="27">
        <v>0.54784555120313372</v>
      </c>
      <c r="H5864" s="27">
        <v>0.98197434467373124</v>
      </c>
      <c r="I5864" s="28">
        <v>50.703077783995496</v>
      </c>
      <c r="J5864" s="27">
        <v>9.5131505316172361E-3</v>
      </c>
      <c r="K5864" s="27">
        <v>0.26580861779518744</v>
      </c>
      <c r="L5864" s="27">
        <v>0</v>
      </c>
      <c r="M5864" s="29">
        <v>10.618564356435641</v>
      </c>
      <c r="N5864" s="30">
        <v>83.322778345250256</v>
      </c>
      <c r="O5864" s="32">
        <v>0</v>
      </c>
      <c r="P5864" s="31">
        <v>0.99665365309537091</v>
      </c>
      <c r="Q5864" s="38">
        <v>1467</v>
      </c>
      <c r="R5864" s="38">
        <v>1397</v>
      </c>
      <c r="S5864" s="38">
        <v>5215</v>
      </c>
    </row>
    <row r="5865" spans="2:19" x14ac:dyDescent="0.2">
      <c r="B5865" s="1" t="s">
        <v>12134</v>
      </c>
      <c r="C5865" s="1" t="s">
        <v>1313</v>
      </c>
      <c r="D5865" s="1" t="s">
        <v>480</v>
      </c>
      <c r="E5865" s="1" t="s">
        <v>12122</v>
      </c>
      <c r="F5865" s="1" t="s">
        <v>18</v>
      </c>
      <c r="G5865" s="27">
        <v>0.55927230046948362</v>
      </c>
      <c r="H5865" s="27">
        <v>0.99507157464212681</v>
      </c>
      <c r="I5865" s="28">
        <v>48.154049295774676</v>
      </c>
      <c r="J5865" s="27">
        <v>4.9882629107981221E-3</v>
      </c>
      <c r="K5865" s="27">
        <v>0.15727699530516431</v>
      </c>
      <c r="L5865" s="27">
        <v>4.5866199240432372E-4</v>
      </c>
      <c r="M5865" s="29">
        <v>13.008455392809591</v>
      </c>
      <c r="N5865" s="30">
        <v>75.44753410283316</v>
      </c>
      <c r="O5865" s="32">
        <v>0</v>
      </c>
      <c r="P5865" s="31">
        <v>0.99561787905346188</v>
      </c>
      <c r="Q5865" s="38">
        <v>1968</v>
      </c>
      <c r="R5865" s="38">
        <v>1197</v>
      </c>
      <c r="S5865" s="38">
        <v>7200</v>
      </c>
    </row>
    <row r="5866" spans="2:19" x14ac:dyDescent="0.2">
      <c r="B5866" s="1" t="s">
        <v>12160</v>
      </c>
      <c r="C5866" s="1" t="s">
        <v>12161</v>
      </c>
      <c r="D5866" s="1" t="s">
        <v>481</v>
      </c>
      <c r="E5866" s="1" t="s">
        <v>12122</v>
      </c>
      <c r="F5866" s="1" t="s">
        <v>18</v>
      </c>
      <c r="G5866" s="27">
        <v>0.54226660473757549</v>
      </c>
      <c r="H5866" s="27">
        <v>0.9349930619796486</v>
      </c>
      <c r="I5866" s="28">
        <v>46.075685090571291</v>
      </c>
      <c r="J5866" s="27">
        <v>2.4616813748258245E-2</v>
      </c>
      <c r="K5866" s="27">
        <v>0.3307013469577334</v>
      </c>
      <c r="L5866" s="27">
        <v>5.7613320999074923E-2</v>
      </c>
      <c r="M5866" s="29">
        <v>7.9681725888324868</v>
      </c>
      <c r="N5866" s="30">
        <v>77.657106164383563</v>
      </c>
      <c r="O5866" s="32">
        <v>4.1750693802035152E-2</v>
      </c>
      <c r="P5866" s="31">
        <v>0.99583718778908414</v>
      </c>
      <c r="Q5866" s="38">
        <v>2372</v>
      </c>
      <c r="R5866" s="38">
        <v>1492</v>
      </c>
      <c r="S5866" s="38">
        <v>3987</v>
      </c>
    </row>
    <row r="5867" spans="2:19" x14ac:dyDescent="0.2">
      <c r="B5867" s="1" t="s">
        <v>12143</v>
      </c>
      <c r="C5867" s="1" t="s">
        <v>12144</v>
      </c>
      <c r="D5867" s="1" t="s">
        <v>481</v>
      </c>
      <c r="E5867" s="1" t="s">
        <v>10114</v>
      </c>
      <c r="F5867" s="1" t="s">
        <v>18</v>
      </c>
      <c r="G5867" s="27">
        <v>0.52932038834951456</v>
      </c>
      <c r="H5867" s="27">
        <v>0.94046395705521468</v>
      </c>
      <c r="I5867" s="28">
        <v>47.030252427184472</v>
      </c>
      <c r="J5867" s="27">
        <v>1.2038834951456311E-2</v>
      </c>
      <c r="K5867" s="27">
        <v>0.26368932038834952</v>
      </c>
      <c r="L5867" s="27">
        <v>0</v>
      </c>
      <c r="M5867" s="29">
        <v>10.669966996699664</v>
      </c>
      <c r="N5867" s="30">
        <v>78.926632428466618</v>
      </c>
      <c r="O5867" s="32">
        <v>0</v>
      </c>
      <c r="P5867" s="31">
        <v>0.98734662576687116</v>
      </c>
      <c r="Q5867" s="38">
        <v>2178</v>
      </c>
      <c r="R5867" s="38">
        <v>1762</v>
      </c>
      <c r="S5867" s="38">
        <v>5259</v>
      </c>
    </row>
    <row r="5868" spans="2:19" x14ac:dyDescent="0.2">
      <c r="B5868" s="1" t="s">
        <v>12158</v>
      </c>
      <c r="C5868" s="1" t="s">
        <v>12159</v>
      </c>
      <c r="D5868" s="1" t="s">
        <v>481</v>
      </c>
      <c r="E5868" s="1" t="s">
        <v>10114</v>
      </c>
      <c r="F5868" s="1" t="s">
        <v>18</v>
      </c>
      <c r="G5868" s="27">
        <v>0.63570300157977888</v>
      </c>
      <c r="H5868" s="27">
        <v>0.99394053798961768</v>
      </c>
      <c r="I5868" s="28">
        <v>51.593270142180096</v>
      </c>
      <c r="J5868" s="27">
        <v>4.2338072669826227E-2</v>
      </c>
      <c r="K5868" s="27">
        <v>0.31816745655608214</v>
      </c>
      <c r="L5868" s="27">
        <v>3.1461381154632688E-4</v>
      </c>
      <c r="M5868" s="29">
        <v>5.856944444444447</v>
      </c>
      <c r="N5868" s="30">
        <v>77.21261798310978</v>
      </c>
      <c r="O5868" s="32">
        <v>1.4786849142677364E-2</v>
      </c>
      <c r="P5868" s="31">
        <v>0.99575271354412453</v>
      </c>
      <c r="Q5868" s="38">
        <v>1316</v>
      </c>
      <c r="R5868" s="38">
        <v>289</v>
      </c>
      <c r="S5868" s="38">
        <v>4215</v>
      </c>
    </row>
    <row r="5869" spans="2:19" x14ac:dyDescent="0.2">
      <c r="B5869" s="1" t="s">
        <v>12156</v>
      </c>
      <c r="C5869" s="1" t="s">
        <v>12157</v>
      </c>
      <c r="D5869" s="1" t="s">
        <v>481</v>
      </c>
      <c r="E5869" s="1" t="s">
        <v>12122</v>
      </c>
      <c r="F5869" s="1" t="s">
        <v>18</v>
      </c>
      <c r="G5869" s="27">
        <v>0.53101228788765364</v>
      </c>
      <c r="H5869" s="27">
        <v>0.98590512223515725</v>
      </c>
      <c r="I5869" s="28">
        <v>49.983148039789342</v>
      </c>
      <c r="J5869" s="27">
        <v>5.8513750731421883E-3</v>
      </c>
      <c r="K5869" s="27">
        <v>0.16003510825043885</v>
      </c>
      <c r="L5869" s="27">
        <v>1.0400174621653085E-2</v>
      </c>
      <c r="M5869" s="29">
        <v>13.186133666458469</v>
      </c>
      <c r="N5869" s="30">
        <v>81.693450742982932</v>
      </c>
      <c r="O5869" s="32">
        <v>0</v>
      </c>
      <c r="P5869" s="31">
        <v>0.99476135040745051</v>
      </c>
      <c r="Q5869" s="38">
        <v>1607</v>
      </c>
      <c r="R5869" s="38">
        <v>1716</v>
      </c>
      <c r="S5869" s="38">
        <v>7149</v>
      </c>
    </row>
    <row r="5870" spans="2:19" x14ac:dyDescent="0.2">
      <c r="B5870" s="1" t="s">
        <v>12155</v>
      </c>
      <c r="C5870" s="1" t="s">
        <v>8745</v>
      </c>
      <c r="D5870" s="1" t="s">
        <v>481</v>
      </c>
      <c r="E5870" s="1" t="s">
        <v>12122</v>
      </c>
      <c r="F5870" s="1" t="s">
        <v>18</v>
      </c>
      <c r="G5870" s="27">
        <v>0.5123101100052383</v>
      </c>
      <c r="H5870" s="27">
        <v>0.97620137895147674</v>
      </c>
      <c r="I5870" s="28">
        <v>44.448428496595078</v>
      </c>
      <c r="J5870" s="27">
        <v>8.9051859612362498E-3</v>
      </c>
      <c r="K5870" s="27">
        <v>0.26191723415400736</v>
      </c>
      <c r="L5870" s="27">
        <v>1.0519058150123585E-2</v>
      </c>
      <c r="M5870" s="29">
        <v>10.284264232008589</v>
      </c>
      <c r="N5870" s="30">
        <v>76.472903885480576</v>
      </c>
      <c r="O5870" s="32">
        <v>0</v>
      </c>
      <c r="P5870" s="31">
        <v>0.99336542214127743</v>
      </c>
      <c r="Q5870" s="38">
        <v>2677</v>
      </c>
      <c r="R5870" s="38">
        <v>2066</v>
      </c>
      <c r="S5870" s="38">
        <v>5289</v>
      </c>
    </row>
    <row r="5871" spans="2:19" x14ac:dyDescent="0.2">
      <c r="B5871" s="1" t="s">
        <v>12162</v>
      </c>
      <c r="C5871" s="1" t="s">
        <v>12163</v>
      </c>
      <c r="D5871" s="1" t="s">
        <v>481</v>
      </c>
      <c r="E5871" s="1" t="s">
        <v>12122</v>
      </c>
      <c r="F5871" s="1" t="s">
        <v>18</v>
      </c>
      <c r="G5871" s="27">
        <v>0.53929464037767283</v>
      </c>
      <c r="H5871" s="27">
        <v>0.99126106194690267</v>
      </c>
      <c r="I5871" s="28">
        <v>45.668203276867551</v>
      </c>
      <c r="J5871" s="27">
        <v>2.0827547903360177E-2</v>
      </c>
      <c r="K5871" s="27">
        <v>0.26631491252429879</v>
      </c>
      <c r="L5871" s="27">
        <v>0</v>
      </c>
      <c r="M5871" s="29">
        <v>9.5059674502712426</v>
      </c>
      <c r="N5871" s="30">
        <v>76.118949536560251</v>
      </c>
      <c r="O5871" s="32">
        <v>0</v>
      </c>
      <c r="P5871" s="31">
        <v>0.99585176991150437</v>
      </c>
      <c r="Q5871" s="38">
        <v>2446</v>
      </c>
      <c r="R5871" s="38">
        <v>1556</v>
      </c>
      <c r="S5871" s="38">
        <v>5206</v>
      </c>
    </row>
    <row r="5872" spans="2:19" x14ac:dyDescent="0.2">
      <c r="B5872" s="1" t="s">
        <v>12141</v>
      </c>
      <c r="C5872" s="1" t="s">
        <v>12142</v>
      </c>
      <c r="D5872" s="1" t="s">
        <v>481</v>
      </c>
      <c r="E5872" s="1" t="s">
        <v>10114</v>
      </c>
      <c r="F5872" s="1" t="s">
        <v>18</v>
      </c>
      <c r="G5872" s="27">
        <v>0.26266094420600861</v>
      </c>
      <c r="H5872" s="27">
        <v>0.91113504556752256</v>
      </c>
      <c r="I5872" s="28">
        <v>25.607381974248931</v>
      </c>
      <c r="J5872" s="27">
        <v>1.9742489270386267E-2</v>
      </c>
      <c r="K5872" s="27">
        <v>0.18798283261802576</v>
      </c>
      <c r="L5872" s="27">
        <v>1.275890637945319E-3</v>
      </c>
      <c r="M5872" s="29">
        <v>15.616647264260759</v>
      </c>
      <c r="N5872" s="30">
        <v>53.166666666666664</v>
      </c>
      <c r="O5872" s="32">
        <v>0.14404308202154101</v>
      </c>
      <c r="P5872" s="31">
        <v>0.96520298260149129</v>
      </c>
      <c r="Q5872" s="38">
        <v>4783</v>
      </c>
      <c r="R5872" s="38">
        <v>6212</v>
      </c>
      <c r="S5872" s="38">
        <v>6678</v>
      </c>
    </row>
    <row r="5873" spans="2:19" x14ac:dyDescent="0.2">
      <c r="B5873" s="1" t="s">
        <v>12151</v>
      </c>
      <c r="C5873" s="1" t="s">
        <v>12152</v>
      </c>
      <c r="D5873" s="1" t="s">
        <v>481</v>
      </c>
      <c r="E5873" s="1" t="s">
        <v>10114</v>
      </c>
      <c r="F5873" s="1" t="s">
        <v>18</v>
      </c>
      <c r="G5873" s="27">
        <v>0.53293667658308541</v>
      </c>
      <c r="H5873" s="27">
        <v>0.96671434581405136</v>
      </c>
      <c r="I5873" s="28">
        <v>44.327709307267313</v>
      </c>
      <c r="J5873" s="27">
        <v>2.5924351891202721E-2</v>
      </c>
      <c r="K5873" s="27">
        <v>0.34891627709307266</v>
      </c>
      <c r="L5873" s="27">
        <v>3.3319310054690785E-3</v>
      </c>
      <c r="M5873" s="29">
        <v>8.4812556869881703</v>
      </c>
      <c r="N5873" s="30">
        <v>75.323763955342898</v>
      </c>
      <c r="O5873" s="32">
        <v>7.5039966344131265E-2</v>
      </c>
      <c r="P5873" s="31">
        <v>0.98990323937736646</v>
      </c>
      <c r="Q5873" s="38">
        <v>2691</v>
      </c>
      <c r="R5873" s="38">
        <v>1673</v>
      </c>
      <c r="S5873" s="38">
        <v>3659</v>
      </c>
    </row>
    <row r="5874" spans="2:19" x14ac:dyDescent="0.2">
      <c r="B5874" s="1" t="s">
        <v>12147</v>
      </c>
      <c r="C5874" s="1" t="s">
        <v>12148</v>
      </c>
      <c r="D5874" s="1" t="s">
        <v>481</v>
      </c>
      <c r="E5874" s="1" t="s">
        <v>12122</v>
      </c>
      <c r="F5874" s="1" t="s">
        <v>18</v>
      </c>
      <c r="G5874" s="27">
        <v>0.58044164037854895</v>
      </c>
      <c r="H5874" s="27">
        <v>0.96780724562315823</v>
      </c>
      <c r="I5874" s="28">
        <v>46.955906063792511</v>
      </c>
      <c r="J5874" s="27">
        <v>5.0823694356817384E-2</v>
      </c>
      <c r="K5874" s="27">
        <v>0.36242551699964948</v>
      </c>
      <c r="L5874" s="27">
        <v>2.7928583810019069E-2</v>
      </c>
      <c r="M5874" s="29">
        <v>6.5775919732441439</v>
      </c>
      <c r="N5874" s="30">
        <v>75.525045262522625</v>
      </c>
      <c r="O5874" s="32">
        <v>1.421390188940891E-2</v>
      </c>
      <c r="P5874" s="31">
        <v>0.98907956318252732</v>
      </c>
      <c r="Q5874" s="38">
        <v>2190</v>
      </c>
      <c r="R5874" s="38">
        <v>862</v>
      </c>
      <c r="S5874" s="38">
        <v>3457</v>
      </c>
    </row>
    <row r="5875" spans="2:19" x14ac:dyDescent="0.2">
      <c r="B5875" s="1" t="s">
        <v>12145</v>
      </c>
      <c r="C5875" s="1" t="s">
        <v>12146</v>
      </c>
      <c r="D5875" s="1" t="s">
        <v>481</v>
      </c>
      <c r="E5875" s="1" t="s">
        <v>10114</v>
      </c>
      <c r="F5875" s="1" t="s">
        <v>18</v>
      </c>
      <c r="G5875" s="27">
        <v>0.47875816993464054</v>
      </c>
      <c r="H5875" s="27">
        <v>0.91304681194511716</v>
      </c>
      <c r="I5875" s="28">
        <v>48.138643790849677</v>
      </c>
      <c r="J5875" s="27">
        <v>3.2679738562091504E-3</v>
      </c>
      <c r="K5875" s="27">
        <v>9.5588235294117641E-2</v>
      </c>
      <c r="L5875" s="27">
        <v>0</v>
      </c>
      <c r="M5875" s="29">
        <v>17.723040752351096</v>
      </c>
      <c r="N5875" s="30">
        <v>80.846416382252556</v>
      </c>
      <c r="O5875" s="32">
        <v>1.3954802259887005E-2</v>
      </c>
      <c r="P5875" s="31">
        <v>0.98789346246973364</v>
      </c>
      <c r="Q5875" s="38">
        <v>1971</v>
      </c>
      <c r="R5875" s="38">
        <v>2640</v>
      </c>
      <c r="S5875" s="38">
        <v>8262</v>
      </c>
    </row>
    <row r="5876" spans="2:19" x14ac:dyDescent="0.2">
      <c r="B5876" s="1" t="s">
        <v>12149</v>
      </c>
      <c r="C5876" s="1" t="s">
        <v>12150</v>
      </c>
      <c r="D5876" s="1" t="s">
        <v>481</v>
      </c>
      <c r="E5876" s="1" t="s">
        <v>12122</v>
      </c>
      <c r="F5876" s="1" t="s">
        <v>18</v>
      </c>
      <c r="G5876" s="27">
        <v>0.50715619166148107</v>
      </c>
      <c r="H5876" s="27">
        <v>0.99887332615053104</v>
      </c>
      <c r="I5876" s="28">
        <v>48.036341008089593</v>
      </c>
      <c r="J5876" s="27">
        <v>4.3559427504667085E-3</v>
      </c>
      <c r="K5876" s="27">
        <v>8.7741132545115119E-2</v>
      </c>
      <c r="L5876" s="27">
        <v>2.031706941665384E-4</v>
      </c>
      <c r="M5876" s="29">
        <v>15.416487681617186</v>
      </c>
      <c r="N5876" s="30">
        <v>79.143470263641944</v>
      </c>
      <c r="O5876" s="32">
        <v>0</v>
      </c>
      <c r="P5876" s="31">
        <v>0.98937971371402189</v>
      </c>
      <c r="Q5876" s="38">
        <v>1991</v>
      </c>
      <c r="R5876" s="38">
        <v>2158</v>
      </c>
      <c r="S5876" s="38">
        <v>8367</v>
      </c>
    </row>
    <row r="5877" spans="2:19" x14ac:dyDescent="0.2">
      <c r="B5877" s="1" t="s">
        <v>12164</v>
      </c>
      <c r="C5877" s="1" t="s">
        <v>4860</v>
      </c>
      <c r="D5877" s="1" t="s">
        <v>481</v>
      </c>
      <c r="E5877" s="1" t="s">
        <v>10114</v>
      </c>
      <c r="F5877" s="1" t="s">
        <v>18</v>
      </c>
      <c r="G5877" s="27">
        <v>0.54815573770491799</v>
      </c>
      <c r="H5877" s="27">
        <v>0.99570990806945858</v>
      </c>
      <c r="I5877" s="28">
        <v>50.813319672131151</v>
      </c>
      <c r="J5877" s="27">
        <v>1.2295081967213115E-2</v>
      </c>
      <c r="K5877" s="27">
        <v>0.19774590163934427</v>
      </c>
      <c r="L5877" s="27">
        <v>0</v>
      </c>
      <c r="M5877" s="29">
        <v>11.577777777777778</v>
      </c>
      <c r="N5877" s="30">
        <v>82.740186915887847</v>
      </c>
      <c r="O5877" s="32">
        <v>0</v>
      </c>
      <c r="P5877" s="31">
        <v>0.99693564862104189</v>
      </c>
      <c r="Q5877" s="38">
        <v>1439</v>
      </c>
      <c r="R5877" s="38">
        <v>1389</v>
      </c>
      <c r="S5877" s="38">
        <v>6493</v>
      </c>
    </row>
    <row r="5878" spans="2:19" x14ac:dyDescent="0.2">
      <c r="B5878" s="1" t="s">
        <v>12153</v>
      </c>
      <c r="C5878" s="1" t="s">
        <v>12154</v>
      </c>
      <c r="D5878" s="1" t="s">
        <v>481</v>
      </c>
      <c r="E5878" s="1" t="s">
        <v>12122</v>
      </c>
      <c r="F5878" s="1" t="s">
        <v>18</v>
      </c>
      <c r="G5878" s="27">
        <v>0.48681055155875302</v>
      </c>
      <c r="H5878" s="27">
        <v>0.94033761293390405</v>
      </c>
      <c r="I5878" s="28">
        <v>42.76700239808153</v>
      </c>
      <c r="J5878" s="27">
        <v>3.237410071942446E-2</v>
      </c>
      <c r="K5878" s="27">
        <v>0.37673860911270984</v>
      </c>
      <c r="L5878" s="27">
        <v>4.2763908701854494E-2</v>
      </c>
      <c r="M5878" s="29">
        <v>7.7517064048620821</v>
      </c>
      <c r="N5878" s="30">
        <v>79.145248645987195</v>
      </c>
      <c r="O5878" s="32">
        <v>2.2194484070375654E-2</v>
      </c>
      <c r="P5878" s="31">
        <v>0.99144079885877323</v>
      </c>
      <c r="Q5878" s="38">
        <v>2900</v>
      </c>
      <c r="R5878" s="38">
        <v>2507</v>
      </c>
      <c r="S5878" s="38">
        <v>3236</v>
      </c>
    </row>
    <row r="5879" spans="2:19" x14ac:dyDescent="0.2">
      <c r="B5879" s="1" t="s">
        <v>12168</v>
      </c>
      <c r="C5879" s="1" t="s">
        <v>12169</v>
      </c>
      <c r="D5879" s="1" t="s">
        <v>482</v>
      </c>
      <c r="E5879" s="1" t="s">
        <v>9581</v>
      </c>
      <c r="F5879" s="1" t="s">
        <v>62</v>
      </c>
      <c r="G5879" s="27">
        <v>0.47383720930232559</v>
      </c>
      <c r="H5879" s="27">
        <v>0.98026148409893998</v>
      </c>
      <c r="I5879" s="28">
        <v>53.781443798449622</v>
      </c>
      <c r="J5879" s="27">
        <v>5.8139534883720929E-3</v>
      </c>
      <c r="K5879" s="27">
        <v>6.7344961240310072E-2</v>
      </c>
      <c r="L5879" s="27">
        <v>2.3557126030624264E-4</v>
      </c>
      <c r="M5879" s="29">
        <v>17.674009216589859</v>
      </c>
      <c r="N5879" s="30">
        <v>93.196118488253319</v>
      </c>
      <c r="O5879" s="32">
        <v>0</v>
      </c>
      <c r="P5879" s="31">
        <v>0.97243816254416959</v>
      </c>
      <c r="Q5879" s="38">
        <v>955</v>
      </c>
      <c r="R5879" s="38">
        <v>2721</v>
      </c>
      <c r="S5879" s="38">
        <v>8567</v>
      </c>
    </row>
    <row r="5880" spans="2:19" x14ac:dyDescent="0.2">
      <c r="B5880" s="1" t="s">
        <v>12166</v>
      </c>
      <c r="C5880" s="1" t="s">
        <v>12167</v>
      </c>
      <c r="D5880" s="1" t="s">
        <v>482</v>
      </c>
      <c r="E5880" s="1" t="s">
        <v>9581</v>
      </c>
      <c r="F5880" s="1" t="s">
        <v>62</v>
      </c>
      <c r="G5880" s="27">
        <v>0.55752961082910324</v>
      </c>
      <c r="H5880" s="27">
        <v>0.93820591861898883</v>
      </c>
      <c r="I5880" s="28">
        <v>56.084644670050736</v>
      </c>
      <c r="J5880" s="27">
        <v>4.2301184433164128E-2</v>
      </c>
      <c r="K5880" s="27">
        <v>0.30837563451776651</v>
      </c>
      <c r="L5880" s="27">
        <v>5.9728729963008625E-2</v>
      </c>
      <c r="M5880" s="29">
        <v>8.2001912045889096</v>
      </c>
      <c r="N5880" s="30">
        <v>93.687405159332329</v>
      </c>
      <c r="O5880" s="32">
        <v>0</v>
      </c>
      <c r="P5880" s="31">
        <v>0.9716399506781751</v>
      </c>
      <c r="Q5880" s="38">
        <v>653</v>
      </c>
      <c r="R5880" s="38">
        <v>1229</v>
      </c>
      <c r="S5880" s="38">
        <v>4422</v>
      </c>
    </row>
    <row r="5881" spans="2:19" x14ac:dyDescent="0.2">
      <c r="B5881" s="1" t="s">
        <v>12179</v>
      </c>
      <c r="C5881" s="1" t="s">
        <v>12180</v>
      </c>
      <c r="D5881" s="1" t="s">
        <v>482</v>
      </c>
      <c r="E5881" s="1" t="s">
        <v>9581</v>
      </c>
      <c r="F5881" s="1" t="s">
        <v>62</v>
      </c>
      <c r="G5881" s="27">
        <v>0.55193133047210297</v>
      </c>
      <c r="H5881" s="27">
        <v>0.94359450897571295</v>
      </c>
      <c r="I5881" s="28">
        <v>54.127896995708163</v>
      </c>
      <c r="J5881" s="27">
        <v>3.3905579399141628E-2</v>
      </c>
      <c r="K5881" s="27">
        <v>0.39484978540772531</v>
      </c>
      <c r="L5881" s="27">
        <v>5.6536430834213301E-2</v>
      </c>
      <c r="M5881" s="29">
        <v>6.5122605363984691</v>
      </c>
      <c r="N5881" s="30">
        <v>92.345256609642306</v>
      </c>
      <c r="O5881" s="32">
        <v>0</v>
      </c>
      <c r="P5881" s="31">
        <v>0.98416050686378032</v>
      </c>
      <c r="Q5881" s="38">
        <v>901</v>
      </c>
      <c r="R5881" s="38">
        <v>1325</v>
      </c>
      <c r="S5881" s="38">
        <v>2972</v>
      </c>
    </row>
    <row r="5882" spans="2:19" x14ac:dyDescent="0.2">
      <c r="B5882" s="1" t="s">
        <v>12165</v>
      </c>
      <c r="C5882" s="1" t="s">
        <v>3520</v>
      </c>
      <c r="D5882" s="1" t="s">
        <v>482</v>
      </c>
      <c r="E5882" s="1" t="s">
        <v>9581</v>
      </c>
      <c r="F5882" s="1" t="s">
        <v>62</v>
      </c>
      <c r="G5882" s="27">
        <v>0.5054794520547945</v>
      </c>
      <c r="H5882" s="27">
        <v>0.95748755393295715</v>
      </c>
      <c r="I5882" s="28">
        <v>54.741917808219178</v>
      </c>
      <c r="J5882" s="27">
        <v>1.1643835616438357E-2</v>
      </c>
      <c r="K5882" s="27">
        <v>0.19315068493150686</v>
      </c>
      <c r="L5882" s="27">
        <v>1.2997012943909723E-2</v>
      </c>
      <c r="M5882" s="29">
        <v>12.422853185595567</v>
      </c>
      <c r="N5882" s="30">
        <v>95.808943089430898</v>
      </c>
      <c r="O5882" s="32">
        <v>0</v>
      </c>
      <c r="P5882" s="31">
        <v>0.96913375373382016</v>
      </c>
      <c r="Q5882" s="38">
        <v>831</v>
      </c>
      <c r="R5882" s="38">
        <v>2186</v>
      </c>
      <c r="S5882" s="38">
        <v>6578</v>
      </c>
    </row>
    <row r="5883" spans="2:19" x14ac:dyDescent="0.2">
      <c r="B5883" s="1" t="s">
        <v>12187</v>
      </c>
      <c r="C5883" s="1" t="s">
        <v>12188</v>
      </c>
      <c r="D5883" s="1" t="s">
        <v>482</v>
      </c>
      <c r="E5883" s="1" t="s">
        <v>9581</v>
      </c>
      <c r="F5883" s="1" t="s">
        <v>62</v>
      </c>
      <c r="G5883" s="27">
        <v>0.55621771950734999</v>
      </c>
      <c r="H5883" s="27">
        <v>0.96353010625737878</v>
      </c>
      <c r="I5883" s="28">
        <v>53.37544696066746</v>
      </c>
      <c r="J5883" s="27">
        <v>2.3440603893524037E-2</v>
      </c>
      <c r="K5883" s="27">
        <v>0.3873659117997616</v>
      </c>
      <c r="L5883" s="27">
        <v>3.5513577331759145E-2</v>
      </c>
      <c r="M5883" s="29">
        <v>7.2514771709937307</v>
      </c>
      <c r="N5883" s="30">
        <v>89.77428571428571</v>
      </c>
      <c r="O5883" s="32">
        <v>0</v>
      </c>
      <c r="P5883" s="31">
        <v>0.99055489964580878</v>
      </c>
      <c r="Q5883" s="38">
        <v>1025</v>
      </c>
      <c r="R5883" s="38">
        <v>1243</v>
      </c>
      <c r="S5883" s="38">
        <v>3077</v>
      </c>
    </row>
    <row r="5884" spans="2:19" x14ac:dyDescent="0.2">
      <c r="B5884" s="1" t="s">
        <v>12174</v>
      </c>
      <c r="C5884" s="1" t="s">
        <v>12175</v>
      </c>
      <c r="D5884" s="1" t="s">
        <v>482</v>
      </c>
      <c r="E5884" s="1" t="s">
        <v>9581</v>
      </c>
      <c r="F5884" s="1" t="s">
        <v>62</v>
      </c>
      <c r="G5884" s="27">
        <v>0.65855636658556371</v>
      </c>
      <c r="H5884" s="27">
        <v>0.93897252090800487</v>
      </c>
      <c r="I5884" s="28">
        <v>61.899472830494751</v>
      </c>
      <c r="J5884" s="27">
        <v>8.1508515815085156E-2</v>
      </c>
      <c r="K5884" s="27">
        <v>0.29318734793187345</v>
      </c>
      <c r="L5884" s="27">
        <v>5.6680605336519307E-2</v>
      </c>
      <c r="M5884" s="29">
        <v>5.9332541567695962</v>
      </c>
      <c r="N5884" s="30">
        <v>90.542487684729068</v>
      </c>
      <c r="O5884" s="32">
        <v>0</v>
      </c>
      <c r="P5884" s="31">
        <v>0.98207885304659504</v>
      </c>
      <c r="Q5884" s="38">
        <v>192</v>
      </c>
      <c r="R5884" s="38">
        <v>165</v>
      </c>
      <c r="S5884" s="38">
        <v>4694</v>
      </c>
    </row>
    <row r="5885" spans="2:19" x14ac:dyDescent="0.2">
      <c r="B5885" s="1" t="s">
        <v>12176</v>
      </c>
      <c r="C5885" s="1" t="s">
        <v>12177</v>
      </c>
      <c r="D5885" s="1" t="s">
        <v>482</v>
      </c>
      <c r="E5885" s="1" t="s">
        <v>9581</v>
      </c>
      <c r="F5885" s="1" t="s">
        <v>62</v>
      </c>
      <c r="G5885" s="27">
        <v>0.61227242076871202</v>
      </c>
      <c r="H5885" s="27">
        <v>0.97010938017898585</v>
      </c>
      <c r="I5885" s="28">
        <v>63.394268374915718</v>
      </c>
      <c r="J5885" s="27">
        <v>4.720161834120027E-3</v>
      </c>
      <c r="K5885" s="27">
        <v>0.12946729602157789</v>
      </c>
      <c r="L5885" s="27">
        <v>2.9161418627775937E-2</v>
      </c>
      <c r="M5885" s="29">
        <v>13.182956521739131</v>
      </c>
      <c r="N5885" s="30">
        <v>94.764317180616743</v>
      </c>
      <c r="O5885" s="32">
        <v>0</v>
      </c>
      <c r="P5885" s="31">
        <v>0.98309579052038454</v>
      </c>
      <c r="Q5885" s="38">
        <v>146</v>
      </c>
      <c r="R5885" s="38">
        <v>471</v>
      </c>
      <c r="S5885" s="38">
        <v>7687</v>
      </c>
    </row>
    <row r="5886" spans="2:19" x14ac:dyDescent="0.2">
      <c r="B5886" s="1" t="s">
        <v>12185</v>
      </c>
      <c r="C5886" s="1" t="s">
        <v>12186</v>
      </c>
      <c r="D5886" s="1" t="s">
        <v>482</v>
      </c>
      <c r="E5886" s="1" t="s">
        <v>9581</v>
      </c>
      <c r="F5886" s="1" t="s">
        <v>62</v>
      </c>
      <c r="G5886" s="27">
        <v>0.59266802443991851</v>
      </c>
      <c r="H5886" s="27">
        <v>0.93476401774909246</v>
      </c>
      <c r="I5886" s="28">
        <v>58.238044806517308</v>
      </c>
      <c r="J5886" s="27">
        <v>2.6476578411405296E-2</v>
      </c>
      <c r="K5886" s="27">
        <v>0.37922606924643587</v>
      </c>
      <c r="L5886" s="27">
        <v>5.9517950786607508E-2</v>
      </c>
      <c r="M5886" s="29">
        <v>5.6982000000000017</v>
      </c>
      <c r="N5886" s="30">
        <v>93.918900343642605</v>
      </c>
      <c r="O5886" s="32">
        <v>0</v>
      </c>
      <c r="P5886" s="31">
        <v>0.99031867688584108</v>
      </c>
      <c r="Q5886" s="38">
        <v>429</v>
      </c>
      <c r="R5886" s="38">
        <v>691</v>
      </c>
      <c r="S5886" s="38">
        <v>3197</v>
      </c>
    </row>
    <row r="5887" spans="2:19" x14ac:dyDescent="0.2">
      <c r="B5887" s="1" t="s">
        <v>12178</v>
      </c>
      <c r="C5887" s="1" t="s">
        <v>6961</v>
      </c>
      <c r="D5887" s="1" t="s">
        <v>482</v>
      </c>
      <c r="E5887" s="1" t="s">
        <v>9581</v>
      </c>
      <c r="F5887" s="1" t="s">
        <v>62</v>
      </c>
      <c r="G5887" s="27">
        <v>0.65192307692307694</v>
      </c>
      <c r="H5887" s="27">
        <v>0.9921116103097658</v>
      </c>
      <c r="I5887" s="28">
        <v>57.679951923076921</v>
      </c>
      <c r="J5887" s="27">
        <v>2.403846153846154E-2</v>
      </c>
      <c r="K5887" s="27">
        <v>0.28125</v>
      </c>
      <c r="L5887" s="27">
        <v>0</v>
      </c>
      <c r="M5887" s="29">
        <v>7.5015193370165711</v>
      </c>
      <c r="N5887" s="30">
        <v>84.053097345132741</v>
      </c>
      <c r="O5887" s="32">
        <v>0</v>
      </c>
      <c r="P5887" s="31">
        <v>0.98368408607235758</v>
      </c>
      <c r="Q5887" s="38">
        <v>490</v>
      </c>
      <c r="R5887" s="38">
        <v>195</v>
      </c>
      <c r="S5887" s="38">
        <v>4932</v>
      </c>
    </row>
    <row r="5888" spans="2:19" x14ac:dyDescent="0.2">
      <c r="B5888" s="1" t="s">
        <v>12170</v>
      </c>
      <c r="C5888" s="1" t="s">
        <v>12171</v>
      </c>
      <c r="D5888" s="1" t="s">
        <v>482</v>
      </c>
      <c r="E5888" s="1" t="s">
        <v>9581</v>
      </c>
      <c r="F5888" s="1" t="s">
        <v>62</v>
      </c>
      <c r="G5888" s="27">
        <v>0.45335029686174727</v>
      </c>
      <c r="H5888" s="27">
        <v>0.82020289855072459</v>
      </c>
      <c r="I5888" s="28">
        <v>49.219083969465679</v>
      </c>
      <c r="J5888" s="27">
        <v>1.2298558100084818E-2</v>
      </c>
      <c r="K5888" s="27">
        <v>0.2383375742154368</v>
      </c>
      <c r="L5888" s="27">
        <v>9.6573498964803314E-2</v>
      </c>
      <c r="M5888" s="29">
        <v>11.201939487975176</v>
      </c>
      <c r="N5888" s="30">
        <v>94.679139382600567</v>
      </c>
      <c r="O5888" s="32">
        <v>0</v>
      </c>
      <c r="P5888" s="31">
        <v>0.97639751552795029</v>
      </c>
      <c r="Q5888" s="38">
        <v>1767</v>
      </c>
      <c r="R5888" s="38">
        <v>3056</v>
      </c>
      <c r="S5888" s="38">
        <v>5737</v>
      </c>
    </row>
    <row r="5889" spans="2:19" x14ac:dyDescent="0.2">
      <c r="B5889" s="1" t="s">
        <v>12172</v>
      </c>
      <c r="C5889" s="1" t="s">
        <v>12173</v>
      </c>
      <c r="D5889" s="1" t="s">
        <v>482</v>
      </c>
      <c r="E5889" s="1" t="s">
        <v>9581</v>
      </c>
      <c r="F5889" s="1" t="s">
        <v>62</v>
      </c>
      <c r="G5889" s="27">
        <v>0.67555555555555558</v>
      </c>
      <c r="H5889" s="27">
        <v>0.96468715936341842</v>
      </c>
      <c r="I5889" s="28">
        <v>63.57684444444444</v>
      </c>
      <c r="J5889" s="27">
        <v>9.4666666666666663E-2</v>
      </c>
      <c r="K5889" s="27">
        <v>0.28799999999999998</v>
      </c>
      <c r="L5889" s="27">
        <v>3.1170699803793334E-2</v>
      </c>
      <c r="M5889" s="29">
        <v>4.4878082191780804</v>
      </c>
      <c r="N5889" s="30">
        <v>91.560526315789474</v>
      </c>
      <c r="O5889" s="32">
        <v>0</v>
      </c>
      <c r="P5889" s="31">
        <v>0.98103335513407453</v>
      </c>
      <c r="Q5889" s="38">
        <v>139</v>
      </c>
      <c r="R5889" s="38">
        <v>106</v>
      </c>
      <c r="S5889" s="38">
        <v>4795</v>
      </c>
    </row>
    <row r="5890" spans="2:19" x14ac:dyDescent="0.2">
      <c r="B5890" s="1" t="s">
        <v>12181</v>
      </c>
      <c r="C5890" s="1" t="s">
        <v>12182</v>
      </c>
      <c r="D5890" s="1" t="s">
        <v>482</v>
      </c>
      <c r="E5890" s="1" t="s">
        <v>9581</v>
      </c>
      <c r="F5890" s="1" t="s">
        <v>62</v>
      </c>
      <c r="G5890" s="27">
        <v>0.53180542563143129</v>
      </c>
      <c r="H5890" s="27">
        <v>0.96937543212721822</v>
      </c>
      <c r="I5890" s="28">
        <v>56.356267539756772</v>
      </c>
      <c r="J5890" s="27">
        <v>1.1225444340505144E-2</v>
      </c>
      <c r="K5890" s="27">
        <v>0.21749298409728718</v>
      </c>
      <c r="L5890" s="27">
        <v>9.4998847660751323E-3</v>
      </c>
      <c r="M5890" s="29">
        <v>11.196003996003997</v>
      </c>
      <c r="N5890" s="30">
        <v>95.774846086191729</v>
      </c>
      <c r="O5890" s="32">
        <v>0</v>
      </c>
      <c r="P5890" s="31">
        <v>0.9854805254666974</v>
      </c>
      <c r="Q5890" s="38">
        <v>620</v>
      </c>
      <c r="R5890" s="38">
        <v>1697</v>
      </c>
      <c r="S5890" s="38">
        <v>6152</v>
      </c>
    </row>
    <row r="5891" spans="2:19" x14ac:dyDescent="0.2">
      <c r="B5891" s="1" t="s">
        <v>12189</v>
      </c>
      <c r="C5891" s="1" t="s">
        <v>12190</v>
      </c>
      <c r="D5891" s="1" t="s">
        <v>482</v>
      </c>
      <c r="E5891" s="1" t="s">
        <v>9581</v>
      </c>
      <c r="F5891" s="1" t="s">
        <v>62</v>
      </c>
      <c r="G5891" s="27">
        <v>0.60513583922590253</v>
      </c>
      <c r="H5891" s="27">
        <v>0.99487728363166628</v>
      </c>
      <c r="I5891" s="28">
        <v>59.390695943431332</v>
      </c>
      <c r="J5891" s="27">
        <v>8.5597320431708233E-3</v>
      </c>
      <c r="K5891" s="27">
        <v>0.21622627465574989</v>
      </c>
      <c r="L5891" s="27">
        <v>3.2478317032662854E-4</v>
      </c>
      <c r="M5891" s="29">
        <v>10.649197355996222</v>
      </c>
      <c r="N5891" s="30">
        <v>90.431203931203925</v>
      </c>
      <c r="O5891" s="32">
        <v>0</v>
      </c>
      <c r="P5891" s="31">
        <v>0.99169588484960325</v>
      </c>
      <c r="Q5891" s="38">
        <v>328</v>
      </c>
      <c r="R5891" s="38">
        <v>546</v>
      </c>
      <c r="S5891" s="38">
        <v>6177</v>
      </c>
    </row>
    <row r="5892" spans="2:19" x14ac:dyDescent="0.2">
      <c r="B5892" s="1" t="s">
        <v>12183</v>
      </c>
      <c r="C5892" s="1" t="s">
        <v>12184</v>
      </c>
      <c r="D5892" s="1" t="s">
        <v>482</v>
      </c>
      <c r="E5892" s="1" t="s">
        <v>9581</v>
      </c>
      <c r="F5892" s="1" t="s">
        <v>62</v>
      </c>
      <c r="G5892" s="27">
        <v>0.55697008274984083</v>
      </c>
      <c r="H5892" s="27">
        <v>0.99497013517761712</v>
      </c>
      <c r="I5892" s="28">
        <v>59.458306810948443</v>
      </c>
      <c r="J5892" s="27">
        <v>3.1826861871419479E-3</v>
      </c>
      <c r="K5892" s="27">
        <v>0.15913430935709738</v>
      </c>
      <c r="L5892" s="27">
        <v>1.5781200880226342E-3</v>
      </c>
      <c r="M5892" s="29">
        <v>13.154454022988507</v>
      </c>
      <c r="N5892" s="30">
        <v>95.945142857142855</v>
      </c>
      <c r="O5892" s="32">
        <v>0</v>
      </c>
      <c r="P5892" s="31">
        <v>0.98773970449544168</v>
      </c>
      <c r="Q5892" s="38">
        <v>324</v>
      </c>
      <c r="R5892" s="38">
        <v>1234</v>
      </c>
      <c r="S5892" s="38">
        <v>7171</v>
      </c>
    </row>
    <row r="5893" spans="2:19" x14ac:dyDescent="0.2">
      <c r="B5893" s="1" t="s">
        <v>12196</v>
      </c>
      <c r="C5893" s="1" t="s">
        <v>1311</v>
      </c>
      <c r="D5893" s="1" t="s">
        <v>483</v>
      </c>
      <c r="E5893" s="1" t="s">
        <v>483</v>
      </c>
      <c r="F5893" s="1" t="s">
        <v>20</v>
      </c>
      <c r="G5893" s="27">
        <v>0.3789936102236422</v>
      </c>
      <c r="H5893" s="27">
        <v>0.97354442905204841</v>
      </c>
      <c r="I5893" s="28">
        <v>40.90630990415336</v>
      </c>
      <c r="J5893" s="27">
        <v>1.5175718849840255E-2</v>
      </c>
      <c r="K5893" s="27">
        <v>0.23083067092651757</v>
      </c>
      <c r="L5893" s="27">
        <v>1.4723926380368097E-3</v>
      </c>
      <c r="M5893" s="29">
        <v>13.403215434083592</v>
      </c>
      <c r="N5893" s="30">
        <v>85.515279241306644</v>
      </c>
      <c r="O5893" s="32">
        <v>5.69958440530378E-2</v>
      </c>
      <c r="P5893" s="31">
        <v>0.99109439936671284</v>
      </c>
      <c r="Q5893" s="38">
        <v>3138</v>
      </c>
      <c r="R5893" s="38">
        <v>4034</v>
      </c>
      <c r="S5893" s="38">
        <v>5894</v>
      </c>
    </row>
    <row r="5894" spans="2:19" x14ac:dyDescent="0.2">
      <c r="B5894" s="1" t="s">
        <v>12193</v>
      </c>
      <c r="C5894" s="1" t="s">
        <v>12194</v>
      </c>
      <c r="D5894" s="1" t="s">
        <v>483</v>
      </c>
      <c r="E5894" s="1" t="s">
        <v>483</v>
      </c>
      <c r="F5894" s="1" t="s">
        <v>20</v>
      </c>
      <c r="G5894" s="27">
        <v>0.46050741981809479</v>
      </c>
      <c r="H5894" s="27">
        <v>0.87696813495782566</v>
      </c>
      <c r="I5894" s="28">
        <v>46.429487793202476</v>
      </c>
      <c r="J5894" s="27">
        <v>5.1220679751077074E-2</v>
      </c>
      <c r="K5894" s="27">
        <v>0.27525131641933942</v>
      </c>
      <c r="L5894" s="27">
        <v>9.369259606373008E-2</v>
      </c>
      <c r="M5894" s="29">
        <v>10.959272404614019</v>
      </c>
      <c r="N5894" s="30">
        <v>87.580041580041581</v>
      </c>
      <c r="O5894" s="32">
        <v>0</v>
      </c>
      <c r="P5894" s="31">
        <v>0.97891283973758203</v>
      </c>
      <c r="Q5894" s="38">
        <v>2299</v>
      </c>
      <c r="R5894" s="38">
        <v>2949</v>
      </c>
      <c r="S5894" s="38">
        <v>5042</v>
      </c>
    </row>
    <row r="5895" spans="2:19" x14ac:dyDescent="0.2">
      <c r="B5895" s="1" t="s">
        <v>12204</v>
      </c>
      <c r="C5895" s="1" t="s">
        <v>12205</v>
      </c>
      <c r="D5895" s="1" t="s">
        <v>483</v>
      </c>
      <c r="E5895" s="1" t="s">
        <v>483</v>
      </c>
      <c r="F5895" s="1" t="s">
        <v>20</v>
      </c>
      <c r="G5895" s="27">
        <v>0.43839541547277938</v>
      </c>
      <c r="H5895" s="27">
        <v>0.99738447814451381</v>
      </c>
      <c r="I5895" s="28">
        <v>41.529226361031519</v>
      </c>
      <c r="J5895" s="27">
        <v>1.3968481375358166E-2</v>
      </c>
      <c r="K5895" s="27">
        <v>0.39111747851002865</v>
      </c>
      <c r="L5895" s="27">
        <v>2.5691347011596785E-4</v>
      </c>
      <c r="M5895" s="29">
        <v>8.8859056122448958</v>
      </c>
      <c r="N5895" s="30">
        <v>82.911764705882348</v>
      </c>
      <c r="O5895" s="32">
        <v>0</v>
      </c>
      <c r="P5895" s="31">
        <v>0.99625334522747544</v>
      </c>
      <c r="Q5895" s="38">
        <v>3066</v>
      </c>
      <c r="R5895" s="38">
        <v>3267</v>
      </c>
      <c r="S5895" s="38">
        <v>3033</v>
      </c>
    </row>
    <row r="5896" spans="2:19" x14ac:dyDescent="0.2">
      <c r="B5896" s="1" t="s">
        <v>12197</v>
      </c>
      <c r="C5896" s="1" t="s">
        <v>1331</v>
      </c>
      <c r="D5896" s="1" t="s">
        <v>483</v>
      </c>
      <c r="E5896" s="1" t="s">
        <v>483</v>
      </c>
      <c r="F5896" s="1" t="s">
        <v>20</v>
      </c>
      <c r="G5896" s="27">
        <v>0.50570515746234601</v>
      </c>
      <c r="H5896" s="27">
        <v>0.9993322770484383</v>
      </c>
      <c r="I5896" s="28">
        <v>48.453537197626666</v>
      </c>
      <c r="J5896" s="27">
        <v>7.7590141487905067E-3</v>
      </c>
      <c r="K5896" s="27">
        <v>0.14468279324509356</v>
      </c>
      <c r="L5896" s="27">
        <v>4.9796287913082848E-4</v>
      </c>
      <c r="M5896" s="29">
        <v>14.148938134810709</v>
      </c>
      <c r="N5896" s="30">
        <v>81.58032490974729</v>
      </c>
      <c r="O5896" s="32">
        <v>0</v>
      </c>
      <c r="P5896" s="31">
        <v>0.99185151652331371</v>
      </c>
      <c r="Q5896" s="38">
        <v>1911</v>
      </c>
      <c r="R5896" s="38">
        <v>2182</v>
      </c>
      <c r="S5896" s="38">
        <v>7422</v>
      </c>
    </row>
    <row r="5897" spans="2:19" x14ac:dyDescent="0.2">
      <c r="B5897" s="1" t="s">
        <v>12208</v>
      </c>
      <c r="C5897" s="1" t="s">
        <v>12209</v>
      </c>
      <c r="D5897" s="1" t="s">
        <v>483</v>
      </c>
      <c r="E5897" s="1" t="s">
        <v>483</v>
      </c>
      <c r="F5897" s="1" t="s">
        <v>20</v>
      </c>
      <c r="G5897" s="27">
        <v>0.63523248199083171</v>
      </c>
      <c r="H5897" s="27">
        <v>0.99228156132614742</v>
      </c>
      <c r="I5897" s="28">
        <v>58.995841519318915</v>
      </c>
      <c r="J5897" s="27">
        <v>3.0779305828421741E-2</v>
      </c>
      <c r="K5897" s="27">
        <v>0.32023575638506874</v>
      </c>
      <c r="L5897" s="27">
        <v>6.6176710762698016E-3</v>
      </c>
      <c r="M5897" s="29">
        <v>6.18375224416517</v>
      </c>
      <c r="N5897" s="30">
        <v>88.926288659793812</v>
      </c>
      <c r="O5897" s="32">
        <v>7.9666829985301328E-3</v>
      </c>
      <c r="P5897" s="31">
        <v>0.99755022048015674</v>
      </c>
      <c r="Q5897" s="38">
        <v>362</v>
      </c>
      <c r="R5897" s="38">
        <v>292</v>
      </c>
      <c r="S5897" s="38">
        <v>4171</v>
      </c>
    </row>
    <row r="5898" spans="2:19" x14ac:dyDescent="0.2">
      <c r="B5898" s="1" t="s">
        <v>12198</v>
      </c>
      <c r="C5898" s="1" t="s">
        <v>12199</v>
      </c>
      <c r="D5898" s="1" t="s">
        <v>483</v>
      </c>
      <c r="E5898" s="1" t="s">
        <v>483</v>
      </c>
      <c r="F5898" s="1" t="s">
        <v>20</v>
      </c>
      <c r="G5898" s="27">
        <v>0.60370912640312346</v>
      </c>
      <c r="H5898" s="27">
        <v>0.99029861616897308</v>
      </c>
      <c r="I5898" s="28">
        <v>55.075841874084915</v>
      </c>
      <c r="J5898" s="27">
        <v>1.1224987798926306E-2</v>
      </c>
      <c r="K5898" s="27">
        <v>0.28843338213762809</v>
      </c>
      <c r="L5898" s="27">
        <v>0</v>
      </c>
      <c r="M5898" s="29">
        <v>8.5802955665024641</v>
      </c>
      <c r="N5898" s="30">
        <v>85.072756669361354</v>
      </c>
      <c r="O5898" s="32">
        <v>0</v>
      </c>
      <c r="P5898" s="31">
        <v>0.99490167516387473</v>
      </c>
      <c r="Q5898" s="38">
        <v>787</v>
      </c>
      <c r="R5898" s="38">
        <v>557</v>
      </c>
      <c r="S5898" s="38">
        <v>4779</v>
      </c>
    </row>
    <row r="5899" spans="2:19" x14ac:dyDescent="0.2">
      <c r="B5899" s="1" t="s">
        <v>12203</v>
      </c>
      <c r="C5899" s="1" t="s">
        <v>1998</v>
      </c>
      <c r="D5899" s="1" t="s">
        <v>483</v>
      </c>
      <c r="E5899" s="1" t="s">
        <v>483</v>
      </c>
      <c r="F5899" s="1" t="s">
        <v>20</v>
      </c>
      <c r="G5899" s="27">
        <v>0.53280000000000005</v>
      </c>
      <c r="H5899" s="27">
        <v>0.96251195409627033</v>
      </c>
      <c r="I5899" s="28">
        <v>51.979583999999996</v>
      </c>
      <c r="J5899" s="27">
        <v>2.1440000000000001E-2</v>
      </c>
      <c r="K5899" s="27">
        <v>0.40704000000000001</v>
      </c>
      <c r="L5899" s="27">
        <v>2.6012113484220594E-3</v>
      </c>
      <c r="M5899" s="29">
        <v>7.0157534246575333</v>
      </c>
      <c r="N5899" s="30">
        <v>91.01501501501501</v>
      </c>
      <c r="O5899" s="32">
        <v>1.5301243226012112E-4</v>
      </c>
      <c r="P5899" s="31">
        <v>0.99617468919349694</v>
      </c>
      <c r="Q5899" s="38">
        <v>1246</v>
      </c>
      <c r="R5899" s="38">
        <v>1676</v>
      </c>
      <c r="S5899" s="38">
        <v>2811</v>
      </c>
    </row>
    <row r="5900" spans="2:19" x14ac:dyDescent="0.2">
      <c r="B5900" s="1" t="s">
        <v>12206</v>
      </c>
      <c r="C5900" s="1" t="s">
        <v>12207</v>
      </c>
      <c r="D5900" s="1" t="s">
        <v>483</v>
      </c>
      <c r="E5900" s="1" t="s">
        <v>483</v>
      </c>
      <c r="F5900" s="1" t="s">
        <v>20</v>
      </c>
      <c r="G5900" s="27">
        <v>0.53613127169454089</v>
      </c>
      <c r="H5900" s="27">
        <v>0.99927627438640654</v>
      </c>
      <c r="I5900" s="28">
        <v>53.212085831492587</v>
      </c>
      <c r="J5900" s="27">
        <v>1.1360050489113285E-2</v>
      </c>
      <c r="K5900" s="27">
        <v>0.18744083307036921</v>
      </c>
      <c r="L5900" s="27">
        <v>4.7199496538703588E-4</v>
      </c>
      <c r="M5900" s="29">
        <v>12.571817562968008</v>
      </c>
      <c r="N5900" s="30">
        <v>87.785294117647055</v>
      </c>
      <c r="O5900" s="32">
        <v>0</v>
      </c>
      <c r="P5900" s="31">
        <v>0.99716803020767775</v>
      </c>
      <c r="Q5900" s="38">
        <v>1050</v>
      </c>
      <c r="R5900" s="38">
        <v>1618</v>
      </c>
      <c r="S5900" s="38">
        <v>6686</v>
      </c>
    </row>
    <row r="5901" spans="2:19" x14ac:dyDescent="0.2">
      <c r="B5901" s="1" t="s">
        <v>12191</v>
      </c>
      <c r="C5901" s="1" t="s">
        <v>12192</v>
      </c>
      <c r="D5901" s="1" t="s">
        <v>483</v>
      </c>
      <c r="E5901" s="1" t="s">
        <v>9504</v>
      </c>
      <c r="F5901" s="1" t="s">
        <v>20</v>
      </c>
      <c r="G5901" s="27">
        <v>0.12189176011701609</v>
      </c>
      <c r="H5901" s="27">
        <v>0.33844791423910503</v>
      </c>
      <c r="I5901" s="28">
        <v>14.5525109702584</v>
      </c>
      <c r="J5901" s="27">
        <v>0.1272549975621648</v>
      </c>
      <c r="K5901" s="27">
        <v>0.55387615797172107</v>
      </c>
      <c r="L5901" s="27">
        <v>0.3404311349335819</v>
      </c>
      <c r="M5901" s="29">
        <v>9.2700166574125475</v>
      </c>
      <c r="N5901" s="30">
        <v>52.164000000000001</v>
      </c>
      <c r="O5901" s="32">
        <v>0</v>
      </c>
      <c r="P5901" s="31">
        <v>0.9559543230016313</v>
      </c>
      <c r="Q5901" s="38">
        <v>8075</v>
      </c>
      <c r="R5901" s="38">
        <v>8136</v>
      </c>
      <c r="S5901" s="38">
        <v>1297</v>
      </c>
    </row>
    <row r="5902" spans="2:19" x14ac:dyDescent="0.2">
      <c r="B5902" s="1" t="s">
        <v>12195</v>
      </c>
      <c r="C5902" s="1" t="s">
        <v>4809</v>
      </c>
      <c r="D5902" s="1" t="s">
        <v>483</v>
      </c>
      <c r="E5902" s="1" t="s">
        <v>483</v>
      </c>
      <c r="F5902" s="1" t="s">
        <v>20</v>
      </c>
      <c r="G5902" s="27">
        <v>0.51997896950578337</v>
      </c>
      <c r="H5902" s="27">
        <v>0.99476450689565443</v>
      </c>
      <c r="I5902" s="28">
        <v>47.657939011566768</v>
      </c>
      <c r="J5902" s="27">
        <v>1.3144058885383806E-2</v>
      </c>
      <c r="K5902" s="27">
        <v>0.35541535226077814</v>
      </c>
      <c r="L5902" s="27">
        <v>2.6073380171740827E-3</v>
      </c>
      <c r="M5902" s="29">
        <v>8.5133771929824551</v>
      </c>
      <c r="N5902" s="30">
        <v>83.054545454545448</v>
      </c>
      <c r="O5902" s="32">
        <v>0</v>
      </c>
      <c r="P5902" s="31">
        <v>0.98985167837626853</v>
      </c>
      <c r="Q5902" s="38">
        <v>2065</v>
      </c>
      <c r="R5902" s="38">
        <v>1911</v>
      </c>
      <c r="S5902" s="38">
        <v>3573</v>
      </c>
    </row>
    <row r="5903" spans="2:19" x14ac:dyDescent="0.2">
      <c r="B5903" s="1" t="s">
        <v>12200</v>
      </c>
      <c r="C5903" s="1" t="s">
        <v>12201</v>
      </c>
      <c r="D5903" s="1" t="s">
        <v>483</v>
      </c>
      <c r="E5903" s="1" t="s">
        <v>483</v>
      </c>
      <c r="F5903" s="1" t="s">
        <v>20</v>
      </c>
      <c r="G5903" s="27">
        <v>0.55410122164048869</v>
      </c>
      <c r="H5903" s="27">
        <v>0.96554614549402829</v>
      </c>
      <c r="I5903" s="28">
        <v>55.83634380453752</v>
      </c>
      <c r="J5903" s="27">
        <v>6.5445026178010471E-3</v>
      </c>
      <c r="K5903" s="27">
        <v>0.17801047120418848</v>
      </c>
      <c r="L5903" s="27">
        <v>1.8102062975027144E-2</v>
      </c>
      <c r="M5903" s="29">
        <v>13.989726027397264</v>
      </c>
      <c r="N5903" s="30">
        <v>88.995275590551188</v>
      </c>
      <c r="O5903" s="32">
        <v>0</v>
      </c>
      <c r="P5903" s="31">
        <v>0.9954397394136808</v>
      </c>
      <c r="Q5903" s="38">
        <v>691</v>
      </c>
      <c r="R5903" s="38">
        <v>1280</v>
      </c>
      <c r="S5903" s="38">
        <v>6855</v>
      </c>
    </row>
    <row r="5904" spans="2:19" x14ac:dyDescent="0.2">
      <c r="B5904" s="1" t="s">
        <v>12202</v>
      </c>
      <c r="C5904" s="1" t="s">
        <v>2299</v>
      </c>
      <c r="D5904" s="1" t="s">
        <v>483</v>
      </c>
      <c r="E5904" s="1" t="s">
        <v>483</v>
      </c>
      <c r="F5904" s="1" t="s">
        <v>20</v>
      </c>
      <c r="G5904" s="27">
        <v>0.52856407617086976</v>
      </c>
      <c r="H5904" s="27">
        <v>0.98700333247885152</v>
      </c>
      <c r="I5904" s="28">
        <v>50.042357179619124</v>
      </c>
      <c r="J5904" s="27">
        <v>1.0808028821410191E-2</v>
      </c>
      <c r="K5904" s="27">
        <v>0.23932063818836849</v>
      </c>
      <c r="L5904" s="27">
        <v>7.8441425275570372E-4</v>
      </c>
      <c r="M5904" s="29">
        <v>10.949836065573772</v>
      </c>
      <c r="N5904" s="30">
        <v>84.154669260700388</v>
      </c>
      <c r="O5904" s="32">
        <v>0</v>
      </c>
      <c r="P5904" s="31">
        <v>0.99615483209433475</v>
      </c>
      <c r="Q5904" s="38">
        <v>1597</v>
      </c>
      <c r="R5904" s="38">
        <v>1777</v>
      </c>
      <c r="S5904" s="38">
        <v>5712</v>
      </c>
    </row>
    <row r="5905" spans="2:19" x14ac:dyDescent="0.2">
      <c r="B5905" s="1" t="s">
        <v>12210</v>
      </c>
      <c r="C5905" s="1" t="s">
        <v>12211</v>
      </c>
      <c r="D5905" s="1" t="s">
        <v>483</v>
      </c>
      <c r="E5905" s="1" t="s">
        <v>483</v>
      </c>
      <c r="F5905" s="1" t="s">
        <v>20</v>
      </c>
      <c r="G5905" s="27">
        <v>0.60990813648293962</v>
      </c>
      <c r="H5905" s="27">
        <v>0.9993316953316953</v>
      </c>
      <c r="I5905" s="28">
        <v>58.963418635170584</v>
      </c>
      <c r="J5905" s="27">
        <v>1.2795275590551181E-2</v>
      </c>
      <c r="K5905" s="27">
        <v>0.21653543307086615</v>
      </c>
      <c r="L5905" s="27">
        <v>0</v>
      </c>
      <c r="M5905" s="29">
        <v>11.11900756938604</v>
      </c>
      <c r="N5905" s="30">
        <v>89.114039806347492</v>
      </c>
      <c r="O5905" s="32">
        <v>0</v>
      </c>
      <c r="P5905" s="31">
        <v>0.99852579852579848</v>
      </c>
      <c r="Q5905" s="38">
        <v>367</v>
      </c>
      <c r="R5905" s="38">
        <v>495</v>
      </c>
      <c r="S5905" s="38">
        <v>6170</v>
      </c>
    </row>
    <row r="5906" spans="2:19" x14ac:dyDescent="0.2">
      <c r="B5906" s="1" t="s">
        <v>12222</v>
      </c>
      <c r="C5906" s="1" t="s">
        <v>12223</v>
      </c>
      <c r="D5906" s="1" t="s">
        <v>484</v>
      </c>
      <c r="E5906" s="1" t="s">
        <v>5867</v>
      </c>
      <c r="F5906" s="1" t="s">
        <v>18</v>
      </c>
      <c r="G5906" s="27">
        <v>0.47997284453496264</v>
      </c>
      <c r="H5906" s="27">
        <v>0.99486201705970878</v>
      </c>
      <c r="I5906" s="28">
        <v>46.158384249830291</v>
      </c>
      <c r="J5906" s="27">
        <v>4.7522063815342835E-3</v>
      </c>
      <c r="K5906" s="27">
        <v>0.11473183978275628</v>
      </c>
      <c r="L5906" s="27">
        <v>3.345040976751965E-4</v>
      </c>
      <c r="M5906" s="29">
        <v>15.247911227154056</v>
      </c>
      <c r="N5906" s="30">
        <v>79.220650636492223</v>
      </c>
      <c r="O5906" s="32">
        <v>0</v>
      </c>
      <c r="P5906" s="31">
        <v>0.98544907175112895</v>
      </c>
      <c r="Q5906" s="38">
        <v>2350</v>
      </c>
      <c r="R5906" s="38">
        <v>2623</v>
      </c>
      <c r="S5906" s="38">
        <v>7951</v>
      </c>
    </row>
    <row r="5907" spans="2:19" x14ac:dyDescent="0.2">
      <c r="B5907" s="1" t="s">
        <v>12216</v>
      </c>
      <c r="C5907" s="1" t="s">
        <v>12217</v>
      </c>
      <c r="D5907" s="1" t="s">
        <v>484</v>
      </c>
      <c r="E5907" s="1" t="s">
        <v>5867</v>
      </c>
      <c r="F5907" s="1" t="s">
        <v>18</v>
      </c>
      <c r="G5907" s="27">
        <v>0.4377926421404682</v>
      </c>
      <c r="H5907" s="27">
        <v>0.91671156373193208</v>
      </c>
      <c r="I5907" s="28">
        <v>34.563076923076927</v>
      </c>
      <c r="J5907" s="27">
        <v>4.3143812709030102E-2</v>
      </c>
      <c r="K5907" s="27">
        <v>0.41371237458193982</v>
      </c>
      <c r="L5907" s="27">
        <v>2.7411300919842316E-2</v>
      </c>
      <c r="M5907" s="29">
        <v>8.3029149315883384</v>
      </c>
      <c r="N5907" s="30">
        <v>67.902215431627198</v>
      </c>
      <c r="O5907" s="32">
        <v>1.2953350854139291E-2</v>
      </c>
      <c r="P5907" s="31">
        <v>0.9822601839684626</v>
      </c>
      <c r="Q5907" s="38">
        <v>3665</v>
      </c>
      <c r="R5907" s="38">
        <v>3276</v>
      </c>
      <c r="S5907" s="38">
        <v>2717</v>
      </c>
    </row>
    <row r="5908" spans="2:19" x14ac:dyDescent="0.2">
      <c r="B5908" s="1" t="s">
        <v>12231</v>
      </c>
      <c r="C5908" s="1" t="s">
        <v>12232</v>
      </c>
      <c r="D5908" s="1" t="s">
        <v>484</v>
      </c>
      <c r="E5908" s="1" t="s">
        <v>5867</v>
      </c>
      <c r="F5908" s="1" t="s">
        <v>18</v>
      </c>
      <c r="G5908" s="27">
        <v>0.5269830949284785</v>
      </c>
      <c r="H5908" s="27">
        <v>0.93919961271583019</v>
      </c>
      <c r="I5908" s="28">
        <v>43.593335500650213</v>
      </c>
      <c r="J5908" s="27">
        <v>1.5279583875162549E-2</v>
      </c>
      <c r="K5908" s="27">
        <v>0.32769830949284784</v>
      </c>
      <c r="L5908" s="27">
        <v>6.6161045667258362E-4</v>
      </c>
      <c r="M5908" s="29">
        <v>8.9556701030927854</v>
      </c>
      <c r="N5908" s="30">
        <v>74.196792103639723</v>
      </c>
      <c r="O5908" s="32">
        <v>0</v>
      </c>
      <c r="P5908" s="31">
        <v>0.99273842181700822</v>
      </c>
      <c r="Q5908" s="38">
        <v>2779</v>
      </c>
      <c r="R5908" s="38">
        <v>1797</v>
      </c>
      <c r="S5908" s="38">
        <v>4035</v>
      </c>
    </row>
    <row r="5909" spans="2:19" x14ac:dyDescent="0.2">
      <c r="B5909" s="1" t="s">
        <v>12212</v>
      </c>
      <c r="C5909" s="1" t="s">
        <v>12213</v>
      </c>
      <c r="D5909" s="1" t="s">
        <v>484</v>
      </c>
      <c r="E5909" s="1" t="s">
        <v>5867</v>
      </c>
      <c r="F5909" s="1" t="s">
        <v>18</v>
      </c>
      <c r="G5909" s="27">
        <v>0.31472684085510688</v>
      </c>
      <c r="H5909" s="27">
        <v>0.73815196639938896</v>
      </c>
      <c r="I5909" s="28">
        <v>26.703127474267603</v>
      </c>
      <c r="J5909" s="27">
        <v>2.7315914489311165E-2</v>
      </c>
      <c r="K5909" s="27">
        <v>0.37965162311955664</v>
      </c>
      <c r="L5909" s="27">
        <v>8.2535318823978618E-2</v>
      </c>
      <c r="M5909" s="29">
        <v>10.783882149046795</v>
      </c>
      <c r="N5909" s="30">
        <v>60.919496855345912</v>
      </c>
      <c r="O5909" s="32">
        <v>0</v>
      </c>
      <c r="P5909" s="31">
        <v>0.96449026345933564</v>
      </c>
      <c r="Q5909" s="38">
        <v>4481</v>
      </c>
      <c r="R5909" s="38">
        <v>5103</v>
      </c>
      <c r="S5909" s="38">
        <v>3188</v>
      </c>
    </row>
    <row r="5910" spans="2:19" x14ac:dyDescent="0.2">
      <c r="B5910" s="1" t="s">
        <v>12228</v>
      </c>
      <c r="C5910" s="1" t="s">
        <v>12229</v>
      </c>
      <c r="D5910" s="1" t="s">
        <v>484</v>
      </c>
      <c r="E5910" s="1" t="s">
        <v>5867</v>
      </c>
      <c r="F5910" s="1" t="s">
        <v>18</v>
      </c>
      <c r="G5910" s="27">
        <v>0.59977989728539982</v>
      </c>
      <c r="H5910" s="27">
        <v>0.99428416092787242</v>
      </c>
      <c r="I5910" s="28">
        <v>53.084702861335288</v>
      </c>
      <c r="J5910" s="27">
        <v>3.301540719002201E-3</v>
      </c>
      <c r="K5910" s="27">
        <v>0.12619222303741745</v>
      </c>
      <c r="L5910" s="27">
        <v>2.6096411743385282E-4</v>
      </c>
      <c r="M5910" s="29">
        <v>13.596333638863435</v>
      </c>
      <c r="N5910" s="30">
        <v>79.027522935779814</v>
      </c>
      <c r="O5910" s="32">
        <v>0</v>
      </c>
      <c r="P5910" s="31">
        <v>0.98803914461761511</v>
      </c>
      <c r="Q5910" s="38">
        <v>1073</v>
      </c>
      <c r="R5910" s="38">
        <v>604</v>
      </c>
      <c r="S5910" s="38">
        <v>7746</v>
      </c>
    </row>
    <row r="5911" spans="2:19" x14ac:dyDescent="0.2">
      <c r="B5911" s="1" t="s">
        <v>12233</v>
      </c>
      <c r="C5911" s="1" t="s">
        <v>12234</v>
      </c>
      <c r="D5911" s="1" t="s">
        <v>484</v>
      </c>
      <c r="E5911" s="1" t="s">
        <v>5867</v>
      </c>
      <c r="F5911" s="1" t="s">
        <v>18</v>
      </c>
      <c r="G5911" s="27">
        <v>0.51831501831501836</v>
      </c>
      <c r="H5911" s="27">
        <v>0.96032369521731231</v>
      </c>
      <c r="I5911" s="28">
        <v>47.674395604395606</v>
      </c>
      <c r="J5911" s="27">
        <v>4.7619047619047623E-3</v>
      </c>
      <c r="K5911" s="27">
        <v>0.12051282051282051</v>
      </c>
      <c r="L5911" s="27">
        <v>1.3300600109110747E-2</v>
      </c>
      <c r="M5911" s="29">
        <v>14.700608365019013</v>
      </c>
      <c r="N5911" s="30">
        <v>77.853710247349824</v>
      </c>
      <c r="O5911" s="32">
        <v>0</v>
      </c>
      <c r="P5911" s="31">
        <v>0.99290780141843971</v>
      </c>
      <c r="Q5911" s="38">
        <v>2060</v>
      </c>
      <c r="R5911" s="38">
        <v>1947</v>
      </c>
      <c r="S5911" s="38">
        <v>7841</v>
      </c>
    </row>
    <row r="5912" spans="2:19" x14ac:dyDescent="0.2">
      <c r="B5912" s="1" t="s">
        <v>12230</v>
      </c>
      <c r="C5912" s="1" t="s">
        <v>476</v>
      </c>
      <c r="D5912" s="1" t="s">
        <v>484</v>
      </c>
      <c r="E5912" s="1" t="s">
        <v>5867</v>
      </c>
      <c r="F5912" s="1" t="s">
        <v>18</v>
      </c>
      <c r="G5912" s="27">
        <v>0.55888223552894212</v>
      </c>
      <c r="H5912" s="27">
        <v>0.99750371471025245</v>
      </c>
      <c r="I5912" s="28">
        <v>50.512974051896208</v>
      </c>
      <c r="J5912" s="27">
        <v>2.8942115768463075E-2</v>
      </c>
      <c r="K5912" s="27">
        <v>0.35728542914171657</v>
      </c>
      <c r="L5912" s="27">
        <v>0</v>
      </c>
      <c r="M5912" s="29">
        <v>7.6481900452488674</v>
      </c>
      <c r="N5912" s="30">
        <v>83.903571428571425</v>
      </c>
      <c r="O5912" s="32">
        <v>0</v>
      </c>
      <c r="P5912" s="31">
        <v>0.99257057949479943</v>
      </c>
      <c r="Q5912" s="38">
        <v>1502</v>
      </c>
      <c r="R5912" s="38">
        <v>1205</v>
      </c>
      <c r="S5912" s="38">
        <v>3538</v>
      </c>
    </row>
    <row r="5913" spans="2:19" x14ac:dyDescent="0.2">
      <c r="B5913" s="1" t="s">
        <v>12235</v>
      </c>
      <c r="C5913" s="1" t="s">
        <v>12236</v>
      </c>
      <c r="D5913" s="1" t="s">
        <v>484</v>
      </c>
      <c r="E5913" s="1" t="s">
        <v>5867</v>
      </c>
      <c r="F5913" s="1" t="s">
        <v>18</v>
      </c>
      <c r="G5913" s="27">
        <v>0.41479874668594841</v>
      </c>
      <c r="H5913" s="27">
        <v>0.94167804527488319</v>
      </c>
      <c r="I5913" s="28">
        <v>35.706965533863603</v>
      </c>
      <c r="J5913" s="27">
        <v>5.3024825259098581E-3</v>
      </c>
      <c r="K5913" s="27">
        <v>0.17136659436008678</v>
      </c>
      <c r="L5913" s="27">
        <v>8.0728230925859387E-4</v>
      </c>
      <c r="M5913" s="29">
        <v>13.556260296540358</v>
      </c>
      <c r="N5913" s="30">
        <v>66.549680418361419</v>
      </c>
      <c r="O5913" s="32">
        <v>0</v>
      </c>
      <c r="P5913" s="31">
        <v>0.99389148401006111</v>
      </c>
      <c r="Q5913" s="38">
        <v>3607</v>
      </c>
      <c r="R5913" s="38">
        <v>3579</v>
      </c>
      <c r="S5913" s="38">
        <v>6959</v>
      </c>
    </row>
    <row r="5914" spans="2:19" x14ac:dyDescent="0.2">
      <c r="B5914" s="1" t="s">
        <v>12224</v>
      </c>
      <c r="C5914" s="1" t="s">
        <v>12225</v>
      </c>
      <c r="D5914" s="1" t="s">
        <v>484</v>
      </c>
      <c r="E5914" s="1" t="s">
        <v>5867</v>
      </c>
      <c r="F5914" s="1" t="s">
        <v>18</v>
      </c>
      <c r="G5914" s="27">
        <v>0.48453936882371695</v>
      </c>
      <c r="H5914" s="27">
        <v>0.96989294710327434</v>
      </c>
      <c r="I5914" s="28">
        <v>45.551099776856873</v>
      </c>
      <c r="J5914" s="27">
        <v>5.7379662097545425E-3</v>
      </c>
      <c r="K5914" s="27">
        <v>7.9693975135479753E-2</v>
      </c>
      <c r="L5914" s="27">
        <v>0</v>
      </c>
      <c r="M5914" s="29">
        <v>16.005071119356842</v>
      </c>
      <c r="N5914" s="30">
        <v>76.535526315789468</v>
      </c>
      <c r="O5914" s="32">
        <v>0</v>
      </c>
      <c r="P5914" s="31">
        <v>0.98772040302267006</v>
      </c>
      <c r="Q5914" s="38">
        <v>2472</v>
      </c>
      <c r="R5914" s="38">
        <v>2541</v>
      </c>
      <c r="S5914" s="38">
        <v>8457</v>
      </c>
    </row>
    <row r="5915" spans="2:19" x14ac:dyDescent="0.2">
      <c r="B5915" s="1" t="s">
        <v>12226</v>
      </c>
      <c r="C5915" s="1" t="s">
        <v>12227</v>
      </c>
      <c r="D5915" s="1" t="s">
        <v>484</v>
      </c>
      <c r="E5915" s="1" t="s">
        <v>5867</v>
      </c>
      <c r="F5915" s="1" t="s">
        <v>18</v>
      </c>
      <c r="G5915" s="27">
        <v>0.48001269035532995</v>
      </c>
      <c r="H5915" s="27">
        <v>0.96137887809464107</v>
      </c>
      <c r="I5915" s="28">
        <v>43.785945431472079</v>
      </c>
      <c r="J5915" s="27">
        <v>6.6624365482233503E-3</v>
      </c>
      <c r="K5915" s="27">
        <v>0.12817258883248731</v>
      </c>
      <c r="L5915" s="27">
        <v>6.9351300532748362E-3</v>
      </c>
      <c r="M5915" s="29">
        <v>14.968761439902384</v>
      </c>
      <c r="N5915" s="30">
        <v>74.545274289491076</v>
      </c>
      <c r="O5915" s="32">
        <v>0</v>
      </c>
      <c r="P5915" s="31">
        <v>0.9877781259793168</v>
      </c>
      <c r="Q5915" s="38">
        <v>2752</v>
      </c>
      <c r="R5915" s="38">
        <v>2622</v>
      </c>
      <c r="S5915" s="38">
        <v>7706</v>
      </c>
    </row>
    <row r="5916" spans="2:19" x14ac:dyDescent="0.2">
      <c r="B5916" s="1" t="s">
        <v>12220</v>
      </c>
      <c r="C5916" s="1" t="s">
        <v>12221</v>
      </c>
      <c r="D5916" s="1" t="s">
        <v>484</v>
      </c>
      <c r="E5916" s="1" t="s">
        <v>5867</v>
      </c>
      <c r="F5916" s="1" t="s">
        <v>18</v>
      </c>
      <c r="G5916" s="27">
        <v>0.47291761492944923</v>
      </c>
      <c r="H5916" s="27">
        <v>0.90166591928251139</v>
      </c>
      <c r="I5916" s="28">
        <v>40.13249886208466</v>
      </c>
      <c r="J5916" s="27">
        <v>9.5584888484296776E-3</v>
      </c>
      <c r="K5916" s="27">
        <v>0.1725079654073737</v>
      </c>
      <c r="L5916" s="27">
        <v>2.9118834080717491E-2</v>
      </c>
      <c r="M5916" s="29">
        <v>13.3619170984456</v>
      </c>
      <c r="N5916" s="30">
        <v>69.512030798845046</v>
      </c>
      <c r="O5916" s="32">
        <v>0</v>
      </c>
      <c r="P5916" s="31">
        <v>0.98520179372197314</v>
      </c>
      <c r="Q5916" s="38">
        <v>3239</v>
      </c>
      <c r="R5916" s="38">
        <v>2744</v>
      </c>
      <c r="S5916" s="38">
        <v>6941</v>
      </c>
    </row>
    <row r="5917" spans="2:19" x14ac:dyDescent="0.2">
      <c r="B5917" s="1" t="s">
        <v>12218</v>
      </c>
      <c r="C5917" s="1" t="s">
        <v>12219</v>
      </c>
      <c r="D5917" s="1" t="s">
        <v>484</v>
      </c>
      <c r="E5917" s="1" t="s">
        <v>5867</v>
      </c>
      <c r="F5917" s="1" t="s">
        <v>18</v>
      </c>
      <c r="G5917" s="27">
        <v>0.43314500941619588</v>
      </c>
      <c r="H5917" s="27">
        <v>0.6967037037037036</v>
      </c>
      <c r="I5917" s="28">
        <v>34.423069679849355</v>
      </c>
      <c r="J5917" s="27">
        <v>7.909604519774012E-2</v>
      </c>
      <c r="K5917" s="27">
        <v>0.43785310734463279</v>
      </c>
      <c r="L5917" s="27">
        <v>0.11298148148148147</v>
      </c>
      <c r="M5917" s="29">
        <v>7.5538205980066451</v>
      </c>
      <c r="N5917" s="30">
        <v>69.121739130434776</v>
      </c>
      <c r="O5917" s="32">
        <v>0</v>
      </c>
      <c r="P5917" s="31">
        <v>0.98333333333333328</v>
      </c>
      <c r="Q5917" s="38">
        <v>3673</v>
      </c>
      <c r="R5917" s="38">
        <v>3350</v>
      </c>
      <c r="S5917" s="38">
        <v>2441</v>
      </c>
    </row>
    <row r="5918" spans="2:19" x14ac:dyDescent="0.2">
      <c r="B5918" s="1" t="s">
        <v>12237</v>
      </c>
      <c r="C5918" s="1" t="s">
        <v>12238</v>
      </c>
      <c r="D5918" s="1" t="s">
        <v>484</v>
      </c>
      <c r="E5918" s="1" t="s">
        <v>5867</v>
      </c>
      <c r="F5918" s="1" t="s">
        <v>18</v>
      </c>
      <c r="G5918" s="27">
        <v>0.50887573964497046</v>
      </c>
      <c r="H5918" s="27">
        <v>0.97935256032960571</v>
      </c>
      <c r="I5918" s="28">
        <v>45.97392504930967</v>
      </c>
      <c r="J5918" s="27">
        <v>2.6035502958579881E-2</v>
      </c>
      <c r="K5918" s="27">
        <v>0.40276134122287971</v>
      </c>
      <c r="L5918" s="27">
        <v>1.6342946831469495E-2</v>
      </c>
      <c r="M5918" s="29">
        <v>8.0057028112449817</v>
      </c>
      <c r="N5918" s="30">
        <v>82.248062015503876</v>
      </c>
      <c r="O5918" s="32">
        <v>0</v>
      </c>
      <c r="P5918" s="31">
        <v>0.99470276633313714</v>
      </c>
      <c r="Q5918" s="38">
        <v>2386</v>
      </c>
      <c r="R5918" s="38">
        <v>2128</v>
      </c>
      <c r="S5918" s="38">
        <v>2870</v>
      </c>
    </row>
    <row r="5919" spans="2:19" x14ac:dyDescent="0.2">
      <c r="B5919" s="1" t="s">
        <v>12214</v>
      </c>
      <c r="C5919" s="1" t="s">
        <v>12215</v>
      </c>
      <c r="D5919" s="1" t="s">
        <v>484</v>
      </c>
      <c r="E5919" s="1" t="s">
        <v>5867</v>
      </c>
      <c r="F5919" s="1" t="s">
        <v>18</v>
      </c>
      <c r="G5919" s="27">
        <v>0.55911041747951618</v>
      </c>
      <c r="H5919" s="27">
        <v>0.97472074468085113</v>
      </c>
      <c r="I5919" s="28">
        <v>45.915606710885683</v>
      </c>
      <c r="J5919" s="27">
        <v>1.9118220834959031E-2</v>
      </c>
      <c r="K5919" s="27">
        <v>0.27975029262582912</v>
      </c>
      <c r="L5919" s="27">
        <v>6.5064589665653491E-3</v>
      </c>
      <c r="M5919" s="29">
        <v>10.833746678476526</v>
      </c>
      <c r="N5919" s="30">
        <v>72.970711297071134</v>
      </c>
      <c r="O5919" s="32">
        <v>0</v>
      </c>
      <c r="P5919" s="31">
        <v>0.97378419452887544</v>
      </c>
      <c r="Q5919" s="38">
        <v>2397</v>
      </c>
      <c r="R5919" s="38">
        <v>1202</v>
      </c>
      <c r="S5919" s="38">
        <v>4958</v>
      </c>
    </row>
    <row r="5920" spans="2:19" x14ac:dyDescent="0.2">
      <c r="B5920" s="1" t="s">
        <v>12260</v>
      </c>
      <c r="C5920" s="1" t="s">
        <v>12261</v>
      </c>
      <c r="D5920" s="1" t="s">
        <v>485</v>
      </c>
      <c r="E5920" s="1" t="s">
        <v>4985</v>
      </c>
      <c r="F5920" s="1" t="s">
        <v>11</v>
      </c>
      <c r="G5920" s="27">
        <v>0.23417721518987342</v>
      </c>
      <c r="H5920" s="27">
        <v>0.99905059337913804</v>
      </c>
      <c r="I5920" s="28">
        <v>19.36291139240506</v>
      </c>
      <c r="J5920" s="27">
        <v>3.0379746835443037E-2</v>
      </c>
      <c r="K5920" s="27">
        <v>0.4670886075949367</v>
      </c>
      <c r="L5920" s="27">
        <v>7.2454715802623356E-4</v>
      </c>
      <c r="M5920" s="29">
        <v>9.5097520661157056</v>
      </c>
      <c r="N5920" s="30">
        <v>51.194594594594598</v>
      </c>
      <c r="O5920" s="32">
        <v>0</v>
      </c>
      <c r="P5920" s="31">
        <v>0.98688319800124924</v>
      </c>
      <c r="Q5920" s="38">
        <v>7162</v>
      </c>
      <c r="R5920" s="38">
        <v>6810</v>
      </c>
      <c r="S5920" s="38">
        <v>2144</v>
      </c>
    </row>
    <row r="5921" spans="2:19" x14ac:dyDescent="0.2">
      <c r="B5921" s="1" t="s">
        <v>12259</v>
      </c>
      <c r="C5921" s="1" t="s">
        <v>691</v>
      </c>
      <c r="D5921" s="1" t="s">
        <v>485</v>
      </c>
      <c r="E5921" s="1" t="s">
        <v>4985</v>
      </c>
      <c r="F5921" s="1" t="s">
        <v>11</v>
      </c>
      <c r="G5921" s="27">
        <v>0.17799158147925437</v>
      </c>
      <c r="H5921" s="27">
        <v>0.98909819044793812</v>
      </c>
      <c r="I5921" s="28">
        <v>19.987672880336742</v>
      </c>
      <c r="J5921" s="27">
        <v>1.5634395670475046E-2</v>
      </c>
      <c r="K5921" s="27">
        <v>0.30006013229104028</v>
      </c>
      <c r="L5921" s="27">
        <v>0</v>
      </c>
      <c r="M5921" s="29">
        <v>13.241185076810535</v>
      </c>
      <c r="N5921" s="30">
        <v>50.800675675675677</v>
      </c>
      <c r="O5921" s="32">
        <v>0</v>
      </c>
      <c r="P5921" s="31">
        <v>0.98665084544645509</v>
      </c>
      <c r="Q5921" s="38">
        <v>6953</v>
      </c>
      <c r="R5921" s="38">
        <v>7609</v>
      </c>
      <c r="S5921" s="38">
        <v>4563</v>
      </c>
    </row>
    <row r="5922" spans="2:19" x14ac:dyDescent="0.2">
      <c r="B5922" s="1" t="s">
        <v>12243</v>
      </c>
      <c r="C5922" s="1" t="s">
        <v>12244</v>
      </c>
      <c r="D5922" s="1" t="s">
        <v>485</v>
      </c>
      <c r="E5922" s="1" t="s">
        <v>4985</v>
      </c>
      <c r="F5922" s="1" t="s">
        <v>11</v>
      </c>
      <c r="G5922" s="27">
        <v>0.16181953765846382</v>
      </c>
      <c r="H5922" s="27">
        <v>0.97704678362573127</v>
      </c>
      <c r="I5922" s="28">
        <v>22.557718120805369</v>
      </c>
      <c r="J5922" s="27">
        <v>5.9656972408650257E-3</v>
      </c>
      <c r="K5922" s="27">
        <v>0.10961968680089486</v>
      </c>
      <c r="L5922" s="27">
        <v>0</v>
      </c>
      <c r="M5922" s="29">
        <v>17.355160142348755</v>
      </c>
      <c r="N5922" s="30">
        <v>49.10138248847926</v>
      </c>
      <c r="O5922" s="32">
        <v>0</v>
      </c>
      <c r="P5922" s="31">
        <v>0.98026315789473684</v>
      </c>
      <c r="Q5922" s="38">
        <v>5942</v>
      </c>
      <c r="R5922" s="38">
        <v>7792</v>
      </c>
      <c r="S5922" s="38">
        <v>8036</v>
      </c>
    </row>
    <row r="5923" spans="2:19" x14ac:dyDescent="0.2">
      <c r="B5923" s="1" t="s">
        <v>12239</v>
      </c>
      <c r="C5923" s="1" t="s">
        <v>12240</v>
      </c>
      <c r="D5923" s="1" t="s">
        <v>485</v>
      </c>
      <c r="E5923" s="1" t="s">
        <v>4985</v>
      </c>
      <c r="F5923" s="1" t="s">
        <v>11</v>
      </c>
      <c r="G5923" s="27">
        <v>0.19268635724331926</v>
      </c>
      <c r="H5923" s="27">
        <v>0.99271983640081796</v>
      </c>
      <c r="I5923" s="28">
        <v>23.701265822784812</v>
      </c>
      <c r="J5923" s="27">
        <v>1.2658227848101266E-2</v>
      </c>
      <c r="K5923" s="27">
        <v>0.11251758087201125</v>
      </c>
      <c r="L5923" s="27">
        <v>0</v>
      </c>
      <c r="M5923" s="29">
        <v>17.007317073170732</v>
      </c>
      <c r="N5923" s="30">
        <v>51.277372262773724</v>
      </c>
      <c r="O5923" s="32">
        <v>0</v>
      </c>
      <c r="P5923" s="31">
        <v>0.96932515337423308</v>
      </c>
      <c r="Q5923" s="38">
        <v>5489</v>
      </c>
      <c r="R5923" s="38">
        <v>7444</v>
      </c>
      <c r="S5923" s="38">
        <v>7991</v>
      </c>
    </row>
    <row r="5924" spans="2:19" x14ac:dyDescent="0.2">
      <c r="B5924" s="1" t="s">
        <v>12255</v>
      </c>
      <c r="C5924" s="1" t="s">
        <v>12256</v>
      </c>
      <c r="D5924" s="1" t="s">
        <v>485</v>
      </c>
      <c r="E5924" s="1" t="s">
        <v>4985</v>
      </c>
      <c r="F5924" s="1" t="s">
        <v>11</v>
      </c>
      <c r="G5924" s="27">
        <v>0.23799359658484526</v>
      </c>
      <c r="H5924" s="27">
        <v>0.95810625986322995</v>
      </c>
      <c r="I5924" s="28">
        <v>15.555176093916756</v>
      </c>
      <c r="J5924" s="27">
        <v>0.10245464247598719</v>
      </c>
      <c r="K5924" s="27">
        <v>0.67769477054429028</v>
      </c>
      <c r="L5924" s="27">
        <v>0</v>
      </c>
      <c r="M5924" s="29">
        <v>5.2750700280112044</v>
      </c>
      <c r="N5924" s="30">
        <v>47.995515695067262</v>
      </c>
      <c r="O5924" s="32">
        <v>0</v>
      </c>
      <c r="P5924" s="31">
        <v>0.9857969489742241</v>
      </c>
      <c r="Q5924" s="38">
        <v>7954</v>
      </c>
      <c r="R5924" s="38">
        <v>6724</v>
      </c>
      <c r="S5924" s="38">
        <v>531</v>
      </c>
    </row>
    <row r="5925" spans="2:19" x14ac:dyDescent="0.2">
      <c r="B5925" s="1" t="s">
        <v>12251</v>
      </c>
      <c r="C5925" s="1" t="s">
        <v>12252</v>
      </c>
      <c r="D5925" s="1" t="s">
        <v>485</v>
      </c>
      <c r="E5925" s="1" t="s">
        <v>4985</v>
      </c>
      <c r="F5925" s="1" t="s">
        <v>11</v>
      </c>
      <c r="G5925" s="27">
        <v>0.35912314635718889</v>
      </c>
      <c r="H5925" s="27">
        <v>0.99959999999999993</v>
      </c>
      <c r="I5925" s="28">
        <v>20.117794970986463</v>
      </c>
      <c r="J5925" s="27">
        <v>0.16118633139909735</v>
      </c>
      <c r="K5925" s="27">
        <v>0.62411347517730498</v>
      </c>
      <c r="L5925" s="27">
        <v>4.0000000000000002E-4</v>
      </c>
      <c r="M5925" s="29">
        <v>3.216498993963782</v>
      </c>
      <c r="N5925" s="30">
        <v>49.797127468581685</v>
      </c>
      <c r="O5925" s="32">
        <v>0</v>
      </c>
      <c r="P5925" s="31">
        <v>0.98476190476190473</v>
      </c>
      <c r="Q5925" s="38">
        <v>6898</v>
      </c>
      <c r="R5925" s="38">
        <v>4339</v>
      </c>
      <c r="S5925" s="38">
        <v>774</v>
      </c>
    </row>
    <row r="5926" spans="2:19" x14ac:dyDescent="0.2">
      <c r="B5926" s="1" t="s">
        <v>12264</v>
      </c>
      <c r="C5926" s="1" t="s">
        <v>12265</v>
      </c>
      <c r="D5926" s="1" t="s">
        <v>485</v>
      </c>
      <c r="E5926" s="1" t="s">
        <v>4985</v>
      </c>
      <c r="F5926" s="1" t="s">
        <v>11</v>
      </c>
      <c r="G5926" s="27">
        <v>0.27135069654754695</v>
      </c>
      <c r="H5926" s="27">
        <v>0.97459742592038301</v>
      </c>
      <c r="I5926" s="28">
        <v>19.078921865536035</v>
      </c>
      <c r="J5926" s="27">
        <v>5.2695336159903086E-2</v>
      </c>
      <c r="K5926" s="27">
        <v>0.60084797092671105</v>
      </c>
      <c r="L5926" s="27">
        <v>0</v>
      </c>
      <c r="M5926" s="29">
        <v>6.8225270157938516</v>
      </c>
      <c r="N5926" s="30">
        <v>51.520089285714285</v>
      </c>
      <c r="O5926" s="32">
        <v>0</v>
      </c>
      <c r="P5926" s="31">
        <v>0.98832684824902728</v>
      </c>
      <c r="Q5926" s="38">
        <v>7244</v>
      </c>
      <c r="R5926" s="38">
        <v>6020</v>
      </c>
      <c r="S5926" s="38">
        <v>931</v>
      </c>
    </row>
    <row r="5927" spans="2:19" x14ac:dyDescent="0.2">
      <c r="B5927" s="1" t="s">
        <v>12249</v>
      </c>
      <c r="C5927" s="1" t="s">
        <v>12250</v>
      </c>
      <c r="D5927" s="1" t="s">
        <v>485</v>
      </c>
      <c r="E5927" s="1" t="s">
        <v>4985</v>
      </c>
      <c r="F5927" s="1" t="s">
        <v>11</v>
      </c>
      <c r="G5927" s="27">
        <v>0.21621621621621623</v>
      </c>
      <c r="H5927" s="27">
        <v>0.98484275121452325</v>
      </c>
      <c r="I5927" s="28">
        <v>24.194750519750521</v>
      </c>
      <c r="J5927" s="27">
        <v>1.4033264033264034E-2</v>
      </c>
      <c r="K5927" s="27">
        <v>0.12474012474012475</v>
      </c>
      <c r="L5927" s="27">
        <v>2.1682434160061365E-3</v>
      </c>
      <c r="M5927" s="29">
        <v>16.489920424403177</v>
      </c>
      <c r="N5927" s="30">
        <v>51.75</v>
      </c>
      <c r="O5927" s="32">
        <v>0</v>
      </c>
      <c r="P5927" s="31">
        <v>0.98389158782919972</v>
      </c>
      <c r="Q5927" s="38">
        <v>5306</v>
      </c>
      <c r="R5927" s="38">
        <v>7110</v>
      </c>
      <c r="S5927" s="38">
        <v>7771</v>
      </c>
    </row>
    <row r="5928" spans="2:19" x14ac:dyDescent="0.2">
      <c r="B5928" s="1" t="s">
        <v>12245</v>
      </c>
      <c r="C5928" s="1" t="s">
        <v>12246</v>
      </c>
      <c r="D5928" s="1" t="s">
        <v>485</v>
      </c>
      <c r="E5928" s="1" t="s">
        <v>4985</v>
      </c>
      <c r="F5928" s="1" t="s">
        <v>11</v>
      </c>
      <c r="G5928" s="27">
        <v>0.22279348757497858</v>
      </c>
      <c r="H5928" s="27">
        <v>0.98918873476250513</v>
      </c>
      <c r="I5928" s="28">
        <v>23.020308483290496</v>
      </c>
      <c r="J5928" s="27">
        <v>7.7120822622107968E-3</v>
      </c>
      <c r="K5928" s="27">
        <v>0.16452442159383032</v>
      </c>
      <c r="L5928" s="27">
        <v>1.1097099621689786E-3</v>
      </c>
      <c r="M5928" s="29">
        <v>14.759095920617417</v>
      </c>
      <c r="N5928" s="30">
        <v>51.396153846153844</v>
      </c>
      <c r="O5928" s="32">
        <v>0</v>
      </c>
      <c r="P5928" s="31">
        <v>0.98108448928121061</v>
      </c>
      <c r="Q5928" s="38">
        <v>5761</v>
      </c>
      <c r="R5928" s="38">
        <v>6994</v>
      </c>
      <c r="S5928" s="38">
        <v>7072</v>
      </c>
    </row>
    <row r="5929" spans="2:19" x14ac:dyDescent="0.2">
      <c r="B5929" s="1" t="s">
        <v>12253</v>
      </c>
      <c r="C5929" s="1" t="s">
        <v>12254</v>
      </c>
      <c r="D5929" s="1" t="s">
        <v>485</v>
      </c>
      <c r="E5929" s="1" t="s">
        <v>4985</v>
      </c>
      <c r="F5929" s="1" t="s">
        <v>11</v>
      </c>
      <c r="G5929" s="27">
        <v>0.23699421965317918</v>
      </c>
      <c r="H5929" s="27">
        <v>0.98292921074043915</v>
      </c>
      <c r="I5929" s="28">
        <v>18.137076796036332</v>
      </c>
      <c r="J5929" s="27">
        <v>3.7159372419488024E-2</v>
      </c>
      <c r="K5929" s="27">
        <v>0.50949628406275804</v>
      </c>
      <c r="L5929" s="27">
        <v>0</v>
      </c>
      <c r="M5929" s="29">
        <v>8.4332251082251091</v>
      </c>
      <c r="N5929" s="30">
        <v>48.99303135888502</v>
      </c>
      <c r="O5929" s="32">
        <v>0</v>
      </c>
      <c r="P5929" s="31">
        <v>0.98535394629780304</v>
      </c>
      <c r="Q5929" s="38">
        <v>7487</v>
      </c>
      <c r="R5929" s="38">
        <v>6745</v>
      </c>
      <c r="S5929" s="38">
        <v>1692</v>
      </c>
    </row>
    <row r="5930" spans="2:19" x14ac:dyDescent="0.2">
      <c r="B5930" s="1" t="s">
        <v>12247</v>
      </c>
      <c r="C5930" s="1" t="s">
        <v>12248</v>
      </c>
      <c r="D5930" s="1" t="s">
        <v>485</v>
      </c>
      <c r="E5930" s="1" t="s">
        <v>4985</v>
      </c>
      <c r="F5930" s="1" t="s">
        <v>11</v>
      </c>
      <c r="G5930" s="27">
        <v>0.24508050089445438</v>
      </c>
      <c r="H5930" s="27">
        <v>0.99215772500732913</v>
      </c>
      <c r="I5930" s="28">
        <v>17.073464519976145</v>
      </c>
      <c r="J5930" s="27">
        <v>3.9952295766249257E-2</v>
      </c>
      <c r="K5930" s="27">
        <v>0.65474060822898028</v>
      </c>
      <c r="L5930" s="27">
        <v>8.0621518616241566E-4</v>
      </c>
      <c r="M5930" s="29">
        <v>6.6796998420221136</v>
      </c>
      <c r="N5930" s="30">
        <v>48.608272506082727</v>
      </c>
      <c r="O5930" s="32">
        <v>0</v>
      </c>
      <c r="P5930" s="31">
        <v>0.98328935795954264</v>
      </c>
      <c r="Q5930" s="38">
        <v>7698</v>
      </c>
      <c r="R5930" s="38">
        <v>6568</v>
      </c>
      <c r="S5930" s="38">
        <v>623</v>
      </c>
    </row>
    <row r="5931" spans="2:19" x14ac:dyDescent="0.2">
      <c r="B5931" s="1" t="s">
        <v>12266</v>
      </c>
      <c r="C5931" s="1" t="s">
        <v>12267</v>
      </c>
      <c r="D5931" s="1" t="s">
        <v>485</v>
      </c>
      <c r="E5931" s="1" t="s">
        <v>4985</v>
      </c>
      <c r="F5931" s="1" t="s">
        <v>11</v>
      </c>
      <c r="G5931" s="27">
        <v>0.21858370855505527</v>
      </c>
      <c r="H5931" s="27">
        <v>0.98834717439740705</v>
      </c>
      <c r="I5931" s="28">
        <v>23.03544821940238</v>
      </c>
      <c r="J5931" s="27">
        <v>1.8419975440032748E-2</v>
      </c>
      <c r="K5931" s="27">
        <v>0.20875972165370446</v>
      </c>
      <c r="L5931" s="27">
        <v>1.0492201741948552E-3</v>
      </c>
      <c r="M5931" s="29">
        <v>14.96301728653745</v>
      </c>
      <c r="N5931" s="30">
        <v>51.425093632958799</v>
      </c>
      <c r="O5931" s="32">
        <v>0</v>
      </c>
      <c r="P5931" s="31">
        <v>0.98966983998379587</v>
      </c>
      <c r="Q5931" s="38">
        <v>5756</v>
      </c>
      <c r="R5931" s="38">
        <v>7070</v>
      </c>
      <c r="S5931" s="38">
        <v>6308</v>
      </c>
    </row>
    <row r="5932" spans="2:19" x14ac:dyDescent="0.2">
      <c r="B5932" s="1" t="s">
        <v>12241</v>
      </c>
      <c r="C5932" s="1" t="s">
        <v>12242</v>
      </c>
      <c r="D5932" s="1" t="s">
        <v>485</v>
      </c>
      <c r="E5932" s="1" t="s">
        <v>4985</v>
      </c>
      <c r="F5932" s="1" t="s">
        <v>11</v>
      </c>
      <c r="G5932" s="27">
        <v>0.2085691188358933</v>
      </c>
      <c r="H5932" s="27">
        <v>0.81046401887534414</v>
      </c>
      <c r="I5932" s="28">
        <v>15.354001616814873</v>
      </c>
      <c r="J5932" s="27">
        <v>4.2037186742118031E-2</v>
      </c>
      <c r="K5932" s="27">
        <v>0.66612772837510104</v>
      </c>
      <c r="L5932" s="27">
        <v>9.1230829728666937E-4</v>
      </c>
      <c r="M5932" s="29">
        <v>6.8944841675178772</v>
      </c>
      <c r="N5932" s="30">
        <v>47.019379844961243</v>
      </c>
      <c r="O5932" s="32">
        <v>0</v>
      </c>
      <c r="P5932" s="31">
        <v>0.97286669288242233</v>
      </c>
      <c r="Q5932" s="38">
        <v>7978</v>
      </c>
      <c r="R5932" s="38">
        <v>7242</v>
      </c>
      <c r="S5932" s="38">
        <v>581</v>
      </c>
    </row>
    <row r="5933" spans="2:19" x14ac:dyDescent="0.2">
      <c r="B5933" s="1" t="s">
        <v>12257</v>
      </c>
      <c r="C5933" s="1" t="s">
        <v>12258</v>
      </c>
      <c r="D5933" s="1" t="s">
        <v>485</v>
      </c>
      <c r="E5933" s="1" t="s">
        <v>4985</v>
      </c>
      <c r="F5933" s="1" t="s">
        <v>11</v>
      </c>
      <c r="G5933" s="27">
        <v>0.24874118831822759</v>
      </c>
      <c r="H5933" s="27">
        <v>0.9025832091405861</v>
      </c>
      <c r="I5933" s="28">
        <v>18.810473313192354</v>
      </c>
      <c r="J5933" s="27">
        <v>0.10976837865055387</v>
      </c>
      <c r="K5933" s="27">
        <v>0.4813695871097684</v>
      </c>
      <c r="L5933" s="27">
        <v>0</v>
      </c>
      <c r="M5933" s="29">
        <v>8.8321715817694404</v>
      </c>
      <c r="N5933" s="30">
        <v>48.48582995951417</v>
      </c>
      <c r="O5933" s="32">
        <v>0</v>
      </c>
      <c r="P5933" s="31">
        <v>0.98658718330849482</v>
      </c>
      <c r="Q5933" s="38">
        <v>7314</v>
      </c>
      <c r="R5933" s="38">
        <v>6509</v>
      </c>
      <c r="S5933" s="38">
        <v>1982</v>
      </c>
    </row>
    <row r="5934" spans="2:19" x14ac:dyDescent="0.2">
      <c r="B5934" s="1" t="s">
        <v>12262</v>
      </c>
      <c r="C5934" s="1" t="s">
        <v>12263</v>
      </c>
      <c r="D5934" s="1" t="s">
        <v>485</v>
      </c>
      <c r="E5934" s="1" t="s">
        <v>4985</v>
      </c>
      <c r="F5934" s="1" t="s">
        <v>11</v>
      </c>
      <c r="G5934" s="27">
        <v>0.26940639269406391</v>
      </c>
      <c r="H5934" s="27">
        <v>0.98624401239785842</v>
      </c>
      <c r="I5934" s="28">
        <v>18.148173515981739</v>
      </c>
      <c r="J5934" s="27">
        <v>4.3949771689497714E-2</v>
      </c>
      <c r="K5934" s="27">
        <v>0.63356164383561642</v>
      </c>
      <c r="L5934" s="27">
        <v>1.9554804170188785E-3</v>
      </c>
      <c r="M5934" s="29">
        <v>6.5566406250000018</v>
      </c>
      <c r="N5934" s="30">
        <v>49.184322033898304</v>
      </c>
      <c r="O5934" s="32">
        <v>0</v>
      </c>
      <c r="P5934" s="31">
        <v>0.9873203719357565</v>
      </c>
      <c r="Q5934" s="38">
        <v>7480</v>
      </c>
      <c r="R5934" s="38">
        <v>6061</v>
      </c>
      <c r="S5934" s="38">
        <v>722</v>
      </c>
    </row>
    <row r="5935" spans="2:19" x14ac:dyDescent="0.2">
      <c r="B5935" s="1" t="s">
        <v>12274</v>
      </c>
      <c r="C5935" s="1" t="s">
        <v>12275</v>
      </c>
      <c r="D5935" s="1" t="s">
        <v>486</v>
      </c>
      <c r="E5935" s="1" t="s">
        <v>486</v>
      </c>
      <c r="F5935" s="1" t="s">
        <v>22</v>
      </c>
      <c r="G5935" s="27">
        <v>0.25757575757575757</v>
      </c>
      <c r="H5935" s="27">
        <v>0.53384892086330937</v>
      </c>
      <c r="I5935" s="28">
        <v>18.165404040404045</v>
      </c>
      <c r="J5935" s="27">
        <v>0.12121212121212122</v>
      </c>
      <c r="K5935" s="27">
        <v>0.62878787878787878</v>
      </c>
      <c r="L5935" s="27">
        <v>0.3641127098321344</v>
      </c>
      <c r="M5935" s="29">
        <v>6.8173469387755095</v>
      </c>
      <c r="N5935" s="30">
        <v>50.470588235294116</v>
      </c>
      <c r="O5935" s="32">
        <v>2.088729016786571E-2</v>
      </c>
      <c r="P5935" s="31">
        <v>0.94964028776978415</v>
      </c>
      <c r="Q5935" s="38">
        <v>7474</v>
      </c>
      <c r="R5935" s="38">
        <v>6327</v>
      </c>
      <c r="S5935" s="38">
        <v>750</v>
      </c>
    </row>
    <row r="5936" spans="2:19" x14ac:dyDescent="0.2">
      <c r="B5936" s="1" t="s">
        <v>12304</v>
      </c>
      <c r="C5936" s="1" t="s">
        <v>12305</v>
      </c>
      <c r="D5936" s="1" t="s">
        <v>486</v>
      </c>
      <c r="E5936" s="1" t="s">
        <v>486</v>
      </c>
      <c r="F5936" s="1" t="s">
        <v>22</v>
      </c>
      <c r="G5936" s="27">
        <v>0.19441340782122904</v>
      </c>
      <c r="H5936" s="27">
        <v>0.84984039625756758</v>
      </c>
      <c r="I5936" s="28">
        <v>20.08402234636872</v>
      </c>
      <c r="J5936" s="27">
        <v>1.564245810055866E-2</v>
      </c>
      <c r="K5936" s="27">
        <v>0.26480446927374302</v>
      </c>
      <c r="L5936" s="27">
        <v>8.3847000550357723E-2</v>
      </c>
      <c r="M5936" s="29">
        <v>12.725797503467408</v>
      </c>
      <c r="N5936" s="30">
        <v>50.235632183908045</v>
      </c>
      <c r="O5936" s="32">
        <v>0</v>
      </c>
      <c r="P5936" s="31">
        <v>0.98514034122179417</v>
      </c>
      <c r="Q5936" s="38">
        <v>6913</v>
      </c>
      <c r="R5936" s="38">
        <v>7425</v>
      </c>
      <c r="S5936" s="38">
        <v>5243</v>
      </c>
    </row>
    <row r="5937" spans="2:19" x14ac:dyDescent="0.2">
      <c r="B5937" s="1" t="s">
        <v>12312</v>
      </c>
      <c r="C5937" s="1" t="s">
        <v>12313</v>
      </c>
      <c r="D5937" s="1" t="s">
        <v>486</v>
      </c>
      <c r="E5937" s="1" t="s">
        <v>539</v>
      </c>
      <c r="F5937" s="1" t="s">
        <v>22</v>
      </c>
      <c r="G5937" s="27">
        <v>0.462486602357985</v>
      </c>
      <c r="H5937" s="27">
        <v>0.96293057763645995</v>
      </c>
      <c r="I5937" s="28">
        <v>44.76473740621654</v>
      </c>
      <c r="J5937" s="27">
        <v>4.2872454448017148E-3</v>
      </c>
      <c r="K5937" s="27">
        <v>0.14415862808145766</v>
      </c>
      <c r="L5937" s="27">
        <v>4.2713301536830952E-3</v>
      </c>
      <c r="M5937" s="29">
        <v>14.763609172482552</v>
      </c>
      <c r="N5937" s="30">
        <v>79.276940903823871</v>
      </c>
      <c r="O5937" s="32">
        <v>0</v>
      </c>
      <c r="P5937" s="31">
        <v>0.98887122416534179</v>
      </c>
      <c r="Q5937" s="38">
        <v>2613</v>
      </c>
      <c r="R5937" s="38">
        <v>2910</v>
      </c>
      <c r="S5937" s="38">
        <v>7433</v>
      </c>
    </row>
    <row r="5938" spans="2:19" x14ac:dyDescent="0.2">
      <c r="B5938" s="1" t="s">
        <v>12326</v>
      </c>
      <c r="C5938" s="1" t="s">
        <v>12327</v>
      </c>
      <c r="D5938" s="1" t="s">
        <v>486</v>
      </c>
      <c r="E5938" s="1" t="s">
        <v>539</v>
      </c>
      <c r="F5938" s="1" t="s">
        <v>22</v>
      </c>
      <c r="G5938" s="27">
        <v>0.45690747782002533</v>
      </c>
      <c r="H5938" s="27">
        <v>0.98093976663513083</v>
      </c>
      <c r="I5938" s="28">
        <v>46.929087452471485</v>
      </c>
      <c r="J5938" s="27">
        <v>3.8022813688212928E-3</v>
      </c>
      <c r="K5938" s="27">
        <v>7.731305449936629E-2</v>
      </c>
      <c r="L5938" s="27">
        <v>0</v>
      </c>
      <c r="M5938" s="29">
        <v>15.770011668611435</v>
      </c>
      <c r="N5938" s="30">
        <v>83.552011095700422</v>
      </c>
      <c r="O5938" s="32">
        <v>0</v>
      </c>
      <c r="P5938" s="31">
        <v>0.99526963103122046</v>
      </c>
      <c r="Q5938" s="38">
        <v>2196</v>
      </c>
      <c r="R5938" s="38">
        <v>3016</v>
      </c>
      <c r="S5938" s="38">
        <v>8486</v>
      </c>
    </row>
    <row r="5939" spans="2:19" x14ac:dyDescent="0.2">
      <c r="B5939" s="1" t="s">
        <v>12284</v>
      </c>
      <c r="C5939" s="1" t="s">
        <v>12285</v>
      </c>
      <c r="D5939" s="1" t="s">
        <v>486</v>
      </c>
      <c r="E5939" s="1" t="s">
        <v>486</v>
      </c>
      <c r="F5939" s="1" t="s">
        <v>22</v>
      </c>
      <c r="G5939" s="27">
        <v>0.33568075117370894</v>
      </c>
      <c r="H5939" s="27">
        <v>0.91489192263936292</v>
      </c>
      <c r="I5939" s="28">
        <v>23.375938967136154</v>
      </c>
      <c r="J5939" s="27">
        <v>9.154929577464789E-2</v>
      </c>
      <c r="K5939" s="27">
        <v>0.46948356807511737</v>
      </c>
      <c r="L5939" s="27">
        <v>1.7997724687144483E-2</v>
      </c>
      <c r="M5939" s="29">
        <v>7.8673144876325098</v>
      </c>
      <c r="N5939" s="30">
        <v>53.723776223776227</v>
      </c>
      <c r="O5939" s="32">
        <v>2.580204778156997E-2</v>
      </c>
      <c r="P5939" s="31">
        <v>0.96928327645051193</v>
      </c>
      <c r="Q5939" s="38">
        <v>5625</v>
      </c>
      <c r="R5939" s="38">
        <v>4697</v>
      </c>
      <c r="S5939" s="38">
        <v>2124</v>
      </c>
    </row>
    <row r="5940" spans="2:19" x14ac:dyDescent="0.2">
      <c r="B5940" s="1" t="s">
        <v>12272</v>
      </c>
      <c r="C5940" s="1" t="s">
        <v>12273</v>
      </c>
      <c r="D5940" s="1" t="s">
        <v>486</v>
      </c>
      <c r="E5940" s="1" t="s">
        <v>486</v>
      </c>
      <c r="F5940" s="1" t="s">
        <v>22</v>
      </c>
      <c r="G5940" s="27">
        <v>0.17824074074074073</v>
      </c>
      <c r="H5940" s="27">
        <v>0.48217105263157894</v>
      </c>
      <c r="I5940" s="28">
        <v>14.576388888888893</v>
      </c>
      <c r="J5940" s="27">
        <v>0.13425925925925927</v>
      </c>
      <c r="K5940" s="27">
        <v>0.76388888888888884</v>
      </c>
      <c r="L5940" s="27">
        <v>0.38396929824561404</v>
      </c>
      <c r="M5940" s="29">
        <v>6.4583098591549302</v>
      </c>
      <c r="N5940" s="30">
        <v>51.415584415584412</v>
      </c>
      <c r="O5940" s="32">
        <v>0</v>
      </c>
      <c r="P5940" s="31">
        <v>0.94736842105263153</v>
      </c>
      <c r="Q5940" s="38">
        <v>8067</v>
      </c>
      <c r="R5940" s="38">
        <v>7607</v>
      </c>
      <c r="S5940" s="38">
        <v>291</v>
      </c>
    </row>
    <row r="5941" spans="2:19" x14ac:dyDescent="0.2">
      <c r="B5941" s="1" t="s">
        <v>12268</v>
      </c>
      <c r="C5941" s="1" t="s">
        <v>12269</v>
      </c>
      <c r="D5941" s="1" t="s">
        <v>486</v>
      </c>
      <c r="E5941" s="1" t="s">
        <v>486</v>
      </c>
      <c r="F5941" s="1" t="s">
        <v>22</v>
      </c>
      <c r="G5941" s="27">
        <v>0.49570815450643779</v>
      </c>
      <c r="H5941" s="27">
        <v>0.85352822580645171</v>
      </c>
      <c r="I5941" s="28">
        <v>29.115879828326175</v>
      </c>
      <c r="J5941" s="27">
        <v>3.4334763948497854E-2</v>
      </c>
      <c r="K5941" s="27">
        <v>0.46137339055793991</v>
      </c>
      <c r="L5941" s="27">
        <v>0.12899193548387097</v>
      </c>
      <c r="M5941" s="29">
        <v>7.9995744680851066</v>
      </c>
      <c r="N5941" s="30">
        <v>50.277056277056275</v>
      </c>
      <c r="O5941" s="32">
        <v>0</v>
      </c>
      <c r="P5941" s="31">
        <v>0.93951612903225812</v>
      </c>
      <c r="Q5941" s="38">
        <v>4060</v>
      </c>
      <c r="R5941" s="38">
        <v>2344</v>
      </c>
      <c r="S5941" s="38">
        <v>2193</v>
      </c>
    </row>
    <row r="5942" spans="2:19" x14ac:dyDescent="0.2">
      <c r="B5942" s="1" t="s">
        <v>12280</v>
      </c>
      <c r="C5942" s="1" t="s">
        <v>12281</v>
      </c>
      <c r="D5942" s="1" t="s">
        <v>486</v>
      </c>
      <c r="E5942" s="1" t="s">
        <v>486</v>
      </c>
      <c r="F5942" s="1" t="s">
        <v>22</v>
      </c>
      <c r="G5942" s="27">
        <v>0.25443786982248523</v>
      </c>
      <c r="H5942" s="27">
        <v>0.65443494776828126</v>
      </c>
      <c r="I5942" s="28">
        <v>18.008086785009862</v>
      </c>
      <c r="J5942" s="27">
        <v>4.142011834319527E-2</v>
      </c>
      <c r="K5942" s="27">
        <v>0.69230769230769229</v>
      </c>
      <c r="L5942" s="27">
        <v>0.20326685660018992</v>
      </c>
      <c r="M5942" s="29">
        <v>7.5285714285714267</v>
      </c>
      <c r="N5942" s="30">
        <v>48.372093023255815</v>
      </c>
      <c r="O5942" s="32">
        <v>5.6980056980056983E-3</v>
      </c>
      <c r="P5942" s="31">
        <v>0.96296296296296291</v>
      </c>
      <c r="Q5942" s="38">
        <v>7515</v>
      </c>
      <c r="R5942" s="38">
        <v>6401</v>
      </c>
      <c r="S5942" s="38">
        <v>474</v>
      </c>
    </row>
    <row r="5943" spans="2:19" x14ac:dyDescent="0.2">
      <c r="B5943" s="1" t="s">
        <v>12296</v>
      </c>
      <c r="C5943" s="1" t="s">
        <v>12297</v>
      </c>
      <c r="D5943" s="1" t="s">
        <v>486</v>
      </c>
      <c r="E5943" s="1" t="s">
        <v>486</v>
      </c>
      <c r="F5943" s="1" t="s">
        <v>22</v>
      </c>
      <c r="G5943" s="27">
        <v>0.27012127894156562</v>
      </c>
      <c r="H5943" s="27">
        <v>0.81864645370871691</v>
      </c>
      <c r="I5943" s="28">
        <v>25.775523704520399</v>
      </c>
      <c r="J5943" s="27">
        <v>4.1896361631753032E-2</v>
      </c>
      <c r="K5943" s="27">
        <v>0.33076074972436603</v>
      </c>
      <c r="L5943" s="27">
        <v>6.017866811044939E-2</v>
      </c>
      <c r="M5943" s="29">
        <v>11.982175226586103</v>
      </c>
      <c r="N5943" s="30">
        <v>62.653061224489797</v>
      </c>
      <c r="O5943" s="32">
        <v>9.9079588521927449E-3</v>
      </c>
      <c r="P5943" s="31">
        <v>0.9821331889550623</v>
      </c>
      <c r="Q5943" s="38">
        <v>4722</v>
      </c>
      <c r="R5943" s="38">
        <v>6049</v>
      </c>
      <c r="S5943" s="38">
        <v>3985</v>
      </c>
    </row>
    <row r="5944" spans="2:19" x14ac:dyDescent="0.2">
      <c r="B5944" s="1" t="s">
        <v>12330</v>
      </c>
      <c r="C5944" s="1" t="s">
        <v>12331</v>
      </c>
      <c r="D5944" s="1" t="s">
        <v>486</v>
      </c>
      <c r="E5944" s="1" t="s">
        <v>539</v>
      </c>
      <c r="F5944" s="1" t="s">
        <v>22</v>
      </c>
      <c r="G5944" s="27">
        <v>0.33532934131736525</v>
      </c>
      <c r="H5944" s="27">
        <v>0.93231739707835337</v>
      </c>
      <c r="I5944" s="28">
        <v>25.563805721889551</v>
      </c>
      <c r="J5944" s="27">
        <v>2.4617431803060547E-2</v>
      </c>
      <c r="K5944" s="27">
        <v>0.43712574850299402</v>
      </c>
      <c r="L5944" s="27">
        <v>3.5856573705179283E-3</v>
      </c>
      <c r="M5944" s="29">
        <v>9.2150150150150143</v>
      </c>
      <c r="N5944" s="30">
        <v>57.521825396825399</v>
      </c>
      <c r="O5944" s="32">
        <v>0</v>
      </c>
      <c r="P5944" s="31">
        <v>0.99800796812749004</v>
      </c>
      <c r="Q5944" s="38">
        <v>4805</v>
      </c>
      <c r="R5944" s="38">
        <v>4701</v>
      </c>
      <c r="S5944" s="38">
        <v>2456</v>
      </c>
    </row>
    <row r="5945" spans="2:19" x14ac:dyDescent="0.2">
      <c r="B5945" s="1" t="s">
        <v>12292</v>
      </c>
      <c r="C5945" s="1" t="s">
        <v>12293</v>
      </c>
      <c r="D5945" s="1" t="s">
        <v>486</v>
      </c>
      <c r="E5945" s="1" t="s">
        <v>486</v>
      </c>
      <c r="F5945" s="1" t="s">
        <v>22</v>
      </c>
      <c r="G5945" s="27">
        <v>0.23469387755102042</v>
      </c>
      <c r="H5945" s="27">
        <v>0.89362108132666962</v>
      </c>
      <c r="I5945" s="28">
        <v>26.076808905380329</v>
      </c>
      <c r="J5945" s="27">
        <v>1.2987012987012988E-2</v>
      </c>
      <c r="K5945" s="27">
        <v>0.12337662337662338</v>
      </c>
      <c r="L5945" s="27">
        <v>3.9082235347569286E-2</v>
      </c>
      <c r="M5945" s="29">
        <v>16.861696969696968</v>
      </c>
      <c r="N5945" s="30">
        <v>55.727272727272727</v>
      </c>
      <c r="O5945" s="32">
        <v>7.8509768287142213E-3</v>
      </c>
      <c r="P5945" s="31">
        <v>0.97955474784189001</v>
      </c>
      <c r="Q5945" s="38">
        <v>4632</v>
      </c>
      <c r="R5945" s="38">
        <v>6795</v>
      </c>
      <c r="S5945" s="38">
        <v>7795</v>
      </c>
    </row>
    <row r="5946" spans="2:19" x14ac:dyDescent="0.2">
      <c r="B5946" s="1" t="s">
        <v>12298</v>
      </c>
      <c r="C5946" s="1" t="s">
        <v>12299</v>
      </c>
      <c r="D5946" s="1" t="s">
        <v>486</v>
      </c>
      <c r="E5946" s="1" t="s">
        <v>486</v>
      </c>
      <c r="F5946" s="1" t="s">
        <v>22</v>
      </c>
      <c r="G5946" s="27">
        <v>0.24620770128354727</v>
      </c>
      <c r="H5946" s="27">
        <v>0.82293577981651378</v>
      </c>
      <c r="I5946" s="28">
        <v>23.005250875145862</v>
      </c>
      <c r="J5946" s="27">
        <v>1.0501750291715286E-2</v>
      </c>
      <c r="K5946" s="27">
        <v>0.18203033838973162</v>
      </c>
      <c r="L5946" s="27">
        <v>2.0527522935779814E-2</v>
      </c>
      <c r="M5946" s="29">
        <v>13.631424148606811</v>
      </c>
      <c r="N5946" s="30">
        <v>51.265402843601898</v>
      </c>
      <c r="O5946" s="32">
        <v>0</v>
      </c>
      <c r="P5946" s="31">
        <v>0.98279816513761464</v>
      </c>
      <c r="Q5946" s="38">
        <v>5767</v>
      </c>
      <c r="R5946" s="38">
        <v>6552</v>
      </c>
      <c r="S5946" s="38">
        <v>6784</v>
      </c>
    </row>
    <row r="5947" spans="2:19" x14ac:dyDescent="0.2">
      <c r="B5947" s="1" t="s">
        <v>12318</v>
      </c>
      <c r="C5947" s="1" t="s">
        <v>12319</v>
      </c>
      <c r="D5947" s="1" t="s">
        <v>486</v>
      </c>
      <c r="E5947" s="1" t="s">
        <v>486</v>
      </c>
      <c r="F5947" s="1" t="s">
        <v>22</v>
      </c>
      <c r="G5947" s="27">
        <v>0.32305055698371893</v>
      </c>
      <c r="H5947" s="27">
        <v>0.85357142857142854</v>
      </c>
      <c r="I5947" s="28">
        <v>24.438217652099397</v>
      </c>
      <c r="J5947" s="27">
        <v>1.6281062553556127E-2</v>
      </c>
      <c r="K5947" s="27">
        <v>0.36246786632390743</v>
      </c>
      <c r="L5947" s="27">
        <v>2.0221088435374152E-2</v>
      </c>
      <c r="M5947" s="29">
        <v>10.41886075949367</v>
      </c>
      <c r="N5947" s="30">
        <v>53.469496021220159</v>
      </c>
      <c r="O5947" s="32">
        <v>0</v>
      </c>
      <c r="P5947" s="31">
        <v>0.99234693877551017</v>
      </c>
      <c r="Q5947" s="38">
        <v>5207</v>
      </c>
      <c r="R5947" s="38">
        <v>4935</v>
      </c>
      <c r="S5947" s="38">
        <v>3456</v>
      </c>
    </row>
    <row r="5948" spans="2:19" x14ac:dyDescent="0.2">
      <c r="B5948" s="1" t="s">
        <v>12270</v>
      </c>
      <c r="C5948" s="1" t="s">
        <v>12271</v>
      </c>
      <c r="D5948" s="1" t="s">
        <v>486</v>
      </c>
      <c r="E5948" s="1" t="s">
        <v>486</v>
      </c>
      <c r="F5948" s="1" t="s">
        <v>22</v>
      </c>
      <c r="G5948" s="27">
        <v>0.18217821782178217</v>
      </c>
      <c r="H5948" s="27">
        <v>0.37321528424976697</v>
      </c>
      <c r="I5948" s="28">
        <v>13.410099009900991</v>
      </c>
      <c r="J5948" s="27">
        <v>0.14851485148514851</v>
      </c>
      <c r="K5948" s="27">
        <v>0.80594059405940599</v>
      </c>
      <c r="L5948" s="27">
        <v>0.56123951537744643</v>
      </c>
      <c r="M5948" s="29">
        <v>4.6878934624697326</v>
      </c>
      <c r="N5948" s="30">
        <v>52.119565217391305</v>
      </c>
      <c r="O5948" s="32">
        <v>0</v>
      </c>
      <c r="P5948" s="31">
        <v>0.94128611369990678</v>
      </c>
      <c r="Q5948" s="38">
        <v>8205</v>
      </c>
      <c r="R5948" s="38">
        <v>7562</v>
      </c>
      <c r="S5948" s="38">
        <v>216</v>
      </c>
    </row>
    <row r="5949" spans="2:19" x14ac:dyDescent="0.2">
      <c r="B5949" s="1" t="s">
        <v>12288</v>
      </c>
      <c r="C5949" s="1" t="s">
        <v>12289</v>
      </c>
      <c r="D5949" s="1" t="s">
        <v>486</v>
      </c>
      <c r="E5949" s="1" t="s">
        <v>486</v>
      </c>
      <c r="F5949" s="1" t="s">
        <v>22</v>
      </c>
      <c r="G5949" s="27">
        <v>0.27761627906976744</v>
      </c>
      <c r="H5949" s="27">
        <v>0.90188076650106463</v>
      </c>
      <c r="I5949" s="28">
        <v>17.465697674418607</v>
      </c>
      <c r="J5949" s="27">
        <v>0.11482558139534883</v>
      </c>
      <c r="K5949" s="27">
        <v>0.63372093023255816</v>
      </c>
      <c r="L5949" s="27">
        <v>4.1639460610361952E-2</v>
      </c>
      <c r="M5949" s="29">
        <v>5.7849094567404418</v>
      </c>
      <c r="N5949" s="30">
        <v>47.272251308900522</v>
      </c>
      <c r="O5949" s="32">
        <v>9.7004968062455649E-2</v>
      </c>
      <c r="P5949" s="31">
        <v>0.97657913413768627</v>
      </c>
      <c r="Q5949" s="38">
        <v>7631</v>
      </c>
      <c r="R5949" s="38">
        <v>5877</v>
      </c>
      <c r="S5949" s="38">
        <v>721</v>
      </c>
    </row>
    <row r="5950" spans="2:19" x14ac:dyDescent="0.2">
      <c r="B5950" s="1" t="s">
        <v>12300</v>
      </c>
      <c r="C5950" s="1" t="s">
        <v>12301</v>
      </c>
      <c r="D5950" s="1" t="s">
        <v>486</v>
      </c>
      <c r="E5950" s="1" t="s">
        <v>486</v>
      </c>
      <c r="F5950" s="1" t="s">
        <v>22</v>
      </c>
      <c r="G5950" s="27">
        <v>0.33045977011494254</v>
      </c>
      <c r="H5950" s="27">
        <v>0.98945386064030127</v>
      </c>
      <c r="I5950" s="28">
        <v>29.276819923371647</v>
      </c>
      <c r="J5950" s="27">
        <v>3.8314176245210726E-3</v>
      </c>
      <c r="K5950" s="27">
        <v>0.12547892720306514</v>
      </c>
      <c r="L5950" s="27">
        <v>0</v>
      </c>
      <c r="M5950" s="29">
        <v>15.041630901287551</v>
      </c>
      <c r="N5950" s="30">
        <v>57.640579710144927</v>
      </c>
      <c r="O5950" s="32">
        <v>0</v>
      </c>
      <c r="P5950" s="31">
        <v>0.98305084745762716</v>
      </c>
      <c r="Q5950" s="38">
        <v>4040</v>
      </c>
      <c r="R5950" s="38">
        <v>4794</v>
      </c>
      <c r="S5950" s="38">
        <v>7755</v>
      </c>
    </row>
    <row r="5951" spans="2:19" x14ac:dyDescent="0.2">
      <c r="B5951" s="1" t="s">
        <v>12328</v>
      </c>
      <c r="C5951" s="1" t="s">
        <v>12329</v>
      </c>
      <c r="D5951" s="1" t="s">
        <v>486</v>
      </c>
      <c r="E5951" s="1" t="s">
        <v>539</v>
      </c>
      <c r="F5951" s="1" t="s">
        <v>22</v>
      </c>
      <c r="G5951" s="27">
        <v>0.53595600676818955</v>
      </c>
      <c r="H5951" s="27">
        <v>0.99430195830701207</v>
      </c>
      <c r="I5951" s="28">
        <v>51.112436548223336</v>
      </c>
      <c r="J5951" s="27">
        <v>1.4805414551607445E-2</v>
      </c>
      <c r="K5951" s="27">
        <v>0.39382402707275804</v>
      </c>
      <c r="L5951" s="27">
        <v>8.4228258580753841E-4</v>
      </c>
      <c r="M5951" s="29">
        <v>7.7930720145852321</v>
      </c>
      <c r="N5951" s="30">
        <v>88.183898973954228</v>
      </c>
      <c r="O5951" s="32">
        <v>0</v>
      </c>
      <c r="P5951" s="31">
        <v>0.99557801642451038</v>
      </c>
      <c r="Q5951" s="38">
        <v>1394</v>
      </c>
      <c r="R5951" s="38">
        <v>1623</v>
      </c>
      <c r="S5951" s="38">
        <v>2987</v>
      </c>
    </row>
    <row r="5952" spans="2:19" x14ac:dyDescent="0.2">
      <c r="B5952" s="1" t="s">
        <v>12302</v>
      </c>
      <c r="C5952" s="1" t="s">
        <v>12303</v>
      </c>
      <c r="D5952" s="1" t="s">
        <v>486</v>
      </c>
      <c r="E5952" s="1" t="s">
        <v>486</v>
      </c>
      <c r="F5952" s="1" t="s">
        <v>22</v>
      </c>
      <c r="G5952" s="27">
        <v>0.24372384937238495</v>
      </c>
      <c r="H5952" s="27">
        <v>0.71316683831101957</v>
      </c>
      <c r="I5952" s="28">
        <v>21.807008368200837</v>
      </c>
      <c r="J5952" s="27">
        <v>3.2426778242677826E-2</v>
      </c>
      <c r="K5952" s="27">
        <v>0.35669456066945604</v>
      </c>
      <c r="L5952" s="27">
        <v>0.12592173017507724</v>
      </c>
      <c r="M5952" s="29">
        <v>11.754633471645922</v>
      </c>
      <c r="N5952" s="30">
        <v>52.510729613733908</v>
      </c>
      <c r="O5952" s="32">
        <v>0</v>
      </c>
      <c r="P5952" s="31">
        <v>0.98455200823892897</v>
      </c>
      <c r="Q5952" s="38">
        <v>6270</v>
      </c>
      <c r="R5952" s="38">
        <v>6597</v>
      </c>
      <c r="S5952" s="38">
        <v>3553</v>
      </c>
    </row>
    <row r="5953" spans="2:19" x14ac:dyDescent="0.2">
      <c r="B5953" s="1" t="s">
        <v>12306</v>
      </c>
      <c r="C5953" s="1" t="s">
        <v>8222</v>
      </c>
      <c r="D5953" s="1" t="s">
        <v>486</v>
      </c>
      <c r="E5953" s="1" t="s">
        <v>486</v>
      </c>
      <c r="F5953" s="1" t="s">
        <v>22</v>
      </c>
      <c r="G5953" s="27">
        <v>0.28532853285328535</v>
      </c>
      <c r="H5953" s="27">
        <v>0.96903769401330386</v>
      </c>
      <c r="I5953" s="28">
        <v>24.470387038703876</v>
      </c>
      <c r="J5953" s="27">
        <v>9.9009900990099011E-3</v>
      </c>
      <c r="K5953" s="27">
        <v>0.22322232223222321</v>
      </c>
      <c r="L5953" s="27">
        <v>0</v>
      </c>
      <c r="M5953" s="29">
        <v>13.330352644836269</v>
      </c>
      <c r="N5953" s="30">
        <v>51.886435331230281</v>
      </c>
      <c r="O5953" s="32">
        <v>0</v>
      </c>
      <c r="P5953" s="31">
        <v>0.98536585365853657</v>
      </c>
      <c r="Q5953" s="38">
        <v>5196</v>
      </c>
      <c r="R5953" s="38">
        <v>5731</v>
      </c>
      <c r="S5953" s="38">
        <v>6054</v>
      </c>
    </row>
    <row r="5954" spans="2:19" x14ac:dyDescent="0.2">
      <c r="B5954" s="1" t="s">
        <v>12278</v>
      </c>
      <c r="C5954" s="1" t="s">
        <v>12279</v>
      </c>
      <c r="D5954" s="1" t="s">
        <v>486</v>
      </c>
      <c r="E5954" s="1" t="s">
        <v>486</v>
      </c>
      <c r="F5954" s="1" t="s">
        <v>22</v>
      </c>
      <c r="G5954" s="27">
        <v>0.2915173237753883</v>
      </c>
      <c r="H5954" s="27">
        <v>0.78041379310344849</v>
      </c>
      <c r="I5954" s="28">
        <v>19.307287933094383</v>
      </c>
      <c r="J5954" s="27">
        <v>4.778972520908005E-2</v>
      </c>
      <c r="K5954" s="27">
        <v>0.60215053763440862</v>
      </c>
      <c r="L5954" s="27">
        <v>6.3051724137931031E-2</v>
      </c>
      <c r="M5954" s="29">
        <v>6.8930860033726811</v>
      </c>
      <c r="N5954" s="30">
        <v>49.053278688524593</v>
      </c>
      <c r="O5954" s="32">
        <v>0</v>
      </c>
      <c r="P5954" s="31">
        <v>0.96206896551724141</v>
      </c>
      <c r="Q5954" s="38">
        <v>7179</v>
      </c>
      <c r="R5954" s="38">
        <v>5576</v>
      </c>
      <c r="S5954" s="38">
        <v>921</v>
      </c>
    </row>
    <row r="5955" spans="2:19" x14ac:dyDescent="0.2">
      <c r="B5955" s="1" t="s">
        <v>12309</v>
      </c>
      <c r="C5955" s="1" t="s">
        <v>12310</v>
      </c>
      <c r="D5955" s="1" t="s">
        <v>486</v>
      </c>
      <c r="E5955" s="1" t="s">
        <v>486</v>
      </c>
      <c r="F5955" s="1" t="s">
        <v>22</v>
      </c>
      <c r="G5955" s="27">
        <v>0.18269230769230768</v>
      </c>
      <c r="H5955" s="27">
        <v>0.59470142180094787</v>
      </c>
      <c r="I5955" s="28">
        <v>20.611730769230771</v>
      </c>
      <c r="J5955" s="27">
        <v>1.7307692307692309E-2</v>
      </c>
      <c r="K5955" s="27">
        <v>0.33269230769230768</v>
      </c>
      <c r="L5955" s="27">
        <v>0.10800000000000001</v>
      </c>
      <c r="M5955" s="29">
        <v>13.820470588235295</v>
      </c>
      <c r="N5955" s="30">
        <v>50.726315789473681</v>
      </c>
      <c r="O5955" s="32">
        <v>0.10709004739336493</v>
      </c>
      <c r="P5955" s="31">
        <v>0.98578199052132698</v>
      </c>
      <c r="Q5955" s="38">
        <v>6741</v>
      </c>
      <c r="R5955" s="38">
        <v>7554</v>
      </c>
      <c r="S5955" s="38">
        <v>3953</v>
      </c>
    </row>
    <row r="5956" spans="2:19" x14ac:dyDescent="0.2">
      <c r="B5956" s="1" t="s">
        <v>12286</v>
      </c>
      <c r="C5956" s="1" t="s">
        <v>12287</v>
      </c>
      <c r="D5956" s="1" t="s">
        <v>486</v>
      </c>
      <c r="E5956" s="1" t="s">
        <v>486</v>
      </c>
      <c r="F5956" s="1" t="s">
        <v>22</v>
      </c>
      <c r="G5956" s="27">
        <v>0.30515463917525776</v>
      </c>
      <c r="H5956" s="27">
        <v>0.93990972918756244</v>
      </c>
      <c r="I5956" s="28">
        <v>17.481443298969072</v>
      </c>
      <c r="J5956" s="27">
        <v>0.25154639175257731</v>
      </c>
      <c r="K5956" s="27">
        <v>0.68041237113402064</v>
      </c>
      <c r="L5956" s="27">
        <v>4.1494483450351054E-2</v>
      </c>
      <c r="M5956" s="29">
        <v>2.8442136498516319</v>
      </c>
      <c r="N5956" s="30">
        <v>50.493243243243242</v>
      </c>
      <c r="O5956" s="32">
        <v>0</v>
      </c>
      <c r="P5956" s="31">
        <v>0.97291875626880642</v>
      </c>
      <c r="Q5956" s="38">
        <v>7627</v>
      </c>
      <c r="R5956" s="38">
        <v>5286</v>
      </c>
      <c r="S5956" s="38">
        <v>513</v>
      </c>
    </row>
    <row r="5957" spans="2:19" x14ac:dyDescent="0.2">
      <c r="B5957" s="1" t="s">
        <v>12307</v>
      </c>
      <c r="C5957" s="1" t="s">
        <v>12308</v>
      </c>
      <c r="D5957" s="1" t="s">
        <v>486</v>
      </c>
      <c r="E5957" s="1" t="s">
        <v>486</v>
      </c>
      <c r="F5957" s="1" t="s">
        <v>22</v>
      </c>
      <c r="G5957" s="27">
        <v>0.31122900088417332</v>
      </c>
      <c r="H5957" s="27">
        <v>0.97985185185185175</v>
      </c>
      <c r="I5957" s="28">
        <v>28.591865605658707</v>
      </c>
      <c r="J5957" s="27">
        <v>1.0610079575596816E-2</v>
      </c>
      <c r="K5957" s="27">
        <v>0.10963748894783377</v>
      </c>
      <c r="L5957" s="27">
        <v>0</v>
      </c>
      <c r="M5957" s="29">
        <v>15.923363286264435</v>
      </c>
      <c r="N5957" s="30">
        <v>56.167613636363633</v>
      </c>
      <c r="O5957" s="32">
        <v>0</v>
      </c>
      <c r="P5957" s="31">
        <v>0.98562091503267979</v>
      </c>
      <c r="Q5957" s="38">
        <v>4134</v>
      </c>
      <c r="R5957" s="38">
        <v>5167</v>
      </c>
      <c r="S5957" s="38">
        <v>8035</v>
      </c>
    </row>
    <row r="5958" spans="2:19" x14ac:dyDescent="0.2">
      <c r="B5958" s="1" t="s">
        <v>12290</v>
      </c>
      <c r="C5958" s="1" t="s">
        <v>12291</v>
      </c>
      <c r="D5958" s="1" t="s">
        <v>486</v>
      </c>
      <c r="E5958" s="1" t="s">
        <v>539</v>
      </c>
      <c r="F5958" s="1" t="s">
        <v>22</v>
      </c>
      <c r="G5958" s="27">
        <v>0.32097902097902098</v>
      </c>
      <c r="H5958" s="27">
        <v>0.74676017789941862</v>
      </c>
      <c r="I5958" s="28">
        <v>28.244685314685327</v>
      </c>
      <c r="J5958" s="27">
        <v>4.0559440559440559E-2</v>
      </c>
      <c r="K5958" s="27">
        <v>0.51468531468531464</v>
      </c>
      <c r="L5958" s="27">
        <v>0.10006842285323297</v>
      </c>
      <c r="M5958" s="29">
        <v>7.9864057672502575</v>
      </c>
      <c r="N5958" s="30">
        <v>70.710239651416117</v>
      </c>
      <c r="O5958" s="32">
        <v>0</v>
      </c>
      <c r="P5958" s="31">
        <v>0.97844680123161132</v>
      </c>
      <c r="Q5958" s="38">
        <v>4175</v>
      </c>
      <c r="R5958" s="38">
        <v>4966</v>
      </c>
      <c r="S5958" s="38">
        <v>1650</v>
      </c>
    </row>
    <row r="5959" spans="2:19" x14ac:dyDescent="0.2">
      <c r="B5959" s="1" t="s">
        <v>12311</v>
      </c>
      <c r="C5959" s="1" t="s">
        <v>861</v>
      </c>
      <c r="D5959" s="1" t="s">
        <v>486</v>
      </c>
      <c r="E5959" s="1" t="s">
        <v>486</v>
      </c>
      <c r="F5959" s="1" t="s">
        <v>22</v>
      </c>
      <c r="G5959" s="27">
        <v>0.28897715988083417</v>
      </c>
      <c r="H5959" s="27">
        <v>0.97547770700636938</v>
      </c>
      <c r="I5959" s="28">
        <v>28.131777557100307</v>
      </c>
      <c r="J5959" s="27">
        <v>1.0923535253227408E-2</v>
      </c>
      <c r="K5959" s="27">
        <v>0.1002979145978153</v>
      </c>
      <c r="L5959" s="27">
        <v>3.6746692797648211E-4</v>
      </c>
      <c r="M5959" s="29">
        <v>17.47486033519553</v>
      </c>
      <c r="N5959" s="30">
        <v>53.886597938144327</v>
      </c>
      <c r="O5959" s="32">
        <v>0</v>
      </c>
      <c r="P5959" s="31">
        <v>0.98677119059284668</v>
      </c>
      <c r="Q5959" s="38">
        <v>4192</v>
      </c>
      <c r="R5959" s="38">
        <v>5644</v>
      </c>
      <c r="S5959" s="38">
        <v>8194</v>
      </c>
    </row>
    <row r="5960" spans="2:19" x14ac:dyDescent="0.2">
      <c r="B5960" s="1" t="s">
        <v>12276</v>
      </c>
      <c r="C5960" s="1" t="s">
        <v>12277</v>
      </c>
      <c r="D5960" s="1" t="s">
        <v>486</v>
      </c>
      <c r="E5960" s="1" t="s">
        <v>486</v>
      </c>
      <c r="F5960" s="1" t="s">
        <v>22</v>
      </c>
      <c r="G5960" s="27">
        <v>0.22396856581532418</v>
      </c>
      <c r="H5960" s="27">
        <v>0.64541568811648642</v>
      </c>
      <c r="I5960" s="28">
        <v>16.985952848722984</v>
      </c>
      <c r="J5960" s="27">
        <v>8.6444007858546168E-2</v>
      </c>
      <c r="K5960" s="27">
        <v>0.6198428290766208</v>
      </c>
      <c r="L5960" s="27">
        <v>0.14162517613903242</v>
      </c>
      <c r="M5960" s="29">
        <v>7.836582278481016</v>
      </c>
      <c r="N5960" s="30">
        <v>48.214912280701753</v>
      </c>
      <c r="O5960" s="32">
        <v>0</v>
      </c>
      <c r="P5960" s="31">
        <v>0.95631751996242365</v>
      </c>
      <c r="Q5960" s="38">
        <v>7717</v>
      </c>
      <c r="R5960" s="38">
        <v>6975</v>
      </c>
      <c r="S5960" s="38">
        <v>804</v>
      </c>
    </row>
    <row r="5961" spans="2:19" x14ac:dyDescent="0.2">
      <c r="B5961" s="1" t="s">
        <v>12324</v>
      </c>
      <c r="C5961" s="1" t="s">
        <v>12325</v>
      </c>
      <c r="D5961" s="1" t="s">
        <v>486</v>
      </c>
      <c r="E5961" s="1" t="s">
        <v>539</v>
      </c>
      <c r="F5961" s="1" t="s">
        <v>22</v>
      </c>
      <c r="G5961" s="27">
        <v>0.44714926329276106</v>
      </c>
      <c r="H5961" s="27">
        <v>0.85333757961783452</v>
      </c>
      <c r="I5961" s="28">
        <v>43.801345291479848</v>
      </c>
      <c r="J5961" s="27">
        <v>1.0890454836643177E-2</v>
      </c>
      <c r="K5961" s="27">
        <v>0.31774503523382447</v>
      </c>
      <c r="L5961" s="27">
        <v>0</v>
      </c>
      <c r="M5961" s="29">
        <v>10.242989571263037</v>
      </c>
      <c r="N5961" s="30">
        <v>84.848137535816619</v>
      </c>
      <c r="O5961" s="32">
        <v>0</v>
      </c>
      <c r="P5961" s="31">
        <v>0.99426751592356688</v>
      </c>
      <c r="Q5961" s="38">
        <v>2748</v>
      </c>
      <c r="R5961" s="38">
        <v>3150</v>
      </c>
      <c r="S5961" s="38">
        <v>4231</v>
      </c>
    </row>
    <row r="5962" spans="2:19" x14ac:dyDescent="0.2">
      <c r="B5962" s="1" t="s">
        <v>12320</v>
      </c>
      <c r="C5962" s="1" t="s">
        <v>12321</v>
      </c>
      <c r="D5962" s="1" t="s">
        <v>486</v>
      </c>
      <c r="E5962" s="1" t="s">
        <v>539</v>
      </c>
      <c r="F5962" s="1" t="s">
        <v>22</v>
      </c>
      <c r="G5962" s="27">
        <v>0.58952254641909818</v>
      </c>
      <c r="H5962" s="27">
        <v>0.99975304576885082</v>
      </c>
      <c r="I5962" s="28">
        <v>46.212267904509268</v>
      </c>
      <c r="J5962" s="27">
        <v>6.2334217506631297E-2</v>
      </c>
      <c r="K5962" s="27">
        <v>0.3687002652519894</v>
      </c>
      <c r="L5962" s="27">
        <v>0</v>
      </c>
      <c r="M5962" s="29">
        <v>5.3416801292407108</v>
      </c>
      <c r="N5962" s="30">
        <v>74.176602924634423</v>
      </c>
      <c r="O5962" s="32">
        <v>0</v>
      </c>
      <c r="P5962" s="31">
        <v>0.99308528152782349</v>
      </c>
      <c r="Q5962" s="38">
        <v>2341</v>
      </c>
      <c r="R5962" s="38">
        <v>734</v>
      </c>
      <c r="S5962" s="38">
        <v>3361</v>
      </c>
    </row>
    <row r="5963" spans="2:19" x14ac:dyDescent="0.2">
      <c r="B5963" s="1" t="s">
        <v>12294</v>
      </c>
      <c r="C5963" s="1" t="s">
        <v>12295</v>
      </c>
      <c r="D5963" s="1" t="s">
        <v>486</v>
      </c>
      <c r="E5963" s="1" t="s">
        <v>486</v>
      </c>
      <c r="F5963" s="1" t="s">
        <v>22</v>
      </c>
      <c r="G5963" s="27">
        <v>0.29856115107913667</v>
      </c>
      <c r="H5963" s="27">
        <v>0.85305545743553501</v>
      </c>
      <c r="I5963" s="28">
        <v>26.792661870503593</v>
      </c>
      <c r="J5963" s="27">
        <v>8.6330935251798559E-3</v>
      </c>
      <c r="K5963" s="27">
        <v>0.18489208633093526</v>
      </c>
      <c r="L5963" s="27">
        <v>7.0257859413634757E-2</v>
      </c>
      <c r="M5963" s="29">
        <v>14.912307692307692</v>
      </c>
      <c r="N5963" s="30">
        <v>54.187951807228913</v>
      </c>
      <c r="O5963" s="32">
        <v>0</v>
      </c>
      <c r="P5963" s="31">
        <v>0.98198516425291416</v>
      </c>
      <c r="Q5963" s="38">
        <v>4459</v>
      </c>
      <c r="R5963" s="38">
        <v>5410</v>
      </c>
      <c r="S5963" s="38">
        <v>6732</v>
      </c>
    </row>
    <row r="5964" spans="2:19" x14ac:dyDescent="0.2">
      <c r="B5964" s="1" t="s">
        <v>12314</v>
      </c>
      <c r="C5964" s="1" t="s">
        <v>12315</v>
      </c>
      <c r="D5964" s="1" t="s">
        <v>486</v>
      </c>
      <c r="E5964" s="1" t="s">
        <v>486</v>
      </c>
      <c r="F5964" s="1" t="s">
        <v>22</v>
      </c>
      <c r="G5964" s="27">
        <v>0.28080568720379145</v>
      </c>
      <c r="H5964" s="27">
        <v>0.88902696365767886</v>
      </c>
      <c r="I5964" s="28">
        <v>23.990402843601903</v>
      </c>
      <c r="J5964" s="27">
        <v>1.7772511848341232E-2</v>
      </c>
      <c r="K5964" s="27">
        <v>0.22748815165876776</v>
      </c>
      <c r="L5964" s="27">
        <v>0</v>
      </c>
      <c r="M5964" s="29">
        <v>12.60675453047776</v>
      </c>
      <c r="N5964" s="30">
        <v>52.700421940928273</v>
      </c>
      <c r="O5964" s="32">
        <v>0</v>
      </c>
      <c r="P5964" s="31">
        <v>0.98944900351699883</v>
      </c>
      <c r="Q5964" s="38">
        <v>5373</v>
      </c>
      <c r="R5964" s="38">
        <v>5819</v>
      </c>
      <c r="S5964" s="38">
        <v>5950</v>
      </c>
    </row>
    <row r="5965" spans="2:19" x14ac:dyDescent="0.2">
      <c r="B5965" s="1" t="s">
        <v>12282</v>
      </c>
      <c r="C5965" s="1" t="s">
        <v>12283</v>
      </c>
      <c r="D5965" s="1" t="s">
        <v>486</v>
      </c>
      <c r="E5965" s="1" t="s">
        <v>486</v>
      </c>
      <c r="F5965" s="1" t="s">
        <v>22</v>
      </c>
      <c r="G5965" s="27">
        <v>0.29520295202952029</v>
      </c>
      <c r="H5965" s="27">
        <v>0.77882457702582375</v>
      </c>
      <c r="I5965" s="28">
        <v>21.407749077490774</v>
      </c>
      <c r="J5965" s="27">
        <v>4.2435424354243544E-2</v>
      </c>
      <c r="K5965" s="27">
        <v>0.52767527675276749</v>
      </c>
      <c r="L5965" s="27">
        <v>0.11780053428317007</v>
      </c>
      <c r="M5965" s="29">
        <v>8.1630890052356015</v>
      </c>
      <c r="N5965" s="30">
        <v>52.643749999999997</v>
      </c>
      <c r="O5965" s="32">
        <v>0</v>
      </c>
      <c r="P5965" s="31">
        <v>0.96527159394479078</v>
      </c>
      <c r="Q5965" s="38">
        <v>6433</v>
      </c>
      <c r="R5965" s="38">
        <v>5483</v>
      </c>
      <c r="S5965" s="38">
        <v>1522</v>
      </c>
    </row>
    <row r="5966" spans="2:19" x14ac:dyDescent="0.2">
      <c r="B5966" s="1" t="s">
        <v>12322</v>
      </c>
      <c r="C5966" s="1" t="s">
        <v>12323</v>
      </c>
      <c r="D5966" s="1" t="s">
        <v>17650</v>
      </c>
      <c r="E5966" s="1" t="s">
        <v>539</v>
      </c>
      <c r="F5966" s="1" t="s">
        <v>22</v>
      </c>
      <c r="G5966" s="27">
        <v>0.52033080634045481</v>
      </c>
      <c r="H5966" s="27">
        <v>0.9893219178082191</v>
      </c>
      <c r="I5966" s="28">
        <v>51.601171605789112</v>
      </c>
      <c r="J5966" s="27">
        <v>3.4458993797381117E-3</v>
      </c>
      <c r="K5966" s="27">
        <v>0.10475534114403859</v>
      </c>
      <c r="L5966" s="27">
        <v>1.1301369863013699E-3</v>
      </c>
      <c r="M5966" s="29">
        <v>14.299712643678166</v>
      </c>
      <c r="N5966" s="30">
        <v>85.560264900662247</v>
      </c>
      <c r="O5966" s="32">
        <v>0</v>
      </c>
      <c r="P5966" s="31">
        <v>0.99383561643835616</v>
      </c>
      <c r="Q5966" s="38">
        <v>1314</v>
      </c>
      <c r="R5966" s="38">
        <v>1902</v>
      </c>
      <c r="S5966" s="38">
        <v>8109</v>
      </c>
    </row>
    <row r="5967" spans="2:19" x14ac:dyDescent="0.2">
      <c r="B5967" s="1" t="s">
        <v>12316</v>
      </c>
      <c r="C5967" s="1" t="s">
        <v>12317</v>
      </c>
      <c r="D5967" s="1" t="s">
        <v>17650</v>
      </c>
      <c r="E5967" s="1" t="s">
        <v>539</v>
      </c>
      <c r="F5967" s="1" t="s">
        <v>22</v>
      </c>
      <c r="G5967" s="27">
        <v>0.59939531368102794</v>
      </c>
      <c r="H5967" s="27">
        <v>0.98759446315001875</v>
      </c>
      <c r="I5967" s="28">
        <v>49.159788359788351</v>
      </c>
      <c r="J5967" s="27">
        <v>2.872260015117158E-2</v>
      </c>
      <c r="K5967" s="27">
        <v>0.36281179138321995</v>
      </c>
      <c r="L5967" s="27">
        <v>0</v>
      </c>
      <c r="M5967" s="29">
        <v>6.3198113207547157</v>
      </c>
      <c r="N5967" s="30">
        <v>77.327868852459019</v>
      </c>
      <c r="O5967" s="32">
        <v>1.1223344556677891E-3</v>
      </c>
      <c r="P5967" s="31">
        <v>0.98989898989898994</v>
      </c>
      <c r="Q5967" s="38">
        <v>1776</v>
      </c>
      <c r="R5967" s="38">
        <v>612</v>
      </c>
      <c r="S5967" s="38">
        <v>3449</v>
      </c>
    </row>
    <row r="5968" spans="2:19" x14ac:dyDescent="0.2">
      <c r="B5968" s="1" t="s">
        <v>12365</v>
      </c>
      <c r="C5968" s="1" t="s">
        <v>12366</v>
      </c>
      <c r="D5968" s="1" t="s">
        <v>487</v>
      </c>
      <c r="E5968" s="1" t="s">
        <v>12334</v>
      </c>
      <c r="F5968" s="1" t="s">
        <v>40</v>
      </c>
      <c r="G5968" s="27">
        <v>0.25650557620817843</v>
      </c>
      <c r="H5968" s="27">
        <v>0.6377331052181352</v>
      </c>
      <c r="I5968" s="28">
        <v>22.278624535315981</v>
      </c>
      <c r="J5968" s="27">
        <v>6.5055762081784388E-2</v>
      </c>
      <c r="K5968" s="27">
        <v>0.3903345724907063</v>
      </c>
      <c r="L5968" s="27">
        <v>0.20679213002566296</v>
      </c>
      <c r="M5968" s="29">
        <v>11.134500000000003</v>
      </c>
      <c r="N5968" s="30">
        <v>54.152173913043477</v>
      </c>
      <c r="O5968" s="32">
        <v>0</v>
      </c>
      <c r="P5968" s="31">
        <v>0.92044482463644139</v>
      </c>
      <c r="Q5968" s="38">
        <v>6068</v>
      </c>
      <c r="R5968" s="38">
        <v>6356</v>
      </c>
      <c r="S5968" s="38">
        <v>3045</v>
      </c>
    </row>
    <row r="5969" spans="2:19" x14ac:dyDescent="0.2">
      <c r="B5969" s="1" t="s">
        <v>12341</v>
      </c>
      <c r="C5969" s="1" t="s">
        <v>12342</v>
      </c>
      <c r="D5969" s="1" t="s">
        <v>487</v>
      </c>
      <c r="E5969" s="1" t="s">
        <v>12343</v>
      </c>
      <c r="F5969" s="1" t="s">
        <v>40</v>
      </c>
      <c r="G5969" s="27">
        <v>0.37740112994350283</v>
      </c>
      <c r="H5969" s="27">
        <v>0.59998535871156655</v>
      </c>
      <c r="I5969" s="28">
        <v>22.48022598870056</v>
      </c>
      <c r="J5969" s="27">
        <v>0.1536723163841808</v>
      </c>
      <c r="K5969" s="27">
        <v>0.5423728813559322</v>
      </c>
      <c r="L5969" s="27">
        <v>0.26149829184968276</v>
      </c>
      <c r="M5969" s="29">
        <v>6.4284936479128829</v>
      </c>
      <c r="N5969" s="30">
        <v>48.565868263473057</v>
      </c>
      <c r="O5969" s="32">
        <v>0</v>
      </c>
      <c r="P5969" s="31">
        <v>0.86383601756954609</v>
      </c>
      <c r="Q5969" s="38">
        <v>5970</v>
      </c>
      <c r="R5969" s="38">
        <v>4054</v>
      </c>
      <c r="S5969" s="38">
        <v>1386</v>
      </c>
    </row>
    <row r="5970" spans="2:19" x14ac:dyDescent="0.2">
      <c r="B5970" s="1" t="s">
        <v>12356</v>
      </c>
      <c r="C5970" s="1" t="s">
        <v>3456</v>
      </c>
      <c r="D5970" s="1" t="s">
        <v>487</v>
      </c>
      <c r="E5970" s="1" t="s">
        <v>12334</v>
      </c>
      <c r="F5970" s="1" t="s">
        <v>40</v>
      </c>
      <c r="G5970" s="27">
        <v>0.40291262135922329</v>
      </c>
      <c r="H5970" s="27">
        <v>0.77157667386609075</v>
      </c>
      <c r="I5970" s="28">
        <v>28.205825242718443</v>
      </c>
      <c r="J5970" s="27">
        <v>3.640776699029126E-2</v>
      </c>
      <c r="K5970" s="27">
        <v>0.23786407766990292</v>
      </c>
      <c r="L5970" s="27">
        <v>3.2451403887688982E-2</v>
      </c>
      <c r="M5970" s="29">
        <v>14.445528455284556</v>
      </c>
      <c r="N5970" s="30">
        <v>48.192771084337352</v>
      </c>
      <c r="O5970" s="32">
        <v>0</v>
      </c>
      <c r="P5970" s="31">
        <v>0.88984881209503242</v>
      </c>
      <c r="Q5970" s="38">
        <v>4179</v>
      </c>
      <c r="R5970" s="38">
        <v>3735</v>
      </c>
      <c r="S5970" s="38">
        <v>5746</v>
      </c>
    </row>
    <row r="5971" spans="2:19" x14ac:dyDescent="0.2">
      <c r="B5971" s="1" t="s">
        <v>12373</v>
      </c>
      <c r="C5971" s="1" t="s">
        <v>12374</v>
      </c>
      <c r="D5971" s="1" t="s">
        <v>487</v>
      </c>
      <c r="E5971" s="1" t="s">
        <v>12343</v>
      </c>
      <c r="F5971" s="1" t="s">
        <v>40</v>
      </c>
      <c r="G5971" s="27">
        <v>0.37366548042704628</v>
      </c>
      <c r="H5971" s="27">
        <v>0.86752599798725272</v>
      </c>
      <c r="I5971" s="28">
        <v>29.291103202846976</v>
      </c>
      <c r="J5971" s="27">
        <v>4.2348754448398578E-2</v>
      </c>
      <c r="K5971" s="27">
        <v>0.20818505338078291</v>
      </c>
      <c r="L5971" s="27">
        <v>6.8656491110365661E-2</v>
      </c>
      <c r="M5971" s="29">
        <v>14.468352272727275</v>
      </c>
      <c r="N5971" s="30">
        <v>53.684761904761906</v>
      </c>
      <c r="O5971" s="32">
        <v>0</v>
      </c>
      <c r="P5971" s="31">
        <v>0.94263669909426362</v>
      </c>
      <c r="Q5971" s="38">
        <v>4036</v>
      </c>
      <c r="R5971" s="38">
        <v>4107</v>
      </c>
      <c r="S5971" s="38">
        <v>6324</v>
      </c>
    </row>
    <row r="5972" spans="2:19" x14ac:dyDescent="0.2">
      <c r="B5972" s="1" t="s">
        <v>12351</v>
      </c>
      <c r="C5972" s="1" t="s">
        <v>12352</v>
      </c>
      <c r="D5972" s="1" t="s">
        <v>487</v>
      </c>
      <c r="E5972" s="1" t="s">
        <v>12334</v>
      </c>
      <c r="F5972" s="1" t="s">
        <v>40</v>
      </c>
      <c r="G5972" s="27">
        <v>0.12053571428571429</v>
      </c>
      <c r="H5972" s="27">
        <v>0.31363101079489691</v>
      </c>
      <c r="I5972" s="28">
        <v>13.321428571428575</v>
      </c>
      <c r="J5972" s="27">
        <v>8.4821428571428575E-2</v>
      </c>
      <c r="K5972" s="27">
        <v>0.6004464285714286</v>
      </c>
      <c r="L5972" s="27">
        <v>0.37263984298331698</v>
      </c>
      <c r="M5972" s="29">
        <v>9.145685279187818</v>
      </c>
      <c r="N5972" s="30">
        <v>43.314814814814817</v>
      </c>
      <c r="O5972" s="32">
        <v>0</v>
      </c>
      <c r="P5972" s="31">
        <v>0.87929342492639839</v>
      </c>
      <c r="Q5972" s="38">
        <v>8217</v>
      </c>
      <c r="R5972" s="38">
        <v>8146</v>
      </c>
      <c r="S5972" s="38">
        <v>934</v>
      </c>
    </row>
    <row r="5973" spans="2:19" x14ac:dyDescent="0.2">
      <c r="B5973" s="1" t="s">
        <v>12379</v>
      </c>
      <c r="C5973" s="1" t="s">
        <v>12380</v>
      </c>
      <c r="D5973" s="1" t="s">
        <v>487</v>
      </c>
      <c r="E5973" s="1" t="s">
        <v>12334</v>
      </c>
      <c r="F5973" s="1" t="s">
        <v>40</v>
      </c>
      <c r="G5973" s="27">
        <v>0.32835820895522388</v>
      </c>
      <c r="H5973" s="27">
        <v>0.80977840641207</v>
      </c>
      <c r="I5973" s="28">
        <v>22.675721393034834</v>
      </c>
      <c r="J5973" s="27">
        <v>7.2636815920398015E-2</v>
      </c>
      <c r="K5973" s="27">
        <v>0.45970149253731341</v>
      </c>
      <c r="L5973" s="27">
        <v>8.9500235737859493E-2</v>
      </c>
      <c r="M5973" s="29">
        <v>8.194222222222221</v>
      </c>
      <c r="N5973" s="30">
        <v>51.869696969696967</v>
      </c>
      <c r="O5973" s="32">
        <v>0</v>
      </c>
      <c r="P5973" s="31">
        <v>0.94766619519094764</v>
      </c>
      <c r="Q5973" s="38">
        <v>5893</v>
      </c>
      <c r="R5973" s="38">
        <v>4826</v>
      </c>
      <c r="S5973" s="38">
        <v>2209</v>
      </c>
    </row>
    <row r="5974" spans="2:19" x14ac:dyDescent="0.2">
      <c r="B5974" s="1" t="s">
        <v>12399</v>
      </c>
      <c r="C5974" s="1" t="s">
        <v>12400</v>
      </c>
      <c r="D5974" s="1" t="s">
        <v>487</v>
      </c>
      <c r="E5974" s="1" t="s">
        <v>12334</v>
      </c>
      <c r="F5974" s="1" t="s">
        <v>40</v>
      </c>
      <c r="G5974" s="27">
        <v>0.29757785467128028</v>
      </c>
      <c r="H5974" s="27">
        <v>0.98581901489117996</v>
      </c>
      <c r="I5974" s="28">
        <v>27.799884659746255</v>
      </c>
      <c r="J5974" s="27">
        <v>4.61361014994233E-3</v>
      </c>
      <c r="K5974" s="27">
        <v>7.7277970011534025E-2</v>
      </c>
      <c r="L5974" s="27">
        <v>0</v>
      </c>
      <c r="M5974" s="29">
        <v>17.270114942528735</v>
      </c>
      <c r="N5974" s="30">
        <v>52.34108527131783</v>
      </c>
      <c r="O5974" s="32">
        <v>0</v>
      </c>
      <c r="P5974" s="31">
        <v>0.99312714776632305</v>
      </c>
      <c r="Q5974" s="38">
        <v>4242</v>
      </c>
      <c r="R5974" s="38">
        <v>5427</v>
      </c>
      <c r="S5974" s="38">
        <v>8488</v>
      </c>
    </row>
    <row r="5975" spans="2:19" x14ac:dyDescent="0.2">
      <c r="B5975" s="1" t="s">
        <v>12381</v>
      </c>
      <c r="C5975" s="1" t="s">
        <v>12382</v>
      </c>
      <c r="D5975" s="1" t="s">
        <v>487</v>
      </c>
      <c r="E5975" s="1" t="s">
        <v>12334</v>
      </c>
      <c r="F5975" s="1" t="s">
        <v>40</v>
      </c>
      <c r="G5975" s="27">
        <v>0.35131298793470545</v>
      </c>
      <c r="H5975" s="27">
        <v>0.9863773069036228</v>
      </c>
      <c r="I5975" s="28">
        <v>24.165720369056068</v>
      </c>
      <c r="J5975" s="27">
        <v>1.5613910574875798E-2</v>
      </c>
      <c r="K5975" s="27">
        <v>0.44428672817601134</v>
      </c>
      <c r="L5975" s="27">
        <v>1.1537935748462066E-2</v>
      </c>
      <c r="M5975" s="29">
        <v>9.2974835886214464</v>
      </c>
      <c r="N5975" s="30">
        <v>51.153535353535354</v>
      </c>
      <c r="O5975" s="32">
        <v>0</v>
      </c>
      <c r="P5975" s="31">
        <v>0.96308954203691044</v>
      </c>
      <c r="Q5975" s="38">
        <v>5311</v>
      </c>
      <c r="R5975" s="38">
        <v>4454</v>
      </c>
      <c r="S5975" s="38">
        <v>2368</v>
      </c>
    </row>
    <row r="5976" spans="2:19" x14ac:dyDescent="0.2">
      <c r="B5976" s="1" t="s">
        <v>12350</v>
      </c>
      <c r="C5976" s="1" t="s">
        <v>2079</v>
      </c>
      <c r="D5976" s="1" t="s">
        <v>487</v>
      </c>
      <c r="E5976" s="1" t="s">
        <v>12334</v>
      </c>
      <c r="F5976" s="1" t="s">
        <v>40</v>
      </c>
      <c r="G5976" s="27">
        <v>0.26097560975609757</v>
      </c>
      <c r="H5976" s="27">
        <v>0.52043756670224128</v>
      </c>
      <c r="I5976" s="28">
        <v>18.265365853658533</v>
      </c>
      <c r="J5976" s="27">
        <v>3.4146341463414637E-2</v>
      </c>
      <c r="K5976" s="27">
        <v>0.59512195121951217</v>
      </c>
      <c r="L5976" s="27">
        <v>0.35254002134471724</v>
      </c>
      <c r="M5976" s="29">
        <v>8.4165016501650154</v>
      </c>
      <c r="N5976" s="30">
        <v>45.785046728971963</v>
      </c>
      <c r="O5976" s="32">
        <v>0</v>
      </c>
      <c r="P5976" s="31">
        <v>0.87513340448239063</v>
      </c>
      <c r="Q5976" s="38">
        <v>7443</v>
      </c>
      <c r="R5976" s="38">
        <v>6250</v>
      </c>
      <c r="S5976" s="38">
        <v>973</v>
      </c>
    </row>
    <row r="5977" spans="2:19" x14ac:dyDescent="0.2">
      <c r="B5977" s="1" t="s">
        <v>12339</v>
      </c>
      <c r="C5977" s="1" t="s">
        <v>12340</v>
      </c>
      <c r="D5977" s="1" t="s">
        <v>487</v>
      </c>
      <c r="E5977" s="1" t="s">
        <v>12334</v>
      </c>
      <c r="F5977" s="1" t="s">
        <v>40</v>
      </c>
      <c r="G5977" s="27">
        <v>0.24930747922437674</v>
      </c>
      <c r="H5977" s="27">
        <v>0.47548009367681493</v>
      </c>
      <c r="I5977" s="28">
        <v>15.340997229916891</v>
      </c>
      <c r="J5977" s="27">
        <v>0.25761772853185594</v>
      </c>
      <c r="K5977" s="27">
        <v>0.66204986149584488</v>
      </c>
      <c r="L5977" s="27">
        <v>0.33949648711943797</v>
      </c>
      <c r="M5977" s="29">
        <v>4.9590405904059054</v>
      </c>
      <c r="N5977" s="30">
        <v>46.244444444444447</v>
      </c>
      <c r="O5977" s="32">
        <v>0</v>
      </c>
      <c r="P5977" s="31">
        <v>0.84543325526932089</v>
      </c>
      <c r="Q5977" s="38">
        <v>7982</v>
      </c>
      <c r="R5977" s="38">
        <v>6499</v>
      </c>
      <c r="S5977" s="38">
        <v>596</v>
      </c>
    </row>
    <row r="5978" spans="2:19" x14ac:dyDescent="0.2">
      <c r="B5978" s="1" t="s">
        <v>12375</v>
      </c>
      <c r="C5978" s="1" t="s">
        <v>12376</v>
      </c>
      <c r="D5978" s="1" t="s">
        <v>487</v>
      </c>
      <c r="E5978" s="1" t="s">
        <v>12343</v>
      </c>
      <c r="F5978" s="1" t="s">
        <v>40</v>
      </c>
      <c r="G5978" s="27">
        <v>0.2919090428344791</v>
      </c>
      <c r="H5978" s="27">
        <v>0.8398379052369076</v>
      </c>
      <c r="I5978" s="28">
        <v>24.925224748810152</v>
      </c>
      <c r="J5978" s="27">
        <v>5.3939714436805924E-2</v>
      </c>
      <c r="K5978" s="27">
        <v>0.22792173453199366</v>
      </c>
      <c r="L5978" s="27">
        <v>0.10400498753117206</v>
      </c>
      <c r="M5978" s="29">
        <v>13.740851381628076</v>
      </c>
      <c r="N5978" s="30">
        <v>51.597826086956523</v>
      </c>
      <c r="O5978" s="32">
        <v>0</v>
      </c>
      <c r="P5978" s="31">
        <v>0.94314214463840396</v>
      </c>
      <c r="Q5978" s="38">
        <v>5032</v>
      </c>
      <c r="R5978" s="38">
        <v>5566</v>
      </c>
      <c r="S5978" s="38">
        <v>5943</v>
      </c>
    </row>
    <row r="5979" spans="2:19" x14ac:dyDescent="0.2">
      <c r="B5979" s="1" t="s">
        <v>12367</v>
      </c>
      <c r="C5979" s="1" t="s">
        <v>12368</v>
      </c>
      <c r="D5979" s="1" t="s">
        <v>487</v>
      </c>
      <c r="E5979" s="1" t="s">
        <v>12334</v>
      </c>
      <c r="F5979" s="1" t="s">
        <v>40</v>
      </c>
      <c r="G5979" s="27">
        <v>0.25402504472271914</v>
      </c>
      <c r="H5979" s="27">
        <v>0.72443163097199348</v>
      </c>
      <c r="I5979" s="28">
        <v>19.786225402504467</v>
      </c>
      <c r="J5979" s="27">
        <v>4.4722719141323794E-2</v>
      </c>
      <c r="K5979" s="27">
        <v>0.65474060822898028</v>
      </c>
      <c r="L5979" s="27">
        <v>0.14999176276771006</v>
      </c>
      <c r="M5979" s="29">
        <v>8.3436450839328558</v>
      </c>
      <c r="N5979" s="30">
        <v>52.845070422535208</v>
      </c>
      <c r="O5979" s="32">
        <v>0</v>
      </c>
      <c r="P5979" s="31">
        <v>0.92092257001647448</v>
      </c>
      <c r="Q5979" s="38">
        <v>7026</v>
      </c>
      <c r="R5979" s="38">
        <v>6408</v>
      </c>
      <c r="S5979" s="38">
        <v>623</v>
      </c>
    </row>
    <row r="5980" spans="2:19" x14ac:dyDescent="0.2">
      <c r="B5980" s="1" t="s">
        <v>12391</v>
      </c>
      <c r="C5980" s="1" t="s">
        <v>12392</v>
      </c>
      <c r="D5980" s="1" t="s">
        <v>487</v>
      </c>
      <c r="E5980" s="1" t="s">
        <v>12334</v>
      </c>
      <c r="F5980" s="1" t="s">
        <v>40</v>
      </c>
      <c r="G5980" s="27">
        <v>0.26457725947521865</v>
      </c>
      <c r="H5980" s="27">
        <v>0.86115905848787444</v>
      </c>
      <c r="I5980" s="28">
        <v>21.186005830903788</v>
      </c>
      <c r="J5980" s="27">
        <v>6.5597667638483967E-3</v>
      </c>
      <c r="K5980" s="27">
        <v>0.36807580174927113</v>
      </c>
      <c r="L5980" s="27">
        <v>2.7949358059914404E-2</v>
      </c>
      <c r="M5980" s="29">
        <v>11.894251734390487</v>
      </c>
      <c r="N5980" s="30">
        <v>46.498622589531678</v>
      </c>
      <c r="O5980" s="32">
        <v>0</v>
      </c>
      <c r="P5980" s="31">
        <v>0.97860199714693297</v>
      </c>
      <c r="Q5980" s="38">
        <v>6523</v>
      </c>
      <c r="R5980" s="38">
        <v>6166</v>
      </c>
      <c r="S5980" s="38">
        <v>3368</v>
      </c>
    </row>
    <row r="5981" spans="2:19" x14ac:dyDescent="0.2">
      <c r="B5981" s="1" t="s">
        <v>12359</v>
      </c>
      <c r="C5981" s="1" t="s">
        <v>12360</v>
      </c>
      <c r="D5981" s="1" t="s">
        <v>487</v>
      </c>
      <c r="E5981" s="1" t="s">
        <v>12334</v>
      </c>
      <c r="F5981" s="1" t="s">
        <v>40</v>
      </c>
      <c r="G5981" s="27">
        <v>0.35823429541595925</v>
      </c>
      <c r="H5981" s="27">
        <v>0.60247895944912011</v>
      </c>
      <c r="I5981" s="28">
        <v>22.12037351443124</v>
      </c>
      <c r="J5981" s="27">
        <v>0.10865874363327674</v>
      </c>
      <c r="K5981" s="27">
        <v>0.56536502546689305</v>
      </c>
      <c r="L5981" s="27">
        <v>0.28561591430757455</v>
      </c>
      <c r="M5981" s="29">
        <v>5.3727513227513226</v>
      </c>
      <c r="N5981" s="30">
        <v>51.616113744075832</v>
      </c>
      <c r="O5981" s="32">
        <v>0</v>
      </c>
      <c r="P5981" s="31">
        <v>0.90130068859984702</v>
      </c>
      <c r="Q5981" s="38">
        <v>6143</v>
      </c>
      <c r="R5981" s="38">
        <v>4354</v>
      </c>
      <c r="S5981" s="38">
        <v>1196</v>
      </c>
    </row>
    <row r="5982" spans="2:19" x14ac:dyDescent="0.2">
      <c r="B5982" s="1" t="s">
        <v>12369</v>
      </c>
      <c r="C5982" s="1" t="s">
        <v>12370</v>
      </c>
      <c r="D5982" s="1" t="s">
        <v>487</v>
      </c>
      <c r="E5982" s="1" t="s">
        <v>12343</v>
      </c>
      <c r="F5982" s="1" t="s">
        <v>40</v>
      </c>
      <c r="G5982" s="27">
        <v>0.24399999999999999</v>
      </c>
      <c r="H5982" s="27">
        <v>0.6333674895202609</v>
      </c>
      <c r="I5982" s="28">
        <v>22.191500000000005</v>
      </c>
      <c r="J5982" s="27">
        <v>7.1999999999999995E-2</v>
      </c>
      <c r="K5982" s="27">
        <v>0.32800000000000001</v>
      </c>
      <c r="L5982" s="27">
        <v>0.25823940381928273</v>
      </c>
      <c r="M5982" s="29">
        <v>12.467460317460324</v>
      </c>
      <c r="N5982" s="30">
        <v>51.938524590163937</v>
      </c>
      <c r="O5982" s="32">
        <v>0</v>
      </c>
      <c r="P5982" s="31">
        <v>0.9315323707498836</v>
      </c>
      <c r="Q5982" s="38">
        <v>6100</v>
      </c>
      <c r="R5982" s="38">
        <v>6590</v>
      </c>
      <c r="S5982" s="38">
        <v>4033</v>
      </c>
    </row>
    <row r="5983" spans="2:19" x14ac:dyDescent="0.2">
      <c r="B5983" s="1" t="s">
        <v>12371</v>
      </c>
      <c r="C5983" s="1" t="s">
        <v>12372</v>
      </c>
      <c r="D5983" s="1" t="s">
        <v>487</v>
      </c>
      <c r="E5983" s="1" t="s">
        <v>12334</v>
      </c>
      <c r="F5983" s="1" t="s">
        <v>40</v>
      </c>
      <c r="G5983" s="27">
        <v>0.29689067201604813</v>
      </c>
      <c r="H5983" s="27">
        <v>0.81001411100658516</v>
      </c>
      <c r="I5983" s="28">
        <v>27.123871614844525</v>
      </c>
      <c r="J5983" s="27">
        <v>6.018054162487462E-3</v>
      </c>
      <c r="K5983" s="27">
        <v>0.1534603811434303</v>
      </c>
      <c r="L5983" s="27">
        <v>4.8226716839134529E-2</v>
      </c>
      <c r="M5983" s="29">
        <v>15.684736091298149</v>
      </c>
      <c r="N5983" s="30">
        <v>53.885135135135137</v>
      </c>
      <c r="O5983" s="32">
        <v>0</v>
      </c>
      <c r="P5983" s="31">
        <v>0.93791157102539979</v>
      </c>
      <c r="Q5983" s="38">
        <v>4376</v>
      </c>
      <c r="R5983" s="38">
        <v>5445</v>
      </c>
      <c r="S5983" s="38">
        <v>7276</v>
      </c>
    </row>
    <row r="5984" spans="2:19" x14ac:dyDescent="0.2">
      <c r="B5984" s="1" t="s">
        <v>12337</v>
      </c>
      <c r="C5984" s="1" t="s">
        <v>12338</v>
      </c>
      <c r="D5984" s="1" t="s">
        <v>487</v>
      </c>
      <c r="E5984" s="1" t="s">
        <v>12334</v>
      </c>
      <c r="F5984" s="1" t="s">
        <v>40</v>
      </c>
      <c r="G5984" s="27">
        <v>5.3811659192825115E-2</v>
      </c>
      <c r="H5984" s="27">
        <v>0.11367076631977295</v>
      </c>
      <c r="I5984" s="28">
        <v>9.3618834080717495</v>
      </c>
      <c r="J5984" s="27">
        <v>8.744394618834081E-2</v>
      </c>
      <c r="K5984" s="27">
        <v>0.73991031390134532</v>
      </c>
      <c r="L5984" s="27">
        <v>0.48673604541154214</v>
      </c>
      <c r="M5984" s="29">
        <v>7.6277251184834123</v>
      </c>
      <c r="N5984" s="30">
        <v>39.5</v>
      </c>
      <c r="O5984" s="32">
        <v>0</v>
      </c>
      <c r="P5984" s="31">
        <v>0.84389782403027436</v>
      </c>
      <c r="Q5984" s="38">
        <v>8515</v>
      </c>
      <c r="R5984" s="38">
        <v>8448</v>
      </c>
      <c r="S5984" s="38">
        <v>339</v>
      </c>
    </row>
    <row r="5985" spans="2:19" x14ac:dyDescent="0.2">
      <c r="B5985" s="1" t="s">
        <v>12361</v>
      </c>
      <c r="C5985" s="1" t="s">
        <v>12362</v>
      </c>
      <c r="D5985" s="1" t="s">
        <v>487</v>
      </c>
      <c r="E5985" s="1" t="s">
        <v>12334</v>
      </c>
      <c r="F5985" s="1" t="s">
        <v>40</v>
      </c>
      <c r="G5985" s="27">
        <v>0.48425196850393698</v>
      </c>
      <c r="H5985" s="27">
        <v>0.81472792149866191</v>
      </c>
      <c r="I5985" s="28">
        <v>27.609842519685035</v>
      </c>
      <c r="J5985" s="27">
        <v>7.2834645669291334E-2</v>
      </c>
      <c r="K5985" s="27">
        <v>0.39960629921259844</v>
      </c>
      <c r="L5985" s="27">
        <v>0.13551293487957181</v>
      </c>
      <c r="M5985" s="29">
        <v>8.4713740458015288</v>
      </c>
      <c r="N5985" s="30">
        <v>47.654471544715449</v>
      </c>
      <c r="O5985" s="32">
        <v>0</v>
      </c>
      <c r="P5985" s="31">
        <v>0.90633363068688666</v>
      </c>
      <c r="Q5985" s="38">
        <v>4284</v>
      </c>
      <c r="R5985" s="38">
        <v>2547</v>
      </c>
      <c r="S5985" s="38">
        <v>2915</v>
      </c>
    </row>
    <row r="5986" spans="2:19" x14ac:dyDescent="0.2">
      <c r="B5986" s="1" t="s">
        <v>12357</v>
      </c>
      <c r="C5986" s="1" t="s">
        <v>12358</v>
      </c>
      <c r="D5986" s="1" t="s">
        <v>487</v>
      </c>
      <c r="E5986" s="1" t="s">
        <v>12334</v>
      </c>
      <c r="F5986" s="1" t="s">
        <v>40</v>
      </c>
      <c r="G5986" s="27">
        <v>0.26881720430107525</v>
      </c>
      <c r="H5986" s="27">
        <v>0.61936046511627918</v>
      </c>
      <c r="I5986" s="28">
        <v>18.015483870967739</v>
      </c>
      <c r="J5986" s="27">
        <v>0.12688172043010754</v>
      </c>
      <c r="K5986" s="27">
        <v>0.67311827956989245</v>
      </c>
      <c r="L5986" s="27">
        <v>0.31796511627906976</v>
      </c>
      <c r="M5986" s="29">
        <v>5.6435294117647068</v>
      </c>
      <c r="N5986" s="30">
        <v>51.095999999999997</v>
      </c>
      <c r="O5986" s="32">
        <v>0</v>
      </c>
      <c r="P5986" s="31">
        <v>0.90116279069767447</v>
      </c>
      <c r="Q5986" s="38">
        <v>7512</v>
      </c>
      <c r="R5986" s="38">
        <v>6072</v>
      </c>
      <c r="S5986" s="38">
        <v>550</v>
      </c>
    </row>
    <row r="5987" spans="2:19" x14ac:dyDescent="0.2">
      <c r="B5987" s="1" t="s">
        <v>12354</v>
      </c>
      <c r="C5987" s="1" t="s">
        <v>12355</v>
      </c>
      <c r="D5987" s="1" t="s">
        <v>487</v>
      </c>
      <c r="E5987" s="1" t="s">
        <v>12334</v>
      </c>
      <c r="F5987" s="1" t="s">
        <v>40</v>
      </c>
      <c r="G5987" s="27">
        <v>0.38441558441558443</v>
      </c>
      <c r="H5987" s="27">
        <v>0.70324510932105855</v>
      </c>
      <c r="I5987" s="28">
        <v>23.115584415584415</v>
      </c>
      <c r="J5987" s="27">
        <v>0.12467532467532468</v>
      </c>
      <c r="K5987" s="27">
        <v>0.47012987012987012</v>
      </c>
      <c r="L5987" s="27">
        <v>0.1562945914844649</v>
      </c>
      <c r="M5987" s="29">
        <v>7.632911392405064</v>
      </c>
      <c r="N5987" s="30">
        <v>47.445945945945944</v>
      </c>
      <c r="O5987" s="32">
        <v>0</v>
      </c>
      <c r="P5987" s="31">
        <v>0.88607594936708856</v>
      </c>
      <c r="Q5987" s="38">
        <v>5718</v>
      </c>
      <c r="R5987" s="38">
        <v>3961</v>
      </c>
      <c r="S5987" s="38">
        <v>2117</v>
      </c>
    </row>
    <row r="5988" spans="2:19" x14ac:dyDescent="0.2">
      <c r="B5988" s="1" t="s">
        <v>12332</v>
      </c>
      <c r="C5988" s="1" t="s">
        <v>12333</v>
      </c>
      <c r="D5988" s="1" t="s">
        <v>487</v>
      </c>
      <c r="E5988" s="1" t="s">
        <v>12334</v>
      </c>
      <c r="F5988" s="1" t="s">
        <v>40</v>
      </c>
      <c r="G5988" s="27">
        <v>0.15949367088607594</v>
      </c>
      <c r="H5988" s="27">
        <v>0.31625773195876289</v>
      </c>
      <c r="I5988" s="28">
        <v>13.361772151898734</v>
      </c>
      <c r="J5988" s="27">
        <v>0.20253164556962025</v>
      </c>
      <c r="K5988" s="27">
        <v>0.71139240506329116</v>
      </c>
      <c r="L5988" s="27">
        <v>0.34811340206185565</v>
      </c>
      <c r="M5988" s="29">
        <v>6.3903614457831335</v>
      </c>
      <c r="N5988" s="30">
        <v>49.698412698412696</v>
      </c>
      <c r="O5988" s="32">
        <v>0</v>
      </c>
      <c r="P5988" s="31">
        <v>0.81443298969072164</v>
      </c>
      <c r="Q5988" s="38">
        <v>8212</v>
      </c>
      <c r="R5988" s="38">
        <v>7817</v>
      </c>
      <c r="S5988" s="38">
        <v>408</v>
      </c>
    </row>
    <row r="5989" spans="2:19" x14ac:dyDescent="0.2">
      <c r="B5989" s="1" t="s">
        <v>12387</v>
      </c>
      <c r="C5989" s="1" t="s">
        <v>12388</v>
      </c>
      <c r="D5989" s="1" t="s">
        <v>487</v>
      </c>
      <c r="E5989" s="1" t="s">
        <v>12343</v>
      </c>
      <c r="F5989" s="1" t="s">
        <v>40</v>
      </c>
      <c r="G5989" s="27">
        <v>0.32743810005053059</v>
      </c>
      <c r="H5989" s="27">
        <v>0.92617250673854445</v>
      </c>
      <c r="I5989" s="28">
        <v>24.647801920161697</v>
      </c>
      <c r="J5989" s="27">
        <v>2.5265285497726123E-2</v>
      </c>
      <c r="K5989" s="27">
        <v>0.31126831733198584</v>
      </c>
      <c r="L5989" s="27">
        <v>3.2200441068365594E-2</v>
      </c>
      <c r="M5989" s="29">
        <v>11.328099173553724</v>
      </c>
      <c r="N5989" s="30">
        <v>51.540123456790127</v>
      </c>
      <c r="O5989" s="32">
        <v>0</v>
      </c>
      <c r="P5989" s="31">
        <v>0.96986032835089442</v>
      </c>
      <c r="Q5989" s="38">
        <v>5130</v>
      </c>
      <c r="R5989" s="38">
        <v>4844</v>
      </c>
      <c r="S5989" s="38">
        <v>4366</v>
      </c>
    </row>
    <row r="5990" spans="2:19" x14ac:dyDescent="0.2">
      <c r="B5990" s="1" t="s">
        <v>12395</v>
      </c>
      <c r="C5990" s="1" t="s">
        <v>12396</v>
      </c>
      <c r="D5990" s="1" t="s">
        <v>487</v>
      </c>
      <c r="E5990" s="1" t="s">
        <v>12343</v>
      </c>
      <c r="F5990" s="1" t="s">
        <v>40</v>
      </c>
      <c r="G5990" s="27">
        <v>0.2979327117957033</v>
      </c>
      <c r="H5990" s="27">
        <v>0.96675546719681926</v>
      </c>
      <c r="I5990" s="28">
        <v>27.04438589379814</v>
      </c>
      <c r="J5990" s="27">
        <v>4.0535062829347383E-3</v>
      </c>
      <c r="K5990" s="27">
        <v>0.11390352655046615</v>
      </c>
      <c r="L5990" s="27">
        <v>3.9761431411530811E-3</v>
      </c>
      <c r="M5990" s="29">
        <v>15.728233256351031</v>
      </c>
      <c r="N5990" s="30">
        <v>53.285714285714285</v>
      </c>
      <c r="O5990" s="32">
        <v>0</v>
      </c>
      <c r="P5990" s="31">
        <v>0.98091451292246523</v>
      </c>
      <c r="Q5990" s="38">
        <v>4400</v>
      </c>
      <c r="R5990" s="38">
        <v>5420</v>
      </c>
      <c r="S5990" s="38">
        <v>7964</v>
      </c>
    </row>
    <row r="5991" spans="2:19" x14ac:dyDescent="0.2">
      <c r="B5991" s="1" t="s">
        <v>12344</v>
      </c>
      <c r="C5991" s="1" t="s">
        <v>12345</v>
      </c>
      <c r="D5991" s="1" t="s">
        <v>487</v>
      </c>
      <c r="E5991" s="1" t="s">
        <v>12343</v>
      </c>
      <c r="F5991" s="1" t="s">
        <v>40</v>
      </c>
      <c r="G5991" s="27">
        <v>0.48521358159912376</v>
      </c>
      <c r="H5991" s="27">
        <v>0.72104216011369038</v>
      </c>
      <c r="I5991" s="28">
        <v>29.378422782037234</v>
      </c>
      <c r="J5991" s="27">
        <v>9.6385542168674704E-2</v>
      </c>
      <c r="K5991" s="27">
        <v>0.43702081051478642</v>
      </c>
      <c r="L5991" s="27">
        <v>0.17852676456655614</v>
      </c>
      <c r="M5991" s="29">
        <v>7.5057446808510662</v>
      </c>
      <c r="N5991" s="30">
        <v>52.097065462753953</v>
      </c>
      <c r="O5991" s="32">
        <v>0</v>
      </c>
      <c r="P5991" s="31">
        <v>0.8649928943628612</v>
      </c>
      <c r="Q5991" s="38">
        <v>4025</v>
      </c>
      <c r="R5991" s="38">
        <v>2527</v>
      </c>
      <c r="S5991" s="38">
        <v>2459</v>
      </c>
    </row>
    <row r="5992" spans="2:19" x14ac:dyDescent="0.2">
      <c r="B5992" s="1" t="s">
        <v>12363</v>
      </c>
      <c r="C5992" s="1" t="s">
        <v>12364</v>
      </c>
      <c r="D5992" s="1" t="s">
        <v>487</v>
      </c>
      <c r="E5992" s="1" t="s">
        <v>12334</v>
      </c>
      <c r="F5992" s="1" t="s">
        <v>40</v>
      </c>
      <c r="G5992" s="27">
        <v>0.14345991561181434</v>
      </c>
      <c r="H5992" s="27">
        <v>0.420968992248062</v>
      </c>
      <c r="I5992" s="28">
        <v>12.565822784810122</v>
      </c>
      <c r="J5992" s="27">
        <v>0.17932489451476794</v>
      </c>
      <c r="K5992" s="27">
        <v>0.69409282700421937</v>
      </c>
      <c r="L5992" s="27">
        <v>0.41817829457364342</v>
      </c>
      <c r="M5992" s="29">
        <v>6.6807881773399007</v>
      </c>
      <c r="N5992" s="30">
        <v>47.352941176470587</v>
      </c>
      <c r="O5992" s="32">
        <v>0</v>
      </c>
      <c r="P5992" s="31">
        <v>0.91860465116279066</v>
      </c>
      <c r="Q5992" s="38">
        <v>8287</v>
      </c>
      <c r="R5992" s="38">
        <v>7965</v>
      </c>
      <c r="S5992" s="38">
        <v>468</v>
      </c>
    </row>
    <row r="5993" spans="2:19" x14ac:dyDescent="0.2">
      <c r="B5993" s="1" t="s">
        <v>12335</v>
      </c>
      <c r="C5993" s="1" t="s">
        <v>12336</v>
      </c>
      <c r="D5993" s="1" t="s">
        <v>487</v>
      </c>
      <c r="E5993" s="1" t="s">
        <v>12334</v>
      </c>
      <c r="F5993" s="1" t="s">
        <v>40</v>
      </c>
      <c r="G5993" s="27">
        <v>0.28746928746928746</v>
      </c>
      <c r="H5993" s="27">
        <v>0.57856275303643723</v>
      </c>
      <c r="I5993" s="28">
        <v>23.38746928746929</v>
      </c>
      <c r="J5993" s="27">
        <v>0.11547911547911548</v>
      </c>
      <c r="K5993" s="27">
        <v>0.37346437346437344</v>
      </c>
      <c r="L5993" s="27">
        <v>0.31351214574898784</v>
      </c>
      <c r="M5993" s="29">
        <v>11.632413793103447</v>
      </c>
      <c r="N5993" s="30">
        <v>51.957264957264954</v>
      </c>
      <c r="O5993" s="32">
        <v>0</v>
      </c>
      <c r="P5993" s="31">
        <v>0.82388663967611331</v>
      </c>
      <c r="Q5993" s="38">
        <v>5618</v>
      </c>
      <c r="R5993" s="38">
        <v>5682</v>
      </c>
      <c r="S5993" s="38">
        <v>3299</v>
      </c>
    </row>
    <row r="5994" spans="2:19" x14ac:dyDescent="0.2">
      <c r="B5994" s="1" t="s">
        <v>12383</v>
      </c>
      <c r="C5994" s="1" t="s">
        <v>12384</v>
      </c>
      <c r="D5994" s="1" t="s">
        <v>487</v>
      </c>
      <c r="E5994" s="1" t="s">
        <v>12334</v>
      </c>
      <c r="F5994" s="1" t="s">
        <v>40</v>
      </c>
      <c r="G5994" s="27">
        <v>0.26680672268907563</v>
      </c>
      <c r="H5994" s="27">
        <v>0.99496695475343155</v>
      </c>
      <c r="I5994" s="28">
        <v>26.724789915966394</v>
      </c>
      <c r="J5994" s="27">
        <v>8.4033613445378148E-3</v>
      </c>
      <c r="K5994" s="27">
        <v>9.3487394957983194E-2</v>
      </c>
      <c r="L5994" s="27">
        <v>2.4402643619725476E-3</v>
      </c>
      <c r="M5994" s="29">
        <v>17.084527220630367</v>
      </c>
      <c r="N5994" s="30">
        <v>52.771653543307089</v>
      </c>
      <c r="O5994" s="32">
        <v>0</v>
      </c>
      <c r="P5994" s="31">
        <v>0.96797153024911031</v>
      </c>
      <c r="Q5994" s="38">
        <v>4476</v>
      </c>
      <c r="R5994" s="38">
        <v>6110</v>
      </c>
      <c r="S5994" s="38">
        <v>8293</v>
      </c>
    </row>
    <row r="5995" spans="2:19" x14ac:dyDescent="0.2">
      <c r="B5995" s="1" t="s">
        <v>12393</v>
      </c>
      <c r="C5995" s="1" t="s">
        <v>12394</v>
      </c>
      <c r="D5995" s="1" t="s">
        <v>487</v>
      </c>
      <c r="E5995" s="1" t="s">
        <v>12334</v>
      </c>
      <c r="F5995" s="1" t="s">
        <v>40</v>
      </c>
      <c r="G5995" s="27">
        <v>0.26523297491039427</v>
      </c>
      <c r="H5995" s="27">
        <v>0.9381988304093567</v>
      </c>
      <c r="I5995" s="28">
        <v>23.907407407407408</v>
      </c>
      <c r="J5995" s="27">
        <v>1.4336917562724014E-2</v>
      </c>
      <c r="K5995" s="27">
        <v>0.2031063321385902</v>
      </c>
      <c r="L5995" s="27">
        <v>0</v>
      </c>
      <c r="M5995" s="29">
        <v>14.179024390243903</v>
      </c>
      <c r="N5995" s="30">
        <v>50.481981981981981</v>
      </c>
      <c r="O5995" s="32">
        <v>0</v>
      </c>
      <c r="P5995" s="31">
        <v>0.97894736842105268</v>
      </c>
      <c r="Q5995" s="38">
        <v>5414</v>
      </c>
      <c r="R5995" s="38">
        <v>6149</v>
      </c>
      <c r="S5995" s="38">
        <v>6414</v>
      </c>
    </row>
    <row r="5996" spans="2:19" x14ac:dyDescent="0.2">
      <c r="B5996" s="1" t="s">
        <v>12377</v>
      </c>
      <c r="C5996" s="1" t="s">
        <v>12378</v>
      </c>
      <c r="D5996" s="1" t="s">
        <v>487</v>
      </c>
      <c r="E5996" s="1" t="s">
        <v>12334</v>
      </c>
      <c r="F5996" s="1" t="s">
        <v>40</v>
      </c>
      <c r="G5996" s="27">
        <v>0.30446672743846853</v>
      </c>
      <c r="H5996" s="27">
        <v>0.9872055030094582</v>
      </c>
      <c r="I5996" s="28">
        <v>27.709845031905189</v>
      </c>
      <c r="J5996" s="27">
        <v>1.276207839562443E-2</v>
      </c>
      <c r="K5996" s="27">
        <v>0.12488605287146765</v>
      </c>
      <c r="L5996" s="27">
        <v>4.6388650042992266E-3</v>
      </c>
      <c r="M5996" s="29">
        <v>15.209436435124507</v>
      </c>
      <c r="N5996" s="30">
        <v>55.814371257485028</v>
      </c>
      <c r="O5996" s="32">
        <v>0</v>
      </c>
      <c r="P5996" s="31">
        <v>0.94325021496130701</v>
      </c>
      <c r="Q5996" s="38">
        <v>4263</v>
      </c>
      <c r="R5996" s="38">
        <v>5305</v>
      </c>
      <c r="S5996" s="38">
        <v>7768</v>
      </c>
    </row>
    <row r="5997" spans="2:19" x14ac:dyDescent="0.2">
      <c r="B5997" s="1" t="s">
        <v>12397</v>
      </c>
      <c r="C5997" s="1" t="s">
        <v>12398</v>
      </c>
      <c r="D5997" s="1" t="s">
        <v>487</v>
      </c>
      <c r="E5997" s="1" t="s">
        <v>12343</v>
      </c>
      <c r="F5997" s="1" t="s">
        <v>40</v>
      </c>
      <c r="G5997" s="27">
        <v>0.39217603911980442</v>
      </c>
      <c r="H5997" s="27">
        <v>0.99310924369747899</v>
      </c>
      <c r="I5997" s="28">
        <v>28.819804400977993</v>
      </c>
      <c r="J5997" s="27">
        <v>9.7799511002444987E-3</v>
      </c>
      <c r="K5997" s="27">
        <v>0.1687041564792176</v>
      </c>
      <c r="L5997" s="27">
        <v>3.2749099639855944E-3</v>
      </c>
      <c r="M5997" s="29">
        <v>13.338053097345139</v>
      </c>
      <c r="N5997" s="30">
        <v>52.357855361596009</v>
      </c>
      <c r="O5997" s="32">
        <v>1.6273709483793516E-2</v>
      </c>
      <c r="P5997" s="31">
        <v>0.98199279711884757</v>
      </c>
      <c r="Q5997" s="38">
        <v>4106</v>
      </c>
      <c r="R5997" s="38">
        <v>3869</v>
      </c>
      <c r="S5997" s="38">
        <v>6993</v>
      </c>
    </row>
    <row r="5998" spans="2:19" x14ac:dyDescent="0.2">
      <c r="B5998" s="1" t="s">
        <v>12389</v>
      </c>
      <c r="C5998" s="1" t="s">
        <v>12390</v>
      </c>
      <c r="D5998" s="1" t="s">
        <v>487</v>
      </c>
      <c r="E5998" s="1" t="s">
        <v>12334</v>
      </c>
      <c r="F5998" s="1" t="s">
        <v>40</v>
      </c>
      <c r="G5998" s="27">
        <v>0.19618239660657477</v>
      </c>
      <c r="H5998" s="27">
        <v>0.83433454168824461</v>
      </c>
      <c r="I5998" s="28">
        <v>21.399151643690345</v>
      </c>
      <c r="J5998" s="27">
        <v>9.5440084835630972E-3</v>
      </c>
      <c r="K5998" s="27">
        <v>0.24390243902439024</v>
      </c>
      <c r="L5998" s="27">
        <v>2.3977213878819265E-3</v>
      </c>
      <c r="M5998" s="29">
        <v>15.056200527704489</v>
      </c>
      <c r="N5998" s="30">
        <v>47.037837837837834</v>
      </c>
      <c r="O5998" s="32">
        <v>0</v>
      </c>
      <c r="P5998" s="31">
        <v>0.97669601242879334</v>
      </c>
      <c r="Q5998" s="38">
        <v>6435</v>
      </c>
      <c r="R5998" s="38">
        <v>7403</v>
      </c>
      <c r="S5998" s="38">
        <v>5632</v>
      </c>
    </row>
    <row r="5999" spans="2:19" x14ac:dyDescent="0.2">
      <c r="B5999" s="1" t="s">
        <v>12385</v>
      </c>
      <c r="C5999" s="1" t="s">
        <v>12386</v>
      </c>
      <c r="D5999" s="1" t="s">
        <v>487</v>
      </c>
      <c r="E5999" s="1" t="s">
        <v>12343</v>
      </c>
      <c r="F5999" s="1" t="s">
        <v>40</v>
      </c>
      <c r="G5999" s="27">
        <v>0.35013032145960032</v>
      </c>
      <c r="H5999" s="27">
        <v>0.93432392586352131</v>
      </c>
      <c r="I5999" s="28">
        <v>28.163466550825369</v>
      </c>
      <c r="J5999" s="27">
        <v>1.7376194613379671E-2</v>
      </c>
      <c r="K5999" s="27">
        <v>0.18853171155516943</v>
      </c>
      <c r="L5999" s="27">
        <v>1.6392165122156698E-2</v>
      </c>
      <c r="M5999" s="29">
        <v>14.6149064171123</v>
      </c>
      <c r="N5999" s="30">
        <v>52.926799007444167</v>
      </c>
      <c r="O5999" s="32">
        <v>0</v>
      </c>
      <c r="P5999" s="31">
        <v>0.96967144060657118</v>
      </c>
      <c r="Q5999" s="38">
        <v>4187</v>
      </c>
      <c r="R5999" s="38">
        <v>4466</v>
      </c>
      <c r="S5999" s="38">
        <v>6665</v>
      </c>
    </row>
    <row r="6000" spans="2:19" x14ac:dyDescent="0.2">
      <c r="B6000" s="1" t="s">
        <v>12348</v>
      </c>
      <c r="C6000" s="1" t="s">
        <v>12349</v>
      </c>
      <c r="D6000" s="1" t="s">
        <v>487</v>
      </c>
      <c r="E6000" s="1" t="s">
        <v>12334</v>
      </c>
      <c r="F6000" s="1" t="s">
        <v>40</v>
      </c>
      <c r="G6000" s="27">
        <v>6.4159292035398233E-2</v>
      </c>
      <c r="H6000" s="27">
        <v>0.21720885466794995</v>
      </c>
      <c r="I6000" s="28">
        <v>9.1506637168141598</v>
      </c>
      <c r="J6000" s="27">
        <v>0.16371681415929204</v>
      </c>
      <c r="K6000" s="27">
        <v>0.83628318584070793</v>
      </c>
      <c r="L6000" s="27">
        <v>0.58190567853705488</v>
      </c>
      <c r="M6000" s="29">
        <v>6.1330969267139483</v>
      </c>
      <c r="N6000" s="30">
        <v>52.724137931034484</v>
      </c>
      <c r="O6000" s="32">
        <v>0</v>
      </c>
      <c r="P6000" s="31">
        <v>0.87006737247353227</v>
      </c>
      <c r="Q6000" s="38">
        <v>8526</v>
      </c>
      <c r="R6000" s="38">
        <v>8414</v>
      </c>
      <c r="S6000" s="38">
        <v>151</v>
      </c>
    </row>
    <row r="6001" spans="2:19" x14ac:dyDescent="0.2">
      <c r="B6001" s="1" t="s">
        <v>12353</v>
      </c>
      <c r="C6001" s="1" t="s">
        <v>10487</v>
      </c>
      <c r="D6001" s="1" t="s">
        <v>487</v>
      </c>
      <c r="E6001" s="1" t="s">
        <v>12343</v>
      </c>
      <c r="F6001" s="1" t="s">
        <v>40</v>
      </c>
      <c r="G6001" s="27">
        <v>0.16208251473477406</v>
      </c>
      <c r="H6001" s="27">
        <v>0.4447163274144651</v>
      </c>
      <c r="I6001" s="28">
        <v>13.177013752455796</v>
      </c>
      <c r="J6001" s="27">
        <v>9.5284872298624756E-2</v>
      </c>
      <c r="K6001" s="27">
        <v>0.75933202357563856</v>
      </c>
      <c r="L6001" s="27">
        <v>0.43664356864443482</v>
      </c>
      <c r="M6001" s="29">
        <v>6.033528722157091</v>
      </c>
      <c r="N6001" s="30">
        <v>49.648484848484848</v>
      </c>
      <c r="O6001" s="32">
        <v>0</v>
      </c>
      <c r="P6001" s="31">
        <v>0.88176699870073627</v>
      </c>
      <c r="Q6001" s="38">
        <v>8234</v>
      </c>
      <c r="R6001" s="38">
        <v>7788</v>
      </c>
      <c r="S6001" s="38">
        <v>300</v>
      </c>
    </row>
    <row r="6002" spans="2:19" x14ac:dyDescent="0.2">
      <c r="B6002" s="1" t="s">
        <v>12346</v>
      </c>
      <c r="C6002" s="1" t="s">
        <v>12347</v>
      </c>
      <c r="D6002" s="1" t="s">
        <v>17651</v>
      </c>
      <c r="E6002" s="1" t="s">
        <v>12343</v>
      </c>
      <c r="F6002" s="1" t="s">
        <v>40</v>
      </c>
      <c r="G6002" s="27">
        <v>0.23832684824902725</v>
      </c>
      <c r="H6002" s="27">
        <v>0.43711148648648646</v>
      </c>
      <c r="I6002" s="28">
        <v>19.070817120622564</v>
      </c>
      <c r="J6002" s="27">
        <v>0.14007782101167315</v>
      </c>
      <c r="K6002" s="27">
        <v>0.54280155642023342</v>
      </c>
      <c r="L6002" s="27">
        <v>0.32384290540540539</v>
      </c>
      <c r="M6002" s="29">
        <v>8.5399744572158376</v>
      </c>
      <c r="N6002" s="30">
        <v>52.155102040816324</v>
      </c>
      <c r="O6002" s="32">
        <v>0</v>
      </c>
      <c r="P6002" s="31">
        <v>0.8682432432432432</v>
      </c>
      <c r="Q6002" s="38">
        <v>7248</v>
      </c>
      <c r="R6002" s="38">
        <v>6715</v>
      </c>
      <c r="S6002" s="38">
        <v>1379</v>
      </c>
    </row>
    <row r="6003" spans="2:19" x14ac:dyDescent="0.2">
      <c r="B6003" s="1" t="s">
        <v>12416</v>
      </c>
      <c r="C6003" s="1" t="s">
        <v>12417</v>
      </c>
      <c r="D6003" s="1" t="s">
        <v>66</v>
      </c>
      <c r="E6003" s="1" t="s">
        <v>12403</v>
      </c>
      <c r="F6003" s="1" t="s">
        <v>38</v>
      </c>
      <c r="G6003" s="27">
        <v>0.59208836372977136</v>
      </c>
      <c r="H6003" s="27">
        <v>0.98929941191511117</v>
      </c>
      <c r="I6003" s="28">
        <v>57.974749550475195</v>
      </c>
      <c r="J6003" s="27">
        <v>9.2473670690983809E-3</v>
      </c>
      <c r="K6003" s="27">
        <v>0.20780888774723863</v>
      </c>
      <c r="L6003" s="27">
        <v>2.9966760419330098E-3</v>
      </c>
      <c r="M6003" s="29">
        <v>10.683994959042217</v>
      </c>
      <c r="N6003" s="30">
        <v>90.004770164787516</v>
      </c>
      <c r="O6003" s="32">
        <v>0</v>
      </c>
      <c r="P6003" s="31">
        <v>0.99539759652262849</v>
      </c>
      <c r="Q6003" s="38">
        <v>460</v>
      </c>
      <c r="R6003" s="38">
        <v>702</v>
      </c>
      <c r="S6003" s="38">
        <v>6331</v>
      </c>
    </row>
    <row r="6004" spans="2:19" x14ac:dyDescent="0.2">
      <c r="B6004" s="1" t="s">
        <v>12408</v>
      </c>
      <c r="C6004" s="1" t="s">
        <v>12409</v>
      </c>
      <c r="D6004" s="1" t="s">
        <v>66</v>
      </c>
      <c r="E6004" s="1" t="s">
        <v>8359</v>
      </c>
      <c r="F6004" s="1" t="s">
        <v>38</v>
      </c>
      <c r="G6004" s="27">
        <v>0.48417467948717946</v>
      </c>
      <c r="H6004" s="27">
        <v>0.83841089896579146</v>
      </c>
      <c r="I6004" s="28">
        <v>44.568770032051276</v>
      </c>
      <c r="J6004" s="27">
        <v>4.607371794871795E-3</v>
      </c>
      <c r="K6004" s="27">
        <v>0.14903846153846154</v>
      </c>
      <c r="L6004" s="27">
        <v>1.5910898965791568E-3</v>
      </c>
      <c r="M6004" s="29">
        <v>13.27464077669903</v>
      </c>
      <c r="N6004" s="30">
        <v>77.436077782374838</v>
      </c>
      <c r="O6004" s="32">
        <v>2.5855210819411296E-2</v>
      </c>
      <c r="P6004" s="31">
        <v>0.99284009546539376</v>
      </c>
      <c r="Q6004" s="38">
        <v>2652</v>
      </c>
      <c r="R6004" s="38">
        <v>2548</v>
      </c>
      <c r="S6004" s="38">
        <v>7344</v>
      </c>
    </row>
    <row r="6005" spans="2:19" x14ac:dyDescent="0.2">
      <c r="B6005" s="1" t="s">
        <v>12404</v>
      </c>
      <c r="C6005" s="1" t="s">
        <v>12405</v>
      </c>
      <c r="D6005" s="1" t="s">
        <v>66</v>
      </c>
      <c r="E6005" s="1" t="s">
        <v>8359</v>
      </c>
      <c r="F6005" s="1" t="s">
        <v>38</v>
      </c>
      <c r="G6005" s="27">
        <v>0.60080896079651525</v>
      </c>
      <c r="H6005" s="27">
        <v>0.95436779843293906</v>
      </c>
      <c r="I6005" s="28">
        <v>47.372464219041703</v>
      </c>
      <c r="J6005" s="27">
        <v>1.5868077162414437E-2</v>
      </c>
      <c r="K6005" s="27">
        <v>0.14934660858742999</v>
      </c>
      <c r="L6005" s="27">
        <v>2.8268551236749118E-4</v>
      </c>
      <c r="M6005" s="29">
        <v>12.759080280592361</v>
      </c>
      <c r="N6005" s="30">
        <v>69.938373899533914</v>
      </c>
      <c r="O6005" s="32">
        <v>0</v>
      </c>
      <c r="P6005" s="31">
        <v>0.98755569211860506</v>
      </c>
      <c r="Q6005" s="38">
        <v>2114</v>
      </c>
      <c r="R6005" s="38">
        <v>592</v>
      </c>
      <c r="S6005" s="38">
        <v>7337</v>
      </c>
    </row>
    <row r="6006" spans="2:19" x14ac:dyDescent="0.2">
      <c r="B6006" s="1" t="s">
        <v>12412</v>
      </c>
      <c r="C6006" s="1" t="s">
        <v>12413</v>
      </c>
      <c r="D6006" s="1" t="s">
        <v>66</v>
      </c>
      <c r="E6006" s="1" t="s">
        <v>8359</v>
      </c>
      <c r="F6006" s="1" t="s">
        <v>38</v>
      </c>
      <c r="G6006" s="27">
        <v>0.62630085146641434</v>
      </c>
      <c r="H6006" s="27">
        <v>0.99578980392156857</v>
      </c>
      <c r="I6006" s="28">
        <v>55.099936928413747</v>
      </c>
      <c r="J6006" s="27">
        <v>7.2532324187953327E-3</v>
      </c>
      <c r="K6006" s="27">
        <v>8.861557868180385E-2</v>
      </c>
      <c r="L6006" s="27">
        <v>0</v>
      </c>
      <c r="M6006" s="29">
        <v>15.568523206751046</v>
      </c>
      <c r="N6006" s="30">
        <v>78.222054380664659</v>
      </c>
      <c r="O6006" s="32">
        <v>0</v>
      </c>
      <c r="P6006" s="31">
        <v>0.99482352941176466</v>
      </c>
      <c r="Q6006" s="38">
        <v>781</v>
      </c>
      <c r="R6006" s="38">
        <v>344</v>
      </c>
      <c r="S6006" s="38">
        <v>8358</v>
      </c>
    </row>
    <row r="6007" spans="2:19" x14ac:dyDescent="0.2">
      <c r="B6007" s="1" t="s">
        <v>12414</v>
      </c>
      <c r="C6007" s="1" t="s">
        <v>12415</v>
      </c>
      <c r="D6007" s="1" t="s">
        <v>66</v>
      </c>
      <c r="E6007" s="1" t="s">
        <v>12403</v>
      </c>
      <c r="F6007" s="1" t="s">
        <v>38</v>
      </c>
      <c r="G6007" s="27">
        <v>0.54828973843058348</v>
      </c>
      <c r="H6007" s="27">
        <v>0.98123013390063829</v>
      </c>
      <c r="I6007" s="28">
        <v>55.796981891348082</v>
      </c>
      <c r="J6007" s="27">
        <v>4.2756539235412477E-3</v>
      </c>
      <c r="K6007" s="27">
        <v>6.2625754527162972E-2</v>
      </c>
      <c r="L6007" s="27">
        <v>1.0136403453885623E-3</v>
      </c>
      <c r="M6007" s="29">
        <v>17.075556792873058</v>
      </c>
      <c r="N6007" s="30">
        <v>87.273853211009168</v>
      </c>
      <c r="O6007" s="32">
        <v>0</v>
      </c>
      <c r="P6007" s="31">
        <v>0.9951195094481291</v>
      </c>
      <c r="Q6007" s="38">
        <v>696</v>
      </c>
      <c r="R6007" s="38">
        <v>1387</v>
      </c>
      <c r="S6007" s="38">
        <v>8598</v>
      </c>
    </row>
    <row r="6008" spans="2:19" x14ac:dyDescent="0.2">
      <c r="B6008" s="1" t="s">
        <v>12401</v>
      </c>
      <c r="C6008" s="1" t="s">
        <v>12402</v>
      </c>
      <c r="D6008" s="1" t="s">
        <v>66</v>
      </c>
      <c r="E6008" s="1" t="s">
        <v>12403</v>
      </c>
      <c r="F6008" s="1" t="s">
        <v>38</v>
      </c>
      <c r="G6008" s="27">
        <v>0.54248704663212433</v>
      </c>
      <c r="H6008" s="27">
        <v>0.90430250383239652</v>
      </c>
      <c r="I6008" s="28">
        <v>46.85759067357511</v>
      </c>
      <c r="J6008" s="27">
        <v>4.1968911917098443E-2</v>
      </c>
      <c r="K6008" s="27">
        <v>0.32150259067357512</v>
      </c>
      <c r="L6008" s="27">
        <v>5.9685743484925911E-2</v>
      </c>
      <c r="M6008" s="29">
        <v>7.9584937712344281</v>
      </c>
      <c r="N6008" s="30">
        <v>79.245463228271248</v>
      </c>
      <c r="O6008" s="32">
        <v>0</v>
      </c>
      <c r="P6008" s="31">
        <v>0.9862033725089423</v>
      </c>
      <c r="Q6008" s="38">
        <v>2212</v>
      </c>
      <c r="R6008" s="38">
        <v>1490</v>
      </c>
      <c r="S6008" s="38">
        <v>4149</v>
      </c>
    </row>
    <row r="6009" spans="2:19" x14ac:dyDescent="0.2">
      <c r="B6009" s="1" t="s">
        <v>12410</v>
      </c>
      <c r="C6009" s="1" t="s">
        <v>12411</v>
      </c>
      <c r="D6009" s="1" t="s">
        <v>66</v>
      </c>
      <c r="E6009" s="1" t="s">
        <v>12403</v>
      </c>
      <c r="F6009" s="1" t="s">
        <v>38</v>
      </c>
      <c r="G6009" s="27">
        <v>0.59157105030891444</v>
      </c>
      <c r="H6009" s="27">
        <v>0.96802852441031262</v>
      </c>
      <c r="I6009" s="28">
        <v>52.652052074139434</v>
      </c>
      <c r="J6009" s="27">
        <v>2.2506619593998235E-2</v>
      </c>
      <c r="K6009" s="27">
        <v>0.32325684024713153</v>
      </c>
      <c r="L6009" s="27">
        <v>2.9467910038398246E-2</v>
      </c>
      <c r="M6009" s="29">
        <v>7.5524324324324326</v>
      </c>
      <c r="N6009" s="30">
        <v>83.262863534675617</v>
      </c>
      <c r="O6009" s="32">
        <v>3.1376851343938562E-2</v>
      </c>
      <c r="P6009" s="31">
        <v>0.99440482720789902</v>
      </c>
      <c r="Q6009" s="38">
        <v>1135</v>
      </c>
      <c r="R6009" s="38">
        <v>710</v>
      </c>
      <c r="S6009" s="38">
        <v>4112</v>
      </c>
    </row>
    <row r="6010" spans="2:19" x14ac:dyDescent="0.2">
      <c r="B6010" s="1" t="s">
        <v>12418</v>
      </c>
      <c r="C6010" s="1" t="s">
        <v>12419</v>
      </c>
      <c r="D6010" s="1" t="s">
        <v>66</v>
      </c>
      <c r="E6010" s="1" t="s">
        <v>12403</v>
      </c>
      <c r="F6010" s="1" t="s">
        <v>38</v>
      </c>
      <c r="G6010" s="27">
        <v>0.50300066681484779</v>
      </c>
      <c r="H6010" s="27">
        <v>0.98172181033528838</v>
      </c>
      <c r="I6010" s="28">
        <v>49.705867970660165</v>
      </c>
      <c r="J6010" s="27">
        <v>4.2231607023783067E-3</v>
      </c>
      <c r="K6010" s="27">
        <v>0.13714158701933762</v>
      </c>
      <c r="L6010" s="27">
        <v>1.9918114418501713E-4</v>
      </c>
      <c r="M6010" s="29">
        <v>13.709172259507831</v>
      </c>
      <c r="N6010" s="30">
        <v>84.706272084805647</v>
      </c>
      <c r="O6010" s="32">
        <v>0</v>
      </c>
      <c r="P6010" s="31">
        <v>0.99568440854265794</v>
      </c>
      <c r="Q6010" s="38">
        <v>1670</v>
      </c>
      <c r="R6010" s="38">
        <v>2229</v>
      </c>
      <c r="S6010" s="38">
        <v>7554</v>
      </c>
    </row>
    <row r="6011" spans="2:19" x14ac:dyDescent="0.2">
      <c r="B6011" s="1" t="s">
        <v>12420</v>
      </c>
      <c r="C6011" s="1" t="s">
        <v>12421</v>
      </c>
      <c r="D6011" s="1" t="s">
        <v>66</v>
      </c>
      <c r="E6011" s="1" t="s">
        <v>12403</v>
      </c>
      <c r="F6011" s="1" t="s">
        <v>38</v>
      </c>
      <c r="G6011" s="27">
        <v>0.49136190262508411</v>
      </c>
      <c r="H6011" s="27">
        <v>0.94857206703910613</v>
      </c>
      <c r="I6011" s="28">
        <v>48.860062822526359</v>
      </c>
      <c r="J6011" s="27">
        <v>4.038590980480144E-3</v>
      </c>
      <c r="K6011" s="27">
        <v>0.14112631815122278</v>
      </c>
      <c r="L6011" s="27">
        <v>0</v>
      </c>
      <c r="M6011" s="29">
        <v>13.824172915747686</v>
      </c>
      <c r="N6011" s="30">
        <v>84.692237442922377</v>
      </c>
      <c r="O6011" s="32">
        <v>0</v>
      </c>
      <c r="P6011" s="31">
        <v>0.99597765363128488</v>
      </c>
      <c r="Q6011" s="38">
        <v>1831</v>
      </c>
      <c r="R6011" s="38">
        <v>2424</v>
      </c>
      <c r="S6011" s="38">
        <v>7487</v>
      </c>
    </row>
    <row r="6012" spans="2:19" x14ac:dyDescent="0.2">
      <c r="B6012" s="1" t="s">
        <v>12406</v>
      </c>
      <c r="C6012" s="1" t="s">
        <v>12407</v>
      </c>
      <c r="D6012" s="1" t="s">
        <v>66</v>
      </c>
      <c r="E6012" s="1" t="s">
        <v>12403</v>
      </c>
      <c r="F6012" s="1" t="s">
        <v>38</v>
      </c>
      <c r="G6012" s="27">
        <v>0.47667694680030842</v>
      </c>
      <c r="H6012" s="27">
        <v>0.86442513368984009</v>
      </c>
      <c r="I6012" s="28">
        <v>49.97370855821125</v>
      </c>
      <c r="J6012" s="27">
        <v>3.6622976098689285E-3</v>
      </c>
      <c r="K6012" s="27">
        <v>6.5728604471858132E-2</v>
      </c>
      <c r="L6012" s="27">
        <v>0</v>
      </c>
      <c r="M6012" s="29">
        <v>17.17070744288872</v>
      </c>
      <c r="N6012" s="30">
        <v>85.469280517380753</v>
      </c>
      <c r="O6012" s="32">
        <v>0</v>
      </c>
      <c r="P6012" s="31">
        <v>0.9908326967150497</v>
      </c>
      <c r="Q6012" s="38">
        <v>1609</v>
      </c>
      <c r="R6012" s="38">
        <v>2667</v>
      </c>
      <c r="S6012" s="38">
        <v>8582</v>
      </c>
    </row>
    <row r="6013" spans="2:19" x14ac:dyDescent="0.2">
      <c r="B6013" s="1" t="s">
        <v>12422</v>
      </c>
      <c r="C6013" s="1" t="s">
        <v>12423</v>
      </c>
      <c r="D6013" s="1" t="s">
        <v>66</v>
      </c>
      <c r="E6013" s="1" t="s">
        <v>8359</v>
      </c>
      <c r="F6013" s="1" t="s">
        <v>38</v>
      </c>
      <c r="G6013" s="27">
        <v>0.62764670296430736</v>
      </c>
      <c r="H6013" s="27">
        <v>0.96638599668024749</v>
      </c>
      <c r="I6013" s="28">
        <v>51.689352692075012</v>
      </c>
      <c r="J6013" s="27">
        <v>1.4519056261343012E-2</v>
      </c>
      <c r="K6013" s="27">
        <v>0.23865698729582577</v>
      </c>
      <c r="L6013" s="27">
        <v>7.4362456616870378E-3</v>
      </c>
      <c r="M6013" s="29">
        <v>8.9809910641754662</v>
      </c>
      <c r="N6013" s="30">
        <v>76.59518072289157</v>
      </c>
      <c r="O6013" s="32">
        <v>0</v>
      </c>
      <c r="P6013" s="31">
        <v>0.99773653236758719</v>
      </c>
      <c r="Q6013" s="38">
        <v>1296</v>
      </c>
      <c r="R6013" s="38">
        <v>338</v>
      </c>
      <c r="S6013" s="38">
        <v>5730</v>
      </c>
    </row>
    <row r="6014" spans="2:19" x14ac:dyDescent="0.2">
      <c r="B6014" s="1" t="s">
        <v>12438</v>
      </c>
      <c r="C6014" s="1" t="s">
        <v>12439</v>
      </c>
      <c r="D6014" s="1" t="s">
        <v>489</v>
      </c>
      <c r="E6014" s="1" t="s">
        <v>489</v>
      </c>
      <c r="F6014" s="1" t="s">
        <v>22</v>
      </c>
      <c r="G6014" s="27">
        <v>0.56436292171634461</v>
      </c>
      <c r="H6014" s="27">
        <v>0.98202613324729793</v>
      </c>
      <c r="I6014" s="28">
        <v>45.848411398624314</v>
      </c>
      <c r="J6014" s="27">
        <v>3.5047494267933181E-2</v>
      </c>
      <c r="K6014" s="27">
        <v>0.3914182771044874</v>
      </c>
      <c r="L6014" s="27">
        <v>4.052266494595903E-3</v>
      </c>
      <c r="M6014" s="29">
        <v>5.9658646616541366</v>
      </c>
      <c r="N6014" s="30">
        <v>76.217063261752756</v>
      </c>
      <c r="O6014" s="32">
        <v>0</v>
      </c>
      <c r="P6014" s="31">
        <v>0.98499758025487982</v>
      </c>
      <c r="Q6014" s="38">
        <v>2413</v>
      </c>
      <c r="R6014" s="38">
        <v>1114</v>
      </c>
      <c r="S6014" s="38">
        <v>3029</v>
      </c>
    </row>
    <row r="6015" spans="2:19" x14ac:dyDescent="0.2">
      <c r="B6015" s="1" t="s">
        <v>12428</v>
      </c>
      <c r="C6015" s="1" t="s">
        <v>12429</v>
      </c>
      <c r="D6015" s="1" t="s">
        <v>489</v>
      </c>
      <c r="E6015" s="1" t="s">
        <v>489</v>
      </c>
      <c r="F6015" s="1" t="s">
        <v>22</v>
      </c>
      <c r="G6015" s="27">
        <v>0.32453531598513014</v>
      </c>
      <c r="H6015" s="27">
        <v>0.93662234998203375</v>
      </c>
      <c r="I6015" s="28">
        <v>32.450929368029747</v>
      </c>
      <c r="J6015" s="27">
        <v>1.3382899628252789E-2</v>
      </c>
      <c r="K6015" s="27">
        <v>0.24795539033457248</v>
      </c>
      <c r="L6015" s="27">
        <v>1.8630973769313691E-3</v>
      </c>
      <c r="M6015" s="29">
        <v>13.113098514034123</v>
      </c>
      <c r="N6015" s="30">
        <v>72.315005727376857</v>
      </c>
      <c r="O6015" s="32">
        <v>0</v>
      </c>
      <c r="P6015" s="31">
        <v>0.96658282429033415</v>
      </c>
      <c r="Q6015" s="38">
        <v>3782</v>
      </c>
      <c r="R6015" s="38">
        <v>4902</v>
      </c>
      <c r="S6015" s="38">
        <v>5531</v>
      </c>
    </row>
    <row r="6016" spans="2:19" x14ac:dyDescent="0.2">
      <c r="B6016" s="1" t="s">
        <v>12440</v>
      </c>
      <c r="C6016" s="1" t="s">
        <v>12441</v>
      </c>
      <c r="D6016" s="1" t="s">
        <v>489</v>
      </c>
      <c r="E6016" s="1" t="s">
        <v>489</v>
      </c>
      <c r="F6016" s="1" t="s">
        <v>22</v>
      </c>
      <c r="G6016" s="27">
        <v>0.54259424161472247</v>
      </c>
      <c r="H6016" s="27">
        <v>0.98676781002638514</v>
      </c>
      <c r="I6016" s="28">
        <v>45.76117542297419</v>
      </c>
      <c r="J6016" s="27">
        <v>1.4841199168892847E-2</v>
      </c>
      <c r="K6016" s="27">
        <v>0.35114277233600477</v>
      </c>
      <c r="L6016" s="27">
        <v>2.3893286426267956E-3</v>
      </c>
      <c r="M6016" s="29">
        <v>8.172744970798183</v>
      </c>
      <c r="N6016" s="30">
        <v>77.011487964989058</v>
      </c>
      <c r="O6016" s="32">
        <v>0</v>
      </c>
      <c r="P6016" s="31">
        <v>0.98768689533861043</v>
      </c>
      <c r="Q6016" s="38">
        <v>2430</v>
      </c>
      <c r="R6016" s="38">
        <v>1487</v>
      </c>
      <c r="S6016" s="38">
        <v>3635</v>
      </c>
    </row>
    <row r="6017" spans="2:19" x14ac:dyDescent="0.2">
      <c r="B6017" s="1" t="s">
        <v>12442</v>
      </c>
      <c r="C6017" s="1" t="s">
        <v>1103</v>
      </c>
      <c r="D6017" s="1" t="s">
        <v>489</v>
      </c>
      <c r="E6017" s="1" t="s">
        <v>489</v>
      </c>
      <c r="F6017" s="1" t="s">
        <v>22</v>
      </c>
      <c r="G6017" s="27">
        <v>0.47610722610722611</v>
      </c>
      <c r="H6017" s="27">
        <v>0.99628509719222458</v>
      </c>
      <c r="I6017" s="28">
        <v>36.776923076923048</v>
      </c>
      <c r="J6017" s="27">
        <v>2.5932400932400932E-2</v>
      </c>
      <c r="K6017" s="27">
        <v>0.46445221445221446</v>
      </c>
      <c r="L6017" s="27">
        <v>3.8588912886969041E-4</v>
      </c>
      <c r="M6017" s="29">
        <v>6.8120133481646254</v>
      </c>
      <c r="N6017" s="30">
        <v>69.321909424724609</v>
      </c>
      <c r="O6017" s="32">
        <v>2.3038156947444206E-4</v>
      </c>
      <c r="P6017" s="31">
        <v>0.98833693304535641</v>
      </c>
      <c r="Q6017" s="38">
        <v>3524</v>
      </c>
      <c r="R6017" s="38">
        <v>2674</v>
      </c>
      <c r="S6017" s="38">
        <v>2166</v>
      </c>
    </row>
    <row r="6018" spans="2:19" x14ac:dyDescent="0.2">
      <c r="B6018" s="1" t="s">
        <v>12424</v>
      </c>
      <c r="C6018" s="1" t="s">
        <v>12425</v>
      </c>
      <c r="D6018" s="1" t="s">
        <v>489</v>
      </c>
      <c r="E6018" s="1" t="s">
        <v>489</v>
      </c>
      <c r="F6018" s="1" t="s">
        <v>22</v>
      </c>
      <c r="G6018" s="27">
        <v>0.26162260711030083</v>
      </c>
      <c r="H6018" s="27">
        <v>0.83914269107817518</v>
      </c>
      <c r="I6018" s="28">
        <v>22.605408690367682</v>
      </c>
      <c r="J6018" s="27">
        <v>2.127013065937405E-2</v>
      </c>
      <c r="K6018" s="27">
        <v>0.37435429960498329</v>
      </c>
      <c r="L6018" s="27">
        <v>7.0358907294391149E-2</v>
      </c>
      <c r="M6018" s="29">
        <v>12.071399176954724</v>
      </c>
      <c r="N6018" s="30">
        <v>51.823461091753778</v>
      </c>
      <c r="O6018" s="32">
        <v>0</v>
      </c>
      <c r="P6018" s="31">
        <v>0.95640802092415</v>
      </c>
      <c r="Q6018" s="38">
        <v>5923</v>
      </c>
      <c r="R6018" s="38">
        <v>6235</v>
      </c>
      <c r="S6018" s="38">
        <v>3286</v>
      </c>
    </row>
    <row r="6019" spans="2:19" x14ac:dyDescent="0.2">
      <c r="B6019" s="1" t="s">
        <v>12426</v>
      </c>
      <c r="C6019" s="1" t="s">
        <v>12427</v>
      </c>
      <c r="D6019" s="1" t="s">
        <v>489</v>
      </c>
      <c r="E6019" s="1" t="s">
        <v>489</v>
      </c>
      <c r="F6019" s="1" t="s">
        <v>22</v>
      </c>
      <c r="G6019" s="27">
        <v>0.38292847503373817</v>
      </c>
      <c r="H6019" s="27">
        <v>0.95323438767234414</v>
      </c>
      <c r="I6019" s="28">
        <v>34.240215924426458</v>
      </c>
      <c r="J6019" s="27">
        <v>9.4466936572199737E-3</v>
      </c>
      <c r="K6019" s="27">
        <v>0.22975708502024292</v>
      </c>
      <c r="L6019" s="27">
        <v>7.9967558799675584E-3</v>
      </c>
      <c r="M6019" s="29">
        <v>12.745653362493162</v>
      </c>
      <c r="N6019" s="30">
        <v>68.485462555066078</v>
      </c>
      <c r="O6019" s="32">
        <v>0</v>
      </c>
      <c r="P6019" s="31">
        <v>0.9615571776155718</v>
      </c>
      <c r="Q6019" s="38">
        <v>3688</v>
      </c>
      <c r="R6019" s="38">
        <v>3986</v>
      </c>
      <c r="S6019" s="38">
        <v>5912</v>
      </c>
    </row>
    <row r="6020" spans="2:19" x14ac:dyDescent="0.2">
      <c r="B6020" s="1" t="s">
        <v>12434</v>
      </c>
      <c r="C6020" s="1" t="s">
        <v>12435</v>
      </c>
      <c r="D6020" s="1" t="s">
        <v>489</v>
      </c>
      <c r="E6020" s="1" t="s">
        <v>489</v>
      </c>
      <c r="F6020" s="1" t="s">
        <v>22</v>
      </c>
      <c r="G6020" s="27">
        <v>0.47875713379835128</v>
      </c>
      <c r="H6020" s="27">
        <v>0.97241063102269176</v>
      </c>
      <c r="I6020" s="28">
        <v>26.594197844007621</v>
      </c>
      <c r="J6020" s="27">
        <v>0.1553582752060875</v>
      </c>
      <c r="K6020" s="27">
        <v>0.46956246036778693</v>
      </c>
      <c r="L6020" s="27">
        <v>1.0941871308672677E-3</v>
      </c>
      <c r="M6020" s="29">
        <v>4.9291362530413618</v>
      </c>
      <c r="N6020" s="30">
        <v>49.729801324503313</v>
      </c>
      <c r="O6020" s="32">
        <v>0</v>
      </c>
      <c r="P6020" s="31">
        <v>0.98041653714640975</v>
      </c>
      <c r="Q6020" s="38">
        <v>4513</v>
      </c>
      <c r="R6020" s="38">
        <v>2641</v>
      </c>
      <c r="S6020" s="38">
        <v>2122</v>
      </c>
    </row>
    <row r="6021" spans="2:19" x14ac:dyDescent="0.2">
      <c r="B6021" s="1" t="s">
        <v>12432</v>
      </c>
      <c r="C6021" s="1" t="s">
        <v>12433</v>
      </c>
      <c r="D6021" s="1" t="s">
        <v>489</v>
      </c>
      <c r="E6021" s="1" t="s">
        <v>489</v>
      </c>
      <c r="F6021" s="1" t="s">
        <v>22</v>
      </c>
      <c r="G6021" s="27">
        <v>0.3719806763285024</v>
      </c>
      <c r="H6021" s="27">
        <v>0.99192742616033769</v>
      </c>
      <c r="I6021" s="28">
        <v>24.422739820565909</v>
      </c>
      <c r="J6021" s="27">
        <v>4.2788129744651481E-2</v>
      </c>
      <c r="K6021" s="27">
        <v>0.58040027605244993</v>
      </c>
      <c r="L6021" s="27">
        <v>2.0253164556962029E-4</v>
      </c>
      <c r="M6021" s="29">
        <v>5.8803846153846173</v>
      </c>
      <c r="N6021" s="30">
        <v>55.300556586270872</v>
      </c>
      <c r="O6021" s="32">
        <v>0</v>
      </c>
      <c r="P6021" s="31">
        <v>0.97822784810126584</v>
      </c>
      <c r="Q6021" s="38">
        <v>5212</v>
      </c>
      <c r="R6021" s="38">
        <v>4137</v>
      </c>
      <c r="S6021" s="38">
        <v>1084</v>
      </c>
    </row>
    <row r="6022" spans="2:19" x14ac:dyDescent="0.2">
      <c r="B6022" s="1" t="s">
        <v>12436</v>
      </c>
      <c r="C6022" s="1" t="s">
        <v>12437</v>
      </c>
      <c r="D6022" s="1" t="s">
        <v>489</v>
      </c>
      <c r="E6022" s="1" t="s">
        <v>489</v>
      </c>
      <c r="F6022" s="1" t="s">
        <v>22</v>
      </c>
      <c r="G6022" s="27">
        <v>0.38488860187278012</v>
      </c>
      <c r="H6022" s="27">
        <v>0.98219720989220038</v>
      </c>
      <c r="I6022" s="28">
        <v>29.539909589925738</v>
      </c>
      <c r="J6022" s="27">
        <v>1.1624152405553761E-2</v>
      </c>
      <c r="K6022" s="27">
        <v>0.38811753309654506</v>
      </c>
      <c r="L6022" s="27">
        <v>0</v>
      </c>
      <c r="M6022" s="29">
        <v>9.922309711286097</v>
      </c>
      <c r="N6022" s="30">
        <v>60.464765100671144</v>
      </c>
      <c r="O6022" s="32">
        <v>0</v>
      </c>
      <c r="P6022" s="31">
        <v>0.98192771084337349</v>
      </c>
      <c r="Q6022" s="38">
        <v>4002</v>
      </c>
      <c r="R6022" s="38">
        <v>3959</v>
      </c>
      <c r="S6022" s="38">
        <v>3065</v>
      </c>
    </row>
    <row r="6023" spans="2:19" x14ac:dyDescent="0.2">
      <c r="B6023" s="1" t="s">
        <v>12430</v>
      </c>
      <c r="C6023" s="1" t="s">
        <v>12431</v>
      </c>
      <c r="D6023" s="1" t="s">
        <v>489</v>
      </c>
      <c r="E6023" s="1" t="s">
        <v>489</v>
      </c>
      <c r="F6023" s="1" t="s">
        <v>22</v>
      </c>
      <c r="G6023" s="27">
        <v>0.33416381189660543</v>
      </c>
      <c r="H6023" s="27">
        <v>0.99275423728813561</v>
      </c>
      <c r="I6023" s="28">
        <v>24.201619433198392</v>
      </c>
      <c r="J6023" s="27">
        <v>3.5191529118654627E-2</v>
      </c>
      <c r="K6023" s="27">
        <v>0.38368109623170354</v>
      </c>
      <c r="L6023" s="27">
        <v>1.2530266343825664E-3</v>
      </c>
      <c r="M6023" s="29">
        <v>9.9861552853133819</v>
      </c>
      <c r="N6023" s="30">
        <v>52.054986020503264</v>
      </c>
      <c r="O6023" s="32">
        <v>0</v>
      </c>
      <c r="P6023" s="31">
        <v>0.97185230024213076</v>
      </c>
      <c r="Q6023" s="38">
        <v>5303</v>
      </c>
      <c r="R6023" s="38">
        <v>4723</v>
      </c>
      <c r="S6023" s="38">
        <v>3136</v>
      </c>
    </row>
    <row r="6024" spans="2:19" x14ac:dyDescent="0.2">
      <c r="B6024" s="1" t="s">
        <v>12447</v>
      </c>
      <c r="C6024" s="1" t="s">
        <v>12448</v>
      </c>
      <c r="D6024" s="1" t="s">
        <v>490</v>
      </c>
      <c r="E6024" s="1" t="s">
        <v>3982</v>
      </c>
      <c r="F6024" s="1" t="s">
        <v>18</v>
      </c>
      <c r="G6024" s="27">
        <v>0.26095423563777992</v>
      </c>
      <c r="H6024" s="27">
        <v>0.54154159673939106</v>
      </c>
      <c r="I6024" s="28">
        <v>18.143476144109059</v>
      </c>
      <c r="J6024" s="27">
        <v>8.0331061343719576E-2</v>
      </c>
      <c r="K6024" s="27">
        <v>0.58033106134371959</v>
      </c>
      <c r="L6024" s="27">
        <v>0.19531047710381202</v>
      </c>
      <c r="M6024" s="29">
        <v>7.1904479578392628</v>
      </c>
      <c r="N6024" s="30">
        <v>48.71641791044776</v>
      </c>
      <c r="O6024" s="32">
        <v>0</v>
      </c>
      <c r="P6024" s="31">
        <v>0.98489570846319829</v>
      </c>
      <c r="Q6024" s="38">
        <v>7483</v>
      </c>
      <c r="R6024" s="38">
        <v>6251</v>
      </c>
      <c r="S6024" s="38">
        <v>1085</v>
      </c>
    </row>
    <row r="6025" spans="2:19" x14ac:dyDescent="0.2">
      <c r="B6025" s="1" t="s">
        <v>12443</v>
      </c>
      <c r="C6025" s="1" t="s">
        <v>6982</v>
      </c>
      <c r="D6025" s="1" t="s">
        <v>490</v>
      </c>
      <c r="E6025" s="1" t="s">
        <v>3982</v>
      </c>
      <c r="F6025" s="1" t="s">
        <v>18</v>
      </c>
      <c r="G6025" s="27">
        <v>0.29144602851323831</v>
      </c>
      <c r="H6025" s="27">
        <v>0.89273658051689841</v>
      </c>
      <c r="I6025" s="28">
        <v>23.56753564154787</v>
      </c>
      <c r="J6025" s="27">
        <v>5.8248472505091652E-2</v>
      </c>
      <c r="K6025" s="27">
        <v>0.27657841140529532</v>
      </c>
      <c r="L6025" s="27">
        <v>3.9904572564612328E-2</v>
      </c>
      <c r="M6025" s="29">
        <v>12.473268180511642</v>
      </c>
      <c r="N6025" s="30">
        <v>50.098532494758906</v>
      </c>
      <c r="O6025" s="32">
        <v>0</v>
      </c>
      <c r="P6025" s="31">
        <v>0.97614314115308154</v>
      </c>
      <c r="Q6025" s="38">
        <v>5544</v>
      </c>
      <c r="R6025" s="38">
        <v>5577</v>
      </c>
      <c r="S6025" s="38">
        <v>5019</v>
      </c>
    </row>
    <row r="6026" spans="2:19" x14ac:dyDescent="0.2">
      <c r="B6026" s="1" t="s">
        <v>12444</v>
      </c>
      <c r="C6026" s="1" t="s">
        <v>2125</v>
      </c>
      <c r="D6026" s="1" t="s">
        <v>490</v>
      </c>
      <c r="E6026" s="1" t="s">
        <v>3982</v>
      </c>
      <c r="F6026" s="1" t="s">
        <v>18</v>
      </c>
      <c r="G6026" s="27">
        <v>0.37572657521506625</v>
      </c>
      <c r="H6026" s="27">
        <v>0.86861543708082312</v>
      </c>
      <c r="I6026" s="28">
        <v>38.568518949081607</v>
      </c>
      <c r="J6026" s="27">
        <v>7.9051383399209481E-3</v>
      </c>
      <c r="K6026" s="27">
        <v>0.24087421529876774</v>
      </c>
      <c r="L6026" s="27">
        <v>3.2774809594179839E-2</v>
      </c>
      <c r="M6026" s="29">
        <v>13.20555141579732</v>
      </c>
      <c r="N6026" s="30">
        <v>80.132343846629567</v>
      </c>
      <c r="O6026" s="32">
        <v>5.5200636580652494E-3</v>
      </c>
      <c r="P6026" s="31">
        <v>0.97783335227918611</v>
      </c>
      <c r="Q6026" s="38">
        <v>3377</v>
      </c>
      <c r="R6026" s="38">
        <v>4069</v>
      </c>
      <c r="S6026" s="38">
        <v>5690</v>
      </c>
    </row>
    <row r="6027" spans="2:19" x14ac:dyDescent="0.2">
      <c r="B6027" s="1" t="s">
        <v>12451</v>
      </c>
      <c r="C6027" s="1" t="s">
        <v>12452</v>
      </c>
      <c r="D6027" s="1" t="s">
        <v>490</v>
      </c>
      <c r="E6027" s="1" t="s">
        <v>3982</v>
      </c>
      <c r="F6027" s="1" t="s">
        <v>18</v>
      </c>
      <c r="G6027" s="27">
        <v>0.60773480662983426</v>
      </c>
      <c r="H6027" s="27">
        <v>1</v>
      </c>
      <c r="I6027" s="28">
        <v>56.787209944751403</v>
      </c>
      <c r="J6027" s="27">
        <v>1.1602209944751382E-2</v>
      </c>
      <c r="K6027" s="27">
        <v>0.26519337016574585</v>
      </c>
      <c r="L6027" s="27">
        <v>0</v>
      </c>
      <c r="M6027" s="29">
        <v>9.000140845070419</v>
      </c>
      <c r="N6027" s="30">
        <v>87.183181818181822</v>
      </c>
      <c r="O6027" s="32">
        <v>0</v>
      </c>
      <c r="P6027" s="31">
        <v>0.98893593771342714</v>
      </c>
      <c r="Q6027" s="38">
        <v>580</v>
      </c>
      <c r="R6027" s="38">
        <v>516</v>
      </c>
      <c r="S6027" s="38">
        <v>5233</v>
      </c>
    </row>
    <row r="6028" spans="2:19" x14ac:dyDescent="0.2">
      <c r="B6028" s="1" t="s">
        <v>12455</v>
      </c>
      <c r="C6028" s="1" t="s">
        <v>12456</v>
      </c>
      <c r="D6028" s="1" t="s">
        <v>490</v>
      </c>
      <c r="E6028" s="1" t="s">
        <v>3982</v>
      </c>
      <c r="F6028" s="1" t="s">
        <v>18</v>
      </c>
      <c r="G6028" s="27">
        <v>0.63245265372924953</v>
      </c>
      <c r="H6028" s="27">
        <v>0.98750058126017226</v>
      </c>
      <c r="I6028" s="28">
        <v>59.228594809445859</v>
      </c>
      <c r="J6028" s="27">
        <v>3.553892915595043E-2</v>
      </c>
      <c r="K6028" s="27">
        <v>0.26654196866962826</v>
      </c>
      <c r="L6028" s="27">
        <v>1.7344803534061846E-3</v>
      </c>
      <c r="M6028" s="29">
        <v>8.3554707379134872</v>
      </c>
      <c r="N6028" s="30">
        <v>88.328650646950095</v>
      </c>
      <c r="O6028" s="32">
        <v>0</v>
      </c>
      <c r="P6028" s="31">
        <v>0.99441990234829114</v>
      </c>
      <c r="Q6028" s="38">
        <v>340</v>
      </c>
      <c r="R6028" s="38">
        <v>303</v>
      </c>
      <c r="S6028" s="38">
        <v>5201</v>
      </c>
    </row>
    <row r="6029" spans="2:19" x14ac:dyDescent="0.2">
      <c r="B6029" s="1" t="s">
        <v>12449</v>
      </c>
      <c r="C6029" s="1" t="s">
        <v>12450</v>
      </c>
      <c r="D6029" s="1" t="s">
        <v>490</v>
      </c>
      <c r="E6029" s="1" t="s">
        <v>3982</v>
      </c>
      <c r="F6029" s="1" t="s">
        <v>18</v>
      </c>
      <c r="G6029" s="27">
        <v>0.49537512846865367</v>
      </c>
      <c r="H6029" s="27">
        <v>0.83856111462951255</v>
      </c>
      <c r="I6029" s="28">
        <v>43.091315519013342</v>
      </c>
      <c r="J6029" s="27">
        <v>5.1130524152106886E-2</v>
      </c>
      <c r="K6029" s="27">
        <v>0.45991778006166495</v>
      </c>
      <c r="L6029" s="27">
        <v>0.15801393286890436</v>
      </c>
      <c r="M6029" s="29">
        <v>5.7639002036659868</v>
      </c>
      <c r="N6029" s="30">
        <v>80.677904564315355</v>
      </c>
      <c r="O6029" s="32">
        <v>0</v>
      </c>
      <c r="P6029" s="31">
        <v>0.98594046865104501</v>
      </c>
      <c r="Q6029" s="38">
        <v>2851</v>
      </c>
      <c r="R6029" s="38">
        <v>2350</v>
      </c>
      <c r="S6029" s="38">
        <v>2206</v>
      </c>
    </row>
    <row r="6030" spans="2:19" x14ac:dyDescent="0.2">
      <c r="B6030" s="1" t="s">
        <v>12453</v>
      </c>
      <c r="C6030" s="1" t="s">
        <v>12454</v>
      </c>
      <c r="D6030" s="1" t="s">
        <v>490</v>
      </c>
      <c r="E6030" s="1" t="s">
        <v>3982</v>
      </c>
      <c r="F6030" s="1" t="s">
        <v>18</v>
      </c>
      <c r="G6030" s="27">
        <v>0.51319343444836896</v>
      </c>
      <c r="H6030" s="27">
        <v>0.99045697818032086</v>
      </c>
      <c r="I6030" s="28">
        <v>52.514980261790981</v>
      </c>
      <c r="J6030" s="27">
        <v>4.1554124246831496E-3</v>
      </c>
      <c r="K6030" s="27">
        <v>0.10617078745065447</v>
      </c>
      <c r="L6030" s="27">
        <v>0</v>
      </c>
      <c r="M6030" s="29">
        <v>15.874380871050395</v>
      </c>
      <c r="N6030" s="30">
        <v>86.749089437474709</v>
      </c>
      <c r="O6030" s="32">
        <v>0</v>
      </c>
      <c r="P6030" s="31">
        <v>0.99073692877727459</v>
      </c>
      <c r="Q6030" s="38">
        <v>1153</v>
      </c>
      <c r="R6030" s="38">
        <v>2051</v>
      </c>
      <c r="S6030" s="38">
        <v>8084</v>
      </c>
    </row>
    <row r="6031" spans="2:19" x14ac:dyDescent="0.2">
      <c r="B6031" s="1" t="s">
        <v>12445</v>
      </c>
      <c r="C6031" s="1" t="s">
        <v>12446</v>
      </c>
      <c r="D6031" s="1" t="s">
        <v>490</v>
      </c>
      <c r="E6031" s="1" t="s">
        <v>3982</v>
      </c>
      <c r="F6031" s="1" t="s">
        <v>18</v>
      </c>
      <c r="G6031" s="27">
        <v>0.32594195060393005</v>
      </c>
      <c r="H6031" s="27">
        <v>0.85495982339955867</v>
      </c>
      <c r="I6031" s="28">
        <v>29.107265188390116</v>
      </c>
      <c r="J6031" s="27">
        <v>2.5959978366684695E-2</v>
      </c>
      <c r="K6031" s="27">
        <v>0.44474490715702181</v>
      </c>
      <c r="L6031" s="27">
        <v>5.4572185430463577E-2</v>
      </c>
      <c r="M6031" s="29">
        <v>9.6243105756358762</v>
      </c>
      <c r="N6031" s="30">
        <v>68.423289183222963</v>
      </c>
      <c r="O6031" s="32">
        <v>0</v>
      </c>
      <c r="P6031" s="31">
        <v>0.97960264900662253</v>
      </c>
      <c r="Q6031" s="38">
        <v>4063</v>
      </c>
      <c r="R6031" s="38">
        <v>4868</v>
      </c>
      <c r="S6031" s="38">
        <v>2362</v>
      </c>
    </row>
    <row r="6032" spans="2:19" x14ac:dyDescent="0.2">
      <c r="B6032" s="1" t="s">
        <v>12457</v>
      </c>
      <c r="C6032" s="1" t="s">
        <v>12458</v>
      </c>
      <c r="D6032" s="1" t="s">
        <v>490</v>
      </c>
      <c r="E6032" s="1" t="s">
        <v>3982</v>
      </c>
      <c r="F6032" s="1" t="s">
        <v>18</v>
      </c>
      <c r="G6032" s="27">
        <v>0.56532243077494893</v>
      </c>
      <c r="H6032" s="27">
        <v>0.98412096550448558</v>
      </c>
      <c r="I6032" s="28">
        <v>58.130514774205558</v>
      </c>
      <c r="J6032" s="27">
        <v>1.1336182865638356E-2</v>
      </c>
      <c r="K6032" s="27">
        <v>0.25441367775506413</v>
      </c>
      <c r="L6032" s="27">
        <v>4.6703042633866642E-3</v>
      </c>
      <c r="M6032" s="29">
        <v>10.155431993156544</v>
      </c>
      <c r="N6032" s="30">
        <v>94.507065395990793</v>
      </c>
      <c r="O6032" s="32">
        <v>0</v>
      </c>
      <c r="P6032" s="31">
        <v>0.99528345510034222</v>
      </c>
      <c r="Q6032" s="38">
        <v>443</v>
      </c>
      <c r="R6032" s="38">
        <v>1094</v>
      </c>
      <c r="S6032" s="38">
        <v>5431</v>
      </c>
    </row>
    <row r="6033" spans="2:19" x14ac:dyDescent="0.2">
      <c r="B6033" s="1" t="s">
        <v>12461</v>
      </c>
      <c r="C6033" s="1" t="s">
        <v>12462</v>
      </c>
      <c r="D6033" s="1" t="s">
        <v>491</v>
      </c>
      <c r="E6033" s="1" t="s">
        <v>12095</v>
      </c>
      <c r="F6033" s="1" t="s">
        <v>44</v>
      </c>
      <c r="G6033" s="27">
        <v>0.26660641662901041</v>
      </c>
      <c r="H6033" s="27">
        <v>0.87567114833590465</v>
      </c>
      <c r="I6033" s="28">
        <v>22.446452779032981</v>
      </c>
      <c r="J6033" s="27">
        <v>1.8075011296882059E-2</v>
      </c>
      <c r="K6033" s="27">
        <v>0.30727519204699505</v>
      </c>
      <c r="L6033" s="27">
        <v>1.9396076702666962E-3</v>
      </c>
      <c r="M6033" s="29">
        <v>12.3581022797289</v>
      </c>
      <c r="N6033" s="30">
        <v>49.772881355932206</v>
      </c>
      <c r="O6033" s="32">
        <v>0</v>
      </c>
      <c r="P6033" s="31">
        <v>0.97553449415913596</v>
      </c>
      <c r="Q6033" s="38">
        <v>5986</v>
      </c>
      <c r="R6033" s="38">
        <v>6115</v>
      </c>
      <c r="S6033" s="38">
        <v>4438</v>
      </c>
    </row>
    <row r="6034" spans="2:19" x14ac:dyDescent="0.2">
      <c r="B6034" s="1" t="s">
        <v>12465</v>
      </c>
      <c r="C6034" s="1" t="s">
        <v>12466</v>
      </c>
      <c r="D6034" s="1" t="s">
        <v>491</v>
      </c>
      <c r="E6034" s="1" t="s">
        <v>12464</v>
      </c>
      <c r="F6034" s="1" t="s">
        <v>44</v>
      </c>
      <c r="G6034" s="27">
        <v>0.51672950047125354</v>
      </c>
      <c r="H6034" s="27">
        <v>0.97375102471015373</v>
      </c>
      <c r="I6034" s="28">
        <v>55.61069745523092</v>
      </c>
      <c r="J6034" s="27">
        <v>2.5918944392082943E-3</v>
      </c>
      <c r="K6034" s="27">
        <v>5.9142318567389253E-2</v>
      </c>
      <c r="L6034" s="27">
        <v>0</v>
      </c>
      <c r="M6034" s="29">
        <v>17.513317073170732</v>
      </c>
      <c r="N6034" s="30">
        <v>90.664539653600727</v>
      </c>
      <c r="O6034" s="32">
        <v>0</v>
      </c>
      <c r="P6034" s="31">
        <v>0.99402740367724562</v>
      </c>
      <c r="Q6034" s="38">
        <v>716</v>
      </c>
      <c r="R6034" s="38">
        <v>1977</v>
      </c>
      <c r="S6034" s="38">
        <v>8618</v>
      </c>
    </row>
    <row r="6035" spans="2:19" x14ac:dyDescent="0.2">
      <c r="B6035" s="1" t="s">
        <v>12463</v>
      </c>
      <c r="C6035" s="1" t="s">
        <v>10061</v>
      </c>
      <c r="D6035" s="1" t="s">
        <v>491</v>
      </c>
      <c r="E6035" s="1" t="s">
        <v>12464</v>
      </c>
      <c r="F6035" s="1" t="s">
        <v>44</v>
      </c>
      <c r="G6035" s="27">
        <v>0.41986698133447758</v>
      </c>
      <c r="H6035" s="27">
        <v>0.91031571141010692</v>
      </c>
      <c r="I6035" s="28">
        <v>41.439283415576043</v>
      </c>
      <c r="J6035" s="27">
        <v>7.7236644496889084E-3</v>
      </c>
      <c r="K6035" s="27">
        <v>0.11285131945934349</v>
      </c>
      <c r="L6035" s="27">
        <v>1.9917364127555883E-4</v>
      </c>
      <c r="M6035" s="29">
        <v>15.261316568047331</v>
      </c>
      <c r="N6035" s="30">
        <v>77.148185998978022</v>
      </c>
      <c r="O6035" s="32">
        <v>0</v>
      </c>
      <c r="P6035" s="31">
        <v>0.98760461913338282</v>
      </c>
      <c r="Q6035" s="38">
        <v>3082</v>
      </c>
      <c r="R6035" s="38">
        <v>3527</v>
      </c>
      <c r="S6035" s="38">
        <v>7982</v>
      </c>
    </row>
    <row r="6036" spans="2:19" x14ac:dyDescent="0.2">
      <c r="B6036" s="1" t="s">
        <v>12459</v>
      </c>
      <c r="C6036" s="1" t="s">
        <v>12460</v>
      </c>
      <c r="D6036" s="1" t="s">
        <v>491</v>
      </c>
      <c r="E6036" s="1" t="s">
        <v>12095</v>
      </c>
      <c r="F6036" s="1" t="s">
        <v>44</v>
      </c>
      <c r="G6036" s="27">
        <v>0.25730994152046782</v>
      </c>
      <c r="H6036" s="27">
        <v>0.82036074022019201</v>
      </c>
      <c r="I6036" s="28">
        <v>23.907748538011703</v>
      </c>
      <c r="J6036" s="27">
        <v>2.4853801169590642E-2</v>
      </c>
      <c r="K6036" s="27">
        <v>0.26803118908382068</v>
      </c>
      <c r="L6036" s="27">
        <v>8.1159522136331694E-2</v>
      </c>
      <c r="M6036" s="29">
        <v>13.308005249343836</v>
      </c>
      <c r="N6036" s="30">
        <v>54.140151515151516</v>
      </c>
      <c r="O6036" s="32">
        <v>0</v>
      </c>
      <c r="P6036" s="31">
        <v>0.96134926212227689</v>
      </c>
      <c r="Q6036" s="38">
        <v>5413</v>
      </c>
      <c r="R6036" s="38">
        <v>6336</v>
      </c>
      <c r="S6036" s="38">
        <v>5167</v>
      </c>
    </row>
    <row r="6037" spans="2:19" x14ac:dyDescent="0.2">
      <c r="B6037" s="1" t="s">
        <v>12470</v>
      </c>
      <c r="C6037" s="1" t="s">
        <v>12471</v>
      </c>
      <c r="D6037" s="1" t="s">
        <v>491</v>
      </c>
      <c r="E6037" s="1" t="s">
        <v>12464</v>
      </c>
      <c r="F6037" s="1" t="s">
        <v>44</v>
      </c>
      <c r="G6037" s="27">
        <v>0.53190995590624279</v>
      </c>
      <c r="H6037" s="27">
        <v>0.95299999999999974</v>
      </c>
      <c r="I6037" s="28">
        <v>52.901949408215387</v>
      </c>
      <c r="J6037" s="27">
        <v>4.8735205384079832E-3</v>
      </c>
      <c r="K6037" s="27">
        <v>0.22719888605244837</v>
      </c>
      <c r="L6037" s="27">
        <v>4.1422632794457279E-2</v>
      </c>
      <c r="M6037" s="29">
        <v>11.746448087431695</v>
      </c>
      <c r="N6037" s="30">
        <v>88.233013937282223</v>
      </c>
      <c r="O6037" s="32">
        <v>0</v>
      </c>
      <c r="P6037" s="31">
        <v>0.99515011547344112</v>
      </c>
      <c r="Q6037" s="38">
        <v>1087</v>
      </c>
      <c r="R6037" s="38">
        <v>1695</v>
      </c>
      <c r="S6037" s="38">
        <v>5955</v>
      </c>
    </row>
    <row r="6038" spans="2:19" x14ac:dyDescent="0.2">
      <c r="B6038" s="1" t="s">
        <v>12468</v>
      </c>
      <c r="C6038" s="1" t="s">
        <v>12469</v>
      </c>
      <c r="D6038" s="1" t="s">
        <v>491</v>
      </c>
      <c r="E6038" s="1" t="s">
        <v>12464</v>
      </c>
      <c r="F6038" s="1" t="s">
        <v>44</v>
      </c>
      <c r="G6038" s="27">
        <v>0.55054914108701769</v>
      </c>
      <c r="H6038" s="27">
        <v>0.95152563743345475</v>
      </c>
      <c r="I6038" s="28">
        <v>56.050689946493975</v>
      </c>
      <c r="J6038" s="27">
        <v>7.885102787947058E-3</v>
      </c>
      <c r="K6038" s="27">
        <v>0.17262742889326951</v>
      </c>
      <c r="L6038" s="27">
        <v>3.0820958251611096E-3</v>
      </c>
      <c r="M6038" s="29">
        <v>12.600877742946709</v>
      </c>
      <c r="N6038" s="30">
        <v>90.985685071574636</v>
      </c>
      <c r="O6038" s="32">
        <v>0</v>
      </c>
      <c r="P6038" s="31">
        <v>0.99495657046791819</v>
      </c>
      <c r="Q6038" s="38">
        <v>659</v>
      </c>
      <c r="R6038" s="38">
        <v>1353</v>
      </c>
      <c r="S6038" s="38">
        <v>6938</v>
      </c>
    </row>
    <row r="6039" spans="2:19" x14ac:dyDescent="0.2">
      <c r="B6039" s="1" t="s">
        <v>12476</v>
      </c>
      <c r="C6039" s="1" t="s">
        <v>12477</v>
      </c>
      <c r="D6039" s="1" t="s">
        <v>491</v>
      </c>
      <c r="E6039" s="1" t="s">
        <v>12464</v>
      </c>
      <c r="F6039" s="1" t="s">
        <v>44</v>
      </c>
      <c r="G6039" s="27">
        <v>0.57603686635944695</v>
      </c>
      <c r="H6039" s="27">
        <v>0.98036275695284159</v>
      </c>
      <c r="I6039" s="28">
        <v>59.790492359932081</v>
      </c>
      <c r="J6039" s="27">
        <v>7.0337133155469319E-3</v>
      </c>
      <c r="K6039" s="27">
        <v>0.14819306330341983</v>
      </c>
      <c r="L6039" s="27">
        <v>3.8089480048367594E-3</v>
      </c>
      <c r="M6039" s="29">
        <v>12.573768613974801</v>
      </c>
      <c r="N6039" s="30">
        <v>93.922591501893137</v>
      </c>
      <c r="O6039" s="32">
        <v>0</v>
      </c>
      <c r="P6039" s="31">
        <v>0.99709794437726718</v>
      </c>
      <c r="Q6039" s="38">
        <v>300</v>
      </c>
      <c r="R6039" s="38">
        <v>924</v>
      </c>
      <c r="S6039" s="38">
        <v>7365</v>
      </c>
    </row>
    <row r="6040" spans="2:19" x14ac:dyDescent="0.2">
      <c r="B6040" s="1" t="s">
        <v>12474</v>
      </c>
      <c r="C6040" s="1" t="s">
        <v>12475</v>
      </c>
      <c r="D6040" s="1" t="s">
        <v>491</v>
      </c>
      <c r="E6040" s="1" t="s">
        <v>12464</v>
      </c>
      <c r="F6040" s="1" t="s">
        <v>44</v>
      </c>
      <c r="G6040" s="27">
        <v>0.41456834532374098</v>
      </c>
      <c r="H6040" s="27">
        <v>0.9655406212664277</v>
      </c>
      <c r="I6040" s="28">
        <v>39.542176258992804</v>
      </c>
      <c r="J6040" s="27">
        <v>6.8944844124700236E-3</v>
      </c>
      <c r="K6040" s="27">
        <v>0.17535971223021582</v>
      </c>
      <c r="L6040" s="27">
        <v>0</v>
      </c>
      <c r="M6040" s="29">
        <v>14.563236047107013</v>
      </c>
      <c r="N6040" s="30">
        <v>74.404916847433114</v>
      </c>
      <c r="O6040" s="32">
        <v>0</v>
      </c>
      <c r="P6040" s="31">
        <v>0.99641577060931896</v>
      </c>
      <c r="Q6040" s="38">
        <v>3291</v>
      </c>
      <c r="R6040" s="38">
        <v>3583</v>
      </c>
      <c r="S6040" s="38">
        <v>6898</v>
      </c>
    </row>
    <row r="6041" spans="2:19" x14ac:dyDescent="0.2">
      <c r="B6041" s="1" t="s">
        <v>12467</v>
      </c>
      <c r="C6041" s="1" t="s">
        <v>1159</v>
      </c>
      <c r="D6041" s="1" t="s">
        <v>491</v>
      </c>
      <c r="E6041" s="1" t="s">
        <v>12464</v>
      </c>
      <c r="F6041" s="1" t="s">
        <v>44</v>
      </c>
      <c r="G6041" s="27">
        <v>0.50854594996284375</v>
      </c>
      <c r="H6041" s="27">
        <v>0.95763553474618024</v>
      </c>
      <c r="I6041" s="28">
        <v>53.383626455288578</v>
      </c>
      <c r="J6041" s="27">
        <v>5.6972999752291304E-3</v>
      </c>
      <c r="K6041" s="27">
        <v>7.0844686648501368E-2</v>
      </c>
      <c r="L6041" s="27">
        <v>0</v>
      </c>
      <c r="M6041" s="29">
        <v>16.649520927887043</v>
      </c>
      <c r="N6041" s="30">
        <v>88.307692307692307</v>
      </c>
      <c r="O6041" s="32">
        <v>0</v>
      </c>
      <c r="P6041" s="31">
        <v>0.99482503696402169</v>
      </c>
      <c r="Q6041" s="38">
        <v>1024</v>
      </c>
      <c r="R6041" s="38">
        <v>2137</v>
      </c>
      <c r="S6041" s="38">
        <v>8544</v>
      </c>
    </row>
    <row r="6042" spans="2:19" x14ac:dyDescent="0.2">
      <c r="B6042" s="1" t="s">
        <v>12472</v>
      </c>
      <c r="C6042" s="1" t="s">
        <v>12473</v>
      </c>
      <c r="D6042" s="1" t="s">
        <v>491</v>
      </c>
      <c r="E6042" s="1" t="s">
        <v>12464</v>
      </c>
      <c r="F6042" s="1" t="s">
        <v>44</v>
      </c>
      <c r="G6042" s="27">
        <v>0.51023525817293003</v>
      </c>
      <c r="H6042" s="27">
        <v>0.97297445255474457</v>
      </c>
      <c r="I6042" s="28">
        <v>48.949404216315315</v>
      </c>
      <c r="J6042" s="27">
        <v>5.8050717995722576E-3</v>
      </c>
      <c r="K6042" s="27">
        <v>0.15612587839902231</v>
      </c>
      <c r="L6042" s="27">
        <v>2.3801703163017027E-2</v>
      </c>
      <c r="M6042" s="29">
        <v>15.27965043695381</v>
      </c>
      <c r="N6042" s="30">
        <v>80.646918013165774</v>
      </c>
      <c r="O6042" s="32">
        <v>0</v>
      </c>
      <c r="P6042" s="31">
        <v>0.99543795620437958</v>
      </c>
      <c r="Q6042" s="38">
        <v>1811</v>
      </c>
      <c r="R6042" s="38">
        <v>2102</v>
      </c>
      <c r="S6042" s="38">
        <v>7220</v>
      </c>
    </row>
    <row r="6043" spans="2:19" x14ac:dyDescent="0.2">
      <c r="B6043" s="1" t="s">
        <v>12484</v>
      </c>
      <c r="C6043" s="1" t="s">
        <v>12485</v>
      </c>
      <c r="D6043" s="1" t="s">
        <v>140</v>
      </c>
      <c r="E6043" s="1" t="s">
        <v>5016</v>
      </c>
      <c r="F6043" s="1" t="s">
        <v>38</v>
      </c>
      <c r="G6043" s="27">
        <v>0.45239286309821575</v>
      </c>
      <c r="H6043" s="27">
        <v>0.89524805043968803</v>
      </c>
      <c r="I6043" s="28">
        <v>42.703368350842098</v>
      </c>
      <c r="J6043" s="27">
        <v>1.1172252793063199E-2</v>
      </c>
      <c r="K6043" s="27">
        <v>0.26079706519926632</v>
      </c>
      <c r="L6043" s="27">
        <v>6.7645594823295165E-3</v>
      </c>
      <c r="M6043" s="29">
        <v>11.46780383795309</v>
      </c>
      <c r="N6043" s="30">
        <v>79.992999263080321</v>
      </c>
      <c r="O6043" s="32">
        <v>1.7255682760909243E-2</v>
      </c>
      <c r="P6043" s="31">
        <v>0.99502239920358382</v>
      </c>
      <c r="Q6043" s="38">
        <v>2910</v>
      </c>
      <c r="R6043" s="38">
        <v>3071</v>
      </c>
      <c r="S6043" s="38">
        <v>5317</v>
      </c>
    </row>
    <row r="6044" spans="2:19" x14ac:dyDescent="0.2">
      <c r="B6044" s="1" t="s">
        <v>12478</v>
      </c>
      <c r="C6044" s="1" t="s">
        <v>12479</v>
      </c>
      <c r="D6044" s="1" t="s">
        <v>140</v>
      </c>
      <c r="E6044" s="1" t="s">
        <v>5016</v>
      </c>
      <c r="F6044" s="1" t="s">
        <v>38</v>
      </c>
      <c r="G6044" s="27">
        <v>0.65817307692307692</v>
      </c>
      <c r="H6044" s="27">
        <v>0.9834642473439178</v>
      </c>
      <c r="I6044" s="28">
        <v>52.937403846153863</v>
      </c>
      <c r="J6044" s="27">
        <v>8.0288461538461545E-2</v>
      </c>
      <c r="K6044" s="27">
        <v>0.29230769230769232</v>
      </c>
      <c r="L6044" s="27">
        <v>5.0590903664796457E-3</v>
      </c>
      <c r="M6044" s="29">
        <v>5.4559071729957802</v>
      </c>
      <c r="N6044" s="30">
        <v>77.124908692476254</v>
      </c>
      <c r="O6044" s="32">
        <v>0</v>
      </c>
      <c r="P6044" s="31">
        <v>0.99319565476901039</v>
      </c>
      <c r="Q6044" s="38">
        <v>1085</v>
      </c>
      <c r="R6044" s="38">
        <v>168</v>
      </c>
      <c r="S6044" s="38">
        <v>4710</v>
      </c>
    </row>
    <row r="6045" spans="2:19" x14ac:dyDescent="0.2">
      <c r="B6045" s="1" t="s">
        <v>12490</v>
      </c>
      <c r="C6045" s="1" t="s">
        <v>12491</v>
      </c>
      <c r="D6045" s="1" t="s">
        <v>140</v>
      </c>
      <c r="E6045" s="1" t="s">
        <v>5016</v>
      </c>
      <c r="F6045" s="1" t="s">
        <v>38</v>
      </c>
      <c r="G6045" s="27">
        <v>0.57119963369963367</v>
      </c>
      <c r="H6045" s="27">
        <v>0.99408193541024759</v>
      </c>
      <c r="I6045" s="28">
        <v>50.329097985347985</v>
      </c>
      <c r="J6045" s="27">
        <v>1.8772893772893772E-2</v>
      </c>
      <c r="K6045" s="27">
        <v>0.32005494505494503</v>
      </c>
      <c r="L6045" s="27">
        <v>4.9069953212370196E-3</v>
      </c>
      <c r="M6045" s="29">
        <v>8.3153764014949303</v>
      </c>
      <c r="N6045" s="30">
        <v>81.408016032064126</v>
      </c>
      <c r="O6045" s="32">
        <v>0</v>
      </c>
      <c r="P6045" s="31">
        <v>0.99691886340294422</v>
      </c>
      <c r="Q6045" s="38">
        <v>1534</v>
      </c>
      <c r="R6045" s="38">
        <v>1003</v>
      </c>
      <c r="S6045" s="38">
        <v>4178</v>
      </c>
    </row>
    <row r="6046" spans="2:19" x14ac:dyDescent="0.2">
      <c r="B6046" s="1" t="s">
        <v>12482</v>
      </c>
      <c r="C6046" s="1" t="s">
        <v>12483</v>
      </c>
      <c r="D6046" s="1" t="s">
        <v>140</v>
      </c>
      <c r="E6046" s="1" t="s">
        <v>5016</v>
      </c>
      <c r="F6046" s="1" t="s">
        <v>38</v>
      </c>
      <c r="G6046" s="27">
        <v>0.59592760180995474</v>
      </c>
      <c r="H6046" s="27">
        <v>0.99819471018570616</v>
      </c>
      <c r="I6046" s="28">
        <v>51.482941176470582</v>
      </c>
      <c r="J6046" s="27">
        <v>2.986425339366516E-2</v>
      </c>
      <c r="K6046" s="27">
        <v>0.35701357466063349</v>
      </c>
      <c r="L6046" s="27">
        <v>0</v>
      </c>
      <c r="M6046" s="29">
        <v>6.6832026875699881</v>
      </c>
      <c r="N6046" s="30">
        <v>81.423690205011383</v>
      </c>
      <c r="O6046" s="32">
        <v>0</v>
      </c>
      <c r="P6046" s="31">
        <v>0.99493528418683175</v>
      </c>
      <c r="Q6046" s="38">
        <v>1332</v>
      </c>
      <c r="R6046" s="38">
        <v>659</v>
      </c>
      <c r="S6046" s="38">
        <v>3543</v>
      </c>
    </row>
    <row r="6047" spans="2:19" x14ac:dyDescent="0.2">
      <c r="B6047" s="1" t="s">
        <v>12486</v>
      </c>
      <c r="C6047" s="1" t="s">
        <v>12487</v>
      </c>
      <c r="D6047" s="1" t="s">
        <v>140</v>
      </c>
      <c r="E6047" s="1" t="s">
        <v>5016</v>
      </c>
      <c r="F6047" s="1" t="s">
        <v>38</v>
      </c>
      <c r="G6047" s="27">
        <v>0.56606397774687067</v>
      </c>
      <c r="H6047" s="27">
        <v>0.99706976206976194</v>
      </c>
      <c r="I6047" s="28">
        <v>49.275799721835895</v>
      </c>
      <c r="J6047" s="27">
        <v>2.8975428836346778E-2</v>
      </c>
      <c r="K6047" s="27">
        <v>0.32637923041261013</v>
      </c>
      <c r="L6047" s="27">
        <v>7.4613074613074618E-4</v>
      </c>
      <c r="M6047" s="29">
        <v>8.5082799145299113</v>
      </c>
      <c r="N6047" s="30">
        <v>80.115888615888622</v>
      </c>
      <c r="O6047" s="32">
        <v>0</v>
      </c>
      <c r="P6047" s="31">
        <v>0.99653499653499655</v>
      </c>
      <c r="Q6047" s="38">
        <v>1758</v>
      </c>
      <c r="R6047" s="38">
        <v>1083</v>
      </c>
      <c r="S6047" s="38">
        <v>4054</v>
      </c>
    </row>
    <row r="6048" spans="2:19" x14ac:dyDescent="0.2">
      <c r="B6048" s="1" t="s">
        <v>12480</v>
      </c>
      <c r="C6048" s="1" t="s">
        <v>12481</v>
      </c>
      <c r="D6048" s="1" t="s">
        <v>140</v>
      </c>
      <c r="E6048" s="1" t="s">
        <v>5016</v>
      </c>
      <c r="F6048" s="1" t="s">
        <v>38</v>
      </c>
      <c r="G6048" s="27">
        <v>0.42971362116586714</v>
      </c>
      <c r="H6048" s="27">
        <v>0.91728416485900233</v>
      </c>
      <c r="I6048" s="28">
        <v>40.102747492368088</v>
      </c>
      <c r="J6048" s="27">
        <v>7.2684983282453848E-3</v>
      </c>
      <c r="K6048" s="27">
        <v>0.18229393807239425</v>
      </c>
      <c r="L6048" s="27">
        <v>2.2559652928416486E-4</v>
      </c>
      <c r="M6048" s="29">
        <v>13.539102727504462</v>
      </c>
      <c r="N6048" s="30">
        <v>74.897158322056839</v>
      </c>
      <c r="O6048" s="32">
        <v>2.4295010845986984E-2</v>
      </c>
      <c r="P6048" s="31">
        <v>0.99479392624728846</v>
      </c>
      <c r="Q6048" s="38">
        <v>3242</v>
      </c>
      <c r="R6048" s="38">
        <v>3406</v>
      </c>
      <c r="S6048" s="38">
        <v>6778</v>
      </c>
    </row>
    <row r="6049" spans="2:19" x14ac:dyDescent="0.2">
      <c r="B6049" s="1" t="s">
        <v>12488</v>
      </c>
      <c r="C6049" s="1" t="s">
        <v>12489</v>
      </c>
      <c r="D6049" s="1" t="s">
        <v>140</v>
      </c>
      <c r="E6049" s="1" t="s">
        <v>5016</v>
      </c>
      <c r="F6049" s="1" t="s">
        <v>38</v>
      </c>
      <c r="G6049" s="27">
        <v>0.52705784781256482</v>
      </c>
      <c r="H6049" s="27">
        <v>0.9510156007852052</v>
      </c>
      <c r="I6049" s="28">
        <v>45.591872278664724</v>
      </c>
      <c r="J6049" s="27">
        <v>3.0271615177275554E-2</v>
      </c>
      <c r="K6049" s="27">
        <v>0.39187227866473151</v>
      </c>
      <c r="L6049" s="27">
        <v>2.2713090195268102E-2</v>
      </c>
      <c r="M6049" s="29">
        <v>7.2421744848750569</v>
      </c>
      <c r="N6049" s="30">
        <v>79.562549173878836</v>
      </c>
      <c r="O6049" s="32">
        <v>4.2979646657712575E-2</v>
      </c>
      <c r="P6049" s="31">
        <v>0.9965905568757103</v>
      </c>
      <c r="Q6049" s="38">
        <v>2466</v>
      </c>
      <c r="R6049" s="38">
        <v>1795</v>
      </c>
      <c r="S6049" s="38">
        <v>3020</v>
      </c>
    </row>
    <row r="6050" spans="2:19" x14ac:dyDescent="0.2">
      <c r="B6050" s="1" t="s">
        <v>12506</v>
      </c>
      <c r="C6050" s="1" t="s">
        <v>1311</v>
      </c>
      <c r="D6050" s="1" t="s">
        <v>493</v>
      </c>
      <c r="E6050" s="1" t="s">
        <v>11102</v>
      </c>
      <c r="F6050" s="1" t="s">
        <v>18</v>
      </c>
      <c r="G6050" s="27">
        <v>0.34772622875516768</v>
      </c>
      <c r="H6050" s="27">
        <v>0.94522752999773596</v>
      </c>
      <c r="I6050" s="28">
        <v>40.367340376665126</v>
      </c>
      <c r="J6050" s="27">
        <v>1.0105649977032614E-2</v>
      </c>
      <c r="K6050" s="27">
        <v>0.11070280202112999</v>
      </c>
      <c r="L6050" s="27">
        <v>2.8526148969889066E-3</v>
      </c>
      <c r="M6050" s="29">
        <v>16.720774647887321</v>
      </c>
      <c r="N6050" s="30">
        <v>84.273447820343463</v>
      </c>
      <c r="O6050" s="32">
        <v>0</v>
      </c>
      <c r="P6050" s="31">
        <v>0.98573692551505543</v>
      </c>
      <c r="Q6050" s="38">
        <v>3215</v>
      </c>
      <c r="R6050" s="38">
        <v>4494</v>
      </c>
      <c r="S6050" s="38">
        <v>8018</v>
      </c>
    </row>
    <row r="6051" spans="2:19" x14ac:dyDescent="0.2">
      <c r="B6051" s="1" t="s">
        <v>12507</v>
      </c>
      <c r="C6051" s="1" t="s">
        <v>12508</v>
      </c>
      <c r="D6051" s="1" t="s">
        <v>493</v>
      </c>
      <c r="E6051" s="1" t="s">
        <v>11102</v>
      </c>
      <c r="F6051" s="1" t="s">
        <v>18</v>
      </c>
      <c r="G6051" s="27">
        <v>0.28306264501160094</v>
      </c>
      <c r="H6051" s="27">
        <v>0.59971297359357068</v>
      </c>
      <c r="I6051" s="28">
        <v>25.120185614849191</v>
      </c>
      <c r="J6051" s="27">
        <v>6.4965197215777259E-2</v>
      </c>
      <c r="K6051" s="27">
        <v>0.38515081206496521</v>
      </c>
      <c r="L6051" s="27">
        <v>3.5430539609644089E-2</v>
      </c>
      <c r="M6051" s="29">
        <v>11.403721682847893</v>
      </c>
      <c r="N6051" s="30">
        <v>59.418032786885249</v>
      </c>
      <c r="O6051" s="32">
        <v>0</v>
      </c>
      <c r="P6051" s="31">
        <v>0.98966704936854188</v>
      </c>
      <c r="Q6051" s="38">
        <v>4976</v>
      </c>
      <c r="R6051" s="38">
        <v>5771</v>
      </c>
      <c r="S6051" s="38">
        <v>3114</v>
      </c>
    </row>
    <row r="6052" spans="2:19" x14ac:dyDescent="0.2">
      <c r="B6052" s="1" t="s">
        <v>12501</v>
      </c>
      <c r="C6052" s="1" t="s">
        <v>12502</v>
      </c>
      <c r="D6052" s="1" t="s">
        <v>493</v>
      </c>
      <c r="E6052" s="1" t="s">
        <v>12503</v>
      </c>
      <c r="F6052" s="1" t="s">
        <v>18</v>
      </c>
      <c r="G6052" s="27">
        <v>0.41206145379500114</v>
      </c>
      <c r="H6052" s="27">
        <v>0.90129796839729082</v>
      </c>
      <c r="I6052" s="28">
        <v>40.771497362990125</v>
      </c>
      <c r="J6052" s="27">
        <v>1.4446227929373997E-2</v>
      </c>
      <c r="K6052" s="27">
        <v>0.27998165558358173</v>
      </c>
      <c r="L6052" s="27">
        <v>2.1450338600451469E-2</v>
      </c>
      <c r="M6052" s="29">
        <v>11.653765119001172</v>
      </c>
      <c r="N6052" s="30">
        <v>81.706896551724142</v>
      </c>
      <c r="O6052" s="32">
        <v>0</v>
      </c>
      <c r="P6052" s="31">
        <v>0.9844243792325057</v>
      </c>
      <c r="Q6052" s="38">
        <v>3162</v>
      </c>
      <c r="R6052" s="38">
        <v>3622</v>
      </c>
      <c r="S6052" s="38">
        <v>4952</v>
      </c>
    </row>
    <row r="6053" spans="2:19" x14ac:dyDescent="0.2">
      <c r="B6053" s="1" t="s">
        <v>12515</v>
      </c>
      <c r="C6053" s="1" t="s">
        <v>12516</v>
      </c>
      <c r="D6053" s="1" t="s">
        <v>493</v>
      </c>
      <c r="E6053" s="1" t="s">
        <v>11102</v>
      </c>
      <c r="F6053" s="1" t="s">
        <v>18</v>
      </c>
      <c r="G6053" s="27">
        <v>0.10186199342825848</v>
      </c>
      <c r="H6053" s="27">
        <v>0.29768249660786972</v>
      </c>
      <c r="I6053" s="28">
        <v>15.196385542168676</v>
      </c>
      <c r="J6053" s="27">
        <v>8.9813800657174148E-2</v>
      </c>
      <c r="K6053" s="27">
        <v>0.447973713033954</v>
      </c>
      <c r="L6053" s="27">
        <v>0.23581275440976937</v>
      </c>
      <c r="M6053" s="29">
        <v>11.194695121951217</v>
      </c>
      <c r="N6053" s="30">
        <v>50.064516129032256</v>
      </c>
      <c r="O6053" s="32">
        <v>0</v>
      </c>
      <c r="P6053" s="31">
        <v>0.991044776119403</v>
      </c>
      <c r="Q6053" s="38">
        <v>7998</v>
      </c>
      <c r="R6053" s="38">
        <v>8254</v>
      </c>
      <c r="S6053" s="38">
        <v>2330</v>
      </c>
    </row>
    <row r="6054" spans="2:19" x14ac:dyDescent="0.2">
      <c r="B6054" s="1" t="s">
        <v>12499</v>
      </c>
      <c r="C6054" s="1" t="s">
        <v>12500</v>
      </c>
      <c r="D6054" s="1" t="s">
        <v>493</v>
      </c>
      <c r="E6054" s="1" t="s">
        <v>11102</v>
      </c>
      <c r="F6054" s="1" t="s">
        <v>18</v>
      </c>
      <c r="G6054" s="27">
        <v>0.15109343936381708</v>
      </c>
      <c r="H6054" s="27">
        <v>0.53540836169178418</v>
      </c>
      <c r="I6054" s="28">
        <v>16.413071570576545</v>
      </c>
      <c r="J6054" s="27">
        <v>2.982107355864811E-2</v>
      </c>
      <c r="K6054" s="27">
        <v>0.57007952286282304</v>
      </c>
      <c r="L6054" s="27">
        <v>0.24665046183762762</v>
      </c>
      <c r="M6054" s="29">
        <v>10.224824355971895</v>
      </c>
      <c r="N6054" s="30">
        <v>50.726973684210527</v>
      </c>
      <c r="O6054" s="32">
        <v>0</v>
      </c>
      <c r="P6054" s="31">
        <v>0.97812348079727762</v>
      </c>
      <c r="Q6054" s="38">
        <v>7826</v>
      </c>
      <c r="R6054" s="38">
        <v>7894</v>
      </c>
      <c r="S6054" s="38">
        <v>1162</v>
      </c>
    </row>
    <row r="6055" spans="2:19" x14ac:dyDescent="0.2">
      <c r="B6055" s="1" t="s">
        <v>12513</v>
      </c>
      <c r="C6055" s="1" t="s">
        <v>12514</v>
      </c>
      <c r="D6055" s="1" t="s">
        <v>493</v>
      </c>
      <c r="E6055" s="1" t="s">
        <v>11102</v>
      </c>
      <c r="F6055" s="1" t="s">
        <v>18</v>
      </c>
      <c r="G6055" s="27">
        <v>0.3014705882352941</v>
      </c>
      <c r="H6055" s="27">
        <v>0.79387370977534921</v>
      </c>
      <c r="I6055" s="28">
        <v>31.881617647058839</v>
      </c>
      <c r="J6055" s="27">
        <v>4.820261437908497E-2</v>
      </c>
      <c r="K6055" s="27">
        <v>0.34926470588235292</v>
      </c>
      <c r="L6055" s="27">
        <v>3.6919651892329486E-2</v>
      </c>
      <c r="M6055" s="29">
        <v>11.420292397660816</v>
      </c>
      <c r="N6055" s="30">
        <v>78.879403794037941</v>
      </c>
      <c r="O6055" s="32">
        <v>0</v>
      </c>
      <c r="P6055" s="31">
        <v>0.99089253187613846</v>
      </c>
      <c r="Q6055" s="38">
        <v>3826</v>
      </c>
      <c r="R6055" s="38">
        <v>5362</v>
      </c>
      <c r="S6055" s="38">
        <v>3657</v>
      </c>
    </row>
    <row r="6056" spans="2:19" x14ac:dyDescent="0.2">
      <c r="B6056" s="1" t="s">
        <v>12519</v>
      </c>
      <c r="C6056" s="1" t="s">
        <v>12520</v>
      </c>
      <c r="D6056" s="1" t="s">
        <v>493</v>
      </c>
      <c r="E6056" s="1" t="s">
        <v>11102</v>
      </c>
      <c r="F6056" s="1" t="s">
        <v>18</v>
      </c>
      <c r="G6056" s="27">
        <v>0.40482573726541554</v>
      </c>
      <c r="H6056" s="27">
        <v>0.99190311418685118</v>
      </c>
      <c r="I6056" s="28">
        <v>43.826487935656843</v>
      </c>
      <c r="J6056" s="27">
        <v>1.4477211796246649E-2</v>
      </c>
      <c r="K6056" s="27">
        <v>0.34530831099195708</v>
      </c>
      <c r="L6056" s="27">
        <v>5.2382219856268297E-3</v>
      </c>
      <c r="M6056" s="29">
        <v>10.155225225225223</v>
      </c>
      <c r="N6056" s="30">
        <v>92.913907284768214</v>
      </c>
      <c r="O6056" s="32">
        <v>0</v>
      </c>
      <c r="P6056" s="31">
        <v>0.99281341495874365</v>
      </c>
      <c r="Q6056" s="38">
        <v>2746</v>
      </c>
      <c r="R6056" s="38">
        <v>3707</v>
      </c>
      <c r="S6056" s="38">
        <v>3724</v>
      </c>
    </row>
    <row r="6057" spans="2:19" x14ac:dyDescent="0.2">
      <c r="B6057" s="1" t="s">
        <v>12493</v>
      </c>
      <c r="C6057" s="1" t="s">
        <v>12494</v>
      </c>
      <c r="D6057" s="1" t="s">
        <v>493</v>
      </c>
      <c r="E6057" s="1" t="s">
        <v>11102</v>
      </c>
      <c r="F6057" s="1" t="s">
        <v>18</v>
      </c>
      <c r="G6057" s="27">
        <v>8.3036773428232499E-2</v>
      </c>
      <c r="H6057" s="27">
        <v>0.19917086834733894</v>
      </c>
      <c r="I6057" s="28">
        <v>11.81779359430605</v>
      </c>
      <c r="J6057" s="27">
        <v>0.17200474495848161</v>
      </c>
      <c r="K6057" s="27">
        <v>0.62277580071174377</v>
      </c>
      <c r="L6057" s="27">
        <v>0.43304201680672272</v>
      </c>
      <c r="M6057" s="29">
        <v>7.9578266494178518</v>
      </c>
      <c r="N6057" s="30">
        <v>54.014285714285712</v>
      </c>
      <c r="O6057" s="32">
        <v>0</v>
      </c>
      <c r="P6057" s="31">
        <v>0.9445378151260504</v>
      </c>
      <c r="Q6057" s="38">
        <v>8361</v>
      </c>
      <c r="R6057" s="38">
        <v>8343</v>
      </c>
      <c r="S6057" s="38">
        <v>779</v>
      </c>
    </row>
    <row r="6058" spans="2:19" x14ac:dyDescent="0.2">
      <c r="B6058" s="1" t="s">
        <v>12492</v>
      </c>
      <c r="C6058" s="1" t="s">
        <v>6073</v>
      </c>
      <c r="D6058" s="1" t="s">
        <v>493</v>
      </c>
      <c r="E6058" s="1" t="s">
        <v>11102</v>
      </c>
      <c r="F6058" s="1" t="s">
        <v>18</v>
      </c>
      <c r="G6058" s="27">
        <v>2.3781212841854932E-3</v>
      </c>
      <c r="H6058" s="27">
        <v>4.131465517241379E-2</v>
      </c>
      <c r="I6058" s="28">
        <v>8.080975029726515</v>
      </c>
      <c r="J6058" s="27">
        <v>0.16765755053507728</v>
      </c>
      <c r="K6058" s="27">
        <v>0.73721759809750298</v>
      </c>
      <c r="L6058" s="27">
        <v>0.55385775862068964</v>
      </c>
      <c r="M6058" s="29">
        <v>7.9916567342073872</v>
      </c>
      <c r="N6058" s="30">
        <v>46</v>
      </c>
      <c r="O6058" s="32">
        <v>0</v>
      </c>
      <c r="P6058" s="31">
        <v>0.90625</v>
      </c>
      <c r="Q6058" s="38">
        <v>8568</v>
      </c>
      <c r="R6058" s="38">
        <v>8612</v>
      </c>
      <c r="S6058" s="38">
        <v>346</v>
      </c>
    </row>
    <row r="6059" spans="2:19" x14ac:dyDescent="0.2">
      <c r="B6059" s="1" t="s">
        <v>12497</v>
      </c>
      <c r="C6059" s="1" t="s">
        <v>12498</v>
      </c>
      <c r="D6059" s="1" t="s">
        <v>493</v>
      </c>
      <c r="E6059" s="1" t="s">
        <v>11102</v>
      </c>
      <c r="F6059" s="1" t="s">
        <v>18</v>
      </c>
      <c r="G6059" s="27">
        <v>9.4707520891364902E-2</v>
      </c>
      <c r="H6059" s="27">
        <v>0.23177324263038548</v>
      </c>
      <c r="I6059" s="28">
        <v>13.64707520891365</v>
      </c>
      <c r="J6059" s="27">
        <v>7.4280408542246976E-2</v>
      </c>
      <c r="K6059" s="27">
        <v>0.58681522748375115</v>
      </c>
      <c r="L6059" s="27">
        <v>0.48245804988662128</v>
      </c>
      <c r="M6059" s="29">
        <v>9.5655384615384609</v>
      </c>
      <c r="N6059" s="30">
        <v>52.215686274509807</v>
      </c>
      <c r="O6059" s="32">
        <v>0</v>
      </c>
      <c r="P6059" s="31">
        <v>0.97687074829931975</v>
      </c>
      <c r="Q6059" s="38">
        <v>8181</v>
      </c>
      <c r="R6059" s="38">
        <v>8285</v>
      </c>
      <c r="S6059" s="38">
        <v>1030</v>
      </c>
    </row>
    <row r="6060" spans="2:19" x14ac:dyDescent="0.2">
      <c r="B6060" s="1" t="s">
        <v>12517</v>
      </c>
      <c r="C6060" s="1" t="s">
        <v>12518</v>
      </c>
      <c r="D6060" s="1" t="s">
        <v>493</v>
      </c>
      <c r="E6060" s="1" t="s">
        <v>11102</v>
      </c>
      <c r="F6060" s="1" t="s">
        <v>18</v>
      </c>
      <c r="G6060" s="27">
        <v>0.51321499013806704</v>
      </c>
      <c r="H6060" s="27">
        <v>0.97473395931142393</v>
      </c>
      <c r="I6060" s="28">
        <v>47.29597633136094</v>
      </c>
      <c r="J6060" s="27">
        <v>3.5108481262327414E-2</v>
      </c>
      <c r="K6060" s="27">
        <v>0.4138067061143984</v>
      </c>
      <c r="L6060" s="27">
        <v>1.2570422535211265E-2</v>
      </c>
      <c r="M6060" s="29">
        <v>6.9309813463098102</v>
      </c>
      <c r="N6060" s="30">
        <v>84.924731182795696</v>
      </c>
      <c r="O6060" s="32">
        <v>0</v>
      </c>
      <c r="P6060" s="31">
        <v>0.99178403755868549</v>
      </c>
      <c r="Q6060" s="38">
        <v>2126</v>
      </c>
      <c r="R6060" s="38">
        <v>2048</v>
      </c>
      <c r="S6060" s="38">
        <v>2715</v>
      </c>
    </row>
    <row r="6061" spans="2:19" x14ac:dyDescent="0.2">
      <c r="B6061" s="1" t="s">
        <v>12495</v>
      </c>
      <c r="C6061" s="1" t="s">
        <v>12496</v>
      </c>
      <c r="D6061" s="1" t="s">
        <v>493</v>
      </c>
      <c r="E6061" s="1" t="s">
        <v>11102</v>
      </c>
      <c r="F6061" s="1" t="s">
        <v>18</v>
      </c>
      <c r="G6061" s="27">
        <v>0.29173166926677069</v>
      </c>
      <c r="H6061" s="27">
        <v>0.66552373775433304</v>
      </c>
      <c r="I6061" s="28">
        <v>22.106396255850235</v>
      </c>
      <c r="J6061" s="27">
        <v>7.8003120124804995E-3</v>
      </c>
      <c r="K6061" s="27">
        <v>0.41965678627145087</v>
      </c>
      <c r="L6061" s="27">
        <v>4.7279577995478522E-2</v>
      </c>
      <c r="M6061" s="29">
        <v>10.338105726872246</v>
      </c>
      <c r="N6061" s="30">
        <v>50.19251336898396</v>
      </c>
      <c r="O6061" s="32">
        <v>0</v>
      </c>
      <c r="P6061" s="31">
        <v>0.96608892238131128</v>
      </c>
      <c r="Q6061" s="38">
        <v>6152</v>
      </c>
      <c r="R6061" s="38">
        <v>5569</v>
      </c>
      <c r="S6061" s="38">
        <v>2638</v>
      </c>
    </row>
    <row r="6062" spans="2:19" x14ac:dyDescent="0.2">
      <c r="B6062" s="1" t="s">
        <v>12511</v>
      </c>
      <c r="C6062" s="1" t="s">
        <v>12512</v>
      </c>
      <c r="D6062" s="1" t="s">
        <v>493</v>
      </c>
      <c r="E6062" s="1" t="s">
        <v>11102</v>
      </c>
      <c r="F6062" s="1" t="s">
        <v>18</v>
      </c>
      <c r="G6062" s="27">
        <v>0.35374149659863946</v>
      </c>
      <c r="H6062" s="27">
        <v>0.74120787973043023</v>
      </c>
      <c r="I6062" s="28">
        <v>30.489324960753546</v>
      </c>
      <c r="J6062" s="27">
        <v>6.907378335949764E-2</v>
      </c>
      <c r="K6062" s="27">
        <v>0.55991627420198853</v>
      </c>
      <c r="L6062" s="27">
        <v>0.20179367547952307</v>
      </c>
      <c r="M6062" s="29">
        <v>6.0470445344129562</v>
      </c>
      <c r="N6062" s="30">
        <v>74.751479289940832</v>
      </c>
      <c r="O6062" s="32">
        <v>0</v>
      </c>
      <c r="P6062" s="31">
        <v>0.99066874027993779</v>
      </c>
      <c r="Q6062" s="38">
        <v>3911</v>
      </c>
      <c r="R6062" s="38">
        <v>4410</v>
      </c>
      <c r="S6062" s="38">
        <v>1252</v>
      </c>
    </row>
    <row r="6063" spans="2:19" x14ac:dyDescent="0.2">
      <c r="B6063" s="1" t="s">
        <v>12504</v>
      </c>
      <c r="C6063" s="1" t="s">
        <v>12505</v>
      </c>
      <c r="D6063" s="1" t="s">
        <v>493</v>
      </c>
      <c r="E6063" s="1" t="s">
        <v>12503</v>
      </c>
      <c r="F6063" s="1" t="s">
        <v>18</v>
      </c>
      <c r="G6063" s="27">
        <v>0.52029520295202947</v>
      </c>
      <c r="H6063" s="27">
        <v>0.98202014549524341</v>
      </c>
      <c r="I6063" s="28">
        <v>48.650468350837336</v>
      </c>
      <c r="J6063" s="27">
        <v>2.0720976440533636E-2</v>
      </c>
      <c r="K6063" s="27">
        <v>0.36900369003690037</v>
      </c>
      <c r="L6063" s="27">
        <v>6.6032456631225512E-4</v>
      </c>
      <c r="M6063" s="29">
        <v>7.7979869745411445</v>
      </c>
      <c r="N6063" s="30">
        <v>85.715376226826606</v>
      </c>
      <c r="O6063" s="32">
        <v>0</v>
      </c>
      <c r="P6063" s="31">
        <v>0.9857302742025742</v>
      </c>
      <c r="Q6063" s="38">
        <v>1872</v>
      </c>
      <c r="R6063" s="38">
        <v>1903</v>
      </c>
      <c r="S6063" s="38">
        <v>3358</v>
      </c>
    </row>
    <row r="6064" spans="2:19" x14ac:dyDescent="0.2">
      <c r="B6064" s="1" t="s">
        <v>12509</v>
      </c>
      <c r="C6064" s="1" t="s">
        <v>12510</v>
      </c>
      <c r="D6064" s="1" t="s">
        <v>493</v>
      </c>
      <c r="E6064" s="1" t="s">
        <v>11102</v>
      </c>
      <c r="F6064" s="1" t="s">
        <v>18</v>
      </c>
      <c r="G6064" s="27">
        <v>0.38843426077468629</v>
      </c>
      <c r="H6064" s="27">
        <v>0.98701782820097217</v>
      </c>
      <c r="I6064" s="28">
        <v>45.239552645935611</v>
      </c>
      <c r="J6064" s="27">
        <v>1.4184397163120567E-2</v>
      </c>
      <c r="K6064" s="27">
        <v>0.33060556464811786</v>
      </c>
      <c r="L6064" s="27">
        <v>3.2306861156131822E-3</v>
      </c>
      <c r="M6064" s="29">
        <v>10.404103479036573</v>
      </c>
      <c r="N6064" s="30">
        <v>99.702247191011239</v>
      </c>
      <c r="O6064" s="32">
        <v>0</v>
      </c>
      <c r="P6064" s="31">
        <v>0.99027552674230146</v>
      </c>
      <c r="Q6064" s="38">
        <v>2527</v>
      </c>
      <c r="R6064" s="38">
        <v>3918</v>
      </c>
      <c r="S6064" s="38">
        <v>3990</v>
      </c>
    </row>
    <row r="6065" spans="2:19" x14ac:dyDescent="0.2">
      <c r="B6065" s="1" t="s">
        <v>12521</v>
      </c>
      <c r="C6065" s="1" t="s">
        <v>12522</v>
      </c>
      <c r="D6065" s="1" t="s">
        <v>493</v>
      </c>
      <c r="E6065" s="1" t="s">
        <v>11102</v>
      </c>
      <c r="F6065" s="1" t="s">
        <v>18</v>
      </c>
      <c r="G6065" s="27">
        <v>0.50628803245436105</v>
      </c>
      <c r="H6065" s="27">
        <v>0.94373484236054983</v>
      </c>
      <c r="I6065" s="28">
        <v>32.4</v>
      </c>
      <c r="J6065" s="27">
        <v>1.5415821501014199E-2</v>
      </c>
      <c r="K6065" s="27">
        <v>0.40486815415821503</v>
      </c>
      <c r="L6065" s="27">
        <v>3.4195634599838314E-3</v>
      </c>
      <c r="M6065" s="29">
        <v>7.787335526315788</v>
      </c>
      <c r="N6065" s="30">
        <v>55.69655724579664</v>
      </c>
      <c r="O6065" s="32">
        <v>0</v>
      </c>
      <c r="P6065" s="31">
        <v>0.9963621665319321</v>
      </c>
      <c r="Q6065" s="38">
        <v>3785</v>
      </c>
      <c r="R6065" s="38">
        <v>2175</v>
      </c>
      <c r="S6065" s="38">
        <v>2848</v>
      </c>
    </row>
    <row r="6066" spans="2:19" x14ac:dyDescent="0.2">
      <c r="B6066" s="1" t="s">
        <v>12523</v>
      </c>
      <c r="C6066" s="1" t="s">
        <v>12524</v>
      </c>
      <c r="D6066" s="1" t="s">
        <v>494</v>
      </c>
      <c r="E6066" s="1" t="s">
        <v>3297</v>
      </c>
      <c r="F6066" s="1" t="s">
        <v>14</v>
      </c>
      <c r="G6066" s="27">
        <v>0.13801139306059038</v>
      </c>
      <c r="H6066" s="27">
        <v>0.52093456758813084</v>
      </c>
      <c r="I6066" s="28">
        <v>14.540756084930093</v>
      </c>
      <c r="J6066" s="27">
        <v>0.10383221128948732</v>
      </c>
      <c r="K6066" s="27">
        <v>0.61470740548938374</v>
      </c>
      <c r="L6066" s="27">
        <v>0.32157240679685517</v>
      </c>
      <c r="M6066" s="29">
        <v>8.9322018624211488</v>
      </c>
      <c r="N6066" s="30">
        <v>49.106941838649156</v>
      </c>
      <c r="O6066" s="32">
        <v>1.3137205173725588E-2</v>
      </c>
      <c r="P6066" s="31">
        <v>0.97945726604108552</v>
      </c>
      <c r="Q6066" s="38">
        <v>8077</v>
      </c>
      <c r="R6066" s="38">
        <v>8005</v>
      </c>
      <c r="S6066" s="38">
        <v>838</v>
      </c>
    </row>
    <row r="6067" spans="2:19" x14ac:dyDescent="0.2">
      <c r="B6067" s="1" t="s">
        <v>12527</v>
      </c>
      <c r="C6067" s="1" t="s">
        <v>12528</v>
      </c>
      <c r="D6067" s="1" t="s">
        <v>494</v>
      </c>
      <c r="E6067" s="1" t="s">
        <v>3297</v>
      </c>
      <c r="F6067" s="1" t="s">
        <v>14</v>
      </c>
      <c r="G6067" s="27">
        <v>1.987281399046105E-2</v>
      </c>
      <c r="H6067" s="27">
        <v>9.0946183953033277E-2</v>
      </c>
      <c r="I6067" s="28">
        <v>7.9217607313195471</v>
      </c>
      <c r="J6067" s="27">
        <v>0.11188394276629571</v>
      </c>
      <c r="K6067" s="27">
        <v>0.89010333863275037</v>
      </c>
      <c r="L6067" s="27">
        <v>0.78245009784735819</v>
      </c>
      <c r="M6067" s="29">
        <v>6.9828467153284572</v>
      </c>
      <c r="N6067" s="30">
        <v>53.85</v>
      </c>
      <c r="O6067" s="32">
        <v>0</v>
      </c>
      <c r="P6067" s="31">
        <v>0.98473581213307237</v>
      </c>
      <c r="Q6067" s="38">
        <v>8573</v>
      </c>
      <c r="R6067" s="38">
        <v>8566</v>
      </c>
      <c r="S6067" s="38">
        <v>87</v>
      </c>
    </row>
    <row r="6068" spans="2:19" x14ac:dyDescent="0.2">
      <c r="B6068" s="1" t="s">
        <v>12525</v>
      </c>
      <c r="C6068" s="1" t="s">
        <v>12526</v>
      </c>
      <c r="D6068" s="1" t="s">
        <v>494</v>
      </c>
      <c r="E6068" s="1" t="s">
        <v>3297</v>
      </c>
      <c r="F6068" s="1" t="s">
        <v>14</v>
      </c>
      <c r="G6068" s="27">
        <v>0.17770884112563703</v>
      </c>
      <c r="H6068" s="27">
        <v>0.66594239130434763</v>
      </c>
      <c r="I6068" s="28">
        <v>17.725260358962995</v>
      </c>
      <c r="J6068" s="27">
        <v>4.1879016175493021E-2</v>
      </c>
      <c r="K6068" s="27">
        <v>0.53201861289607799</v>
      </c>
      <c r="L6068" s="27">
        <v>0.21160326086956519</v>
      </c>
      <c r="M6068" s="29">
        <v>10.173295607652927</v>
      </c>
      <c r="N6068" s="30">
        <v>52.208229426433917</v>
      </c>
      <c r="O6068" s="32">
        <v>0</v>
      </c>
      <c r="P6068" s="31">
        <v>0.98108695652173916</v>
      </c>
      <c r="Q6068" s="38">
        <v>7572</v>
      </c>
      <c r="R6068" s="38">
        <v>7615</v>
      </c>
      <c r="S6068" s="38">
        <v>1476</v>
      </c>
    </row>
    <row r="6069" spans="2:19" x14ac:dyDescent="0.2">
      <c r="B6069" s="1" t="s">
        <v>12556</v>
      </c>
      <c r="C6069" s="1" t="s">
        <v>12557</v>
      </c>
      <c r="D6069" s="1" t="s">
        <v>495</v>
      </c>
      <c r="E6069" s="1" t="s">
        <v>7971</v>
      </c>
      <c r="F6069" s="1" t="s">
        <v>22</v>
      </c>
      <c r="G6069" s="27">
        <v>0.53044871794871795</v>
      </c>
      <c r="H6069" s="27">
        <v>0.98149452269170567</v>
      </c>
      <c r="I6069" s="28">
        <v>47.826121794871781</v>
      </c>
      <c r="J6069" s="27">
        <v>1.0416666666666666E-2</v>
      </c>
      <c r="K6069" s="27">
        <v>0.24759615384615385</v>
      </c>
      <c r="L6069" s="27">
        <v>6.6901408450704221E-4</v>
      </c>
      <c r="M6069" s="29">
        <v>10.948805460750851</v>
      </c>
      <c r="N6069" s="30">
        <v>80.057401812688823</v>
      </c>
      <c r="O6069" s="32">
        <v>0</v>
      </c>
      <c r="P6069" s="31">
        <v>0.97652582159624413</v>
      </c>
      <c r="Q6069" s="38">
        <v>2029</v>
      </c>
      <c r="R6069" s="38">
        <v>1734</v>
      </c>
      <c r="S6069" s="38">
        <v>5543</v>
      </c>
    </row>
    <row r="6070" spans="2:19" x14ac:dyDescent="0.2">
      <c r="B6070" s="1" t="s">
        <v>12564</v>
      </c>
      <c r="C6070" s="1" t="s">
        <v>12565</v>
      </c>
      <c r="D6070" s="1" t="s">
        <v>495</v>
      </c>
      <c r="E6070" s="1" t="s">
        <v>1927</v>
      </c>
      <c r="F6070" s="1" t="s">
        <v>22</v>
      </c>
      <c r="G6070" s="27">
        <v>0.41128010139416982</v>
      </c>
      <c r="H6070" s="27">
        <v>0.88726156751652496</v>
      </c>
      <c r="I6070" s="28">
        <v>45.588212927756651</v>
      </c>
      <c r="J6070" s="27">
        <v>1.7110266159695818E-2</v>
      </c>
      <c r="K6070" s="27">
        <v>0.30228136882129275</v>
      </c>
      <c r="L6070" s="27">
        <v>6.341202392193894E-2</v>
      </c>
      <c r="M6070" s="29">
        <v>10.280947255113029</v>
      </c>
      <c r="N6070" s="30">
        <v>95.753466872110934</v>
      </c>
      <c r="O6070" s="32">
        <v>0</v>
      </c>
      <c r="P6070" s="31">
        <v>0.9933899905571294</v>
      </c>
      <c r="Q6070" s="38">
        <v>2467</v>
      </c>
      <c r="R6070" s="38">
        <v>3631</v>
      </c>
      <c r="S6070" s="38">
        <v>4523</v>
      </c>
    </row>
    <row r="6071" spans="2:19" x14ac:dyDescent="0.2">
      <c r="B6071" s="1" t="s">
        <v>12535</v>
      </c>
      <c r="C6071" s="1" t="s">
        <v>12536</v>
      </c>
      <c r="D6071" s="1" t="s">
        <v>495</v>
      </c>
      <c r="E6071" s="1" t="s">
        <v>1927</v>
      </c>
      <c r="F6071" s="1" t="s">
        <v>22</v>
      </c>
      <c r="G6071" s="27">
        <v>0.2521891418563923</v>
      </c>
      <c r="H6071" s="27">
        <v>0.79129690048939627</v>
      </c>
      <c r="I6071" s="28">
        <v>16.885639229422068</v>
      </c>
      <c r="J6071" s="27">
        <v>0.14010507880910683</v>
      </c>
      <c r="K6071" s="27">
        <v>0.67775831873905434</v>
      </c>
      <c r="L6071" s="27">
        <v>7.3034257748776504E-2</v>
      </c>
      <c r="M6071" s="29">
        <v>5.1056206088992973</v>
      </c>
      <c r="N6071" s="30">
        <v>51.277777777777779</v>
      </c>
      <c r="O6071" s="32">
        <v>0</v>
      </c>
      <c r="P6071" s="31">
        <v>0.93148450244698211</v>
      </c>
      <c r="Q6071" s="38">
        <v>7743</v>
      </c>
      <c r="R6071" s="38">
        <v>6434</v>
      </c>
      <c r="S6071" s="38">
        <v>530</v>
      </c>
    </row>
    <row r="6072" spans="2:19" x14ac:dyDescent="0.2">
      <c r="B6072" s="1" t="s">
        <v>12539</v>
      </c>
      <c r="C6072" s="1" t="s">
        <v>11748</v>
      </c>
      <c r="D6072" s="1" t="s">
        <v>495</v>
      </c>
      <c r="E6072" s="1" t="s">
        <v>7971</v>
      </c>
      <c r="F6072" s="1" t="s">
        <v>22</v>
      </c>
      <c r="G6072" s="27">
        <v>0.30585325638911787</v>
      </c>
      <c r="H6072" s="27">
        <v>0.7929090909090909</v>
      </c>
      <c r="I6072" s="28">
        <v>22.694311624072554</v>
      </c>
      <c r="J6072" s="27">
        <v>4.7815333882934873E-2</v>
      </c>
      <c r="K6072" s="27">
        <v>0.41055234954657871</v>
      </c>
      <c r="L6072" s="27">
        <v>7.0355899419729209E-2</v>
      </c>
      <c r="M6072" s="29">
        <v>9.8384798099762492</v>
      </c>
      <c r="N6072" s="30">
        <v>51.436657681940702</v>
      </c>
      <c r="O6072" s="32">
        <v>0</v>
      </c>
      <c r="P6072" s="31">
        <v>0.93849129593810443</v>
      </c>
      <c r="Q6072" s="38">
        <v>5887</v>
      </c>
      <c r="R6072" s="38">
        <v>5278</v>
      </c>
      <c r="S6072" s="38">
        <v>2773</v>
      </c>
    </row>
    <row r="6073" spans="2:19" x14ac:dyDescent="0.2">
      <c r="B6073" s="1" t="s">
        <v>12540</v>
      </c>
      <c r="C6073" s="1" t="s">
        <v>12541</v>
      </c>
      <c r="D6073" s="1" t="s">
        <v>495</v>
      </c>
      <c r="E6073" s="1" t="s">
        <v>7971</v>
      </c>
      <c r="F6073" s="1" t="s">
        <v>22</v>
      </c>
      <c r="G6073" s="27">
        <v>0.27893890675241156</v>
      </c>
      <c r="H6073" s="27">
        <v>0.94914967295113495</v>
      </c>
      <c r="I6073" s="28">
        <v>25.550321543408359</v>
      </c>
      <c r="J6073" s="27">
        <v>1.3665594855305467E-2</v>
      </c>
      <c r="K6073" s="27">
        <v>0.2427652733118971</v>
      </c>
      <c r="L6073" s="27">
        <v>9.0765679107348961E-3</v>
      </c>
      <c r="M6073" s="29">
        <v>14.818171683389078</v>
      </c>
      <c r="N6073" s="30">
        <v>52.858789625360231</v>
      </c>
      <c r="O6073" s="32">
        <v>0</v>
      </c>
      <c r="P6073" s="31">
        <v>0.95729126587148905</v>
      </c>
      <c r="Q6073" s="38">
        <v>4810</v>
      </c>
      <c r="R6073" s="38">
        <v>5854</v>
      </c>
      <c r="S6073" s="38">
        <v>5654</v>
      </c>
    </row>
    <row r="6074" spans="2:19" x14ac:dyDescent="0.2">
      <c r="B6074" s="1" t="s">
        <v>12566</v>
      </c>
      <c r="C6074" s="1" t="s">
        <v>4193</v>
      </c>
      <c r="D6074" s="1" t="s">
        <v>495</v>
      </c>
      <c r="E6074" s="1" t="s">
        <v>1927</v>
      </c>
      <c r="F6074" s="1" t="s">
        <v>22</v>
      </c>
      <c r="G6074" s="27">
        <v>0.50108932461873634</v>
      </c>
      <c r="H6074" s="27">
        <v>0.86165987503395802</v>
      </c>
      <c r="I6074" s="28">
        <v>35.901688453159018</v>
      </c>
      <c r="J6074" s="27">
        <v>6.4814814814814811E-2</v>
      </c>
      <c r="K6074" s="27">
        <v>0.47766884531590414</v>
      </c>
      <c r="L6074" s="27">
        <v>0.13033414832925835</v>
      </c>
      <c r="M6074" s="29">
        <v>4.781659388646287</v>
      </c>
      <c r="N6074" s="30">
        <v>66.439130434782612</v>
      </c>
      <c r="O6074" s="32">
        <v>0</v>
      </c>
      <c r="P6074" s="31">
        <v>0.99755501222493892</v>
      </c>
      <c r="Q6074" s="38">
        <v>3587</v>
      </c>
      <c r="R6074" s="38">
        <v>2254</v>
      </c>
      <c r="S6074" s="38">
        <v>2025</v>
      </c>
    </row>
    <row r="6075" spans="2:19" x14ac:dyDescent="0.2">
      <c r="B6075" s="1" t="s">
        <v>12544</v>
      </c>
      <c r="C6075" s="1" t="s">
        <v>12545</v>
      </c>
      <c r="D6075" s="1" t="s">
        <v>495</v>
      </c>
      <c r="E6075" s="1" t="s">
        <v>7971</v>
      </c>
      <c r="F6075" s="1" t="s">
        <v>22</v>
      </c>
      <c r="G6075" s="27">
        <v>0.65514758819294461</v>
      </c>
      <c r="H6075" s="27">
        <v>0.97751559251559272</v>
      </c>
      <c r="I6075" s="28">
        <v>54.522102231821449</v>
      </c>
      <c r="J6075" s="27">
        <v>6.6234701223902084E-2</v>
      </c>
      <c r="K6075" s="27">
        <v>0.28293736501079914</v>
      </c>
      <c r="L6075" s="27">
        <v>3.8808038808038809E-4</v>
      </c>
      <c r="M6075" s="29">
        <v>6.8885177453027149</v>
      </c>
      <c r="N6075" s="30">
        <v>79.175824175824175</v>
      </c>
      <c r="O6075" s="32">
        <v>0</v>
      </c>
      <c r="P6075" s="31">
        <v>0.96257796257796258</v>
      </c>
      <c r="Q6075" s="38">
        <v>864</v>
      </c>
      <c r="R6075" s="38">
        <v>183</v>
      </c>
      <c r="S6075" s="38">
        <v>4899</v>
      </c>
    </row>
    <row r="6076" spans="2:19" x14ac:dyDescent="0.2">
      <c r="B6076" s="1" t="s">
        <v>12531</v>
      </c>
      <c r="C6076" s="1" t="s">
        <v>12532</v>
      </c>
      <c r="D6076" s="1" t="s">
        <v>495</v>
      </c>
      <c r="E6076" s="1" t="s">
        <v>7971</v>
      </c>
      <c r="F6076" s="1" t="s">
        <v>22</v>
      </c>
      <c r="G6076" s="27">
        <v>0.27697441601779754</v>
      </c>
      <c r="H6076" s="27">
        <v>0.93375765306122449</v>
      </c>
      <c r="I6076" s="28">
        <v>28.314404894327037</v>
      </c>
      <c r="J6076" s="27">
        <v>1.7241379310344827E-2</v>
      </c>
      <c r="K6076" s="27">
        <v>0.24916573971078976</v>
      </c>
      <c r="L6076" s="27">
        <v>9.5663265306122447E-4</v>
      </c>
      <c r="M6076" s="29">
        <v>13.864588144726712</v>
      </c>
      <c r="N6076" s="30">
        <v>65.040080160320642</v>
      </c>
      <c r="O6076" s="32">
        <v>0</v>
      </c>
      <c r="P6076" s="31">
        <v>0.91734693877551021</v>
      </c>
      <c r="Q6076" s="38">
        <v>4168</v>
      </c>
      <c r="R6076" s="38">
        <v>5890</v>
      </c>
      <c r="S6076" s="38">
        <v>5512</v>
      </c>
    </row>
    <row r="6077" spans="2:19" x14ac:dyDescent="0.2">
      <c r="B6077" s="1" t="s">
        <v>12542</v>
      </c>
      <c r="C6077" s="1" t="s">
        <v>12543</v>
      </c>
      <c r="D6077" s="1" t="s">
        <v>495</v>
      </c>
      <c r="E6077" s="1" t="s">
        <v>7971</v>
      </c>
      <c r="F6077" s="1" t="s">
        <v>22</v>
      </c>
      <c r="G6077" s="27">
        <v>0.49440000000000001</v>
      </c>
      <c r="H6077" s="27">
        <v>0.97175883256528428</v>
      </c>
      <c r="I6077" s="28">
        <v>44.73701333333333</v>
      </c>
      <c r="J6077" s="27">
        <v>1.6E-2</v>
      </c>
      <c r="K6077" s="27">
        <v>0.28426666666666667</v>
      </c>
      <c r="L6077" s="27">
        <v>5.7654889912954425E-3</v>
      </c>
      <c r="M6077" s="29">
        <v>10.33955696202532</v>
      </c>
      <c r="N6077" s="30">
        <v>79.527508090614887</v>
      </c>
      <c r="O6077" s="32">
        <v>0</v>
      </c>
      <c r="P6077" s="31">
        <v>0.96006144393241166</v>
      </c>
      <c r="Q6077" s="38">
        <v>2620</v>
      </c>
      <c r="R6077" s="38">
        <v>2362</v>
      </c>
      <c r="S6077" s="38">
        <v>4865</v>
      </c>
    </row>
    <row r="6078" spans="2:19" x14ac:dyDescent="0.2">
      <c r="B6078" s="1" t="s">
        <v>12550</v>
      </c>
      <c r="C6078" s="1" t="s">
        <v>12551</v>
      </c>
      <c r="D6078" s="1" t="s">
        <v>495</v>
      </c>
      <c r="E6078" s="1" t="s">
        <v>7971</v>
      </c>
      <c r="F6078" s="1" t="s">
        <v>22</v>
      </c>
      <c r="G6078" s="27">
        <v>0.48689771766694845</v>
      </c>
      <c r="H6078" s="27">
        <v>0.98869905310827511</v>
      </c>
      <c r="I6078" s="28">
        <v>27.176246830092985</v>
      </c>
      <c r="J6078" s="27">
        <v>0.18512256973795435</v>
      </c>
      <c r="K6078" s="27">
        <v>0.40828402366863903</v>
      </c>
      <c r="L6078" s="27">
        <v>6.4223960477562787E-4</v>
      </c>
      <c r="M6078" s="29">
        <v>6.4532125205930804</v>
      </c>
      <c r="N6078" s="30">
        <v>48.572916666666664</v>
      </c>
      <c r="O6078" s="32">
        <v>0</v>
      </c>
      <c r="P6078" s="31">
        <v>0.97406340057636887</v>
      </c>
      <c r="Q6078" s="38">
        <v>4362</v>
      </c>
      <c r="R6078" s="38">
        <v>2505</v>
      </c>
      <c r="S6078" s="38">
        <v>2797</v>
      </c>
    </row>
    <row r="6079" spans="2:19" x14ac:dyDescent="0.2">
      <c r="B6079" s="1" t="s">
        <v>12558</v>
      </c>
      <c r="C6079" s="1" t="s">
        <v>12559</v>
      </c>
      <c r="D6079" s="1" t="s">
        <v>495</v>
      </c>
      <c r="E6079" s="1" t="s">
        <v>7971</v>
      </c>
      <c r="F6079" s="1" t="s">
        <v>22</v>
      </c>
      <c r="G6079" s="27">
        <v>0.41474654377880182</v>
      </c>
      <c r="H6079" s="27">
        <v>0.91261098570353649</v>
      </c>
      <c r="I6079" s="28">
        <v>23.464976958525344</v>
      </c>
      <c r="J6079" s="27">
        <v>0.11725550435227855</v>
      </c>
      <c r="K6079" s="27">
        <v>0.53149001536098306</v>
      </c>
      <c r="L6079" s="27">
        <v>4.8093804865813897E-2</v>
      </c>
      <c r="M6079" s="29">
        <v>5.0619422572178463</v>
      </c>
      <c r="N6079" s="30">
        <v>48.965432098765433</v>
      </c>
      <c r="O6079" s="32">
        <v>0</v>
      </c>
      <c r="P6079" s="31">
        <v>0.97968397291196385</v>
      </c>
      <c r="Q6079" s="38">
        <v>5587</v>
      </c>
      <c r="R6079" s="38">
        <v>3580</v>
      </c>
      <c r="S6079" s="38">
        <v>1483</v>
      </c>
    </row>
    <row r="6080" spans="2:19" x14ac:dyDescent="0.2">
      <c r="B6080" s="1" t="s">
        <v>12552</v>
      </c>
      <c r="C6080" s="1" t="s">
        <v>12553</v>
      </c>
      <c r="D6080" s="1" t="s">
        <v>495</v>
      </c>
      <c r="E6080" s="1" t="s">
        <v>7971</v>
      </c>
      <c r="F6080" s="1" t="s">
        <v>22</v>
      </c>
      <c r="G6080" s="27">
        <v>0.39355895196506552</v>
      </c>
      <c r="H6080" s="27">
        <v>0.97084840425531915</v>
      </c>
      <c r="I6080" s="28">
        <v>40.215993449781649</v>
      </c>
      <c r="J6080" s="27">
        <v>6.0043668122270744E-3</v>
      </c>
      <c r="K6080" s="27">
        <v>0.19050218340611352</v>
      </c>
      <c r="L6080" s="27">
        <v>7.8723404255319148E-4</v>
      </c>
      <c r="M6080" s="29">
        <v>13.7436936936937</v>
      </c>
      <c r="N6080" s="30">
        <v>80.279778393351805</v>
      </c>
      <c r="O6080" s="32">
        <v>0</v>
      </c>
      <c r="P6080" s="31">
        <v>0.97446808510638294</v>
      </c>
      <c r="Q6080" s="38">
        <v>3230</v>
      </c>
      <c r="R6080" s="38">
        <v>3847</v>
      </c>
      <c r="S6080" s="38">
        <v>6631</v>
      </c>
    </row>
    <row r="6081" spans="2:19" x14ac:dyDescent="0.2">
      <c r="B6081" s="1" t="s">
        <v>12554</v>
      </c>
      <c r="C6081" s="1" t="s">
        <v>12555</v>
      </c>
      <c r="D6081" s="1" t="s">
        <v>495</v>
      </c>
      <c r="E6081" s="1" t="s">
        <v>7971</v>
      </c>
      <c r="F6081" s="1" t="s">
        <v>22</v>
      </c>
      <c r="G6081" s="27">
        <v>0.44752475247524753</v>
      </c>
      <c r="H6081" s="27">
        <v>0.93609891435464432</v>
      </c>
      <c r="I6081" s="28">
        <v>47.213118811881181</v>
      </c>
      <c r="J6081" s="27">
        <v>4.4554455445544551E-3</v>
      </c>
      <c r="K6081" s="27">
        <v>0.10346534653465346</v>
      </c>
      <c r="L6081" s="27">
        <v>1.9300361881785283E-3</v>
      </c>
      <c r="M6081" s="29">
        <v>16.492831541218642</v>
      </c>
      <c r="N6081" s="30">
        <v>84.712389380530979</v>
      </c>
      <c r="O6081" s="32">
        <v>1.433534378769602E-2</v>
      </c>
      <c r="P6081" s="31">
        <v>0.97466827503015685</v>
      </c>
      <c r="Q6081" s="38">
        <v>2138</v>
      </c>
      <c r="R6081" s="38">
        <v>3147</v>
      </c>
      <c r="S6081" s="38">
        <v>8138</v>
      </c>
    </row>
    <row r="6082" spans="2:19" x14ac:dyDescent="0.2">
      <c r="B6082" s="1" t="s">
        <v>12560</v>
      </c>
      <c r="C6082" s="1" t="s">
        <v>12561</v>
      </c>
      <c r="D6082" s="1" t="s">
        <v>495</v>
      </c>
      <c r="E6082" s="1" t="s">
        <v>1927</v>
      </c>
      <c r="F6082" s="1" t="s">
        <v>22</v>
      </c>
      <c r="G6082" s="27">
        <v>0.25918854415274462</v>
      </c>
      <c r="H6082" s="27">
        <v>0.91456941176470574</v>
      </c>
      <c r="I6082" s="28">
        <v>24.555942720763717</v>
      </c>
      <c r="J6082" s="27">
        <v>3.5799522673031027E-2</v>
      </c>
      <c r="K6082" s="27">
        <v>0.4973747016706444</v>
      </c>
      <c r="L6082" s="27">
        <v>4.9552941176470584E-2</v>
      </c>
      <c r="M6082" s="29">
        <v>8.878157216494845</v>
      </c>
      <c r="N6082" s="30">
        <v>69.016574585635354</v>
      </c>
      <c r="O6082" s="32">
        <v>0</v>
      </c>
      <c r="P6082" s="31">
        <v>0.98588235294117643</v>
      </c>
      <c r="Q6082" s="38">
        <v>5167</v>
      </c>
      <c r="R6082" s="38">
        <v>6292</v>
      </c>
      <c r="S6082" s="38">
        <v>1810</v>
      </c>
    </row>
    <row r="6083" spans="2:19" x14ac:dyDescent="0.2">
      <c r="B6083" s="1" t="s">
        <v>12529</v>
      </c>
      <c r="C6083" s="1" t="s">
        <v>12530</v>
      </c>
      <c r="D6083" s="1" t="s">
        <v>495</v>
      </c>
      <c r="E6083" s="1" t="s">
        <v>1927</v>
      </c>
      <c r="F6083" s="1" t="s">
        <v>22</v>
      </c>
      <c r="G6083" s="27">
        <v>0.29122055674518199</v>
      </c>
      <c r="H6083" s="27">
        <v>0.76261111111111102</v>
      </c>
      <c r="I6083" s="28">
        <v>22.889293361884381</v>
      </c>
      <c r="J6083" s="27">
        <v>3.5688793718772309E-2</v>
      </c>
      <c r="K6083" s="27">
        <v>0.33761598857958602</v>
      </c>
      <c r="L6083" s="27">
        <v>9.6630718954248365E-2</v>
      </c>
      <c r="M6083" s="29">
        <v>11.774219536757302</v>
      </c>
      <c r="N6083" s="30">
        <v>49.453431372549019</v>
      </c>
      <c r="O6083" s="32">
        <v>0</v>
      </c>
      <c r="P6083" s="31">
        <v>0.91568627450980389</v>
      </c>
      <c r="Q6083" s="38">
        <v>5817</v>
      </c>
      <c r="R6083" s="38">
        <v>5583</v>
      </c>
      <c r="S6083" s="38">
        <v>3853</v>
      </c>
    </row>
    <row r="6084" spans="2:19" x14ac:dyDescent="0.2">
      <c r="B6084" s="1" t="s">
        <v>12537</v>
      </c>
      <c r="C6084" s="1" t="s">
        <v>12538</v>
      </c>
      <c r="D6084" s="1" t="s">
        <v>495</v>
      </c>
      <c r="E6084" s="1" t="s">
        <v>7971</v>
      </c>
      <c r="F6084" s="1" t="s">
        <v>22</v>
      </c>
      <c r="G6084" s="27">
        <v>0.2570951585976628</v>
      </c>
      <c r="H6084" s="27">
        <v>0.92725360342812635</v>
      </c>
      <c r="I6084" s="28">
        <v>18.569115191986651</v>
      </c>
      <c r="J6084" s="27">
        <v>2.1702838063439065E-2</v>
      </c>
      <c r="K6084" s="27">
        <v>0.59098497495826374</v>
      </c>
      <c r="L6084" s="27">
        <v>3.7397740553174913E-4</v>
      </c>
      <c r="M6084" s="29">
        <v>8.1120224719101124</v>
      </c>
      <c r="N6084" s="30">
        <v>48.405844155844157</v>
      </c>
      <c r="O6084" s="32">
        <v>0</v>
      </c>
      <c r="P6084" s="31">
        <v>0.93338527463965715</v>
      </c>
      <c r="Q6084" s="38">
        <v>7377</v>
      </c>
      <c r="R6084" s="38">
        <v>6341</v>
      </c>
      <c r="S6084" s="38">
        <v>1001</v>
      </c>
    </row>
    <row r="6085" spans="2:19" x14ac:dyDescent="0.2">
      <c r="B6085" s="1" t="s">
        <v>12562</v>
      </c>
      <c r="C6085" s="1" t="s">
        <v>12563</v>
      </c>
      <c r="D6085" s="1" t="s">
        <v>495</v>
      </c>
      <c r="E6085" s="1" t="s">
        <v>1927</v>
      </c>
      <c r="F6085" s="1" t="s">
        <v>22</v>
      </c>
      <c r="G6085" s="27">
        <v>0.26149684400360684</v>
      </c>
      <c r="H6085" s="27">
        <v>0.99060842433697383</v>
      </c>
      <c r="I6085" s="28">
        <v>30.972723174030659</v>
      </c>
      <c r="J6085" s="27">
        <v>6.762849413886384E-3</v>
      </c>
      <c r="K6085" s="27">
        <v>0.22587917042380523</v>
      </c>
      <c r="L6085" s="27">
        <v>7.8003120124804995E-4</v>
      </c>
      <c r="M6085" s="29">
        <v>13.111599511599511</v>
      </c>
      <c r="N6085" s="30">
        <v>80.970689655172407</v>
      </c>
      <c r="O6085" s="32">
        <v>0</v>
      </c>
      <c r="P6085" s="31">
        <v>0.98863383106752845</v>
      </c>
      <c r="Q6085" s="38">
        <v>3868</v>
      </c>
      <c r="R6085" s="38">
        <v>6239</v>
      </c>
      <c r="S6085" s="38">
        <v>5984</v>
      </c>
    </row>
    <row r="6086" spans="2:19" x14ac:dyDescent="0.2">
      <c r="B6086" s="1" t="s">
        <v>12546</v>
      </c>
      <c r="C6086" s="1" t="s">
        <v>12547</v>
      </c>
      <c r="D6086" s="1" t="s">
        <v>495</v>
      </c>
      <c r="E6086" s="1" t="s">
        <v>1927</v>
      </c>
      <c r="F6086" s="1" t="s">
        <v>22</v>
      </c>
      <c r="G6086" s="27">
        <v>0.29878323569175302</v>
      </c>
      <c r="H6086" s="27">
        <v>0.96320560543026079</v>
      </c>
      <c r="I6086" s="28">
        <v>40.590896800360554</v>
      </c>
      <c r="J6086" s="27">
        <v>6.3091482649842269E-3</v>
      </c>
      <c r="K6086" s="27">
        <v>7.2104551599819738E-2</v>
      </c>
      <c r="L6086" s="27">
        <v>4.269761331289687E-4</v>
      </c>
      <c r="M6086" s="29">
        <v>17.214662379421217</v>
      </c>
      <c r="N6086" s="30">
        <v>94.590361445783131</v>
      </c>
      <c r="O6086" s="32">
        <v>0</v>
      </c>
      <c r="P6086" s="31">
        <v>0.97175388657762207</v>
      </c>
      <c r="Q6086" s="38">
        <v>3184</v>
      </c>
      <c r="R6086" s="38">
        <v>5407</v>
      </c>
      <c r="S6086" s="38">
        <v>8531</v>
      </c>
    </row>
    <row r="6087" spans="2:19" x14ac:dyDescent="0.2">
      <c r="B6087" s="1" t="s">
        <v>12548</v>
      </c>
      <c r="C6087" s="1" t="s">
        <v>12549</v>
      </c>
      <c r="D6087" s="1" t="s">
        <v>495</v>
      </c>
      <c r="E6087" s="1" t="s">
        <v>1927</v>
      </c>
      <c r="F6087" s="1" t="s">
        <v>22</v>
      </c>
      <c r="G6087" s="27">
        <v>0.22247191011235956</v>
      </c>
      <c r="H6087" s="27">
        <v>0.95201457194899808</v>
      </c>
      <c r="I6087" s="28">
        <v>17.596029962546815</v>
      </c>
      <c r="J6087" s="27">
        <v>2.3970037453183522E-2</v>
      </c>
      <c r="K6087" s="27">
        <v>0.53707865168539326</v>
      </c>
      <c r="L6087" s="27">
        <v>2.7978142076502733E-3</v>
      </c>
      <c r="M6087" s="29">
        <v>8.6422928709055888</v>
      </c>
      <c r="N6087" s="30">
        <v>48.437710437710436</v>
      </c>
      <c r="O6087" s="32">
        <v>0</v>
      </c>
      <c r="P6087" s="31">
        <v>0.97267759562841527</v>
      </c>
      <c r="Q6087" s="38">
        <v>7607</v>
      </c>
      <c r="R6087" s="38">
        <v>6998</v>
      </c>
      <c r="S6087" s="38">
        <v>1430</v>
      </c>
    </row>
    <row r="6088" spans="2:19" x14ac:dyDescent="0.2">
      <c r="B6088" s="1" t="s">
        <v>12533</v>
      </c>
      <c r="C6088" s="1" t="s">
        <v>12534</v>
      </c>
      <c r="D6088" s="1" t="s">
        <v>495</v>
      </c>
      <c r="E6088" s="1" t="s">
        <v>7971</v>
      </c>
      <c r="F6088" s="1" t="s">
        <v>22</v>
      </c>
      <c r="G6088" s="27">
        <v>0.40338164251207731</v>
      </c>
      <c r="H6088" s="27">
        <v>0.81481232492997213</v>
      </c>
      <c r="I6088" s="28">
        <v>27.792149758454098</v>
      </c>
      <c r="J6088" s="27">
        <v>0.1751207729468599</v>
      </c>
      <c r="K6088" s="27">
        <v>0.45954106280193235</v>
      </c>
      <c r="L6088" s="27">
        <v>6.4610644257703076E-2</v>
      </c>
      <c r="M6088" s="29">
        <v>6.7309716599190299</v>
      </c>
      <c r="N6088" s="30">
        <v>58.468562874251496</v>
      </c>
      <c r="O6088" s="32">
        <v>0</v>
      </c>
      <c r="P6088" s="31">
        <v>0.92773109243697482</v>
      </c>
      <c r="Q6088" s="38">
        <v>4246</v>
      </c>
      <c r="R6088" s="38">
        <v>3730</v>
      </c>
      <c r="S6088" s="38">
        <v>2215</v>
      </c>
    </row>
    <row r="6089" spans="2:19" x14ac:dyDescent="0.2">
      <c r="B6089" s="1" t="s">
        <v>12574</v>
      </c>
      <c r="C6089" s="1" t="s">
        <v>12575</v>
      </c>
      <c r="D6089" s="1" t="s">
        <v>496</v>
      </c>
      <c r="E6089" s="1" t="s">
        <v>497</v>
      </c>
      <c r="F6089" s="1" t="s">
        <v>40</v>
      </c>
      <c r="G6089" s="27">
        <v>0.27921719955898566</v>
      </c>
      <c r="H6089" s="27">
        <v>0.84473841961852825</v>
      </c>
      <c r="I6089" s="28">
        <v>19.682194046306503</v>
      </c>
      <c r="J6089" s="27">
        <v>3.3076074972436607E-2</v>
      </c>
      <c r="K6089" s="27">
        <v>0.53500551267916208</v>
      </c>
      <c r="L6089" s="27">
        <v>9.9738419618528598E-2</v>
      </c>
      <c r="M6089" s="29">
        <v>8.2723518164435959</v>
      </c>
      <c r="N6089" s="30">
        <v>48.698914116485689</v>
      </c>
      <c r="O6089" s="32">
        <v>0</v>
      </c>
      <c r="P6089" s="31">
        <v>0.98855585831062676</v>
      </c>
      <c r="Q6089" s="38">
        <v>7067</v>
      </c>
      <c r="R6089" s="38">
        <v>5847</v>
      </c>
      <c r="S6089" s="38">
        <v>1446</v>
      </c>
    </row>
    <row r="6090" spans="2:19" x14ac:dyDescent="0.2">
      <c r="B6090" s="1" t="s">
        <v>12569</v>
      </c>
      <c r="C6090" s="1" t="s">
        <v>12570</v>
      </c>
      <c r="D6090" s="1" t="s">
        <v>496</v>
      </c>
      <c r="E6090" s="1" t="s">
        <v>497</v>
      </c>
      <c r="F6090" s="1" t="s">
        <v>40</v>
      </c>
      <c r="G6090" s="27">
        <v>0.19473319473319473</v>
      </c>
      <c r="H6090" s="27">
        <v>0.69569141689373293</v>
      </c>
      <c r="I6090" s="28">
        <v>20.231693231693246</v>
      </c>
      <c r="J6090" s="27">
        <v>2.7720027720027719E-2</v>
      </c>
      <c r="K6090" s="27">
        <v>0.36590436590436592</v>
      </c>
      <c r="L6090" s="27">
        <v>0.13832311534968211</v>
      </c>
      <c r="M6090" s="29">
        <v>12.482472748135404</v>
      </c>
      <c r="N6090" s="30">
        <v>51.831553973902729</v>
      </c>
      <c r="O6090" s="32">
        <v>0</v>
      </c>
      <c r="P6090" s="31">
        <v>0.98297002724795646</v>
      </c>
      <c r="Q6090" s="38">
        <v>6863</v>
      </c>
      <c r="R6090" s="38">
        <v>7417</v>
      </c>
      <c r="S6090" s="38">
        <v>3397</v>
      </c>
    </row>
    <row r="6091" spans="2:19" x14ac:dyDescent="0.2">
      <c r="B6091" s="1" t="s">
        <v>12572</v>
      </c>
      <c r="C6091" s="1" t="s">
        <v>12573</v>
      </c>
      <c r="D6091" s="1" t="s">
        <v>496</v>
      </c>
      <c r="E6091" s="1" t="s">
        <v>497</v>
      </c>
      <c r="F6091" s="1" t="s">
        <v>40</v>
      </c>
      <c r="G6091" s="27">
        <v>0.25483091787439616</v>
      </c>
      <c r="H6091" s="27">
        <v>0.76643053070960065</v>
      </c>
      <c r="I6091" s="28">
        <v>20.552729468599029</v>
      </c>
      <c r="J6091" s="27">
        <v>2.0289855072463767E-2</v>
      </c>
      <c r="K6091" s="27">
        <v>0.41352657004830917</v>
      </c>
      <c r="L6091" s="27">
        <v>0.10633035181872391</v>
      </c>
      <c r="M6091" s="29">
        <v>10.750761750405191</v>
      </c>
      <c r="N6091" s="30">
        <v>48.790521327014218</v>
      </c>
      <c r="O6091" s="32">
        <v>0</v>
      </c>
      <c r="P6091" s="31">
        <v>0.98747763864042937</v>
      </c>
      <c r="Q6091" s="38">
        <v>6765</v>
      </c>
      <c r="R6091" s="38">
        <v>6396</v>
      </c>
      <c r="S6091" s="38">
        <v>2721</v>
      </c>
    </row>
    <row r="6092" spans="2:19" x14ac:dyDescent="0.2">
      <c r="B6092" s="1" t="s">
        <v>12578</v>
      </c>
      <c r="C6092" s="1" t="s">
        <v>8393</v>
      </c>
      <c r="D6092" s="1" t="s">
        <v>496</v>
      </c>
      <c r="E6092" s="1" t="s">
        <v>497</v>
      </c>
      <c r="F6092" s="1" t="s">
        <v>40</v>
      </c>
      <c r="G6092" s="27">
        <v>0.14118769377533985</v>
      </c>
      <c r="H6092" s="27">
        <v>0.62089587519205747</v>
      </c>
      <c r="I6092" s="28">
        <v>19.853660863343659</v>
      </c>
      <c r="J6092" s="27">
        <v>1.001669449081803E-2</v>
      </c>
      <c r="K6092" s="27">
        <v>0.20152635344621989</v>
      </c>
      <c r="L6092" s="27">
        <v>2.1983217113816333E-3</v>
      </c>
      <c r="M6092" s="29">
        <v>15.098444876423212</v>
      </c>
      <c r="N6092" s="30">
        <v>48.373310810810814</v>
      </c>
      <c r="O6092" s="32">
        <v>0</v>
      </c>
      <c r="P6092" s="31">
        <v>0.99113579955088049</v>
      </c>
      <c r="Q6092" s="38">
        <v>7000</v>
      </c>
      <c r="R6092" s="38">
        <v>7986</v>
      </c>
      <c r="S6092" s="38">
        <v>6430</v>
      </c>
    </row>
    <row r="6093" spans="2:19" x14ac:dyDescent="0.2">
      <c r="B6093" s="1" t="s">
        <v>12576</v>
      </c>
      <c r="C6093" s="1" t="s">
        <v>12577</v>
      </c>
      <c r="D6093" s="1" t="s">
        <v>496</v>
      </c>
      <c r="E6093" s="1" t="s">
        <v>497</v>
      </c>
      <c r="F6093" s="1" t="s">
        <v>40</v>
      </c>
      <c r="G6093" s="27">
        <v>0.17496190959878111</v>
      </c>
      <c r="H6093" s="27">
        <v>0.76669974874371871</v>
      </c>
      <c r="I6093" s="28">
        <v>21.778999492128005</v>
      </c>
      <c r="J6093" s="27">
        <v>1.0665312341289994E-2</v>
      </c>
      <c r="K6093" s="27">
        <v>0.16175723717623158</v>
      </c>
      <c r="L6093" s="27">
        <v>1.6569095477386935E-2</v>
      </c>
      <c r="M6093" s="29">
        <v>15.7979378270237</v>
      </c>
      <c r="N6093" s="30">
        <v>49.561683599419446</v>
      </c>
      <c r="O6093" s="32">
        <v>0</v>
      </c>
      <c r="P6093" s="31">
        <v>0.98944723618090458</v>
      </c>
      <c r="Q6093" s="38">
        <v>6286</v>
      </c>
      <c r="R6093" s="38">
        <v>7640</v>
      </c>
      <c r="S6093" s="38">
        <v>7116</v>
      </c>
    </row>
    <row r="6094" spans="2:19" x14ac:dyDescent="0.2">
      <c r="B6094" s="1" t="s">
        <v>12567</v>
      </c>
      <c r="C6094" s="1" t="s">
        <v>12568</v>
      </c>
      <c r="D6094" s="1" t="s">
        <v>496</v>
      </c>
      <c r="E6094" s="1" t="s">
        <v>497</v>
      </c>
      <c r="F6094" s="1" t="s">
        <v>40</v>
      </c>
      <c r="G6094" s="27">
        <v>0.2988826815642458</v>
      </c>
      <c r="H6094" s="27">
        <v>0.67235755162975874</v>
      </c>
      <c r="I6094" s="28">
        <v>26.597257491112259</v>
      </c>
      <c r="J6094" s="27">
        <v>0.21330624682579991</v>
      </c>
      <c r="K6094" s="27">
        <v>0.61401726764855258</v>
      </c>
      <c r="L6094" s="27">
        <v>0.30905449116695699</v>
      </c>
      <c r="M6094" s="29">
        <v>5.0030785947120613</v>
      </c>
      <c r="N6094" s="30">
        <v>76.832625318606631</v>
      </c>
      <c r="O6094" s="32">
        <v>4.6232893754665334E-2</v>
      </c>
      <c r="P6094" s="31">
        <v>0.97984573276934561</v>
      </c>
      <c r="Q6094" s="38">
        <v>4512</v>
      </c>
      <c r="R6094" s="38">
        <v>5404</v>
      </c>
      <c r="S6094" s="38">
        <v>844</v>
      </c>
    </row>
    <row r="6095" spans="2:19" x14ac:dyDescent="0.2">
      <c r="B6095" s="1" t="s">
        <v>12579</v>
      </c>
      <c r="C6095" s="1" t="s">
        <v>12580</v>
      </c>
      <c r="D6095" s="1" t="s">
        <v>496</v>
      </c>
      <c r="E6095" s="1" t="s">
        <v>497</v>
      </c>
      <c r="F6095" s="1" t="s">
        <v>40</v>
      </c>
      <c r="G6095" s="27">
        <v>0.5772830761447002</v>
      </c>
      <c r="H6095" s="27">
        <v>0.95919247648902828</v>
      </c>
      <c r="I6095" s="28">
        <v>48.847710599544648</v>
      </c>
      <c r="J6095" s="27">
        <v>6.1725271945357957E-2</v>
      </c>
      <c r="K6095" s="27">
        <v>0.3604857070579307</v>
      </c>
      <c r="L6095" s="27">
        <v>3.3241379310344828E-2</v>
      </c>
      <c r="M6095" s="29">
        <v>6.0560143626570948</v>
      </c>
      <c r="N6095" s="30">
        <v>79.750219106047325</v>
      </c>
      <c r="O6095" s="32">
        <v>0</v>
      </c>
      <c r="P6095" s="31">
        <v>0.99134796238244516</v>
      </c>
      <c r="Q6095" s="38">
        <v>1834</v>
      </c>
      <c r="R6095" s="38">
        <v>907</v>
      </c>
      <c r="S6095" s="38">
        <v>3491</v>
      </c>
    </row>
    <row r="6096" spans="2:19" x14ac:dyDescent="0.2">
      <c r="B6096" s="1" t="s">
        <v>12571</v>
      </c>
      <c r="C6096" s="1" t="s">
        <v>11</v>
      </c>
      <c r="D6096" s="1" t="s">
        <v>496</v>
      </c>
      <c r="E6096" s="1" t="s">
        <v>497</v>
      </c>
      <c r="F6096" s="1" t="s">
        <v>40</v>
      </c>
      <c r="G6096" s="27">
        <v>5.3367217280813218E-3</v>
      </c>
      <c r="H6096" s="27">
        <v>0.25350100351229299</v>
      </c>
      <c r="I6096" s="28">
        <v>11.027445997458695</v>
      </c>
      <c r="J6096" s="27">
        <v>4.3964421855146124E-2</v>
      </c>
      <c r="K6096" s="27">
        <v>0.54790343074968229</v>
      </c>
      <c r="L6096" s="27">
        <v>0.31416833918715498</v>
      </c>
      <c r="M6096" s="29">
        <v>10.807281553398052</v>
      </c>
      <c r="N6096" s="30">
        <v>51.61904761904762</v>
      </c>
      <c r="O6096" s="32">
        <v>0</v>
      </c>
      <c r="P6096" s="31">
        <v>0.98720521826392371</v>
      </c>
      <c r="Q6096" s="38">
        <v>8421</v>
      </c>
      <c r="R6096" s="38">
        <v>8594</v>
      </c>
      <c r="S6096" s="38">
        <v>1345</v>
      </c>
    </row>
    <row r="6097" spans="2:19" x14ac:dyDescent="0.2">
      <c r="B6097" s="1" t="s">
        <v>12581</v>
      </c>
      <c r="C6097" s="1" t="s">
        <v>12582</v>
      </c>
      <c r="D6097" s="1" t="s">
        <v>497</v>
      </c>
      <c r="E6097" s="1" t="s">
        <v>497</v>
      </c>
      <c r="F6097" s="1" t="s">
        <v>40</v>
      </c>
      <c r="G6097" s="27">
        <v>0.37267080745341613</v>
      </c>
      <c r="H6097" s="27">
        <v>0.82216131811328896</v>
      </c>
      <c r="I6097" s="28">
        <v>36.025177462289264</v>
      </c>
      <c r="J6097" s="27">
        <v>1.2644188110026619E-2</v>
      </c>
      <c r="K6097" s="27">
        <v>0.23314108251996452</v>
      </c>
      <c r="L6097" s="27">
        <v>1.6777945293990956E-2</v>
      </c>
      <c r="M6097" s="29">
        <v>13.220049504950486</v>
      </c>
      <c r="N6097" s="30">
        <v>74.022023809523816</v>
      </c>
      <c r="O6097" s="32">
        <v>0</v>
      </c>
      <c r="P6097" s="31">
        <v>0.97092397157010557</v>
      </c>
      <c r="Q6097" s="38">
        <v>3576</v>
      </c>
      <c r="R6097" s="38">
        <v>4130</v>
      </c>
      <c r="S6097" s="38">
        <v>5843</v>
      </c>
    </row>
    <row r="6098" spans="2:19" x14ac:dyDescent="0.2">
      <c r="B6098" s="1" t="s">
        <v>12591</v>
      </c>
      <c r="C6098" s="1" t="s">
        <v>12592</v>
      </c>
      <c r="D6098" s="1" t="s">
        <v>497</v>
      </c>
      <c r="E6098" s="1" t="s">
        <v>497</v>
      </c>
      <c r="F6098" s="1" t="s">
        <v>40</v>
      </c>
      <c r="G6098" s="27">
        <v>0.33598562628336753</v>
      </c>
      <c r="H6098" s="27">
        <v>0.93171815164666816</v>
      </c>
      <c r="I6098" s="28">
        <v>23.402284394250504</v>
      </c>
      <c r="J6098" s="27">
        <v>6.3398357289527724E-2</v>
      </c>
      <c r="K6098" s="27">
        <v>0.61781314168377821</v>
      </c>
      <c r="L6098" s="27">
        <v>4.356905795251468E-2</v>
      </c>
      <c r="M6098" s="29">
        <v>5.5550057982218783</v>
      </c>
      <c r="N6098" s="30">
        <v>58.233766233766232</v>
      </c>
      <c r="O6098" s="32">
        <v>2.0763339290273169E-2</v>
      </c>
      <c r="P6098" s="31">
        <v>0.99463875414858305</v>
      </c>
      <c r="Q6098" s="38">
        <v>5613</v>
      </c>
      <c r="R6098" s="38">
        <v>4693</v>
      </c>
      <c r="S6098" s="38">
        <v>812</v>
      </c>
    </row>
    <row r="6099" spans="2:19" x14ac:dyDescent="0.2">
      <c r="B6099" s="1" t="s">
        <v>12584</v>
      </c>
      <c r="C6099" s="1" t="s">
        <v>12585</v>
      </c>
      <c r="D6099" s="1" t="s">
        <v>497</v>
      </c>
      <c r="E6099" s="1" t="s">
        <v>497</v>
      </c>
      <c r="F6099" s="1" t="s">
        <v>40</v>
      </c>
      <c r="G6099" s="27">
        <v>0.54379185986604839</v>
      </c>
      <c r="H6099" s="27">
        <v>0.98328016204582858</v>
      </c>
      <c r="I6099" s="28">
        <v>47.98140133951572</v>
      </c>
      <c r="J6099" s="27">
        <v>2.7305512622359609E-2</v>
      </c>
      <c r="K6099" s="27">
        <v>0.34054611025244719</v>
      </c>
      <c r="L6099" s="27">
        <v>7.2110393720724144E-3</v>
      </c>
      <c r="M6099" s="29">
        <v>8.2099378881987555</v>
      </c>
      <c r="N6099" s="30">
        <v>80.898152534343907</v>
      </c>
      <c r="O6099" s="32">
        <v>0</v>
      </c>
      <c r="P6099" s="31">
        <v>0.98290922901633115</v>
      </c>
      <c r="Q6099" s="38">
        <v>2003</v>
      </c>
      <c r="R6099" s="38">
        <v>1473</v>
      </c>
      <c r="S6099" s="38">
        <v>3800</v>
      </c>
    </row>
    <row r="6100" spans="2:19" x14ac:dyDescent="0.2">
      <c r="B6100" s="1" t="s">
        <v>12589</v>
      </c>
      <c r="C6100" s="1" t="s">
        <v>12590</v>
      </c>
      <c r="D6100" s="1" t="s">
        <v>497</v>
      </c>
      <c r="E6100" s="1" t="s">
        <v>497</v>
      </c>
      <c r="F6100" s="1" t="s">
        <v>40</v>
      </c>
      <c r="G6100" s="27">
        <v>0.5046480743691899</v>
      </c>
      <c r="H6100" s="27">
        <v>0.98562163581462514</v>
      </c>
      <c r="I6100" s="28">
        <v>43.567118193891126</v>
      </c>
      <c r="J6100" s="27">
        <v>3.5325365205843291E-2</v>
      </c>
      <c r="K6100" s="27">
        <v>0.38751660026560425</v>
      </c>
      <c r="L6100" s="27">
        <v>8.2105815938033361E-3</v>
      </c>
      <c r="M6100" s="29">
        <v>7.5189276139410195</v>
      </c>
      <c r="N6100" s="30">
        <v>78.558947368421059</v>
      </c>
      <c r="O6100" s="32">
        <v>0</v>
      </c>
      <c r="P6100" s="31">
        <v>0.98857818038597878</v>
      </c>
      <c r="Q6100" s="38">
        <v>2781</v>
      </c>
      <c r="R6100" s="38">
        <v>2204</v>
      </c>
      <c r="S6100" s="38">
        <v>3075</v>
      </c>
    </row>
    <row r="6101" spans="2:19" x14ac:dyDescent="0.2">
      <c r="B6101" s="1" t="s">
        <v>12586</v>
      </c>
      <c r="C6101" s="1" t="s">
        <v>12587</v>
      </c>
      <c r="D6101" s="1" t="s">
        <v>497</v>
      </c>
      <c r="E6101" s="1" t="s">
        <v>497</v>
      </c>
      <c r="F6101" s="1" t="s">
        <v>40</v>
      </c>
      <c r="G6101" s="27">
        <v>0.42908224076281287</v>
      </c>
      <c r="H6101" s="27">
        <v>0.94921787054409024</v>
      </c>
      <c r="I6101" s="28">
        <v>40.553659117997647</v>
      </c>
      <c r="J6101" s="27">
        <v>8.8200238379022647E-3</v>
      </c>
      <c r="K6101" s="27">
        <v>0.27056019070321813</v>
      </c>
      <c r="L6101" s="27">
        <v>1.6024859287054407E-2</v>
      </c>
      <c r="M6101" s="29">
        <v>11.833820459290186</v>
      </c>
      <c r="N6101" s="30">
        <v>78.36666666666666</v>
      </c>
      <c r="O6101" s="32">
        <v>0</v>
      </c>
      <c r="P6101" s="31">
        <v>0.98381801125703561</v>
      </c>
      <c r="Q6101" s="38">
        <v>3191</v>
      </c>
      <c r="R6101" s="38">
        <v>3417</v>
      </c>
      <c r="S6101" s="38">
        <v>5118</v>
      </c>
    </row>
    <row r="6102" spans="2:19" x14ac:dyDescent="0.2">
      <c r="B6102" s="1" t="s">
        <v>12588</v>
      </c>
      <c r="C6102" s="1" t="s">
        <v>4239</v>
      </c>
      <c r="D6102" s="1" t="s">
        <v>497</v>
      </c>
      <c r="E6102" s="1" t="s">
        <v>497</v>
      </c>
      <c r="F6102" s="1" t="s">
        <v>40</v>
      </c>
      <c r="G6102" s="27">
        <v>0.32107969151670951</v>
      </c>
      <c r="H6102" s="27">
        <v>0.87816264294790358</v>
      </c>
      <c r="I6102" s="28">
        <v>30.638971722365035</v>
      </c>
      <c r="J6102" s="27">
        <v>1.4652956298200515E-2</v>
      </c>
      <c r="K6102" s="27">
        <v>0.33213367609254496</v>
      </c>
      <c r="L6102" s="27">
        <v>8.0432020330368486E-3</v>
      </c>
      <c r="M6102" s="29">
        <v>11.605831124574028</v>
      </c>
      <c r="N6102" s="30">
        <v>70.484387510008006</v>
      </c>
      <c r="O6102" s="32">
        <v>0</v>
      </c>
      <c r="P6102" s="31">
        <v>0.98856416772554001</v>
      </c>
      <c r="Q6102" s="38">
        <v>3895</v>
      </c>
      <c r="R6102" s="38">
        <v>4964</v>
      </c>
      <c r="S6102" s="38">
        <v>3965</v>
      </c>
    </row>
    <row r="6103" spans="2:19" x14ac:dyDescent="0.2">
      <c r="B6103" s="1" t="s">
        <v>12583</v>
      </c>
      <c r="C6103" s="1" t="s">
        <v>924</v>
      </c>
      <c r="D6103" s="1" t="s">
        <v>497</v>
      </c>
      <c r="E6103" s="1" t="s">
        <v>497</v>
      </c>
      <c r="F6103" s="1" t="s">
        <v>40</v>
      </c>
      <c r="G6103" s="27">
        <v>0.50981476361625655</v>
      </c>
      <c r="H6103" s="27">
        <v>0.97486925890800691</v>
      </c>
      <c r="I6103" s="28">
        <v>46.280094000552936</v>
      </c>
      <c r="J6103" s="27">
        <v>2.2670721592479955E-2</v>
      </c>
      <c r="K6103" s="27">
        <v>0.36051976776333977</v>
      </c>
      <c r="L6103" s="27">
        <v>1.3926297249695163E-2</v>
      </c>
      <c r="M6103" s="29">
        <v>8.2313592780597844</v>
      </c>
      <c r="N6103" s="30">
        <v>82.430043383947933</v>
      </c>
      <c r="O6103" s="32">
        <v>0</v>
      </c>
      <c r="P6103" s="31">
        <v>0.98008399945806801</v>
      </c>
      <c r="Q6103" s="38">
        <v>2326</v>
      </c>
      <c r="R6103" s="38">
        <v>2112</v>
      </c>
      <c r="S6103" s="38">
        <v>3489</v>
      </c>
    </row>
    <row r="6104" spans="2:19" x14ac:dyDescent="0.2">
      <c r="B6104" s="1" t="s">
        <v>12607</v>
      </c>
      <c r="C6104" s="1" t="s">
        <v>12608</v>
      </c>
      <c r="D6104" s="1" t="s">
        <v>498</v>
      </c>
      <c r="E6104" s="1" t="s">
        <v>498</v>
      </c>
      <c r="F6104" s="1" t="s">
        <v>20</v>
      </c>
      <c r="G6104" s="27">
        <v>0.42476489028213166</v>
      </c>
      <c r="H6104" s="27">
        <v>0.91801829741045116</v>
      </c>
      <c r="I6104" s="28">
        <v>42.629090909090912</v>
      </c>
      <c r="J6104" s="27">
        <v>2.5078369905956114E-3</v>
      </c>
      <c r="K6104" s="27">
        <v>5.3605015673981189E-2</v>
      </c>
      <c r="L6104" s="27">
        <v>0</v>
      </c>
      <c r="M6104" s="29">
        <v>17.829427792915528</v>
      </c>
      <c r="N6104" s="30">
        <v>75.760885608856086</v>
      </c>
      <c r="O6104" s="32">
        <v>0</v>
      </c>
      <c r="P6104" s="31">
        <v>0.98930066677004191</v>
      </c>
      <c r="Q6104" s="38">
        <v>2918</v>
      </c>
      <c r="R6104" s="38">
        <v>3470</v>
      </c>
      <c r="S6104" s="38">
        <v>8636</v>
      </c>
    </row>
    <row r="6105" spans="2:19" x14ac:dyDescent="0.2">
      <c r="B6105" s="1" t="s">
        <v>12613</v>
      </c>
      <c r="C6105" s="1" t="s">
        <v>7267</v>
      </c>
      <c r="D6105" s="1" t="s">
        <v>498</v>
      </c>
      <c r="E6105" s="1" t="s">
        <v>498</v>
      </c>
      <c r="F6105" s="1" t="s">
        <v>20</v>
      </c>
      <c r="G6105" s="27">
        <v>0.52531371700562524</v>
      </c>
      <c r="H6105" s="27">
        <v>0.99679500967950085</v>
      </c>
      <c r="I6105" s="28">
        <v>49.597922977066204</v>
      </c>
      <c r="J6105" s="27">
        <v>1.1250540891389009E-2</v>
      </c>
      <c r="K6105" s="27">
        <v>0.28688879273041973</v>
      </c>
      <c r="L6105" s="27">
        <v>0</v>
      </c>
      <c r="M6105" s="29">
        <v>9.9680948040109403</v>
      </c>
      <c r="N6105" s="30">
        <v>85.01729818780889</v>
      </c>
      <c r="O6105" s="32">
        <v>0</v>
      </c>
      <c r="P6105" s="31">
        <v>0.99419229941922993</v>
      </c>
      <c r="Q6105" s="38">
        <v>1694</v>
      </c>
      <c r="R6105" s="38">
        <v>1820</v>
      </c>
      <c r="S6105" s="38">
        <v>4813</v>
      </c>
    </row>
    <row r="6106" spans="2:19" x14ac:dyDescent="0.2">
      <c r="B6106" s="1" t="s">
        <v>12605</v>
      </c>
      <c r="C6106" s="1" t="s">
        <v>12606</v>
      </c>
      <c r="D6106" s="1" t="s">
        <v>498</v>
      </c>
      <c r="E6106" s="1" t="s">
        <v>11032</v>
      </c>
      <c r="F6106" s="1" t="s">
        <v>20</v>
      </c>
      <c r="G6106" s="27">
        <v>0.60185185185185186</v>
      </c>
      <c r="H6106" s="27">
        <v>0.97074475777295743</v>
      </c>
      <c r="I6106" s="28">
        <v>54.348879142300191</v>
      </c>
      <c r="J6106" s="27">
        <v>4.6296296296296294E-2</v>
      </c>
      <c r="K6106" s="27">
        <v>0.32553606237816762</v>
      </c>
      <c r="L6106" s="27">
        <v>1.9474572186068933E-3</v>
      </c>
      <c r="M6106" s="29">
        <v>7.0248470012239927</v>
      </c>
      <c r="N6106" s="30">
        <v>85.212955465587044</v>
      </c>
      <c r="O6106" s="32">
        <v>0</v>
      </c>
      <c r="P6106" s="31">
        <v>0.98915401301518435</v>
      </c>
      <c r="Q6106" s="38">
        <v>878</v>
      </c>
      <c r="R6106" s="38">
        <v>578</v>
      </c>
      <c r="S6106" s="38">
        <v>4069</v>
      </c>
    </row>
    <row r="6107" spans="2:19" x14ac:dyDescent="0.2">
      <c r="B6107" s="1" t="s">
        <v>12593</v>
      </c>
      <c r="C6107" s="1" t="s">
        <v>12594</v>
      </c>
      <c r="D6107" s="1" t="s">
        <v>498</v>
      </c>
      <c r="E6107" s="1" t="s">
        <v>498</v>
      </c>
      <c r="F6107" s="1" t="s">
        <v>20</v>
      </c>
      <c r="G6107" s="27">
        <v>0.33106267029972752</v>
      </c>
      <c r="H6107" s="27">
        <v>0.68404172099087346</v>
      </c>
      <c r="I6107" s="28">
        <v>19.546730245231608</v>
      </c>
      <c r="J6107" s="27">
        <v>0.12534059945504086</v>
      </c>
      <c r="K6107" s="27">
        <v>0.56948228882833785</v>
      </c>
      <c r="L6107" s="27">
        <v>0.13679269882659714</v>
      </c>
      <c r="M6107" s="29">
        <v>6.2924643584521371</v>
      </c>
      <c r="N6107" s="30">
        <v>45.818930041152264</v>
      </c>
      <c r="O6107" s="32">
        <v>0</v>
      </c>
      <c r="P6107" s="31">
        <v>0.9569752281616688</v>
      </c>
      <c r="Q6107" s="38">
        <v>7113</v>
      </c>
      <c r="R6107" s="38">
        <v>4780</v>
      </c>
      <c r="S6107" s="38">
        <v>1165</v>
      </c>
    </row>
    <row r="6108" spans="2:19" x14ac:dyDescent="0.2">
      <c r="B6108" s="1" t="s">
        <v>12620</v>
      </c>
      <c r="C6108" s="1" t="s">
        <v>12621</v>
      </c>
      <c r="D6108" s="1" t="s">
        <v>498</v>
      </c>
      <c r="E6108" s="1" t="s">
        <v>498</v>
      </c>
      <c r="F6108" s="1" t="s">
        <v>20</v>
      </c>
      <c r="G6108" s="27">
        <v>0.57548285376428854</v>
      </c>
      <c r="H6108" s="27">
        <v>0.91218639402280788</v>
      </c>
      <c r="I6108" s="28">
        <v>43.859913283405596</v>
      </c>
      <c r="J6108" s="27">
        <v>4.76941269215609E-2</v>
      </c>
      <c r="K6108" s="27">
        <v>0.38194718171068193</v>
      </c>
      <c r="L6108" s="27">
        <v>8.1565080613448679E-2</v>
      </c>
      <c r="M6108" s="29">
        <v>5.5983286908077998</v>
      </c>
      <c r="N6108" s="30">
        <v>71.667123287671231</v>
      </c>
      <c r="O6108" s="32">
        <v>0</v>
      </c>
      <c r="P6108" s="31">
        <v>0.9976405819897759</v>
      </c>
      <c r="Q6108" s="38">
        <v>2740</v>
      </c>
      <c r="R6108" s="38">
        <v>931</v>
      </c>
      <c r="S6108" s="38">
        <v>3157</v>
      </c>
    </row>
    <row r="6109" spans="2:19" x14ac:dyDescent="0.2">
      <c r="B6109" s="1" t="s">
        <v>12601</v>
      </c>
      <c r="C6109" s="1" t="s">
        <v>12602</v>
      </c>
      <c r="D6109" s="1" t="s">
        <v>498</v>
      </c>
      <c r="E6109" s="1" t="s">
        <v>498</v>
      </c>
      <c r="F6109" s="1" t="s">
        <v>20</v>
      </c>
      <c r="G6109" s="27">
        <v>0.50499814883376526</v>
      </c>
      <c r="H6109" s="27">
        <v>0.96180497548574517</v>
      </c>
      <c r="I6109" s="28">
        <v>45.468678267308398</v>
      </c>
      <c r="J6109" s="27">
        <v>5.5534987041836355E-3</v>
      </c>
      <c r="K6109" s="27">
        <v>0.14883376527212144</v>
      </c>
      <c r="L6109" s="27">
        <v>0</v>
      </c>
      <c r="M6109" s="29">
        <v>13.079955123410619</v>
      </c>
      <c r="N6109" s="30">
        <v>76.771260997067444</v>
      </c>
      <c r="O6109" s="32">
        <v>0</v>
      </c>
      <c r="P6109" s="31">
        <v>0.98093335754494282</v>
      </c>
      <c r="Q6109" s="38">
        <v>2484</v>
      </c>
      <c r="R6109" s="38">
        <v>2193</v>
      </c>
      <c r="S6109" s="38">
        <v>7350</v>
      </c>
    </row>
    <row r="6110" spans="2:19" x14ac:dyDescent="0.2">
      <c r="B6110" s="1" t="s">
        <v>12616</v>
      </c>
      <c r="C6110" s="1" t="s">
        <v>12617</v>
      </c>
      <c r="D6110" s="1" t="s">
        <v>498</v>
      </c>
      <c r="E6110" s="1" t="s">
        <v>498</v>
      </c>
      <c r="F6110" s="1" t="s">
        <v>20</v>
      </c>
      <c r="G6110" s="27">
        <v>0.65835543766578253</v>
      </c>
      <c r="H6110" s="27">
        <v>0.99023231256599786</v>
      </c>
      <c r="I6110" s="28">
        <v>55.4925198938992</v>
      </c>
      <c r="J6110" s="27">
        <v>3.9257294429708225E-2</v>
      </c>
      <c r="K6110" s="27">
        <v>0.29496021220159152</v>
      </c>
      <c r="L6110" s="27">
        <v>5.8078141499472019E-3</v>
      </c>
      <c r="M6110" s="29">
        <v>5.8801242236024844</v>
      </c>
      <c r="N6110" s="30">
        <v>80.804995970991129</v>
      </c>
      <c r="O6110" s="32">
        <v>0</v>
      </c>
      <c r="P6110" s="31">
        <v>0.99524815205913408</v>
      </c>
      <c r="Q6110" s="38">
        <v>728</v>
      </c>
      <c r="R6110" s="38">
        <v>166</v>
      </c>
      <c r="S6110" s="38">
        <v>4664</v>
      </c>
    </row>
    <row r="6111" spans="2:19" x14ac:dyDescent="0.2">
      <c r="B6111" s="1" t="s">
        <v>12603</v>
      </c>
      <c r="C6111" s="1" t="s">
        <v>12604</v>
      </c>
      <c r="D6111" s="1" t="s">
        <v>498</v>
      </c>
      <c r="E6111" s="1" t="s">
        <v>498</v>
      </c>
      <c r="F6111" s="1" t="s">
        <v>20</v>
      </c>
      <c r="G6111" s="27">
        <v>0.49083722601509161</v>
      </c>
      <c r="H6111" s="27">
        <v>0.98365411931818192</v>
      </c>
      <c r="I6111" s="28">
        <v>43.924901185770764</v>
      </c>
      <c r="J6111" s="27">
        <v>1.2576356449874237E-2</v>
      </c>
      <c r="K6111" s="27">
        <v>0.2285303629177147</v>
      </c>
      <c r="L6111" s="27">
        <v>1.661931818181818E-3</v>
      </c>
      <c r="M6111" s="29">
        <v>11.176852505292876</v>
      </c>
      <c r="N6111" s="30">
        <v>77.405563689604691</v>
      </c>
      <c r="O6111" s="32">
        <v>0</v>
      </c>
      <c r="P6111" s="31">
        <v>0.98828125</v>
      </c>
      <c r="Q6111" s="38">
        <v>2732</v>
      </c>
      <c r="R6111" s="38">
        <v>2432</v>
      </c>
      <c r="S6111" s="38">
        <v>5929</v>
      </c>
    </row>
    <row r="6112" spans="2:19" x14ac:dyDescent="0.2">
      <c r="B6112" s="1" t="s">
        <v>12609</v>
      </c>
      <c r="C6112" s="1" t="s">
        <v>12610</v>
      </c>
      <c r="D6112" s="1" t="s">
        <v>498</v>
      </c>
      <c r="E6112" s="1" t="s">
        <v>498</v>
      </c>
      <c r="F6112" s="1" t="s">
        <v>20</v>
      </c>
      <c r="G6112" s="27">
        <v>0.52402306213965411</v>
      </c>
      <c r="H6112" s="27">
        <v>0.91176554568527945</v>
      </c>
      <c r="I6112" s="28">
        <v>47.547149263292766</v>
      </c>
      <c r="J6112" s="27">
        <v>1.729660474055093E-2</v>
      </c>
      <c r="K6112" s="27">
        <v>0.35618193465727099</v>
      </c>
      <c r="L6112" s="27">
        <v>4.0087246192893403E-2</v>
      </c>
      <c r="M6112" s="29">
        <v>8.3273216689098266</v>
      </c>
      <c r="N6112" s="30">
        <v>82.740220048899758</v>
      </c>
      <c r="O6112" s="32">
        <v>0</v>
      </c>
      <c r="P6112" s="31">
        <v>0.99048223350253806</v>
      </c>
      <c r="Q6112" s="38">
        <v>2088</v>
      </c>
      <c r="R6112" s="38">
        <v>1848</v>
      </c>
      <c r="S6112" s="38">
        <v>3563</v>
      </c>
    </row>
    <row r="6113" spans="2:19" x14ac:dyDescent="0.2">
      <c r="B6113" s="1" t="s">
        <v>12614</v>
      </c>
      <c r="C6113" s="1" t="s">
        <v>12615</v>
      </c>
      <c r="D6113" s="1" t="s">
        <v>498</v>
      </c>
      <c r="E6113" s="1" t="s">
        <v>498</v>
      </c>
      <c r="F6113" s="1" t="s">
        <v>20</v>
      </c>
      <c r="G6113" s="27">
        <v>0.63779527559055116</v>
      </c>
      <c r="H6113" s="27">
        <v>0.99922061855670108</v>
      </c>
      <c r="I6113" s="28">
        <v>57.313717364276833</v>
      </c>
      <c r="J6113" s="27">
        <v>1.4919187733112309E-2</v>
      </c>
      <c r="K6113" s="27">
        <v>0.2880232076253626</v>
      </c>
      <c r="L6113" s="27">
        <v>0</v>
      </c>
      <c r="M6113" s="29">
        <v>8.3589244851258577</v>
      </c>
      <c r="N6113" s="30">
        <v>84.65107212475634</v>
      </c>
      <c r="O6113" s="32">
        <v>0</v>
      </c>
      <c r="P6113" s="31">
        <v>0.99505154639175253</v>
      </c>
      <c r="Q6113" s="38">
        <v>528</v>
      </c>
      <c r="R6113" s="38">
        <v>277</v>
      </c>
      <c r="S6113" s="38">
        <v>4793</v>
      </c>
    </row>
    <row r="6114" spans="2:19" x14ac:dyDescent="0.2">
      <c r="B6114" s="1" t="s">
        <v>12595</v>
      </c>
      <c r="C6114" s="1" t="s">
        <v>12596</v>
      </c>
      <c r="D6114" s="1" t="s">
        <v>498</v>
      </c>
      <c r="E6114" s="1" t="s">
        <v>498</v>
      </c>
      <c r="F6114" s="1" t="s">
        <v>20</v>
      </c>
      <c r="G6114" s="27">
        <v>0.30964705882352939</v>
      </c>
      <c r="H6114" s="27">
        <v>0.72485144023588099</v>
      </c>
      <c r="I6114" s="28">
        <v>19.566494117647053</v>
      </c>
      <c r="J6114" s="27">
        <v>0.13600000000000001</v>
      </c>
      <c r="K6114" s="27">
        <v>0.64141176470588235</v>
      </c>
      <c r="L6114" s="27">
        <v>0.24096847357677478</v>
      </c>
      <c r="M6114" s="29">
        <v>5.2594410361281527</v>
      </c>
      <c r="N6114" s="30">
        <v>50.948328267477201</v>
      </c>
      <c r="O6114" s="32">
        <v>0</v>
      </c>
      <c r="P6114" s="31">
        <v>0.96393740077114987</v>
      </c>
      <c r="Q6114" s="38">
        <v>7107</v>
      </c>
      <c r="R6114" s="38">
        <v>5206</v>
      </c>
      <c r="S6114" s="38">
        <v>682</v>
      </c>
    </row>
    <row r="6115" spans="2:19" x14ac:dyDescent="0.2">
      <c r="B6115" s="1" t="s">
        <v>12618</v>
      </c>
      <c r="C6115" s="1" t="s">
        <v>12619</v>
      </c>
      <c r="D6115" s="1" t="s">
        <v>498</v>
      </c>
      <c r="E6115" s="1" t="s">
        <v>498</v>
      </c>
      <c r="F6115" s="1" t="s">
        <v>20</v>
      </c>
      <c r="G6115" s="27">
        <v>0.55069732378439507</v>
      </c>
      <c r="H6115" s="27">
        <v>0.99936925098554541</v>
      </c>
      <c r="I6115" s="28">
        <v>48.787787410478707</v>
      </c>
      <c r="J6115" s="27">
        <v>1.4323407463249152E-2</v>
      </c>
      <c r="K6115" s="27">
        <v>0.38145495665284584</v>
      </c>
      <c r="L6115" s="27">
        <v>0</v>
      </c>
      <c r="M6115" s="29">
        <v>7.7766778523489961</v>
      </c>
      <c r="N6115" s="30">
        <v>81.804243668720048</v>
      </c>
      <c r="O6115" s="32">
        <v>0</v>
      </c>
      <c r="P6115" s="31">
        <v>0.99605781865965837</v>
      </c>
      <c r="Q6115" s="38">
        <v>1843</v>
      </c>
      <c r="R6115" s="38">
        <v>1348</v>
      </c>
      <c r="S6115" s="38">
        <v>3161</v>
      </c>
    </row>
    <row r="6116" spans="2:19" x14ac:dyDescent="0.2">
      <c r="B6116" s="1" t="s">
        <v>12597</v>
      </c>
      <c r="C6116" s="1" t="s">
        <v>12598</v>
      </c>
      <c r="D6116" s="1" t="s">
        <v>498</v>
      </c>
      <c r="E6116" s="1" t="s">
        <v>498</v>
      </c>
      <c r="F6116" s="1" t="s">
        <v>20</v>
      </c>
      <c r="G6116" s="27">
        <v>0.29453681710213775</v>
      </c>
      <c r="H6116" s="27">
        <v>0.87250048421460413</v>
      </c>
      <c r="I6116" s="28">
        <v>22.619952494061756</v>
      </c>
      <c r="J6116" s="27">
        <v>6.9675376088677757E-2</v>
      </c>
      <c r="K6116" s="27">
        <v>0.3760886777513856</v>
      </c>
      <c r="L6116" s="27">
        <v>7.5630447414294019E-2</v>
      </c>
      <c r="M6116" s="29">
        <v>10.80942760942761</v>
      </c>
      <c r="N6116" s="30">
        <v>50.422043010752688</v>
      </c>
      <c r="O6116" s="32">
        <v>0</v>
      </c>
      <c r="P6116" s="31">
        <v>0.97850087158628707</v>
      </c>
      <c r="Q6116" s="38">
        <v>5918</v>
      </c>
      <c r="R6116" s="38">
        <v>5505</v>
      </c>
      <c r="S6116" s="38">
        <v>3253</v>
      </c>
    </row>
    <row r="6117" spans="2:19" x14ac:dyDescent="0.2">
      <c r="B6117" s="1" t="s">
        <v>12599</v>
      </c>
      <c r="C6117" s="1" t="s">
        <v>12600</v>
      </c>
      <c r="D6117" s="1" t="s">
        <v>498</v>
      </c>
      <c r="E6117" s="1" t="s">
        <v>498</v>
      </c>
      <c r="F6117" s="1" t="s">
        <v>20</v>
      </c>
      <c r="G6117" s="27">
        <v>0.15498938428874734</v>
      </c>
      <c r="H6117" s="27">
        <v>0.60962038481539271</v>
      </c>
      <c r="I6117" s="28">
        <v>17.463481953290874</v>
      </c>
      <c r="J6117" s="27">
        <v>0.12420382165605096</v>
      </c>
      <c r="K6117" s="27">
        <v>0.41932059447983017</v>
      </c>
      <c r="L6117" s="27">
        <v>9.0447217888715556E-2</v>
      </c>
      <c r="M6117" s="29">
        <v>11.656030150753768</v>
      </c>
      <c r="N6117" s="30">
        <v>48.61643835616438</v>
      </c>
      <c r="O6117" s="32">
        <v>0</v>
      </c>
      <c r="P6117" s="31">
        <v>0.97971918876755071</v>
      </c>
      <c r="Q6117" s="38">
        <v>7632</v>
      </c>
      <c r="R6117" s="38">
        <v>7856</v>
      </c>
      <c r="S6117" s="38">
        <v>2640</v>
      </c>
    </row>
    <row r="6118" spans="2:19" x14ac:dyDescent="0.2">
      <c r="B6118" s="1" t="s">
        <v>12611</v>
      </c>
      <c r="C6118" s="1" t="s">
        <v>12612</v>
      </c>
      <c r="D6118" s="1" t="s">
        <v>17652</v>
      </c>
      <c r="E6118" s="1" t="s">
        <v>498</v>
      </c>
      <c r="F6118" s="1" t="s">
        <v>20</v>
      </c>
      <c r="G6118" s="27">
        <v>0.46579439252336446</v>
      </c>
      <c r="H6118" s="27">
        <v>0.90662462908011876</v>
      </c>
      <c r="I6118" s="28">
        <v>36.844411214953261</v>
      </c>
      <c r="J6118" s="27">
        <v>3.0654205607476635E-2</v>
      </c>
      <c r="K6118" s="27">
        <v>0.46280373831775701</v>
      </c>
      <c r="L6118" s="27">
        <v>2.9716246290801183E-2</v>
      </c>
      <c r="M6118" s="29">
        <v>7.0279916025192453</v>
      </c>
      <c r="N6118" s="30">
        <v>70.598715890850727</v>
      </c>
      <c r="O6118" s="32">
        <v>0</v>
      </c>
      <c r="P6118" s="31">
        <v>0.9922106824925816</v>
      </c>
      <c r="Q6118" s="38">
        <v>3516</v>
      </c>
      <c r="R6118" s="38">
        <v>2861</v>
      </c>
      <c r="S6118" s="38">
        <v>2180</v>
      </c>
    </row>
    <row r="6119" spans="2:19" x14ac:dyDescent="0.2">
      <c r="B6119" s="1" t="s">
        <v>12633</v>
      </c>
      <c r="C6119" s="1" t="s">
        <v>12634</v>
      </c>
      <c r="D6119" s="1" t="s">
        <v>155</v>
      </c>
      <c r="E6119" s="1" t="s">
        <v>7427</v>
      </c>
      <c r="F6119" s="1" t="s">
        <v>38</v>
      </c>
      <c r="G6119" s="27">
        <v>0.51978021978021982</v>
      </c>
      <c r="H6119" s="27">
        <v>0.91836187152361204</v>
      </c>
      <c r="I6119" s="28">
        <v>48.469934065934083</v>
      </c>
      <c r="J6119" s="27">
        <v>8.3516483516483525E-3</v>
      </c>
      <c r="K6119" s="27">
        <v>0.27868131868131868</v>
      </c>
      <c r="L6119" s="27">
        <v>8.0161413458392408E-2</v>
      </c>
      <c r="M6119" s="29">
        <v>10.286041189931355</v>
      </c>
      <c r="N6119" s="30">
        <v>83.296405919661737</v>
      </c>
      <c r="O6119" s="32">
        <v>0</v>
      </c>
      <c r="P6119" s="31">
        <v>0.99247464281819175</v>
      </c>
      <c r="Q6119" s="38">
        <v>1904</v>
      </c>
      <c r="R6119" s="38">
        <v>1918</v>
      </c>
      <c r="S6119" s="38">
        <v>4979</v>
      </c>
    </row>
    <row r="6120" spans="2:19" x14ac:dyDescent="0.2">
      <c r="B6120" s="1" t="s">
        <v>12622</v>
      </c>
      <c r="C6120" s="1" t="s">
        <v>12623</v>
      </c>
      <c r="D6120" s="1" t="s">
        <v>155</v>
      </c>
      <c r="E6120" s="1" t="s">
        <v>7427</v>
      </c>
      <c r="F6120" s="1" t="s">
        <v>38</v>
      </c>
      <c r="G6120" s="27">
        <v>0.4444855662472243</v>
      </c>
      <c r="H6120" s="27">
        <v>0.90056000000000014</v>
      </c>
      <c r="I6120" s="28">
        <v>47.661991117690611</v>
      </c>
      <c r="J6120" s="27">
        <v>1.0362694300518135E-2</v>
      </c>
      <c r="K6120" s="27">
        <v>0.13360473723168023</v>
      </c>
      <c r="L6120" s="27">
        <v>1.693090909090909E-2</v>
      </c>
      <c r="M6120" s="29">
        <v>15.463000000000003</v>
      </c>
      <c r="N6120" s="30">
        <v>87.351081530782025</v>
      </c>
      <c r="O6120" s="32">
        <v>0</v>
      </c>
      <c r="P6120" s="31">
        <v>0.9825454545454545</v>
      </c>
      <c r="Q6120" s="38">
        <v>2063</v>
      </c>
      <c r="R6120" s="38">
        <v>3195</v>
      </c>
      <c r="S6120" s="38">
        <v>7608</v>
      </c>
    </row>
    <row r="6121" spans="2:19" x14ac:dyDescent="0.2">
      <c r="B6121" s="1" t="s">
        <v>12629</v>
      </c>
      <c r="C6121" s="1" t="s">
        <v>12630</v>
      </c>
      <c r="D6121" s="1" t="s">
        <v>155</v>
      </c>
      <c r="E6121" s="1" t="s">
        <v>7280</v>
      </c>
      <c r="F6121" s="1" t="s">
        <v>38</v>
      </c>
      <c r="G6121" s="27">
        <v>0.45371947756956277</v>
      </c>
      <c r="H6121" s="27">
        <v>0.95457102672292549</v>
      </c>
      <c r="I6121" s="28">
        <v>41.688103350369119</v>
      </c>
      <c r="J6121" s="27">
        <v>7.0982396365701309E-3</v>
      </c>
      <c r="K6121" s="27">
        <v>0.13003975014196478</v>
      </c>
      <c r="L6121" s="27">
        <v>1.4064697609001407E-4</v>
      </c>
      <c r="M6121" s="29">
        <v>15.085550935550945</v>
      </c>
      <c r="N6121" s="30">
        <v>73.280976220275349</v>
      </c>
      <c r="O6121" s="32">
        <v>0</v>
      </c>
      <c r="P6121" s="31">
        <v>0.9907172995780591</v>
      </c>
      <c r="Q6121" s="38">
        <v>3049</v>
      </c>
      <c r="R6121" s="38">
        <v>3052</v>
      </c>
      <c r="S6121" s="38">
        <v>7675</v>
      </c>
    </row>
    <row r="6122" spans="2:19" x14ac:dyDescent="0.2">
      <c r="B6122" s="1" t="s">
        <v>12637</v>
      </c>
      <c r="C6122" s="1" t="s">
        <v>12638</v>
      </c>
      <c r="D6122" s="1" t="s">
        <v>155</v>
      </c>
      <c r="E6122" s="1" t="s">
        <v>7427</v>
      </c>
      <c r="F6122" s="1" t="s">
        <v>38</v>
      </c>
      <c r="G6122" s="27">
        <v>0.5645026469768738</v>
      </c>
      <c r="H6122" s="27">
        <v>0.98434698126301179</v>
      </c>
      <c r="I6122" s="28">
        <v>51.207105043187511</v>
      </c>
      <c r="J6122" s="27">
        <v>1.8668152688771245E-2</v>
      </c>
      <c r="K6122" s="27">
        <v>0.3616606297018668</v>
      </c>
      <c r="L6122" s="27">
        <v>1.0873004857737683E-2</v>
      </c>
      <c r="M6122" s="29">
        <v>7.9425463851567484</v>
      </c>
      <c r="N6122" s="30">
        <v>84.163869693978285</v>
      </c>
      <c r="O6122" s="32">
        <v>0</v>
      </c>
      <c r="P6122" s="31">
        <v>0.99625260235947255</v>
      </c>
      <c r="Q6122" s="38">
        <v>1375</v>
      </c>
      <c r="R6122" s="38">
        <v>1110</v>
      </c>
      <c r="S6122" s="38">
        <v>3476</v>
      </c>
    </row>
    <row r="6123" spans="2:19" x14ac:dyDescent="0.2">
      <c r="B6123" s="1" t="s">
        <v>12624</v>
      </c>
      <c r="C6123" s="1" t="s">
        <v>8448</v>
      </c>
      <c r="D6123" s="1" t="s">
        <v>155</v>
      </c>
      <c r="E6123" s="1" t="s">
        <v>7427</v>
      </c>
      <c r="F6123" s="1" t="s">
        <v>38</v>
      </c>
      <c r="G6123" s="27">
        <v>0.50159040861267434</v>
      </c>
      <c r="H6123" s="27">
        <v>0.98634531853281837</v>
      </c>
      <c r="I6123" s="28">
        <v>46.563102520185986</v>
      </c>
      <c r="J6123" s="27">
        <v>6.6063126988010765E-3</v>
      </c>
      <c r="K6123" s="27">
        <v>0.10276486420357231</v>
      </c>
      <c r="L6123" s="27">
        <v>2.1959459459459463E-4</v>
      </c>
      <c r="M6123" s="29">
        <v>15.375921375921378</v>
      </c>
      <c r="N6123" s="30">
        <v>76.89473684210526</v>
      </c>
      <c r="O6123" s="32">
        <v>0</v>
      </c>
      <c r="P6123" s="31">
        <v>0.98624517374517373</v>
      </c>
      <c r="Q6123" s="38">
        <v>2275</v>
      </c>
      <c r="R6123" s="38">
        <v>2242</v>
      </c>
      <c r="S6123" s="38">
        <v>8146</v>
      </c>
    </row>
    <row r="6124" spans="2:19" x14ac:dyDescent="0.2">
      <c r="B6124" s="1" t="s">
        <v>12627</v>
      </c>
      <c r="C6124" s="1" t="s">
        <v>12628</v>
      </c>
      <c r="D6124" s="1" t="s">
        <v>155</v>
      </c>
      <c r="E6124" s="1" t="s">
        <v>7427</v>
      </c>
      <c r="F6124" s="1" t="s">
        <v>38</v>
      </c>
      <c r="G6124" s="27">
        <v>0.60273972602739723</v>
      </c>
      <c r="H6124" s="27">
        <v>0.9882344963629639</v>
      </c>
      <c r="I6124" s="28">
        <v>51.898630136986306</v>
      </c>
      <c r="J6124" s="27">
        <v>2.7397260273972601E-2</v>
      </c>
      <c r="K6124" s="27">
        <v>0.26575342465753427</v>
      </c>
      <c r="L6124" s="27">
        <v>0</v>
      </c>
      <c r="M6124" s="29">
        <v>8.7257214554579665</v>
      </c>
      <c r="N6124" s="30">
        <v>79.845518380834363</v>
      </c>
      <c r="O6124" s="32">
        <v>0</v>
      </c>
      <c r="P6124" s="31">
        <v>0.99001356182961409</v>
      </c>
      <c r="Q6124" s="38">
        <v>1260</v>
      </c>
      <c r="R6124" s="38">
        <v>567</v>
      </c>
      <c r="S6124" s="38">
        <v>5217</v>
      </c>
    </row>
    <row r="6125" spans="2:19" x14ac:dyDescent="0.2">
      <c r="B6125" s="1" t="s">
        <v>12625</v>
      </c>
      <c r="C6125" s="1" t="s">
        <v>12626</v>
      </c>
      <c r="D6125" s="1" t="s">
        <v>155</v>
      </c>
      <c r="E6125" s="1" t="s">
        <v>7280</v>
      </c>
      <c r="F6125" s="1" t="s">
        <v>38</v>
      </c>
      <c r="G6125" s="27">
        <v>0.51145891559530465</v>
      </c>
      <c r="H6125" s="27">
        <v>0.93648648648648669</v>
      </c>
      <c r="I6125" s="28">
        <v>31.71931246506427</v>
      </c>
      <c r="J6125" s="27">
        <v>3.9966461710452768E-2</v>
      </c>
      <c r="K6125" s="27">
        <v>0.42733370598099496</v>
      </c>
      <c r="L6125" s="27">
        <v>5.1177606177606173E-2</v>
      </c>
      <c r="M6125" s="29">
        <v>6.2280320366132695</v>
      </c>
      <c r="N6125" s="30">
        <v>55.668852459016392</v>
      </c>
      <c r="O6125" s="32">
        <v>0</v>
      </c>
      <c r="P6125" s="31">
        <v>0.98676227247655823</v>
      </c>
      <c r="Q6125" s="38">
        <v>3834</v>
      </c>
      <c r="R6125" s="38">
        <v>2076</v>
      </c>
      <c r="S6125" s="38">
        <v>2560</v>
      </c>
    </row>
    <row r="6126" spans="2:19" x14ac:dyDescent="0.2">
      <c r="B6126" s="1" t="s">
        <v>12635</v>
      </c>
      <c r="C6126" s="1" t="s">
        <v>12636</v>
      </c>
      <c r="D6126" s="1" t="s">
        <v>155</v>
      </c>
      <c r="E6126" s="1" t="s">
        <v>7280</v>
      </c>
      <c r="F6126" s="1" t="s">
        <v>38</v>
      </c>
      <c r="G6126" s="27">
        <v>0.5755043227665706</v>
      </c>
      <c r="H6126" s="27">
        <v>0.99966084716657133</v>
      </c>
      <c r="I6126" s="28">
        <v>50.118270893371758</v>
      </c>
      <c r="J6126" s="27">
        <v>9.2219020172910667E-3</v>
      </c>
      <c r="K6126" s="27">
        <v>0.20144092219020174</v>
      </c>
      <c r="L6126" s="27">
        <v>1.0732684602175158E-4</v>
      </c>
      <c r="M6126" s="29">
        <v>11.865105227427025</v>
      </c>
      <c r="N6126" s="30">
        <v>77.893840761141718</v>
      </c>
      <c r="O6126" s="32">
        <v>0</v>
      </c>
      <c r="P6126" s="31">
        <v>0.99313108185460786</v>
      </c>
      <c r="Q6126" s="38">
        <v>1575</v>
      </c>
      <c r="R6126" s="38">
        <v>930</v>
      </c>
      <c r="S6126" s="38">
        <v>6433</v>
      </c>
    </row>
    <row r="6127" spans="2:19" x14ac:dyDescent="0.2">
      <c r="B6127" s="1" t="s">
        <v>12631</v>
      </c>
      <c r="C6127" s="1" t="s">
        <v>12632</v>
      </c>
      <c r="D6127" s="1" t="s">
        <v>155</v>
      </c>
      <c r="E6127" s="1" t="s">
        <v>7427</v>
      </c>
      <c r="F6127" s="1" t="s">
        <v>38</v>
      </c>
      <c r="G6127" s="27">
        <v>0.46845846290537541</v>
      </c>
      <c r="H6127" s="27">
        <v>0.97761757902852742</v>
      </c>
      <c r="I6127" s="28">
        <v>46.408018658374075</v>
      </c>
      <c r="J6127" s="27">
        <v>2.4433585073300756E-3</v>
      </c>
      <c r="K6127" s="27">
        <v>0.12661039537983118</v>
      </c>
      <c r="L6127" s="27">
        <v>1.7138451371296398E-3</v>
      </c>
      <c r="M6127" s="29">
        <v>14.500209117524049</v>
      </c>
      <c r="N6127" s="30">
        <v>81.935575556608242</v>
      </c>
      <c r="O6127" s="32">
        <v>0</v>
      </c>
      <c r="P6127" s="31">
        <v>0.99173917832360392</v>
      </c>
      <c r="Q6127" s="38">
        <v>2305</v>
      </c>
      <c r="R6127" s="38">
        <v>2827</v>
      </c>
      <c r="S6127" s="38">
        <v>7732</v>
      </c>
    </row>
    <row r="6128" spans="2:19" x14ac:dyDescent="0.2">
      <c r="B6128" s="1" t="s">
        <v>12653</v>
      </c>
      <c r="C6128" s="1" t="s">
        <v>12654</v>
      </c>
      <c r="D6128" s="1" t="s">
        <v>500</v>
      </c>
      <c r="E6128" s="1" t="s">
        <v>12641</v>
      </c>
      <c r="F6128" s="1" t="s">
        <v>18</v>
      </c>
      <c r="G6128" s="27">
        <v>0.51436921578178274</v>
      </c>
      <c r="H6128" s="27">
        <v>0.98702884615384612</v>
      </c>
      <c r="I6128" s="28">
        <v>44.995421334632255</v>
      </c>
      <c r="J6128" s="27">
        <v>1.1203117389186557E-2</v>
      </c>
      <c r="K6128" s="27">
        <v>0.32635168046760837</v>
      </c>
      <c r="L6128" s="27">
        <v>0</v>
      </c>
      <c r="M6128" s="29">
        <v>9.2850551654964857</v>
      </c>
      <c r="N6128" s="30">
        <v>78.228219696969703</v>
      </c>
      <c r="O6128" s="32">
        <v>1.9230769230769232E-3</v>
      </c>
      <c r="P6128" s="31">
        <v>0.98701923076923082</v>
      </c>
      <c r="Q6128" s="38">
        <v>2577</v>
      </c>
      <c r="R6128" s="38">
        <v>2025</v>
      </c>
      <c r="S6128" s="38">
        <v>4055</v>
      </c>
    </row>
    <row r="6129" spans="2:19" x14ac:dyDescent="0.2">
      <c r="B6129" s="1" t="s">
        <v>12663</v>
      </c>
      <c r="C6129" s="1" t="s">
        <v>12664</v>
      </c>
      <c r="D6129" s="1" t="s">
        <v>500</v>
      </c>
      <c r="E6129" s="1" t="s">
        <v>12641</v>
      </c>
      <c r="F6129" s="1" t="s">
        <v>18</v>
      </c>
      <c r="G6129" s="27">
        <v>0.55535872453498669</v>
      </c>
      <c r="H6129" s="27">
        <v>0.9776555652936022</v>
      </c>
      <c r="I6129" s="28">
        <v>48.691186891054045</v>
      </c>
      <c r="J6129" s="27">
        <v>1.8600531443755536E-2</v>
      </c>
      <c r="K6129" s="27">
        <v>0.325066430469442</v>
      </c>
      <c r="L6129" s="27">
        <v>5.6967572304995624E-4</v>
      </c>
      <c r="M6129" s="29">
        <v>8.2148406374501999</v>
      </c>
      <c r="N6129" s="30">
        <v>80.676236044657102</v>
      </c>
      <c r="O6129" s="32">
        <v>0</v>
      </c>
      <c r="P6129" s="31">
        <v>0.98948290972830855</v>
      </c>
      <c r="Q6129" s="38">
        <v>1865</v>
      </c>
      <c r="R6129" s="38">
        <v>1259</v>
      </c>
      <c r="S6129" s="38">
        <v>4075</v>
      </c>
    </row>
    <row r="6130" spans="2:19" x14ac:dyDescent="0.2">
      <c r="B6130" s="1" t="s">
        <v>12657</v>
      </c>
      <c r="C6130" s="1" t="s">
        <v>12658</v>
      </c>
      <c r="D6130" s="1" t="s">
        <v>500</v>
      </c>
      <c r="E6130" s="1" t="s">
        <v>12641</v>
      </c>
      <c r="F6130" s="1" t="s">
        <v>18</v>
      </c>
      <c r="G6130" s="27">
        <v>0.46512587701196861</v>
      </c>
      <c r="H6130" s="27">
        <v>0.96736691821333876</v>
      </c>
      <c r="I6130" s="28">
        <v>44.893850598431719</v>
      </c>
      <c r="J6130" s="27">
        <v>5.7779612051176224E-3</v>
      </c>
      <c r="K6130" s="27">
        <v>0.11886091621956253</v>
      </c>
      <c r="L6130" s="27">
        <v>7.7503569243320414E-3</v>
      </c>
      <c r="M6130" s="29">
        <v>15.094285714285713</v>
      </c>
      <c r="N6130" s="30">
        <v>78.536347517730491</v>
      </c>
      <c r="O6130" s="32">
        <v>0</v>
      </c>
      <c r="P6130" s="31">
        <v>0.98837446461350198</v>
      </c>
      <c r="Q6130" s="38">
        <v>2597</v>
      </c>
      <c r="R6130" s="38">
        <v>2871</v>
      </c>
      <c r="S6130" s="38">
        <v>7873</v>
      </c>
    </row>
    <row r="6131" spans="2:19" x14ac:dyDescent="0.2">
      <c r="B6131" s="1" t="s">
        <v>12646</v>
      </c>
      <c r="C6131" s="1" t="s">
        <v>12647</v>
      </c>
      <c r="D6131" s="1" t="s">
        <v>500</v>
      </c>
      <c r="E6131" s="1" t="s">
        <v>12641</v>
      </c>
      <c r="F6131" s="1" t="s">
        <v>18</v>
      </c>
      <c r="G6131" s="27">
        <v>0.54872047244094491</v>
      </c>
      <c r="H6131" s="27">
        <v>0.95357073877353948</v>
      </c>
      <c r="I6131" s="28">
        <v>47.80344488188976</v>
      </c>
      <c r="J6131" s="27">
        <v>0.13877952755905512</v>
      </c>
      <c r="K6131" s="27">
        <v>0.37401574803149606</v>
      </c>
      <c r="L6131" s="27">
        <v>1.3049251569290198E-2</v>
      </c>
      <c r="M6131" s="29">
        <v>6.0811341330425313</v>
      </c>
      <c r="N6131" s="30">
        <v>81.681614349775785</v>
      </c>
      <c r="O6131" s="32">
        <v>0</v>
      </c>
      <c r="P6131" s="31">
        <v>0.9811685176243361</v>
      </c>
      <c r="Q6131" s="38">
        <v>2034</v>
      </c>
      <c r="R6131" s="38">
        <v>1379</v>
      </c>
      <c r="S6131" s="38">
        <v>3293</v>
      </c>
    </row>
    <row r="6132" spans="2:19" x14ac:dyDescent="0.2">
      <c r="B6132" s="1" t="s">
        <v>12661</v>
      </c>
      <c r="C6132" s="1" t="s">
        <v>12662</v>
      </c>
      <c r="D6132" s="1" t="s">
        <v>500</v>
      </c>
      <c r="E6132" s="1" t="s">
        <v>12641</v>
      </c>
      <c r="F6132" s="1" t="s">
        <v>18</v>
      </c>
      <c r="G6132" s="27">
        <v>0.4032395566922421</v>
      </c>
      <c r="H6132" s="27">
        <v>0.9740248787687118</v>
      </c>
      <c r="I6132" s="28">
        <v>41.695822676896846</v>
      </c>
      <c r="J6132" s="27">
        <v>8.5251491901108273E-3</v>
      </c>
      <c r="K6132" s="27">
        <v>0.14194373401534527</v>
      </c>
      <c r="L6132" s="27">
        <v>3.6432637571157498E-3</v>
      </c>
      <c r="M6132" s="29">
        <v>15.48564285714286</v>
      </c>
      <c r="N6132" s="30">
        <v>80.080338266384771</v>
      </c>
      <c r="O6132" s="32">
        <v>1.0094876660341555E-2</v>
      </c>
      <c r="P6132" s="31">
        <v>0.989247311827957</v>
      </c>
      <c r="Q6132" s="38">
        <v>3046</v>
      </c>
      <c r="R6132" s="38">
        <v>3733</v>
      </c>
      <c r="S6132" s="38">
        <v>7469</v>
      </c>
    </row>
    <row r="6133" spans="2:19" x14ac:dyDescent="0.2">
      <c r="B6133" s="1" t="s">
        <v>12655</v>
      </c>
      <c r="C6133" s="1" t="s">
        <v>12656</v>
      </c>
      <c r="D6133" s="1" t="s">
        <v>500</v>
      </c>
      <c r="E6133" s="1" t="s">
        <v>12641</v>
      </c>
      <c r="F6133" s="1" t="s">
        <v>18</v>
      </c>
      <c r="G6133" s="27">
        <v>0.51358457493426823</v>
      </c>
      <c r="H6133" s="27">
        <v>0.99083315299718666</v>
      </c>
      <c r="I6133" s="28">
        <v>45.824233128834344</v>
      </c>
      <c r="J6133" s="27">
        <v>8.7642418930762491E-3</v>
      </c>
      <c r="K6133" s="27">
        <v>0.28702892199824714</v>
      </c>
      <c r="L6133" s="27">
        <v>1.4282622808915819E-3</v>
      </c>
      <c r="M6133" s="29">
        <v>9.9044144144144113</v>
      </c>
      <c r="N6133" s="30">
        <v>79.326791808873722</v>
      </c>
      <c r="O6133" s="32">
        <v>0</v>
      </c>
      <c r="P6133" s="31">
        <v>0.98766500757411813</v>
      </c>
      <c r="Q6133" s="38">
        <v>2417</v>
      </c>
      <c r="R6133" s="38">
        <v>2038</v>
      </c>
      <c r="S6133" s="38">
        <v>4810</v>
      </c>
    </row>
    <row r="6134" spans="2:19" x14ac:dyDescent="0.2">
      <c r="B6134" s="1" t="s">
        <v>12659</v>
      </c>
      <c r="C6134" s="1" t="s">
        <v>12660</v>
      </c>
      <c r="D6134" s="1" t="s">
        <v>500</v>
      </c>
      <c r="E6134" s="1" t="s">
        <v>12641</v>
      </c>
      <c r="F6134" s="1" t="s">
        <v>18</v>
      </c>
      <c r="G6134" s="27">
        <v>0.49349013019739607</v>
      </c>
      <c r="H6134" s="27">
        <v>0.97150955149501628</v>
      </c>
      <c r="I6134" s="28">
        <v>45.732465350692976</v>
      </c>
      <c r="J6134" s="27">
        <v>2.0999580008399833E-3</v>
      </c>
      <c r="K6134" s="27">
        <v>5.1238975220495593E-2</v>
      </c>
      <c r="L6134" s="27">
        <v>2.4916943521594687E-4</v>
      </c>
      <c r="M6134" s="29">
        <v>17.994610281923709</v>
      </c>
      <c r="N6134" s="30">
        <v>73.740425531914894</v>
      </c>
      <c r="O6134" s="32">
        <v>0</v>
      </c>
      <c r="P6134" s="31">
        <v>0.98878737541528239</v>
      </c>
      <c r="Q6134" s="38">
        <v>2435</v>
      </c>
      <c r="R6134" s="38">
        <v>2384</v>
      </c>
      <c r="S6134" s="38">
        <v>8646</v>
      </c>
    </row>
    <row r="6135" spans="2:19" x14ac:dyDescent="0.2">
      <c r="B6135" s="1" t="s">
        <v>12644</v>
      </c>
      <c r="C6135" s="1" t="s">
        <v>12645</v>
      </c>
      <c r="D6135" s="1" t="s">
        <v>500</v>
      </c>
      <c r="E6135" s="1" t="s">
        <v>12641</v>
      </c>
      <c r="F6135" s="1" t="s">
        <v>18</v>
      </c>
      <c r="G6135" s="27">
        <v>0.55925925925925923</v>
      </c>
      <c r="H6135" s="27">
        <v>0.97222222222222221</v>
      </c>
      <c r="I6135" s="28">
        <v>47.705925925925911</v>
      </c>
      <c r="J6135" s="27">
        <v>8.3333333333333332E-3</v>
      </c>
      <c r="K6135" s="27">
        <v>0.18240740740740741</v>
      </c>
      <c r="L6135" s="27">
        <v>6.1405895691609971E-3</v>
      </c>
      <c r="M6135" s="29">
        <v>12.153991596638658</v>
      </c>
      <c r="N6135" s="30">
        <v>75.322847682119203</v>
      </c>
      <c r="O6135" s="32">
        <v>0</v>
      </c>
      <c r="P6135" s="31">
        <v>0.97959183673469385</v>
      </c>
      <c r="Q6135" s="38">
        <v>2051</v>
      </c>
      <c r="R6135" s="38">
        <v>1199</v>
      </c>
      <c r="S6135" s="38">
        <v>6774</v>
      </c>
    </row>
    <row r="6136" spans="2:19" x14ac:dyDescent="0.2">
      <c r="B6136" s="1" t="s">
        <v>12651</v>
      </c>
      <c r="C6136" s="1" t="s">
        <v>12652</v>
      </c>
      <c r="D6136" s="1" t="s">
        <v>500</v>
      </c>
      <c r="E6136" s="1" t="s">
        <v>12641</v>
      </c>
      <c r="F6136" s="1" t="s">
        <v>18</v>
      </c>
      <c r="G6136" s="27">
        <v>0.56009473060982828</v>
      </c>
      <c r="H6136" s="27">
        <v>0.9557384705195564</v>
      </c>
      <c r="I6136" s="28">
        <v>49.346595618709316</v>
      </c>
      <c r="J6136" s="27">
        <v>1.1841326228537596E-2</v>
      </c>
      <c r="K6136" s="27">
        <v>0.30846654825340436</v>
      </c>
      <c r="L6136" s="27">
        <v>5.0437828371278463E-3</v>
      </c>
      <c r="M6136" s="29">
        <v>8.9146900269541796</v>
      </c>
      <c r="N6136" s="30">
        <v>80.362196409714883</v>
      </c>
      <c r="O6136" s="32">
        <v>0</v>
      </c>
      <c r="P6136" s="31">
        <v>0.98598949211908937</v>
      </c>
      <c r="Q6136" s="38">
        <v>1744</v>
      </c>
      <c r="R6136" s="38">
        <v>1177</v>
      </c>
      <c r="S6136" s="38">
        <v>4420</v>
      </c>
    </row>
    <row r="6137" spans="2:19" x14ac:dyDescent="0.2">
      <c r="B6137" s="1" t="s">
        <v>12639</v>
      </c>
      <c r="C6137" s="1" t="s">
        <v>12640</v>
      </c>
      <c r="D6137" s="1" t="s">
        <v>500</v>
      </c>
      <c r="E6137" s="1" t="s">
        <v>12641</v>
      </c>
      <c r="F6137" s="1" t="s">
        <v>18</v>
      </c>
      <c r="G6137" s="27">
        <v>0.39766970618034447</v>
      </c>
      <c r="H6137" s="27">
        <v>0.84002215657311674</v>
      </c>
      <c r="I6137" s="28">
        <v>36.025633232016204</v>
      </c>
      <c r="J6137" s="27">
        <v>3.0901722391084092E-2</v>
      </c>
      <c r="K6137" s="27">
        <v>0.37436676798378926</v>
      </c>
      <c r="L6137" s="27">
        <v>4.1607582471688831E-2</v>
      </c>
      <c r="M6137" s="29">
        <v>10.900336417157273</v>
      </c>
      <c r="N6137" s="30">
        <v>73.617834394904463</v>
      </c>
      <c r="O6137" s="32">
        <v>7.8618906942392902E-2</v>
      </c>
      <c r="P6137" s="31">
        <v>0.97193500738552441</v>
      </c>
      <c r="Q6137" s="38">
        <v>3575</v>
      </c>
      <c r="R6137" s="38">
        <v>3796</v>
      </c>
      <c r="S6137" s="38">
        <v>3285</v>
      </c>
    </row>
    <row r="6138" spans="2:19" x14ac:dyDescent="0.2">
      <c r="B6138" s="1" t="s">
        <v>12667</v>
      </c>
      <c r="C6138" s="1" t="s">
        <v>12668</v>
      </c>
      <c r="D6138" s="1" t="s">
        <v>500</v>
      </c>
      <c r="E6138" s="1" t="s">
        <v>12641</v>
      </c>
      <c r="F6138" s="1" t="s">
        <v>18</v>
      </c>
      <c r="G6138" s="27">
        <v>0.61197548326261197</v>
      </c>
      <c r="H6138" s="27">
        <v>0.97000469483568086</v>
      </c>
      <c r="I6138" s="28">
        <v>56.942951438000946</v>
      </c>
      <c r="J6138" s="27">
        <v>2.9231494578029232E-2</v>
      </c>
      <c r="K6138" s="27">
        <v>0.26685525695426687</v>
      </c>
      <c r="L6138" s="27">
        <v>1.0234741784037557E-3</v>
      </c>
      <c r="M6138" s="29">
        <v>8.6606318347509088</v>
      </c>
      <c r="N6138" s="30">
        <v>87.175654853620955</v>
      </c>
      <c r="O6138" s="32">
        <v>0</v>
      </c>
      <c r="P6138" s="31">
        <v>0.99577464788732395</v>
      </c>
      <c r="Q6138" s="38">
        <v>559</v>
      </c>
      <c r="R6138" s="38">
        <v>475</v>
      </c>
      <c r="S6138" s="38">
        <v>5192</v>
      </c>
    </row>
    <row r="6139" spans="2:19" x14ac:dyDescent="0.2">
      <c r="B6139" s="1" t="s">
        <v>12648</v>
      </c>
      <c r="C6139" s="1" t="s">
        <v>12475</v>
      </c>
      <c r="D6139" s="1" t="s">
        <v>500</v>
      </c>
      <c r="E6139" s="1" t="s">
        <v>12641</v>
      </c>
      <c r="F6139" s="1" t="s">
        <v>18</v>
      </c>
      <c r="G6139" s="27">
        <v>0.54020100502512558</v>
      </c>
      <c r="H6139" s="27">
        <v>0.97596989141164858</v>
      </c>
      <c r="I6139" s="28">
        <v>42.174120603015062</v>
      </c>
      <c r="J6139" s="27">
        <v>3.8693467336683419E-2</v>
      </c>
      <c r="K6139" s="27">
        <v>0.35276381909547738</v>
      </c>
      <c r="L6139" s="27">
        <v>1.2339585389930898E-3</v>
      </c>
      <c r="M6139" s="29">
        <v>7.6608315098468269</v>
      </c>
      <c r="N6139" s="30">
        <v>70.831784386617102</v>
      </c>
      <c r="O6139" s="32">
        <v>0</v>
      </c>
      <c r="P6139" s="31">
        <v>0.98223099703849948</v>
      </c>
      <c r="Q6139" s="38">
        <v>2981</v>
      </c>
      <c r="R6139" s="38">
        <v>1537</v>
      </c>
      <c r="S6139" s="38">
        <v>3608</v>
      </c>
    </row>
    <row r="6140" spans="2:19" x14ac:dyDescent="0.2">
      <c r="B6140" s="1" t="s">
        <v>12642</v>
      </c>
      <c r="C6140" s="1" t="s">
        <v>12643</v>
      </c>
      <c r="D6140" s="1" t="s">
        <v>500</v>
      </c>
      <c r="E6140" s="1" t="s">
        <v>12641</v>
      </c>
      <c r="F6140" s="1" t="s">
        <v>18</v>
      </c>
      <c r="G6140" s="27">
        <v>0.36568848758465011</v>
      </c>
      <c r="H6140" s="27">
        <v>0.88195202464788736</v>
      </c>
      <c r="I6140" s="28">
        <v>35.842618510158054</v>
      </c>
      <c r="J6140" s="27">
        <v>1.580135440180587E-2</v>
      </c>
      <c r="K6140" s="27">
        <v>0.3128668171557562</v>
      </c>
      <c r="L6140" s="27">
        <v>5.2200704225352119E-3</v>
      </c>
      <c r="M6140" s="29">
        <v>11.738718861209968</v>
      </c>
      <c r="N6140" s="30">
        <v>77.229629629629628</v>
      </c>
      <c r="O6140" s="32">
        <v>8.0583186619718306E-2</v>
      </c>
      <c r="P6140" s="31">
        <v>0.97491197183098588</v>
      </c>
      <c r="Q6140" s="38">
        <v>3591</v>
      </c>
      <c r="R6140" s="38">
        <v>4243</v>
      </c>
      <c r="S6140" s="38">
        <v>4340</v>
      </c>
    </row>
    <row r="6141" spans="2:19" x14ac:dyDescent="0.2">
      <c r="B6141" s="1" t="s">
        <v>12649</v>
      </c>
      <c r="C6141" s="1" t="s">
        <v>12650</v>
      </c>
      <c r="D6141" s="1" t="s">
        <v>500</v>
      </c>
      <c r="E6141" s="1" t="s">
        <v>6248</v>
      </c>
      <c r="F6141" s="1" t="s">
        <v>18</v>
      </c>
      <c r="G6141" s="27">
        <v>0.49897330595482547</v>
      </c>
      <c r="H6141" s="27">
        <v>0.9941301211771495</v>
      </c>
      <c r="I6141" s="28">
        <v>46.579759460252255</v>
      </c>
      <c r="J6141" s="27">
        <v>7.3335288941038428E-3</v>
      </c>
      <c r="K6141" s="27">
        <v>0.1064828395423878</v>
      </c>
      <c r="L6141" s="27">
        <v>0</v>
      </c>
      <c r="M6141" s="29">
        <v>15.412954279015244</v>
      </c>
      <c r="N6141" s="30">
        <v>77.108631826189082</v>
      </c>
      <c r="O6141" s="32">
        <v>1.5695326024235429E-3</v>
      </c>
      <c r="P6141" s="31">
        <v>0.98355452971725332</v>
      </c>
      <c r="Q6141" s="38">
        <v>2270</v>
      </c>
      <c r="R6141" s="38">
        <v>2289</v>
      </c>
      <c r="S6141" s="38">
        <v>8081</v>
      </c>
    </row>
    <row r="6142" spans="2:19" x14ac:dyDescent="0.2">
      <c r="B6142" s="1" t="s">
        <v>12665</v>
      </c>
      <c r="C6142" s="1" t="s">
        <v>12666</v>
      </c>
      <c r="D6142" s="1" t="s">
        <v>500</v>
      </c>
      <c r="E6142" s="1" t="s">
        <v>12641</v>
      </c>
      <c r="F6142" s="1" t="s">
        <v>18</v>
      </c>
      <c r="G6142" s="27">
        <v>0.61035422343324253</v>
      </c>
      <c r="H6142" s="27">
        <v>0.99573210412147506</v>
      </c>
      <c r="I6142" s="28">
        <v>58.491062670299726</v>
      </c>
      <c r="J6142" s="27">
        <v>1.4168937329700272E-2</v>
      </c>
      <c r="K6142" s="27">
        <v>0.21580381471389645</v>
      </c>
      <c r="L6142" s="27">
        <v>0</v>
      </c>
      <c r="M6142" s="29">
        <v>10.582773109243693</v>
      </c>
      <c r="N6142" s="30">
        <v>88.423728813559322</v>
      </c>
      <c r="O6142" s="32">
        <v>0</v>
      </c>
      <c r="P6142" s="31">
        <v>0.99511930585683295</v>
      </c>
      <c r="Q6142" s="38">
        <v>413</v>
      </c>
      <c r="R6142" s="38">
        <v>488</v>
      </c>
      <c r="S6142" s="38">
        <v>6186</v>
      </c>
    </row>
    <row r="6143" spans="2:19" x14ac:dyDescent="0.2">
      <c r="B6143" s="1" t="s">
        <v>12701</v>
      </c>
      <c r="C6143" s="1" t="s">
        <v>1311</v>
      </c>
      <c r="D6143" s="1" t="s">
        <v>501</v>
      </c>
      <c r="E6143" s="1" t="s">
        <v>501</v>
      </c>
      <c r="F6143" s="1" t="s">
        <v>25</v>
      </c>
      <c r="G6143" s="27">
        <v>0.60962846677132387</v>
      </c>
      <c r="H6143" s="27">
        <v>0.99921568627450985</v>
      </c>
      <c r="I6143" s="28">
        <v>62.545107273678681</v>
      </c>
      <c r="J6143" s="27">
        <v>2.6164311878597592E-3</v>
      </c>
      <c r="K6143" s="27">
        <v>5.2851909994767139E-2</v>
      </c>
      <c r="L6143" s="27">
        <v>0</v>
      </c>
      <c r="M6143" s="29">
        <v>16.822281879194634</v>
      </c>
      <c r="N6143" s="30">
        <v>91.200686106346481</v>
      </c>
      <c r="O6143" s="32">
        <v>0</v>
      </c>
      <c r="P6143" s="31">
        <v>0.99921568627450985</v>
      </c>
      <c r="Q6143" s="38">
        <v>174</v>
      </c>
      <c r="R6143" s="38">
        <v>496</v>
      </c>
      <c r="S6143" s="38">
        <v>8641</v>
      </c>
    </row>
    <row r="6144" spans="2:19" x14ac:dyDescent="0.2">
      <c r="B6144" s="1" t="s">
        <v>12673</v>
      </c>
      <c r="C6144" s="1" t="s">
        <v>12674</v>
      </c>
      <c r="D6144" s="1" t="s">
        <v>501</v>
      </c>
      <c r="E6144" s="1" t="s">
        <v>501</v>
      </c>
      <c r="F6144" s="1" t="s">
        <v>25</v>
      </c>
      <c r="G6144" s="27">
        <v>0.39721254355400698</v>
      </c>
      <c r="H6144" s="27">
        <v>0.81771363893604976</v>
      </c>
      <c r="I6144" s="28">
        <v>24.490360046457599</v>
      </c>
      <c r="J6144" s="27">
        <v>5.8072009291521488E-2</v>
      </c>
      <c r="K6144" s="27">
        <v>0.47735191637630664</v>
      </c>
      <c r="L6144" s="27">
        <v>4.5919637804187889E-2</v>
      </c>
      <c r="M6144" s="29">
        <v>7.2732177263969167</v>
      </c>
      <c r="N6144" s="30">
        <v>50.190058479532162</v>
      </c>
      <c r="O6144" s="32">
        <v>0</v>
      </c>
      <c r="P6144" s="31">
        <v>0.97453310696095075</v>
      </c>
      <c r="Q6144" s="38">
        <v>5188</v>
      </c>
      <c r="R6144" s="38">
        <v>3803</v>
      </c>
      <c r="S6144" s="38">
        <v>2032</v>
      </c>
    </row>
    <row r="6145" spans="2:19" x14ac:dyDescent="0.2">
      <c r="B6145" s="1" t="s">
        <v>12695</v>
      </c>
      <c r="C6145" s="1" t="s">
        <v>12696</v>
      </c>
      <c r="D6145" s="1" t="s">
        <v>501</v>
      </c>
      <c r="E6145" s="1" t="s">
        <v>501</v>
      </c>
      <c r="F6145" s="1" t="s">
        <v>25</v>
      </c>
      <c r="G6145" s="27">
        <v>0.65811965811965811</v>
      </c>
      <c r="H6145" s="27">
        <v>0.99679702048417129</v>
      </c>
      <c r="I6145" s="28">
        <v>61.625213675213679</v>
      </c>
      <c r="J6145" s="27">
        <v>2.2435897435897436E-2</v>
      </c>
      <c r="K6145" s="27">
        <v>0.27510683760683763</v>
      </c>
      <c r="L6145" s="27">
        <v>5.4269752593774938E-4</v>
      </c>
      <c r="M6145" s="29">
        <v>7.7168750000000017</v>
      </c>
      <c r="N6145" s="30">
        <v>89.215097402597408</v>
      </c>
      <c r="O6145" s="32">
        <v>0</v>
      </c>
      <c r="P6145" s="31">
        <v>0.99600957701516357</v>
      </c>
      <c r="Q6145" s="38">
        <v>203</v>
      </c>
      <c r="R6145" s="38">
        <v>170</v>
      </c>
      <c r="S6145" s="38">
        <v>5046</v>
      </c>
    </row>
    <row r="6146" spans="2:19" x14ac:dyDescent="0.2">
      <c r="B6146" s="1" t="s">
        <v>12683</v>
      </c>
      <c r="C6146" s="1" t="s">
        <v>12684</v>
      </c>
      <c r="D6146" s="1" t="s">
        <v>501</v>
      </c>
      <c r="E6146" s="1" t="s">
        <v>501</v>
      </c>
      <c r="F6146" s="1" t="s">
        <v>25</v>
      </c>
      <c r="G6146" s="27">
        <v>0.29045996592844975</v>
      </c>
      <c r="H6146" s="27">
        <v>0.92593921485858999</v>
      </c>
      <c r="I6146" s="28">
        <v>28.575809199318563</v>
      </c>
      <c r="J6146" s="27">
        <v>8.9437819420783646E-3</v>
      </c>
      <c r="K6146" s="27">
        <v>0.12734241908006813</v>
      </c>
      <c r="L6146" s="27">
        <v>1.3391726466863657E-2</v>
      </c>
      <c r="M6146" s="29">
        <v>15.672569027611047</v>
      </c>
      <c r="N6146" s="30">
        <v>59.659824046920818</v>
      </c>
      <c r="O6146" s="32">
        <v>0</v>
      </c>
      <c r="P6146" s="31">
        <v>0.99113550021105956</v>
      </c>
      <c r="Q6146" s="38">
        <v>4138</v>
      </c>
      <c r="R6146" s="38">
        <v>5607</v>
      </c>
      <c r="S6146" s="38">
        <v>7719</v>
      </c>
    </row>
    <row r="6147" spans="2:19" x14ac:dyDescent="0.2">
      <c r="B6147" s="1" t="s">
        <v>12671</v>
      </c>
      <c r="C6147" s="1" t="s">
        <v>12672</v>
      </c>
      <c r="D6147" s="1" t="s">
        <v>501</v>
      </c>
      <c r="E6147" s="1" t="s">
        <v>501</v>
      </c>
      <c r="F6147" s="1" t="s">
        <v>25</v>
      </c>
      <c r="G6147" s="27">
        <v>0.46109175377468059</v>
      </c>
      <c r="H6147" s="27">
        <v>0.87545403271291589</v>
      </c>
      <c r="I6147" s="28">
        <v>25.977700348432052</v>
      </c>
      <c r="J6147" s="27">
        <v>0.14285714285714285</v>
      </c>
      <c r="K6147" s="27">
        <v>0.48199767711962832</v>
      </c>
      <c r="L6147" s="27">
        <v>8.9734912577552187E-2</v>
      </c>
      <c r="M6147" s="29">
        <v>5.0808189655172402</v>
      </c>
      <c r="N6147" s="30">
        <v>49.957178841309826</v>
      </c>
      <c r="O6147" s="32">
        <v>0</v>
      </c>
      <c r="P6147" s="31">
        <v>0.97123519458544838</v>
      </c>
      <c r="Q6147" s="38">
        <v>4673</v>
      </c>
      <c r="R6147" s="38">
        <v>2939</v>
      </c>
      <c r="S6147" s="38">
        <v>1974</v>
      </c>
    </row>
    <row r="6148" spans="2:19" x14ac:dyDescent="0.2">
      <c r="B6148" s="1" t="s">
        <v>12691</v>
      </c>
      <c r="C6148" s="1" t="s">
        <v>12692</v>
      </c>
      <c r="D6148" s="1" t="s">
        <v>501</v>
      </c>
      <c r="E6148" s="1" t="s">
        <v>501</v>
      </c>
      <c r="F6148" s="1" t="s">
        <v>25</v>
      </c>
      <c r="G6148" s="27">
        <v>0.57620817843866168</v>
      </c>
      <c r="H6148" s="27">
        <v>0.98092688330871491</v>
      </c>
      <c r="I6148" s="28">
        <v>54.361858736059474</v>
      </c>
      <c r="J6148" s="27">
        <v>4.4609665427509295E-3</v>
      </c>
      <c r="K6148" s="27">
        <v>0.12267657992565056</v>
      </c>
      <c r="L6148" s="27">
        <v>3.4121122599704581E-3</v>
      </c>
      <c r="M6148" s="29">
        <v>13.784736842105263</v>
      </c>
      <c r="N6148" s="30">
        <v>83.805161290322587</v>
      </c>
      <c r="O6148" s="32">
        <v>0</v>
      </c>
      <c r="P6148" s="31">
        <v>0.99335302806499259</v>
      </c>
      <c r="Q6148" s="38">
        <v>876</v>
      </c>
      <c r="R6148" s="38">
        <v>920</v>
      </c>
      <c r="S6148" s="38">
        <v>7809</v>
      </c>
    </row>
    <row r="6149" spans="2:19" x14ac:dyDescent="0.2">
      <c r="B6149" s="1" t="s">
        <v>12693</v>
      </c>
      <c r="C6149" s="1" t="s">
        <v>12694</v>
      </c>
      <c r="D6149" s="1" t="s">
        <v>501</v>
      </c>
      <c r="E6149" s="1" t="s">
        <v>501</v>
      </c>
      <c r="F6149" s="1" t="s">
        <v>25</v>
      </c>
      <c r="G6149" s="27">
        <v>0.43226473629782836</v>
      </c>
      <c r="H6149" s="27">
        <v>0.85313432835820902</v>
      </c>
      <c r="I6149" s="28">
        <v>41.597724922440541</v>
      </c>
      <c r="J6149" s="27">
        <v>1.7580144777662874E-2</v>
      </c>
      <c r="K6149" s="27">
        <v>0.28024819027921405</v>
      </c>
      <c r="L6149" s="27">
        <v>9.5048893463715908E-2</v>
      </c>
      <c r="M6149" s="29">
        <v>9.5821167883211693</v>
      </c>
      <c r="N6149" s="30">
        <v>82.610978520286395</v>
      </c>
      <c r="O6149" s="32">
        <v>0</v>
      </c>
      <c r="P6149" s="31">
        <v>0.99536798764796708</v>
      </c>
      <c r="Q6149" s="38">
        <v>3057</v>
      </c>
      <c r="R6149" s="38">
        <v>3365</v>
      </c>
      <c r="S6149" s="38">
        <v>4948</v>
      </c>
    </row>
    <row r="6150" spans="2:19" x14ac:dyDescent="0.2">
      <c r="B6150" s="1" t="s">
        <v>12702</v>
      </c>
      <c r="C6150" s="1" t="s">
        <v>12703</v>
      </c>
      <c r="D6150" s="1" t="s">
        <v>501</v>
      </c>
      <c r="E6150" s="1" t="s">
        <v>501</v>
      </c>
      <c r="F6150" s="1" t="s">
        <v>25</v>
      </c>
      <c r="G6150" s="27">
        <v>0.69450549450549448</v>
      </c>
      <c r="H6150" s="27">
        <v>1</v>
      </c>
      <c r="I6150" s="28">
        <v>63.326373626373638</v>
      </c>
      <c r="J6150" s="27">
        <v>5.4945054945054949E-3</v>
      </c>
      <c r="K6150" s="27">
        <v>0.19340659340659341</v>
      </c>
      <c r="L6150" s="27">
        <v>0</v>
      </c>
      <c r="M6150" s="29">
        <v>9.7730215827338149</v>
      </c>
      <c r="N6150" s="30">
        <v>86.449367088607602</v>
      </c>
      <c r="O6150" s="32">
        <v>0</v>
      </c>
      <c r="P6150" s="31">
        <v>1</v>
      </c>
      <c r="Q6150" s="38">
        <v>150</v>
      </c>
      <c r="R6150" s="38">
        <v>70</v>
      </c>
      <c r="S6150" s="38">
        <v>6573</v>
      </c>
    </row>
    <row r="6151" spans="2:19" x14ac:dyDescent="0.2">
      <c r="B6151" s="1" t="s">
        <v>12675</v>
      </c>
      <c r="C6151" s="1" t="s">
        <v>12676</v>
      </c>
      <c r="D6151" s="1" t="s">
        <v>501</v>
      </c>
      <c r="E6151" s="1" t="s">
        <v>501</v>
      </c>
      <c r="F6151" s="1" t="s">
        <v>25</v>
      </c>
      <c r="G6151" s="27">
        <v>0.48026315789473684</v>
      </c>
      <c r="H6151" s="27">
        <v>0.77609951845906899</v>
      </c>
      <c r="I6151" s="28">
        <v>41.618969298245624</v>
      </c>
      <c r="J6151" s="27">
        <v>6.3596491228070179E-2</v>
      </c>
      <c r="K6151" s="27">
        <v>0.45285087719298245</v>
      </c>
      <c r="L6151" s="27">
        <v>0.14829320492241838</v>
      </c>
      <c r="M6151" s="29">
        <v>7.294092827004218</v>
      </c>
      <c r="N6151" s="30">
        <v>78.235159817351601</v>
      </c>
      <c r="O6151" s="32">
        <v>0</v>
      </c>
      <c r="P6151" s="31">
        <v>0.9759229534510433</v>
      </c>
      <c r="Q6151" s="38">
        <v>3054</v>
      </c>
      <c r="R6151" s="38">
        <v>2618</v>
      </c>
      <c r="S6151" s="38">
        <v>2290</v>
      </c>
    </row>
    <row r="6152" spans="2:19" x14ac:dyDescent="0.2">
      <c r="B6152" s="1" t="s">
        <v>12681</v>
      </c>
      <c r="C6152" s="1" t="s">
        <v>12682</v>
      </c>
      <c r="D6152" s="1" t="s">
        <v>501</v>
      </c>
      <c r="E6152" s="1" t="s">
        <v>501</v>
      </c>
      <c r="F6152" s="1" t="s">
        <v>25</v>
      </c>
      <c r="G6152" s="27">
        <v>0.59857239972807619</v>
      </c>
      <c r="H6152" s="27">
        <v>0.91344532168654458</v>
      </c>
      <c r="I6152" s="28">
        <v>52.908871515975527</v>
      </c>
      <c r="J6152" s="27">
        <v>3.7049626104690689E-2</v>
      </c>
      <c r="K6152" s="27">
        <v>0.28450033990482665</v>
      </c>
      <c r="L6152" s="27">
        <v>4.5387199731227949E-2</v>
      </c>
      <c r="M6152" s="29">
        <v>8.5690939881456423</v>
      </c>
      <c r="N6152" s="30">
        <v>82.193072118114713</v>
      </c>
      <c r="O6152" s="32">
        <v>0</v>
      </c>
      <c r="P6152" s="31">
        <v>0.988409205442634</v>
      </c>
      <c r="Q6152" s="38">
        <v>1086</v>
      </c>
      <c r="R6152" s="38">
        <v>621</v>
      </c>
      <c r="S6152" s="38">
        <v>4860</v>
      </c>
    </row>
    <row r="6153" spans="2:19" x14ac:dyDescent="0.2">
      <c r="B6153" s="1" t="s">
        <v>12704</v>
      </c>
      <c r="C6153" s="1" t="s">
        <v>12705</v>
      </c>
      <c r="D6153" s="1" t="s">
        <v>501</v>
      </c>
      <c r="E6153" s="1" t="s">
        <v>501</v>
      </c>
      <c r="F6153" s="1" t="s">
        <v>25</v>
      </c>
      <c r="G6153" s="27">
        <v>0.69155313351498637</v>
      </c>
      <c r="H6153" s="27">
        <v>1</v>
      </c>
      <c r="I6153" s="28">
        <v>61.820599455040885</v>
      </c>
      <c r="J6153" s="27">
        <v>6.5395095367847414E-3</v>
      </c>
      <c r="K6153" s="27">
        <v>0.17002724795640328</v>
      </c>
      <c r="L6153" s="27">
        <v>0</v>
      </c>
      <c r="M6153" s="29">
        <v>10.610442477876108</v>
      </c>
      <c r="N6153" s="30">
        <v>83.952755905511808</v>
      </c>
      <c r="O6153" s="32">
        <v>0</v>
      </c>
      <c r="P6153" s="31">
        <v>1</v>
      </c>
      <c r="Q6153" s="38">
        <v>196</v>
      </c>
      <c r="R6153" s="38">
        <v>80</v>
      </c>
      <c r="S6153" s="38">
        <v>6974</v>
      </c>
    </row>
    <row r="6154" spans="2:19" x14ac:dyDescent="0.2">
      <c r="B6154" s="1" t="s">
        <v>12685</v>
      </c>
      <c r="C6154" s="1" t="s">
        <v>12686</v>
      </c>
      <c r="D6154" s="1" t="s">
        <v>501</v>
      </c>
      <c r="E6154" s="1" t="s">
        <v>501</v>
      </c>
      <c r="F6154" s="1" t="s">
        <v>25</v>
      </c>
      <c r="G6154" s="27">
        <v>0.56195014662756593</v>
      </c>
      <c r="H6154" s="27">
        <v>0.91620276162790693</v>
      </c>
      <c r="I6154" s="28">
        <v>56.125733137829911</v>
      </c>
      <c r="J6154" s="27">
        <v>1.0997067448680353E-2</v>
      </c>
      <c r="K6154" s="27">
        <v>0.11803519061583578</v>
      </c>
      <c r="L6154" s="27">
        <v>4.505450581395349E-2</v>
      </c>
      <c r="M6154" s="29">
        <v>15.264405360134004</v>
      </c>
      <c r="N6154" s="30">
        <v>87.285528031290738</v>
      </c>
      <c r="O6154" s="32">
        <v>0</v>
      </c>
      <c r="P6154" s="31">
        <v>0.99127906976744184</v>
      </c>
      <c r="Q6154" s="38">
        <v>648</v>
      </c>
      <c r="R6154" s="38">
        <v>1149</v>
      </c>
      <c r="S6154" s="38">
        <v>7897</v>
      </c>
    </row>
    <row r="6155" spans="2:19" x14ac:dyDescent="0.2">
      <c r="B6155" s="1" t="s">
        <v>12689</v>
      </c>
      <c r="C6155" s="1" t="s">
        <v>12690</v>
      </c>
      <c r="D6155" s="1" t="s">
        <v>501</v>
      </c>
      <c r="E6155" s="1" t="s">
        <v>501</v>
      </c>
      <c r="F6155" s="1" t="s">
        <v>25</v>
      </c>
      <c r="G6155" s="27">
        <v>0.61411889596602975</v>
      </c>
      <c r="H6155" s="27">
        <v>0.99159420289855071</v>
      </c>
      <c r="I6155" s="28">
        <v>56.821549893842864</v>
      </c>
      <c r="J6155" s="27">
        <v>6.9002123142250533E-3</v>
      </c>
      <c r="K6155" s="27">
        <v>0.1459660297239915</v>
      </c>
      <c r="L6155" s="27">
        <v>4.6060606060606066E-3</v>
      </c>
      <c r="M6155" s="29">
        <v>12.06808803301238</v>
      </c>
      <c r="N6155" s="30">
        <v>84.497839239412272</v>
      </c>
      <c r="O6155" s="32">
        <v>0</v>
      </c>
      <c r="P6155" s="31">
        <v>0.99288537549407119</v>
      </c>
      <c r="Q6155" s="38">
        <v>574</v>
      </c>
      <c r="R6155" s="38">
        <v>455</v>
      </c>
      <c r="S6155" s="38">
        <v>7402</v>
      </c>
    </row>
    <row r="6156" spans="2:19" x14ac:dyDescent="0.2">
      <c r="B6156" s="1" t="s">
        <v>12706</v>
      </c>
      <c r="C6156" s="1" t="s">
        <v>12707</v>
      </c>
      <c r="D6156" s="1" t="s">
        <v>501</v>
      </c>
      <c r="E6156" s="1" t="s">
        <v>501</v>
      </c>
      <c r="F6156" s="1" t="s">
        <v>25</v>
      </c>
      <c r="G6156" s="27">
        <v>0.59573170731707314</v>
      </c>
      <c r="H6156" s="27">
        <v>1</v>
      </c>
      <c r="I6156" s="28">
        <v>58.12359756097559</v>
      </c>
      <c r="J6156" s="27">
        <v>5.4878048780487802E-3</v>
      </c>
      <c r="K6156" s="27">
        <v>7.3780487804878045E-2</v>
      </c>
      <c r="L6156" s="27">
        <v>0</v>
      </c>
      <c r="M6156" s="29">
        <v>15.836953242835593</v>
      </c>
      <c r="N6156" s="30">
        <v>86.383828045035827</v>
      </c>
      <c r="O6156" s="32">
        <v>0</v>
      </c>
      <c r="P6156" s="31">
        <v>1</v>
      </c>
      <c r="Q6156" s="38">
        <v>445</v>
      </c>
      <c r="R6156" s="38">
        <v>664</v>
      </c>
      <c r="S6156" s="38">
        <v>8517</v>
      </c>
    </row>
    <row r="6157" spans="2:19" x14ac:dyDescent="0.2">
      <c r="B6157" s="1" t="s">
        <v>12669</v>
      </c>
      <c r="C6157" s="1" t="s">
        <v>12670</v>
      </c>
      <c r="D6157" s="1" t="s">
        <v>501</v>
      </c>
      <c r="E6157" s="1" t="s">
        <v>501</v>
      </c>
      <c r="F6157" s="1" t="s">
        <v>25</v>
      </c>
      <c r="G6157" s="27">
        <v>0.30728616684266102</v>
      </c>
      <c r="H6157" s="27">
        <v>0.7511729019211324</v>
      </c>
      <c r="I6157" s="28">
        <v>20.257127771911303</v>
      </c>
      <c r="J6157" s="27">
        <v>0.10982048574445617</v>
      </c>
      <c r="K6157" s="27">
        <v>0.59767687434002115</v>
      </c>
      <c r="L6157" s="27">
        <v>0.19323053589484326</v>
      </c>
      <c r="M6157" s="29">
        <v>6.7150914634146321</v>
      </c>
      <c r="N6157" s="30">
        <v>50.34707903780069</v>
      </c>
      <c r="O6157" s="32">
        <v>0</v>
      </c>
      <c r="P6157" s="31">
        <v>0.95753286147623862</v>
      </c>
      <c r="Q6157" s="38">
        <v>6852</v>
      </c>
      <c r="R6157" s="38">
        <v>5244</v>
      </c>
      <c r="S6157" s="38">
        <v>954</v>
      </c>
    </row>
    <row r="6158" spans="2:19" x14ac:dyDescent="0.2">
      <c r="B6158" s="1" t="s">
        <v>12687</v>
      </c>
      <c r="C6158" s="1" t="s">
        <v>12688</v>
      </c>
      <c r="D6158" s="1" t="s">
        <v>501</v>
      </c>
      <c r="E6158" s="1" t="s">
        <v>501</v>
      </c>
      <c r="F6158" s="1" t="s">
        <v>25</v>
      </c>
      <c r="G6158" s="27">
        <v>0.58174027686222807</v>
      </c>
      <c r="H6158" s="27">
        <v>0.9956234678869097</v>
      </c>
      <c r="I6158" s="28">
        <v>57.912887277521435</v>
      </c>
      <c r="J6158" s="27">
        <v>2.6367831245880024E-3</v>
      </c>
      <c r="K6158" s="27">
        <v>6.1305207646671064E-2</v>
      </c>
      <c r="L6158" s="27">
        <v>2.4513809445987904E-4</v>
      </c>
      <c r="M6158" s="29">
        <v>17.771867612293146</v>
      </c>
      <c r="N6158" s="30">
        <v>86.373937677053831</v>
      </c>
      <c r="O6158" s="32">
        <v>0</v>
      </c>
      <c r="P6158" s="31">
        <v>0.99166530478836412</v>
      </c>
      <c r="Q6158" s="38">
        <v>471</v>
      </c>
      <c r="R6158" s="38">
        <v>851</v>
      </c>
      <c r="S6158" s="38">
        <v>8605</v>
      </c>
    </row>
    <row r="6159" spans="2:19" x14ac:dyDescent="0.2">
      <c r="B6159" s="1" t="s">
        <v>12699</v>
      </c>
      <c r="C6159" s="1" t="s">
        <v>12700</v>
      </c>
      <c r="D6159" s="1" t="s">
        <v>501</v>
      </c>
      <c r="E6159" s="1" t="s">
        <v>501</v>
      </c>
      <c r="F6159" s="1" t="s">
        <v>25</v>
      </c>
      <c r="G6159" s="27">
        <v>0.46981997882103776</v>
      </c>
      <c r="H6159" s="27">
        <v>0.94081323710614317</v>
      </c>
      <c r="I6159" s="28">
        <v>50.062619131662544</v>
      </c>
      <c r="J6159" s="27">
        <v>3.8828097423226262E-3</v>
      </c>
      <c r="K6159" s="27">
        <v>8.3303918108012701E-2</v>
      </c>
      <c r="L6159" s="27">
        <v>6.8473860235873964E-3</v>
      </c>
      <c r="M6159" s="29">
        <v>16.317666666666668</v>
      </c>
      <c r="N6159" s="30">
        <v>87.3615903975994</v>
      </c>
      <c r="O6159" s="32">
        <v>0</v>
      </c>
      <c r="P6159" s="31">
        <v>0.99735961978524912</v>
      </c>
      <c r="Q6159" s="38">
        <v>1590</v>
      </c>
      <c r="R6159" s="38">
        <v>2797</v>
      </c>
      <c r="S6159" s="38">
        <v>8423</v>
      </c>
    </row>
    <row r="6160" spans="2:19" x14ac:dyDescent="0.2">
      <c r="B6160" s="1" t="s">
        <v>12679</v>
      </c>
      <c r="C6160" s="1" t="s">
        <v>12680</v>
      </c>
      <c r="D6160" s="1" t="s">
        <v>501</v>
      </c>
      <c r="E6160" s="1" t="s">
        <v>501</v>
      </c>
      <c r="F6160" s="1" t="s">
        <v>25</v>
      </c>
      <c r="G6160" s="27">
        <v>0.17913385826771652</v>
      </c>
      <c r="H6160" s="27">
        <v>0.49339476236663427</v>
      </c>
      <c r="I6160" s="28">
        <v>14.459645669291341</v>
      </c>
      <c r="J6160" s="27">
        <v>0.10826771653543307</v>
      </c>
      <c r="K6160" s="27">
        <v>0.64370078740157477</v>
      </c>
      <c r="L6160" s="27">
        <v>0.17078564500484969</v>
      </c>
      <c r="M6160" s="29">
        <v>6.9630695443645081</v>
      </c>
      <c r="N6160" s="30">
        <v>48.329670329670328</v>
      </c>
      <c r="O6160" s="32">
        <v>0</v>
      </c>
      <c r="P6160" s="31">
        <v>0.98545101842870997</v>
      </c>
      <c r="Q6160" s="38">
        <v>8092</v>
      </c>
      <c r="R6160" s="38">
        <v>7597</v>
      </c>
      <c r="S6160" s="38">
        <v>668</v>
      </c>
    </row>
    <row r="6161" spans="2:19" x14ac:dyDescent="0.2">
      <c r="B6161" s="1" t="s">
        <v>12677</v>
      </c>
      <c r="C6161" s="1" t="s">
        <v>12678</v>
      </c>
      <c r="D6161" s="1" t="s">
        <v>501</v>
      </c>
      <c r="E6161" s="1" t="s">
        <v>501</v>
      </c>
      <c r="F6161" s="1" t="s">
        <v>25</v>
      </c>
      <c r="G6161" s="27">
        <v>0.33065442020665903</v>
      </c>
      <c r="H6161" s="27">
        <v>0.85907449209932263</v>
      </c>
      <c r="I6161" s="28">
        <v>25.287026406429391</v>
      </c>
      <c r="J6161" s="27">
        <v>1.2629161882893225E-2</v>
      </c>
      <c r="K6161" s="27">
        <v>0.28702640642939148</v>
      </c>
      <c r="L6161" s="27">
        <v>6.4514672686230248E-2</v>
      </c>
      <c r="M6161" s="29">
        <v>12.440480274442535</v>
      </c>
      <c r="N6161" s="30">
        <v>50.798611111111114</v>
      </c>
      <c r="O6161" s="32">
        <v>4.2325056433408577E-4</v>
      </c>
      <c r="P6161" s="31">
        <v>0.9830699774266366</v>
      </c>
      <c r="Q6161" s="38">
        <v>4920</v>
      </c>
      <c r="R6161" s="38">
        <v>4792</v>
      </c>
      <c r="S6161" s="38">
        <v>4811</v>
      </c>
    </row>
    <row r="6162" spans="2:19" x14ac:dyDescent="0.2">
      <c r="B6162" s="1" t="s">
        <v>12697</v>
      </c>
      <c r="C6162" s="1" t="s">
        <v>12698</v>
      </c>
      <c r="D6162" s="1" t="s">
        <v>501</v>
      </c>
      <c r="E6162" s="1" t="s">
        <v>501</v>
      </c>
      <c r="F6162" s="1" t="s">
        <v>25</v>
      </c>
      <c r="G6162" s="27">
        <v>0.55926680244399185</v>
      </c>
      <c r="H6162" s="27">
        <v>0.99836850649350628</v>
      </c>
      <c r="I6162" s="28">
        <v>55.255193482688391</v>
      </c>
      <c r="J6162" s="27">
        <v>4.0733197556008143E-3</v>
      </c>
      <c r="K6162" s="27">
        <v>7.2097759674134426E-2</v>
      </c>
      <c r="L6162" s="27">
        <v>0</v>
      </c>
      <c r="M6162" s="29">
        <v>16.92349676225718</v>
      </c>
      <c r="N6162" s="30">
        <v>84.791848617176129</v>
      </c>
      <c r="O6162" s="32">
        <v>0</v>
      </c>
      <c r="P6162" s="31">
        <v>0.99634740259740262</v>
      </c>
      <c r="Q6162" s="38">
        <v>767</v>
      </c>
      <c r="R6162" s="38">
        <v>1198</v>
      </c>
      <c r="S6162" s="38">
        <v>8532</v>
      </c>
    </row>
    <row r="6163" spans="2:19" x14ac:dyDescent="0.2">
      <c r="B6163" s="1" t="s">
        <v>12710</v>
      </c>
      <c r="C6163" s="1" t="s">
        <v>12711</v>
      </c>
      <c r="D6163" s="1" t="s">
        <v>502</v>
      </c>
      <c r="E6163" s="1" t="s">
        <v>5475</v>
      </c>
      <c r="F6163" s="1" t="s">
        <v>14</v>
      </c>
      <c r="G6163" s="27">
        <v>0.31221963036066752</v>
      </c>
      <c r="H6163" s="27">
        <v>0.91424261247670602</v>
      </c>
      <c r="I6163" s="28">
        <v>26.129840301453438</v>
      </c>
      <c r="J6163" s="27">
        <v>5.5804773012739999E-2</v>
      </c>
      <c r="K6163" s="27">
        <v>0.53274717387403547</v>
      </c>
      <c r="L6163" s="27">
        <v>9.5625166385659779E-3</v>
      </c>
      <c r="M6163" s="29">
        <v>7.5062614140360058</v>
      </c>
      <c r="N6163" s="30">
        <v>66.738505747126439</v>
      </c>
      <c r="O6163" s="32">
        <v>0</v>
      </c>
      <c r="P6163" s="31">
        <v>0.98908510071878608</v>
      </c>
      <c r="Q6163" s="38">
        <v>4619</v>
      </c>
      <c r="R6163" s="38">
        <v>5150</v>
      </c>
      <c r="S6163" s="38">
        <v>1466</v>
      </c>
    </row>
    <row r="6164" spans="2:19" x14ac:dyDescent="0.2">
      <c r="B6164" s="1" t="s">
        <v>12712</v>
      </c>
      <c r="C6164" s="1" t="s">
        <v>12713</v>
      </c>
      <c r="D6164" s="1" t="s">
        <v>502</v>
      </c>
      <c r="E6164" s="1" t="s">
        <v>5475</v>
      </c>
      <c r="F6164" s="1" t="s">
        <v>14</v>
      </c>
      <c r="G6164" s="27">
        <v>0.4734317343173432</v>
      </c>
      <c r="H6164" s="27">
        <v>0.92099378881987581</v>
      </c>
      <c r="I6164" s="28">
        <v>54.552416974169738</v>
      </c>
      <c r="J6164" s="27">
        <v>5.5350553505535052E-3</v>
      </c>
      <c r="K6164" s="27">
        <v>0.12398523985239852</v>
      </c>
      <c r="L6164" s="27">
        <v>5.5352575812933874E-4</v>
      </c>
      <c r="M6164" s="29">
        <v>15.115824561403508</v>
      </c>
      <c r="N6164" s="30">
        <v>97.61984435797666</v>
      </c>
      <c r="O6164" s="32">
        <v>0</v>
      </c>
      <c r="P6164" s="31">
        <v>0.99013518450858606</v>
      </c>
      <c r="Q6164" s="38">
        <v>858</v>
      </c>
      <c r="R6164" s="38">
        <v>2732</v>
      </c>
      <c r="S6164" s="38">
        <v>7783</v>
      </c>
    </row>
    <row r="6165" spans="2:19" x14ac:dyDescent="0.2">
      <c r="B6165" s="1" t="s">
        <v>12708</v>
      </c>
      <c r="C6165" s="1" t="s">
        <v>12709</v>
      </c>
      <c r="D6165" s="1" t="s">
        <v>502</v>
      </c>
      <c r="E6165" s="1" t="s">
        <v>5475</v>
      </c>
      <c r="F6165" s="1" t="s">
        <v>14</v>
      </c>
      <c r="G6165" s="27">
        <v>0.54435483870967738</v>
      </c>
      <c r="H6165" s="27">
        <v>0.9694646235338632</v>
      </c>
      <c r="I6165" s="28">
        <v>57.278456221198134</v>
      </c>
      <c r="J6165" s="27">
        <v>1.4976958525345621E-2</v>
      </c>
      <c r="K6165" s="27">
        <v>0.23809523809523808</v>
      </c>
      <c r="L6165" s="27">
        <v>1.3183881952326901E-2</v>
      </c>
      <c r="M6165" s="29">
        <v>10.589759797724401</v>
      </c>
      <c r="N6165" s="30">
        <v>95.99012345679013</v>
      </c>
      <c r="O6165" s="32">
        <v>0</v>
      </c>
      <c r="P6165" s="31">
        <v>0.98524404086265605</v>
      </c>
      <c r="Q6165" s="38">
        <v>531</v>
      </c>
      <c r="R6165" s="38">
        <v>1465</v>
      </c>
      <c r="S6165" s="38">
        <v>5743</v>
      </c>
    </row>
    <row r="6166" spans="2:19" x14ac:dyDescent="0.2">
      <c r="B6166" s="1" t="s">
        <v>12765</v>
      </c>
      <c r="C6166" s="1" t="s">
        <v>12766</v>
      </c>
      <c r="D6166" s="1" t="s">
        <v>503</v>
      </c>
      <c r="E6166" s="1" t="s">
        <v>12716</v>
      </c>
      <c r="F6166" s="1" t="s">
        <v>25</v>
      </c>
      <c r="G6166" s="27">
        <v>0.24493243243243243</v>
      </c>
      <c r="H6166" s="27">
        <v>0.9402759197324414</v>
      </c>
      <c r="I6166" s="28">
        <v>25.08690878378378</v>
      </c>
      <c r="J6166" s="27">
        <v>1.097972972972973E-2</v>
      </c>
      <c r="K6166" s="27">
        <v>0.13766891891891891</v>
      </c>
      <c r="L6166" s="27">
        <v>3.9648829431438132E-2</v>
      </c>
      <c r="M6166" s="29">
        <v>16.846420581655487</v>
      </c>
      <c r="N6166" s="30">
        <v>50.013793103448279</v>
      </c>
      <c r="O6166" s="32">
        <v>0</v>
      </c>
      <c r="P6166" s="31">
        <v>0.98996655518394649</v>
      </c>
      <c r="Q6166" s="38">
        <v>4991</v>
      </c>
      <c r="R6166" s="38">
        <v>6570</v>
      </c>
      <c r="S6166" s="38">
        <v>7543</v>
      </c>
    </row>
    <row r="6167" spans="2:19" x14ac:dyDescent="0.2">
      <c r="B6167" s="1" t="s">
        <v>12719</v>
      </c>
      <c r="C6167" s="1" t="s">
        <v>12720</v>
      </c>
      <c r="D6167" s="1" t="s">
        <v>503</v>
      </c>
      <c r="E6167" s="1" t="s">
        <v>285</v>
      </c>
      <c r="F6167" s="1" t="s">
        <v>25</v>
      </c>
      <c r="G6167" s="27">
        <v>0.1848404255319149</v>
      </c>
      <c r="H6167" s="27">
        <v>0.58059823677581868</v>
      </c>
      <c r="I6167" s="28">
        <v>67.66196808510638</v>
      </c>
      <c r="J6167" s="27">
        <v>0.10106382978723404</v>
      </c>
      <c r="K6167" s="27">
        <v>0.51063829787234039</v>
      </c>
      <c r="L6167" s="27">
        <v>0.39738035264483623</v>
      </c>
      <c r="M6167" s="29">
        <v>9.196391752577318</v>
      </c>
      <c r="N6167" s="30">
        <v>34.123529411764707</v>
      </c>
      <c r="O6167" s="32">
        <v>0.16367758186397982</v>
      </c>
      <c r="P6167" s="31">
        <v>0.94710327455919396</v>
      </c>
      <c r="Q6167" s="38">
        <v>85</v>
      </c>
      <c r="R6167" s="38">
        <v>7527</v>
      </c>
      <c r="S6167" s="38">
        <v>1681</v>
      </c>
    </row>
    <row r="6168" spans="2:19" x14ac:dyDescent="0.2">
      <c r="B6168" s="1" t="s">
        <v>12755</v>
      </c>
      <c r="C6168" s="1" t="s">
        <v>12756</v>
      </c>
      <c r="D6168" s="1" t="s">
        <v>503</v>
      </c>
      <c r="E6168" s="1" t="s">
        <v>12716</v>
      </c>
      <c r="F6168" s="1" t="s">
        <v>25</v>
      </c>
      <c r="G6168" s="27">
        <v>0.28826728826728826</v>
      </c>
      <c r="H6168" s="27">
        <v>0.86417427701674265</v>
      </c>
      <c r="I6168" s="28">
        <v>27.720668220668227</v>
      </c>
      <c r="J6168" s="27">
        <v>6.993006993006993E-3</v>
      </c>
      <c r="K6168" s="27">
        <v>0.16394716394716394</v>
      </c>
      <c r="L6168" s="27">
        <v>2.2949010654490103E-2</v>
      </c>
      <c r="M6168" s="29">
        <v>15.824017467248909</v>
      </c>
      <c r="N6168" s="30">
        <v>56.668463611859835</v>
      </c>
      <c r="O6168" s="32">
        <v>0</v>
      </c>
      <c r="P6168" s="31">
        <v>0.97945205479452058</v>
      </c>
      <c r="Q6168" s="38">
        <v>4262</v>
      </c>
      <c r="R6168" s="38">
        <v>5656</v>
      </c>
      <c r="S6168" s="38">
        <v>7084</v>
      </c>
    </row>
    <row r="6169" spans="2:19" x14ac:dyDescent="0.2">
      <c r="B6169" s="1" t="s">
        <v>12721</v>
      </c>
      <c r="C6169" s="1" t="s">
        <v>12722</v>
      </c>
      <c r="D6169" s="1" t="s">
        <v>503</v>
      </c>
      <c r="E6169" s="1" t="s">
        <v>12723</v>
      </c>
      <c r="F6169" s="1" t="s">
        <v>25</v>
      </c>
      <c r="G6169" s="27">
        <v>0.44210526315789472</v>
      </c>
      <c r="H6169" s="27">
        <v>0.83316683316683315</v>
      </c>
      <c r="I6169" s="28">
        <v>26.911789473684216</v>
      </c>
      <c r="J6169" s="27">
        <v>6.9473684210526312E-2</v>
      </c>
      <c r="K6169" s="27">
        <v>0.5094736842105263</v>
      </c>
      <c r="L6169" s="27">
        <v>0.11557442557442557</v>
      </c>
      <c r="M6169" s="29">
        <v>5.6222641509433959</v>
      </c>
      <c r="N6169" s="30">
        <v>53.238095238095241</v>
      </c>
      <c r="O6169" s="32">
        <v>1.6213786213786212E-2</v>
      </c>
      <c r="P6169" s="31">
        <v>0.949050949050949</v>
      </c>
      <c r="Q6169" s="38">
        <v>4428</v>
      </c>
      <c r="R6169" s="38">
        <v>3228</v>
      </c>
      <c r="S6169" s="38">
        <v>1693</v>
      </c>
    </row>
    <row r="6170" spans="2:19" x14ac:dyDescent="0.2">
      <c r="B6170" s="1" t="s">
        <v>12753</v>
      </c>
      <c r="C6170" s="1" t="s">
        <v>12754</v>
      </c>
      <c r="D6170" s="1" t="s">
        <v>503</v>
      </c>
      <c r="E6170" s="1" t="s">
        <v>12723</v>
      </c>
      <c r="F6170" s="1" t="s">
        <v>25</v>
      </c>
      <c r="G6170" s="27">
        <v>0.47395833333333331</v>
      </c>
      <c r="H6170" s="27">
        <v>0.91942073170731708</v>
      </c>
      <c r="I6170" s="28">
        <v>31.593333333333337</v>
      </c>
      <c r="J6170" s="27">
        <v>6.2500000000000003E-3</v>
      </c>
      <c r="K6170" s="27">
        <v>0.15833333333333333</v>
      </c>
      <c r="L6170" s="27">
        <v>1.6869918699186992E-3</v>
      </c>
      <c r="M6170" s="29">
        <v>15.609702970297029</v>
      </c>
      <c r="N6170" s="30">
        <v>48.903296703296704</v>
      </c>
      <c r="O6170" s="32">
        <v>0</v>
      </c>
      <c r="P6170" s="31">
        <v>0.97560975609756095</v>
      </c>
      <c r="Q6170" s="38">
        <v>3842</v>
      </c>
      <c r="R6170" s="38">
        <v>2720</v>
      </c>
      <c r="S6170" s="38">
        <v>7183</v>
      </c>
    </row>
    <row r="6171" spans="2:19" x14ac:dyDescent="0.2">
      <c r="B6171" s="1" t="s">
        <v>12717</v>
      </c>
      <c r="C6171" s="1" t="s">
        <v>12718</v>
      </c>
      <c r="D6171" s="1" t="s">
        <v>503</v>
      </c>
      <c r="E6171" s="1" t="s">
        <v>12716</v>
      </c>
      <c r="F6171" s="1" t="s">
        <v>25</v>
      </c>
      <c r="G6171" s="27">
        <v>0.15106732348111659</v>
      </c>
      <c r="H6171" s="27">
        <v>0.45677296886864083</v>
      </c>
      <c r="I6171" s="28">
        <v>13.501806239737277</v>
      </c>
      <c r="J6171" s="27">
        <v>0.11001642036124795</v>
      </c>
      <c r="K6171" s="27">
        <v>0.69458128078817738</v>
      </c>
      <c r="L6171" s="27">
        <v>0.38480637813211843</v>
      </c>
      <c r="M6171" s="29">
        <v>7.0678916827852998</v>
      </c>
      <c r="N6171" s="30">
        <v>49.076086956521742</v>
      </c>
      <c r="O6171" s="32">
        <v>0</v>
      </c>
      <c r="P6171" s="31">
        <v>0.9248291571753986</v>
      </c>
      <c r="Q6171" s="38">
        <v>8193</v>
      </c>
      <c r="R6171" s="38">
        <v>7896</v>
      </c>
      <c r="S6171" s="38">
        <v>466</v>
      </c>
    </row>
    <row r="6172" spans="2:19" x14ac:dyDescent="0.2">
      <c r="B6172" s="1" t="s">
        <v>12730</v>
      </c>
      <c r="C6172" s="1" t="s">
        <v>12731</v>
      </c>
      <c r="D6172" s="1" t="s">
        <v>503</v>
      </c>
      <c r="E6172" s="1" t="s">
        <v>12723</v>
      </c>
      <c r="F6172" s="1" t="s">
        <v>25</v>
      </c>
      <c r="G6172" s="27">
        <v>0.44247787610619471</v>
      </c>
      <c r="H6172" s="27">
        <v>0.65440577249575549</v>
      </c>
      <c r="I6172" s="28">
        <v>161.94849557522122</v>
      </c>
      <c r="J6172" s="27">
        <v>8.1415929203539822E-2</v>
      </c>
      <c r="K6172" s="27">
        <v>0.41061946902654867</v>
      </c>
      <c r="L6172" s="27">
        <v>0.26241086587436335</v>
      </c>
      <c r="M6172" s="29">
        <v>6.7368029739776967</v>
      </c>
      <c r="N6172" s="30">
        <v>34.787162162162161</v>
      </c>
      <c r="O6172" s="32">
        <v>0.15119694397283531</v>
      </c>
      <c r="P6172" s="31">
        <v>0.95925297113752117</v>
      </c>
      <c r="Q6172" s="38">
        <v>28</v>
      </c>
      <c r="R6172" s="38">
        <v>3216</v>
      </c>
      <c r="S6172" s="38">
        <v>2772</v>
      </c>
    </row>
    <row r="6173" spans="2:19" x14ac:dyDescent="0.2">
      <c r="B6173" s="1" t="s">
        <v>12734</v>
      </c>
      <c r="C6173" s="1" t="s">
        <v>12735</v>
      </c>
      <c r="D6173" s="1" t="s">
        <v>503</v>
      </c>
      <c r="E6173" s="1" t="s">
        <v>12716</v>
      </c>
      <c r="F6173" s="1" t="s">
        <v>25</v>
      </c>
      <c r="G6173" s="27">
        <v>4.2452830188679243E-2</v>
      </c>
      <c r="H6173" s="27">
        <v>0.13984848484848483</v>
      </c>
      <c r="I6173" s="28">
        <v>7.7350628930817606</v>
      </c>
      <c r="J6173" s="27">
        <v>8.9622641509433956E-2</v>
      </c>
      <c r="K6173" s="27">
        <v>0.92610062893081757</v>
      </c>
      <c r="L6173" s="27">
        <v>0.84131818181818174</v>
      </c>
      <c r="M6173" s="29">
        <v>6.1236453201970438</v>
      </c>
      <c r="N6173" s="30">
        <v>43.592592592592595</v>
      </c>
      <c r="O6173" s="32">
        <v>0</v>
      </c>
      <c r="P6173" s="31">
        <v>0.96363636363636362</v>
      </c>
      <c r="Q6173" s="38">
        <v>8583</v>
      </c>
      <c r="R6173" s="38">
        <v>8497</v>
      </c>
      <c r="S6173" s="38">
        <v>49</v>
      </c>
    </row>
    <row r="6174" spans="2:19" x14ac:dyDescent="0.2">
      <c r="B6174" s="1" t="s">
        <v>12726</v>
      </c>
      <c r="C6174" s="1" t="s">
        <v>12727</v>
      </c>
      <c r="D6174" s="1" t="s">
        <v>503</v>
      </c>
      <c r="E6174" s="1" t="s">
        <v>12716</v>
      </c>
      <c r="F6174" s="1" t="s">
        <v>25</v>
      </c>
      <c r="G6174" s="27">
        <v>0.11382113821138211</v>
      </c>
      <c r="H6174" s="27">
        <v>0.31098909657320878</v>
      </c>
      <c r="I6174" s="28">
        <v>13.749105691056911</v>
      </c>
      <c r="J6174" s="27">
        <v>0.14796747967479676</v>
      </c>
      <c r="K6174" s="27">
        <v>0.56422764227642275</v>
      </c>
      <c r="L6174" s="27">
        <v>0.30915887850467294</v>
      </c>
      <c r="M6174" s="29">
        <v>9.0680733944954142</v>
      </c>
      <c r="N6174" s="30">
        <v>49.585714285714289</v>
      </c>
      <c r="O6174" s="32">
        <v>0</v>
      </c>
      <c r="P6174" s="31">
        <v>0.95794392523364491</v>
      </c>
      <c r="Q6174" s="38">
        <v>8171</v>
      </c>
      <c r="R6174" s="38">
        <v>8188</v>
      </c>
      <c r="S6174" s="38">
        <v>1201</v>
      </c>
    </row>
    <row r="6175" spans="2:19" x14ac:dyDescent="0.2">
      <c r="B6175" s="1" t="s">
        <v>12732</v>
      </c>
      <c r="C6175" s="1" t="s">
        <v>12733</v>
      </c>
      <c r="D6175" s="1" t="s">
        <v>503</v>
      </c>
      <c r="E6175" s="1" t="s">
        <v>12723</v>
      </c>
      <c r="F6175" s="1" t="s">
        <v>25</v>
      </c>
      <c r="G6175" s="27">
        <v>0.5383022774327122</v>
      </c>
      <c r="H6175" s="27">
        <v>0.79018905472636813</v>
      </c>
      <c r="I6175" s="28">
        <v>31.314285714285713</v>
      </c>
      <c r="J6175" s="27">
        <v>7.6604554865424432E-2</v>
      </c>
      <c r="K6175" s="27">
        <v>0.34782608695652173</v>
      </c>
      <c r="L6175" s="27">
        <v>0.1457910447761194</v>
      </c>
      <c r="M6175" s="29">
        <v>7.953363228699553</v>
      </c>
      <c r="N6175" s="30">
        <v>50.911538461538463</v>
      </c>
      <c r="O6175" s="32">
        <v>0</v>
      </c>
      <c r="P6175" s="31">
        <v>0.96119402985074631</v>
      </c>
      <c r="Q6175" s="38">
        <v>3848</v>
      </c>
      <c r="R6175" s="38">
        <v>1577</v>
      </c>
      <c r="S6175" s="38">
        <v>3683</v>
      </c>
    </row>
    <row r="6176" spans="2:19" x14ac:dyDescent="0.2">
      <c r="B6176" s="1" t="s">
        <v>12751</v>
      </c>
      <c r="C6176" s="1" t="s">
        <v>12752</v>
      </c>
      <c r="D6176" s="1" t="s">
        <v>503</v>
      </c>
      <c r="E6176" s="1" t="s">
        <v>12723</v>
      </c>
      <c r="F6176" s="1" t="s">
        <v>25</v>
      </c>
      <c r="G6176" s="27">
        <v>0.40234375</v>
      </c>
      <c r="H6176" s="27">
        <v>0.74894862036156051</v>
      </c>
      <c r="I6176" s="28">
        <v>26.301855468749995</v>
      </c>
      <c r="J6176" s="27">
        <v>2.05078125E-2</v>
      </c>
      <c r="K6176" s="27">
        <v>0.345703125</v>
      </c>
      <c r="L6176" s="27">
        <v>5.2635585156993334E-2</v>
      </c>
      <c r="M6176" s="29">
        <v>11.268300653594775</v>
      </c>
      <c r="N6176" s="30">
        <v>48.182038834951456</v>
      </c>
      <c r="O6176" s="32">
        <v>0</v>
      </c>
      <c r="P6176" s="31">
        <v>0.97431018078020937</v>
      </c>
      <c r="Q6176" s="38">
        <v>4582</v>
      </c>
      <c r="R6176" s="38">
        <v>3744</v>
      </c>
      <c r="S6176" s="38">
        <v>3717</v>
      </c>
    </row>
    <row r="6177" spans="2:19" x14ac:dyDescent="0.2">
      <c r="B6177" s="1" t="s">
        <v>12744</v>
      </c>
      <c r="C6177" s="1" t="s">
        <v>12745</v>
      </c>
      <c r="D6177" s="1" t="s">
        <v>503</v>
      </c>
      <c r="E6177" s="1" t="s">
        <v>12723</v>
      </c>
      <c r="F6177" s="1" t="s">
        <v>25</v>
      </c>
      <c r="G6177" s="27">
        <v>0.37298387096774194</v>
      </c>
      <c r="H6177" s="27">
        <v>0.83247301275760532</v>
      </c>
      <c r="I6177" s="28">
        <v>24.765120967741939</v>
      </c>
      <c r="J6177" s="27">
        <v>5.8467741935483868E-2</v>
      </c>
      <c r="K6177" s="27">
        <v>0.5</v>
      </c>
      <c r="L6177" s="27">
        <v>1.1118743866535821E-2</v>
      </c>
      <c r="M6177" s="29">
        <v>7.4733118971061101</v>
      </c>
      <c r="N6177" s="30">
        <v>53.421621621621618</v>
      </c>
      <c r="O6177" s="32">
        <v>7.3405299313052015E-3</v>
      </c>
      <c r="P6177" s="31">
        <v>0.97350343473994116</v>
      </c>
      <c r="Q6177" s="38">
        <v>5087</v>
      </c>
      <c r="R6177" s="38">
        <v>4124</v>
      </c>
      <c r="S6177" s="38">
        <v>1786</v>
      </c>
    </row>
    <row r="6178" spans="2:19" x14ac:dyDescent="0.2">
      <c r="B6178" s="1" t="s">
        <v>12738</v>
      </c>
      <c r="C6178" s="1" t="s">
        <v>12739</v>
      </c>
      <c r="D6178" s="1" t="s">
        <v>503</v>
      </c>
      <c r="E6178" s="1" t="s">
        <v>12716</v>
      </c>
      <c r="F6178" s="1" t="s">
        <v>25</v>
      </c>
      <c r="G6178" s="27">
        <v>0.23138686131386862</v>
      </c>
      <c r="H6178" s="27">
        <v>0.82377832861189781</v>
      </c>
      <c r="I6178" s="28">
        <v>18.385985401459862</v>
      </c>
      <c r="J6178" s="27">
        <v>0.1291970802919708</v>
      </c>
      <c r="K6178" s="27">
        <v>0.52627737226277371</v>
      </c>
      <c r="L6178" s="27">
        <v>8.2758498583569415E-2</v>
      </c>
      <c r="M6178" s="29">
        <v>8.5335232668566015</v>
      </c>
      <c r="N6178" s="30">
        <v>50.656151419558363</v>
      </c>
      <c r="O6178" s="32">
        <v>0</v>
      </c>
      <c r="P6178" s="31">
        <v>0.97025495750708213</v>
      </c>
      <c r="Q6178" s="38">
        <v>7416</v>
      </c>
      <c r="R6178" s="38">
        <v>6860</v>
      </c>
      <c r="S6178" s="38">
        <v>1540</v>
      </c>
    </row>
    <row r="6179" spans="2:19" x14ac:dyDescent="0.2">
      <c r="B6179" s="1" t="s">
        <v>12724</v>
      </c>
      <c r="C6179" s="1" t="s">
        <v>12725</v>
      </c>
      <c r="D6179" s="1" t="s">
        <v>503</v>
      </c>
      <c r="E6179" s="1" t="s">
        <v>12723</v>
      </c>
      <c r="F6179" s="1" t="s">
        <v>25</v>
      </c>
      <c r="G6179" s="27">
        <v>0.38694267515923569</v>
      </c>
      <c r="H6179" s="27">
        <v>0.87811550151975681</v>
      </c>
      <c r="I6179" s="28">
        <v>302.19124203821656</v>
      </c>
      <c r="J6179" s="27">
        <v>3.9808917197452227E-2</v>
      </c>
      <c r="K6179" s="27">
        <v>0.34554140127388533</v>
      </c>
      <c r="L6179" s="27">
        <v>7.6048632218844989E-2</v>
      </c>
      <c r="M6179" s="29">
        <v>7.5886446886446883</v>
      </c>
      <c r="N6179" s="30">
        <v>19.104225352112675</v>
      </c>
      <c r="O6179" s="32">
        <v>0.51313829787234044</v>
      </c>
      <c r="P6179" s="31">
        <v>0.95440729483282671</v>
      </c>
      <c r="Q6179" s="38">
        <v>6</v>
      </c>
      <c r="R6179" s="38">
        <v>3929</v>
      </c>
      <c r="S6179" s="38">
        <v>3719</v>
      </c>
    </row>
    <row r="6180" spans="2:19" x14ac:dyDescent="0.2">
      <c r="B6180" s="1" t="s">
        <v>12728</v>
      </c>
      <c r="C6180" s="1" t="s">
        <v>12729</v>
      </c>
      <c r="D6180" s="1" t="s">
        <v>503</v>
      </c>
      <c r="E6180" s="1" t="s">
        <v>12723</v>
      </c>
      <c r="F6180" s="1" t="s">
        <v>25</v>
      </c>
      <c r="G6180" s="27">
        <v>0.52192982456140347</v>
      </c>
      <c r="H6180" s="27">
        <v>0.83799158780231353</v>
      </c>
      <c r="I6180" s="28">
        <v>31.057017543859651</v>
      </c>
      <c r="J6180" s="27">
        <v>1.5350877192982455E-2</v>
      </c>
      <c r="K6180" s="27">
        <v>0.32894736842105265</v>
      </c>
      <c r="L6180" s="27">
        <v>2.3354363827549948E-2</v>
      </c>
      <c r="M6180" s="29">
        <v>10.319724770642202</v>
      </c>
      <c r="N6180" s="30">
        <v>49.609243697478995</v>
      </c>
      <c r="O6180" s="32">
        <v>1.598317560462671E-3</v>
      </c>
      <c r="P6180" s="31">
        <v>0.95899053627760256</v>
      </c>
      <c r="Q6180" s="38">
        <v>3861</v>
      </c>
      <c r="R6180" s="38">
        <v>1878</v>
      </c>
      <c r="S6180" s="38">
        <v>4018</v>
      </c>
    </row>
    <row r="6181" spans="2:19" x14ac:dyDescent="0.2">
      <c r="B6181" s="1" t="s">
        <v>12767</v>
      </c>
      <c r="C6181" s="1" t="s">
        <v>12768</v>
      </c>
      <c r="D6181" s="1" t="s">
        <v>503</v>
      </c>
      <c r="E6181" s="1" t="s">
        <v>12716</v>
      </c>
      <c r="F6181" s="1" t="s">
        <v>25</v>
      </c>
      <c r="G6181" s="27">
        <v>0.50313152400835071</v>
      </c>
      <c r="H6181" s="27">
        <v>0.98533953809031383</v>
      </c>
      <c r="I6181" s="28">
        <v>52.356367432150307</v>
      </c>
      <c r="J6181" s="27">
        <v>2.0876826722338203E-3</v>
      </c>
      <c r="K6181" s="27">
        <v>6.9589422407794019E-2</v>
      </c>
      <c r="L6181" s="27">
        <v>0</v>
      </c>
      <c r="M6181" s="29">
        <v>17.086414565826331</v>
      </c>
      <c r="N6181" s="30">
        <v>86.7759336099585</v>
      </c>
      <c r="O6181" s="32">
        <v>0</v>
      </c>
      <c r="P6181" s="31">
        <v>0.99069286452947258</v>
      </c>
      <c r="Q6181" s="38">
        <v>1178</v>
      </c>
      <c r="R6181" s="38">
        <v>2227</v>
      </c>
      <c r="S6181" s="38">
        <v>8549</v>
      </c>
    </row>
    <row r="6182" spans="2:19" x14ac:dyDescent="0.2">
      <c r="B6182" s="1" t="s">
        <v>12777</v>
      </c>
      <c r="C6182" s="1" t="s">
        <v>12778</v>
      </c>
      <c r="D6182" s="1" t="s">
        <v>503</v>
      </c>
      <c r="E6182" s="1" t="s">
        <v>12716</v>
      </c>
      <c r="F6182" s="1" t="s">
        <v>25</v>
      </c>
      <c r="G6182" s="27">
        <v>0.52081268582755202</v>
      </c>
      <c r="H6182" s="27">
        <v>0.97066058664037458</v>
      </c>
      <c r="I6182" s="28">
        <v>49.307879088206143</v>
      </c>
      <c r="J6182" s="27">
        <v>6.9375619425173438E-3</v>
      </c>
      <c r="K6182" s="27">
        <v>0.25074331020812685</v>
      </c>
      <c r="L6182" s="27">
        <v>9.351737737244268E-3</v>
      </c>
      <c r="M6182" s="29">
        <v>11.138986556359878</v>
      </c>
      <c r="N6182" s="30">
        <v>84.003805899143671</v>
      </c>
      <c r="O6182" s="32">
        <v>0</v>
      </c>
      <c r="P6182" s="31">
        <v>0.99482376140004924</v>
      </c>
      <c r="Q6182" s="38">
        <v>1750</v>
      </c>
      <c r="R6182" s="38">
        <v>1896</v>
      </c>
      <c r="S6182" s="38">
        <v>5481</v>
      </c>
    </row>
    <row r="6183" spans="2:19" x14ac:dyDescent="0.2">
      <c r="B6183" s="1" t="s">
        <v>12779</v>
      </c>
      <c r="C6183" s="1" t="s">
        <v>12780</v>
      </c>
      <c r="D6183" s="1" t="s">
        <v>503</v>
      </c>
      <c r="E6183" s="1" t="s">
        <v>12716</v>
      </c>
      <c r="F6183" s="1" t="s">
        <v>25</v>
      </c>
      <c r="G6183" s="27">
        <v>0.48903043170559096</v>
      </c>
      <c r="H6183" s="27">
        <v>0.99782945736434114</v>
      </c>
      <c r="I6183" s="28">
        <v>49.333616418966734</v>
      </c>
      <c r="J6183" s="27">
        <v>7.0771408351026181E-3</v>
      </c>
      <c r="K6183" s="27">
        <v>0.12526539278131635</v>
      </c>
      <c r="L6183" s="27">
        <v>0</v>
      </c>
      <c r="M6183" s="29">
        <v>13.752354570637126</v>
      </c>
      <c r="N6183" s="30">
        <v>86.07091172214183</v>
      </c>
      <c r="O6183" s="32">
        <v>0</v>
      </c>
      <c r="P6183" s="31">
        <v>0.99577167019027479</v>
      </c>
      <c r="Q6183" s="38">
        <v>1748</v>
      </c>
      <c r="R6183" s="38">
        <v>2458</v>
      </c>
      <c r="S6183" s="38">
        <v>7761</v>
      </c>
    </row>
    <row r="6184" spans="2:19" x14ac:dyDescent="0.2">
      <c r="B6184" s="1" t="s">
        <v>12783</v>
      </c>
      <c r="C6184" s="1" t="s">
        <v>12784</v>
      </c>
      <c r="D6184" s="1" t="s">
        <v>503</v>
      </c>
      <c r="E6184" s="1" t="s">
        <v>12716</v>
      </c>
      <c r="F6184" s="1" t="s">
        <v>25</v>
      </c>
      <c r="G6184" s="27">
        <v>0.50575287643821909</v>
      </c>
      <c r="H6184" s="27">
        <v>0.99838782131270276</v>
      </c>
      <c r="I6184" s="28">
        <v>47.758329164582278</v>
      </c>
      <c r="J6184" s="27">
        <v>7.5037518759379692E-3</v>
      </c>
      <c r="K6184" s="27">
        <v>0.15757878939469736</v>
      </c>
      <c r="L6184" s="27">
        <v>3.7434489643124529E-4</v>
      </c>
      <c r="M6184" s="29">
        <v>13.469331983805667</v>
      </c>
      <c r="N6184" s="30">
        <v>80.81404549950544</v>
      </c>
      <c r="O6184" s="32">
        <v>0</v>
      </c>
      <c r="P6184" s="31">
        <v>0.99775393062141249</v>
      </c>
      <c r="Q6184" s="38">
        <v>2043</v>
      </c>
      <c r="R6184" s="38">
        <v>2181</v>
      </c>
      <c r="S6184" s="38">
        <v>7194</v>
      </c>
    </row>
    <row r="6185" spans="2:19" x14ac:dyDescent="0.2">
      <c r="B6185" s="1" t="s">
        <v>12785</v>
      </c>
      <c r="C6185" s="1" t="s">
        <v>12786</v>
      </c>
      <c r="D6185" s="1" t="s">
        <v>503</v>
      </c>
      <c r="E6185" s="1" t="s">
        <v>12716</v>
      </c>
      <c r="F6185" s="1" t="s">
        <v>25</v>
      </c>
      <c r="G6185" s="27">
        <v>0.5582551076753175</v>
      </c>
      <c r="H6185" s="27">
        <v>0.9863450937155458</v>
      </c>
      <c r="I6185" s="28">
        <v>52.679293208172282</v>
      </c>
      <c r="J6185" s="27">
        <v>1.1043622308117063E-2</v>
      </c>
      <c r="K6185" s="27">
        <v>0.23964660408614025</v>
      </c>
      <c r="L6185" s="27">
        <v>1.1411245865490631E-3</v>
      </c>
      <c r="M6185" s="29">
        <v>10.319874999999998</v>
      </c>
      <c r="N6185" s="30">
        <v>85.786350148367958</v>
      </c>
      <c r="O6185" s="32">
        <v>0</v>
      </c>
      <c r="P6185" s="31">
        <v>0.99834619625137822</v>
      </c>
      <c r="Q6185" s="38">
        <v>1128</v>
      </c>
      <c r="R6185" s="38">
        <v>1216</v>
      </c>
      <c r="S6185" s="38">
        <v>5707</v>
      </c>
    </row>
    <row r="6186" spans="2:19" x14ac:dyDescent="0.2">
      <c r="B6186" s="1" t="s">
        <v>12781</v>
      </c>
      <c r="C6186" s="1" t="s">
        <v>12782</v>
      </c>
      <c r="D6186" s="1" t="s">
        <v>503</v>
      </c>
      <c r="E6186" s="1" t="s">
        <v>12716</v>
      </c>
      <c r="F6186" s="1" t="s">
        <v>25</v>
      </c>
      <c r="G6186" s="27">
        <v>0.50388802488335926</v>
      </c>
      <c r="H6186" s="27">
        <v>0.95929484695854317</v>
      </c>
      <c r="I6186" s="28">
        <v>52.501399688958003</v>
      </c>
      <c r="J6186" s="27">
        <v>7.7760497667185074E-3</v>
      </c>
      <c r="K6186" s="27">
        <v>0.15629860031104198</v>
      </c>
      <c r="L6186" s="27">
        <v>1.9434327779930257E-2</v>
      </c>
      <c r="M6186" s="29">
        <v>13.881974921630093</v>
      </c>
      <c r="N6186" s="30">
        <v>90.083333333333329</v>
      </c>
      <c r="O6186" s="32">
        <v>0</v>
      </c>
      <c r="P6186" s="31">
        <v>0.99651297946532347</v>
      </c>
      <c r="Q6186" s="38">
        <v>1157</v>
      </c>
      <c r="R6186" s="38">
        <v>2217</v>
      </c>
      <c r="S6186" s="38">
        <v>7216</v>
      </c>
    </row>
    <row r="6187" spans="2:19" x14ac:dyDescent="0.2">
      <c r="B6187" s="1" t="s">
        <v>12759</v>
      </c>
      <c r="C6187" s="1" t="s">
        <v>12760</v>
      </c>
      <c r="D6187" s="1" t="s">
        <v>503</v>
      </c>
      <c r="E6187" s="1" t="s">
        <v>285</v>
      </c>
      <c r="F6187" s="1" t="s">
        <v>25</v>
      </c>
      <c r="G6187" s="27">
        <v>0.31813773035887488</v>
      </c>
      <c r="H6187" s="27">
        <v>0.90352267303102651</v>
      </c>
      <c r="I6187" s="28">
        <v>157.81454898157131</v>
      </c>
      <c r="J6187" s="27">
        <v>4.4616876818622697E-2</v>
      </c>
      <c r="K6187" s="27">
        <v>0.30940834141610085</v>
      </c>
      <c r="L6187" s="27">
        <v>4.964677804295943E-2</v>
      </c>
      <c r="M6187" s="29">
        <v>11.983811129848226</v>
      </c>
      <c r="N6187" s="30">
        <v>34.687214611872143</v>
      </c>
      <c r="O6187" s="32">
        <v>0.65732696897374709</v>
      </c>
      <c r="P6187" s="31">
        <v>0.98424821002386631</v>
      </c>
      <c r="Q6187" s="38">
        <v>29</v>
      </c>
      <c r="R6187" s="38">
        <v>5021</v>
      </c>
      <c r="S6187" s="38">
        <v>4407</v>
      </c>
    </row>
    <row r="6188" spans="2:19" x14ac:dyDescent="0.2">
      <c r="B6188" s="1" t="s">
        <v>12750</v>
      </c>
      <c r="C6188" s="1" t="s">
        <v>5227</v>
      </c>
      <c r="D6188" s="1" t="s">
        <v>503</v>
      </c>
      <c r="E6188" s="1" t="s">
        <v>12723</v>
      </c>
      <c r="F6188" s="1" t="s">
        <v>25</v>
      </c>
      <c r="G6188" s="27">
        <v>0.46875</v>
      </c>
      <c r="H6188" s="27">
        <v>0.79492173913043496</v>
      </c>
      <c r="I6188" s="28">
        <v>29.258750000000003</v>
      </c>
      <c r="J6188" s="27">
        <v>6.0714285714285714E-2</v>
      </c>
      <c r="K6188" s="27">
        <v>0.32321428571428573</v>
      </c>
      <c r="L6188" s="27">
        <v>1.3726086956521739E-2</v>
      </c>
      <c r="M6188" s="29">
        <v>10.78420168067227</v>
      </c>
      <c r="N6188" s="30">
        <v>49.771428571428572</v>
      </c>
      <c r="O6188" s="32">
        <v>1.0413043478260867E-2</v>
      </c>
      <c r="P6188" s="31">
        <v>0.97391304347826091</v>
      </c>
      <c r="Q6188" s="38">
        <v>4042</v>
      </c>
      <c r="R6188" s="38">
        <v>2823</v>
      </c>
      <c r="S6188" s="38">
        <v>4113</v>
      </c>
    </row>
    <row r="6189" spans="2:19" x14ac:dyDescent="0.2">
      <c r="B6189" s="1" t="s">
        <v>12763</v>
      </c>
      <c r="C6189" s="1" t="s">
        <v>12764</v>
      </c>
      <c r="D6189" s="1" t="s">
        <v>503</v>
      </c>
      <c r="E6189" s="1" t="s">
        <v>12723</v>
      </c>
      <c r="F6189" s="1" t="s">
        <v>25</v>
      </c>
      <c r="G6189" s="27">
        <v>0.33820998278829606</v>
      </c>
      <c r="H6189" s="27">
        <v>0.93282793867120939</v>
      </c>
      <c r="I6189" s="28">
        <v>30.564802065404479</v>
      </c>
      <c r="J6189" s="27">
        <v>6.024096385542169E-3</v>
      </c>
      <c r="K6189" s="27">
        <v>9.036144578313253E-2</v>
      </c>
      <c r="L6189" s="27">
        <v>5.6218057921635426E-4</v>
      </c>
      <c r="M6189" s="29">
        <v>17.200781250000002</v>
      </c>
      <c r="N6189" s="30">
        <v>53.68781725888325</v>
      </c>
      <c r="O6189" s="32">
        <v>1.0647359454855196E-3</v>
      </c>
      <c r="P6189" s="31">
        <v>0.989778534923339</v>
      </c>
      <c r="Q6189" s="38">
        <v>3905</v>
      </c>
      <c r="R6189" s="38">
        <v>4647</v>
      </c>
      <c r="S6189" s="38">
        <v>8337</v>
      </c>
    </row>
    <row r="6190" spans="2:19" x14ac:dyDescent="0.2">
      <c r="B6190" s="1" t="s">
        <v>12769</v>
      </c>
      <c r="C6190" s="1" t="s">
        <v>12770</v>
      </c>
      <c r="D6190" s="1" t="s">
        <v>503</v>
      </c>
      <c r="E6190" s="1" t="s">
        <v>12723</v>
      </c>
      <c r="F6190" s="1" t="s">
        <v>25</v>
      </c>
      <c r="G6190" s="27">
        <v>0.3533971728226174</v>
      </c>
      <c r="H6190" s="27">
        <v>0.91806969902692925</v>
      </c>
      <c r="I6190" s="28">
        <v>132.53880528955767</v>
      </c>
      <c r="J6190" s="27">
        <v>3.6479708162334701E-3</v>
      </c>
      <c r="K6190" s="27">
        <v>7.7975376196990423E-2</v>
      </c>
      <c r="L6190" s="27">
        <v>1.5840687938447613E-3</v>
      </c>
      <c r="M6190" s="29">
        <v>15.734751773049648</v>
      </c>
      <c r="N6190" s="30">
        <v>14.7106135986733</v>
      </c>
      <c r="O6190" s="32">
        <v>0.3641140529531568</v>
      </c>
      <c r="P6190" s="31">
        <v>0.99253224711473187</v>
      </c>
      <c r="Q6190" s="38">
        <v>38</v>
      </c>
      <c r="R6190" s="38">
        <v>4417</v>
      </c>
      <c r="S6190" s="38">
        <v>8482</v>
      </c>
    </row>
    <row r="6191" spans="2:19" x14ac:dyDescent="0.2">
      <c r="B6191" s="1" t="s">
        <v>12773</v>
      </c>
      <c r="C6191" s="1" t="s">
        <v>12774</v>
      </c>
      <c r="D6191" s="1" t="s">
        <v>503</v>
      </c>
      <c r="E6191" s="1" t="s">
        <v>12723</v>
      </c>
      <c r="F6191" s="1" t="s">
        <v>25</v>
      </c>
      <c r="G6191" s="27">
        <v>0.34598698481561824</v>
      </c>
      <c r="H6191" s="27">
        <v>0.92865301724137939</v>
      </c>
      <c r="I6191" s="28">
        <v>28.386876355748374</v>
      </c>
      <c r="J6191" s="27">
        <v>1.0845986984815619E-3</v>
      </c>
      <c r="K6191" s="27">
        <v>9.9783080260303691E-2</v>
      </c>
      <c r="L6191" s="27">
        <v>0</v>
      </c>
      <c r="M6191" s="29">
        <v>15.834162520729688</v>
      </c>
      <c r="N6191" s="30">
        <v>51.664576802507838</v>
      </c>
      <c r="O6191" s="32">
        <v>3.3836206896551719E-3</v>
      </c>
      <c r="P6191" s="31">
        <v>0.99353448275862066</v>
      </c>
      <c r="Q6191" s="38">
        <v>4158</v>
      </c>
      <c r="R6191" s="38">
        <v>4524</v>
      </c>
      <c r="S6191" s="38">
        <v>8205</v>
      </c>
    </row>
    <row r="6192" spans="2:19" x14ac:dyDescent="0.2">
      <c r="B6192" s="1" t="s">
        <v>12775</v>
      </c>
      <c r="C6192" s="1" t="s">
        <v>12776</v>
      </c>
      <c r="D6192" s="1" t="s">
        <v>503</v>
      </c>
      <c r="E6192" s="1" t="s">
        <v>12723</v>
      </c>
      <c r="F6192" s="1" t="s">
        <v>25</v>
      </c>
      <c r="G6192" s="27">
        <v>0.27297668038408779</v>
      </c>
      <c r="H6192" s="27">
        <v>0.96931152010906618</v>
      </c>
      <c r="I6192" s="28">
        <v>23.75185185185185</v>
      </c>
      <c r="J6192" s="27">
        <v>8.23045267489712E-3</v>
      </c>
      <c r="K6192" s="27">
        <v>0.17832647462277093</v>
      </c>
      <c r="L6192" s="27">
        <v>0</v>
      </c>
      <c r="M6192" s="29">
        <v>13.934905660377359</v>
      </c>
      <c r="N6192" s="30">
        <v>49.482412060301506</v>
      </c>
      <c r="O6192" s="32">
        <v>1.7041581458759373E-3</v>
      </c>
      <c r="P6192" s="31">
        <v>0.99386503067484666</v>
      </c>
      <c r="Q6192" s="38">
        <v>5468</v>
      </c>
      <c r="R6192" s="38">
        <v>5976</v>
      </c>
      <c r="S6192" s="38">
        <v>6850</v>
      </c>
    </row>
    <row r="6193" spans="2:19" x14ac:dyDescent="0.2">
      <c r="B6193" s="1" t="s">
        <v>12746</v>
      </c>
      <c r="C6193" s="1" t="s">
        <v>12747</v>
      </c>
      <c r="D6193" s="1" t="s">
        <v>503</v>
      </c>
      <c r="E6193" s="1" t="s">
        <v>12716</v>
      </c>
      <c r="F6193" s="1" t="s">
        <v>25</v>
      </c>
      <c r="G6193" s="27">
        <v>0.25034770514603616</v>
      </c>
      <c r="H6193" s="27">
        <v>0.81975626269465129</v>
      </c>
      <c r="I6193" s="28">
        <v>21.227399165507645</v>
      </c>
      <c r="J6193" s="27">
        <v>7.2322670375521564E-2</v>
      </c>
      <c r="K6193" s="27">
        <v>0.39082058414464532</v>
      </c>
      <c r="L6193" s="27">
        <v>0.11184834123222748</v>
      </c>
      <c r="M6193" s="29">
        <v>10.619109461966604</v>
      </c>
      <c r="N6193" s="30">
        <v>52.533333333333331</v>
      </c>
      <c r="O6193" s="32">
        <v>0</v>
      </c>
      <c r="P6193" s="31">
        <v>0.97359512525389302</v>
      </c>
      <c r="Q6193" s="38">
        <v>6504</v>
      </c>
      <c r="R6193" s="38">
        <v>6474</v>
      </c>
      <c r="S6193" s="38">
        <v>3036</v>
      </c>
    </row>
    <row r="6194" spans="2:19" x14ac:dyDescent="0.2">
      <c r="B6194" s="1" t="s">
        <v>12736</v>
      </c>
      <c r="C6194" s="1" t="s">
        <v>12737</v>
      </c>
      <c r="D6194" s="1" t="s">
        <v>503</v>
      </c>
      <c r="E6194" s="1" t="s">
        <v>12723</v>
      </c>
      <c r="F6194" s="1" t="s">
        <v>25</v>
      </c>
      <c r="G6194" s="27">
        <v>0.34153543307086615</v>
      </c>
      <c r="H6194" s="27">
        <v>0.72811725452812204</v>
      </c>
      <c r="I6194" s="28">
        <v>196.49478346456695</v>
      </c>
      <c r="J6194" s="27">
        <v>0.18405511811023623</v>
      </c>
      <c r="K6194" s="27">
        <v>0.38681102362204722</v>
      </c>
      <c r="L6194" s="27">
        <v>0.10797426120114394</v>
      </c>
      <c r="M6194" s="29">
        <v>8.1432862190812703</v>
      </c>
      <c r="N6194" s="30">
        <v>24.815555555555555</v>
      </c>
      <c r="O6194" s="32">
        <v>0.23377025738798854</v>
      </c>
      <c r="P6194" s="31">
        <v>0.96854146806482366</v>
      </c>
      <c r="Q6194" s="38">
        <v>17</v>
      </c>
      <c r="R6194" s="38">
        <v>4590</v>
      </c>
      <c r="S6194" s="38">
        <v>3083</v>
      </c>
    </row>
    <row r="6195" spans="2:19" x14ac:dyDescent="0.2">
      <c r="B6195" s="1" t="s">
        <v>12740</v>
      </c>
      <c r="C6195" s="1" t="s">
        <v>12741</v>
      </c>
      <c r="D6195" s="1" t="s">
        <v>503</v>
      </c>
      <c r="E6195" s="1" t="s">
        <v>12716</v>
      </c>
      <c r="F6195" s="1" t="s">
        <v>25</v>
      </c>
      <c r="G6195" s="27">
        <v>0.13603473227206947</v>
      </c>
      <c r="H6195" s="27">
        <v>0.41421348314606743</v>
      </c>
      <c r="I6195" s="28">
        <v>11.265846599131695</v>
      </c>
      <c r="J6195" s="27">
        <v>0.14471780028943559</v>
      </c>
      <c r="K6195" s="27">
        <v>0.84949348769898703</v>
      </c>
      <c r="L6195" s="27">
        <v>0.49754213483146065</v>
      </c>
      <c r="M6195" s="29">
        <v>4.9594639865996646</v>
      </c>
      <c r="N6195" s="30">
        <v>51.042553191489361</v>
      </c>
      <c r="O6195" s="32">
        <v>0</v>
      </c>
      <c r="P6195" s="31">
        <v>0.9705056179775281</v>
      </c>
      <c r="Q6195" s="38">
        <v>8402</v>
      </c>
      <c r="R6195" s="38">
        <v>8024</v>
      </c>
      <c r="S6195" s="38">
        <v>124</v>
      </c>
    </row>
    <row r="6196" spans="2:19" x14ac:dyDescent="0.2">
      <c r="B6196" s="1" t="s">
        <v>12771</v>
      </c>
      <c r="C6196" s="1" t="s">
        <v>12772</v>
      </c>
      <c r="D6196" s="1" t="s">
        <v>503</v>
      </c>
      <c r="E6196" s="1" t="s">
        <v>285</v>
      </c>
      <c r="F6196" s="1" t="s">
        <v>25</v>
      </c>
      <c r="G6196" s="27">
        <v>0.34798242109468636</v>
      </c>
      <c r="H6196" s="27">
        <v>0.91167692002381384</v>
      </c>
      <c r="I6196" s="28">
        <v>26.351937674790243</v>
      </c>
      <c r="J6196" s="27">
        <v>4.5944866160607271E-2</v>
      </c>
      <c r="K6196" s="27">
        <v>0.3991210547343188</v>
      </c>
      <c r="L6196" s="27">
        <v>2.1004167493550309E-2</v>
      </c>
      <c r="M6196" s="29">
        <v>9.6408700980392137</v>
      </c>
      <c r="N6196" s="30">
        <v>57.189437428243401</v>
      </c>
      <c r="O6196" s="32">
        <v>0</v>
      </c>
      <c r="P6196" s="31">
        <v>0.99345108156380235</v>
      </c>
      <c r="Q6196" s="38">
        <v>4568</v>
      </c>
      <c r="R6196" s="38">
        <v>4492</v>
      </c>
      <c r="S6196" s="38">
        <v>2922</v>
      </c>
    </row>
    <row r="6197" spans="2:19" x14ac:dyDescent="0.2">
      <c r="B6197" s="1" t="s">
        <v>12742</v>
      </c>
      <c r="C6197" s="1" t="s">
        <v>12743</v>
      </c>
      <c r="D6197" s="1" t="s">
        <v>503</v>
      </c>
      <c r="E6197" s="1" t="s">
        <v>285</v>
      </c>
      <c r="F6197" s="1" t="s">
        <v>25</v>
      </c>
      <c r="G6197" s="27">
        <v>0.1270440251572327</v>
      </c>
      <c r="H6197" s="27">
        <v>0.45743589743589741</v>
      </c>
      <c r="I6197" s="28">
        <v>16.240503144654088</v>
      </c>
      <c r="J6197" s="27">
        <v>5.0314465408805034E-2</v>
      </c>
      <c r="K6197" s="27">
        <v>0.52075471698113207</v>
      </c>
      <c r="L6197" s="27">
        <v>0.42404761904761906</v>
      </c>
      <c r="M6197" s="29">
        <v>11.228674351585013</v>
      </c>
      <c r="N6197" s="30">
        <v>50.227722772277225</v>
      </c>
      <c r="O6197" s="32">
        <v>0</v>
      </c>
      <c r="P6197" s="31">
        <v>0.97069597069597069</v>
      </c>
      <c r="Q6197" s="38">
        <v>7852</v>
      </c>
      <c r="R6197" s="38">
        <v>8089</v>
      </c>
      <c r="S6197" s="38">
        <v>1591</v>
      </c>
    </row>
    <row r="6198" spans="2:19" x14ac:dyDescent="0.2">
      <c r="B6198" s="1" t="s">
        <v>12757</v>
      </c>
      <c r="C6198" s="1" t="s">
        <v>12758</v>
      </c>
      <c r="D6198" s="1" t="s">
        <v>503</v>
      </c>
      <c r="E6198" s="1" t="s">
        <v>12723</v>
      </c>
      <c r="F6198" s="1" t="s">
        <v>25</v>
      </c>
      <c r="G6198" s="27">
        <v>0.4039820166987797</v>
      </c>
      <c r="H6198" s="27">
        <v>0.97474613686534206</v>
      </c>
      <c r="I6198" s="28">
        <v>74.310789980732167</v>
      </c>
      <c r="J6198" s="27">
        <v>3.8535645472061657E-3</v>
      </c>
      <c r="K6198" s="27">
        <v>7.2575465639049458E-2</v>
      </c>
      <c r="L6198" s="27">
        <v>5.0457269000315358E-4</v>
      </c>
      <c r="M6198" s="29">
        <v>17.374344355758264</v>
      </c>
      <c r="N6198" s="30">
        <v>50.875</v>
      </c>
      <c r="O6198" s="32">
        <v>0.13570797855566066</v>
      </c>
      <c r="P6198" s="31">
        <v>0.98202459791863761</v>
      </c>
      <c r="Q6198" s="38">
        <v>67</v>
      </c>
      <c r="R6198" s="38">
        <v>3721</v>
      </c>
      <c r="S6198" s="38">
        <v>8525</v>
      </c>
    </row>
    <row r="6199" spans="2:19" x14ac:dyDescent="0.2">
      <c r="B6199" s="1" t="s">
        <v>12748</v>
      </c>
      <c r="C6199" s="1" t="s">
        <v>12749</v>
      </c>
      <c r="D6199" s="1" t="s">
        <v>503</v>
      </c>
      <c r="E6199" s="1" t="s">
        <v>12716</v>
      </c>
      <c r="F6199" s="1" t="s">
        <v>25</v>
      </c>
      <c r="G6199" s="27">
        <v>0.1199400299850075</v>
      </c>
      <c r="H6199" s="27">
        <v>0.77623357664233561</v>
      </c>
      <c r="I6199" s="28">
        <v>15.526686656671663</v>
      </c>
      <c r="J6199" s="27">
        <v>1.7991004497751123E-2</v>
      </c>
      <c r="K6199" s="27">
        <v>0.60869565217391308</v>
      </c>
      <c r="L6199" s="27">
        <v>0.13448905109489051</v>
      </c>
      <c r="M6199" s="29">
        <v>10.818568994889269</v>
      </c>
      <c r="N6199" s="30">
        <v>49.8125</v>
      </c>
      <c r="O6199" s="32">
        <v>0</v>
      </c>
      <c r="P6199" s="31">
        <v>0.97372262773722629</v>
      </c>
      <c r="Q6199" s="38">
        <v>7960</v>
      </c>
      <c r="R6199" s="38">
        <v>8152</v>
      </c>
      <c r="S6199" s="38">
        <v>872</v>
      </c>
    </row>
    <row r="6200" spans="2:19" x14ac:dyDescent="0.2">
      <c r="B6200" s="1" t="s">
        <v>12761</v>
      </c>
      <c r="C6200" s="1" t="s">
        <v>12762</v>
      </c>
      <c r="D6200" s="1" t="s">
        <v>503</v>
      </c>
      <c r="E6200" s="1" t="s">
        <v>12723</v>
      </c>
      <c r="F6200" s="1" t="s">
        <v>25</v>
      </c>
      <c r="G6200" s="27">
        <v>0.43625498007968128</v>
      </c>
      <c r="H6200" s="27">
        <v>0.68300196850393702</v>
      </c>
      <c r="I6200" s="28">
        <v>30.477091633466134</v>
      </c>
      <c r="J6200" s="27">
        <v>9.9601593625498006E-3</v>
      </c>
      <c r="K6200" s="27">
        <v>0.42031872509960161</v>
      </c>
      <c r="L6200" s="27">
        <v>3.458661417322835E-2</v>
      </c>
      <c r="M6200" s="29">
        <v>10.879858657243817</v>
      </c>
      <c r="N6200" s="30">
        <v>55.155251141552512</v>
      </c>
      <c r="O6200" s="32">
        <v>0</v>
      </c>
      <c r="P6200" s="31">
        <v>0.98818897637795278</v>
      </c>
      <c r="Q6200" s="38">
        <v>3913</v>
      </c>
      <c r="R6200" s="38">
        <v>3301</v>
      </c>
      <c r="S6200" s="38">
        <v>2626</v>
      </c>
    </row>
    <row r="6201" spans="2:19" x14ac:dyDescent="0.2">
      <c r="B6201" s="1" t="s">
        <v>12714</v>
      </c>
      <c r="C6201" s="1" t="s">
        <v>12715</v>
      </c>
      <c r="D6201" s="1" t="s">
        <v>503</v>
      </c>
      <c r="E6201" s="1" t="s">
        <v>12716</v>
      </c>
      <c r="F6201" s="1" t="s">
        <v>25</v>
      </c>
      <c r="G6201" s="27">
        <v>5.9670781893004114E-2</v>
      </c>
      <c r="H6201" s="27">
        <v>0.3811359404096834</v>
      </c>
      <c r="I6201" s="28">
        <v>13.565432098765433</v>
      </c>
      <c r="J6201" s="27">
        <v>8.8477366255144033E-2</v>
      </c>
      <c r="K6201" s="27">
        <v>0.49176954732510286</v>
      </c>
      <c r="L6201" s="27">
        <v>0.34527932960893859</v>
      </c>
      <c r="M6201" s="29">
        <v>11.437417943107222</v>
      </c>
      <c r="N6201" s="30">
        <v>46.931034482758619</v>
      </c>
      <c r="O6201" s="32">
        <v>0</v>
      </c>
      <c r="P6201" s="31">
        <v>0.9050279329608939</v>
      </c>
      <c r="Q6201" s="38">
        <v>8189</v>
      </c>
      <c r="R6201" s="38">
        <v>8434</v>
      </c>
      <c r="S6201" s="38">
        <v>1876</v>
      </c>
    </row>
    <row r="6202" spans="2:19" x14ac:dyDescent="0.2">
      <c r="B6202" s="1" t="s">
        <v>12798</v>
      </c>
      <c r="C6202" s="1" t="s">
        <v>12799</v>
      </c>
      <c r="D6202" s="1" t="s">
        <v>504</v>
      </c>
      <c r="E6202" s="1" t="s">
        <v>12791</v>
      </c>
      <c r="F6202" s="1" t="s">
        <v>44</v>
      </c>
      <c r="G6202" s="27">
        <v>0.11690140845070422</v>
      </c>
      <c r="H6202" s="27">
        <v>0.23875423155044007</v>
      </c>
      <c r="I6202" s="28">
        <v>12.117323943661971</v>
      </c>
      <c r="J6202" s="27">
        <v>7.464788732394366E-2</v>
      </c>
      <c r="K6202" s="27">
        <v>0.74084507042253522</v>
      </c>
      <c r="L6202" s="27">
        <v>0.58635071090047397</v>
      </c>
      <c r="M6202" s="29">
        <v>6.8805422647527914</v>
      </c>
      <c r="N6202" s="30">
        <v>51.204819277108435</v>
      </c>
      <c r="O6202" s="32">
        <v>0</v>
      </c>
      <c r="P6202" s="31">
        <v>0.96140825998645907</v>
      </c>
      <c r="Q6202" s="38">
        <v>8336</v>
      </c>
      <c r="R6202" s="38">
        <v>8166</v>
      </c>
      <c r="S6202" s="38">
        <v>334</v>
      </c>
    </row>
    <row r="6203" spans="2:19" x14ac:dyDescent="0.2">
      <c r="B6203" s="1" t="s">
        <v>12803</v>
      </c>
      <c r="C6203" s="1" t="s">
        <v>12804</v>
      </c>
      <c r="D6203" s="1" t="s">
        <v>504</v>
      </c>
      <c r="E6203" s="1" t="s">
        <v>149</v>
      </c>
      <c r="F6203" s="1" t="s">
        <v>44</v>
      </c>
      <c r="G6203" s="27">
        <v>0.37222484648086918</v>
      </c>
      <c r="H6203" s="27">
        <v>0.84641743119266055</v>
      </c>
      <c r="I6203" s="28">
        <v>23.426405290505436</v>
      </c>
      <c r="J6203" s="27">
        <v>0.17146905999055267</v>
      </c>
      <c r="K6203" s="27">
        <v>0.51771374586679264</v>
      </c>
      <c r="L6203" s="27">
        <v>7.2307339449541277E-2</v>
      </c>
      <c r="M6203" s="29">
        <v>6.5311512415349853</v>
      </c>
      <c r="N6203" s="30">
        <v>51.491116751269033</v>
      </c>
      <c r="O6203" s="32">
        <v>0</v>
      </c>
      <c r="P6203" s="31">
        <v>0.97110091743119265</v>
      </c>
      <c r="Q6203" s="38">
        <v>5603</v>
      </c>
      <c r="R6203" s="38">
        <v>4135</v>
      </c>
      <c r="S6203" s="38">
        <v>1614</v>
      </c>
    </row>
    <row r="6204" spans="2:19" x14ac:dyDescent="0.2">
      <c r="B6204" s="1" t="s">
        <v>12794</v>
      </c>
      <c r="C6204" s="1" t="s">
        <v>12795</v>
      </c>
      <c r="D6204" s="1" t="s">
        <v>504</v>
      </c>
      <c r="E6204" s="1" t="s">
        <v>12791</v>
      </c>
      <c r="F6204" s="1" t="s">
        <v>44</v>
      </c>
      <c r="G6204" s="27">
        <v>0.18181818181818182</v>
      </c>
      <c r="H6204" s="27">
        <v>0.4772239858906524</v>
      </c>
      <c r="I6204" s="28">
        <v>15.729342202512933</v>
      </c>
      <c r="J6204" s="27">
        <v>0.15964523281596452</v>
      </c>
      <c r="K6204" s="27">
        <v>0.56762749445676275</v>
      </c>
      <c r="L6204" s="27">
        <v>0.3979541446208113</v>
      </c>
      <c r="M6204" s="29">
        <v>8.2110207768744363</v>
      </c>
      <c r="N6204" s="30">
        <v>49.036585365853661</v>
      </c>
      <c r="O6204" s="32">
        <v>0</v>
      </c>
      <c r="P6204" s="31">
        <v>0.95449735449735451</v>
      </c>
      <c r="Q6204" s="38">
        <v>7923</v>
      </c>
      <c r="R6204" s="38">
        <v>7565</v>
      </c>
      <c r="S6204" s="38">
        <v>1180</v>
      </c>
    </row>
    <row r="6205" spans="2:19" x14ac:dyDescent="0.2">
      <c r="B6205" s="1" t="s">
        <v>12811</v>
      </c>
      <c r="C6205" s="1" t="s">
        <v>12812</v>
      </c>
      <c r="D6205" s="1" t="s">
        <v>504</v>
      </c>
      <c r="E6205" s="1" t="s">
        <v>149</v>
      </c>
      <c r="F6205" s="1" t="s">
        <v>44</v>
      </c>
      <c r="G6205" s="27">
        <v>0.16781383153064569</v>
      </c>
      <c r="H6205" s="27">
        <v>0.52955555555555556</v>
      </c>
      <c r="I6205" s="28">
        <v>19.497148475909533</v>
      </c>
      <c r="J6205" s="27">
        <v>3.3431661750245818E-2</v>
      </c>
      <c r="K6205" s="27">
        <v>0.34021632251720746</v>
      </c>
      <c r="L6205" s="27">
        <v>0.17741326938449242</v>
      </c>
      <c r="M6205" s="29">
        <v>12.474399369830643</v>
      </c>
      <c r="N6205" s="30">
        <v>53.90625</v>
      </c>
      <c r="O6205" s="32">
        <v>0</v>
      </c>
      <c r="P6205" s="31">
        <v>0.97553956834532374</v>
      </c>
      <c r="Q6205" s="38">
        <v>7127</v>
      </c>
      <c r="R6205" s="38">
        <v>7731</v>
      </c>
      <c r="S6205" s="38">
        <v>3808</v>
      </c>
    </row>
    <row r="6206" spans="2:19" x14ac:dyDescent="0.2">
      <c r="B6206" s="1" t="s">
        <v>12787</v>
      </c>
      <c r="C6206" s="1" t="s">
        <v>12788</v>
      </c>
      <c r="D6206" s="1" t="s">
        <v>504</v>
      </c>
      <c r="E6206" s="1" t="s">
        <v>149</v>
      </c>
      <c r="F6206" s="1" t="s">
        <v>44</v>
      </c>
      <c r="G6206" s="27">
        <v>0.13908629441624365</v>
      </c>
      <c r="H6206" s="27">
        <v>0.32736064792758462</v>
      </c>
      <c r="I6206" s="28">
        <v>12.118172588832481</v>
      </c>
      <c r="J6206" s="27">
        <v>0.13401015228426397</v>
      </c>
      <c r="K6206" s="27">
        <v>0.79086294416243652</v>
      </c>
      <c r="L6206" s="27">
        <v>0.54275845640781328</v>
      </c>
      <c r="M6206" s="29">
        <v>6.3133254716981133</v>
      </c>
      <c r="N6206" s="30">
        <v>47.518248175182485</v>
      </c>
      <c r="O6206" s="32">
        <v>0</v>
      </c>
      <c r="P6206" s="31">
        <v>0.93854216293473081</v>
      </c>
      <c r="Q6206" s="38">
        <v>8335</v>
      </c>
      <c r="R6206" s="38">
        <v>7998</v>
      </c>
      <c r="S6206" s="38">
        <v>249</v>
      </c>
    </row>
    <row r="6207" spans="2:19" x14ac:dyDescent="0.2">
      <c r="B6207" s="1" t="s">
        <v>12805</v>
      </c>
      <c r="C6207" s="1" t="s">
        <v>12806</v>
      </c>
      <c r="D6207" s="1" t="s">
        <v>504</v>
      </c>
      <c r="E6207" s="1" t="s">
        <v>12791</v>
      </c>
      <c r="F6207" s="1" t="s">
        <v>44</v>
      </c>
      <c r="G6207" s="27">
        <v>0.19565217391304349</v>
      </c>
      <c r="H6207" s="27">
        <v>0.72934963868816005</v>
      </c>
      <c r="I6207" s="28">
        <v>15.708237986270024</v>
      </c>
      <c r="J6207" s="27">
        <v>7.2082379862700233E-2</v>
      </c>
      <c r="K6207" s="27">
        <v>0.73913043478260865</v>
      </c>
      <c r="L6207" s="27">
        <v>0.12536409116175654</v>
      </c>
      <c r="M6207" s="29">
        <v>7.0411095305832117</v>
      </c>
      <c r="N6207" s="30">
        <v>50.906432748538009</v>
      </c>
      <c r="O6207" s="32">
        <v>0</v>
      </c>
      <c r="P6207" s="31">
        <v>0.97165091717620899</v>
      </c>
      <c r="Q6207" s="38">
        <v>7928</v>
      </c>
      <c r="R6207" s="38">
        <v>7408</v>
      </c>
      <c r="S6207" s="38">
        <v>342</v>
      </c>
    </row>
    <row r="6208" spans="2:19" x14ac:dyDescent="0.2">
      <c r="B6208" s="1" t="s">
        <v>12809</v>
      </c>
      <c r="C6208" s="1" t="s">
        <v>12810</v>
      </c>
      <c r="D6208" s="1" t="s">
        <v>504</v>
      </c>
      <c r="E6208" s="1" t="s">
        <v>12791</v>
      </c>
      <c r="F6208" s="1" t="s">
        <v>44</v>
      </c>
      <c r="G6208" s="27">
        <v>0.19313304721030042</v>
      </c>
      <c r="H6208" s="27">
        <v>0.43198047419804736</v>
      </c>
      <c r="I6208" s="28">
        <v>14.328612303290411</v>
      </c>
      <c r="J6208" s="27">
        <v>0.17882689556509299</v>
      </c>
      <c r="K6208" s="27">
        <v>0.68812589413447778</v>
      </c>
      <c r="L6208" s="27">
        <v>0.50860529986053005</v>
      </c>
      <c r="M6208" s="29">
        <v>6.5026595744680868</v>
      </c>
      <c r="N6208" s="30">
        <v>46.659259259259258</v>
      </c>
      <c r="O6208" s="32">
        <v>0</v>
      </c>
      <c r="P6208" s="31">
        <v>0.97489539748953979</v>
      </c>
      <c r="Q6208" s="38">
        <v>8106</v>
      </c>
      <c r="R6208" s="38">
        <v>7438</v>
      </c>
      <c r="S6208" s="38">
        <v>488</v>
      </c>
    </row>
    <row r="6209" spans="2:19" x14ac:dyDescent="0.2">
      <c r="B6209" s="1" t="s">
        <v>12827</v>
      </c>
      <c r="C6209" s="1" t="s">
        <v>12828</v>
      </c>
      <c r="D6209" s="1" t="s">
        <v>504</v>
      </c>
      <c r="E6209" s="1" t="s">
        <v>12791</v>
      </c>
      <c r="F6209" s="1" t="s">
        <v>44</v>
      </c>
      <c r="G6209" s="27">
        <v>0.31993934799090218</v>
      </c>
      <c r="H6209" s="27">
        <v>0.72697014925373138</v>
      </c>
      <c r="I6209" s="28">
        <v>23.742835481425328</v>
      </c>
      <c r="J6209" s="27">
        <v>9.1736163760424566E-2</v>
      </c>
      <c r="K6209" s="27">
        <v>0.44579226686884005</v>
      </c>
      <c r="L6209" s="27">
        <v>6.5126865671641804E-2</v>
      </c>
      <c r="M6209" s="29">
        <v>8.8331103678929761</v>
      </c>
      <c r="N6209" s="30">
        <v>54.876777251184834</v>
      </c>
      <c r="O6209" s="32">
        <v>0</v>
      </c>
      <c r="P6209" s="31">
        <v>0.98432835820895526</v>
      </c>
      <c r="Q6209" s="38">
        <v>5470</v>
      </c>
      <c r="R6209" s="38">
        <v>4985</v>
      </c>
      <c r="S6209" s="38">
        <v>2347</v>
      </c>
    </row>
    <row r="6210" spans="2:19" x14ac:dyDescent="0.2">
      <c r="B6210" s="1" t="s">
        <v>12792</v>
      </c>
      <c r="C6210" s="1" t="s">
        <v>12793</v>
      </c>
      <c r="D6210" s="1" t="s">
        <v>504</v>
      </c>
      <c r="E6210" s="1" t="s">
        <v>12791</v>
      </c>
      <c r="F6210" s="1" t="s">
        <v>44</v>
      </c>
      <c r="G6210" s="27">
        <v>8.368200836820083E-3</v>
      </c>
      <c r="H6210" s="27">
        <v>0.14497175141242938</v>
      </c>
      <c r="I6210" s="28">
        <v>11.95906555090656</v>
      </c>
      <c r="J6210" s="27">
        <v>6.4853556485355651E-2</v>
      </c>
      <c r="K6210" s="27">
        <v>0.46931659693165967</v>
      </c>
      <c r="L6210" s="27">
        <v>0.3320771020272516</v>
      </c>
      <c r="M6210" s="29">
        <v>11.576230661040789</v>
      </c>
      <c r="N6210" s="30">
        <v>56.583333333333336</v>
      </c>
      <c r="O6210" s="32">
        <v>0</v>
      </c>
      <c r="P6210" s="31">
        <v>0.95314057826520437</v>
      </c>
      <c r="Q6210" s="38">
        <v>8353</v>
      </c>
      <c r="R6210" s="38">
        <v>8585</v>
      </c>
      <c r="S6210" s="38">
        <v>2125</v>
      </c>
    </row>
    <row r="6211" spans="2:19" x14ac:dyDescent="0.2">
      <c r="B6211" s="1" t="s">
        <v>12821</v>
      </c>
      <c r="C6211" s="1" t="s">
        <v>12822</v>
      </c>
      <c r="D6211" s="1" t="s">
        <v>504</v>
      </c>
      <c r="E6211" s="1" t="s">
        <v>12791</v>
      </c>
      <c r="F6211" s="1" t="s">
        <v>44</v>
      </c>
      <c r="G6211" s="27">
        <v>0</v>
      </c>
      <c r="H6211" s="27">
        <v>1.7942583732057417E-3</v>
      </c>
      <c r="I6211" s="28">
        <v>7.5386114494518877</v>
      </c>
      <c r="J6211" s="27">
        <v>1.5834348355663823E-2</v>
      </c>
      <c r="K6211" s="27">
        <v>0.79537149817295982</v>
      </c>
      <c r="L6211" s="27">
        <v>0.62940191387559818</v>
      </c>
      <c r="M6211" s="29">
        <v>7.5386114494518877</v>
      </c>
      <c r="N6211" s="30" t="s">
        <v>17481</v>
      </c>
      <c r="O6211" s="32">
        <v>0</v>
      </c>
      <c r="P6211" s="31">
        <v>0.98205741626794263</v>
      </c>
      <c r="Q6211" s="38">
        <v>8592</v>
      </c>
      <c r="R6211" s="38">
        <v>8626</v>
      </c>
      <c r="S6211" s="38">
        <v>238</v>
      </c>
    </row>
    <row r="6212" spans="2:19" x14ac:dyDescent="0.2">
      <c r="B6212" s="1" t="s">
        <v>12835</v>
      </c>
      <c r="C6212" s="1" t="s">
        <v>12836</v>
      </c>
      <c r="D6212" s="1" t="s">
        <v>504</v>
      </c>
      <c r="E6212" s="1" t="s">
        <v>12791</v>
      </c>
      <c r="F6212" s="1" t="s">
        <v>44</v>
      </c>
      <c r="G6212" s="27">
        <v>0.37152777777777779</v>
      </c>
      <c r="H6212" s="27">
        <v>0.85105607155142771</v>
      </c>
      <c r="I6212" s="28">
        <v>26.828958333333333</v>
      </c>
      <c r="J6212" s="27">
        <v>1.8749999999999999E-2</v>
      </c>
      <c r="K6212" s="27">
        <v>0.26597222222222222</v>
      </c>
      <c r="L6212" s="27">
        <v>9.7832817337461294E-3</v>
      </c>
      <c r="M6212" s="29">
        <v>12.052596685082873</v>
      </c>
      <c r="N6212" s="30">
        <v>51.364485981308412</v>
      </c>
      <c r="O6212" s="32">
        <v>0</v>
      </c>
      <c r="P6212" s="31">
        <v>0.99071207430340558</v>
      </c>
      <c r="Q6212" s="38">
        <v>4447</v>
      </c>
      <c r="R6212" s="38">
        <v>4145</v>
      </c>
      <c r="S6212" s="38">
        <v>5213</v>
      </c>
    </row>
    <row r="6213" spans="2:19" x14ac:dyDescent="0.2">
      <c r="B6213" s="1" t="s">
        <v>12829</v>
      </c>
      <c r="C6213" s="1" t="s">
        <v>12830</v>
      </c>
      <c r="D6213" s="1" t="s">
        <v>504</v>
      </c>
      <c r="E6213" s="1" t="s">
        <v>12791</v>
      </c>
      <c r="F6213" s="1" t="s">
        <v>44</v>
      </c>
      <c r="G6213" s="27">
        <v>0.31670103092783503</v>
      </c>
      <c r="H6213" s="27">
        <v>0.86739174628989646</v>
      </c>
      <c r="I6213" s="28">
        <v>27.160041237113379</v>
      </c>
      <c r="J6213" s="27">
        <v>1.6907216494845362E-2</v>
      </c>
      <c r="K6213" s="27">
        <v>0.20659793814432989</v>
      </c>
      <c r="L6213" s="27">
        <v>3.2978247611303108E-2</v>
      </c>
      <c r="M6213" s="29">
        <v>14.283826191913095</v>
      </c>
      <c r="N6213" s="30">
        <v>54.5234375</v>
      </c>
      <c r="O6213" s="32">
        <v>0</v>
      </c>
      <c r="P6213" s="31">
        <v>0.98597275869079082</v>
      </c>
      <c r="Q6213" s="38">
        <v>4365</v>
      </c>
      <c r="R6213" s="38">
        <v>5056</v>
      </c>
      <c r="S6213" s="38">
        <v>6348</v>
      </c>
    </row>
    <row r="6214" spans="2:19" x14ac:dyDescent="0.2">
      <c r="B6214" s="1" t="s">
        <v>12815</v>
      </c>
      <c r="C6214" s="1" t="s">
        <v>12816</v>
      </c>
      <c r="D6214" s="1" t="s">
        <v>504</v>
      </c>
      <c r="E6214" s="1" t="s">
        <v>12791</v>
      </c>
      <c r="F6214" s="1" t="s">
        <v>44</v>
      </c>
      <c r="G6214" s="27">
        <v>0.11086226203807391</v>
      </c>
      <c r="H6214" s="27">
        <v>0.30539178082191781</v>
      </c>
      <c r="I6214" s="28">
        <v>12.170324748040318</v>
      </c>
      <c r="J6214" s="27">
        <v>7.7267637178051518E-2</v>
      </c>
      <c r="K6214" s="27">
        <v>0.70996640537514</v>
      </c>
      <c r="L6214" s="27">
        <v>0.49212054794520549</v>
      </c>
      <c r="M6214" s="29">
        <v>7.4385390428211586</v>
      </c>
      <c r="N6214" s="30">
        <v>49.747474747474747</v>
      </c>
      <c r="O6214" s="32">
        <v>0</v>
      </c>
      <c r="P6214" s="31">
        <v>0.97863013698630141</v>
      </c>
      <c r="Q6214" s="38">
        <v>8327</v>
      </c>
      <c r="R6214" s="38">
        <v>8208</v>
      </c>
      <c r="S6214" s="38">
        <v>414</v>
      </c>
    </row>
    <row r="6215" spans="2:19" x14ac:dyDescent="0.2">
      <c r="B6215" s="1" t="s">
        <v>12789</v>
      </c>
      <c r="C6215" s="1" t="s">
        <v>12790</v>
      </c>
      <c r="D6215" s="1" t="s">
        <v>504</v>
      </c>
      <c r="E6215" s="1" t="s">
        <v>12791</v>
      </c>
      <c r="F6215" s="1" t="s">
        <v>44</v>
      </c>
      <c r="G6215" s="27">
        <v>0.23129251700680273</v>
      </c>
      <c r="H6215" s="27">
        <v>0.47248391248391247</v>
      </c>
      <c r="I6215" s="28">
        <v>14.973333333333334</v>
      </c>
      <c r="J6215" s="27">
        <v>0.19727891156462585</v>
      </c>
      <c r="K6215" s="27">
        <v>0.71020408163265303</v>
      </c>
      <c r="L6215" s="27">
        <v>0.47925353925353925</v>
      </c>
      <c r="M6215" s="29">
        <v>4.6438938053097338</v>
      </c>
      <c r="N6215" s="30">
        <v>48.847058823529409</v>
      </c>
      <c r="O6215" s="32">
        <v>0</v>
      </c>
      <c r="P6215" s="31">
        <v>0.94594594594594594</v>
      </c>
      <c r="Q6215" s="38">
        <v>8028</v>
      </c>
      <c r="R6215" s="38">
        <v>6863</v>
      </c>
      <c r="S6215" s="38">
        <v>411</v>
      </c>
    </row>
    <row r="6216" spans="2:19" x14ac:dyDescent="0.2">
      <c r="B6216" s="1" t="s">
        <v>12796</v>
      </c>
      <c r="C6216" s="1" t="s">
        <v>12797</v>
      </c>
      <c r="D6216" s="1" t="s">
        <v>504</v>
      </c>
      <c r="E6216" s="1" t="s">
        <v>12791</v>
      </c>
      <c r="F6216" s="1" t="s">
        <v>44</v>
      </c>
      <c r="G6216" s="27">
        <v>0.11460258780036968</v>
      </c>
      <c r="H6216" s="27">
        <v>0.47270206489675509</v>
      </c>
      <c r="I6216" s="28">
        <v>15.494516327788048</v>
      </c>
      <c r="J6216" s="27">
        <v>5.3604436229205174E-2</v>
      </c>
      <c r="K6216" s="27">
        <v>0.45471349353049906</v>
      </c>
      <c r="L6216" s="27">
        <v>0.13179941002949852</v>
      </c>
      <c r="M6216" s="29">
        <v>10.778636047320807</v>
      </c>
      <c r="N6216" s="30">
        <v>51.48924731182796</v>
      </c>
      <c r="O6216" s="32">
        <v>0.18660766961651915</v>
      </c>
      <c r="P6216" s="31">
        <v>0.95752212389380531</v>
      </c>
      <c r="Q6216" s="38">
        <v>7966</v>
      </c>
      <c r="R6216" s="38">
        <v>8181</v>
      </c>
      <c r="S6216" s="38">
        <v>2271</v>
      </c>
    </row>
    <row r="6217" spans="2:19" x14ac:dyDescent="0.2">
      <c r="B6217" s="1" t="s">
        <v>12802</v>
      </c>
      <c r="C6217" s="1" t="s">
        <v>9569</v>
      </c>
      <c r="D6217" s="1" t="s">
        <v>504</v>
      </c>
      <c r="E6217" s="1" t="s">
        <v>12791</v>
      </c>
      <c r="F6217" s="1" t="s">
        <v>44</v>
      </c>
      <c r="G6217" s="27">
        <v>7.8162771958098301E-2</v>
      </c>
      <c r="H6217" s="27">
        <v>0.37383593749999999</v>
      </c>
      <c r="I6217" s="28">
        <v>15.643593875906527</v>
      </c>
      <c r="J6217" s="27">
        <v>3.6261079774375503E-2</v>
      </c>
      <c r="K6217" s="27">
        <v>0.37066881547139402</v>
      </c>
      <c r="L6217" s="27">
        <v>0.20971875000000001</v>
      </c>
      <c r="M6217" s="29">
        <v>12.332080419580423</v>
      </c>
      <c r="N6217" s="30">
        <v>54.371134020618555</v>
      </c>
      <c r="O6217" s="32">
        <v>0</v>
      </c>
      <c r="P6217" s="31">
        <v>0.96953124999999996</v>
      </c>
      <c r="Q6217" s="38">
        <v>7942</v>
      </c>
      <c r="R6217" s="38">
        <v>8355</v>
      </c>
      <c r="S6217" s="38">
        <v>3331</v>
      </c>
    </row>
    <row r="6218" spans="2:19" x14ac:dyDescent="0.2">
      <c r="B6218" s="1" t="s">
        <v>12833</v>
      </c>
      <c r="C6218" s="1" t="s">
        <v>12834</v>
      </c>
      <c r="D6218" s="1" t="s">
        <v>504</v>
      </c>
      <c r="E6218" s="1" t="s">
        <v>12791</v>
      </c>
      <c r="F6218" s="1" t="s">
        <v>44</v>
      </c>
      <c r="G6218" s="27">
        <v>0.46145723336853223</v>
      </c>
      <c r="H6218" s="27">
        <v>0.88524915210018273</v>
      </c>
      <c r="I6218" s="28">
        <v>49.423706441393882</v>
      </c>
      <c r="J6218" s="27">
        <v>2.6399155227032735E-3</v>
      </c>
      <c r="K6218" s="27">
        <v>6.810982048574446E-2</v>
      </c>
      <c r="L6218" s="27">
        <v>1.5653535090007827E-4</v>
      </c>
      <c r="M6218" s="29">
        <v>17.937058823529412</v>
      </c>
      <c r="N6218" s="30">
        <v>85.778032036613268</v>
      </c>
      <c r="O6218" s="32">
        <v>0</v>
      </c>
      <c r="P6218" s="31">
        <v>0.98825984868249417</v>
      </c>
      <c r="Q6218" s="38">
        <v>1728</v>
      </c>
      <c r="R6218" s="38">
        <v>2931</v>
      </c>
      <c r="S6218" s="38">
        <v>8558</v>
      </c>
    </row>
    <row r="6219" spans="2:19" x14ac:dyDescent="0.2">
      <c r="B6219" s="1" t="s">
        <v>12823</v>
      </c>
      <c r="C6219" s="1" t="s">
        <v>12824</v>
      </c>
      <c r="D6219" s="1" t="s">
        <v>504</v>
      </c>
      <c r="E6219" s="1" t="s">
        <v>12791</v>
      </c>
      <c r="F6219" s="1" t="s">
        <v>44</v>
      </c>
      <c r="G6219" s="27">
        <v>0.48931909212283042</v>
      </c>
      <c r="H6219" s="27">
        <v>0.88762622950819681</v>
      </c>
      <c r="I6219" s="28">
        <v>48.119359145527362</v>
      </c>
      <c r="J6219" s="27">
        <v>5.3404539385847796E-3</v>
      </c>
      <c r="K6219" s="27">
        <v>9.4793057409879838E-2</v>
      </c>
      <c r="L6219" s="27">
        <v>9.8360655737704918E-4</v>
      </c>
      <c r="M6219" s="29">
        <v>14.318039215686277</v>
      </c>
      <c r="N6219" s="30">
        <v>83.017735334242843</v>
      </c>
      <c r="O6219" s="32">
        <v>0</v>
      </c>
      <c r="P6219" s="31">
        <v>0.98229508196721316</v>
      </c>
      <c r="Q6219" s="38">
        <v>1974</v>
      </c>
      <c r="R6219" s="38">
        <v>2454</v>
      </c>
      <c r="S6219" s="38">
        <v>8273</v>
      </c>
    </row>
    <row r="6220" spans="2:19" x14ac:dyDescent="0.2">
      <c r="B6220" s="1" t="s">
        <v>12837</v>
      </c>
      <c r="C6220" s="1" t="s">
        <v>12838</v>
      </c>
      <c r="D6220" s="1" t="s">
        <v>504</v>
      </c>
      <c r="E6220" s="1" t="s">
        <v>12791</v>
      </c>
      <c r="F6220" s="1" t="s">
        <v>44</v>
      </c>
      <c r="G6220" s="27">
        <v>0.49664929262844376</v>
      </c>
      <c r="H6220" s="27">
        <v>0.88764956473421008</v>
      </c>
      <c r="I6220" s="28">
        <v>48.963179448994779</v>
      </c>
      <c r="J6220" s="27">
        <v>2.6061057334326137E-3</v>
      </c>
      <c r="K6220" s="27">
        <v>9.7915115413253914E-2</v>
      </c>
      <c r="L6220" s="27">
        <v>4.3193183922948693E-3</v>
      </c>
      <c r="M6220" s="29">
        <v>14.515384615384615</v>
      </c>
      <c r="N6220" s="30">
        <v>83.427286356821583</v>
      </c>
      <c r="O6220" s="32">
        <v>0</v>
      </c>
      <c r="P6220" s="31">
        <v>0.99499907390257458</v>
      </c>
      <c r="Q6220" s="38">
        <v>1805</v>
      </c>
      <c r="R6220" s="38">
        <v>2327</v>
      </c>
      <c r="S6220" s="38">
        <v>8226</v>
      </c>
    </row>
    <row r="6221" spans="2:19" x14ac:dyDescent="0.2">
      <c r="B6221" s="1" t="s">
        <v>12831</v>
      </c>
      <c r="C6221" s="1" t="s">
        <v>12832</v>
      </c>
      <c r="D6221" s="1" t="s">
        <v>504</v>
      </c>
      <c r="E6221" s="1" t="s">
        <v>12791</v>
      </c>
      <c r="F6221" s="1" t="s">
        <v>44</v>
      </c>
      <c r="G6221" s="27">
        <v>0.41232528589580686</v>
      </c>
      <c r="H6221" s="27">
        <v>0.94215673981191206</v>
      </c>
      <c r="I6221" s="28">
        <v>32.175603557814469</v>
      </c>
      <c r="J6221" s="27">
        <v>5.7179161372299869E-3</v>
      </c>
      <c r="K6221" s="27">
        <v>0.1048284625158831</v>
      </c>
      <c r="L6221" s="27">
        <v>5.5172413793103451E-4</v>
      </c>
      <c r="M6221" s="29">
        <v>15.436864864864866</v>
      </c>
      <c r="N6221" s="30">
        <v>55.525423728813557</v>
      </c>
      <c r="O6221" s="32">
        <v>0</v>
      </c>
      <c r="P6221" s="31">
        <v>0.98683385579937299</v>
      </c>
      <c r="Q6221" s="38">
        <v>3802</v>
      </c>
      <c r="R6221" s="38">
        <v>3616</v>
      </c>
      <c r="S6221" s="38">
        <v>8108</v>
      </c>
    </row>
    <row r="6222" spans="2:19" x14ac:dyDescent="0.2">
      <c r="B6222" s="1" t="s">
        <v>12819</v>
      </c>
      <c r="C6222" s="1" t="s">
        <v>12820</v>
      </c>
      <c r="D6222" s="1" t="s">
        <v>504</v>
      </c>
      <c r="E6222" s="1" t="s">
        <v>12791</v>
      </c>
      <c r="F6222" s="1" t="s">
        <v>44</v>
      </c>
      <c r="G6222" s="27">
        <v>0.19038817005545286</v>
      </c>
      <c r="H6222" s="27">
        <v>0.7082775263951735</v>
      </c>
      <c r="I6222" s="28">
        <v>18.249291435613063</v>
      </c>
      <c r="J6222" s="27">
        <v>2.0948860135551448E-2</v>
      </c>
      <c r="K6222" s="27">
        <v>0.4374614910659273</v>
      </c>
      <c r="L6222" s="27">
        <v>7.4129713423831067E-2</v>
      </c>
      <c r="M6222" s="29">
        <v>10.766894977168949</v>
      </c>
      <c r="N6222" s="30">
        <v>49.640776699029125</v>
      </c>
      <c r="O6222" s="32">
        <v>4.9773755656108594E-3</v>
      </c>
      <c r="P6222" s="31">
        <v>0.97918552036199091</v>
      </c>
      <c r="Q6222" s="38">
        <v>7447</v>
      </c>
      <c r="R6222" s="38">
        <v>7466</v>
      </c>
      <c r="S6222" s="38">
        <v>2449</v>
      </c>
    </row>
    <row r="6223" spans="2:19" x14ac:dyDescent="0.2">
      <c r="B6223" s="1" t="s">
        <v>12800</v>
      </c>
      <c r="C6223" s="1" t="s">
        <v>12801</v>
      </c>
      <c r="D6223" s="1" t="s">
        <v>504</v>
      </c>
      <c r="E6223" s="1" t="s">
        <v>12791</v>
      </c>
      <c r="F6223" s="1" t="s">
        <v>44</v>
      </c>
      <c r="G6223" s="27">
        <v>1.0914051841746248E-2</v>
      </c>
      <c r="H6223" s="27">
        <v>0.22764281024294156</v>
      </c>
      <c r="I6223" s="28">
        <v>4.3085948158253755</v>
      </c>
      <c r="J6223" s="27">
        <v>0.20054570259208732</v>
      </c>
      <c r="K6223" s="27">
        <v>0.97817189631650747</v>
      </c>
      <c r="L6223" s="27">
        <v>0.73859487852921857</v>
      </c>
      <c r="M6223" s="29">
        <v>3.8297931034482771</v>
      </c>
      <c r="N6223" s="30">
        <v>47</v>
      </c>
      <c r="O6223" s="32">
        <v>0.20663164806303347</v>
      </c>
      <c r="P6223" s="31">
        <v>0.96257386736703876</v>
      </c>
      <c r="Q6223" s="38">
        <v>8660</v>
      </c>
      <c r="R6223" s="38">
        <v>8580</v>
      </c>
      <c r="S6223" s="38">
        <v>19</v>
      </c>
    </row>
    <row r="6224" spans="2:19" x14ac:dyDescent="0.2">
      <c r="B6224" s="1" t="s">
        <v>12817</v>
      </c>
      <c r="C6224" s="1" t="s">
        <v>12818</v>
      </c>
      <c r="D6224" s="1" t="s">
        <v>504</v>
      </c>
      <c r="E6224" s="1" t="s">
        <v>12791</v>
      </c>
      <c r="F6224" s="1" t="s">
        <v>44</v>
      </c>
      <c r="G6224" s="27">
        <v>0.11227364185110664</v>
      </c>
      <c r="H6224" s="27">
        <v>0.48546474990153615</v>
      </c>
      <c r="I6224" s="28">
        <v>16.789295774647886</v>
      </c>
      <c r="J6224" s="27">
        <v>3.86317907444668E-2</v>
      </c>
      <c r="K6224" s="27">
        <v>0.41327967806841048</v>
      </c>
      <c r="L6224" s="27">
        <v>0.21284560850728637</v>
      </c>
      <c r="M6224" s="29">
        <v>12.244786944696278</v>
      </c>
      <c r="N6224" s="30">
        <v>52.329749103942653</v>
      </c>
      <c r="O6224" s="32">
        <v>0</v>
      </c>
      <c r="P6224" s="31">
        <v>0.97873178416699491</v>
      </c>
      <c r="Q6224" s="38">
        <v>7766</v>
      </c>
      <c r="R6224" s="38">
        <v>8196</v>
      </c>
      <c r="S6224" s="38">
        <v>2725</v>
      </c>
    </row>
    <row r="6225" spans="2:19" x14ac:dyDescent="0.2">
      <c r="B6225" s="1" t="s">
        <v>12807</v>
      </c>
      <c r="C6225" s="1" t="s">
        <v>12808</v>
      </c>
      <c r="D6225" s="1" t="s">
        <v>504</v>
      </c>
      <c r="E6225" s="1" t="s">
        <v>12791</v>
      </c>
      <c r="F6225" s="1" t="s">
        <v>44</v>
      </c>
      <c r="G6225" s="27">
        <v>3.1669350509930222E-2</v>
      </c>
      <c r="H6225" s="27">
        <v>0.12038080333854984</v>
      </c>
      <c r="I6225" s="28">
        <v>14.536768652710682</v>
      </c>
      <c r="J6225" s="27">
        <v>3.1132581857219538E-2</v>
      </c>
      <c r="K6225" s="27">
        <v>0.37305421363392377</v>
      </c>
      <c r="L6225" s="27">
        <v>0.2256077203964528</v>
      </c>
      <c r="M6225" s="29">
        <v>13.200443458980043</v>
      </c>
      <c r="N6225" s="30">
        <v>55.033898305084747</v>
      </c>
      <c r="O6225" s="32">
        <v>0</v>
      </c>
      <c r="P6225" s="31">
        <v>0.971830985915493</v>
      </c>
      <c r="Q6225" s="38">
        <v>8078</v>
      </c>
      <c r="R6225" s="38">
        <v>8534</v>
      </c>
      <c r="S6225" s="38">
        <v>3302</v>
      </c>
    </row>
    <row r="6226" spans="2:19" x14ac:dyDescent="0.2">
      <c r="B6226" s="1" t="s">
        <v>12813</v>
      </c>
      <c r="C6226" s="1" t="s">
        <v>12814</v>
      </c>
      <c r="D6226" s="1" t="s">
        <v>504</v>
      </c>
      <c r="E6226" s="1" t="s">
        <v>12791</v>
      </c>
      <c r="F6226" s="1" t="s">
        <v>44</v>
      </c>
      <c r="G6226" s="27">
        <v>0</v>
      </c>
      <c r="H6226" s="27">
        <v>0</v>
      </c>
      <c r="I6226" s="28">
        <v>9.7766788766788757</v>
      </c>
      <c r="J6226" s="27">
        <v>4.0293040293040296E-2</v>
      </c>
      <c r="K6226" s="27">
        <v>0.68131868131868134</v>
      </c>
      <c r="L6226" s="27">
        <v>0.5959451401311866</v>
      </c>
      <c r="M6226" s="29">
        <v>9.7766788766788757</v>
      </c>
      <c r="N6226" s="30" t="s">
        <v>17481</v>
      </c>
      <c r="O6226" s="32">
        <v>0</v>
      </c>
      <c r="P6226" s="31">
        <v>0.97674418604651159</v>
      </c>
      <c r="Q6226" s="38">
        <v>8487</v>
      </c>
      <c r="R6226" s="38">
        <v>8626</v>
      </c>
      <c r="S6226" s="38">
        <v>511</v>
      </c>
    </row>
    <row r="6227" spans="2:19" x14ac:dyDescent="0.2">
      <c r="B6227" s="1" t="s">
        <v>12825</v>
      </c>
      <c r="C6227" s="1" t="s">
        <v>12826</v>
      </c>
      <c r="D6227" s="1" t="s">
        <v>504</v>
      </c>
      <c r="E6227" s="1" t="s">
        <v>149</v>
      </c>
      <c r="F6227" s="1" t="s">
        <v>44</v>
      </c>
      <c r="G6227" s="27">
        <v>9.7872340425531917E-2</v>
      </c>
      <c r="H6227" s="27">
        <v>0.48728010471204181</v>
      </c>
      <c r="I6227" s="28">
        <v>17.582074468085096</v>
      </c>
      <c r="J6227" s="27">
        <v>1.1702127659574468E-2</v>
      </c>
      <c r="K6227" s="27">
        <v>0.25851063829787235</v>
      </c>
      <c r="L6227" s="27">
        <v>3.8015706806282724E-2</v>
      </c>
      <c r="M6227" s="29">
        <v>13.939976415094335</v>
      </c>
      <c r="N6227" s="30">
        <v>50.652173913043477</v>
      </c>
      <c r="O6227" s="32">
        <v>0</v>
      </c>
      <c r="P6227" s="31">
        <v>0.98429319371727753</v>
      </c>
      <c r="Q6227" s="38">
        <v>7612</v>
      </c>
      <c r="R6227" s="38">
        <v>8277</v>
      </c>
      <c r="S6227" s="38">
        <v>5358</v>
      </c>
    </row>
    <row r="6228" spans="2:19" x14ac:dyDescent="0.2">
      <c r="B6228" s="1" t="s">
        <v>12855</v>
      </c>
      <c r="C6228" s="1" t="s">
        <v>1972</v>
      </c>
      <c r="D6228" s="1" t="s">
        <v>505</v>
      </c>
      <c r="E6228" s="1" t="s">
        <v>1964</v>
      </c>
      <c r="F6228" s="1" t="s">
        <v>22</v>
      </c>
      <c r="G6228" s="27">
        <v>0.55159165751920969</v>
      </c>
      <c r="H6228" s="27">
        <v>0.97159671907040324</v>
      </c>
      <c r="I6228" s="28">
        <v>53.132080131723384</v>
      </c>
      <c r="J6228" s="27">
        <v>1.2623490669593854E-2</v>
      </c>
      <c r="K6228" s="27">
        <v>0.24588364434687157</v>
      </c>
      <c r="L6228" s="27">
        <v>1.6814764183185237E-2</v>
      </c>
      <c r="M6228" s="29">
        <v>10.592105263157896</v>
      </c>
      <c r="N6228" s="30">
        <v>87.289054726368164</v>
      </c>
      <c r="O6228" s="32">
        <v>0</v>
      </c>
      <c r="P6228" s="31">
        <v>0.99630895420369103</v>
      </c>
      <c r="Q6228" s="38">
        <v>1063</v>
      </c>
      <c r="R6228" s="38">
        <v>1336</v>
      </c>
      <c r="S6228" s="38">
        <v>5586</v>
      </c>
    </row>
    <row r="6229" spans="2:19" x14ac:dyDescent="0.2">
      <c r="B6229" s="1" t="s">
        <v>12847</v>
      </c>
      <c r="C6229" s="1" t="s">
        <v>12848</v>
      </c>
      <c r="D6229" s="1" t="s">
        <v>505</v>
      </c>
      <c r="E6229" s="1" t="s">
        <v>1964</v>
      </c>
      <c r="F6229" s="1" t="s">
        <v>22</v>
      </c>
      <c r="G6229" s="27">
        <v>0.43976179569399909</v>
      </c>
      <c r="H6229" s="27">
        <v>0.92007146098003623</v>
      </c>
      <c r="I6229" s="28">
        <v>45.876866697205706</v>
      </c>
      <c r="J6229" s="27">
        <v>4.5808520384791572E-3</v>
      </c>
      <c r="K6229" s="27">
        <v>0.10581768208886853</v>
      </c>
      <c r="L6229" s="27">
        <v>1.4690335753176043E-2</v>
      </c>
      <c r="M6229" s="29">
        <v>16.014554374488963</v>
      </c>
      <c r="N6229" s="30">
        <v>83.525000000000006</v>
      </c>
      <c r="O6229" s="32">
        <v>0</v>
      </c>
      <c r="P6229" s="31">
        <v>0.99047186932849363</v>
      </c>
      <c r="Q6229" s="38">
        <v>2406</v>
      </c>
      <c r="R6229" s="38">
        <v>3255</v>
      </c>
      <c r="S6229" s="38">
        <v>8090</v>
      </c>
    </row>
    <row r="6230" spans="2:19" x14ac:dyDescent="0.2">
      <c r="B6230" s="1" t="s">
        <v>12839</v>
      </c>
      <c r="C6230" s="1" t="s">
        <v>12840</v>
      </c>
      <c r="D6230" s="1" t="s">
        <v>505</v>
      </c>
      <c r="E6230" s="1" t="s">
        <v>1964</v>
      </c>
      <c r="F6230" s="1" t="s">
        <v>22</v>
      </c>
      <c r="G6230" s="27">
        <v>0.37038934426229508</v>
      </c>
      <c r="H6230" s="27">
        <v>0.92168629416186432</v>
      </c>
      <c r="I6230" s="28">
        <v>36.806992827868854</v>
      </c>
      <c r="J6230" s="27">
        <v>5.6352459016393444E-3</v>
      </c>
      <c r="K6230" s="27">
        <v>0.14830942622950818</v>
      </c>
      <c r="L6230" s="27">
        <v>0</v>
      </c>
      <c r="M6230" s="29">
        <v>14.153661513425545</v>
      </c>
      <c r="N6230" s="30">
        <v>74.914246196403866</v>
      </c>
      <c r="O6230" s="32">
        <v>0</v>
      </c>
      <c r="P6230" s="31">
        <v>0.97820095214232017</v>
      </c>
      <c r="Q6230" s="38">
        <v>3518</v>
      </c>
      <c r="R6230" s="38">
        <v>4163</v>
      </c>
      <c r="S6230" s="38">
        <v>7362</v>
      </c>
    </row>
    <row r="6231" spans="2:19" x14ac:dyDescent="0.2">
      <c r="B6231" s="1" t="s">
        <v>12843</v>
      </c>
      <c r="C6231" s="1" t="s">
        <v>12844</v>
      </c>
      <c r="D6231" s="1" t="s">
        <v>505</v>
      </c>
      <c r="E6231" s="1" t="s">
        <v>1964</v>
      </c>
      <c r="F6231" s="1" t="s">
        <v>22</v>
      </c>
      <c r="G6231" s="27">
        <v>0.31710004407227854</v>
      </c>
      <c r="H6231" s="27">
        <v>0.90752883569096854</v>
      </c>
      <c r="I6231" s="28">
        <v>34.917650947553994</v>
      </c>
      <c r="J6231" s="27">
        <v>4.8479506390480386E-3</v>
      </c>
      <c r="K6231" s="27">
        <v>0.11899515204936095</v>
      </c>
      <c r="L6231" s="27">
        <v>2.0499455930359088E-2</v>
      </c>
      <c r="M6231" s="29">
        <v>15.156082607292674</v>
      </c>
      <c r="N6231" s="30">
        <v>77.025017373175814</v>
      </c>
      <c r="O6231" s="32">
        <v>3.7773667029379759E-2</v>
      </c>
      <c r="P6231" s="31">
        <v>0.98759521218715995</v>
      </c>
      <c r="Q6231" s="38">
        <v>3652</v>
      </c>
      <c r="R6231" s="38">
        <v>5045</v>
      </c>
      <c r="S6231" s="38">
        <v>7869</v>
      </c>
    </row>
    <row r="6232" spans="2:19" x14ac:dyDescent="0.2">
      <c r="B6232" s="1" t="s">
        <v>12841</v>
      </c>
      <c r="C6232" s="1" t="s">
        <v>12842</v>
      </c>
      <c r="D6232" s="1" t="s">
        <v>505</v>
      </c>
      <c r="E6232" s="1" t="s">
        <v>1964</v>
      </c>
      <c r="F6232" s="1" t="s">
        <v>22</v>
      </c>
      <c r="G6232" s="27">
        <v>0.16090094574415131</v>
      </c>
      <c r="H6232" s="27">
        <v>0.69367783015979945</v>
      </c>
      <c r="I6232" s="28">
        <v>19.078210552513688</v>
      </c>
      <c r="J6232" s="27">
        <v>1.2195121951219513E-2</v>
      </c>
      <c r="K6232" s="27">
        <v>0.41202090592334495</v>
      </c>
      <c r="L6232" s="27">
        <v>0.10876936264005388</v>
      </c>
      <c r="M6232" s="29">
        <v>11.437416580157198</v>
      </c>
      <c r="N6232" s="30">
        <v>58.480278422273784</v>
      </c>
      <c r="O6232" s="32">
        <v>0.20246678503642931</v>
      </c>
      <c r="P6232" s="31">
        <v>0.9840200820424907</v>
      </c>
      <c r="Q6232" s="38">
        <v>7246</v>
      </c>
      <c r="R6232" s="38">
        <v>7804</v>
      </c>
      <c r="S6232" s="38">
        <v>2749</v>
      </c>
    </row>
    <row r="6233" spans="2:19" x14ac:dyDescent="0.2">
      <c r="B6233" s="1" t="s">
        <v>12849</v>
      </c>
      <c r="C6233" s="1" t="s">
        <v>12850</v>
      </c>
      <c r="D6233" s="1" t="s">
        <v>505</v>
      </c>
      <c r="E6233" s="1" t="s">
        <v>1964</v>
      </c>
      <c r="F6233" s="1" t="s">
        <v>22</v>
      </c>
      <c r="G6233" s="27">
        <v>0.50115687181860247</v>
      </c>
      <c r="H6233" s="27">
        <v>0.93631518624641841</v>
      </c>
      <c r="I6233" s="28">
        <v>45.743174456270253</v>
      </c>
      <c r="J6233" s="27">
        <v>1.8972697825080979E-2</v>
      </c>
      <c r="K6233" s="27">
        <v>0.3132808884775567</v>
      </c>
      <c r="L6233" s="27">
        <v>5.3886532951289395E-2</v>
      </c>
      <c r="M6233" s="29">
        <v>9.4518793503480296</v>
      </c>
      <c r="N6233" s="30">
        <v>81.323488694047072</v>
      </c>
      <c r="O6233" s="32">
        <v>0</v>
      </c>
      <c r="P6233" s="31">
        <v>0.99071633237822354</v>
      </c>
      <c r="Q6233" s="38">
        <v>2434</v>
      </c>
      <c r="R6233" s="38">
        <v>2253</v>
      </c>
      <c r="S6233" s="38">
        <v>4330</v>
      </c>
    </row>
    <row r="6234" spans="2:19" x14ac:dyDescent="0.2">
      <c r="B6234" s="1" t="s">
        <v>12851</v>
      </c>
      <c r="C6234" s="1" t="s">
        <v>12852</v>
      </c>
      <c r="D6234" s="1" t="s">
        <v>505</v>
      </c>
      <c r="E6234" s="1" t="s">
        <v>1964</v>
      </c>
      <c r="F6234" s="1" t="s">
        <v>22</v>
      </c>
      <c r="G6234" s="27">
        <v>0.51890705050012198</v>
      </c>
      <c r="H6234" s="27">
        <v>0.9815085216970868</v>
      </c>
      <c r="I6234" s="28">
        <v>51.091461332032182</v>
      </c>
      <c r="J6234" s="27">
        <v>5.855086606489388E-3</v>
      </c>
      <c r="K6234" s="27">
        <v>0.15540375701390582</v>
      </c>
      <c r="L6234" s="27">
        <v>1.2658044240299772E-2</v>
      </c>
      <c r="M6234" s="29">
        <v>13.192178770949724</v>
      </c>
      <c r="N6234" s="30">
        <v>85.405633802816908</v>
      </c>
      <c r="O6234" s="32">
        <v>0</v>
      </c>
      <c r="P6234" s="31">
        <v>0.99093436480116037</v>
      </c>
      <c r="Q6234" s="38">
        <v>1396</v>
      </c>
      <c r="R6234" s="38">
        <v>1936</v>
      </c>
      <c r="S6234" s="38">
        <v>7236</v>
      </c>
    </row>
    <row r="6235" spans="2:19" x14ac:dyDescent="0.2">
      <c r="B6235" s="1" t="s">
        <v>12853</v>
      </c>
      <c r="C6235" s="1" t="s">
        <v>12854</v>
      </c>
      <c r="D6235" s="1" t="s">
        <v>505</v>
      </c>
      <c r="E6235" s="1" t="s">
        <v>1964</v>
      </c>
      <c r="F6235" s="1" t="s">
        <v>22</v>
      </c>
      <c r="G6235" s="27">
        <v>0.53249744114636643</v>
      </c>
      <c r="H6235" s="27">
        <v>0.99437992376111806</v>
      </c>
      <c r="I6235" s="28">
        <v>53.280399181166814</v>
      </c>
      <c r="J6235" s="27">
        <v>3.5823950870010235E-3</v>
      </c>
      <c r="K6235" s="27">
        <v>5.7318321392016376E-2</v>
      </c>
      <c r="L6235" s="27">
        <v>1.6111817026683607E-3</v>
      </c>
      <c r="M6235" s="29">
        <v>17.088232074438977</v>
      </c>
      <c r="N6235" s="30">
        <v>84.613647284959157</v>
      </c>
      <c r="O6235" s="32">
        <v>0</v>
      </c>
      <c r="P6235" s="31">
        <v>0.99313850063532405</v>
      </c>
      <c r="Q6235" s="38">
        <v>1039</v>
      </c>
      <c r="R6235" s="38">
        <v>1685</v>
      </c>
      <c r="S6235" s="38">
        <v>8625</v>
      </c>
    </row>
    <row r="6236" spans="2:19" x14ac:dyDescent="0.2">
      <c r="B6236" s="1" t="s">
        <v>12845</v>
      </c>
      <c r="C6236" s="1" t="s">
        <v>12846</v>
      </c>
      <c r="D6236" s="1" t="s">
        <v>505</v>
      </c>
      <c r="E6236" s="1" t="s">
        <v>1964</v>
      </c>
      <c r="F6236" s="1" t="s">
        <v>22</v>
      </c>
      <c r="G6236" s="27">
        <v>0.41775804661487237</v>
      </c>
      <c r="H6236" s="27">
        <v>0.8879830825002748</v>
      </c>
      <c r="I6236" s="28">
        <v>40.783263041065474</v>
      </c>
      <c r="J6236" s="27">
        <v>6.8812430632630411E-3</v>
      </c>
      <c r="K6236" s="27">
        <v>0.29234184239733629</v>
      </c>
      <c r="L6236" s="27">
        <v>9.8618038009447434E-2</v>
      </c>
      <c r="M6236" s="29">
        <v>10.447388486465874</v>
      </c>
      <c r="N6236" s="30">
        <v>82.63283740701381</v>
      </c>
      <c r="O6236" s="32">
        <v>4.2843018785015931E-2</v>
      </c>
      <c r="P6236" s="31">
        <v>0.98978358782818854</v>
      </c>
      <c r="Q6236" s="38">
        <v>3157</v>
      </c>
      <c r="R6236" s="38">
        <v>3545</v>
      </c>
      <c r="S6236" s="38">
        <v>4709</v>
      </c>
    </row>
    <row r="6237" spans="2:19" x14ac:dyDescent="0.2">
      <c r="B6237" s="1" t="s">
        <v>12870</v>
      </c>
      <c r="C6237" s="1" t="s">
        <v>12871</v>
      </c>
      <c r="D6237" s="1" t="s">
        <v>506</v>
      </c>
      <c r="E6237" s="1" t="s">
        <v>4244</v>
      </c>
      <c r="F6237" s="1" t="s">
        <v>48</v>
      </c>
      <c r="G6237" s="27">
        <v>0.38338658146964855</v>
      </c>
      <c r="H6237" s="27">
        <v>0.84640711220110343</v>
      </c>
      <c r="I6237" s="28">
        <v>26.736677316293932</v>
      </c>
      <c r="J6237" s="27">
        <v>2.9392971246006389E-2</v>
      </c>
      <c r="K6237" s="27">
        <v>0.35399361022364217</v>
      </c>
      <c r="L6237" s="27">
        <v>5.7939914163090127E-2</v>
      </c>
      <c r="M6237" s="29">
        <v>11.040621761658036</v>
      </c>
      <c r="N6237" s="30">
        <v>51.524999999999999</v>
      </c>
      <c r="O6237" s="32">
        <v>0</v>
      </c>
      <c r="P6237" s="31">
        <v>0.95953402820355616</v>
      </c>
      <c r="Q6237" s="38">
        <v>4473</v>
      </c>
      <c r="R6237" s="38">
        <v>3974</v>
      </c>
      <c r="S6237" s="38">
        <v>3591</v>
      </c>
    </row>
    <row r="6238" spans="2:19" x14ac:dyDescent="0.2">
      <c r="B6238" s="1" t="s">
        <v>12892</v>
      </c>
      <c r="C6238" s="1" t="s">
        <v>12893</v>
      </c>
      <c r="D6238" s="1" t="s">
        <v>506</v>
      </c>
      <c r="E6238" s="1" t="s">
        <v>4244</v>
      </c>
      <c r="F6238" s="1" t="s">
        <v>48</v>
      </c>
      <c r="G6238" s="27">
        <v>0.34386120996441283</v>
      </c>
      <c r="H6238" s="27">
        <v>0.961800884955752</v>
      </c>
      <c r="I6238" s="28">
        <v>35.700400355871871</v>
      </c>
      <c r="J6238" s="27">
        <v>1.0676156583629894E-2</v>
      </c>
      <c r="K6238" s="27">
        <v>0.39635231316725977</v>
      </c>
      <c r="L6238" s="27">
        <v>6.6460176991150442E-3</v>
      </c>
      <c r="M6238" s="29">
        <v>9.8977627118644076</v>
      </c>
      <c r="N6238" s="30">
        <v>84.503234152651999</v>
      </c>
      <c r="O6238" s="32">
        <v>8.2300884955752206E-4</v>
      </c>
      <c r="P6238" s="31">
        <v>0.99469026548672568</v>
      </c>
      <c r="Q6238" s="38">
        <v>3608</v>
      </c>
      <c r="R6238" s="38">
        <v>4557</v>
      </c>
      <c r="S6238" s="38">
        <v>2954</v>
      </c>
    </row>
    <row r="6239" spans="2:19" x14ac:dyDescent="0.2">
      <c r="B6239" s="1" t="s">
        <v>12880</v>
      </c>
      <c r="C6239" s="1" t="s">
        <v>12881</v>
      </c>
      <c r="D6239" s="1" t="s">
        <v>506</v>
      </c>
      <c r="E6239" s="1" t="s">
        <v>4244</v>
      </c>
      <c r="F6239" s="1" t="s">
        <v>48</v>
      </c>
      <c r="G6239" s="27">
        <v>0.37049362174154188</v>
      </c>
      <c r="H6239" s="27">
        <v>0.95258531258531254</v>
      </c>
      <c r="I6239" s="28">
        <v>45.456295063782591</v>
      </c>
      <c r="J6239" s="27">
        <v>6.6555740432612314E-3</v>
      </c>
      <c r="K6239" s="27">
        <v>0.12201885745978924</v>
      </c>
      <c r="L6239" s="27">
        <v>1.2012012012012014E-3</v>
      </c>
      <c r="M6239" s="29">
        <v>15.828722466960357</v>
      </c>
      <c r="N6239" s="30">
        <v>95.39670658682634</v>
      </c>
      <c r="O6239" s="32">
        <v>0</v>
      </c>
      <c r="P6239" s="31">
        <v>0.98443898443898448</v>
      </c>
      <c r="Q6239" s="38">
        <v>2487</v>
      </c>
      <c r="R6239" s="38">
        <v>4159</v>
      </c>
      <c r="S6239" s="38">
        <v>7822</v>
      </c>
    </row>
    <row r="6240" spans="2:19" x14ac:dyDescent="0.2">
      <c r="B6240" s="1" t="s">
        <v>12866</v>
      </c>
      <c r="C6240" s="1" t="s">
        <v>12867</v>
      </c>
      <c r="D6240" s="1" t="s">
        <v>506</v>
      </c>
      <c r="E6240" s="1" t="s">
        <v>4244</v>
      </c>
      <c r="F6240" s="1" t="s">
        <v>48</v>
      </c>
      <c r="G6240" s="27">
        <v>0.34308510638297873</v>
      </c>
      <c r="H6240" s="27">
        <v>0.69033249686323706</v>
      </c>
      <c r="I6240" s="28">
        <v>30.953922872340449</v>
      </c>
      <c r="J6240" s="27">
        <v>5.0531914893617018E-2</v>
      </c>
      <c r="K6240" s="27">
        <v>0.44015957446808512</v>
      </c>
      <c r="L6240" s="27">
        <v>0.21359786700125472</v>
      </c>
      <c r="M6240" s="29">
        <v>9.4869433198380531</v>
      </c>
      <c r="N6240" s="30">
        <v>71.625968992248062</v>
      </c>
      <c r="O6240" s="32">
        <v>0</v>
      </c>
      <c r="P6240" s="31">
        <v>0.94353826850690092</v>
      </c>
      <c r="Q6240" s="38">
        <v>3869</v>
      </c>
      <c r="R6240" s="38">
        <v>4569</v>
      </c>
      <c r="S6240" s="38">
        <v>2417</v>
      </c>
    </row>
    <row r="6241" spans="2:19" x14ac:dyDescent="0.2">
      <c r="B6241" s="1" t="s">
        <v>12862</v>
      </c>
      <c r="C6241" s="1" t="s">
        <v>12863</v>
      </c>
      <c r="D6241" s="1" t="s">
        <v>506</v>
      </c>
      <c r="E6241" s="1" t="s">
        <v>4244</v>
      </c>
      <c r="F6241" s="1" t="s">
        <v>48</v>
      </c>
      <c r="G6241" s="27">
        <v>0.29397443700547776</v>
      </c>
      <c r="H6241" s="27">
        <v>0.83386727688787166</v>
      </c>
      <c r="I6241" s="28">
        <v>24.084966524650039</v>
      </c>
      <c r="J6241" s="27">
        <v>6.8167985392574557E-2</v>
      </c>
      <c r="K6241" s="27">
        <v>0.33292757151552038</v>
      </c>
      <c r="L6241" s="27">
        <v>8.1650457665903883E-2</v>
      </c>
      <c r="M6241" s="29">
        <v>11.765775862068963</v>
      </c>
      <c r="N6241" s="30">
        <v>53.180124223602483</v>
      </c>
      <c r="O6241" s="32">
        <v>0</v>
      </c>
      <c r="P6241" s="31">
        <v>0.93993135011441653</v>
      </c>
      <c r="Q6241" s="38">
        <v>5338</v>
      </c>
      <c r="R6241" s="38">
        <v>5518</v>
      </c>
      <c r="S6241" s="38">
        <v>3944</v>
      </c>
    </row>
    <row r="6242" spans="2:19" x14ac:dyDescent="0.2">
      <c r="B6242" s="1" t="s">
        <v>12874</v>
      </c>
      <c r="C6242" s="1" t="s">
        <v>12875</v>
      </c>
      <c r="D6242" s="1" t="s">
        <v>506</v>
      </c>
      <c r="E6242" s="1" t="s">
        <v>4244</v>
      </c>
      <c r="F6242" s="1" t="s">
        <v>48</v>
      </c>
      <c r="G6242" s="27">
        <v>0.39665407447382622</v>
      </c>
      <c r="H6242" s="27">
        <v>0.87956061408152486</v>
      </c>
      <c r="I6242" s="28">
        <v>30.253480841878027</v>
      </c>
      <c r="J6242" s="27">
        <v>0.18726389638424176</v>
      </c>
      <c r="K6242" s="27">
        <v>0.48731786292498652</v>
      </c>
      <c r="L6242" s="27">
        <v>5.0344097406034939E-2</v>
      </c>
      <c r="M6242" s="29">
        <v>6.036078782453</v>
      </c>
      <c r="N6242" s="30">
        <v>66.279891304347828</v>
      </c>
      <c r="O6242" s="32">
        <v>0</v>
      </c>
      <c r="P6242" s="31">
        <v>0.98094229751191109</v>
      </c>
      <c r="Q6242" s="38">
        <v>3932</v>
      </c>
      <c r="R6242" s="38">
        <v>3808</v>
      </c>
      <c r="S6242" s="38">
        <v>1922</v>
      </c>
    </row>
    <row r="6243" spans="2:19" x14ac:dyDescent="0.2">
      <c r="B6243" s="1" t="s">
        <v>12872</v>
      </c>
      <c r="C6243" s="1" t="s">
        <v>12873</v>
      </c>
      <c r="D6243" s="1" t="s">
        <v>506</v>
      </c>
      <c r="E6243" s="1" t="s">
        <v>4244</v>
      </c>
      <c r="F6243" s="1" t="s">
        <v>48</v>
      </c>
      <c r="G6243" s="27">
        <v>0.23573200992555832</v>
      </c>
      <c r="H6243" s="27">
        <v>0.73442691277165806</v>
      </c>
      <c r="I6243" s="28">
        <v>19.331513647642684</v>
      </c>
      <c r="J6243" s="27">
        <v>2.4813895781637719E-2</v>
      </c>
      <c r="K6243" s="27">
        <v>0.49441687344913149</v>
      </c>
      <c r="L6243" s="27">
        <v>7.6198273295623689E-2</v>
      </c>
      <c r="M6243" s="29">
        <v>9.9241883116883116</v>
      </c>
      <c r="N6243" s="30">
        <v>49.315789473684212</v>
      </c>
      <c r="O6243" s="32">
        <v>0</v>
      </c>
      <c r="P6243" s="31">
        <v>0.9598094671033045</v>
      </c>
      <c r="Q6243" s="38">
        <v>7170</v>
      </c>
      <c r="R6243" s="38">
        <v>6772</v>
      </c>
      <c r="S6243" s="38">
        <v>1849</v>
      </c>
    </row>
    <row r="6244" spans="2:19" x14ac:dyDescent="0.2">
      <c r="B6244" s="1" t="s">
        <v>12894</v>
      </c>
      <c r="C6244" s="1" t="s">
        <v>12895</v>
      </c>
      <c r="D6244" s="1" t="s">
        <v>506</v>
      </c>
      <c r="E6244" s="1" t="s">
        <v>4244</v>
      </c>
      <c r="F6244" s="1" t="s">
        <v>48</v>
      </c>
      <c r="G6244" s="27">
        <v>0.69793242561775093</v>
      </c>
      <c r="H6244" s="27">
        <v>0.99872896257221788</v>
      </c>
      <c r="I6244" s="28">
        <v>61.691225416036318</v>
      </c>
      <c r="J6244" s="27">
        <v>4.9924357034795766E-2</v>
      </c>
      <c r="K6244" s="27">
        <v>0.25869894099848711</v>
      </c>
      <c r="L6244" s="27">
        <v>1.2710374277819642E-3</v>
      </c>
      <c r="M6244" s="29">
        <v>5.6583892617449685</v>
      </c>
      <c r="N6244" s="30">
        <v>85.005046863734677</v>
      </c>
      <c r="O6244" s="32">
        <v>0</v>
      </c>
      <c r="P6244" s="31">
        <v>0.99623210248681238</v>
      </c>
      <c r="Q6244" s="38">
        <v>201</v>
      </c>
      <c r="R6244" s="38">
        <v>64</v>
      </c>
      <c r="S6244" s="38">
        <v>5355</v>
      </c>
    </row>
    <row r="6245" spans="2:19" x14ac:dyDescent="0.2">
      <c r="B6245" s="1" t="s">
        <v>12888</v>
      </c>
      <c r="C6245" s="1" t="s">
        <v>12889</v>
      </c>
      <c r="D6245" s="1" t="s">
        <v>506</v>
      </c>
      <c r="E6245" s="1" t="s">
        <v>4244</v>
      </c>
      <c r="F6245" s="1" t="s">
        <v>48</v>
      </c>
      <c r="G6245" s="27">
        <v>0.64912280701754388</v>
      </c>
      <c r="H6245" s="27">
        <v>0.99632139399806385</v>
      </c>
      <c r="I6245" s="28">
        <v>54.865627030539301</v>
      </c>
      <c r="J6245" s="27">
        <v>2.5341130604288498E-2</v>
      </c>
      <c r="K6245" s="27">
        <v>0.29174788823911629</v>
      </c>
      <c r="L6245" s="27">
        <v>0</v>
      </c>
      <c r="M6245" s="29">
        <v>7.7655555555555535</v>
      </c>
      <c r="N6245" s="30">
        <v>79.883883883883883</v>
      </c>
      <c r="O6245" s="32">
        <v>0</v>
      </c>
      <c r="P6245" s="31">
        <v>0.99322362052274926</v>
      </c>
      <c r="Q6245" s="38">
        <v>817</v>
      </c>
      <c r="R6245" s="38">
        <v>209</v>
      </c>
      <c r="S6245" s="38">
        <v>4720</v>
      </c>
    </row>
    <row r="6246" spans="2:19" x14ac:dyDescent="0.2">
      <c r="B6246" s="1" t="s">
        <v>12884</v>
      </c>
      <c r="C6246" s="1" t="s">
        <v>12885</v>
      </c>
      <c r="D6246" s="1" t="s">
        <v>506</v>
      </c>
      <c r="E6246" s="1" t="s">
        <v>4244</v>
      </c>
      <c r="F6246" s="1" t="s">
        <v>48</v>
      </c>
      <c r="G6246" s="27">
        <v>0.56459593183067625</v>
      </c>
      <c r="H6246" s="27">
        <v>0.90965404521928639</v>
      </c>
      <c r="I6246" s="28">
        <v>47.577954920285862</v>
      </c>
      <c r="J6246" s="27">
        <v>2.473886750962067E-2</v>
      </c>
      <c r="K6246" s="27">
        <v>0.33974711379879052</v>
      </c>
      <c r="L6246" s="27">
        <v>0</v>
      </c>
      <c r="M6246" s="29">
        <v>8.3680555555555536</v>
      </c>
      <c r="N6246" s="30">
        <v>77.344693281402144</v>
      </c>
      <c r="O6246" s="32">
        <v>0</v>
      </c>
      <c r="P6246" s="31">
        <v>0.99101062380822669</v>
      </c>
      <c r="Q6246" s="38">
        <v>2083</v>
      </c>
      <c r="R6246" s="38">
        <v>1108</v>
      </c>
      <c r="S6246" s="38">
        <v>3820</v>
      </c>
    </row>
    <row r="6247" spans="2:19" x14ac:dyDescent="0.2">
      <c r="B6247" s="1" t="s">
        <v>12882</v>
      </c>
      <c r="C6247" s="1" t="s">
        <v>12883</v>
      </c>
      <c r="D6247" s="1" t="s">
        <v>506</v>
      </c>
      <c r="E6247" s="1" t="s">
        <v>4244</v>
      </c>
      <c r="F6247" s="1" t="s">
        <v>48</v>
      </c>
      <c r="G6247" s="27">
        <v>0.46071133167907363</v>
      </c>
      <c r="H6247" s="27">
        <v>0.96017114914425417</v>
      </c>
      <c r="I6247" s="28">
        <v>45.841728701406097</v>
      </c>
      <c r="J6247" s="27">
        <v>6.2034739454094297E-3</v>
      </c>
      <c r="K6247" s="27">
        <v>0.10049627791563276</v>
      </c>
      <c r="L6247" s="27">
        <v>0</v>
      </c>
      <c r="M6247" s="29">
        <v>16.339723926380362</v>
      </c>
      <c r="N6247" s="30">
        <v>79.914721723518852</v>
      </c>
      <c r="O6247" s="32">
        <v>0</v>
      </c>
      <c r="P6247" s="31">
        <v>0.9853300733496333</v>
      </c>
      <c r="Q6247" s="38">
        <v>2415</v>
      </c>
      <c r="R6247" s="38">
        <v>2945</v>
      </c>
      <c r="S6247" s="38">
        <v>8190</v>
      </c>
    </row>
    <row r="6248" spans="2:19" x14ac:dyDescent="0.2">
      <c r="B6248" s="1" t="s">
        <v>12890</v>
      </c>
      <c r="C6248" s="1" t="s">
        <v>12891</v>
      </c>
      <c r="D6248" s="1" t="s">
        <v>506</v>
      </c>
      <c r="E6248" s="1" t="s">
        <v>4244</v>
      </c>
      <c r="F6248" s="1" t="s">
        <v>48</v>
      </c>
      <c r="G6248" s="27">
        <v>0.62014134275618371</v>
      </c>
      <c r="H6248" s="27">
        <v>0.98400351185250223</v>
      </c>
      <c r="I6248" s="28">
        <v>53.429917550058896</v>
      </c>
      <c r="J6248" s="27">
        <v>1.8256772673733806E-2</v>
      </c>
      <c r="K6248" s="27">
        <v>0.25559481743227325</v>
      </c>
      <c r="L6248" s="27">
        <v>6.9242025168276267E-3</v>
      </c>
      <c r="M6248" s="29">
        <v>9.2720930232558132</v>
      </c>
      <c r="N6248" s="30">
        <v>80.042735042735046</v>
      </c>
      <c r="O6248" s="32">
        <v>0</v>
      </c>
      <c r="P6248" s="31">
        <v>0.99385425812115891</v>
      </c>
      <c r="Q6248" s="38">
        <v>1011</v>
      </c>
      <c r="R6248" s="38">
        <v>397</v>
      </c>
      <c r="S6248" s="38">
        <v>5419</v>
      </c>
    </row>
    <row r="6249" spans="2:19" x14ac:dyDescent="0.2">
      <c r="B6249" s="1" t="s">
        <v>12886</v>
      </c>
      <c r="C6249" s="1" t="s">
        <v>12887</v>
      </c>
      <c r="D6249" s="1" t="s">
        <v>506</v>
      </c>
      <c r="E6249" s="1" t="s">
        <v>4244</v>
      </c>
      <c r="F6249" s="1" t="s">
        <v>48</v>
      </c>
      <c r="G6249" s="27">
        <v>0.65628604382929645</v>
      </c>
      <c r="H6249" s="27">
        <v>0.99628006872852226</v>
      </c>
      <c r="I6249" s="28">
        <v>58.420761245674733</v>
      </c>
      <c r="J6249" s="27">
        <v>1.3264129181084199E-2</v>
      </c>
      <c r="K6249" s="27">
        <v>0.28316032295271049</v>
      </c>
      <c r="L6249" s="27">
        <v>3.0985108820160367E-3</v>
      </c>
      <c r="M6249" s="29">
        <v>7.7523489932885914</v>
      </c>
      <c r="N6249" s="30">
        <v>84.509666080843587</v>
      </c>
      <c r="O6249" s="32">
        <v>2.8001145475372281E-2</v>
      </c>
      <c r="P6249" s="31">
        <v>0.99312714776632305</v>
      </c>
      <c r="Q6249" s="38">
        <v>420</v>
      </c>
      <c r="R6249" s="38">
        <v>178</v>
      </c>
      <c r="S6249" s="38">
        <v>4890</v>
      </c>
    </row>
    <row r="6250" spans="2:19" x14ac:dyDescent="0.2">
      <c r="B6250" s="1" t="s">
        <v>12878</v>
      </c>
      <c r="C6250" s="1" t="s">
        <v>12879</v>
      </c>
      <c r="D6250" s="1" t="s">
        <v>506</v>
      </c>
      <c r="E6250" s="1" t="s">
        <v>4244</v>
      </c>
      <c r="F6250" s="1" t="s">
        <v>48</v>
      </c>
      <c r="G6250" s="27">
        <v>0.49357554275587062</v>
      </c>
      <c r="H6250" s="27">
        <v>0.9182382404181183</v>
      </c>
      <c r="I6250" s="28">
        <v>45.126894107221972</v>
      </c>
      <c r="J6250" s="27">
        <v>1.4621178555604785E-2</v>
      </c>
      <c r="K6250" s="27">
        <v>0.24014178112538767</v>
      </c>
      <c r="L6250" s="27">
        <v>1.256533101045296E-3</v>
      </c>
      <c r="M6250" s="29">
        <v>11.025109361329832</v>
      </c>
      <c r="N6250" s="30">
        <v>79.692100538599647</v>
      </c>
      <c r="O6250" s="32">
        <v>0</v>
      </c>
      <c r="P6250" s="31">
        <v>0.98301393728222997</v>
      </c>
      <c r="Q6250" s="38">
        <v>2556</v>
      </c>
      <c r="R6250" s="38">
        <v>2381</v>
      </c>
      <c r="S6250" s="38">
        <v>5701</v>
      </c>
    </row>
    <row r="6251" spans="2:19" x14ac:dyDescent="0.2">
      <c r="B6251" s="1" t="s">
        <v>12876</v>
      </c>
      <c r="C6251" s="1" t="s">
        <v>12877</v>
      </c>
      <c r="D6251" s="1" t="s">
        <v>506</v>
      </c>
      <c r="E6251" s="1" t="s">
        <v>4244</v>
      </c>
      <c r="F6251" s="1" t="s">
        <v>48</v>
      </c>
      <c r="G6251" s="27">
        <v>0.54051565377532229</v>
      </c>
      <c r="H6251" s="27">
        <v>0.96772881355932194</v>
      </c>
      <c r="I6251" s="28">
        <v>46.917495395948436</v>
      </c>
      <c r="J6251" s="27">
        <v>1.5193370165745856E-2</v>
      </c>
      <c r="K6251" s="27">
        <v>0.22191528545119704</v>
      </c>
      <c r="L6251" s="27">
        <v>0</v>
      </c>
      <c r="M6251" s="29">
        <v>10.618737474949899</v>
      </c>
      <c r="N6251" s="30">
        <v>77.387563884156734</v>
      </c>
      <c r="O6251" s="32">
        <v>0</v>
      </c>
      <c r="P6251" s="31">
        <v>0.98169491525423724</v>
      </c>
      <c r="Q6251" s="38">
        <v>2199</v>
      </c>
      <c r="R6251" s="38">
        <v>1529</v>
      </c>
      <c r="S6251" s="38">
        <v>6070</v>
      </c>
    </row>
    <row r="6252" spans="2:19" x14ac:dyDescent="0.2">
      <c r="B6252" s="1" t="s">
        <v>12860</v>
      </c>
      <c r="C6252" s="1" t="s">
        <v>12861</v>
      </c>
      <c r="D6252" s="1" t="s">
        <v>506</v>
      </c>
      <c r="E6252" s="1" t="s">
        <v>4244</v>
      </c>
      <c r="F6252" s="1" t="s">
        <v>48</v>
      </c>
      <c r="G6252" s="27">
        <v>0.26426426426426425</v>
      </c>
      <c r="H6252" s="27">
        <v>0.7043640897755612</v>
      </c>
      <c r="I6252" s="28">
        <v>22.184324324324329</v>
      </c>
      <c r="J6252" s="27">
        <v>3.4834834834834835E-2</v>
      </c>
      <c r="K6252" s="27">
        <v>0.3921921921921922</v>
      </c>
      <c r="L6252" s="27">
        <v>0.10856747021335551</v>
      </c>
      <c r="M6252" s="29">
        <v>11.703020408163264</v>
      </c>
      <c r="N6252" s="30">
        <v>50.852272727272727</v>
      </c>
      <c r="O6252" s="32">
        <v>0</v>
      </c>
      <c r="P6252" s="31">
        <v>0.92269326683291775</v>
      </c>
      <c r="Q6252" s="38">
        <v>6104</v>
      </c>
      <c r="R6252" s="38">
        <v>6172</v>
      </c>
      <c r="S6252" s="38">
        <v>3012</v>
      </c>
    </row>
    <row r="6253" spans="2:19" x14ac:dyDescent="0.2">
      <c r="B6253" s="1" t="s">
        <v>12868</v>
      </c>
      <c r="C6253" s="1" t="s">
        <v>12869</v>
      </c>
      <c r="D6253" s="1" t="s">
        <v>506</v>
      </c>
      <c r="E6253" s="1" t="s">
        <v>4244</v>
      </c>
      <c r="F6253" s="1" t="s">
        <v>48</v>
      </c>
      <c r="G6253" s="27">
        <v>0.42865329512893985</v>
      </c>
      <c r="H6253" s="27">
        <v>0.96898435355476265</v>
      </c>
      <c r="I6253" s="28">
        <v>43.487449856733519</v>
      </c>
      <c r="J6253" s="27">
        <v>1.4326647564469915E-2</v>
      </c>
      <c r="K6253" s="27">
        <v>0.15931232091690545</v>
      </c>
      <c r="L6253" s="27">
        <v>3.9802360691737577E-3</v>
      </c>
      <c r="M6253" s="29">
        <v>14.567903711133404</v>
      </c>
      <c r="N6253" s="30">
        <v>81.620320855614978</v>
      </c>
      <c r="O6253" s="32">
        <v>0</v>
      </c>
      <c r="P6253" s="31">
        <v>0.95800164699423551</v>
      </c>
      <c r="Q6253" s="38">
        <v>2793</v>
      </c>
      <c r="R6253" s="38">
        <v>3422</v>
      </c>
      <c r="S6253" s="38">
        <v>7168</v>
      </c>
    </row>
    <row r="6254" spans="2:19" x14ac:dyDescent="0.2">
      <c r="B6254" s="1" t="s">
        <v>12864</v>
      </c>
      <c r="C6254" s="1" t="s">
        <v>12865</v>
      </c>
      <c r="D6254" s="1" t="s">
        <v>506</v>
      </c>
      <c r="E6254" s="1" t="s">
        <v>4244</v>
      </c>
      <c r="F6254" s="1" t="s">
        <v>48</v>
      </c>
      <c r="G6254" s="27">
        <v>0.28582034149962882</v>
      </c>
      <c r="H6254" s="27">
        <v>0.64596288515406164</v>
      </c>
      <c r="I6254" s="28">
        <v>21.529621380846322</v>
      </c>
      <c r="J6254" s="27">
        <v>6.9042316258351888E-2</v>
      </c>
      <c r="K6254" s="27">
        <v>0.40682999257609503</v>
      </c>
      <c r="L6254" s="27">
        <v>0.25199579831932772</v>
      </c>
      <c r="M6254" s="29">
        <v>10.52858627858628</v>
      </c>
      <c r="N6254" s="30">
        <v>48.509090909090908</v>
      </c>
      <c r="O6254" s="32">
        <v>0</v>
      </c>
      <c r="P6254" s="31">
        <v>0.94327731092436973</v>
      </c>
      <c r="Q6254" s="38">
        <v>6390</v>
      </c>
      <c r="R6254" s="38">
        <v>5722</v>
      </c>
      <c r="S6254" s="38">
        <v>2815</v>
      </c>
    </row>
    <row r="6255" spans="2:19" x14ac:dyDescent="0.2">
      <c r="B6255" s="1" t="s">
        <v>12856</v>
      </c>
      <c r="C6255" s="1" t="s">
        <v>12857</v>
      </c>
      <c r="D6255" s="1" t="s">
        <v>17653</v>
      </c>
      <c r="E6255" s="1" t="s">
        <v>4244</v>
      </c>
      <c r="F6255" s="1" t="s">
        <v>48</v>
      </c>
      <c r="G6255" s="27">
        <v>0.23391420911528149</v>
      </c>
      <c r="H6255" s="27">
        <v>0.59077059869590964</v>
      </c>
      <c r="I6255" s="28">
        <v>17.640348525469161</v>
      </c>
      <c r="J6255" s="27">
        <v>6.0321715817694369E-2</v>
      </c>
      <c r="K6255" s="27">
        <v>0.59584450402144773</v>
      </c>
      <c r="L6255" s="27">
        <v>0.21003852993479549</v>
      </c>
      <c r="M6255" s="29">
        <v>8.0963254593175851</v>
      </c>
      <c r="N6255" s="30">
        <v>48.44412607449857</v>
      </c>
      <c r="O6255" s="32">
        <v>0</v>
      </c>
      <c r="P6255" s="31">
        <v>0.88441019561351508</v>
      </c>
      <c r="Q6255" s="38">
        <v>7591</v>
      </c>
      <c r="R6255" s="38">
        <v>6817</v>
      </c>
      <c r="S6255" s="38">
        <v>967</v>
      </c>
    </row>
    <row r="6256" spans="2:19" x14ac:dyDescent="0.2">
      <c r="B6256" s="1" t="s">
        <v>12858</v>
      </c>
      <c r="C6256" s="1" t="s">
        <v>12859</v>
      </c>
      <c r="D6256" s="1" t="s">
        <v>17653</v>
      </c>
      <c r="E6256" s="1" t="s">
        <v>4244</v>
      </c>
      <c r="F6256" s="1" t="s">
        <v>48</v>
      </c>
      <c r="G6256" s="27">
        <v>0.26890243902439026</v>
      </c>
      <c r="H6256" s="27">
        <v>0.67544652701212804</v>
      </c>
      <c r="I6256" s="28">
        <v>19.646402439024381</v>
      </c>
      <c r="J6256" s="27">
        <v>6.1585365853658536E-2</v>
      </c>
      <c r="K6256" s="27">
        <v>0.573780487804878</v>
      </c>
      <c r="L6256" s="27">
        <v>0.16788588754134509</v>
      </c>
      <c r="M6256" s="29">
        <v>8.1969140950792347</v>
      </c>
      <c r="N6256" s="30">
        <v>50.362811791383223</v>
      </c>
      <c r="O6256" s="32">
        <v>0</v>
      </c>
      <c r="P6256" s="31">
        <v>0.90407938257993381</v>
      </c>
      <c r="Q6256" s="38">
        <v>7076</v>
      </c>
      <c r="R6256" s="38">
        <v>6069</v>
      </c>
      <c r="S6256" s="38">
        <v>1139</v>
      </c>
    </row>
    <row r="6257" spans="2:19" x14ac:dyDescent="0.2">
      <c r="B6257" s="1" t="s">
        <v>12909</v>
      </c>
      <c r="C6257" s="1" t="s">
        <v>1626</v>
      </c>
      <c r="D6257" s="1" t="s">
        <v>507</v>
      </c>
      <c r="E6257" s="1" t="s">
        <v>12898</v>
      </c>
      <c r="F6257" s="1" t="s">
        <v>40</v>
      </c>
      <c r="G6257" s="27">
        <v>0.27372836916622967</v>
      </c>
      <c r="H6257" s="27">
        <v>0.9466599241466499</v>
      </c>
      <c r="I6257" s="28">
        <v>27.147351861562651</v>
      </c>
      <c r="J6257" s="27">
        <v>5.243838489774515E-3</v>
      </c>
      <c r="K6257" s="27">
        <v>0.11379129522810698</v>
      </c>
      <c r="L6257" s="27">
        <v>0</v>
      </c>
      <c r="M6257" s="29">
        <v>15.687148014440433</v>
      </c>
      <c r="N6257" s="30">
        <v>57.078544061302679</v>
      </c>
      <c r="O6257" s="32">
        <v>0</v>
      </c>
      <c r="P6257" s="31">
        <v>0.96434892541087236</v>
      </c>
      <c r="Q6257" s="38">
        <v>4370</v>
      </c>
      <c r="R6257" s="38">
        <v>5960</v>
      </c>
      <c r="S6257" s="38">
        <v>7968</v>
      </c>
    </row>
    <row r="6258" spans="2:19" x14ac:dyDescent="0.2">
      <c r="B6258" s="1" t="s">
        <v>12924</v>
      </c>
      <c r="C6258" s="1" t="s">
        <v>12925</v>
      </c>
      <c r="D6258" s="1" t="s">
        <v>507</v>
      </c>
      <c r="E6258" s="1" t="s">
        <v>12898</v>
      </c>
      <c r="F6258" s="1" t="s">
        <v>40</v>
      </c>
      <c r="G6258" s="27">
        <v>0.32633587786259544</v>
      </c>
      <c r="H6258" s="27">
        <v>0.87930188679245258</v>
      </c>
      <c r="I6258" s="28">
        <v>25.43791348600509</v>
      </c>
      <c r="J6258" s="27">
        <v>1.4631043256997456E-2</v>
      </c>
      <c r="K6258" s="27">
        <v>0.25636132315521626</v>
      </c>
      <c r="L6258" s="27">
        <v>1.1820754716981132E-2</v>
      </c>
      <c r="M6258" s="29">
        <v>12.072993389990552</v>
      </c>
      <c r="N6258" s="30">
        <v>52.578947368421055</v>
      </c>
      <c r="O6258" s="32">
        <v>0</v>
      </c>
      <c r="P6258" s="31">
        <v>0.98867924528301887</v>
      </c>
      <c r="Q6258" s="38">
        <v>4865</v>
      </c>
      <c r="R6258" s="38">
        <v>4862</v>
      </c>
      <c r="S6258" s="38">
        <v>5404</v>
      </c>
    </row>
    <row r="6259" spans="2:19" x14ac:dyDescent="0.2">
      <c r="B6259" s="1" t="s">
        <v>12932</v>
      </c>
      <c r="C6259" s="1" t="s">
        <v>1331</v>
      </c>
      <c r="D6259" s="1" t="s">
        <v>507</v>
      </c>
      <c r="E6259" s="1" t="s">
        <v>12898</v>
      </c>
      <c r="F6259" s="1" t="s">
        <v>40</v>
      </c>
      <c r="G6259" s="27">
        <v>0.23443456162642948</v>
      </c>
      <c r="H6259" s="27">
        <v>0.87496371094982639</v>
      </c>
      <c r="I6259" s="28">
        <v>27.899428208386283</v>
      </c>
      <c r="J6259" s="27">
        <v>5.0825921219822112E-3</v>
      </c>
      <c r="K6259" s="27">
        <v>5.7814485387547652E-2</v>
      </c>
      <c r="L6259" s="27">
        <v>0</v>
      </c>
      <c r="M6259" s="29">
        <v>18.649294605809132</v>
      </c>
      <c r="N6259" s="30">
        <v>57.685636856368561</v>
      </c>
      <c r="O6259" s="32">
        <v>0</v>
      </c>
      <c r="P6259" s="31">
        <v>0.99337330388135059</v>
      </c>
      <c r="Q6259" s="38">
        <v>4223</v>
      </c>
      <c r="R6259" s="38">
        <v>6805</v>
      </c>
      <c r="S6259" s="38">
        <v>8623</v>
      </c>
    </row>
    <row r="6260" spans="2:19" x14ac:dyDescent="0.2">
      <c r="B6260" s="1" t="s">
        <v>12896</v>
      </c>
      <c r="C6260" s="1" t="s">
        <v>12897</v>
      </c>
      <c r="D6260" s="1" t="s">
        <v>507</v>
      </c>
      <c r="E6260" s="1" t="s">
        <v>12898</v>
      </c>
      <c r="F6260" s="1" t="s">
        <v>40</v>
      </c>
      <c r="G6260" s="27">
        <v>0.19534883720930232</v>
      </c>
      <c r="H6260" s="27">
        <v>0.49098532494758912</v>
      </c>
      <c r="I6260" s="28">
        <v>15.489147286821703</v>
      </c>
      <c r="J6260" s="27">
        <v>0.13023255813953488</v>
      </c>
      <c r="K6260" s="27">
        <v>0.69612403100775189</v>
      </c>
      <c r="L6260" s="27">
        <v>0.29885394828791051</v>
      </c>
      <c r="M6260" s="29">
        <v>7.0225433526011587</v>
      </c>
      <c r="N6260" s="30">
        <v>49.976190476190474</v>
      </c>
      <c r="O6260" s="32">
        <v>0</v>
      </c>
      <c r="P6260" s="31">
        <v>0.90146750524109009</v>
      </c>
      <c r="Q6260" s="38">
        <v>7967</v>
      </c>
      <c r="R6260" s="38">
        <v>7411</v>
      </c>
      <c r="S6260" s="38">
        <v>462</v>
      </c>
    </row>
    <row r="6261" spans="2:19" x14ac:dyDescent="0.2">
      <c r="B6261" s="1" t="s">
        <v>12912</v>
      </c>
      <c r="C6261" s="1" t="s">
        <v>4761</v>
      </c>
      <c r="D6261" s="1" t="s">
        <v>507</v>
      </c>
      <c r="E6261" s="1" t="s">
        <v>12898</v>
      </c>
      <c r="F6261" s="1" t="s">
        <v>40</v>
      </c>
      <c r="G6261" s="27">
        <v>0.27072864321608042</v>
      </c>
      <c r="H6261" s="27">
        <v>0.77919512195121976</v>
      </c>
      <c r="I6261" s="28">
        <v>22.508040201005027</v>
      </c>
      <c r="J6261" s="27">
        <v>3.4547738693467334E-2</v>
      </c>
      <c r="K6261" s="27">
        <v>0.38756281407035176</v>
      </c>
      <c r="L6261" s="27">
        <v>0.13914329268292683</v>
      </c>
      <c r="M6261" s="29">
        <v>11.635142118863048</v>
      </c>
      <c r="N6261" s="30">
        <v>51.482598607888633</v>
      </c>
      <c r="O6261" s="32">
        <v>0</v>
      </c>
      <c r="P6261" s="31">
        <v>0.97073170731707314</v>
      </c>
      <c r="Q6261" s="38">
        <v>5961</v>
      </c>
      <c r="R6261" s="38">
        <v>6036</v>
      </c>
      <c r="S6261" s="38">
        <v>3074</v>
      </c>
    </row>
    <row r="6262" spans="2:19" x14ac:dyDescent="0.2">
      <c r="B6262" s="1" t="s">
        <v>12936</v>
      </c>
      <c r="C6262" s="1" t="s">
        <v>11302</v>
      </c>
      <c r="D6262" s="1" t="s">
        <v>507</v>
      </c>
      <c r="E6262" s="1" t="s">
        <v>12898</v>
      </c>
      <c r="F6262" s="1" t="s">
        <v>40</v>
      </c>
      <c r="G6262" s="27">
        <v>0.21691973969631237</v>
      </c>
      <c r="H6262" s="27">
        <v>0.9035729729729729</v>
      </c>
      <c r="I6262" s="28">
        <v>24.34609544468546</v>
      </c>
      <c r="J6262" s="27">
        <v>4.8806941431670282E-3</v>
      </c>
      <c r="K6262" s="27">
        <v>0.11822125813449023</v>
      </c>
      <c r="L6262" s="27">
        <v>8.1081081081081077E-4</v>
      </c>
      <c r="M6262" s="29">
        <v>16.735941828254845</v>
      </c>
      <c r="N6262" s="30">
        <v>51.442500000000003</v>
      </c>
      <c r="O6262" s="32">
        <v>0</v>
      </c>
      <c r="P6262" s="31">
        <v>0.99675675675675679</v>
      </c>
      <c r="Q6262" s="38">
        <v>5250</v>
      </c>
      <c r="R6262" s="38">
        <v>7095</v>
      </c>
      <c r="S6262" s="38">
        <v>7891</v>
      </c>
    </row>
    <row r="6263" spans="2:19" x14ac:dyDescent="0.2">
      <c r="B6263" s="1" t="s">
        <v>12901</v>
      </c>
      <c r="C6263" s="1" t="s">
        <v>12902</v>
      </c>
      <c r="D6263" s="1" t="s">
        <v>507</v>
      </c>
      <c r="E6263" s="1" t="s">
        <v>12898</v>
      </c>
      <c r="F6263" s="1" t="s">
        <v>40</v>
      </c>
      <c r="G6263" s="27">
        <v>0.32697368421052631</v>
      </c>
      <c r="H6263" s="27">
        <v>0.67799695121951231</v>
      </c>
      <c r="I6263" s="28">
        <v>22.988223684210524</v>
      </c>
      <c r="J6263" s="27">
        <v>4.0789473684210528E-2</v>
      </c>
      <c r="K6263" s="27">
        <v>0.49342105263157893</v>
      </c>
      <c r="L6263" s="27">
        <v>0.16225304878048782</v>
      </c>
      <c r="M6263" s="29">
        <v>9.9141739980449639</v>
      </c>
      <c r="N6263" s="30">
        <v>49.394366197183096</v>
      </c>
      <c r="O6263" s="32">
        <v>0</v>
      </c>
      <c r="P6263" s="31">
        <v>0.92682926829268297</v>
      </c>
      <c r="Q6263" s="38">
        <v>5774</v>
      </c>
      <c r="R6263" s="38">
        <v>4852</v>
      </c>
      <c r="S6263" s="38">
        <v>1859</v>
      </c>
    </row>
    <row r="6264" spans="2:19" x14ac:dyDescent="0.2">
      <c r="B6264" s="1" t="s">
        <v>12917</v>
      </c>
      <c r="C6264" s="1" t="s">
        <v>12918</v>
      </c>
      <c r="D6264" s="1" t="s">
        <v>507</v>
      </c>
      <c r="E6264" s="1" t="s">
        <v>12898</v>
      </c>
      <c r="F6264" s="1" t="s">
        <v>40</v>
      </c>
      <c r="G6264" s="27">
        <v>0.31685100845803515</v>
      </c>
      <c r="H6264" s="27">
        <v>0.98866815713829448</v>
      </c>
      <c r="I6264" s="28">
        <v>24.026740403383222</v>
      </c>
      <c r="J6264" s="27">
        <v>1.3662979830839297E-2</v>
      </c>
      <c r="K6264" s="27">
        <v>0.39297332465842549</v>
      </c>
      <c r="L6264" s="27">
        <v>2.8233791121047586E-3</v>
      </c>
      <c r="M6264" s="29">
        <v>9.8563809523809542</v>
      </c>
      <c r="N6264" s="30">
        <v>54.17453798767967</v>
      </c>
      <c r="O6264" s="32">
        <v>0</v>
      </c>
      <c r="P6264" s="31">
        <v>0.98179495368891723</v>
      </c>
      <c r="Q6264" s="38">
        <v>5360</v>
      </c>
      <c r="R6264" s="38">
        <v>5055</v>
      </c>
      <c r="S6264" s="38">
        <v>3001</v>
      </c>
    </row>
    <row r="6265" spans="2:19" x14ac:dyDescent="0.2">
      <c r="B6265" s="1" t="s">
        <v>12899</v>
      </c>
      <c r="C6265" s="1" t="s">
        <v>12900</v>
      </c>
      <c r="D6265" s="1" t="s">
        <v>507</v>
      </c>
      <c r="E6265" s="1" t="s">
        <v>12898</v>
      </c>
      <c r="F6265" s="1" t="s">
        <v>40</v>
      </c>
      <c r="G6265" s="27">
        <v>0.28740740740740739</v>
      </c>
      <c r="H6265" s="27">
        <v>0.75840725806451614</v>
      </c>
      <c r="I6265" s="28">
        <v>18.366518518518518</v>
      </c>
      <c r="J6265" s="27">
        <v>0.11259259259259259</v>
      </c>
      <c r="K6265" s="27">
        <v>0.66074074074074074</v>
      </c>
      <c r="L6265" s="27">
        <v>0.14793682795698923</v>
      </c>
      <c r="M6265" s="29">
        <v>6.2918918918918934</v>
      </c>
      <c r="N6265" s="30">
        <v>47.819587628865982</v>
      </c>
      <c r="O6265" s="32">
        <v>0.14420698924731185</v>
      </c>
      <c r="P6265" s="31">
        <v>0.907258064516129</v>
      </c>
      <c r="Q6265" s="38">
        <v>7420</v>
      </c>
      <c r="R6265" s="38">
        <v>5684</v>
      </c>
      <c r="S6265" s="38">
        <v>602</v>
      </c>
    </row>
    <row r="6266" spans="2:19" x14ac:dyDescent="0.2">
      <c r="B6266" s="1" t="s">
        <v>12928</v>
      </c>
      <c r="C6266" s="1" t="s">
        <v>12929</v>
      </c>
      <c r="D6266" s="1" t="s">
        <v>507</v>
      </c>
      <c r="E6266" s="1" t="s">
        <v>12898</v>
      </c>
      <c r="F6266" s="1" t="s">
        <v>40</v>
      </c>
      <c r="G6266" s="27">
        <v>0.50059594755661507</v>
      </c>
      <c r="H6266" s="27">
        <v>0.83992924528301882</v>
      </c>
      <c r="I6266" s="28">
        <v>29.802741358760425</v>
      </c>
      <c r="J6266" s="27">
        <v>1.6686531585220502E-2</v>
      </c>
      <c r="K6266" s="27">
        <v>0.4231227651966627</v>
      </c>
      <c r="L6266" s="27">
        <v>5.0695754716981137E-2</v>
      </c>
      <c r="M6266" s="29">
        <v>9.1904534606205264</v>
      </c>
      <c r="N6266" s="30">
        <v>49.942857142857143</v>
      </c>
      <c r="O6266" s="32">
        <v>0</v>
      </c>
      <c r="P6266" s="31">
        <v>0.98938679245283023</v>
      </c>
      <c r="Q6266" s="38">
        <v>3976</v>
      </c>
      <c r="R6266" s="38">
        <v>2262</v>
      </c>
      <c r="S6266" s="38">
        <v>2594</v>
      </c>
    </row>
    <row r="6267" spans="2:19" x14ac:dyDescent="0.2">
      <c r="B6267" s="1" t="s">
        <v>12921</v>
      </c>
      <c r="C6267" s="1" t="s">
        <v>8021</v>
      </c>
      <c r="D6267" s="1" t="s">
        <v>507</v>
      </c>
      <c r="E6267" s="1" t="s">
        <v>12898</v>
      </c>
      <c r="F6267" s="1" t="s">
        <v>40</v>
      </c>
      <c r="G6267" s="27">
        <v>0.27590759075907589</v>
      </c>
      <c r="H6267" s="27">
        <v>0.87018572825024421</v>
      </c>
      <c r="I6267" s="28">
        <v>23.132409240924098</v>
      </c>
      <c r="J6267" s="27">
        <v>7.9207920792079209E-3</v>
      </c>
      <c r="K6267" s="27">
        <v>0.23630363036303631</v>
      </c>
      <c r="L6267" s="27">
        <v>5.5392636037797339E-4</v>
      </c>
      <c r="M6267" s="29">
        <v>12.806289881494985</v>
      </c>
      <c r="N6267" s="30">
        <v>49.806220095693782</v>
      </c>
      <c r="O6267" s="32">
        <v>0</v>
      </c>
      <c r="P6267" s="31">
        <v>0.98729227761485827</v>
      </c>
      <c r="Q6267" s="38">
        <v>5707</v>
      </c>
      <c r="R6267" s="38">
        <v>5912</v>
      </c>
      <c r="S6267" s="38">
        <v>5771</v>
      </c>
    </row>
    <row r="6268" spans="2:19" x14ac:dyDescent="0.2">
      <c r="B6268" s="1" t="s">
        <v>12903</v>
      </c>
      <c r="C6268" s="1" t="s">
        <v>12904</v>
      </c>
      <c r="D6268" s="1" t="s">
        <v>507</v>
      </c>
      <c r="E6268" s="1" t="s">
        <v>12898</v>
      </c>
      <c r="F6268" s="1" t="s">
        <v>40</v>
      </c>
      <c r="G6268" s="27">
        <v>0.34123222748815168</v>
      </c>
      <c r="H6268" s="27">
        <v>0.74981263893299466</v>
      </c>
      <c r="I6268" s="28">
        <v>21.495125253893026</v>
      </c>
      <c r="J6268" s="27">
        <v>9.5463777928232907E-2</v>
      </c>
      <c r="K6268" s="27">
        <v>0.58564658090724442</v>
      </c>
      <c r="L6268" s="27">
        <v>0.20733248650365194</v>
      </c>
      <c r="M6268" s="29">
        <v>6.8459403905447083</v>
      </c>
      <c r="N6268" s="30">
        <v>49.269841269841272</v>
      </c>
      <c r="O6268" s="32">
        <v>0</v>
      </c>
      <c r="P6268" s="31">
        <v>0.93807557954906318</v>
      </c>
      <c r="Q6268" s="38">
        <v>6403</v>
      </c>
      <c r="R6268" s="38">
        <v>4594</v>
      </c>
      <c r="S6268" s="38">
        <v>1040</v>
      </c>
    </row>
    <row r="6269" spans="2:19" x14ac:dyDescent="0.2">
      <c r="B6269" s="1" t="s">
        <v>12933</v>
      </c>
      <c r="C6269" s="1" t="s">
        <v>12934</v>
      </c>
      <c r="D6269" s="1" t="s">
        <v>507</v>
      </c>
      <c r="E6269" s="1" t="s">
        <v>12898</v>
      </c>
      <c r="F6269" s="1" t="s">
        <v>40</v>
      </c>
      <c r="G6269" s="27">
        <v>0.41167589330649218</v>
      </c>
      <c r="H6269" s="27">
        <v>0.96896966658310346</v>
      </c>
      <c r="I6269" s="28">
        <v>25.286864620030194</v>
      </c>
      <c r="J6269" s="27">
        <v>3.1706089582284852E-2</v>
      </c>
      <c r="K6269" s="27">
        <v>0.50276799194765975</v>
      </c>
      <c r="L6269" s="27">
        <v>3.509651541739785E-4</v>
      </c>
      <c r="M6269" s="29">
        <v>7.0786142001710841</v>
      </c>
      <c r="N6269" s="30">
        <v>50.864303178484107</v>
      </c>
      <c r="O6269" s="32">
        <v>0</v>
      </c>
      <c r="P6269" s="31">
        <v>0.99623965906242162</v>
      </c>
      <c r="Q6269" s="38">
        <v>4921</v>
      </c>
      <c r="R6269" s="38">
        <v>3623</v>
      </c>
      <c r="S6269" s="38">
        <v>1755</v>
      </c>
    </row>
    <row r="6270" spans="2:19" x14ac:dyDescent="0.2">
      <c r="B6270" s="1" t="s">
        <v>12926</v>
      </c>
      <c r="C6270" s="1" t="s">
        <v>12927</v>
      </c>
      <c r="D6270" s="1" t="s">
        <v>507</v>
      </c>
      <c r="E6270" s="1" t="s">
        <v>12898</v>
      </c>
      <c r="F6270" s="1" t="s">
        <v>40</v>
      </c>
      <c r="G6270" s="27">
        <v>0.28311362209667296</v>
      </c>
      <c r="H6270" s="27">
        <v>0.94738671632526383</v>
      </c>
      <c r="I6270" s="28">
        <v>25.467357187696177</v>
      </c>
      <c r="J6270" s="27">
        <v>7.5329566854990581E-3</v>
      </c>
      <c r="K6270" s="27">
        <v>0.2071563088512241</v>
      </c>
      <c r="L6270" s="27">
        <v>0</v>
      </c>
      <c r="M6270" s="29">
        <v>13.982136602451838</v>
      </c>
      <c r="N6270" s="30">
        <v>54.13968957871397</v>
      </c>
      <c r="O6270" s="32">
        <v>0</v>
      </c>
      <c r="P6270" s="31">
        <v>0.98882681564245811</v>
      </c>
      <c r="Q6270" s="38">
        <v>4856</v>
      </c>
      <c r="R6270" s="38">
        <v>5770</v>
      </c>
      <c r="S6270" s="38">
        <v>6342</v>
      </c>
    </row>
    <row r="6271" spans="2:19" x14ac:dyDescent="0.2">
      <c r="B6271" s="1" t="s">
        <v>12915</v>
      </c>
      <c r="C6271" s="1" t="s">
        <v>12916</v>
      </c>
      <c r="D6271" s="1" t="s">
        <v>507</v>
      </c>
      <c r="E6271" s="1" t="s">
        <v>12898</v>
      </c>
      <c r="F6271" s="1" t="s">
        <v>40</v>
      </c>
      <c r="G6271" s="27">
        <v>0.3419983753046304</v>
      </c>
      <c r="H6271" s="27">
        <v>0.99586152009550333</v>
      </c>
      <c r="I6271" s="28">
        <v>27.883428107229893</v>
      </c>
      <c r="J6271" s="27">
        <v>4.87408610885459E-3</v>
      </c>
      <c r="K6271" s="27">
        <v>0.16653127538586515</v>
      </c>
      <c r="L6271" s="27">
        <v>0</v>
      </c>
      <c r="M6271" s="29">
        <v>13.760740740740742</v>
      </c>
      <c r="N6271" s="30">
        <v>54.629453681710217</v>
      </c>
      <c r="O6271" s="32">
        <v>0</v>
      </c>
      <c r="P6271" s="31">
        <v>0.97970553123756465</v>
      </c>
      <c r="Q6271" s="38">
        <v>4228</v>
      </c>
      <c r="R6271" s="38">
        <v>4585</v>
      </c>
      <c r="S6271" s="38">
        <v>7043</v>
      </c>
    </row>
    <row r="6272" spans="2:19" x14ac:dyDescent="0.2">
      <c r="B6272" s="1" t="s">
        <v>12922</v>
      </c>
      <c r="C6272" s="1" t="s">
        <v>12923</v>
      </c>
      <c r="D6272" s="1" t="s">
        <v>507</v>
      </c>
      <c r="E6272" s="1" t="s">
        <v>12898</v>
      </c>
      <c r="F6272" s="1" t="s">
        <v>40</v>
      </c>
      <c r="G6272" s="27">
        <v>0.27016129032258063</v>
      </c>
      <c r="H6272" s="27">
        <v>0.93831341301460836</v>
      </c>
      <c r="I6272" s="28">
        <v>24.36760752688172</v>
      </c>
      <c r="J6272" s="27">
        <v>7.3924731182795703E-3</v>
      </c>
      <c r="K6272" s="27">
        <v>0.18817204301075269</v>
      </c>
      <c r="L6272" s="27">
        <v>5.3120849933598936E-4</v>
      </c>
      <c r="M6272" s="29">
        <v>12.807550644567224</v>
      </c>
      <c r="N6272" s="30">
        <v>55.156716417910445</v>
      </c>
      <c r="O6272" s="32">
        <v>0</v>
      </c>
      <c r="P6272" s="31">
        <v>0.98804780876494025</v>
      </c>
      <c r="Q6272" s="38">
        <v>5243</v>
      </c>
      <c r="R6272" s="38">
        <v>6047</v>
      </c>
      <c r="S6272" s="38">
        <v>6672</v>
      </c>
    </row>
    <row r="6273" spans="2:19" x14ac:dyDescent="0.2">
      <c r="B6273" s="1" t="s">
        <v>12907</v>
      </c>
      <c r="C6273" s="1" t="s">
        <v>12908</v>
      </c>
      <c r="D6273" s="1" t="s">
        <v>507</v>
      </c>
      <c r="E6273" s="1" t="s">
        <v>12898</v>
      </c>
      <c r="F6273" s="1" t="s">
        <v>40</v>
      </c>
      <c r="G6273" s="27">
        <v>0.39569892473118279</v>
      </c>
      <c r="H6273" s="27">
        <v>0.7960990712074304</v>
      </c>
      <c r="I6273" s="28">
        <v>22.915770609318997</v>
      </c>
      <c r="J6273" s="27">
        <v>0.15197132616487455</v>
      </c>
      <c r="K6273" s="27">
        <v>0.56559139784946233</v>
      </c>
      <c r="L6273" s="27">
        <v>0.13238390092879257</v>
      </c>
      <c r="M6273" s="29">
        <v>4.4339264531435338</v>
      </c>
      <c r="N6273" s="30">
        <v>50.775362318840578</v>
      </c>
      <c r="O6273" s="32">
        <v>1.6099071207430339E-3</v>
      </c>
      <c r="P6273" s="31">
        <v>0.95975232198142413</v>
      </c>
      <c r="Q6273" s="38">
        <v>5804</v>
      </c>
      <c r="R6273" s="38">
        <v>3819</v>
      </c>
      <c r="S6273" s="38">
        <v>1193</v>
      </c>
    </row>
    <row r="6274" spans="2:19" x14ac:dyDescent="0.2">
      <c r="B6274" s="1" t="s">
        <v>12919</v>
      </c>
      <c r="C6274" s="1" t="s">
        <v>12920</v>
      </c>
      <c r="D6274" s="1" t="s">
        <v>507</v>
      </c>
      <c r="E6274" s="1" t="s">
        <v>12898</v>
      </c>
      <c r="F6274" s="1" t="s">
        <v>40</v>
      </c>
      <c r="G6274" s="27">
        <v>0.39220318960425282</v>
      </c>
      <c r="H6274" s="27">
        <v>0.94143479523671236</v>
      </c>
      <c r="I6274" s="28">
        <v>24.06036621382162</v>
      </c>
      <c r="J6274" s="27">
        <v>4.7844063792085056E-2</v>
      </c>
      <c r="K6274" s="27">
        <v>0.50620200826934436</v>
      </c>
      <c r="L6274" s="27">
        <v>2.1031077548649434E-2</v>
      </c>
      <c r="M6274" s="29">
        <v>7.1152575315840636</v>
      </c>
      <c r="N6274" s="30">
        <v>49.927710843373497</v>
      </c>
      <c r="O6274" s="32">
        <v>0</v>
      </c>
      <c r="P6274" s="31">
        <v>0.98344467034562877</v>
      </c>
      <c r="Q6274" s="38">
        <v>5351</v>
      </c>
      <c r="R6274" s="38">
        <v>3868</v>
      </c>
      <c r="S6274" s="38">
        <v>1725</v>
      </c>
    </row>
    <row r="6275" spans="2:19" x14ac:dyDescent="0.2">
      <c r="B6275" s="1" t="s">
        <v>12930</v>
      </c>
      <c r="C6275" s="1" t="s">
        <v>12931</v>
      </c>
      <c r="D6275" s="1" t="s">
        <v>507</v>
      </c>
      <c r="E6275" s="1" t="s">
        <v>12898</v>
      </c>
      <c r="F6275" s="1" t="s">
        <v>40</v>
      </c>
      <c r="G6275" s="27">
        <v>0.34059405940594062</v>
      </c>
      <c r="H6275" s="27">
        <v>0.99963981663392276</v>
      </c>
      <c r="I6275" s="28">
        <v>27.281584158415846</v>
      </c>
      <c r="J6275" s="27">
        <v>8.580858085808581E-3</v>
      </c>
      <c r="K6275" s="27">
        <v>0.23168316831683169</v>
      </c>
      <c r="L6275" s="27">
        <v>0</v>
      </c>
      <c r="M6275" s="29">
        <v>12.4004004004004</v>
      </c>
      <c r="N6275" s="30">
        <v>55.695736434108525</v>
      </c>
      <c r="O6275" s="32">
        <v>0</v>
      </c>
      <c r="P6275" s="31">
        <v>0.99214145383104124</v>
      </c>
      <c r="Q6275" s="38">
        <v>4343</v>
      </c>
      <c r="R6275" s="38">
        <v>4606</v>
      </c>
      <c r="S6275" s="38">
        <v>5872</v>
      </c>
    </row>
    <row r="6276" spans="2:19" x14ac:dyDescent="0.2">
      <c r="B6276" s="1" t="s">
        <v>12905</v>
      </c>
      <c r="C6276" s="1" t="s">
        <v>12906</v>
      </c>
      <c r="D6276" s="1" t="s">
        <v>507</v>
      </c>
      <c r="E6276" s="1" t="s">
        <v>12898</v>
      </c>
      <c r="F6276" s="1" t="s">
        <v>40</v>
      </c>
      <c r="G6276" s="27">
        <v>0.27833827893175073</v>
      </c>
      <c r="H6276" s="27">
        <v>0.92725384177575421</v>
      </c>
      <c r="I6276" s="28">
        <v>21.023264094955483</v>
      </c>
      <c r="J6276" s="27">
        <v>3.323442136498516E-2</v>
      </c>
      <c r="K6276" s="27">
        <v>0.45163204747774482</v>
      </c>
      <c r="L6276" s="27">
        <v>3.1787137165623222E-3</v>
      </c>
      <c r="M6276" s="29">
        <v>9.5846217105263189</v>
      </c>
      <c r="N6276" s="30">
        <v>50.240938166311302</v>
      </c>
      <c r="O6276" s="32">
        <v>9.4763801935116663E-3</v>
      </c>
      <c r="P6276" s="31">
        <v>0.9590210586226523</v>
      </c>
      <c r="Q6276" s="38">
        <v>6586</v>
      </c>
      <c r="R6276" s="38">
        <v>5864</v>
      </c>
      <c r="S6276" s="38">
        <v>2302</v>
      </c>
    </row>
    <row r="6277" spans="2:19" x14ac:dyDescent="0.2">
      <c r="B6277" s="1" t="s">
        <v>12913</v>
      </c>
      <c r="C6277" s="1" t="s">
        <v>12914</v>
      </c>
      <c r="D6277" s="1" t="s">
        <v>507</v>
      </c>
      <c r="E6277" s="1" t="s">
        <v>12898</v>
      </c>
      <c r="F6277" s="1" t="s">
        <v>40</v>
      </c>
      <c r="G6277" s="27">
        <v>0.33907595927956147</v>
      </c>
      <c r="H6277" s="27">
        <v>0.91890072270825429</v>
      </c>
      <c r="I6277" s="28">
        <v>24.142051683633511</v>
      </c>
      <c r="J6277" s="27">
        <v>2.3492560689115115E-2</v>
      </c>
      <c r="K6277" s="27">
        <v>0.37979639780736102</v>
      </c>
      <c r="L6277" s="27">
        <v>1.193229364777482E-2</v>
      </c>
      <c r="M6277" s="29">
        <v>9.82310426540284</v>
      </c>
      <c r="N6277" s="30">
        <v>51.669745958429559</v>
      </c>
      <c r="O6277" s="32">
        <v>0</v>
      </c>
      <c r="P6277" s="31">
        <v>0.97147204260174969</v>
      </c>
      <c r="Q6277" s="38">
        <v>5318</v>
      </c>
      <c r="R6277" s="38">
        <v>4635</v>
      </c>
      <c r="S6277" s="38">
        <v>3185</v>
      </c>
    </row>
    <row r="6278" spans="2:19" x14ac:dyDescent="0.2">
      <c r="B6278" s="1" t="s">
        <v>12910</v>
      </c>
      <c r="C6278" s="1" t="s">
        <v>12911</v>
      </c>
      <c r="D6278" s="1" t="s">
        <v>507</v>
      </c>
      <c r="E6278" s="1" t="s">
        <v>12898</v>
      </c>
      <c r="F6278" s="1" t="s">
        <v>40</v>
      </c>
      <c r="G6278" s="27">
        <v>0.25511898173768677</v>
      </c>
      <c r="H6278" s="27">
        <v>0.92064006427423672</v>
      </c>
      <c r="I6278" s="28">
        <v>26.091532927504147</v>
      </c>
      <c r="J6278" s="27">
        <v>6.0874377421140007E-3</v>
      </c>
      <c r="K6278" s="27">
        <v>0.12451577199778639</v>
      </c>
      <c r="L6278" s="27">
        <v>0</v>
      </c>
      <c r="M6278" s="29">
        <v>16.481797919762254</v>
      </c>
      <c r="N6278" s="30">
        <v>53.728850325379611</v>
      </c>
      <c r="O6278" s="32">
        <v>0</v>
      </c>
      <c r="P6278" s="31">
        <v>0.96786288162828071</v>
      </c>
      <c r="Q6278" s="38">
        <v>4628</v>
      </c>
      <c r="R6278" s="38">
        <v>6387</v>
      </c>
      <c r="S6278" s="38">
        <v>7777</v>
      </c>
    </row>
    <row r="6279" spans="2:19" x14ac:dyDescent="0.2">
      <c r="B6279" s="1" t="s">
        <v>12935</v>
      </c>
      <c r="C6279" s="1" t="s">
        <v>4843</v>
      </c>
      <c r="D6279" s="1" t="s">
        <v>507</v>
      </c>
      <c r="E6279" s="1" t="s">
        <v>12898</v>
      </c>
      <c r="F6279" s="1" t="s">
        <v>40</v>
      </c>
      <c r="G6279" s="27">
        <v>0.30207532667179093</v>
      </c>
      <c r="H6279" s="27">
        <v>0.94211413251627729</v>
      </c>
      <c r="I6279" s="28">
        <v>21.323136049192925</v>
      </c>
      <c r="J6279" s="27">
        <v>1.921598770176787E-2</v>
      </c>
      <c r="K6279" s="27">
        <v>0.50269023827824755</v>
      </c>
      <c r="L6279" s="27">
        <v>2.6043661432401378E-2</v>
      </c>
      <c r="M6279" s="29">
        <v>8.6941629955947146</v>
      </c>
      <c r="N6279" s="30">
        <v>50.122137404580151</v>
      </c>
      <c r="O6279" s="32">
        <v>0</v>
      </c>
      <c r="P6279" s="31">
        <v>0.99655304481041751</v>
      </c>
      <c r="Q6279" s="38">
        <v>6469</v>
      </c>
      <c r="R6279" s="38">
        <v>5350</v>
      </c>
      <c r="S6279" s="38">
        <v>1757</v>
      </c>
    </row>
    <row r="6280" spans="2:19" x14ac:dyDescent="0.2">
      <c r="B6280" s="1" t="s">
        <v>12942</v>
      </c>
      <c r="C6280" s="1" t="s">
        <v>12943</v>
      </c>
      <c r="D6280" s="1" t="s">
        <v>508</v>
      </c>
      <c r="E6280" s="1" t="s">
        <v>2772</v>
      </c>
      <c r="F6280" s="1" t="s">
        <v>40</v>
      </c>
      <c r="G6280" s="27">
        <v>0.5908203125</v>
      </c>
      <c r="H6280" s="27">
        <v>0.96383730783198163</v>
      </c>
      <c r="I6280" s="28">
        <v>49.80024414062499</v>
      </c>
      <c r="J6280" s="27">
        <v>0.119140625</v>
      </c>
      <c r="K6280" s="27">
        <v>0.372802734375</v>
      </c>
      <c r="L6280" s="27">
        <v>8.2169228906911994E-3</v>
      </c>
      <c r="M6280" s="29">
        <v>4.6399402985074643</v>
      </c>
      <c r="N6280" s="30">
        <v>80.540685667079714</v>
      </c>
      <c r="O6280" s="32">
        <v>0</v>
      </c>
      <c r="P6280" s="31">
        <v>0.99164750030262683</v>
      </c>
      <c r="Q6280" s="38">
        <v>1642</v>
      </c>
      <c r="R6280" s="38">
        <v>721</v>
      </c>
      <c r="S6280" s="38">
        <v>3305</v>
      </c>
    </row>
    <row r="6281" spans="2:19" x14ac:dyDescent="0.2">
      <c r="B6281" s="1" t="s">
        <v>12950</v>
      </c>
      <c r="C6281" s="1" t="s">
        <v>12756</v>
      </c>
      <c r="D6281" s="1" t="s">
        <v>508</v>
      </c>
      <c r="E6281" s="1" t="s">
        <v>2772</v>
      </c>
      <c r="F6281" s="1" t="s">
        <v>40</v>
      </c>
      <c r="G6281" s="27">
        <v>0.72614749871067563</v>
      </c>
      <c r="H6281" s="27">
        <v>0.98715346217842059</v>
      </c>
      <c r="I6281" s="28">
        <v>65.954538421866957</v>
      </c>
      <c r="J6281" s="27">
        <v>8.6126869520371324E-2</v>
      </c>
      <c r="K6281" s="27">
        <v>0.22382671480144403</v>
      </c>
      <c r="L6281" s="27">
        <v>1.1493664405478051E-2</v>
      </c>
      <c r="M6281" s="29">
        <v>5.9434086629001923</v>
      </c>
      <c r="N6281" s="30">
        <v>88.158025568181813</v>
      </c>
      <c r="O6281" s="32">
        <v>0</v>
      </c>
      <c r="P6281" s="31">
        <v>0.99270446691411751</v>
      </c>
      <c r="Q6281" s="38">
        <v>99</v>
      </c>
      <c r="R6281" s="38">
        <v>22</v>
      </c>
      <c r="S6281" s="38">
        <v>6042</v>
      </c>
    </row>
    <row r="6282" spans="2:19" x14ac:dyDescent="0.2">
      <c r="B6282" s="1" t="s">
        <v>12944</v>
      </c>
      <c r="C6282" s="1" t="s">
        <v>12945</v>
      </c>
      <c r="D6282" s="1" t="s">
        <v>508</v>
      </c>
      <c r="E6282" s="1" t="s">
        <v>2772</v>
      </c>
      <c r="F6282" s="1" t="s">
        <v>40</v>
      </c>
      <c r="G6282" s="27">
        <v>0.66900175131348516</v>
      </c>
      <c r="H6282" s="27">
        <v>0.99841076856274436</v>
      </c>
      <c r="I6282" s="28">
        <v>63.248569760653837</v>
      </c>
      <c r="J6282" s="27">
        <v>4.0863981319322826E-2</v>
      </c>
      <c r="K6282" s="27">
        <v>0.29626386456509046</v>
      </c>
      <c r="L6282" s="27">
        <v>5.9777102330293823E-4</v>
      </c>
      <c r="M6282" s="29">
        <v>5.5790123456790131</v>
      </c>
      <c r="N6282" s="30">
        <v>91.358638743455501</v>
      </c>
      <c r="O6282" s="32">
        <v>0</v>
      </c>
      <c r="P6282" s="31">
        <v>0.99174989144594006</v>
      </c>
      <c r="Q6282" s="38">
        <v>153</v>
      </c>
      <c r="R6282" s="38">
        <v>124</v>
      </c>
      <c r="S6282" s="38">
        <v>4644</v>
      </c>
    </row>
    <row r="6283" spans="2:19" x14ac:dyDescent="0.2">
      <c r="B6283" s="1" t="s">
        <v>12946</v>
      </c>
      <c r="C6283" s="1" t="s">
        <v>12947</v>
      </c>
      <c r="D6283" s="1" t="s">
        <v>508</v>
      </c>
      <c r="E6283" s="1" t="s">
        <v>2772</v>
      </c>
      <c r="F6283" s="1" t="s">
        <v>40</v>
      </c>
      <c r="G6283" s="27">
        <v>0.56495040151157294</v>
      </c>
      <c r="H6283" s="27">
        <v>0.96279606419116803</v>
      </c>
      <c r="I6283" s="28">
        <v>52.382640529050548</v>
      </c>
      <c r="J6283" s="27">
        <v>2.4563060935285781E-2</v>
      </c>
      <c r="K6283" s="27">
        <v>0.28483703353802553</v>
      </c>
      <c r="L6283" s="27">
        <v>3.223966264495725E-2</v>
      </c>
      <c r="M6283" s="29">
        <v>9.1709782608695605</v>
      </c>
      <c r="N6283" s="30">
        <v>85.0593149540518</v>
      </c>
      <c r="O6283" s="32">
        <v>0</v>
      </c>
      <c r="P6283" s="31">
        <v>0.99191753543399319</v>
      </c>
      <c r="Q6283" s="38">
        <v>1175</v>
      </c>
      <c r="R6283" s="38">
        <v>1097</v>
      </c>
      <c r="S6283" s="38">
        <v>4853</v>
      </c>
    </row>
    <row r="6284" spans="2:19" x14ac:dyDescent="0.2">
      <c r="B6284" s="1" t="s">
        <v>12939</v>
      </c>
      <c r="C6284" s="1" t="s">
        <v>12940</v>
      </c>
      <c r="D6284" s="1" t="s">
        <v>508</v>
      </c>
      <c r="E6284" s="1" t="s">
        <v>2772</v>
      </c>
      <c r="F6284" s="1" t="s">
        <v>40</v>
      </c>
      <c r="G6284" s="27">
        <v>0.59945820433436536</v>
      </c>
      <c r="H6284" s="27">
        <v>0.98084017567309545</v>
      </c>
      <c r="I6284" s="28">
        <v>59.184094427244595</v>
      </c>
      <c r="J6284" s="27">
        <v>1.5479876160990712E-2</v>
      </c>
      <c r="K6284" s="27">
        <v>0.18614551083591332</v>
      </c>
      <c r="L6284" s="27">
        <v>1.4619056711857934E-2</v>
      </c>
      <c r="M6284" s="29">
        <v>11.971111111111107</v>
      </c>
      <c r="N6284" s="30">
        <v>90.310522918011614</v>
      </c>
      <c r="O6284" s="32">
        <v>0</v>
      </c>
      <c r="P6284" s="31">
        <v>0.98682451785373304</v>
      </c>
      <c r="Q6284" s="38">
        <v>343</v>
      </c>
      <c r="R6284" s="38">
        <v>611</v>
      </c>
      <c r="S6284" s="38">
        <v>6708</v>
      </c>
    </row>
    <row r="6285" spans="2:19" x14ac:dyDescent="0.2">
      <c r="B6285" s="1" t="s">
        <v>12948</v>
      </c>
      <c r="C6285" s="1" t="s">
        <v>12949</v>
      </c>
      <c r="D6285" s="1" t="s">
        <v>508</v>
      </c>
      <c r="E6285" s="1" t="s">
        <v>2772</v>
      </c>
      <c r="F6285" s="1" t="s">
        <v>40</v>
      </c>
      <c r="G6285" s="27">
        <v>0.61821816105082805</v>
      </c>
      <c r="H6285" s="27">
        <v>0.99149412264551762</v>
      </c>
      <c r="I6285" s="28">
        <v>59.097544260422623</v>
      </c>
      <c r="J6285" s="27">
        <v>1.4277555682467162E-2</v>
      </c>
      <c r="K6285" s="27">
        <v>0.27698458023986294</v>
      </c>
      <c r="L6285" s="27">
        <v>8.1319926356040219E-3</v>
      </c>
      <c r="M6285" s="29">
        <v>8.7236350037397195</v>
      </c>
      <c r="N6285" s="30">
        <v>89.795381062355659</v>
      </c>
      <c r="O6285" s="32">
        <v>0</v>
      </c>
      <c r="P6285" s="31">
        <v>0.99192748902421757</v>
      </c>
      <c r="Q6285" s="38">
        <v>352</v>
      </c>
      <c r="R6285" s="38">
        <v>416</v>
      </c>
      <c r="S6285" s="38">
        <v>5011</v>
      </c>
    </row>
    <row r="6286" spans="2:19" x14ac:dyDescent="0.2">
      <c r="B6286" s="1" t="s">
        <v>12937</v>
      </c>
      <c r="C6286" s="1" t="s">
        <v>12938</v>
      </c>
      <c r="D6286" s="1" t="s">
        <v>508</v>
      </c>
      <c r="E6286" s="1" t="s">
        <v>2772</v>
      </c>
      <c r="F6286" s="1" t="s">
        <v>40</v>
      </c>
      <c r="G6286" s="27">
        <v>0.3353047055798406</v>
      </c>
      <c r="H6286" s="27">
        <v>0.7661058765187202</v>
      </c>
      <c r="I6286" s="28">
        <v>22.670609411159695</v>
      </c>
      <c r="J6286" s="27">
        <v>0.12702494214451016</v>
      </c>
      <c r="K6286" s="27">
        <v>0.41038827462072514</v>
      </c>
      <c r="L6286" s="27">
        <v>9.0484750805851721E-2</v>
      </c>
      <c r="M6286" s="29">
        <v>9.3600773694390735</v>
      </c>
      <c r="N6286" s="30">
        <v>48.571319018404907</v>
      </c>
      <c r="O6286" s="32">
        <v>0</v>
      </c>
      <c r="P6286" s="31">
        <v>0.96429456979915695</v>
      </c>
      <c r="Q6286" s="38">
        <v>5898</v>
      </c>
      <c r="R6286" s="38">
        <v>4702</v>
      </c>
      <c r="S6286" s="38">
        <v>2775</v>
      </c>
    </row>
    <row r="6287" spans="2:19" x14ac:dyDescent="0.2">
      <c r="B6287" s="1" t="s">
        <v>12941</v>
      </c>
      <c r="C6287" s="1" t="s">
        <v>3145</v>
      </c>
      <c r="D6287" s="1" t="s">
        <v>508</v>
      </c>
      <c r="E6287" s="1" t="s">
        <v>2772</v>
      </c>
      <c r="F6287" s="1" t="s">
        <v>40</v>
      </c>
      <c r="G6287" s="27">
        <v>0.49691780821917808</v>
      </c>
      <c r="H6287" s="27">
        <v>0.97382273342354542</v>
      </c>
      <c r="I6287" s="28">
        <v>49.550342465753424</v>
      </c>
      <c r="J6287" s="27">
        <v>5.8219178082191785E-3</v>
      </c>
      <c r="K6287" s="27">
        <v>0.11267123287671232</v>
      </c>
      <c r="L6287" s="27">
        <v>8.7956698240866042E-4</v>
      </c>
      <c r="M6287" s="29">
        <v>14.85275697753573</v>
      </c>
      <c r="N6287" s="30">
        <v>84.263266712611994</v>
      </c>
      <c r="O6287" s="32">
        <v>0</v>
      </c>
      <c r="P6287" s="31">
        <v>0.98782138024357236</v>
      </c>
      <c r="Q6287" s="38">
        <v>1704</v>
      </c>
      <c r="R6287" s="38">
        <v>2324</v>
      </c>
      <c r="S6287" s="38">
        <v>7983</v>
      </c>
    </row>
    <row r="6288" spans="2:19" x14ac:dyDescent="0.2">
      <c r="B6288" s="1" t="s">
        <v>12962</v>
      </c>
      <c r="C6288" s="1" t="s">
        <v>12963</v>
      </c>
      <c r="D6288" s="1" t="s">
        <v>509</v>
      </c>
      <c r="E6288" s="1" t="s">
        <v>1904</v>
      </c>
      <c r="F6288" s="1" t="s">
        <v>62</v>
      </c>
      <c r="G6288" s="27">
        <v>0.260752688172043</v>
      </c>
      <c r="H6288" s="27">
        <v>0.89566194430874468</v>
      </c>
      <c r="I6288" s="28">
        <v>23.051041666666674</v>
      </c>
      <c r="J6288" s="27">
        <v>8.7365591397849454E-3</v>
      </c>
      <c r="K6288" s="27">
        <v>0.2362231182795699</v>
      </c>
      <c r="L6288" s="27">
        <v>1.6007164956847418E-2</v>
      </c>
      <c r="M6288" s="29">
        <v>13.147681818181811</v>
      </c>
      <c r="N6288" s="30">
        <v>50.671391752577321</v>
      </c>
      <c r="O6288" s="32">
        <v>0</v>
      </c>
      <c r="P6288" s="31">
        <v>0.96922325354176841</v>
      </c>
      <c r="Q6288" s="38">
        <v>5747</v>
      </c>
      <c r="R6288" s="38">
        <v>6254</v>
      </c>
      <c r="S6288" s="38">
        <v>5772</v>
      </c>
    </row>
    <row r="6289" spans="2:19" x14ac:dyDescent="0.2">
      <c r="B6289" s="1" t="s">
        <v>12966</v>
      </c>
      <c r="C6289" s="1" t="s">
        <v>12967</v>
      </c>
      <c r="D6289" s="1" t="s">
        <v>509</v>
      </c>
      <c r="E6289" s="1" t="s">
        <v>1904</v>
      </c>
      <c r="F6289" s="1" t="s">
        <v>62</v>
      </c>
      <c r="G6289" s="27">
        <v>0.46874082770766068</v>
      </c>
      <c r="H6289" s="27">
        <v>0.98783343040186378</v>
      </c>
      <c r="I6289" s="28">
        <v>26.772938068682127</v>
      </c>
      <c r="J6289" s="27">
        <v>5.9289697681244494E-2</v>
      </c>
      <c r="K6289" s="27">
        <v>0.4866451423539771</v>
      </c>
      <c r="L6289" s="27">
        <v>5.2184041933605128E-3</v>
      </c>
      <c r="M6289" s="29">
        <v>5.8487292817679561</v>
      </c>
      <c r="N6289" s="30">
        <v>50.051972448340642</v>
      </c>
      <c r="O6289" s="32">
        <v>0</v>
      </c>
      <c r="P6289" s="31">
        <v>0.99213744903902157</v>
      </c>
      <c r="Q6289" s="38">
        <v>4463</v>
      </c>
      <c r="R6289" s="38">
        <v>2824</v>
      </c>
      <c r="S6289" s="38">
        <v>1929</v>
      </c>
    </row>
    <row r="6290" spans="2:19" x14ac:dyDescent="0.2">
      <c r="B6290" s="1" t="s">
        <v>12968</v>
      </c>
      <c r="C6290" s="1" t="s">
        <v>12969</v>
      </c>
      <c r="D6290" s="1" t="s">
        <v>509</v>
      </c>
      <c r="E6290" s="1" t="s">
        <v>1904</v>
      </c>
      <c r="F6290" s="1" t="s">
        <v>62</v>
      </c>
      <c r="G6290" s="27">
        <v>0.26072742133224358</v>
      </c>
      <c r="H6290" s="27">
        <v>0.94141582150101422</v>
      </c>
      <c r="I6290" s="28">
        <v>22.193624846751135</v>
      </c>
      <c r="J6290" s="27">
        <v>1.3485901103391908E-2</v>
      </c>
      <c r="K6290" s="27">
        <v>0.30118512464241931</v>
      </c>
      <c r="L6290" s="27">
        <v>4.543610547667343E-4</v>
      </c>
      <c r="M6290" s="29">
        <v>12.199778883360972</v>
      </c>
      <c r="N6290" s="30">
        <v>50.105015673981192</v>
      </c>
      <c r="O6290" s="32">
        <v>0</v>
      </c>
      <c r="P6290" s="31">
        <v>0.99269776876267746</v>
      </c>
      <c r="Q6290" s="38">
        <v>6094</v>
      </c>
      <c r="R6290" s="38">
        <v>6255</v>
      </c>
      <c r="S6290" s="38">
        <v>4537</v>
      </c>
    </row>
    <row r="6291" spans="2:19" x14ac:dyDescent="0.2">
      <c r="B6291" s="1" t="s">
        <v>12953</v>
      </c>
      <c r="C6291" s="1" t="s">
        <v>12954</v>
      </c>
      <c r="D6291" s="1" t="s">
        <v>509</v>
      </c>
      <c r="E6291" s="1" t="s">
        <v>1904</v>
      </c>
      <c r="F6291" s="1" t="s">
        <v>62</v>
      </c>
      <c r="G6291" s="27">
        <v>0.38873499538319484</v>
      </c>
      <c r="H6291" s="27">
        <v>0.81634691195795017</v>
      </c>
      <c r="I6291" s="28">
        <v>22.633610341643578</v>
      </c>
      <c r="J6291" s="27">
        <v>9.6029547553093259E-2</v>
      </c>
      <c r="K6291" s="27">
        <v>0.49953831948291783</v>
      </c>
      <c r="L6291" s="27">
        <v>2.157687253613666E-2</v>
      </c>
      <c r="M6291" s="29">
        <v>6.4877643504531717</v>
      </c>
      <c r="N6291" s="30">
        <v>47.586698337292162</v>
      </c>
      <c r="O6291" s="32">
        <v>0</v>
      </c>
      <c r="P6291" s="31">
        <v>0.94875164257555844</v>
      </c>
      <c r="Q6291" s="38">
        <v>5912</v>
      </c>
      <c r="R6291" s="38">
        <v>3913</v>
      </c>
      <c r="S6291" s="38">
        <v>1791</v>
      </c>
    </row>
    <row r="6292" spans="2:19" x14ac:dyDescent="0.2">
      <c r="B6292" s="1" t="s">
        <v>12958</v>
      </c>
      <c r="C6292" s="1" t="s">
        <v>12959</v>
      </c>
      <c r="D6292" s="1" t="s">
        <v>509</v>
      </c>
      <c r="E6292" s="1" t="s">
        <v>1904</v>
      </c>
      <c r="F6292" s="1" t="s">
        <v>62</v>
      </c>
      <c r="G6292" s="27">
        <v>0.29173290937996821</v>
      </c>
      <c r="H6292" s="27">
        <v>0.90123518164435967</v>
      </c>
      <c r="I6292" s="28">
        <v>23.666852146263913</v>
      </c>
      <c r="J6292" s="27">
        <v>1.2718600953895072E-2</v>
      </c>
      <c r="K6292" s="27">
        <v>0.29729729729729731</v>
      </c>
      <c r="L6292" s="27">
        <v>2.679923518164436E-2</v>
      </c>
      <c r="M6292" s="29">
        <v>13.472278338945003</v>
      </c>
      <c r="N6292" s="30">
        <v>47.956403269754766</v>
      </c>
      <c r="O6292" s="32">
        <v>1.275717017208413E-2</v>
      </c>
      <c r="P6292" s="31">
        <v>0.96214149139579352</v>
      </c>
      <c r="Q6292" s="38">
        <v>5504</v>
      </c>
      <c r="R6292" s="38">
        <v>5568</v>
      </c>
      <c r="S6292" s="38">
        <v>4616</v>
      </c>
    </row>
    <row r="6293" spans="2:19" x14ac:dyDescent="0.2">
      <c r="B6293" s="1" t="s">
        <v>12951</v>
      </c>
      <c r="C6293" s="1" t="s">
        <v>12952</v>
      </c>
      <c r="D6293" s="1" t="s">
        <v>509</v>
      </c>
      <c r="E6293" s="1" t="s">
        <v>184</v>
      </c>
      <c r="F6293" s="1" t="s">
        <v>62</v>
      </c>
      <c r="G6293" s="27">
        <v>0.35164835164835168</v>
      </c>
      <c r="H6293" s="27">
        <v>0.69836594576038458</v>
      </c>
      <c r="I6293" s="28">
        <v>21.913186813186805</v>
      </c>
      <c r="J6293" s="27">
        <v>0.15824175824175823</v>
      </c>
      <c r="K6293" s="27">
        <v>0.61611721611721615</v>
      </c>
      <c r="L6293" s="27">
        <v>0.25516649502231376</v>
      </c>
      <c r="M6293" s="29">
        <v>4.3358192090395464</v>
      </c>
      <c r="N6293" s="30">
        <v>53.852083333333333</v>
      </c>
      <c r="O6293" s="32">
        <v>0</v>
      </c>
      <c r="P6293" s="31">
        <v>0.93717816683831101</v>
      </c>
      <c r="Q6293" s="38">
        <v>6223</v>
      </c>
      <c r="R6293" s="38">
        <v>4446</v>
      </c>
      <c r="S6293" s="38">
        <v>828</v>
      </c>
    </row>
    <row r="6294" spans="2:19" x14ac:dyDescent="0.2">
      <c r="B6294" s="1" t="s">
        <v>12960</v>
      </c>
      <c r="C6294" s="1" t="s">
        <v>12961</v>
      </c>
      <c r="D6294" s="1" t="s">
        <v>509</v>
      </c>
      <c r="E6294" s="1" t="s">
        <v>184</v>
      </c>
      <c r="F6294" s="1" t="s">
        <v>62</v>
      </c>
      <c r="G6294" s="27">
        <v>0.11058451816745656</v>
      </c>
      <c r="H6294" s="27">
        <v>0.24409491006505929</v>
      </c>
      <c r="I6294" s="28">
        <v>17.870774091627158</v>
      </c>
      <c r="J6294" s="27">
        <v>3.0805687203791468E-2</v>
      </c>
      <c r="K6294" s="27">
        <v>0.29067930489731436</v>
      </c>
      <c r="L6294" s="27">
        <v>0.14406046689628779</v>
      </c>
      <c r="M6294" s="29">
        <v>13.539076376554172</v>
      </c>
      <c r="N6294" s="30">
        <v>52.221428571428568</v>
      </c>
      <c r="O6294" s="32">
        <v>0</v>
      </c>
      <c r="P6294" s="31">
        <v>0.96900114810562576</v>
      </c>
      <c r="Q6294" s="38">
        <v>7541</v>
      </c>
      <c r="R6294" s="38">
        <v>8211</v>
      </c>
      <c r="S6294" s="38">
        <v>4740</v>
      </c>
    </row>
    <row r="6295" spans="2:19" x14ac:dyDescent="0.2">
      <c r="B6295" s="1" t="s">
        <v>12956</v>
      </c>
      <c r="C6295" s="1" t="s">
        <v>12957</v>
      </c>
      <c r="D6295" s="1" t="s">
        <v>509</v>
      </c>
      <c r="E6295" s="1" t="s">
        <v>184</v>
      </c>
      <c r="F6295" s="1" t="s">
        <v>62</v>
      </c>
      <c r="G6295" s="27">
        <v>0.34598955861414332</v>
      </c>
      <c r="H6295" s="27">
        <v>0.67681373663861732</v>
      </c>
      <c r="I6295" s="28">
        <v>37.778310393925011</v>
      </c>
      <c r="J6295" s="27">
        <v>5.3630754627432366E-2</v>
      </c>
      <c r="K6295" s="27">
        <v>0.2952064546748932</v>
      </c>
      <c r="L6295" s="27">
        <v>0.14260177393677509</v>
      </c>
      <c r="M6295" s="29">
        <v>12.499927431059504</v>
      </c>
      <c r="N6295" s="30">
        <v>85.104252400548702</v>
      </c>
      <c r="O6295" s="32">
        <v>0</v>
      </c>
      <c r="P6295" s="31">
        <v>0.95838071412326586</v>
      </c>
      <c r="Q6295" s="38">
        <v>3446</v>
      </c>
      <c r="R6295" s="38">
        <v>4523</v>
      </c>
      <c r="S6295" s="38">
        <v>4662</v>
      </c>
    </row>
    <row r="6296" spans="2:19" x14ac:dyDescent="0.2">
      <c r="B6296" s="1" t="s">
        <v>12955</v>
      </c>
      <c r="C6296" s="1" t="s">
        <v>509</v>
      </c>
      <c r="D6296" s="1" t="s">
        <v>509</v>
      </c>
      <c r="E6296" s="1" t="s">
        <v>1904</v>
      </c>
      <c r="F6296" s="1" t="s">
        <v>62</v>
      </c>
      <c r="G6296" s="27">
        <v>0.25018341892883345</v>
      </c>
      <c r="H6296" s="27">
        <v>0.85918559944075468</v>
      </c>
      <c r="I6296" s="28">
        <v>21.92270726338959</v>
      </c>
      <c r="J6296" s="27">
        <v>3.4482758620689655E-2</v>
      </c>
      <c r="K6296" s="27">
        <v>0.31914893617021278</v>
      </c>
      <c r="L6296" s="27">
        <v>7.4323663054875908E-2</v>
      </c>
      <c r="M6296" s="29">
        <v>12.735127201565556</v>
      </c>
      <c r="N6296" s="30">
        <v>48.929618768328446</v>
      </c>
      <c r="O6296" s="32">
        <v>0</v>
      </c>
      <c r="P6296" s="31">
        <v>0.95281370150297096</v>
      </c>
      <c r="Q6296" s="38">
        <v>6221</v>
      </c>
      <c r="R6296" s="38">
        <v>6480</v>
      </c>
      <c r="S6296" s="38">
        <v>4198</v>
      </c>
    </row>
    <row r="6297" spans="2:19" x14ac:dyDescent="0.2">
      <c r="B6297" s="1" t="s">
        <v>12964</v>
      </c>
      <c r="C6297" s="1" t="s">
        <v>12965</v>
      </c>
      <c r="D6297" s="1" t="s">
        <v>509</v>
      </c>
      <c r="E6297" s="1" t="s">
        <v>1904</v>
      </c>
      <c r="F6297" s="1" t="s">
        <v>62</v>
      </c>
      <c r="G6297" s="27">
        <v>0.14759036144578314</v>
      </c>
      <c r="H6297" s="27">
        <v>0.98700146627565966</v>
      </c>
      <c r="I6297" s="28">
        <v>21.134186746987954</v>
      </c>
      <c r="J6297" s="27">
        <v>6.024096385542169E-3</v>
      </c>
      <c r="K6297" s="27">
        <v>0.14307228915662651</v>
      </c>
      <c r="L6297" s="27">
        <v>6.5982404692082114E-3</v>
      </c>
      <c r="M6297" s="29">
        <v>15.877031802120143</v>
      </c>
      <c r="N6297" s="30">
        <v>51.107142857142854</v>
      </c>
      <c r="O6297" s="32">
        <v>0</v>
      </c>
      <c r="P6297" s="31">
        <v>0.97360703812316718</v>
      </c>
      <c r="Q6297" s="38">
        <v>6542</v>
      </c>
      <c r="R6297" s="38">
        <v>7930</v>
      </c>
      <c r="S6297" s="38">
        <v>7449</v>
      </c>
    </row>
    <row r="6298" spans="2:19" x14ac:dyDescent="0.2">
      <c r="B6298" s="1" t="s">
        <v>12979</v>
      </c>
      <c r="C6298" s="1" t="s">
        <v>12980</v>
      </c>
      <c r="D6298" s="1" t="s">
        <v>510</v>
      </c>
      <c r="E6298" s="1" t="s">
        <v>2236</v>
      </c>
      <c r="F6298" s="1" t="s">
        <v>22</v>
      </c>
      <c r="G6298" s="27">
        <v>0.53688619967419127</v>
      </c>
      <c r="H6298" s="27">
        <v>0.98647959183673462</v>
      </c>
      <c r="I6298" s="28">
        <v>53.16346288107983</v>
      </c>
      <c r="J6298" s="27">
        <v>4.8871305562020011E-3</v>
      </c>
      <c r="K6298" s="27">
        <v>0.10332790318827088</v>
      </c>
      <c r="L6298" s="27">
        <v>9.2764378478664194E-4</v>
      </c>
      <c r="M6298" s="29">
        <v>14.772160804020107</v>
      </c>
      <c r="N6298" s="30">
        <v>85.864325964456</v>
      </c>
      <c r="O6298" s="32">
        <v>0</v>
      </c>
      <c r="P6298" s="31">
        <v>0.99652133580705005</v>
      </c>
      <c r="Q6298" s="38">
        <v>1061</v>
      </c>
      <c r="R6298" s="38">
        <v>1606</v>
      </c>
      <c r="S6298" s="38">
        <v>8139</v>
      </c>
    </row>
    <row r="6299" spans="2:19" x14ac:dyDescent="0.2">
      <c r="B6299" s="1" t="s">
        <v>12975</v>
      </c>
      <c r="C6299" s="1" t="s">
        <v>12976</v>
      </c>
      <c r="D6299" s="1" t="s">
        <v>510</v>
      </c>
      <c r="E6299" s="1" t="s">
        <v>2236</v>
      </c>
      <c r="F6299" s="1" t="s">
        <v>22</v>
      </c>
      <c r="G6299" s="27">
        <v>0.3659367396593674</v>
      </c>
      <c r="H6299" s="27">
        <v>0.94188547317661253</v>
      </c>
      <c r="I6299" s="28">
        <v>28.142944038929453</v>
      </c>
      <c r="J6299" s="27">
        <v>1.654501216545012E-2</v>
      </c>
      <c r="K6299" s="27">
        <v>0.381021897810219</v>
      </c>
      <c r="L6299" s="27">
        <v>1.18625678119349E-3</v>
      </c>
      <c r="M6299" s="29">
        <v>10.261396776669221</v>
      </c>
      <c r="N6299" s="30">
        <v>58.743351063829785</v>
      </c>
      <c r="O6299" s="32">
        <v>0</v>
      </c>
      <c r="P6299" s="31">
        <v>0.99095840867992768</v>
      </c>
      <c r="Q6299" s="38">
        <v>4191</v>
      </c>
      <c r="R6299" s="38">
        <v>4236</v>
      </c>
      <c r="S6299" s="38">
        <v>3165</v>
      </c>
    </row>
    <row r="6300" spans="2:19" x14ac:dyDescent="0.2">
      <c r="B6300" s="1" t="s">
        <v>12977</v>
      </c>
      <c r="C6300" s="1" t="s">
        <v>5884</v>
      </c>
      <c r="D6300" s="1" t="s">
        <v>510</v>
      </c>
      <c r="E6300" s="1" t="s">
        <v>2236</v>
      </c>
      <c r="F6300" s="1" t="s">
        <v>22</v>
      </c>
      <c r="G6300" s="27">
        <v>0.5728852838933951</v>
      </c>
      <c r="H6300" s="27">
        <v>0.98041053357865726</v>
      </c>
      <c r="I6300" s="28">
        <v>53.416477404403238</v>
      </c>
      <c r="J6300" s="27">
        <v>5.5619930475086909E-3</v>
      </c>
      <c r="K6300" s="27">
        <v>0.24843568945538819</v>
      </c>
      <c r="L6300" s="27">
        <v>7.0630174793008278E-3</v>
      </c>
      <c r="M6300" s="29">
        <v>11.209332609875204</v>
      </c>
      <c r="N6300" s="30">
        <v>84.447006472491907</v>
      </c>
      <c r="O6300" s="32">
        <v>0</v>
      </c>
      <c r="P6300" s="31">
        <v>0.99241030358785653</v>
      </c>
      <c r="Q6300" s="38">
        <v>1013</v>
      </c>
      <c r="R6300" s="38">
        <v>982</v>
      </c>
      <c r="S6300" s="38">
        <v>5523</v>
      </c>
    </row>
    <row r="6301" spans="2:19" x14ac:dyDescent="0.2">
      <c r="B6301" s="1" t="s">
        <v>12971</v>
      </c>
      <c r="C6301" s="1" t="s">
        <v>12972</v>
      </c>
      <c r="D6301" s="1" t="s">
        <v>510</v>
      </c>
      <c r="E6301" s="1" t="s">
        <v>2236</v>
      </c>
      <c r="F6301" s="1" t="s">
        <v>22</v>
      </c>
      <c r="G6301" s="27">
        <v>0.56480844230328053</v>
      </c>
      <c r="H6301" s="27">
        <v>0.94221844164681878</v>
      </c>
      <c r="I6301" s="28">
        <v>49.672631337462718</v>
      </c>
      <c r="J6301" s="27">
        <v>5.6205551732048636E-2</v>
      </c>
      <c r="K6301" s="27">
        <v>0.30350997935306262</v>
      </c>
      <c r="L6301" s="27">
        <v>3.3606668935011907E-2</v>
      </c>
      <c r="M6301" s="29">
        <v>8.4275171323141826</v>
      </c>
      <c r="N6301" s="30">
        <v>80.998781478472793</v>
      </c>
      <c r="O6301" s="32">
        <v>0</v>
      </c>
      <c r="P6301" s="31">
        <v>0.98877169105137797</v>
      </c>
      <c r="Q6301" s="38">
        <v>1678</v>
      </c>
      <c r="R6301" s="38">
        <v>1099</v>
      </c>
      <c r="S6301" s="38">
        <v>4507</v>
      </c>
    </row>
    <row r="6302" spans="2:19" x14ac:dyDescent="0.2">
      <c r="B6302" s="1" t="s">
        <v>12970</v>
      </c>
      <c r="C6302" s="1" t="s">
        <v>1986</v>
      </c>
      <c r="D6302" s="1" t="s">
        <v>510</v>
      </c>
      <c r="E6302" s="1" t="s">
        <v>2236</v>
      </c>
      <c r="F6302" s="1" t="s">
        <v>22</v>
      </c>
      <c r="G6302" s="27">
        <v>0.47657359204921912</v>
      </c>
      <c r="H6302" s="27">
        <v>0.9479460847240051</v>
      </c>
      <c r="I6302" s="28">
        <v>44.657785139611953</v>
      </c>
      <c r="J6302" s="27">
        <v>1.9403691433980123E-2</v>
      </c>
      <c r="K6302" s="27">
        <v>0.29744439185991484</v>
      </c>
      <c r="L6302" s="27">
        <v>2.3171898704632977E-2</v>
      </c>
      <c r="M6302" s="29">
        <v>10.466500904159137</v>
      </c>
      <c r="N6302" s="30">
        <v>81.797914597815293</v>
      </c>
      <c r="O6302" s="32">
        <v>0</v>
      </c>
      <c r="P6302" s="31">
        <v>0.98634613140389782</v>
      </c>
      <c r="Q6302" s="38">
        <v>2638</v>
      </c>
      <c r="R6302" s="38">
        <v>2669</v>
      </c>
      <c r="S6302" s="38">
        <v>4612</v>
      </c>
    </row>
    <row r="6303" spans="2:19" x14ac:dyDescent="0.2">
      <c r="B6303" s="1" t="s">
        <v>12973</v>
      </c>
      <c r="C6303" s="1" t="s">
        <v>12974</v>
      </c>
      <c r="D6303" s="1" t="s">
        <v>510</v>
      </c>
      <c r="E6303" s="1" t="s">
        <v>2236</v>
      </c>
      <c r="F6303" s="1" t="s">
        <v>22</v>
      </c>
      <c r="G6303" s="27">
        <v>0.44591209291733092</v>
      </c>
      <c r="H6303" s="27">
        <v>0.97267516642220464</v>
      </c>
      <c r="I6303" s="28">
        <v>45.197494875882498</v>
      </c>
      <c r="J6303" s="27">
        <v>6.1489410157139603E-3</v>
      </c>
      <c r="K6303" s="27">
        <v>0.15736734229104987</v>
      </c>
      <c r="L6303" s="27">
        <v>8.3899356876903971E-3</v>
      </c>
      <c r="M6303" s="29">
        <v>14.361117961364572</v>
      </c>
      <c r="N6303" s="30">
        <v>83.093973442288046</v>
      </c>
      <c r="O6303" s="32">
        <v>0</v>
      </c>
      <c r="P6303" s="31">
        <v>0.99086088231975633</v>
      </c>
      <c r="Q6303" s="38">
        <v>2538</v>
      </c>
      <c r="R6303" s="38">
        <v>3176</v>
      </c>
      <c r="S6303" s="38">
        <v>7198</v>
      </c>
    </row>
    <row r="6304" spans="2:19" x14ac:dyDescent="0.2">
      <c r="B6304" s="1" t="s">
        <v>12978</v>
      </c>
      <c r="C6304" s="1" t="s">
        <v>12563</v>
      </c>
      <c r="D6304" s="1" t="s">
        <v>510</v>
      </c>
      <c r="E6304" s="1" t="s">
        <v>2236</v>
      </c>
      <c r="F6304" s="1" t="s">
        <v>22</v>
      </c>
      <c r="G6304" s="27">
        <v>0.48758049678012877</v>
      </c>
      <c r="H6304" s="27">
        <v>0.95347647327546858</v>
      </c>
      <c r="I6304" s="28">
        <v>48.547631094756227</v>
      </c>
      <c r="J6304" s="27">
        <v>6.8997240110395585E-3</v>
      </c>
      <c r="K6304" s="27">
        <v>0.21274149034038639</v>
      </c>
      <c r="L6304" s="27">
        <v>8.5655550479671089E-5</v>
      </c>
      <c r="M6304" s="29">
        <v>12.393087971274689</v>
      </c>
      <c r="N6304" s="30">
        <v>86.08915094339622</v>
      </c>
      <c r="O6304" s="32">
        <v>0</v>
      </c>
      <c r="P6304" s="31">
        <v>0.99314755596162629</v>
      </c>
      <c r="Q6304" s="38">
        <v>1890</v>
      </c>
      <c r="R6304" s="38">
        <v>2485</v>
      </c>
      <c r="S6304" s="38">
        <v>6240</v>
      </c>
    </row>
    <row r="6305" spans="2:19" x14ac:dyDescent="0.2">
      <c r="B6305" s="1" t="s">
        <v>12985</v>
      </c>
      <c r="C6305" s="1" t="s">
        <v>12986</v>
      </c>
      <c r="D6305" s="1" t="s">
        <v>511</v>
      </c>
      <c r="E6305" s="1" t="s">
        <v>12984</v>
      </c>
      <c r="F6305" s="1" t="s">
        <v>40</v>
      </c>
      <c r="G6305" s="27">
        <v>0.45180398492191709</v>
      </c>
      <c r="H6305" s="27">
        <v>0.75584962406015022</v>
      </c>
      <c r="I6305" s="28">
        <v>27.827463651050088</v>
      </c>
      <c r="J6305" s="27">
        <v>8.7775982767905228E-2</v>
      </c>
      <c r="K6305" s="27">
        <v>0.40710823909531502</v>
      </c>
      <c r="L6305" s="27">
        <v>0.13968922305764411</v>
      </c>
      <c r="M6305" s="29">
        <v>8.6881139489194474</v>
      </c>
      <c r="N6305" s="30">
        <v>50.616209773539929</v>
      </c>
      <c r="O6305" s="32">
        <v>0</v>
      </c>
      <c r="P6305" s="31">
        <v>0.93082706766917289</v>
      </c>
      <c r="Q6305" s="38">
        <v>4235</v>
      </c>
      <c r="R6305" s="38">
        <v>3076</v>
      </c>
      <c r="S6305" s="38">
        <v>2808</v>
      </c>
    </row>
    <row r="6306" spans="2:19" x14ac:dyDescent="0.2">
      <c r="B6306" s="1" t="s">
        <v>13011</v>
      </c>
      <c r="C6306" s="1" t="s">
        <v>13012</v>
      </c>
      <c r="D6306" s="1" t="s">
        <v>511</v>
      </c>
      <c r="E6306" s="1" t="s">
        <v>12984</v>
      </c>
      <c r="F6306" s="1" t="s">
        <v>40</v>
      </c>
      <c r="G6306" s="27">
        <v>0.31609195402298851</v>
      </c>
      <c r="H6306" s="27">
        <v>0.67127037661607647</v>
      </c>
      <c r="I6306" s="28">
        <v>19.432643678160922</v>
      </c>
      <c r="J6306" s="27">
        <v>3.793103448275862E-2</v>
      </c>
      <c r="K6306" s="27">
        <v>0.57701149425287357</v>
      </c>
      <c r="L6306" s="27">
        <v>5.281618887015177E-2</v>
      </c>
      <c r="M6306" s="29">
        <v>6.2305882352941175</v>
      </c>
      <c r="N6306" s="30">
        <v>47.483636363636364</v>
      </c>
      <c r="O6306" s="32">
        <v>0</v>
      </c>
      <c r="P6306" s="31">
        <v>0.97807757166947729</v>
      </c>
      <c r="Q6306" s="38">
        <v>7144</v>
      </c>
      <c r="R6306" s="38">
        <v>5070</v>
      </c>
      <c r="S6306" s="38">
        <v>1113</v>
      </c>
    </row>
    <row r="6307" spans="2:19" x14ac:dyDescent="0.2">
      <c r="B6307" s="1" t="s">
        <v>13018</v>
      </c>
      <c r="C6307" s="1" t="s">
        <v>13019</v>
      </c>
      <c r="D6307" s="1" t="s">
        <v>511</v>
      </c>
      <c r="E6307" s="1" t="s">
        <v>12984</v>
      </c>
      <c r="F6307" s="1" t="s">
        <v>40</v>
      </c>
      <c r="G6307" s="27">
        <v>0.34325492078732595</v>
      </c>
      <c r="H6307" s="27">
        <v>0.85907688656858094</v>
      </c>
      <c r="I6307" s="28">
        <v>23.226404224675935</v>
      </c>
      <c r="J6307" s="27">
        <v>2.6404224675948152E-2</v>
      </c>
      <c r="K6307" s="27">
        <v>0.46855496879500719</v>
      </c>
      <c r="L6307" s="27">
        <v>2.0339345040341721E-2</v>
      </c>
      <c r="M6307" s="29">
        <v>8.8234649122807003</v>
      </c>
      <c r="N6307" s="30">
        <v>50.335664335664333</v>
      </c>
      <c r="O6307" s="32">
        <v>2.0882771713336499E-2</v>
      </c>
      <c r="P6307" s="31">
        <v>0.98860939724727104</v>
      </c>
      <c r="Q6307" s="38">
        <v>5685</v>
      </c>
      <c r="R6307" s="38">
        <v>4565</v>
      </c>
      <c r="S6307" s="38">
        <v>2135</v>
      </c>
    </row>
    <row r="6308" spans="2:19" x14ac:dyDescent="0.2">
      <c r="B6308" s="1" t="s">
        <v>13000</v>
      </c>
      <c r="C6308" s="1" t="s">
        <v>13001</v>
      </c>
      <c r="D6308" s="1" t="s">
        <v>511</v>
      </c>
      <c r="E6308" s="1" t="s">
        <v>12984</v>
      </c>
      <c r="F6308" s="1" t="s">
        <v>40</v>
      </c>
      <c r="G6308" s="27">
        <v>0.37811484290357528</v>
      </c>
      <c r="H6308" s="27">
        <v>0.84757231404958666</v>
      </c>
      <c r="I6308" s="28">
        <v>22.004875406283862</v>
      </c>
      <c r="J6308" s="27">
        <v>9.6424702058504869E-2</v>
      </c>
      <c r="K6308" s="27">
        <v>0.514626218851571</v>
      </c>
      <c r="L6308" s="27">
        <v>2.5826446280991736E-3</v>
      </c>
      <c r="M6308" s="29">
        <v>7.0548780487804867</v>
      </c>
      <c r="N6308" s="30">
        <v>46.123209169054441</v>
      </c>
      <c r="O6308" s="32">
        <v>1.2396694214876032E-3</v>
      </c>
      <c r="P6308" s="31">
        <v>0.95351239669421484</v>
      </c>
      <c r="Q6308" s="38">
        <v>6185</v>
      </c>
      <c r="R6308" s="38">
        <v>4045</v>
      </c>
      <c r="S6308" s="38">
        <v>1651</v>
      </c>
    </row>
    <row r="6309" spans="2:19" x14ac:dyDescent="0.2">
      <c r="B6309" s="1" t="s">
        <v>12996</v>
      </c>
      <c r="C6309" s="1" t="s">
        <v>12997</v>
      </c>
      <c r="D6309" s="1" t="s">
        <v>511</v>
      </c>
      <c r="E6309" s="1" t="s">
        <v>12984</v>
      </c>
      <c r="F6309" s="1" t="s">
        <v>40</v>
      </c>
      <c r="G6309" s="27">
        <v>0.30167264038231778</v>
      </c>
      <c r="H6309" s="27">
        <v>0.80273140261215203</v>
      </c>
      <c r="I6309" s="28">
        <v>20.982377538829155</v>
      </c>
      <c r="J6309" s="27">
        <v>6.511350059737156E-2</v>
      </c>
      <c r="K6309" s="27">
        <v>0.48446833930704897</v>
      </c>
      <c r="L6309" s="27">
        <v>8.5479840999432122E-2</v>
      </c>
      <c r="M6309" s="29">
        <v>8.9515825491873358</v>
      </c>
      <c r="N6309" s="30">
        <v>48.439603960396042</v>
      </c>
      <c r="O6309" s="32">
        <v>0.16523566155593414</v>
      </c>
      <c r="P6309" s="31">
        <v>0.95059625212947185</v>
      </c>
      <c r="Q6309" s="38">
        <v>6606</v>
      </c>
      <c r="R6309" s="38">
        <v>5360</v>
      </c>
      <c r="S6309" s="38">
        <v>1950</v>
      </c>
    </row>
    <row r="6310" spans="2:19" x14ac:dyDescent="0.2">
      <c r="B6310" s="1" t="s">
        <v>12998</v>
      </c>
      <c r="C6310" s="1" t="s">
        <v>12999</v>
      </c>
      <c r="D6310" s="1" t="s">
        <v>511</v>
      </c>
      <c r="E6310" s="1" t="s">
        <v>12984</v>
      </c>
      <c r="F6310" s="1" t="s">
        <v>40</v>
      </c>
      <c r="G6310" s="27">
        <v>0.37927663734115347</v>
      </c>
      <c r="H6310" s="27">
        <v>0.7436126629422718</v>
      </c>
      <c r="I6310" s="28">
        <v>27.340762463343111</v>
      </c>
      <c r="J6310" s="27">
        <v>2.4437927663734114E-2</v>
      </c>
      <c r="K6310" s="27">
        <v>0.25610948191593352</v>
      </c>
      <c r="L6310" s="27">
        <v>9.98417132216015E-2</v>
      </c>
      <c r="M6310" s="29">
        <v>13.320314960629918</v>
      </c>
      <c r="N6310" s="30">
        <v>49.935567010309278</v>
      </c>
      <c r="O6310" s="32">
        <v>0</v>
      </c>
      <c r="P6310" s="31">
        <v>0.95251396648044695</v>
      </c>
      <c r="Q6310" s="38">
        <v>4331</v>
      </c>
      <c r="R6310" s="38">
        <v>4032</v>
      </c>
      <c r="S6310" s="38">
        <v>5410</v>
      </c>
    </row>
    <row r="6311" spans="2:19" x14ac:dyDescent="0.2">
      <c r="B6311" s="1" t="s">
        <v>13004</v>
      </c>
      <c r="C6311" s="1" t="s">
        <v>5212</v>
      </c>
      <c r="D6311" s="1" t="s">
        <v>511</v>
      </c>
      <c r="E6311" s="1" t="s">
        <v>12984</v>
      </c>
      <c r="F6311" s="1" t="s">
        <v>40</v>
      </c>
      <c r="G6311" s="27">
        <v>0.36567582725743131</v>
      </c>
      <c r="H6311" s="27">
        <v>0.84038315217391268</v>
      </c>
      <c r="I6311" s="28">
        <v>25.708581043185642</v>
      </c>
      <c r="J6311" s="27">
        <v>3.7016264722378012E-2</v>
      </c>
      <c r="K6311" s="27">
        <v>0.3213684800897364</v>
      </c>
      <c r="L6311" s="27">
        <v>5.5369565217391302E-2</v>
      </c>
      <c r="M6311" s="29">
        <v>11.569761273209545</v>
      </c>
      <c r="N6311" s="30">
        <v>49.773006134969329</v>
      </c>
      <c r="O6311" s="32">
        <v>0</v>
      </c>
      <c r="P6311" s="31">
        <v>0.96902173913043477</v>
      </c>
      <c r="Q6311" s="38">
        <v>4742</v>
      </c>
      <c r="R6311" s="38">
        <v>4244</v>
      </c>
      <c r="S6311" s="38">
        <v>4153</v>
      </c>
    </row>
    <row r="6312" spans="2:19" x14ac:dyDescent="0.2">
      <c r="B6312" s="1" t="s">
        <v>13005</v>
      </c>
      <c r="C6312" s="1" t="s">
        <v>13006</v>
      </c>
      <c r="D6312" s="1" t="s">
        <v>511</v>
      </c>
      <c r="E6312" s="1" t="s">
        <v>12984</v>
      </c>
      <c r="F6312" s="1" t="s">
        <v>40</v>
      </c>
      <c r="G6312" s="27">
        <v>0.23309053069719043</v>
      </c>
      <c r="H6312" s="27">
        <v>0.79730769230769227</v>
      </c>
      <c r="I6312" s="28">
        <v>25.048178980228929</v>
      </c>
      <c r="J6312" s="27">
        <v>5.2029136316337149E-3</v>
      </c>
      <c r="K6312" s="27">
        <v>0.18106139438085328</v>
      </c>
      <c r="L6312" s="27">
        <v>1.2611336032388665E-2</v>
      </c>
      <c r="M6312" s="29">
        <v>16.70081411126187</v>
      </c>
      <c r="N6312" s="30">
        <v>52.017857142857146</v>
      </c>
      <c r="O6312" s="32">
        <v>1.728744939271255E-2</v>
      </c>
      <c r="P6312" s="31">
        <v>0.97267206477732793</v>
      </c>
      <c r="Q6312" s="38">
        <v>5000</v>
      </c>
      <c r="R6312" s="38">
        <v>6832</v>
      </c>
      <c r="S6312" s="38">
        <v>6798</v>
      </c>
    </row>
    <row r="6313" spans="2:19" x14ac:dyDescent="0.2">
      <c r="B6313" s="1" t="s">
        <v>12987</v>
      </c>
      <c r="C6313" s="1" t="s">
        <v>12988</v>
      </c>
      <c r="D6313" s="1" t="s">
        <v>511</v>
      </c>
      <c r="E6313" s="1" t="s">
        <v>12984</v>
      </c>
      <c r="F6313" s="1" t="s">
        <v>40</v>
      </c>
      <c r="G6313" s="27">
        <v>0.35287081339712917</v>
      </c>
      <c r="H6313" s="27">
        <v>0.64382584269662924</v>
      </c>
      <c r="I6313" s="28">
        <v>22.389952153110048</v>
      </c>
      <c r="J6313" s="27">
        <v>8.2535885167464115E-2</v>
      </c>
      <c r="K6313" s="27">
        <v>0.52272727272727271</v>
      </c>
      <c r="L6313" s="27">
        <v>0.22903932584269665</v>
      </c>
      <c r="M6313" s="29">
        <v>8.0554528650646926</v>
      </c>
      <c r="N6313" s="30">
        <v>48.159322033898306</v>
      </c>
      <c r="O6313" s="32">
        <v>0</v>
      </c>
      <c r="P6313" s="31">
        <v>0.93932584269662922</v>
      </c>
      <c r="Q6313" s="38">
        <v>6012</v>
      </c>
      <c r="R6313" s="38">
        <v>4428</v>
      </c>
      <c r="S6313" s="38">
        <v>1573</v>
      </c>
    </row>
    <row r="6314" spans="2:19" x14ac:dyDescent="0.2">
      <c r="B6314" s="1" t="s">
        <v>13015</v>
      </c>
      <c r="C6314" s="1" t="s">
        <v>12343</v>
      </c>
      <c r="D6314" s="1" t="s">
        <v>511</v>
      </c>
      <c r="E6314" s="1" t="s">
        <v>12984</v>
      </c>
      <c r="F6314" s="1" t="s">
        <v>40</v>
      </c>
      <c r="G6314" s="27">
        <v>0.42813455657492355</v>
      </c>
      <c r="H6314" s="27">
        <v>0.84633683158420803</v>
      </c>
      <c r="I6314" s="28">
        <v>26.157492354740061</v>
      </c>
      <c r="J6314" s="27">
        <v>1.6309887869520898E-2</v>
      </c>
      <c r="K6314" s="27">
        <v>0.44546381243628952</v>
      </c>
      <c r="L6314" s="27">
        <v>1.9500249875062471E-2</v>
      </c>
      <c r="M6314" s="29">
        <v>9.4698752228164018</v>
      </c>
      <c r="N6314" s="30">
        <v>47.904761904761905</v>
      </c>
      <c r="O6314" s="32">
        <v>1.1994002998500749E-3</v>
      </c>
      <c r="P6314" s="31">
        <v>0.98050974512743627</v>
      </c>
      <c r="Q6314" s="38">
        <v>4610</v>
      </c>
      <c r="R6314" s="38">
        <v>3427</v>
      </c>
      <c r="S6314" s="38">
        <v>2352</v>
      </c>
    </row>
    <row r="6315" spans="2:19" x14ac:dyDescent="0.2">
      <c r="B6315" s="1" t="s">
        <v>12994</v>
      </c>
      <c r="C6315" s="1" t="s">
        <v>12995</v>
      </c>
      <c r="D6315" s="1" t="s">
        <v>511</v>
      </c>
      <c r="E6315" s="1" t="s">
        <v>7241</v>
      </c>
      <c r="F6315" s="1" t="s">
        <v>40</v>
      </c>
      <c r="G6315" s="27">
        <v>0.26159554730983303</v>
      </c>
      <c r="H6315" s="27">
        <v>0.54780906291245057</v>
      </c>
      <c r="I6315" s="28">
        <v>18.514749536178112</v>
      </c>
      <c r="J6315" s="27">
        <v>0.10482374768089053</v>
      </c>
      <c r="K6315" s="27">
        <v>0.57977736549165115</v>
      </c>
      <c r="L6315" s="27">
        <v>0.27998680158380995</v>
      </c>
      <c r="M6315" s="29">
        <v>7.896231155778894</v>
      </c>
      <c r="N6315" s="30">
        <v>48.042553191489361</v>
      </c>
      <c r="O6315" s="32">
        <v>0</v>
      </c>
      <c r="P6315" s="31">
        <v>0.94852617685877694</v>
      </c>
      <c r="Q6315" s="38">
        <v>7396</v>
      </c>
      <c r="R6315" s="38">
        <v>6236</v>
      </c>
      <c r="S6315" s="38">
        <v>1094</v>
      </c>
    </row>
    <row r="6316" spans="2:19" x14ac:dyDescent="0.2">
      <c r="B6316" s="1" t="s">
        <v>12989</v>
      </c>
      <c r="C6316" s="1" t="s">
        <v>12990</v>
      </c>
      <c r="D6316" s="1" t="s">
        <v>511</v>
      </c>
      <c r="E6316" s="1" t="s">
        <v>12984</v>
      </c>
      <c r="F6316" s="1" t="s">
        <v>40</v>
      </c>
      <c r="G6316" s="27">
        <v>0.31584470094438616</v>
      </c>
      <c r="H6316" s="27">
        <v>0.73977261492832413</v>
      </c>
      <c r="I6316" s="28">
        <v>19.302098635886676</v>
      </c>
      <c r="J6316" s="27">
        <v>0.1458551941238195</v>
      </c>
      <c r="K6316" s="27">
        <v>0.63588667366211959</v>
      </c>
      <c r="L6316" s="27">
        <v>0.20056351952545728</v>
      </c>
      <c r="M6316" s="29">
        <v>4.5757668711656461</v>
      </c>
      <c r="N6316" s="30">
        <v>50.750830564784053</v>
      </c>
      <c r="O6316" s="32">
        <v>0.19903608502224418</v>
      </c>
      <c r="P6316" s="31">
        <v>0.94216510133465148</v>
      </c>
      <c r="Q6316" s="38">
        <v>7180</v>
      </c>
      <c r="R6316" s="38">
        <v>5076</v>
      </c>
      <c r="S6316" s="38">
        <v>709</v>
      </c>
    </row>
    <row r="6317" spans="2:19" x14ac:dyDescent="0.2">
      <c r="B6317" s="1" t="s">
        <v>12993</v>
      </c>
      <c r="C6317" s="1" t="s">
        <v>10168</v>
      </c>
      <c r="D6317" s="1" t="s">
        <v>511</v>
      </c>
      <c r="E6317" s="1" t="s">
        <v>7241</v>
      </c>
      <c r="F6317" s="1" t="s">
        <v>40</v>
      </c>
      <c r="G6317" s="27">
        <v>0.34674922600619196</v>
      </c>
      <c r="H6317" s="27">
        <v>0.6476930596285434</v>
      </c>
      <c r="I6317" s="28">
        <v>24.367801857585135</v>
      </c>
      <c r="J6317" s="27">
        <v>5.5727554179566562E-2</v>
      </c>
      <c r="K6317" s="27">
        <v>0.36119711042311664</v>
      </c>
      <c r="L6317" s="27">
        <v>0.15896871945259042</v>
      </c>
      <c r="M6317" s="29">
        <v>11.276935229067931</v>
      </c>
      <c r="N6317" s="30">
        <v>48.62797619047619</v>
      </c>
      <c r="O6317" s="32">
        <v>0</v>
      </c>
      <c r="P6317" s="31">
        <v>0.94721407624633436</v>
      </c>
      <c r="Q6317" s="38">
        <v>5242</v>
      </c>
      <c r="R6317" s="38">
        <v>4511</v>
      </c>
      <c r="S6317" s="38">
        <v>3479</v>
      </c>
    </row>
    <row r="6318" spans="2:19" x14ac:dyDescent="0.2">
      <c r="B6318" s="1" t="s">
        <v>12991</v>
      </c>
      <c r="C6318" s="1" t="s">
        <v>12992</v>
      </c>
      <c r="D6318" s="1" t="s">
        <v>511</v>
      </c>
      <c r="E6318" s="1" t="s">
        <v>7241</v>
      </c>
      <c r="F6318" s="1" t="s">
        <v>40</v>
      </c>
      <c r="G6318" s="27">
        <v>0.23654995730145176</v>
      </c>
      <c r="H6318" s="27">
        <v>0.46977392006459423</v>
      </c>
      <c r="I6318" s="28">
        <v>17.101451750640479</v>
      </c>
      <c r="J6318" s="27">
        <v>0.17335610589239966</v>
      </c>
      <c r="K6318" s="27">
        <v>0.62083689154568744</v>
      </c>
      <c r="L6318" s="27">
        <v>0.31097698829228904</v>
      </c>
      <c r="M6318" s="29">
        <v>6.1459731543624168</v>
      </c>
      <c r="N6318" s="30">
        <v>51.981949458483754</v>
      </c>
      <c r="O6318" s="32">
        <v>0</v>
      </c>
      <c r="P6318" s="31">
        <v>0.94549858700040368</v>
      </c>
      <c r="Q6318" s="38">
        <v>7691</v>
      </c>
      <c r="R6318" s="38">
        <v>6751</v>
      </c>
      <c r="S6318" s="38">
        <v>799</v>
      </c>
    </row>
    <row r="6319" spans="2:19" x14ac:dyDescent="0.2">
      <c r="B6319" s="1" t="s">
        <v>13002</v>
      </c>
      <c r="C6319" s="1" t="s">
        <v>13003</v>
      </c>
      <c r="D6319" s="1" t="s">
        <v>511</v>
      </c>
      <c r="E6319" s="1" t="s">
        <v>12984</v>
      </c>
      <c r="F6319" s="1" t="s">
        <v>40</v>
      </c>
      <c r="G6319" s="27">
        <v>0.32234432234432236</v>
      </c>
      <c r="H6319" s="27">
        <v>0.86468786808009401</v>
      </c>
      <c r="I6319" s="28">
        <v>27.301465201465202</v>
      </c>
      <c r="J6319" s="27">
        <v>9.768009768009768E-3</v>
      </c>
      <c r="K6319" s="27">
        <v>7.448107448107448E-2</v>
      </c>
      <c r="L6319" s="27">
        <v>2.2308598351001178E-2</v>
      </c>
      <c r="M6319" s="29">
        <v>17.667207207207202</v>
      </c>
      <c r="N6319" s="30">
        <v>47.113636363636367</v>
      </c>
      <c r="O6319" s="32">
        <v>0</v>
      </c>
      <c r="P6319" s="31">
        <v>0.96466431095406358</v>
      </c>
      <c r="Q6319" s="38">
        <v>4337</v>
      </c>
      <c r="R6319" s="38">
        <v>4945</v>
      </c>
      <c r="S6319" s="38">
        <v>8509</v>
      </c>
    </row>
    <row r="6320" spans="2:19" x14ac:dyDescent="0.2">
      <c r="B6320" s="1" t="s">
        <v>13013</v>
      </c>
      <c r="C6320" s="1" t="s">
        <v>13014</v>
      </c>
      <c r="D6320" s="1" t="s">
        <v>511</v>
      </c>
      <c r="E6320" s="1" t="s">
        <v>12984</v>
      </c>
      <c r="F6320" s="1" t="s">
        <v>40</v>
      </c>
      <c r="G6320" s="27">
        <v>0.24022140221402213</v>
      </c>
      <c r="H6320" s="27">
        <v>0.85192627394289855</v>
      </c>
      <c r="I6320" s="28">
        <v>21.791771217712174</v>
      </c>
      <c r="J6320" s="27">
        <v>9.5940959409594097E-3</v>
      </c>
      <c r="K6320" s="27">
        <v>0.33837638376383766</v>
      </c>
      <c r="L6320" s="27">
        <v>1.0198771232381641E-2</v>
      </c>
      <c r="M6320" s="29">
        <v>12.466002914035938</v>
      </c>
      <c r="N6320" s="30">
        <v>50.837173579109063</v>
      </c>
      <c r="O6320" s="32">
        <v>8.4320563787495487E-2</v>
      </c>
      <c r="P6320" s="31">
        <v>0.97940007228044812</v>
      </c>
      <c r="Q6320" s="38">
        <v>6277</v>
      </c>
      <c r="R6320" s="38">
        <v>6671</v>
      </c>
      <c r="S6320" s="38">
        <v>3840</v>
      </c>
    </row>
    <row r="6321" spans="2:19" x14ac:dyDescent="0.2">
      <c r="B6321" s="1" t="s">
        <v>13020</v>
      </c>
      <c r="C6321" s="1" t="s">
        <v>13021</v>
      </c>
      <c r="D6321" s="1" t="s">
        <v>511</v>
      </c>
      <c r="E6321" s="1" t="s">
        <v>12984</v>
      </c>
      <c r="F6321" s="1" t="s">
        <v>40</v>
      </c>
      <c r="G6321" s="27">
        <v>0.25339067151835926</v>
      </c>
      <c r="H6321" s="27">
        <v>0.84140448518579136</v>
      </c>
      <c r="I6321" s="28">
        <v>22.709659278862059</v>
      </c>
      <c r="J6321" s="27">
        <v>1.3562686073436983E-2</v>
      </c>
      <c r="K6321" s="27">
        <v>0.23387363546146211</v>
      </c>
      <c r="L6321" s="27">
        <v>1.2499590767719757E-2</v>
      </c>
      <c r="M6321" s="29">
        <v>12.666016836508641</v>
      </c>
      <c r="N6321" s="30">
        <v>51.882506527415146</v>
      </c>
      <c r="O6321" s="32">
        <v>1.636929120969062E-4</v>
      </c>
      <c r="P6321" s="31">
        <v>0.98968734653789492</v>
      </c>
      <c r="Q6321" s="38">
        <v>5876</v>
      </c>
      <c r="R6321" s="38">
        <v>6414</v>
      </c>
      <c r="S6321" s="38">
        <v>5823</v>
      </c>
    </row>
    <row r="6322" spans="2:19" x14ac:dyDescent="0.2">
      <c r="B6322" s="1" t="s">
        <v>13009</v>
      </c>
      <c r="C6322" s="1" t="s">
        <v>13010</v>
      </c>
      <c r="D6322" s="1" t="s">
        <v>511</v>
      </c>
      <c r="E6322" s="1" t="s">
        <v>12984</v>
      </c>
      <c r="F6322" s="1" t="s">
        <v>40</v>
      </c>
      <c r="G6322" s="27">
        <v>0.27017387427552386</v>
      </c>
      <c r="H6322" s="27">
        <v>0.85249293017185135</v>
      </c>
      <c r="I6322" s="28">
        <v>19.745162728488634</v>
      </c>
      <c r="J6322" s="27">
        <v>3.3883192153366028E-2</v>
      </c>
      <c r="K6322" s="27">
        <v>0.53678109674543018</v>
      </c>
      <c r="L6322" s="27">
        <v>3.7589732434196214E-2</v>
      </c>
      <c r="M6322" s="29">
        <v>8.4053145998778263</v>
      </c>
      <c r="N6322" s="30">
        <v>49.953795379537951</v>
      </c>
      <c r="O6322" s="32">
        <v>0.15159451816402</v>
      </c>
      <c r="P6322" s="31">
        <v>0.97585381770720037</v>
      </c>
      <c r="Q6322" s="38">
        <v>7043</v>
      </c>
      <c r="R6322" s="38">
        <v>6046</v>
      </c>
      <c r="S6322" s="38">
        <v>1432</v>
      </c>
    </row>
    <row r="6323" spans="2:19" x14ac:dyDescent="0.2">
      <c r="B6323" s="1" t="s">
        <v>13007</v>
      </c>
      <c r="C6323" s="1" t="s">
        <v>13008</v>
      </c>
      <c r="D6323" s="1" t="s">
        <v>511</v>
      </c>
      <c r="E6323" s="1" t="s">
        <v>12984</v>
      </c>
      <c r="F6323" s="1" t="s">
        <v>40</v>
      </c>
      <c r="G6323" s="27">
        <v>0.26556016597510373</v>
      </c>
      <c r="H6323" s="27">
        <v>0.87179655870445361</v>
      </c>
      <c r="I6323" s="28">
        <v>26.819294605809127</v>
      </c>
      <c r="J6323" s="27">
        <v>1.4522821576763486E-2</v>
      </c>
      <c r="K6323" s="27">
        <v>0.12655601659751037</v>
      </c>
      <c r="L6323" s="27">
        <v>3.5921052631578944E-2</v>
      </c>
      <c r="M6323" s="29">
        <v>17.370197740112996</v>
      </c>
      <c r="N6323" s="30">
        <v>52.54296875</v>
      </c>
      <c r="O6323" s="32">
        <v>1.8218623481781375E-2</v>
      </c>
      <c r="P6323" s="31">
        <v>0.97570850202429149</v>
      </c>
      <c r="Q6323" s="38">
        <v>4450</v>
      </c>
      <c r="R6323" s="38">
        <v>6142</v>
      </c>
      <c r="S6323" s="38">
        <v>7737</v>
      </c>
    </row>
    <row r="6324" spans="2:19" x14ac:dyDescent="0.2">
      <c r="B6324" s="1" t="s">
        <v>12981</v>
      </c>
      <c r="C6324" s="1" t="s">
        <v>12982</v>
      </c>
      <c r="D6324" s="1" t="s">
        <v>511</v>
      </c>
      <c r="E6324" s="1" t="s">
        <v>7241</v>
      </c>
      <c r="F6324" s="1" t="s">
        <v>40</v>
      </c>
      <c r="G6324" s="27">
        <v>0.25862068965517243</v>
      </c>
      <c r="H6324" s="27">
        <v>0.61742643829600341</v>
      </c>
      <c r="I6324" s="28">
        <v>21.778352490421444</v>
      </c>
      <c r="J6324" s="27">
        <v>8.3333333333333329E-2</v>
      </c>
      <c r="K6324" s="27">
        <v>0.48563218390804597</v>
      </c>
      <c r="L6324" s="27">
        <v>0.27593324549846288</v>
      </c>
      <c r="M6324" s="29">
        <v>9.9755813953488399</v>
      </c>
      <c r="N6324" s="30">
        <v>55.133333333333333</v>
      </c>
      <c r="O6324" s="32">
        <v>0</v>
      </c>
      <c r="P6324" s="31">
        <v>0.91699604743083007</v>
      </c>
      <c r="Q6324" s="38">
        <v>6287</v>
      </c>
      <c r="R6324" s="38">
        <v>6305</v>
      </c>
      <c r="S6324" s="38">
        <v>1940</v>
      </c>
    </row>
    <row r="6325" spans="2:19" x14ac:dyDescent="0.2">
      <c r="B6325" s="1" t="s">
        <v>13016</v>
      </c>
      <c r="C6325" s="1" t="s">
        <v>13017</v>
      </c>
      <c r="D6325" s="1" t="s">
        <v>511</v>
      </c>
      <c r="E6325" s="1" t="s">
        <v>12984</v>
      </c>
      <c r="F6325" s="1" t="s">
        <v>40</v>
      </c>
      <c r="G6325" s="27">
        <v>0.26832247557003258</v>
      </c>
      <c r="H6325" s="27">
        <v>0.86993791307830948</v>
      </c>
      <c r="I6325" s="28">
        <v>24.064861563517915</v>
      </c>
      <c r="J6325" s="27">
        <v>1.1807817589576547E-2</v>
      </c>
      <c r="K6325" s="27">
        <v>0.23412052117263843</v>
      </c>
      <c r="L6325" s="27">
        <v>3.6519126777488482E-2</v>
      </c>
      <c r="M6325" s="29">
        <v>13.522148024485256</v>
      </c>
      <c r="N6325" s="30">
        <v>52.326251896813353</v>
      </c>
      <c r="O6325" s="32">
        <v>3.3963548968555975E-2</v>
      </c>
      <c r="P6325" s="31">
        <v>0.98377728820348487</v>
      </c>
      <c r="Q6325" s="38">
        <v>5347</v>
      </c>
      <c r="R6325" s="38">
        <v>6086</v>
      </c>
      <c r="S6325" s="38">
        <v>5817</v>
      </c>
    </row>
    <row r="6326" spans="2:19" x14ac:dyDescent="0.2">
      <c r="B6326" s="1" t="s">
        <v>13022</v>
      </c>
      <c r="C6326" s="1" t="s">
        <v>13023</v>
      </c>
      <c r="D6326" s="1" t="s">
        <v>511</v>
      </c>
      <c r="E6326" s="1" t="s">
        <v>12984</v>
      </c>
      <c r="F6326" s="1" t="s">
        <v>40</v>
      </c>
      <c r="G6326" s="27">
        <v>0.45063025210084034</v>
      </c>
      <c r="H6326" s="27">
        <v>0.84639916623241274</v>
      </c>
      <c r="I6326" s="28">
        <v>24.717121848739488</v>
      </c>
      <c r="J6326" s="27">
        <v>0.23949579831932774</v>
      </c>
      <c r="K6326" s="27">
        <v>0.4800420168067227</v>
      </c>
      <c r="L6326" s="27">
        <v>0.10680562793121418</v>
      </c>
      <c r="M6326" s="29">
        <v>4.5269598470363288</v>
      </c>
      <c r="N6326" s="30">
        <v>48.855477855477858</v>
      </c>
      <c r="O6326" s="32">
        <v>0</v>
      </c>
      <c r="P6326" s="31">
        <v>0.99218342886920274</v>
      </c>
      <c r="Q6326" s="38">
        <v>5104</v>
      </c>
      <c r="R6326" s="38">
        <v>3095</v>
      </c>
      <c r="S6326" s="38">
        <v>2000</v>
      </c>
    </row>
    <row r="6327" spans="2:19" x14ac:dyDescent="0.2">
      <c r="B6327" s="1" t="s">
        <v>12983</v>
      </c>
      <c r="C6327" s="1" t="s">
        <v>12154</v>
      </c>
      <c r="D6327" s="1" t="s">
        <v>511</v>
      </c>
      <c r="E6327" s="1" t="s">
        <v>12984</v>
      </c>
      <c r="F6327" s="1" t="s">
        <v>40</v>
      </c>
      <c r="G6327" s="27">
        <v>0.17367853290183388</v>
      </c>
      <c r="H6327" s="27">
        <v>0.62135525660189339</v>
      </c>
      <c r="I6327" s="28">
        <v>14.316289104638615</v>
      </c>
      <c r="J6327" s="27">
        <v>0.11434735706580366</v>
      </c>
      <c r="K6327" s="27">
        <v>0.68824163969795038</v>
      </c>
      <c r="L6327" s="27">
        <v>0.3097957149975088</v>
      </c>
      <c r="M6327" s="29">
        <v>6.6736292428198434</v>
      </c>
      <c r="N6327" s="30">
        <v>50.254658385093165</v>
      </c>
      <c r="O6327" s="32">
        <v>0.28285500747384151</v>
      </c>
      <c r="P6327" s="31">
        <v>0.92376681614349776</v>
      </c>
      <c r="Q6327" s="38">
        <v>8108</v>
      </c>
      <c r="R6327" s="38">
        <v>7658</v>
      </c>
      <c r="S6327" s="38">
        <v>487</v>
      </c>
    </row>
    <row r="6328" spans="2:19" x14ac:dyDescent="0.2">
      <c r="B6328" s="1" t="s">
        <v>13034</v>
      </c>
      <c r="C6328" s="1" t="s">
        <v>13035</v>
      </c>
      <c r="D6328" s="1" t="s">
        <v>512</v>
      </c>
      <c r="E6328" s="1" t="s">
        <v>512</v>
      </c>
      <c r="F6328" s="1" t="s">
        <v>18</v>
      </c>
      <c r="G6328" s="27">
        <v>0.32714932126696833</v>
      </c>
      <c r="H6328" s="27">
        <v>0.70670030715225973</v>
      </c>
      <c r="I6328" s="28">
        <v>21.569140271493211</v>
      </c>
      <c r="J6328" s="27">
        <v>9.864253393665158E-2</v>
      </c>
      <c r="K6328" s="27">
        <v>0.55791855203619911</v>
      </c>
      <c r="L6328" s="27">
        <v>0.20252961825362001</v>
      </c>
      <c r="M6328" s="29">
        <v>7.3079354404841936</v>
      </c>
      <c r="N6328" s="30">
        <v>50.42323651452282</v>
      </c>
      <c r="O6328" s="32">
        <v>0</v>
      </c>
      <c r="P6328" s="31">
        <v>0.9697235629662132</v>
      </c>
      <c r="Q6328" s="38">
        <v>6376</v>
      </c>
      <c r="R6328" s="38">
        <v>4849</v>
      </c>
      <c r="S6328" s="38">
        <v>1265</v>
      </c>
    </row>
    <row r="6329" spans="2:19" x14ac:dyDescent="0.2">
      <c r="B6329" s="1" t="s">
        <v>13024</v>
      </c>
      <c r="C6329" s="1" t="s">
        <v>13025</v>
      </c>
      <c r="D6329" s="1" t="s">
        <v>512</v>
      </c>
      <c r="E6329" s="1" t="s">
        <v>512</v>
      </c>
      <c r="F6329" s="1" t="s">
        <v>18</v>
      </c>
      <c r="G6329" s="27">
        <v>0.2587646076794658</v>
      </c>
      <c r="H6329" s="27">
        <v>0.82203187250996024</v>
      </c>
      <c r="I6329" s="28">
        <v>19.218530884808015</v>
      </c>
      <c r="J6329" s="27">
        <v>6.6777963272120197E-2</v>
      </c>
      <c r="K6329" s="27">
        <v>0.52754590984974958</v>
      </c>
      <c r="L6329" s="27">
        <v>0.10986454183266932</v>
      </c>
      <c r="M6329" s="29">
        <v>8.668693693693692</v>
      </c>
      <c r="N6329" s="30">
        <v>49.090322580645164</v>
      </c>
      <c r="O6329" s="32">
        <v>0</v>
      </c>
      <c r="P6329" s="31">
        <v>0.9545816733067729</v>
      </c>
      <c r="Q6329" s="38">
        <v>7207</v>
      </c>
      <c r="R6329" s="38">
        <v>6299</v>
      </c>
      <c r="S6329" s="38">
        <v>1525</v>
      </c>
    </row>
    <row r="6330" spans="2:19" x14ac:dyDescent="0.2">
      <c r="B6330" s="1" t="s">
        <v>13048</v>
      </c>
      <c r="C6330" s="1" t="s">
        <v>13049</v>
      </c>
      <c r="D6330" s="1" t="s">
        <v>512</v>
      </c>
      <c r="E6330" s="1" t="s">
        <v>512</v>
      </c>
      <c r="F6330" s="1" t="s">
        <v>18</v>
      </c>
      <c r="G6330" s="27">
        <v>0.45851528384279477</v>
      </c>
      <c r="H6330" s="27">
        <v>0.90477523553162842</v>
      </c>
      <c r="I6330" s="28">
        <v>26.963864628820961</v>
      </c>
      <c r="J6330" s="27">
        <v>5.6222707423580785E-2</v>
      </c>
      <c r="K6330" s="27">
        <v>0.48144104803493448</v>
      </c>
      <c r="L6330" s="27">
        <v>1.5577388963660834E-2</v>
      </c>
      <c r="M6330" s="29">
        <v>5.915423387096773</v>
      </c>
      <c r="N6330" s="30">
        <v>51.370238095238093</v>
      </c>
      <c r="O6330" s="32">
        <v>0</v>
      </c>
      <c r="P6330" s="31">
        <v>0.98627187079407808</v>
      </c>
      <c r="Q6330" s="38">
        <v>4416</v>
      </c>
      <c r="R6330" s="38">
        <v>2983</v>
      </c>
      <c r="S6330" s="38">
        <v>1980</v>
      </c>
    </row>
    <row r="6331" spans="2:19" x14ac:dyDescent="0.2">
      <c r="B6331" s="1" t="s">
        <v>13038</v>
      </c>
      <c r="C6331" s="1" t="s">
        <v>13039</v>
      </c>
      <c r="D6331" s="1" t="s">
        <v>512</v>
      </c>
      <c r="E6331" s="1" t="s">
        <v>512</v>
      </c>
      <c r="F6331" s="1" t="s">
        <v>18</v>
      </c>
      <c r="G6331" s="27">
        <v>0.26591230551626593</v>
      </c>
      <c r="H6331" s="27">
        <v>0.82256710254645582</v>
      </c>
      <c r="I6331" s="28">
        <v>20.407637906647803</v>
      </c>
      <c r="J6331" s="27">
        <v>2.6874115983026876E-2</v>
      </c>
      <c r="K6331" s="27">
        <v>0.4780763790664781</v>
      </c>
      <c r="L6331" s="27">
        <v>5.5306262904335858E-2</v>
      </c>
      <c r="M6331" s="29">
        <v>9.3655105973025048</v>
      </c>
      <c r="N6331" s="30">
        <v>50.484042553191486</v>
      </c>
      <c r="O6331" s="32">
        <v>0</v>
      </c>
      <c r="P6331" s="31">
        <v>0.97315898141775636</v>
      </c>
      <c r="Q6331" s="38">
        <v>6818</v>
      </c>
      <c r="R6331" s="38">
        <v>6130</v>
      </c>
      <c r="S6331" s="38">
        <v>2020</v>
      </c>
    </row>
    <row r="6332" spans="2:19" x14ac:dyDescent="0.2">
      <c r="B6332" s="1" t="s">
        <v>13036</v>
      </c>
      <c r="C6332" s="1" t="s">
        <v>13037</v>
      </c>
      <c r="D6332" s="1" t="s">
        <v>512</v>
      </c>
      <c r="E6332" s="1" t="s">
        <v>512</v>
      </c>
      <c r="F6332" s="1" t="s">
        <v>18</v>
      </c>
      <c r="G6332" s="27">
        <v>0.20948616600790515</v>
      </c>
      <c r="H6332" s="27">
        <v>0.85972602739726023</v>
      </c>
      <c r="I6332" s="28">
        <v>17.152230378317338</v>
      </c>
      <c r="J6332" s="27">
        <v>8.6956521739130432E-2</v>
      </c>
      <c r="K6332" s="27">
        <v>0.56126482213438733</v>
      </c>
      <c r="L6332" s="27">
        <v>4.5917808219178083E-2</v>
      </c>
      <c r="M6332" s="29">
        <v>8.5022857142857085</v>
      </c>
      <c r="N6332" s="30">
        <v>49.272237196765502</v>
      </c>
      <c r="O6332" s="32">
        <v>0</v>
      </c>
      <c r="P6332" s="31">
        <v>0.97041095890410956</v>
      </c>
      <c r="Q6332" s="38">
        <v>7682</v>
      </c>
      <c r="R6332" s="38">
        <v>7227</v>
      </c>
      <c r="S6332" s="38">
        <v>1230</v>
      </c>
    </row>
    <row r="6333" spans="2:19" x14ac:dyDescent="0.2">
      <c r="B6333" s="1" t="s">
        <v>13046</v>
      </c>
      <c r="C6333" s="1" t="s">
        <v>13047</v>
      </c>
      <c r="D6333" s="1" t="s">
        <v>512</v>
      </c>
      <c r="E6333" s="1" t="s">
        <v>512</v>
      </c>
      <c r="F6333" s="1" t="s">
        <v>18</v>
      </c>
      <c r="G6333" s="27">
        <v>0.12260365581810076</v>
      </c>
      <c r="H6333" s="27">
        <v>0.67910503282275714</v>
      </c>
      <c r="I6333" s="28">
        <v>16.942621489077123</v>
      </c>
      <c r="J6333" s="27">
        <v>5.1270619705751225E-2</v>
      </c>
      <c r="K6333" s="27">
        <v>0.3374944271065537</v>
      </c>
      <c r="L6333" s="27">
        <v>0.10065645514223195</v>
      </c>
      <c r="M6333" s="29">
        <v>12.62540650406504</v>
      </c>
      <c r="N6333" s="30">
        <v>47.374545454545455</v>
      </c>
      <c r="O6333" s="32">
        <v>0</v>
      </c>
      <c r="P6333" s="31">
        <v>0.98161925601750544</v>
      </c>
      <c r="Q6333" s="38">
        <v>7724</v>
      </c>
      <c r="R6333" s="38">
        <v>8129</v>
      </c>
      <c r="S6333" s="38">
        <v>3856</v>
      </c>
    </row>
    <row r="6334" spans="2:19" x14ac:dyDescent="0.2">
      <c r="B6334" s="1" t="s">
        <v>13028</v>
      </c>
      <c r="C6334" s="1" t="s">
        <v>13029</v>
      </c>
      <c r="D6334" s="1" t="s">
        <v>512</v>
      </c>
      <c r="E6334" s="1" t="s">
        <v>512</v>
      </c>
      <c r="F6334" s="1" t="s">
        <v>18</v>
      </c>
      <c r="G6334" s="27">
        <v>0.28802039082412917</v>
      </c>
      <c r="H6334" s="27">
        <v>0.75883408071748892</v>
      </c>
      <c r="I6334" s="28">
        <v>21.890909090909094</v>
      </c>
      <c r="J6334" s="27">
        <v>3.7383177570093455E-2</v>
      </c>
      <c r="K6334" s="27">
        <v>0.47323704333050126</v>
      </c>
      <c r="L6334" s="27">
        <v>0.11907052588666937</v>
      </c>
      <c r="M6334" s="29">
        <v>10.365513126491646</v>
      </c>
      <c r="N6334" s="30">
        <v>49.932153392330385</v>
      </c>
      <c r="O6334" s="32">
        <v>0</v>
      </c>
      <c r="P6334" s="31">
        <v>0.95964125560538116</v>
      </c>
      <c r="Q6334" s="38">
        <v>6230</v>
      </c>
      <c r="R6334" s="38">
        <v>5663</v>
      </c>
      <c r="S6334" s="38">
        <v>2088</v>
      </c>
    </row>
    <row r="6335" spans="2:19" x14ac:dyDescent="0.2">
      <c r="B6335" s="1" t="s">
        <v>13058</v>
      </c>
      <c r="C6335" s="1" t="s">
        <v>13059</v>
      </c>
      <c r="D6335" s="1" t="s">
        <v>512</v>
      </c>
      <c r="E6335" s="1" t="s">
        <v>512</v>
      </c>
      <c r="F6335" s="1" t="s">
        <v>18</v>
      </c>
      <c r="G6335" s="27">
        <v>0.53195876288659794</v>
      </c>
      <c r="H6335" s="27">
        <v>0.99532511978097193</v>
      </c>
      <c r="I6335" s="28">
        <v>48.122749140893475</v>
      </c>
      <c r="J6335" s="27">
        <v>1.3058419243986255E-2</v>
      </c>
      <c r="K6335" s="27">
        <v>0.36219931271477662</v>
      </c>
      <c r="L6335" s="27">
        <v>0</v>
      </c>
      <c r="M6335" s="29">
        <v>8.6680882352941175</v>
      </c>
      <c r="N6335" s="30">
        <v>81.998709677419356</v>
      </c>
      <c r="O6335" s="32">
        <v>0</v>
      </c>
      <c r="P6335" s="31">
        <v>0.9958932238193019</v>
      </c>
      <c r="Q6335" s="38">
        <v>1973</v>
      </c>
      <c r="R6335" s="38">
        <v>1693</v>
      </c>
      <c r="S6335" s="38">
        <v>3465</v>
      </c>
    </row>
    <row r="6336" spans="2:19" x14ac:dyDescent="0.2">
      <c r="B6336" s="1" t="s">
        <v>13032</v>
      </c>
      <c r="C6336" s="1" t="s">
        <v>13033</v>
      </c>
      <c r="D6336" s="1" t="s">
        <v>512</v>
      </c>
      <c r="E6336" s="1" t="s">
        <v>512</v>
      </c>
      <c r="F6336" s="1" t="s">
        <v>18</v>
      </c>
      <c r="G6336" s="27">
        <v>0.27148014440433216</v>
      </c>
      <c r="H6336" s="27">
        <v>0.86264757247642343</v>
      </c>
      <c r="I6336" s="28">
        <v>19.539711191335748</v>
      </c>
      <c r="J6336" s="27">
        <v>2.8880866425992781E-2</v>
      </c>
      <c r="K6336" s="27">
        <v>0.5703971119133574</v>
      </c>
      <c r="L6336" s="27">
        <v>7.4935382465944805E-2</v>
      </c>
      <c r="M6336" s="29">
        <v>8.4498513379583766</v>
      </c>
      <c r="N6336" s="30">
        <v>48.829787234042556</v>
      </c>
      <c r="O6336" s="32">
        <v>0</v>
      </c>
      <c r="P6336" s="31">
        <v>0.96751659098847365</v>
      </c>
      <c r="Q6336" s="38">
        <v>7115</v>
      </c>
      <c r="R6336" s="38">
        <v>6017</v>
      </c>
      <c r="S6336" s="38">
        <v>1156</v>
      </c>
    </row>
    <row r="6337" spans="2:19" x14ac:dyDescent="0.2">
      <c r="B6337" s="1" t="s">
        <v>13042</v>
      </c>
      <c r="C6337" s="1" t="s">
        <v>13043</v>
      </c>
      <c r="D6337" s="1" t="s">
        <v>512</v>
      </c>
      <c r="E6337" s="1" t="s">
        <v>512</v>
      </c>
      <c r="F6337" s="1" t="s">
        <v>18</v>
      </c>
      <c r="G6337" s="27">
        <v>0.23490338164251207</v>
      </c>
      <c r="H6337" s="27">
        <v>0.75783496007098494</v>
      </c>
      <c r="I6337" s="28">
        <v>20.218599033816425</v>
      </c>
      <c r="J6337" s="27">
        <v>3.0193236714975844E-2</v>
      </c>
      <c r="K6337" s="27">
        <v>0.41968599033816423</v>
      </c>
      <c r="L6337" s="27">
        <v>5.2179828453120372E-2</v>
      </c>
      <c r="M6337" s="29">
        <v>11.01286503551697</v>
      </c>
      <c r="N6337" s="30">
        <v>49.704370179948583</v>
      </c>
      <c r="O6337" s="32">
        <v>0</v>
      </c>
      <c r="P6337" s="31">
        <v>0.97959183673469385</v>
      </c>
      <c r="Q6337" s="38">
        <v>6867</v>
      </c>
      <c r="R6337" s="38">
        <v>6791</v>
      </c>
      <c r="S6337" s="38">
        <v>2636</v>
      </c>
    </row>
    <row r="6338" spans="2:19" x14ac:dyDescent="0.2">
      <c r="B6338" s="1" t="s">
        <v>13030</v>
      </c>
      <c r="C6338" s="1" t="s">
        <v>13031</v>
      </c>
      <c r="D6338" s="1" t="s">
        <v>512</v>
      </c>
      <c r="E6338" s="1" t="s">
        <v>512</v>
      </c>
      <c r="F6338" s="1" t="s">
        <v>18</v>
      </c>
      <c r="G6338" s="27">
        <v>0.343403205918619</v>
      </c>
      <c r="H6338" s="27">
        <v>0.848194485621109</v>
      </c>
      <c r="I6338" s="28">
        <v>200.24537607891492</v>
      </c>
      <c r="J6338" s="27">
        <v>4.99383477188656E-2</v>
      </c>
      <c r="K6338" s="27">
        <v>0.28298397040690504</v>
      </c>
      <c r="L6338" s="27">
        <v>0.10147346575748591</v>
      </c>
      <c r="M6338" s="29">
        <v>11.335509736540663</v>
      </c>
      <c r="N6338" s="30">
        <v>30.519359145527371</v>
      </c>
      <c r="O6338" s="32">
        <v>0.36928550252001185</v>
      </c>
      <c r="P6338" s="31">
        <v>0.96175511414171366</v>
      </c>
      <c r="Q6338" s="38">
        <v>16</v>
      </c>
      <c r="R6338" s="38">
        <v>4563</v>
      </c>
      <c r="S6338" s="38">
        <v>4897</v>
      </c>
    </row>
    <row r="6339" spans="2:19" x14ac:dyDescent="0.2">
      <c r="B6339" s="1" t="s">
        <v>13054</v>
      </c>
      <c r="C6339" s="1" t="s">
        <v>13055</v>
      </c>
      <c r="D6339" s="1" t="s">
        <v>512</v>
      </c>
      <c r="E6339" s="1" t="s">
        <v>512</v>
      </c>
      <c r="F6339" s="1" t="s">
        <v>18</v>
      </c>
      <c r="G6339" s="27">
        <v>0.40029985007496249</v>
      </c>
      <c r="H6339" s="27">
        <v>0.97974054855448489</v>
      </c>
      <c r="I6339" s="28">
        <v>27.072488755622192</v>
      </c>
      <c r="J6339" s="27">
        <v>2.9235382308845578E-2</v>
      </c>
      <c r="K6339" s="27">
        <v>0.4070464767616192</v>
      </c>
      <c r="L6339" s="27">
        <v>5.9303187546330617E-4</v>
      </c>
      <c r="M6339" s="29">
        <v>8.9911250000000003</v>
      </c>
      <c r="N6339" s="30">
        <v>53.711610486891388</v>
      </c>
      <c r="O6339" s="32">
        <v>0</v>
      </c>
      <c r="P6339" s="31">
        <v>0.98888065233506306</v>
      </c>
      <c r="Q6339" s="38">
        <v>4394</v>
      </c>
      <c r="R6339" s="38">
        <v>3768</v>
      </c>
      <c r="S6339" s="38">
        <v>2810</v>
      </c>
    </row>
    <row r="6340" spans="2:19" x14ac:dyDescent="0.2">
      <c r="B6340" s="1" t="s">
        <v>13040</v>
      </c>
      <c r="C6340" s="1" t="s">
        <v>13041</v>
      </c>
      <c r="D6340" s="1" t="s">
        <v>512</v>
      </c>
      <c r="E6340" s="1" t="s">
        <v>512</v>
      </c>
      <c r="F6340" s="1" t="s">
        <v>18</v>
      </c>
      <c r="G6340" s="27">
        <v>0.28763613068545801</v>
      </c>
      <c r="H6340" s="27">
        <v>0.6639109996866186</v>
      </c>
      <c r="I6340" s="28">
        <v>23.919730941704039</v>
      </c>
      <c r="J6340" s="27">
        <v>9.6092248558616276E-3</v>
      </c>
      <c r="K6340" s="27">
        <v>0.27226137091607944</v>
      </c>
      <c r="L6340" s="27">
        <v>3.0000000000000002E-2</v>
      </c>
      <c r="M6340" s="29">
        <v>12.502967625899277</v>
      </c>
      <c r="N6340" s="30">
        <v>51.746102449888639</v>
      </c>
      <c r="O6340" s="32">
        <v>0</v>
      </c>
      <c r="P6340" s="31">
        <v>0.97837668442494519</v>
      </c>
      <c r="Q6340" s="38">
        <v>5406</v>
      </c>
      <c r="R6340" s="38">
        <v>5674</v>
      </c>
      <c r="S6340" s="38">
        <v>5095</v>
      </c>
    </row>
    <row r="6341" spans="2:19" x14ac:dyDescent="0.2">
      <c r="B6341" s="1" t="s">
        <v>13050</v>
      </c>
      <c r="C6341" s="1" t="s">
        <v>13051</v>
      </c>
      <c r="D6341" s="1" t="s">
        <v>512</v>
      </c>
      <c r="E6341" s="1" t="s">
        <v>512</v>
      </c>
      <c r="F6341" s="1" t="s">
        <v>18</v>
      </c>
      <c r="G6341" s="27">
        <v>0.38171667829727846</v>
      </c>
      <c r="H6341" s="27">
        <v>0.96999655410062036</v>
      </c>
      <c r="I6341" s="28">
        <v>23.97069085833914</v>
      </c>
      <c r="J6341" s="27">
        <v>3.6287508722958828E-2</v>
      </c>
      <c r="K6341" s="27">
        <v>0.49337055129099788</v>
      </c>
      <c r="L6341" s="27">
        <v>1.0337698139214334E-3</v>
      </c>
      <c r="M6341" s="29">
        <v>7.7930022573363411</v>
      </c>
      <c r="N6341" s="30">
        <v>49.73308957952468</v>
      </c>
      <c r="O6341" s="32">
        <v>0</v>
      </c>
      <c r="P6341" s="31">
        <v>0.98759476223294285</v>
      </c>
      <c r="Q6341" s="38">
        <v>5381</v>
      </c>
      <c r="R6341" s="38">
        <v>4003</v>
      </c>
      <c r="S6341" s="38">
        <v>1860</v>
      </c>
    </row>
    <row r="6342" spans="2:19" x14ac:dyDescent="0.2">
      <c r="B6342" s="1" t="s">
        <v>13044</v>
      </c>
      <c r="C6342" s="1" t="s">
        <v>13045</v>
      </c>
      <c r="D6342" s="1" t="s">
        <v>512</v>
      </c>
      <c r="E6342" s="1" t="s">
        <v>512</v>
      </c>
      <c r="F6342" s="1" t="s">
        <v>18</v>
      </c>
      <c r="G6342" s="27">
        <v>0.36293136874757659</v>
      </c>
      <c r="H6342" s="27">
        <v>0.89461977186311781</v>
      </c>
      <c r="I6342" s="28">
        <v>29.376153547886769</v>
      </c>
      <c r="J6342" s="27">
        <v>1.240791004265219E-2</v>
      </c>
      <c r="K6342" s="27">
        <v>0.227995347033734</v>
      </c>
      <c r="L6342" s="27">
        <v>5.2471482889733842E-2</v>
      </c>
      <c r="M6342" s="29">
        <v>13.663724893487522</v>
      </c>
      <c r="N6342" s="30">
        <v>56.469017094017097</v>
      </c>
      <c r="O6342" s="32">
        <v>0</v>
      </c>
      <c r="P6342" s="31">
        <v>0.98060836501901139</v>
      </c>
      <c r="Q6342" s="38">
        <v>4027</v>
      </c>
      <c r="R6342" s="38">
        <v>4291</v>
      </c>
      <c r="S6342" s="38">
        <v>5942</v>
      </c>
    </row>
    <row r="6343" spans="2:19" x14ac:dyDescent="0.2">
      <c r="B6343" s="1" t="s">
        <v>13052</v>
      </c>
      <c r="C6343" s="1" t="s">
        <v>13053</v>
      </c>
      <c r="D6343" s="1" t="s">
        <v>512</v>
      </c>
      <c r="E6343" s="1" t="s">
        <v>512</v>
      </c>
      <c r="F6343" s="1" t="s">
        <v>18</v>
      </c>
      <c r="G6343" s="27">
        <v>0.47312348668280874</v>
      </c>
      <c r="H6343" s="27">
        <v>0.98089037817137381</v>
      </c>
      <c r="I6343" s="28">
        <v>48.262276029055684</v>
      </c>
      <c r="J6343" s="27">
        <v>4.3583535108958835E-3</v>
      </c>
      <c r="K6343" s="27">
        <v>0.10895883777239709</v>
      </c>
      <c r="L6343" s="27">
        <v>3.3125897558640496E-3</v>
      </c>
      <c r="M6343" s="29">
        <v>15.224999999999996</v>
      </c>
      <c r="N6343" s="30">
        <v>84.599795291709313</v>
      </c>
      <c r="O6343" s="32">
        <v>0</v>
      </c>
      <c r="P6343" s="31">
        <v>0.9885112494016276</v>
      </c>
      <c r="Q6343" s="38">
        <v>1947</v>
      </c>
      <c r="R6343" s="38">
        <v>2740</v>
      </c>
      <c r="S6343" s="38">
        <v>8050</v>
      </c>
    </row>
    <row r="6344" spans="2:19" x14ac:dyDescent="0.2">
      <c r="B6344" s="1" t="s">
        <v>13060</v>
      </c>
      <c r="C6344" s="1" t="s">
        <v>13061</v>
      </c>
      <c r="D6344" s="1" t="s">
        <v>512</v>
      </c>
      <c r="E6344" s="1" t="s">
        <v>512</v>
      </c>
      <c r="F6344" s="1" t="s">
        <v>18</v>
      </c>
      <c r="G6344" s="27">
        <v>0.4297135243171219</v>
      </c>
      <c r="H6344" s="27">
        <v>0.99900464499004649</v>
      </c>
      <c r="I6344" s="28">
        <v>50.77455029980014</v>
      </c>
      <c r="J6344" s="27">
        <v>5.996002664890073E-3</v>
      </c>
      <c r="K6344" s="27">
        <v>5.5296469020652897E-2</v>
      </c>
      <c r="L6344" s="27">
        <v>0</v>
      </c>
      <c r="M6344" s="29">
        <v>17.504566744730685</v>
      </c>
      <c r="N6344" s="30">
        <v>93.805255023183932</v>
      </c>
      <c r="O6344" s="32">
        <v>0</v>
      </c>
      <c r="P6344" s="31">
        <v>0.99601857996018583</v>
      </c>
      <c r="Q6344" s="38">
        <v>1450</v>
      </c>
      <c r="R6344" s="38">
        <v>3407</v>
      </c>
      <c r="S6344" s="38">
        <v>8633</v>
      </c>
    </row>
    <row r="6345" spans="2:19" x14ac:dyDescent="0.2">
      <c r="B6345" s="1" t="s">
        <v>13062</v>
      </c>
      <c r="C6345" s="1" t="s">
        <v>13063</v>
      </c>
      <c r="D6345" s="1" t="s">
        <v>512</v>
      </c>
      <c r="E6345" s="1" t="s">
        <v>512</v>
      </c>
      <c r="F6345" s="1" t="s">
        <v>18</v>
      </c>
      <c r="G6345" s="27">
        <v>0.41482504604051568</v>
      </c>
      <c r="H6345" s="27">
        <v>0.9946730901582933</v>
      </c>
      <c r="I6345" s="28">
        <v>45.162799263351765</v>
      </c>
      <c r="J6345" s="27">
        <v>2.3020257826887663E-3</v>
      </c>
      <c r="K6345" s="27">
        <v>7.2283609576427252E-2</v>
      </c>
      <c r="L6345" s="27">
        <v>0</v>
      </c>
      <c r="M6345" s="29">
        <v>16.824311565696302</v>
      </c>
      <c r="N6345" s="30">
        <v>84.719200887902332</v>
      </c>
      <c r="O6345" s="32">
        <v>0</v>
      </c>
      <c r="P6345" s="31">
        <v>0.99655884377150727</v>
      </c>
      <c r="Q6345" s="38">
        <v>2548</v>
      </c>
      <c r="R6345" s="38">
        <v>3578</v>
      </c>
      <c r="S6345" s="38">
        <v>8528</v>
      </c>
    </row>
    <row r="6346" spans="2:19" x14ac:dyDescent="0.2">
      <c r="B6346" s="1" t="s">
        <v>13026</v>
      </c>
      <c r="C6346" s="1" t="s">
        <v>13027</v>
      </c>
      <c r="D6346" s="1" t="s">
        <v>512</v>
      </c>
      <c r="E6346" s="1" t="s">
        <v>512</v>
      </c>
      <c r="F6346" s="1" t="s">
        <v>18</v>
      </c>
      <c r="G6346" s="27">
        <v>0.25535823637477034</v>
      </c>
      <c r="H6346" s="27">
        <v>0.82324648711943804</v>
      </c>
      <c r="I6346" s="28">
        <v>25.645744029393757</v>
      </c>
      <c r="J6346" s="27">
        <v>3.9191671769748929E-2</v>
      </c>
      <c r="K6346" s="27">
        <v>0.18493570116350275</v>
      </c>
      <c r="L6346" s="27">
        <v>7.3208430913348943E-2</v>
      </c>
      <c r="M6346" s="29">
        <v>15.605016447368419</v>
      </c>
      <c r="N6346" s="30">
        <v>54.489208633093526</v>
      </c>
      <c r="O6346" s="32">
        <v>0</v>
      </c>
      <c r="P6346" s="31">
        <v>0.95608899297423888</v>
      </c>
      <c r="Q6346" s="38">
        <v>4765</v>
      </c>
      <c r="R6346" s="38">
        <v>6382</v>
      </c>
      <c r="S6346" s="38">
        <v>6726</v>
      </c>
    </row>
    <row r="6347" spans="2:19" x14ac:dyDescent="0.2">
      <c r="B6347" s="1" t="s">
        <v>13056</v>
      </c>
      <c r="C6347" s="1" t="s">
        <v>13057</v>
      </c>
      <c r="D6347" s="1" t="s">
        <v>17654</v>
      </c>
      <c r="E6347" s="1" t="s">
        <v>512</v>
      </c>
      <c r="F6347" s="1" t="s">
        <v>18</v>
      </c>
      <c r="G6347" s="27">
        <v>0.37377777777777776</v>
      </c>
      <c r="H6347" s="27">
        <v>0.97221268163804486</v>
      </c>
      <c r="I6347" s="28">
        <v>44.415333333333336</v>
      </c>
      <c r="J6347" s="27">
        <v>1.5555555555555555E-2</v>
      </c>
      <c r="K6347" s="27">
        <v>0.33333333333333331</v>
      </c>
      <c r="L6347" s="27">
        <v>5.8564509026860414E-3</v>
      </c>
      <c r="M6347" s="29">
        <v>10.679063165365509</v>
      </c>
      <c r="N6347" s="30">
        <v>100.46730083234245</v>
      </c>
      <c r="O6347" s="32">
        <v>0</v>
      </c>
      <c r="P6347" s="31">
        <v>0.99075297225891679</v>
      </c>
      <c r="Q6347" s="38">
        <v>2680</v>
      </c>
      <c r="R6347" s="38">
        <v>4105</v>
      </c>
      <c r="S6347" s="38">
        <v>3932</v>
      </c>
    </row>
    <row r="6348" spans="2:19" x14ac:dyDescent="0.2">
      <c r="B6348" s="1" t="s">
        <v>13067</v>
      </c>
      <c r="C6348" s="1" t="s">
        <v>13068</v>
      </c>
      <c r="D6348" s="1" t="s">
        <v>513</v>
      </c>
      <c r="E6348" s="1" t="s">
        <v>11741</v>
      </c>
      <c r="F6348" s="1" t="s">
        <v>40</v>
      </c>
      <c r="G6348" s="27">
        <v>0.33965220115932948</v>
      </c>
      <c r="H6348" s="27">
        <v>0.8976185686653777</v>
      </c>
      <c r="I6348" s="28">
        <v>32.289331035563208</v>
      </c>
      <c r="J6348" s="27">
        <v>4.8566504778317409E-3</v>
      </c>
      <c r="K6348" s="27">
        <v>0.13222622591258029</v>
      </c>
      <c r="L6348" s="27">
        <v>1.0212765957446807E-4</v>
      </c>
      <c r="M6348" s="29">
        <v>15.210533807829194</v>
      </c>
      <c r="N6348" s="30">
        <v>65.037361623616235</v>
      </c>
      <c r="O6348" s="32">
        <v>0</v>
      </c>
      <c r="P6348" s="31">
        <v>0.98769825918762089</v>
      </c>
      <c r="Q6348" s="38">
        <v>3795</v>
      </c>
      <c r="R6348" s="38">
        <v>4627</v>
      </c>
      <c r="S6348" s="38">
        <v>7638</v>
      </c>
    </row>
    <row r="6349" spans="2:19" x14ac:dyDescent="0.2">
      <c r="B6349" s="1" t="s">
        <v>13064</v>
      </c>
      <c r="C6349" s="1" t="s">
        <v>2433</v>
      </c>
      <c r="D6349" s="1" t="s">
        <v>513</v>
      </c>
      <c r="E6349" s="1" t="s">
        <v>11741</v>
      </c>
      <c r="F6349" s="1" t="s">
        <v>40</v>
      </c>
      <c r="G6349" s="27">
        <v>0.12470227968696836</v>
      </c>
      <c r="H6349" s="27">
        <v>0.5557535708422261</v>
      </c>
      <c r="I6349" s="28">
        <v>21.787393671316771</v>
      </c>
      <c r="J6349" s="27">
        <v>9.0166723375297714E-3</v>
      </c>
      <c r="K6349" s="27">
        <v>0.29874106839060904</v>
      </c>
      <c r="L6349" s="27">
        <v>5.9358890165818412E-2</v>
      </c>
      <c r="M6349" s="29">
        <v>13.439766763848395</v>
      </c>
      <c r="N6349" s="30">
        <v>80.008185538881307</v>
      </c>
      <c r="O6349" s="32">
        <v>0.17958299129863736</v>
      </c>
      <c r="P6349" s="31">
        <v>0.96503037268100478</v>
      </c>
      <c r="Q6349" s="38">
        <v>6280</v>
      </c>
      <c r="R6349" s="38">
        <v>8109</v>
      </c>
      <c r="S6349" s="38">
        <v>4587</v>
      </c>
    </row>
    <row r="6350" spans="2:19" x14ac:dyDescent="0.2">
      <c r="B6350" s="1" t="s">
        <v>13065</v>
      </c>
      <c r="C6350" s="1" t="s">
        <v>13066</v>
      </c>
      <c r="D6350" s="1" t="s">
        <v>513</v>
      </c>
      <c r="E6350" s="1" t="s">
        <v>11741</v>
      </c>
      <c r="F6350" s="1" t="s">
        <v>40</v>
      </c>
      <c r="G6350" s="27">
        <v>0.31214922416639157</v>
      </c>
      <c r="H6350" s="27">
        <v>0.90320325865580431</v>
      </c>
      <c r="I6350" s="28">
        <v>27.455001650709828</v>
      </c>
      <c r="J6350" s="27">
        <v>3.2518983162759987E-2</v>
      </c>
      <c r="K6350" s="27">
        <v>0.55529877847474418</v>
      </c>
      <c r="L6350" s="27">
        <v>5.6506720977596743E-2</v>
      </c>
      <c r="M6350" s="29">
        <v>7.0487880969522436</v>
      </c>
      <c r="N6350" s="30">
        <v>71.997884717080908</v>
      </c>
      <c r="O6350" s="32">
        <v>0</v>
      </c>
      <c r="P6350" s="31">
        <v>0.98704684317718938</v>
      </c>
      <c r="Q6350" s="38">
        <v>4307</v>
      </c>
      <c r="R6350" s="38">
        <v>5152</v>
      </c>
      <c r="S6350" s="38">
        <v>1288</v>
      </c>
    </row>
    <row r="6351" spans="2:19" x14ac:dyDescent="0.2">
      <c r="B6351" s="1" t="s">
        <v>13069</v>
      </c>
      <c r="C6351" s="1" t="s">
        <v>13070</v>
      </c>
      <c r="D6351" s="1" t="s">
        <v>513</v>
      </c>
      <c r="E6351" s="1" t="s">
        <v>11741</v>
      </c>
      <c r="F6351" s="1" t="s">
        <v>40</v>
      </c>
      <c r="G6351" s="27">
        <v>0.44236547391423109</v>
      </c>
      <c r="H6351" s="27">
        <v>0.96613386681133862</v>
      </c>
      <c r="I6351" s="28">
        <v>39.780183010106548</v>
      </c>
      <c r="J6351" s="27">
        <v>4.5069653100245832E-3</v>
      </c>
      <c r="K6351" s="27">
        <v>0.12756077574433214</v>
      </c>
      <c r="L6351" s="27">
        <v>9.4913874949138742E-3</v>
      </c>
      <c r="M6351" s="29">
        <v>15.053588048003924</v>
      </c>
      <c r="N6351" s="30">
        <v>70.551713491818461</v>
      </c>
      <c r="O6351" s="32">
        <v>0</v>
      </c>
      <c r="P6351" s="31">
        <v>0.99308286993082873</v>
      </c>
      <c r="Q6351" s="38">
        <v>3271</v>
      </c>
      <c r="R6351" s="38">
        <v>3219</v>
      </c>
      <c r="S6351" s="38">
        <v>7715</v>
      </c>
    </row>
    <row r="6352" spans="2:19" x14ac:dyDescent="0.2">
      <c r="B6352" s="1" t="s">
        <v>13071</v>
      </c>
      <c r="C6352" s="1" t="s">
        <v>13072</v>
      </c>
      <c r="D6352" s="1" t="s">
        <v>17655</v>
      </c>
      <c r="E6352" s="1" t="s">
        <v>11741</v>
      </c>
      <c r="F6352" s="1" t="s">
        <v>40</v>
      </c>
      <c r="G6352" s="27">
        <v>0.48349928876244663</v>
      </c>
      <c r="H6352" s="27">
        <v>0.96629682078878409</v>
      </c>
      <c r="I6352" s="28">
        <v>39.634082503556186</v>
      </c>
      <c r="J6352" s="27">
        <v>1.4935988620199146E-2</v>
      </c>
      <c r="K6352" s="27">
        <v>0.33698435277382643</v>
      </c>
      <c r="L6352" s="27">
        <v>4.1011116618282235E-3</v>
      </c>
      <c r="M6352" s="29">
        <v>9.6884604792068352</v>
      </c>
      <c r="N6352" s="30">
        <v>71.170932627243303</v>
      </c>
      <c r="O6352" s="32">
        <v>0</v>
      </c>
      <c r="P6352" s="31">
        <v>0.9955391913899313</v>
      </c>
      <c r="Q6352" s="38">
        <v>3283</v>
      </c>
      <c r="R6352" s="38">
        <v>2561</v>
      </c>
      <c r="S6352" s="38">
        <v>3866</v>
      </c>
    </row>
    <row r="6353" spans="2:19" x14ac:dyDescent="0.2">
      <c r="B6353" s="1" t="s">
        <v>13075</v>
      </c>
      <c r="C6353" s="1" t="s">
        <v>13076</v>
      </c>
      <c r="D6353" s="1" t="s">
        <v>514</v>
      </c>
      <c r="E6353" s="1" t="s">
        <v>11741</v>
      </c>
      <c r="F6353" s="1" t="s">
        <v>40</v>
      </c>
      <c r="G6353" s="27">
        <v>0.32295023272466883</v>
      </c>
      <c r="H6353" s="27">
        <v>0.85342395167022023</v>
      </c>
      <c r="I6353" s="28">
        <v>20.662781954887215</v>
      </c>
      <c r="J6353" s="27">
        <v>6.6595059076262078E-2</v>
      </c>
      <c r="K6353" s="27">
        <v>0.59022556390977443</v>
      </c>
      <c r="L6353" s="27">
        <v>9.4010305614783213E-2</v>
      </c>
      <c r="M6353" s="29">
        <v>6.2470121628767856</v>
      </c>
      <c r="N6353" s="30">
        <v>50.437361419068736</v>
      </c>
      <c r="O6353" s="32">
        <v>0</v>
      </c>
      <c r="P6353" s="31">
        <v>0.9925373134328358</v>
      </c>
      <c r="Q6353" s="38">
        <v>6719</v>
      </c>
      <c r="R6353" s="38">
        <v>4936</v>
      </c>
      <c r="S6353" s="38">
        <v>1005</v>
      </c>
    </row>
    <row r="6354" spans="2:19" x14ac:dyDescent="0.2">
      <c r="B6354" s="1" t="s">
        <v>13073</v>
      </c>
      <c r="C6354" s="1" t="s">
        <v>13074</v>
      </c>
      <c r="D6354" s="1" t="s">
        <v>514</v>
      </c>
      <c r="E6354" s="1" t="s">
        <v>11741</v>
      </c>
      <c r="F6354" s="1" t="s">
        <v>40</v>
      </c>
      <c r="G6354" s="27">
        <v>0.21012883163038648</v>
      </c>
      <c r="H6354" s="27">
        <v>0.80473314505032989</v>
      </c>
      <c r="I6354" s="28">
        <v>21.735998815341343</v>
      </c>
      <c r="J6354" s="27">
        <v>6.2638827187916482E-2</v>
      </c>
      <c r="K6354" s="27">
        <v>0.63571745890715237</v>
      </c>
      <c r="L6354" s="27">
        <v>0.1185002534578898</v>
      </c>
      <c r="M6354" s="29">
        <v>7.4094863142107217</v>
      </c>
      <c r="N6354" s="30">
        <v>75.228329809725153</v>
      </c>
      <c r="O6354" s="32">
        <v>0</v>
      </c>
      <c r="P6354" s="31">
        <v>0.97805778839887025</v>
      </c>
      <c r="Q6354" s="38">
        <v>6305</v>
      </c>
      <c r="R6354" s="38">
        <v>7215</v>
      </c>
      <c r="S6354" s="38">
        <v>711</v>
      </c>
    </row>
    <row r="6355" spans="2:19" x14ac:dyDescent="0.2">
      <c r="B6355" s="1" t="s">
        <v>13078</v>
      </c>
      <c r="C6355" s="1" t="s">
        <v>13079</v>
      </c>
      <c r="D6355" s="1" t="s">
        <v>514</v>
      </c>
      <c r="E6355" s="1" t="s">
        <v>11741</v>
      </c>
      <c r="F6355" s="1" t="s">
        <v>40</v>
      </c>
      <c r="G6355" s="27">
        <v>0.19778067885117492</v>
      </c>
      <c r="H6355" s="27">
        <v>0.69213653705657896</v>
      </c>
      <c r="I6355" s="28">
        <v>20.696622062663181</v>
      </c>
      <c r="J6355" s="27">
        <v>1.4033942558746737E-2</v>
      </c>
      <c r="K6355" s="27">
        <v>0.29161227154046998</v>
      </c>
      <c r="L6355" s="27">
        <v>3.9089211786670991E-2</v>
      </c>
      <c r="M6355" s="29">
        <v>12.809926769731483</v>
      </c>
      <c r="N6355" s="30">
        <v>52.285478547854787</v>
      </c>
      <c r="O6355" s="32">
        <v>0</v>
      </c>
      <c r="P6355" s="31">
        <v>0.99488594853478363</v>
      </c>
      <c r="Q6355" s="38">
        <v>6707</v>
      </c>
      <c r="R6355" s="38">
        <v>7382</v>
      </c>
      <c r="S6355" s="38">
        <v>4722</v>
      </c>
    </row>
    <row r="6356" spans="2:19" x14ac:dyDescent="0.2">
      <c r="B6356" s="1" t="s">
        <v>13077</v>
      </c>
      <c r="C6356" s="1" t="s">
        <v>6433</v>
      </c>
      <c r="D6356" s="1" t="s">
        <v>514</v>
      </c>
      <c r="E6356" s="1" t="s">
        <v>11741</v>
      </c>
      <c r="F6356" s="1" t="s">
        <v>40</v>
      </c>
      <c r="G6356" s="27">
        <v>0.28485679986280227</v>
      </c>
      <c r="H6356" s="27">
        <v>0.82331346841477948</v>
      </c>
      <c r="I6356" s="28">
        <v>30.545018007202881</v>
      </c>
      <c r="J6356" s="27">
        <v>3.9615846338535411E-2</v>
      </c>
      <c r="K6356" s="27">
        <v>0.27816841022123134</v>
      </c>
      <c r="L6356" s="27">
        <v>7.8877915886259153E-3</v>
      </c>
      <c r="M6356" s="29">
        <v>12.762997601918455</v>
      </c>
      <c r="N6356" s="30">
        <v>74.758579169175192</v>
      </c>
      <c r="O6356" s="32">
        <v>0</v>
      </c>
      <c r="P6356" s="31">
        <v>0.99284862932061979</v>
      </c>
      <c r="Q6356" s="38">
        <v>3906</v>
      </c>
      <c r="R6356" s="38">
        <v>5736</v>
      </c>
      <c r="S6356" s="38">
        <v>4984</v>
      </c>
    </row>
    <row r="6357" spans="2:19" x14ac:dyDescent="0.2">
      <c r="B6357" s="1" t="s">
        <v>13080</v>
      </c>
      <c r="C6357" s="1" t="s">
        <v>13081</v>
      </c>
      <c r="D6357" s="1" t="s">
        <v>17656</v>
      </c>
      <c r="E6357" s="1" t="s">
        <v>11741</v>
      </c>
      <c r="F6357" s="1" t="s">
        <v>40</v>
      </c>
      <c r="G6357" s="27">
        <v>0.39481426995218832</v>
      </c>
      <c r="H6357" s="27">
        <v>0.97497205680256505</v>
      </c>
      <c r="I6357" s="28">
        <v>30.982475174696603</v>
      </c>
      <c r="J6357" s="27">
        <v>2.2250827510114011E-2</v>
      </c>
      <c r="K6357" s="27">
        <v>0.47738139021699155</v>
      </c>
      <c r="L6357" s="27">
        <v>3.8479157123224922E-4</v>
      </c>
      <c r="M6357" s="29">
        <v>7.7821938620480111</v>
      </c>
      <c r="N6357" s="30">
        <v>66.118304611085236</v>
      </c>
      <c r="O6357" s="32">
        <v>0</v>
      </c>
      <c r="P6357" s="31">
        <v>0.99642693540998628</v>
      </c>
      <c r="Q6357" s="38">
        <v>3867</v>
      </c>
      <c r="R6357" s="38">
        <v>3834</v>
      </c>
      <c r="S6357" s="38">
        <v>2031</v>
      </c>
    </row>
    <row r="6358" spans="2:19" x14ac:dyDescent="0.2">
      <c r="B6358" s="1" t="s">
        <v>13082</v>
      </c>
      <c r="C6358" s="1" t="s">
        <v>13083</v>
      </c>
      <c r="D6358" s="1" t="s">
        <v>515</v>
      </c>
      <c r="E6358" s="1" t="s">
        <v>11741</v>
      </c>
      <c r="F6358" s="1" t="s">
        <v>40</v>
      </c>
      <c r="G6358" s="27">
        <v>0.34511370620774434</v>
      </c>
      <c r="H6358" s="27">
        <v>0.96901602176541779</v>
      </c>
      <c r="I6358" s="28">
        <v>29.098540258143842</v>
      </c>
      <c r="J6358" s="27">
        <v>6.1462814996926858E-2</v>
      </c>
      <c r="K6358" s="27">
        <v>0.62968653964351562</v>
      </c>
      <c r="L6358" s="27">
        <v>2.1330864570737611E-2</v>
      </c>
      <c r="M6358" s="29">
        <v>4.9648991083998109</v>
      </c>
      <c r="N6358" s="30">
        <v>74.515138023152275</v>
      </c>
      <c r="O6358" s="32">
        <v>0</v>
      </c>
      <c r="P6358" s="31">
        <v>0.9836759371221282</v>
      </c>
      <c r="Q6358" s="38">
        <v>4064</v>
      </c>
      <c r="R6358" s="38">
        <v>4535</v>
      </c>
      <c r="S6358" s="38">
        <v>745</v>
      </c>
    </row>
    <row r="6359" spans="2:19" x14ac:dyDescent="0.2">
      <c r="B6359" s="1" t="s">
        <v>13088</v>
      </c>
      <c r="C6359" s="1" t="s">
        <v>13089</v>
      </c>
      <c r="D6359" s="1" t="s">
        <v>515</v>
      </c>
      <c r="E6359" s="1" t="s">
        <v>11741</v>
      </c>
      <c r="F6359" s="1" t="s">
        <v>40</v>
      </c>
      <c r="G6359" s="27">
        <v>0.43843843843843844</v>
      </c>
      <c r="H6359" s="27">
        <v>0.93760401946930438</v>
      </c>
      <c r="I6359" s="28">
        <v>35.422032558874683</v>
      </c>
      <c r="J6359" s="27">
        <v>8.929982614193141E-2</v>
      </c>
      <c r="K6359" s="27">
        <v>0.48806701438280387</v>
      </c>
      <c r="L6359" s="27">
        <v>2.8951954780970322E-2</v>
      </c>
      <c r="M6359" s="29">
        <v>5.8462426118772868</v>
      </c>
      <c r="N6359" s="30">
        <v>72.900504686373466</v>
      </c>
      <c r="O6359" s="32">
        <v>0</v>
      </c>
      <c r="P6359" s="31">
        <v>0.99340555817239751</v>
      </c>
      <c r="Q6359" s="38">
        <v>3626</v>
      </c>
      <c r="R6359" s="38">
        <v>3266</v>
      </c>
      <c r="S6359" s="38">
        <v>1911</v>
      </c>
    </row>
    <row r="6360" spans="2:19" x14ac:dyDescent="0.2">
      <c r="B6360" s="1" t="s">
        <v>13090</v>
      </c>
      <c r="C6360" s="1" t="s">
        <v>13091</v>
      </c>
      <c r="D6360" s="1" t="s">
        <v>515</v>
      </c>
      <c r="E6360" s="1" t="s">
        <v>11741</v>
      </c>
      <c r="F6360" s="1" t="s">
        <v>40</v>
      </c>
      <c r="G6360" s="27">
        <v>0.42716597905426851</v>
      </c>
      <c r="H6360" s="27">
        <v>0.95330699952599152</v>
      </c>
      <c r="I6360" s="28">
        <v>40.912170739447788</v>
      </c>
      <c r="J6360" s="27">
        <v>1.0948905109489052E-2</v>
      </c>
      <c r="K6360" s="27">
        <v>0.3151380514122501</v>
      </c>
      <c r="L6360" s="27">
        <v>2.7975983567704213E-2</v>
      </c>
      <c r="M6360" s="29">
        <v>10.384986149584494</v>
      </c>
      <c r="N6360" s="30">
        <v>81.393016344725112</v>
      </c>
      <c r="O6360" s="32">
        <v>0</v>
      </c>
      <c r="P6360" s="31">
        <v>0.99573392321061782</v>
      </c>
      <c r="Q6360" s="38">
        <v>3137</v>
      </c>
      <c r="R6360" s="38">
        <v>3439</v>
      </c>
      <c r="S6360" s="38">
        <v>4281</v>
      </c>
    </row>
    <row r="6361" spans="2:19" x14ac:dyDescent="0.2">
      <c r="B6361" s="1" t="s">
        <v>13086</v>
      </c>
      <c r="C6361" s="1" t="s">
        <v>13087</v>
      </c>
      <c r="D6361" s="1" t="s">
        <v>17658</v>
      </c>
      <c r="E6361" s="1" t="s">
        <v>11741</v>
      </c>
      <c r="F6361" s="1" t="s">
        <v>40</v>
      </c>
      <c r="G6361" s="27">
        <v>0.54115586690017514</v>
      </c>
      <c r="H6361" s="27">
        <v>0.98523677761087836</v>
      </c>
      <c r="I6361" s="28">
        <v>48.109011303932526</v>
      </c>
      <c r="J6361" s="27">
        <v>0.11638274160165579</v>
      </c>
      <c r="K6361" s="27">
        <v>0.42334023244706259</v>
      </c>
      <c r="L6361" s="27">
        <v>1.4772709305083405E-2</v>
      </c>
      <c r="M6361" s="29">
        <v>4.594968771686327</v>
      </c>
      <c r="N6361" s="30">
        <v>84.596646072374227</v>
      </c>
      <c r="O6361" s="32">
        <v>0</v>
      </c>
      <c r="P6361" s="31">
        <v>0.99312198592774137</v>
      </c>
      <c r="Q6361" s="38">
        <v>1977</v>
      </c>
      <c r="R6361" s="38">
        <v>1517</v>
      </c>
      <c r="S6361" s="38">
        <v>2592</v>
      </c>
    </row>
    <row r="6362" spans="2:19" x14ac:dyDescent="0.2">
      <c r="B6362" s="1" t="s">
        <v>13084</v>
      </c>
      <c r="C6362" s="1" t="s">
        <v>13085</v>
      </c>
      <c r="D6362" s="1" t="s">
        <v>17657</v>
      </c>
      <c r="E6362" s="1" t="s">
        <v>11741</v>
      </c>
      <c r="F6362" s="1" t="s">
        <v>40</v>
      </c>
      <c r="G6362" s="27">
        <v>0.52480735433283765</v>
      </c>
      <c r="H6362" s="27">
        <v>0.96585557194582272</v>
      </c>
      <c r="I6362" s="28">
        <v>46.511288360146011</v>
      </c>
      <c r="J6362" s="27">
        <v>1.6628362849803974E-2</v>
      </c>
      <c r="K6362" s="27">
        <v>0.31553332432067055</v>
      </c>
      <c r="L6362" s="27">
        <v>1.2096017165079792E-2</v>
      </c>
      <c r="M6362" s="29">
        <v>9.2487055476529196</v>
      </c>
      <c r="N6362" s="30">
        <v>79.825347758887176</v>
      </c>
      <c r="O6362" s="32">
        <v>0</v>
      </c>
      <c r="P6362" s="31">
        <v>0.99195386884806225</v>
      </c>
      <c r="Q6362" s="38">
        <v>2282</v>
      </c>
      <c r="R6362" s="38">
        <v>1830</v>
      </c>
      <c r="S6362" s="38">
        <v>4273</v>
      </c>
    </row>
    <row r="6363" spans="2:19" x14ac:dyDescent="0.2">
      <c r="B6363" s="1" t="s">
        <v>13094</v>
      </c>
      <c r="C6363" s="1" t="s">
        <v>13095</v>
      </c>
      <c r="D6363" s="1" t="s">
        <v>516</v>
      </c>
      <c r="E6363" s="1" t="s">
        <v>11741</v>
      </c>
      <c r="F6363" s="1" t="s">
        <v>40</v>
      </c>
      <c r="G6363" s="27">
        <v>0.32955910104649166</v>
      </c>
      <c r="H6363" s="27">
        <v>0.8009613588110398</v>
      </c>
      <c r="I6363" s="28">
        <v>21.888111168296451</v>
      </c>
      <c r="J6363" s="27">
        <v>0.14204837879567678</v>
      </c>
      <c r="K6363" s="27">
        <v>0.58260422027792069</v>
      </c>
      <c r="L6363" s="27">
        <v>0.12195753715498936</v>
      </c>
      <c r="M6363" s="29">
        <v>5.8477482088024582</v>
      </c>
      <c r="N6363" s="30">
        <v>54.084331077563768</v>
      </c>
      <c r="O6363" s="32">
        <v>0</v>
      </c>
      <c r="P6363" s="31">
        <v>0.99006369426751595</v>
      </c>
      <c r="Q6363" s="38">
        <v>6232</v>
      </c>
      <c r="R6363" s="38">
        <v>4808</v>
      </c>
      <c r="S6363" s="38">
        <v>1069</v>
      </c>
    </row>
    <row r="6364" spans="2:19" x14ac:dyDescent="0.2">
      <c r="B6364" s="1" t="s">
        <v>13102</v>
      </c>
      <c r="C6364" s="1" t="s">
        <v>13103</v>
      </c>
      <c r="D6364" s="1" t="s">
        <v>17659</v>
      </c>
      <c r="E6364" s="1" t="s">
        <v>11741</v>
      </c>
      <c r="F6364" s="1" t="s">
        <v>40</v>
      </c>
      <c r="G6364" s="27">
        <v>0.3179007187029918</v>
      </c>
      <c r="H6364" s="27">
        <v>0.96065739043492759</v>
      </c>
      <c r="I6364" s="28">
        <v>25.788250041785059</v>
      </c>
      <c r="J6364" s="27">
        <v>7.0198896874477685E-3</v>
      </c>
      <c r="K6364" s="27">
        <v>0.22480361022898213</v>
      </c>
      <c r="L6364" s="27">
        <v>2.9578403599400096E-4</v>
      </c>
      <c r="M6364" s="29">
        <v>12.447292330311191</v>
      </c>
      <c r="N6364" s="30">
        <v>53.950052576235542</v>
      </c>
      <c r="O6364" s="32">
        <v>0</v>
      </c>
      <c r="P6364" s="31">
        <v>0.9970004999166806</v>
      </c>
      <c r="Q6364" s="38">
        <v>4716</v>
      </c>
      <c r="R6364" s="38">
        <v>5026</v>
      </c>
      <c r="S6364" s="38">
        <v>6016</v>
      </c>
    </row>
    <row r="6365" spans="2:19" x14ac:dyDescent="0.2">
      <c r="B6365" s="1" t="s">
        <v>13092</v>
      </c>
      <c r="C6365" s="1" t="s">
        <v>13093</v>
      </c>
      <c r="D6365" s="1" t="s">
        <v>17659</v>
      </c>
      <c r="E6365" s="1" t="s">
        <v>11741</v>
      </c>
      <c r="F6365" s="1" t="s">
        <v>40</v>
      </c>
      <c r="G6365" s="27">
        <v>0.30851063829787234</v>
      </c>
      <c r="H6365" s="27">
        <v>0.73118466234261714</v>
      </c>
      <c r="I6365" s="28">
        <v>24.487659574468086</v>
      </c>
      <c r="J6365" s="27">
        <v>2.0696324951644099E-2</v>
      </c>
      <c r="K6365" s="27">
        <v>0.33114119922630558</v>
      </c>
      <c r="L6365" s="27">
        <v>5.2730827928271655E-2</v>
      </c>
      <c r="M6365" s="29">
        <v>11.976279720279722</v>
      </c>
      <c r="N6365" s="30">
        <v>52.063322884012543</v>
      </c>
      <c r="O6365" s="32">
        <v>0</v>
      </c>
      <c r="P6365" s="31">
        <v>0.98626478443342236</v>
      </c>
      <c r="Q6365" s="38">
        <v>5190</v>
      </c>
      <c r="R6365" s="38">
        <v>5222</v>
      </c>
      <c r="S6365" s="38">
        <v>3980</v>
      </c>
    </row>
    <row r="6366" spans="2:19" x14ac:dyDescent="0.2">
      <c r="B6366" s="1" t="s">
        <v>13096</v>
      </c>
      <c r="C6366" s="1" t="s">
        <v>13097</v>
      </c>
      <c r="D6366" s="1" t="s">
        <v>17659</v>
      </c>
      <c r="E6366" s="1" t="s">
        <v>11741</v>
      </c>
      <c r="F6366" s="1" t="s">
        <v>40</v>
      </c>
      <c r="G6366" s="27">
        <v>0.46518188567186342</v>
      </c>
      <c r="H6366" s="27">
        <v>0.88024293286219113</v>
      </c>
      <c r="I6366" s="28">
        <v>36.988537490720105</v>
      </c>
      <c r="J6366" s="27">
        <v>5.8203414996288047E-2</v>
      </c>
      <c r="K6366" s="27">
        <v>0.38054936896807723</v>
      </c>
      <c r="L6366" s="27">
        <v>4.4717314487632505E-2</v>
      </c>
      <c r="M6366" s="29">
        <v>7.5415602443087169</v>
      </c>
      <c r="N6366" s="30">
        <v>70.376635812320458</v>
      </c>
      <c r="O6366" s="32">
        <v>0</v>
      </c>
      <c r="P6366" s="31">
        <v>0.99160777385159016</v>
      </c>
      <c r="Q6366" s="38">
        <v>3508</v>
      </c>
      <c r="R6366" s="38">
        <v>2870</v>
      </c>
      <c r="S6366" s="38">
        <v>3169</v>
      </c>
    </row>
    <row r="6367" spans="2:19" x14ac:dyDescent="0.2">
      <c r="B6367" s="1" t="s">
        <v>13100</v>
      </c>
      <c r="C6367" s="1" t="s">
        <v>13101</v>
      </c>
      <c r="D6367" s="1" t="s">
        <v>17660</v>
      </c>
      <c r="E6367" s="1" t="s">
        <v>11741</v>
      </c>
      <c r="F6367" s="1" t="s">
        <v>40</v>
      </c>
      <c r="G6367" s="27">
        <v>0.23711175152097341</v>
      </c>
      <c r="H6367" s="27">
        <v>0.72507298396745634</v>
      </c>
      <c r="I6367" s="28">
        <v>24.516890810118472</v>
      </c>
      <c r="J6367" s="27">
        <v>9.285943003522255E-3</v>
      </c>
      <c r="K6367" s="27">
        <v>0.25984630163304517</v>
      </c>
      <c r="L6367" s="27">
        <v>5.2963228842625829E-4</v>
      </c>
      <c r="M6367" s="29">
        <v>13.275299055613852</v>
      </c>
      <c r="N6367" s="30">
        <v>60.205941931127619</v>
      </c>
      <c r="O6367" s="32">
        <v>0</v>
      </c>
      <c r="P6367" s="31">
        <v>0.99641062455132812</v>
      </c>
      <c r="Q6367" s="38">
        <v>5181</v>
      </c>
      <c r="R6367" s="38">
        <v>6742</v>
      </c>
      <c r="S6367" s="38">
        <v>5334</v>
      </c>
    </row>
    <row r="6368" spans="2:19" x14ac:dyDescent="0.2">
      <c r="B6368" s="1" t="s">
        <v>13098</v>
      </c>
      <c r="C6368" s="1" t="s">
        <v>13099</v>
      </c>
      <c r="D6368" s="1" t="s">
        <v>17660</v>
      </c>
      <c r="E6368" s="1" t="s">
        <v>11741</v>
      </c>
      <c r="F6368" s="1" t="s">
        <v>40</v>
      </c>
      <c r="G6368" s="27">
        <v>0.35560043498524158</v>
      </c>
      <c r="H6368" s="27">
        <v>0.89630531996915996</v>
      </c>
      <c r="I6368" s="28">
        <v>26.134425974832986</v>
      </c>
      <c r="J6368" s="27">
        <v>2.842939257418052E-2</v>
      </c>
      <c r="K6368" s="27">
        <v>0.43653876029206151</v>
      </c>
      <c r="L6368" s="27">
        <v>9.3700848111025452E-3</v>
      </c>
      <c r="M6368" s="29">
        <v>9.2750723240115747</v>
      </c>
      <c r="N6368" s="30">
        <v>56.2350371341197</v>
      </c>
      <c r="O6368" s="32">
        <v>0</v>
      </c>
      <c r="P6368" s="31">
        <v>0.99259830377794911</v>
      </c>
      <c r="Q6368" s="38">
        <v>4618</v>
      </c>
      <c r="R6368" s="38">
        <v>4385</v>
      </c>
      <c r="S6368" s="38">
        <v>2462</v>
      </c>
    </row>
    <row r="6369" spans="2:19" x14ac:dyDescent="0.2">
      <c r="B6369" s="1" t="s">
        <v>13106</v>
      </c>
      <c r="C6369" s="1" t="s">
        <v>13107</v>
      </c>
      <c r="D6369" s="1" t="s">
        <v>517</v>
      </c>
      <c r="E6369" s="1" t="s">
        <v>11741</v>
      </c>
      <c r="F6369" s="1" t="s">
        <v>40</v>
      </c>
      <c r="G6369" s="27">
        <v>0.47836684948202318</v>
      </c>
      <c r="H6369" s="27">
        <v>0.95701814058956924</v>
      </c>
      <c r="I6369" s="28">
        <v>39.472029250457005</v>
      </c>
      <c r="J6369" s="27">
        <v>4.2961608775137113E-2</v>
      </c>
      <c r="K6369" s="27">
        <v>0.34399756246191349</v>
      </c>
      <c r="L6369" s="27">
        <v>2.7328798185941042E-2</v>
      </c>
      <c r="M6369" s="29">
        <v>8.7166179906542016</v>
      </c>
      <c r="N6369" s="30">
        <v>72.59585987261147</v>
      </c>
      <c r="O6369" s="32">
        <v>0</v>
      </c>
      <c r="P6369" s="31">
        <v>0.99229024943310662</v>
      </c>
      <c r="Q6369" s="38">
        <v>3298</v>
      </c>
      <c r="R6369" s="38">
        <v>2643</v>
      </c>
      <c r="S6369" s="38">
        <v>3746</v>
      </c>
    </row>
    <row r="6370" spans="2:19" x14ac:dyDescent="0.2">
      <c r="B6370" s="1" t="s">
        <v>13110</v>
      </c>
      <c r="C6370" s="1" t="s">
        <v>13111</v>
      </c>
      <c r="D6370" s="1" t="s">
        <v>517</v>
      </c>
      <c r="E6370" s="1" t="s">
        <v>11741</v>
      </c>
      <c r="F6370" s="1" t="s">
        <v>40</v>
      </c>
      <c r="G6370" s="27">
        <v>0.4327503974562798</v>
      </c>
      <c r="H6370" s="27">
        <v>0.90477171845275783</v>
      </c>
      <c r="I6370" s="28">
        <v>38.161717011128779</v>
      </c>
      <c r="J6370" s="27">
        <v>2.3052464228934817E-2</v>
      </c>
      <c r="K6370" s="27">
        <v>0.33147853736089028</v>
      </c>
      <c r="L6370" s="27">
        <v>4.1708941027266966E-2</v>
      </c>
      <c r="M6370" s="29">
        <v>10.976226520885895</v>
      </c>
      <c r="N6370" s="30">
        <v>73.219610723466758</v>
      </c>
      <c r="O6370" s="32">
        <v>0</v>
      </c>
      <c r="P6370" s="31">
        <v>0.99714648065947997</v>
      </c>
      <c r="Q6370" s="38">
        <v>3411</v>
      </c>
      <c r="R6370" s="38">
        <v>3355</v>
      </c>
      <c r="S6370" s="38">
        <v>3975</v>
      </c>
    </row>
    <row r="6371" spans="2:19" x14ac:dyDescent="0.2">
      <c r="B6371" s="1" t="s">
        <v>13104</v>
      </c>
      <c r="C6371" s="1" t="s">
        <v>13105</v>
      </c>
      <c r="D6371" s="1" t="s">
        <v>517</v>
      </c>
      <c r="E6371" s="1" t="s">
        <v>11741</v>
      </c>
      <c r="F6371" s="1" t="s">
        <v>40</v>
      </c>
      <c r="G6371" s="27">
        <v>0.41976783885285079</v>
      </c>
      <c r="H6371" s="27">
        <v>0.95137925198849194</v>
      </c>
      <c r="I6371" s="28">
        <v>38.638289518607003</v>
      </c>
      <c r="J6371" s="27">
        <v>1.9460566746329806E-2</v>
      </c>
      <c r="K6371" s="27">
        <v>0.37640833048822125</v>
      </c>
      <c r="L6371" s="27">
        <v>3.904044677610425E-2</v>
      </c>
      <c r="M6371" s="29">
        <v>9.2672357962908425</v>
      </c>
      <c r="N6371" s="30">
        <v>78.595692807801711</v>
      </c>
      <c r="O6371" s="32">
        <v>0</v>
      </c>
      <c r="P6371" s="31">
        <v>0.99136909798612283</v>
      </c>
      <c r="Q6371" s="38">
        <v>3368</v>
      </c>
      <c r="R6371" s="38">
        <v>3528</v>
      </c>
      <c r="S6371" s="38">
        <v>3248</v>
      </c>
    </row>
    <row r="6372" spans="2:19" x14ac:dyDescent="0.2">
      <c r="B6372" s="1" t="s">
        <v>13108</v>
      </c>
      <c r="C6372" s="1" t="s">
        <v>13109</v>
      </c>
      <c r="D6372" s="1" t="s">
        <v>17661</v>
      </c>
      <c r="E6372" s="1" t="s">
        <v>11741</v>
      </c>
      <c r="F6372" s="1" t="s">
        <v>40</v>
      </c>
      <c r="G6372" s="27">
        <v>0.33177268324184694</v>
      </c>
      <c r="H6372" s="27">
        <v>0.97161547121260861</v>
      </c>
      <c r="I6372" s="28">
        <v>29.933742331288336</v>
      </c>
      <c r="J6372" s="27">
        <v>2.1956732321601551E-2</v>
      </c>
      <c r="K6372" s="27">
        <v>0.34533419438165969</v>
      </c>
      <c r="L6372" s="27">
        <v>9.9710517851399165E-5</v>
      </c>
      <c r="M6372" s="29">
        <v>11.3377627446243</v>
      </c>
      <c r="N6372" s="30">
        <v>66.949878345498789</v>
      </c>
      <c r="O6372" s="32">
        <v>0</v>
      </c>
      <c r="P6372" s="31">
        <v>0.99614023801865548</v>
      </c>
      <c r="Q6372" s="38">
        <v>3962</v>
      </c>
      <c r="R6372" s="38">
        <v>4763</v>
      </c>
      <c r="S6372" s="38">
        <v>3723</v>
      </c>
    </row>
    <row r="6373" spans="2:19" x14ac:dyDescent="0.2">
      <c r="B6373" s="1" t="s">
        <v>13125</v>
      </c>
      <c r="C6373" s="1" t="s">
        <v>13126</v>
      </c>
      <c r="D6373" s="1" t="s">
        <v>518</v>
      </c>
      <c r="E6373" s="1" t="s">
        <v>10071</v>
      </c>
      <c r="F6373" s="1" t="s">
        <v>25</v>
      </c>
      <c r="G6373" s="27">
        <v>0.16218487394957984</v>
      </c>
      <c r="H6373" s="27">
        <v>0.85272350993377499</v>
      </c>
      <c r="I6373" s="28">
        <v>22.971092436974793</v>
      </c>
      <c r="J6373" s="27">
        <v>6.7226890756302525E-3</v>
      </c>
      <c r="K6373" s="27">
        <v>0.1226890756302521</v>
      </c>
      <c r="L6373" s="27">
        <v>2.0471854304635762E-2</v>
      </c>
      <c r="M6373" s="29">
        <v>17.016048144433299</v>
      </c>
      <c r="N6373" s="30">
        <v>53.383419689119172</v>
      </c>
      <c r="O6373" s="32">
        <v>0</v>
      </c>
      <c r="P6373" s="31">
        <v>0.98509933774834435</v>
      </c>
      <c r="Q6373" s="38">
        <v>5784</v>
      </c>
      <c r="R6373" s="38">
        <v>7783</v>
      </c>
      <c r="S6373" s="38">
        <v>7808</v>
      </c>
    </row>
    <row r="6374" spans="2:19" x14ac:dyDescent="0.2">
      <c r="B6374" s="1" t="s">
        <v>13112</v>
      </c>
      <c r="C6374" s="1" t="s">
        <v>4460</v>
      </c>
      <c r="D6374" s="1" t="s">
        <v>518</v>
      </c>
      <c r="E6374" s="1" t="s">
        <v>10071</v>
      </c>
      <c r="F6374" s="1" t="s">
        <v>25</v>
      </c>
      <c r="G6374" s="27">
        <v>0.20057859209257473</v>
      </c>
      <c r="H6374" s="27">
        <v>0.91171455050973127</v>
      </c>
      <c r="I6374" s="28">
        <v>20.670202507232389</v>
      </c>
      <c r="J6374" s="27">
        <v>1.9286403085824494E-2</v>
      </c>
      <c r="K6374" s="27">
        <v>0.32497589199614274</v>
      </c>
      <c r="L6374" s="27">
        <v>5.5143651529193701E-3</v>
      </c>
      <c r="M6374" s="29">
        <v>13.372738238841981</v>
      </c>
      <c r="N6374" s="30">
        <v>49.394230769230766</v>
      </c>
      <c r="O6374" s="32">
        <v>0</v>
      </c>
      <c r="P6374" s="31">
        <v>0.9610750695088045</v>
      </c>
      <c r="Q6374" s="38">
        <v>6716</v>
      </c>
      <c r="R6374" s="38">
        <v>7347</v>
      </c>
      <c r="S6374" s="38">
        <v>4078</v>
      </c>
    </row>
    <row r="6375" spans="2:19" x14ac:dyDescent="0.2">
      <c r="B6375" s="1" t="s">
        <v>13127</v>
      </c>
      <c r="C6375" s="1" t="s">
        <v>13128</v>
      </c>
      <c r="D6375" s="1" t="s">
        <v>518</v>
      </c>
      <c r="E6375" s="1" t="s">
        <v>257</v>
      </c>
      <c r="F6375" s="1" t="s">
        <v>25</v>
      </c>
      <c r="G6375" s="27">
        <v>0.56148748159057438</v>
      </c>
      <c r="H6375" s="27">
        <v>0.94908016724231981</v>
      </c>
      <c r="I6375" s="28">
        <v>53.264543446244474</v>
      </c>
      <c r="J6375" s="27">
        <v>9.2047128129602359E-3</v>
      </c>
      <c r="K6375" s="27">
        <v>8.1001472754050077E-2</v>
      </c>
      <c r="L6375" s="27">
        <v>1.8063988365751682E-2</v>
      </c>
      <c r="M6375" s="29">
        <v>16.444584382871536</v>
      </c>
      <c r="N6375" s="30">
        <v>81.561311475409838</v>
      </c>
      <c r="O6375" s="32">
        <v>0</v>
      </c>
      <c r="P6375" s="31">
        <v>0.98745682603163065</v>
      </c>
      <c r="Q6375" s="38">
        <v>1044</v>
      </c>
      <c r="R6375" s="38">
        <v>1156</v>
      </c>
      <c r="S6375" s="38">
        <v>8441</v>
      </c>
    </row>
    <row r="6376" spans="2:19" x14ac:dyDescent="0.2">
      <c r="B6376" s="1" t="s">
        <v>13123</v>
      </c>
      <c r="C6376" s="1" t="s">
        <v>13124</v>
      </c>
      <c r="D6376" s="1" t="s">
        <v>518</v>
      </c>
      <c r="E6376" s="1" t="s">
        <v>257</v>
      </c>
      <c r="F6376" s="1" t="s">
        <v>25</v>
      </c>
      <c r="G6376" s="27">
        <v>0.36511156186612576</v>
      </c>
      <c r="H6376" s="27">
        <v>0.87381618381618376</v>
      </c>
      <c r="I6376" s="28">
        <v>24.181338742393503</v>
      </c>
      <c r="J6376" s="27">
        <v>5.5780933062880324E-2</v>
      </c>
      <c r="K6376" s="27">
        <v>0.49594320486815413</v>
      </c>
      <c r="L6376" s="27">
        <v>4.5954045954045952E-2</v>
      </c>
      <c r="M6376" s="29">
        <v>8.4908945686900967</v>
      </c>
      <c r="N6376" s="30">
        <v>51.083333333333336</v>
      </c>
      <c r="O6376" s="32">
        <v>0</v>
      </c>
      <c r="P6376" s="31">
        <v>0.98501498501498497</v>
      </c>
      <c r="Q6376" s="38">
        <v>5309</v>
      </c>
      <c r="R6376" s="38">
        <v>4255</v>
      </c>
      <c r="S6376" s="38">
        <v>1833</v>
      </c>
    </row>
    <row r="6377" spans="2:19" x14ac:dyDescent="0.2">
      <c r="B6377" s="1" t="s">
        <v>13119</v>
      </c>
      <c r="C6377" s="1" t="s">
        <v>13120</v>
      </c>
      <c r="D6377" s="1" t="s">
        <v>518</v>
      </c>
      <c r="E6377" s="1" t="s">
        <v>10071</v>
      </c>
      <c r="F6377" s="1" t="s">
        <v>25</v>
      </c>
      <c r="G6377" s="27">
        <v>0.43323615160349854</v>
      </c>
      <c r="H6377" s="27">
        <v>0.95367908309455596</v>
      </c>
      <c r="I6377" s="28">
        <v>37.78516034985423</v>
      </c>
      <c r="J6377" s="27">
        <v>5.5976676384839649E-2</v>
      </c>
      <c r="K6377" s="27">
        <v>0.19271137026239066</v>
      </c>
      <c r="L6377" s="27">
        <v>6.1575931232091697E-3</v>
      </c>
      <c r="M6377" s="29">
        <v>13.264351851851851</v>
      </c>
      <c r="N6377" s="30">
        <v>69.40646029609691</v>
      </c>
      <c r="O6377" s="32">
        <v>1.6664756446991402E-2</v>
      </c>
      <c r="P6377" s="31">
        <v>0.98280802292263614</v>
      </c>
      <c r="Q6377" s="38">
        <v>3445</v>
      </c>
      <c r="R6377" s="38">
        <v>3347</v>
      </c>
      <c r="S6377" s="38">
        <v>6589</v>
      </c>
    </row>
    <row r="6378" spans="2:19" x14ac:dyDescent="0.2">
      <c r="B6378" s="1" t="s">
        <v>13115</v>
      </c>
      <c r="C6378" s="1" t="s">
        <v>13116</v>
      </c>
      <c r="D6378" s="1" t="s">
        <v>518</v>
      </c>
      <c r="E6378" s="1" t="s">
        <v>10071</v>
      </c>
      <c r="F6378" s="1" t="s">
        <v>25</v>
      </c>
      <c r="G6378" s="27">
        <v>0.25876288659793817</v>
      </c>
      <c r="H6378" s="27">
        <v>0.84810069790628118</v>
      </c>
      <c r="I6378" s="28">
        <v>24.967938144329892</v>
      </c>
      <c r="J6378" s="27">
        <v>1.0309278350515464E-2</v>
      </c>
      <c r="K6378" s="27">
        <v>0.10927835051546392</v>
      </c>
      <c r="L6378" s="27">
        <v>2.6969092721834498E-2</v>
      </c>
      <c r="M6378" s="29">
        <v>17.213630041724617</v>
      </c>
      <c r="N6378" s="30">
        <v>46.717131474103589</v>
      </c>
      <c r="O6378" s="32">
        <v>0</v>
      </c>
      <c r="P6378" s="31">
        <v>0.96709870388833497</v>
      </c>
      <c r="Q6378" s="38">
        <v>5023</v>
      </c>
      <c r="R6378" s="38">
        <v>6300</v>
      </c>
      <c r="S6378" s="38">
        <v>8043</v>
      </c>
    </row>
    <row r="6379" spans="2:19" x14ac:dyDescent="0.2">
      <c r="B6379" s="1" t="s">
        <v>13131</v>
      </c>
      <c r="C6379" s="1" t="s">
        <v>13132</v>
      </c>
      <c r="D6379" s="1" t="s">
        <v>518</v>
      </c>
      <c r="E6379" s="1" t="s">
        <v>30</v>
      </c>
      <c r="F6379" s="1" t="s">
        <v>25</v>
      </c>
      <c r="G6379" s="27">
        <v>0.49907986750092015</v>
      </c>
      <c r="H6379" s="27">
        <v>0.99387695668001463</v>
      </c>
      <c r="I6379" s="28">
        <v>46.959035701140962</v>
      </c>
      <c r="J6379" s="27">
        <v>4.048582995951417E-3</v>
      </c>
      <c r="K6379" s="27">
        <v>9.3485461906514536E-2</v>
      </c>
      <c r="L6379" s="27">
        <v>0</v>
      </c>
      <c r="M6379" s="29">
        <v>16.060617193240258</v>
      </c>
      <c r="N6379" s="30">
        <v>77.574483775811203</v>
      </c>
      <c r="O6379" s="32">
        <v>0</v>
      </c>
      <c r="P6379" s="31">
        <v>0.9890789952675646</v>
      </c>
      <c r="Q6379" s="38">
        <v>2189</v>
      </c>
      <c r="R6379" s="38">
        <v>2285</v>
      </c>
      <c r="S6379" s="38">
        <v>8294</v>
      </c>
    </row>
    <row r="6380" spans="2:19" x14ac:dyDescent="0.2">
      <c r="B6380" s="1" t="s">
        <v>13139</v>
      </c>
      <c r="C6380" s="1" t="s">
        <v>13140</v>
      </c>
      <c r="D6380" s="1" t="s">
        <v>518</v>
      </c>
      <c r="E6380" s="1" t="s">
        <v>30</v>
      </c>
      <c r="F6380" s="1" t="s">
        <v>25</v>
      </c>
      <c r="G6380" s="27">
        <v>0.55570726379027857</v>
      </c>
      <c r="H6380" s="27">
        <v>0.97431682090364735</v>
      </c>
      <c r="I6380" s="28">
        <v>51.131949754232672</v>
      </c>
      <c r="J6380" s="27">
        <v>5.1884216275259422E-3</v>
      </c>
      <c r="K6380" s="27">
        <v>0.14391043145821955</v>
      </c>
      <c r="L6380" s="27">
        <v>2.4496461622210125E-4</v>
      </c>
      <c r="M6380" s="29">
        <v>13.362200368776897</v>
      </c>
      <c r="N6380" s="30">
        <v>80.883538083538085</v>
      </c>
      <c r="O6380" s="32">
        <v>0</v>
      </c>
      <c r="P6380" s="31">
        <v>0.99673380511703868</v>
      </c>
      <c r="Q6380" s="38">
        <v>1391</v>
      </c>
      <c r="R6380" s="38">
        <v>1251</v>
      </c>
      <c r="S6380" s="38">
        <v>7436</v>
      </c>
    </row>
    <row r="6381" spans="2:19" x14ac:dyDescent="0.2">
      <c r="B6381" s="1" t="s">
        <v>13137</v>
      </c>
      <c r="C6381" s="1" t="s">
        <v>13138</v>
      </c>
      <c r="D6381" s="1" t="s">
        <v>518</v>
      </c>
      <c r="E6381" s="1" t="s">
        <v>30</v>
      </c>
      <c r="F6381" s="1" t="s">
        <v>25</v>
      </c>
      <c r="G6381" s="27">
        <v>0.538093338651775</v>
      </c>
      <c r="H6381" s="27">
        <v>0.97810751834953391</v>
      </c>
      <c r="I6381" s="28">
        <v>49.496370163542089</v>
      </c>
      <c r="J6381" s="27">
        <v>4.7865975269246108E-3</v>
      </c>
      <c r="K6381" s="27">
        <v>0.1583566015157559</v>
      </c>
      <c r="L6381" s="27">
        <v>2.0464193612378497E-2</v>
      </c>
      <c r="M6381" s="29">
        <v>12.887823834196894</v>
      </c>
      <c r="N6381" s="30">
        <v>80.433654558932545</v>
      </c>
      <c r="O6381" s="32">
        <v>0</v>
      </c>
      <c r="P6381" s="31">
        <v>0.99464391985717115</v>
      </c>
      <c r="Q6381" s="38">
        <v>1716</v>
      </c>
      <c r="R6381" s="38">
        <v>1580</v>
      </c>
      <c r="S6381" s="38">
        <v>7181</v>
      </c>
    </row>
    <row r="6382" spans="2:19" x14ac:dyDescent="0.2">
      <c r="B6382" s="1" t="s">
        <v>13133</v>
      </c>
      <c r="C6382" s="1" t="s">
        <v>13134</v>
      </c>
      <c r="D6382" s="1" t="s">
        <v>518</v>
      </c>
      <c r="E6382" s="1" t="s">
        <v>30</v>
      </c>
      <c r="F6382" s="1" t="s">
        <v>25</v>
      </c>
      <c r="G6382" s="27">
        <v>0.65886178861788613</v>
      </c>
      <c r="H6382" s="27">
        <v>0.98391872278664738</v>
      </c>
      <c r="I6382" s="28">
        <v>57.609821138211387</v>
      </c>
      <c r="J6382" s="27">
        <v>2.3089430894308944E-2</v>
      </c>
      <c r="K6382" s="27">
        <v>0.2572357723577236</v>
      </c>
      <c r="L6382" s="27">
        <v>4.8121270762780197E-3</v>
      </c>
      <c r="M6382" s="29">
        <v>8.4734032411820799</v>
      </c>
      <c r="N6382" s="30">
        <v>82.588351431391899</v>
      </c>
      <c r="O6382" s="32">
        <v>0</v>
      </c>
      <c r="P6382" s="31">
        <v>0.99177552007740688</v>
      </c>
      <c r="Q6382" s="38">
        <v>496</v>
      </c>
      <c r="R6382" s="38">
        <v>163</v>
      </c>
      <c r="S6382" s="38">
        <v>5387</v>
      </c>
    </row>
    <row r="6383" spans="2:19" x14ac:dyDescent="0.2">
      <c r="B6383" s="1" t="s">
        <v>13129</v>
      </c>
      <c r="C6383" s="1" t="s">
        <v>13130</v>
      </c>
      <c r="D6383" s="1" t="s">
        <v>518</v>
      </c>
      <c r="E6383" s="1" t="s">
        <v>257</v>
      </c>
      <c r="F6383" s="1" t="s">
        <v>25</v>
      </c>
      <c r="G6383" s="27">
        <v>0.5713806970509383</v>
      </c>
      <c r="H6383" s="27">
        <v>0.91113357640039772</v>
      </c>
      <c r="I6383" s="28">
        <v>50.396615281501361</v>
      </c>
      <c r="J6383" s="27">
        <v>5.8310991957104555E-2</v>
      </c>
      <c r="K6383" s="27">
        <v>0.30026809651474529</v>
      </c>
      <c r="L6383" s="27">
        <v>4.1799801126947297E-2</v>
      </c>
      <c r="M6383" s="29">
        <v>8.2046129788897577</v>
      </c>
      <c r="N6383" s="30">
        <v>81.547800586510263</v>
      </c>
      <c r="O6383" s="32">
        <v>0</v>
      </c>
      <c r="P6383" s="31">
        <v>0.98906198210142526</v>
      </c>
      <c r="Q6383" s="38">
        <v>1517</v>
      </c>
      <c r="R6383" s="38">
        <v>1000</v>
      </c>
      <c r="S6383" s="38">
        <v>4557</v>
      </c>
    </row>
    <row r="6384" spans="2:19" x14ac:dyDescent="0.2">
      <c r="B6384" s="1" t="s">
        <v>13121</v>
      </c>
      <c r="C6384" s="1" t="s">
        <v>13122</v>
      </c>
      <c r="D6384" s="1" t="s">
        <v>518</v>
      </c>
      <c r="E6384" s="1" t="s">
        <v>10071</v>
      </c>
      <c r="F6384" s="1" t="s">
        <v>25</v>
      </c>
      <c r="G6384" s="27">
        <v>0.21409028727770177</v>
      </c>
      <c r="H6384" s="27">
        <v>0.92334118835212908</v>
      </c>
      <c r="I6384" s="28">
        <v>17.753454172366624</v>
      </c>
      <c r="J6384" s="27">
        <v>2.0519835841313269E-2</v>
      </c>
      <c r="K6384" s="27">
        <v>0.49008207934336523</v>
      </c>
      <c r="L6384" s="27">
        <v>1.3694664197946474E-2</v>
      </c>
      <c r="M6384" s="29">
        <v>9.6304612706701498</v>
      </c>
      <c r="N6384" s="30">
        <v>47.116613418530349</v>
      </c>
      <c r="O6384" s="32">
        <v>0</v>
      </c>
      <c r="P6384" s="31">
        <v>0.98434606968523819</v>
      </c>
      <c r="Q6384" s="38">
        <v>7568</v>
      </c>
      <c r="R6384" s="38">
        <v>7154</v>
      </c>
      <c r="S6384" s="38">
        <v>1896</v>
      </c>
    </row>
    <row r="6385" spans="2:19" x14ac:dyDescent="0.2">
      <c r="B6385" s="1" t="s">
        <v>13117</v>
      </c>
      <c r="C6385" s="1" t="s">
        <v>13118</v>
      </c>
      <c r="D6385" s="1" t="s">
        <v>518</v>
      </c>
      <c r="E6385" s="1" t="s">
        <v>10071</v>
      </c>
      <c r="F6385" s="1" t="s">
        <v>25</v>
      </c>
      <c r="G6385" s="27">
        <v>0.59823742871954377</v>
      </c>
      <c r="H6385" s="27">
        <v>0.96987287058225291</v>
      </c>
      <c r="I6385" s="28">
        <v>56.920165889061721</v>
      </c>
      <c r="J6385" s="27">
        <v>1.7107309486780714E-2</v>
      </c>
      <c r="K6385" s="27">
        <v>0.25660964230171074</v>
      </c>
      <c r="L6385" s="27">
        <v>1.2110348334604629E-2</v>
      </c>
      <c r="M6385" s="29">
        <v>9.3872258064516121</v>
      </c>
      <c r="N6385" s="30">
        <v>88.458405545927207</v>
      </c>
      <c r="O6385" s="32">
        <v>0</v>
      </c>
      <c r="P6385" s="31">
        <v>0.98093058733790994</v>
      </c>
      <c r="Q6385" s="38">
        <v>566</v>
      </c>
      <c r="R6385" s="38">
        <v>628</v>
      </c>
      <c r="S6385" s="38">
        <v>5400</v>
      </c>
    </row>
    <row r="6386" spans="2:19" x14ac:dyDescent="0.2">
      <c r="B6386" s="1" t="s">
        <v>13135</v>
      </c>
      <c r="C6386" s="1" t="s">
        <v>13136</v>
      </c>
      <c r="D6386" s="1" t="s">
        <v>17663</v>
      </c>
      <c r="E6386" s="1" t="s">
        <v>257</v>
      </c>
      <c r="F6386" s="1" t="s">
        <v>25</v>
      </c>
      <c r="G6386" s="27">
        <v>0.61494252873563215</v>
      </c>
      <c r="H6386" s="27">
        <v>0.97035853468433364</v>
      </c>
      <c r="I6386" s="28">
        <v>50.188662486938341</v>
      </c>
      <c r="J6386" s="27">
        <v>3.5005224660397072E-2</v>
      </c>
      <c r="K6386" s="27">
        <v>0.3045977011494253</v>
      </c>
      <c r="L6386" s="27">
        <v>1.5258508703559366E-2</v>
      </c>
      <c r="M6386" s="29">
        <v>7.065128900949798</v>
      </c>
      <c r="N6386" s="30">
        <v>76.723874256584537</v>
      </c>
      <c r="O6386" s="32">
        <v>0</v>
      </c>
      <c r="P6386" s="31">
        <v>0.9945440374123149</v>
      </c>
      <c r="Q6386" s="38">
        <v>1555</v>
      </c>
      <c r="R6386" s="38">
        <v>446</v>
      </c>
      <c r="S6386" s="38">
        <v>4492</v>
      </c>
    </row>
    <row r="6387" spans="2:19" x14ac:dyDescent="0.2">
      <c r="B6387" s="1" t="s">
        <v>13113</v>
      </c>
      <c r="C6387" s="1" t="s">
        <v>13114</v>
      </c>
      <c r="D6387" s="1" t="s">
        <v>17662</v>
      </c>
      <c r="E6387" s="1" t="s">
        <v>10071</v>
      </c>
      <c r="F6387" s="1" t="s">
        <v>25</v>
      </c>
      <c r="G6387" s="27">
        <v>0.25109686128923386</v>
      </c>
      <c r="H6387" s="27">
        <v>0.82981989290929759</v>
      </c>
      <c r="I6387" s="28">
        <v>23.722072224097214</v>
      </c>
      <c r="J6387" s="27">
        <v>2.9024637192035099E-2</v>
      </c>
      <c r="K6387" s="27">
        <v>0.22983462706716165</v>
      </c>
      <c r="L6387" s="27">
        <v>9.0053545351289954E-2</v>
      </c>
      <c r="M6387" s="29">
        <v>13.722442541685444</v>
      </c>
      <c r="N6387" s="30">
        <v>53.162634408602152</v>
      </c>
      <c r="O6387" s="32">
        <v>4.8677592081778357E-4</v>
      </c>
      <c r="P6387" s="31">
        <v>0.96154470225539512</v>
      </c>
      <c r="Q6387" s="38">
        <v>5477</v>
      </c>
      <c r="R6387" s="38">
        <v>6457</v>
      </c>
      <c r="S6387" s="38">
        <v>5911</v>
      </c>
    </row>
    <row r="6388" spans="2:19" x14ac:dyDescent="0.2">
      <c r="B6388" s="1" t="s">
        <v>13143</v>
      </c>
      <c r="C6388" s="1" t="s">
        <v>13144</v>
      </c>
      <c r="D6388" s="1" t="s">
        <v>519</v>
      </c>
      <c r="E6388" s="1" t="s">
        <v>2409</v>
      </c>
      <c r="F6388" s="1" t="s">
        <v>40</v>
      </c>
      <c r="G6388" s="27">
        <v>0.55680977054034053</v>
      </c>
      <c r="H6388" s="27">
        <v>0.9460322436184504</v>
      </c>
      <c r="I6388" s="28">
        <v>44.380421909696523</v>
      </c>
      <c r="J6388" s="27">
        <v>3.1458179126572908E-2</v>
      </c>
      <c r="K6388" s="27">
        <v>0.34992598075499631</v>
      </c>
      <c r="L6388" s="27">
        <v>3.2027765338110172E-2</v>
      </c>
      <c r="M6388" s="29">
        <v>7.499290187891436</v>
      </c>
      <c r="N6388" s="30">
        <v>73.301429046194755</v>
      </c>
      <c r="O6388" s="32">
        <v>0</v>
      </c>
      <c r="P6388" s="31">
        <v>0.96802507836990592</v>
      </c>
      <c r="Q6388" s="38">
        <v>2685</v>
      </c>
      <c r="R6388" s="38">
        <v>1236</v>
      </c>
      <c r="S6388" s="38">
        <v>3649</v>
      </c>
    </row>
    <row r="6389" spans="2:19" x14ac:dyDescent="0.2">
      <c r="B6389" s="1" t="s">
        <v>13145</v>
      </c>
      <c r="C6389" s="1" t="s">
        <v>13146</v>
      </c>
      <c r="D6389" s="1" t="s">
        <v>519</v>
      </c>
      <c r="E6389" s="1" t="s">
        <v>2409</v>
      </c>
      <c r="F6389" s="1" t="s">
        <v>40</v>
      </c>
      <c r="G6389" s="27">
        <v>0.44969879518072287</v>
      </c>
      <c r="H6389" s="27">
        <v>0.96636231038506437</v>
      </c>
      <c r="I6389" s="28">
        <v>39.723478915662646</v>
      </c>
      <c r="J6389" s="27">
        <v>1.5060240963855422E-2</v>
      </c>
      <c r="K6389" s="27">
        <v>0.25843373493975902</v>
      </c>
      <c r="L6389" s="27">
        <v>4.457409568261377E-3</v>
      </c>
      <c r="M6389" s="29">
        <v>12.501286261631096</v>
      </c>
      <c r="N6389" s="30">
        <v>72.642665773610176</v>
      </c>
      <c r="O6389" s="32">
        <v>0</v>
      </c>
      <c r="P6389" s="31">
        <v>0.96849474912485412</v>
      </c>
      <c r="Q6389" s="38">
        <v>3273</v>
      </c>
      <c r="R6389" s="38">
        <v>3110</v>
      </c>
      <c r="S6389" s="38">
        <v>5359</v>
      </c>
    </row>
    <row r="6390" spans="2:19" x14ac:dyDescent="0.2">
      <c r="B6390" s="1" t="s">
        <v>13141</v>
      </c>
      <c r="C6390" s="1" t="s">
        <v>13142</v>
      </c>
      <c r="D6390" s="1" t="s">
        <v>519</v>
      </c>
      <c r="E6390" s="1" t="s">
        <v>2409</v>
      </c>
      <c r="F6390" s="1" t="s">
        <v>40</v>
      </c>
      <c r="G6390" s="27">
        <v>0.39558823529411763</v>
      </c>
      <c r="H6390" s="27">
        <v>0.90732954993300219</v>
      </c>
      <c r="I6390" s="28">
        <v>32.130326797385628</v>
      </c>
      <c r="J6390" s="27">
        <v>3.888888888888889E-2</v>
      </c>
      <c r="K6390" s="27">
        <v>0.40228758169934642</v>
      </c>
      <c r="L6390" s="27">
        <v>3.0946638291164178E-2</v>
      </c>
      <c r="M6390" s="29">
        <v>9.4808056231413893</v>
      </c>
      <c r="N6390" s="30">
        <v>66.329615861214378</v>
      </c>
      <c r="O6390" s="32">
        <v>0</v>
      </c>
      <c r="P6390" s="31">
        <v>0.96476708441711989</v>
      </c>
      <c r="Q6390" s="38">
        <v>3809</v>
      </c>
      <c r="R6390" s="38">
        <v>3822</v>
      </c>
      <c r="S6390" s="38">
        <v>2879</v>
      </c>
    </row>
    <row r="6391" spans="2:19" x14ac:dyDescent="0.2">
      <c r="B6391" s="1" t="s">
        <v>13149</v>
      </c>
      <c r="C6391" s="1" t="s">
        <v>519</v>
      </c>
      <c r="D6391" s="1" t="s">
        <v>519</v>
      </c>
      <c r="E6391" s="1" t="s">
        <v>2409</v>
      </c>
      <c r="F6391" s="1" t="s">
        <v>40</v>
      </c>
      <c r="G6391" s="27">
        <v>0.51818509182571115</v>
      </c>
      <c r="H6391" s="27">
        <v>0.95854142869695125</v>
      </c>
      <c r="I6391" s="28">
        <v>45.796038890889449</v>
      </c>
      <c r="J6391" s="27">
        <v>6.1217140799423838E-3</v>
      </c>
      <c r="K6391" s="27">
        <v>0.1613251710478934</v>
      </c>
      <c r="L6391" s="27">
        <v>5.2719444688515945E-4</v>
      </c>
      <c r="M6391" s="29">
        <v>13.872010463378174</v>
      </c>
      <c r="N6391" s="30">
        <v>75.066018068102849</v>
      </c>
      <c r="O6391" s="32">
        <v>3.5146296459010629E-2</v>
      </c>
      <c r="P6391" s="31">
        <v>0.97601265266672521</v>
      </c>
      <c r="Q6391" s="38">
        <v>2423</v>
      </c>
      <c r="R6391" s="38">
        <v>1948</v>
      </c>
      <c r="S6391" s="38">
        <v>7128</v>
      </c>
    </row>
    <row r="6392" spans="2:19" x14ac:dyDescent="0.2">
      <c r="B6392" s="1" t="s">
        <v>13147</v>
      </c>
      <c r="C6392" s="1" t="s">
        <v>13148</v>
      </c>
      <c r="D6392" s="1" t="s">
        <v>519</v>
      </c>
      <c r="E6392" s="1" t="s">
        <v>2409</v>
      </c>
      <c r="F6392" s="1" t="s">
        <v>40</v>
      </c>
      <c r="G6392" s="27">
        <v>0.29191919191919191</v>
      </c>
      <c r="H6392" s="27">
        <v>0.90641834862385307</v>
      </c>
      <c r="I6392" s="28">
        <v>25.532121212121215</v>
      </c>
      <c r="J6392" s="27">
        <v>8.5858585858585856E-3</v>
      </c>
      <c r="K6392" s="27">
        <v>0.21994949494949495</v>
      </c>
      <c r="L6392" s="27">
        <v>7.0996941896024467E-3</v>
      </c>
      <c r="M6392" s="29">
        <v>14.578922967189733</v>
      </c>
      <c r="N6392" s="30">
        <v>51.614186851211073</v>
      </c>
      <c r="O6392" s="32">
        <v>0.19491131498470948</v>
      </c>
      <c r="P6392" s="31">
        <v>0.96880733944954134</v>
      </c>
      <c r="Q6392" s="38">
        <v>4818</v>
      </c>
      <c r="R6392" s="38">
        <v>5565</v>
      </c>
      <c r="S6392" s="38">
        <v>6108</v>
      </c>
    </row>
    <row r="6393" spans="2:19" x14ac:dyDescent="0.2">
      <c r="B6393" s="1" t="s">
        <v>13150</v>
      </c>
      <c r="C6393" s="1" t="s">
        <v>13151</v>
      </c>
      <c r="D6393" s="1" t="s">
        <v>519</v>
      </c>
      <c r="E6393" s="1" t="s">
        <v>2409</v>
      </c>
      <c r="F6393" s="1" t="s">
        <v>40</v>
      </c>
      <c r="G6393" s="27">
        <v>0.44878048780487806</v>
      </c>
      <c r="H6393" s="27">
        <v>0.94923780194398966</v>
      </c>
      <c r="I6393" s="28">
        <v>40.034556097560952</v>
      </c>
      <c r="J6393" s="27">
        <v>1.9512195121951219E-2</v>
      </c>
      <c r="K6393" s="27">
        <v>0.37424390243902439</v>
      </c>
      <c r="L6393" s="27">
        <v>3.9030892118179193E-2</v>
      </c>
      <c r="M6393" s="29">
        <v>9.0645892351274782</v>
      </c>
      <c r="N6393" s="30">
        <v>77.519339417644503</v>
      </c>
      <c r="O6393" s="32">
        <v>0</v>
      </c>
      <c r="P6393" s="31">
        <v>0.98643056491194303</v>
      </c>
      <c r="Q6393" s="38">
        <v>3250</v>
      </c>
      <c r="R6393" s="38">
        <v>3125</v>
      </c>
      <c r="S6393" s="38">
        <v>3289</v>
      </c>
    </row>
    <row r="6394" spans="2:19" x14ac:dyDescent="0.2">
      <c r="B6394" s="1" t="s">
        <v>13177</v>
      </c>
      <c r="C6394" s="1" t="s">
        <v>1311</v>
      </c>
      <c r="D6394" s="1" t="s">
        <v>520</v>
      </c>
      <c r="E6394" s="1" t="s">
        <v>8951</v>
      </c>
      <c r="F6394" s="1" t="s">
        <v>20</v>
      </c>
      <c r="G6394" s="27">
        <v>0.27164573694646399</v>
      </c>
      <c r="H6394" s="27">
        <v>0.68430844155844139</v>
      </c>
      <c r="I6394" s="28">
        <v>23.552346331791146</v>
      </c>
      <c r="J6394" s="27">
        <v>1.255783212161269E-2</v>
      </c>
      <c r="K6394" s="27">
        <v>0.26834104428288169</v>
      </c>
      <c r="L6394" s="27">
        <v>5.0649350649350654E-4</v>
      </c>
      <c r="M6394" s="29">
        <v>12.292649727767696</v>
      </c>
      <c r="N6394" s="30">
        <v>53.386861313868614</v>
      </c>
      <c r="O6394" s="32">
        <v>0</v>
      </c>
      <c r="P6394" s="31">
        <v>0.98246753246753249</v>
      </c>
      <c r="Q6394" s="38">
        <v>5552</v>
      </c>
      <c r="R6394" s="38">
        <v>6014</v>
      </c>
      <c r="S6394" s="38">
        <v>5161</v>
      </c>
    </row>
    <row r="6395" spans="2:19" x14ac:dyDescent="0.2">
      <c r="B6395" s="1" t="s">
        <v>13178</v>
      </c>
      <c r="C6395" s="1" t="s">
        <v>13179</v>
      </c>
      <c r="D6395" s="1" t="s">
        <v>520</v>
      </c>
      <c r="E6395" s="1" t="s">
        <v>8951</v>
      </c>
      <c r="F6395" s="1" t="s">
        <v>20</v>
      </c>
      <c r="G6395" s="27">
        <v>0.19357142857142856</v>
      </c>
      <c r="H6395" s="27">
        <v>0.68262640449438206</v>
      </c>
      <c r="I6395" s="28">
        <v>16.192357142857158</v>
      </c>
      <c r="J6395" s="27">
        <v>4.5714285714285714E-2</v>
      </c>
      <c r="K6395" s="27">
        <v>0.61428571428571432</v>
      </c>
      <c r="L6395" s="27">
        <v>5.3346207865168534E-2</v>
      </c>
      <c r="M6395" s="29">
        <v>7.3479185119574808</v>
      </c>
      <c r="N6395" s="30">
        <v>52.546125461254611</v>
      </c>
      <c r="O6395" s="32">
        <v>0.17897471910112359</v>
      </c>
      <c r="P6395" s="31">
        <v>0.9831460674157303</v>
      </c>
      <c r="Q6395" s="38">
        <v>7859</v>
      </c>
      <c r="R6395" s="38">
        <v>7431</v>
      </c>
      <c r="S6395" s="38">
        <v>840</v>
      </c>
    </row>
    <row r="6396" spans="2:19" x14ac:dyDescent="0.2">
      <c r="B6396" s="1" t="s">
        <v>13184</v>
      </c>
      <c r="C6396" s="1" t="s">
        <v>13185</v>
      </c>
      <c r="D6396" s="1" t="s">
        <v>520</v>
      </c>
      <c r="E6396" s="1" t="s">
        <v>8951</v>
      </c>
      <c r="F6396" s="1" t="s">
        <v>20</v>
      </c>
      <c r="G6396" s="27">
        <v>0.3270397842211733</v>
      </c>
      <c r="H6396" s="27">
        <v>0.99489007328447698</v>
      </c>
      <c r="I6396" s="28">
        <v>25.56992582602831</v>
      </c>
      <c r="J6396" s="27">
        <v>2.0229265003371546E-2</v>
      </c>
      <c r="K6396" s="27">
        <v>0.19082939986513822</v>
      </c>
      <c r="L6396" s="27">
        <v>0</v>
      </c>
      <c r="M6396" s="29">
        <v>13.45470941883768</v>
      </c>
      <c r="N6396" s="30">
        <v>50.045360824742268</v>
      </c>
      <c r="O6396" s="32">
        <v>0</v>
      </c>
      <c r="P6396" s="31">
        <v>0.98800799467021982</v>
      </c>
      <c r="Q6396" s="38">
        <v>4801</v>
      </c>
      <c r="R6396" s="38">
        <v>4851</v>
      </c>
      <c r="S6396" s="38">
        <v>6620</v>
      </c>
    </row>
    <row r="6397" spans="2:19" x14ac:dyDescent="0.2">
      <c r="B6397" s="1" t="s">
        <v>13173</v>
      </c>
      <c r="C6397" s="1" t="s">
        <v>13174</v>
      </c>
      <c r="D6397" s="1" t="s">
        <v>520</v>
      </c>
      <c r="E6397" s="1" t="s">
        <v>8951</v>
      </c>
      <c r="F6397" s="1" t="s">
        <v>20</v>
      </c>
      <c r="G6397" s="27">
        <v>0.2926356589147287</v>
      </c>
      <c r="H6397" s="27">
        <v>0.86794333807491719</v>
      </c>
      <c r="I6397" s="28">
        <v>22.848594961240291</v>
      </c>
      <c r="J6397" s="27">
        <v>2.3982558139534885E-2</v>
      </c>
      <c r="K6397" s="27">
        <v>0.35876937984496127</v>
      </c>
      <c r="L6397" s="27">
        <v>2.6126126126126124E-3</v>
      </c>
      <c r="M6397" s="29">
        <v>11.389178082191778</v>
      </c>
      <c r="N6397" s="30">
        <v>50.117549668874169</v>
      </c>
      <c r="O6397" s="32">
        <v>0</v>
      </c>
      <c r="P6397" s="31">
        <v>0.97866287339971547</v>
      </c>
      <c r="Q6397" s="38">
        <v>5830</v>
      </c>
      <c r="R6397" s="38">
        <v>5545</v>
      </c>
      <c r="S6397" s="38">
        <v>3510</v>
      </c>
    </row>
    <row r="6398" spans="2:19" x14ac:dyDescent="0.2">
      <c r="B6398" s="1" t="s">
        <v>13169</v>
      </c>
      <c r="C6398" s="1" t="s">
        <v>3568</v>
      </c>
      <c r="D6398" s="1" t="s">
        <v>520</v>
      </c>
      <c r="E6398" s="1" t="s">
        <v>8951</v>
      </c>
      <c r="F6398" s="1" t="s">
        <v>20</v>
      </c>
      <c r="G6398" s="27">
        <v>0.28766233766233767</v>
      </c>
      <c r="H6398" s="27">
        <v>0.76420037926675088</v>
      </c>
      <c r="I6398" s="28">
        <v>24.392922077922073</v>
      </c>
      <c r="J6398" s="27">
        <v>1.2987012987012988E-2</v>
      </c>
      <c r="K6398" s="27">
        <v>0.29285714285714287</v>
      </c>
      <c r="L6398" s="27">
        <v>1.7888748419721875E-2</v>
      </c>
      <c r="M6398" s="29">
        <v>12.482406563354603</v>
      </c>
      <c r="N6398" s="30">
        <v>53.478555304740404</v>
      </c>
      <c r="O6398" s="32">
        <v>0</v>
      </c>
      <c r="P6398" s="31">
        <v>0.97345132743362828</v>
      </c>
      <c r="Q6398" s="38">
        <v>5226</v>
      </c>
      <c r="R6398" s="38">
        <v>5672</v>
      </c>
      <c r="S6398" s="38">
        <v>4702</v>
      </c>
    </row>
    <row r="6399" spans="2:19" x14ac:dyDescent="0.2">
      <c r="B6399" s="1" t="s">
        <v>13170</v>
      </c>
      <c r="C6399" s="1" t="s">
        <v>9528</v>
      </c>
      <c r="D6399" s="1" t="s">
        <v>520</v>
      </c>
      <c r="E6399" s="1" t="s">
        <v>8951</v>
      </c>
      <c r="F6399" s="1" t="s">
        <v>20</v>
      </c>
      <c r="G6399" s="27">
        <v>0.35280898876404493</v>
      </c>
      <c r="H6399" s="27">
        <v>0.71877558479532166</v>
      </c>
      <c r="I6399" s="28">
        <v>22.044794007490641</v>
      </c>
      <c r="J6399" s="27">
        <v>0.27790262172284647</v>
      </c>
      <c r="K6399" s="27">
        <v>0.5393258426966292</v>
      </c>
      <c r="L6399" s="27">
        <v>0.18083698830409356</v>
      </c>
      <c r="M6399" s="29">
        <v>4.991666666666668</v>
      </c>
      <c r="N6399" s="30">
        <v>52.904458598726116</v>
      </c>
      <c r="O6399" s="32">
        <v>0</v>
      </c>
      <c r="P6399" s="31">
        <v>0.97587719298245612</v>
      </c>
      <c r="Q6399" s="38">
        <v>6172</v>
      </c>
      <c r="R6399" s="38">
        <v>4429</v>
      </c>
      <c r="S6399" s="38">
        <v>1413</v>
      </c>
    </row>
    <row r="6400" spans="2:19" x14ac:dyDescent="0.2">
      <c r="B6400" s="1" t="s">
        <v>13152</v>
      </c>
      <c r="C6400" s="1" t="s">
        <v>13153</v>
      </c>
      <c r="D6400" s="1" t="s">
        <v>520</v>
      </c>
      <c r="E6400" s="1" t="s">
        <v>8951</v>
      </c>
      <c r="F6400" s="1" t="s">
        <v>20</v>
      </c>
      <c r="G6400" s="27">
        <v>0.20789685737308622</v>
      </c>
      <c r="H6400" s="27">
        <v>0.46605974395448085</v>
      </c>
      <c r="I6400" s="28">
        <v>16.412651087832373</v>
      </c>
      <c r="J6400" s="27">
        <v>0.10797743755036261</v>
      </c>
      <c r="K6400" s="27">
        <v>0.63819500402900886</v>
      </c>
      <c r="L6400" s="27">
        <v>0.40200213371266003</v>
      </c>
      <c r="M6400" s="29">
        <v>7.5071210579857617</v>
      </c>
      <c r="N6400" s="30">
        <v>49.953488372093027</v>
      </c>
      <c r="O6400" s="32">
        <v>0</v>
      </c>
      <c r="P6400" s="31">
        <v>0.88264580369843526</v>
      </c>
      <c r="Q6400" s="38">
        <v>7827</v>
      </c>
      <c r="R6400" s="38">
        <v>7250</v>
      </c>
      <c r="S6400" s="38">
        <v>698</v>
      </c>
    </row>
    <row r="6401" spans="2:19" x14ac:dyDescent="0.2">
      <c r="B6401" s="1" t="s">
        <v>13190</v>
      </c>
      <c r="C6401" s="1" t="s">
        <v>13191</v>
      </c>
      <c r="D6401" s="1" t="s">
        <v>520</v>
      </c>
      <c r="E6401" s="1" t="s">
        <v>8951</v>
      </c>
      <c r="F6401" s="1" t="s">
        <v>20</v>
      </c>
      <c r="G6401" s="27">
        <v>0.16212710765239949</v>
      </c>
      <c r="H6401" s="27">
        <v>0.70735388567758517</v>
      </c>
      <c r="I6401" s="28">
        <v>13.996303501945524</v>
      </c>
      <c r="J6401" s="27">
        <v>1.9455252918287938E-2</v>
      </c>
      <c r="K6401" s="27">
        <v>0.76199740596627752</v>
      </c>
      <c r="L6401" s="27">
        <v>0.20127809890815671</v>
      </c>
      <c r="M6401" s="29">
        <v>6.9386996904024745</v>
      </c>
      <c r="N6401" s="30">
        <v>50.008000000000003</v>
      </c>
      <c r="O6401" s="32">
        <v>0.18500963391136802</v>
      </c>
      <c r="P6401" s="31">
        <v>0.99036608863198461</v>
      </c>
      <c r="Q6401" s="38">
        <v>8147</v>
      </c>
      <c r="R6401" s="38">
        <v>7785</v>
      </c>
      <c r="S6401" s="38">
        <v>293</v>
      </c>
    </row>
    <row r="6402" spans="2:19" x14ac:dyDescent="0.2">
      <c r="B6402" s="1" t="s">
        <v>13188</v>
      </c>
      <c r="C6402" s="1" t="s">
        <v>13189</v>
      </c>
      <c r="D6402" s="1" t="s">
        <v>520</v>
      </c>
      <c r="E6402" s="1" t="s">
        <v>8951</v>
      </c>
      <c r="F6402" s="1" t="s">
        <v>20</v>
      </c>
      <c r="G6402" s="27">
        <v>0.44076923076923075</v>
      </c>
      <c r="H6402" s="27">
        <v>0.92803197563760931</v>
      </c>
      <c r="I6402" s="28">
        <v>25.491384615384607</v>
      </c>
      <c r="J6402" s="27">
        <v>4.9230769230769231E-2</v>
      </c>
      <c r="K6402" s="27">
        <v>0.45692307692307693</v>
      </c>
      <c r="L6402" s="27">
        <v>6.0905976398934153E-4</v>
      </c>
      <c r="M6402" s="29">
        <v>7.0705639614855578</v>
      </c>
      <c r="N6402" s="30">
        <v>48.396160558464224</v>
      </c>
      <c r="O6402" s="32">
        <v>0</v>
      </c>
      <c r="P6402" s="31">
        <v>0.98972211648267983</v>
      </c>
      <c r="Q6402" s="38">
        <v>4843</v>
      </c>
      <c r="R6402" s="38">
        <v>3242</v>
      </c>
      <c r="S6402" s="38">
        <v>2247</v>
      </c>
    </row>
    <row r="6403" spans="2:19" x14ac:dyDescent="0.2">
      <c r="B6403" s="1" t="s">
        <v>13171</v>
      </c>
      <c r="C6403" s="1" t="s">
        <v>13172</v>
      </c>
      <c r="D6403" s="1" t="s">
        <v>520</v>
      </c>
      <c r="E6403" s="1" t="s">
        <v>8951</v>
      </c>
      <c r="F6403" s="1" t="s">
        <v>20</v>
      </c>
      <c r="G6403" s="27">
        <v>0.31995133819951338</v>
      </c>
      <c r="H6403" s="27">
        <v>0.99863095238095245</v>
      </c>
      <c r="I6403" s="28">
        <v>24.826946472019454</v>
      </c>
      <c r="J6403" s="27">
        <v>2.7980535279805353E-2</v>
      </c>
      <c r="K6403" s="27">
        <v>0.30778588807785889</v>
      </c>
      <c r="L6403" s="27">
        <v>3.3333333333333338E-4</v>
      </c>
      <c r="M6403" s="29">
        <v>11.191413237924868</v>
      </c>
      <c r="N6403" s="30">
        <v>53.306083650190111</v>
      </c>
      <c r="O6403" s="32">
        <v>5.1720238095238097E-2</v>
      </c>
      <c r="P6403" s="31">
        <v>0.97857142857142854</v>
      </c>
      <c r="Q6403" s="38">
        <v>5067</v>
      </c>
      <c r="R6403" s="38">
        <v>4984</v>
      </c>
      <c r="S6403" s="38">
        <v>4429</v>
      </c>
    </row>
    <row r="6404" spans="2:19" x14ac:dyDescent="0.2">
      <c r="B6404" s="1" t="s">
        <v>13158</v>
      </c>
      <c r="C6404" s="1" t="s">
        <v>13159</v>
      </c>
      <c r="D6404" s="1" t="s">
        <v>520</v>
      </c>
      <c r="E6404" s="1" t="s">
        <v>8951</v>
      </c>
      <c r="F6404" s="1" t="s">
        <v>20</v>
      </c>
      <c r="G6404" s="27">
        <v>0.32724505327245051</v>
      </c>
      <c r="H6404" s="27">
        <v>0.60062477813276516</v>
      </c>
      <c r="I6404" s="28">
        <v>20.767656012176555</v>
      </c>
      <c r="J6404" s="27">
        <v>5.7077625570776253E-2</v>
      </c>
      <c r="K6404" s="27">
        <v>0.55327245053272456</v>
      </c>
      <c r="L6404" s="27">
        <v>0.23069222577209794</v>
      </c>
      <c r="M6404" s="29">
        <v>7.7558823529411791</v>
      </c>
      <c r="N6404" s="30">
        <v>47.083720930232559</v>
      </c>
      <c r="O6404" s="32">
        <v>0</v>
      </c>
      <c r="P6404" s="31">
        <v>0.93290734824281152</v>
      </c>
      <c r="Q6404" s="38">
        <v>6678</v>
      </c>
      <c r="R6404" s="38">
        <v>4848</v>
      </c>
      <c r="S6404" s="38">
        <v>1303</v>
      </c>
    </row>
    <row r="6405" spans="2:19" x14ac:dyDescent="0.2">
      <c r="B6405" s="1" t="s">
        <v>13156</v>
      </c>
      <c r="C6405" s="1" t="s">
        <v>13157</v>
      </c>
      <c r="D6405" s="1" t="s">
        <v>520</v>
      </c>
      <c r="E6405" s="1" t="s">
        <v>8951</v>
      </c>
      <c r="F6405" s="1" t="s">
        <v>20</v>
      </c>
      <c r="G6405" s="27">
        <v>0.26452599388379205</v>
      </c>
      <c r="H6405" s="27">
        <v>0.43313891834570517</v>
      </c>
      <c r="I6405" s="28">
        <v>19.001299694189594</v>
      </c>
      <c r="J6405" s="27">
        <v>6.8807339449541288E-2</v>
      </c>
      <c r="K6405" s="27">
        <v>0.62538226299694188</v>
      </c>
      <c r="L6405" s="27">
        <v>0.37117002474372568</v>
      </c>
      <c r="M6405" s="29">
        <v>7.5858627858627878</v>
      </c>
      <c r="N6405" s="30">
        <v>50.274566473988436</v>
      </c>
      <c r="O6405" s="32">
        <v>8.4835630965005319E-4</v>
      </c>
      <c r="P6405" s="31">
        <v>0.92470837751855783</v>
      </c>
      <c r="Q6405" s="38">
        <v>7267</v>
      </c>
      <c r="R6405" s="38">
        <v>6169</v>
      </c>
      <c r="S6405" s="38">
        <v>768</v>
      </c>
    </row>
    <row r="6406" spans="2:19" x14ac:dyDescent="0.2">
      <c r="B6406" s="1" t="s">
        <v>13167</v>
      </c>
      <c r="C6406" s="1" t="s">
        <v>13168</v>
      </c>
      <c r="D6406" s="1" t="s">
        <v>520</v>
      </c>
      <c r="E6406" s="1" t="s">
        <v>8951</v>
      </c>
      <c r="F6406" s="1" t="s">
        <v>20</v>
      </c>
      <c r="G6406" s="27">
        <v>0.47933884297520662</v>
      </c>
      <c r="H6406" s="27">
        <v>0.99707513057452779</v>
      </c>
      <c r="I6406" s="28">
        <v>28.14710743801654</v>
      </c>
      <c r="J6406" s="27">
        <v>3.2231404958677684E-2</v>
      </c>
      <c r="K6406" s="27">
        <v>0.4652892561983471</v>
      </c>
      <c r="L6406" s="27">
        <v>0</v>
      </c>
      <c r="M6406" s="29">
        <v>6.6257142857142854</v>
      </c>
      <c r="N6406" s="30">
        <v>51.053448275862067</v>
      </c>
      <c r="O6406" s="32">
        <v>4.4997991161108884E-4</v>
      </c>
      <c r="P6406" s="31">
        <v>0.9722780233025311</v>
      </c>
      <c r="Q6406" s="38">
        <v>4189</v>
      </c>
      <c r="R6406" s="38">
        <v>2635</v>
      </c>
      <c r="S6406" s="38">
        <v>2157</v>
      </c>
    </row>
    <row r="6407" spans="2:19" x14ac:dyDescent="0.2">
      <c r="B6407" s="1" t="s">
        <v>13182</v>
      </c>
      <c r="C6407" s="1" t="s">
        <v>13183</v>
      </c>
      <c r="D6407" s="1" t="s">
        <v>520</v>
      </c>
      <c r="E6407" s="1" t="s">
        <v>8951</v>
      </c>
      <c r="F6407" s="1" t="s">
        <v>20</v>
      </c>
      <c r="G6407" s="27">
        <v>0.35634743875278396</v>
      </c>
      <c r="H6407" s="27">
        <v>0.96255225522552257</v>
      </c>
      <c r="I6407" s="28">
        <v>22.69398663697104</v>
      </c>
      <c r="J6407" s="27">
        <v>3.7861915367483297E-2</v>
      </c>
      <c r="K6407" s="27">
        <v>0.56198960653303642</v>
      </c>
      <c r="L6407" s="27">
        <v>1.0854418775210855E-3</v>
      </c>
      <c r="M6407" s="29">
        <v>6.6753171856978089</v>
      </c>
      <c r="N6407" s="30">
        <v>51.210416666666667</v>
      </c>
      <c r="O6407" s="32">
        <v>0</v>
      </c>
      <c r="P6407" s="31">
        <v>0.98789878987898794</v>
      </c>
      <c r="Q6407" s="38">
        <v>5888</v>
      </c>
      <c r="R6407" s="38">
        <v>4377</v>
      </c>
      <c r="S6407" s="38">
        <v>1219</v>
      </c>
    </row>
    <row r="6408" spans="2:19" x14ac:dyDescent="0.2">
      <c r="B6408" s="1" t="s">
        <v>13166</v>
      </c>
      <c r="C6408" s="1" t="s">
        <v>10210</v>
      </c>
      <c r="D6408" s="1" t="s">
        <v>520</v>
      </c>
      <c r="E6408" s="1" t="s">
        <v>8951</v>
      </c>
      <c r="F6408" s="1" t="s">
        <v>20</v>
      </c>
      <c r="G6408" s="27">
        <v>0.25757575757575757</v>
      </c>
      <c r="H6408" s="27">
        <v>0.86362303664921469</v>
      </c>
      <c r="I6408" s="28">
        <v>21.319264069264069</v>
      </c>
      <c r="J6408" s="27">
        <v>1.1544011544011544E-2</v>
      </c>
      <c r="K6408" s="27">
        <v>0.44227994227994227</v>
      </c>
      <c r="L6408" s="27">
        <v>9.521815008726002E-3</v>
      </c>
      <c r="M6408" s="29">
        <v>9.7648202137998048</v>
      </c>
      <c r="N6408" s="30">
        <v>54.137254901960787</v>
      </c>
      <c r="O6408" s="32">
        <v>0.22137521815008726</v>
      </c>
      <c r="P6408" s="31">
        <v>0.96753926701570681</v>
      </c>
      <c r="Q6408" s="38">
        <v>6472</v>
      </c>
      <c r="R6408" s="38">
        <v>6327</v>
      </c>
      <c r="S6408" s="38">
        <v>2396</v>
      </c>
    </row>
    <row r="6409" spans="2:19" x14ac:dyDescent="0.2">
      <c r="B6409" s="1" t="s">
        <v>13164</v>
      </c>
      <c r="C6409" s="1" t="s">
        <v>13165</v>
      </c>
      <c r="D6409" s="1" t="s">
        <v>520</v>
      </c>
      <c r="E6409" s="1" t="s">
        <v>8951</v>
      </c>
      <c r="F6409" s="1" t="s">
        <v>20</v>
      </c>
      <c r="G6409" s="27">
        <v>0.22780648191639266</v>
      </c>
      <c r="H6409" s="27">
        <v>0.69389513951395143</v>
      </c>
      <c r="I6409" s="28">
        <v>23.962705495537815</v>
      </c>
      <c r="J6409" s="27">
        <v>1.3621418506341005E-2</v>
      </c>
      <c r="K6409" s="27">
        <v>0.25880695162047912</v>
      </c>
      <c r="L6409" s="27">
        <v>7.8307830783078299E-4</v>
      </c>
      <c r="M6409" s="29">
        <v>14.781386861313875</v>
      </c>
      <c r="N6409" s="30">
        <v>54.569072164948452</v>
      </c>
      <c r="O6409" s="32">
        <v>0</v>
      </c>
      <c r="P6409" s="31">
        <v>0.9581458145814582</v>
      </c>
      <c r="Q6409" s="38">
        <v>5384</v>
      </c>
      <c r="R6409" s="38">
        <v>6923</v>
      </c>
      <c r="S6409" s="38">
        <v>5351</v>
      </c>
    </row>
    <row r="6410" spans="2:19" x14ac:dyDescent="0.2">
      <c r="B6410" s="1" t="s">
        <v>13186</v>
      </c>
      <c r="C6410" s="1" t="s">
        <v>13187</v>
      </c>
      <c r="D6410" s="1" t="s">
        <v>520</v>
      </c>
      <c r="E6410" s="1" t="s">
        <v>8951</v>
      </c>
      <c r="F6410" s="1" t="s">
        <v>20</v>
      </c>
      <c r="G6410" s="27">
        <v>0.38157894736842107</v>
      </c>
      <c r="H6410" s="27">
        <v>0.90291287386215868</v>
      </c>
      <c r="I6410" s="28">
        <v>22.664539473684215</v>
      </c>
      <c r="J6410" s="27">
        <v>4.0789473684210528E-2</v>
      </c>
      <c r="K6410" s="27">
        <v>0.53815789473684206</v>
      </c>
      <c r="L6410" s="27">
        <v>0</v>
      </c>
      <c r="M6410" s="29">
        <v>6.7228723404255328</v>
      </c>
      <c r="N6410" s="30">
        <v>48.025862068965516</v>
      </c>
      <c r="O6410" s="32">
        <v>0</v>
      </c>
      <c r="P6410" s="31">
        <v>0.98829648894668398</v>
      </c>
      <c r="Q6410" s="38">
        <v>5901</v>
      </c>
      <c r="R6410" s="38">
        <v>4004</v>
      </c>
      <c r="S6410" s="38">
        <v>1419</v>
      </c>
    </row>
    <row r="6411" spans="2:19" x14ac:dyDescent="0.2">
      <c r="B6411" s="1" t="s">
        <v>13162</v>
      </c>
      <c r="C6411" s="1" t="s">
        <v>13163</v>
      </c>
      <c r="D6411" s="1" t="s">
        <v>520</v>
      </c>
      <c r="E6411" s="1" t="s">
        <v>8951</v>
      </c>
      <c r="F6411" s="1" t="s">
        <v>20</v>
      </c>
      <c r="G6411" s="27">
        <v>0.43836734693877549</v>
      </c>
      <c r="H6411" s="27">
        <v>0.86732307692307686</v>
      </c>
      <c r="I6411" s="28">
        <v>29.016734693877556</v>
      </c>
      <c r="J6411" s="27">
        <v>3.1020408163265307E-2</v>
      </c>
      <c r="K6411" s="27">
        <v>0.31918367346938775</v>
      </c>
      <c r="L6411" s="27">
        <v>6.3692307692307701E-2</v>
      </c>
      <c r="M6411" s="29">
        <v>11.010029069767445</v>
      </c>
      <c r="N6411" s="30">
        <v>51.610800744878958</v>
      </c>
      <c r="O6411" s="32">
        <v>0</v>
      </c>
      <c r="P6411" s="31">
        <v>0.94230769230769229</v>
      </c>
      <c r="Q6411" s="38">
        <v>4077</v>
      </c>
      <c r="R6411" s="38">
        <v>3268</v>
      </c>
      <c r="S6411" s="38">
        <v>4195</v>
      </c>
    </row>
    <row r="6412" spans="2:19" x14ac:dyDescent="0.2">
      <c r="B6412" s="1" t="s">
        <v>13154</v>
      </c>
      <c r="C6412" s="1" t="s">
        <v>13155</v>
      </c>
      <c r="D6412" s="1" t="s">
        <v>520</v>
      </c>
      <c r="E6412" s="1" t="s">
        <v>8951</v>
      </c>
      <c r="F6412" s="1" t="s">
        <v>20</v>
      </c>
      <c r="G6412" s="27">
        <v>0.18736383442265794</v>
      </c>
      <c r="H6412" s="27">
        <v>0.43222005842259004</v>
      </c>
      <c r="I6412" s="28">
        <v>16.554974582425562</v>
      </c>
      <c r="J6412" s="27">
        <v>9.0777051561365285E-2</v>
      </c>
      <c r="K6412" s="27">
        <v>0.64415395787944807</v>
      </c>
      <c r="L6412" s="27">
        <v>0.44622849724115543</v>
      </c>
      <c r="M6412" s="29">
        <v>7.9410187667560352</v>
      </c>
      <c r="N6412" s="30">
        <v>53.554263565891475</v>
      </c>
      <c r="O6412" s="32">
        <v>0</v>
      </c>
      <c r="P6412" s="31">
        <v>0.8938656280428432</v>
      </c>
      <c r="Q6412" s="38">
        <v>7808</v>
      </c>
      <c r="R6412" s="38">
        <v>7502</v>
      </c>
      <c r="S6412" s="38">
        <v>667</v>
      </c>
    </row>
    <row r="6413" spans="2:19" x14ac:dyDescent="0.2">
      <c r="B6413" s="1" t="s">
        <v>13180</v>
      </c>
      <c r="C6413" s="1" t="s">
        <v>13181</v>
      </c>
      <c r="D6413" s="1" t="s">
        <v>520</v>
      </c>
      <c r="E6413" s="1" t="s">
        <v>8951</v>
      </c>
      <c r="F6413" s="1" t="s">
        <v>20</v>
      </c>
      <c r="G6413" s="27">
        <v>0.35817104149026247</v>
      </c>
      <c r="H6413" s="27">
        <v>0.93921404682274223</v>
      </c>
      <c r="I6413" s="28">
        <v>23.050211685012702</v>
      </c>
      <c r="J6413" s="27">
        <v>9.8221845893310747E-2</v>
      </c>
      <c r="K6413" s="27">
        <v>0.43522438611346315</v>
      </c>
      <c r="L6413" s="27">
        <v>4.403846153846154E-2</v>
      </c>
      <c r="M6413" s="29">
        <v>8.4096306068601621</v>
      </c>
      <c r="N6413" s="30">
        <v>48.817966903073284</v>
      </c>
      <c r="O6413" s="32">
        <v>0</v>
      </c>
      <c r="P6413" s="31">
        <v>0.98745819397993306</v>
      </c>
      <c r="Q6413" s="38">
        <v>5748</v>
      </c>
      <c r="R6413" s="38">
        <v>4355</v>
      </c>
      <c r="S6413" s="38">
        <v>2478</v>
      </c>
    </row>
    <row r="6414" spans="2:19" x14ac:dyDescent="0.2">
      <c r="B6414" s="1" t="s">
        <v>13160</v>
      </c>
      <c r="C6414" s="1" t="s">
        <v>13161</v>
      </c>
      <c r="D6414" s="1" t="s">
        <v>520</v>
      </c>
      <c r="E6414" s="1" t="s">
        <v>8951</v>
      </c>
      <c r="F6414" s="1" t="s">
        <v>20</v>
      </c>
      <c r="G6414" s="27">
        <v>0.32236024844720496</v>
      </c>
      <c r="H6414" s="27">
        <v>0.55285341074020322</v>
      </c>
      <c r="I6414" s="28">
        <v>22.768322981366463</v>
      </c>
      <c r="J6414" s="27">
        <v>6.6459627329192542E-2</v>
      </c>
      <c r="K6414" s="27">
        <v>0.45962732919254656</v>
      </c>
      <c r="L6414" s="27">
        <v>0.31001161103047897</v>
      </c>
      <c r="M6414" s="29">
        <v>9.5076993583867964</v>
      </c>
      <c r="N6414" s="30">
        <v>50.188824662813104</v>
      </c>
      <c r="O6414" s="32">
        <v>0</v>
      </c>
      <c r="P6414" s="31">
        <v>0.93468795355587808</v>
      </c>
      <c r="Q6414" s="38">
        <v>5861</v>
      </c>
      <c r="R6414" s="38">
        <v>4943</v>
      </c>
      <c r="S6414" s="38">
        <v>2211</v>
      </c>
    </row>
    <row r="6415" spans="2:19" x14ac:dyDescent="0.2">
      <c r="B6415" s="1" t="s">
        <v>13175</v>
      </c>
      <c r="C6415" s="1" t="s">
        <v>13176</v>
      </c>
      <c r="D6415" s="1" t="s">
        <v>520</v>
      </c>
      <c r="E6415" s="1" t="s">
        <v>8951</v>
      </c>
      <c r="F6415" s="1" t="s">
        <v>20</v>
      </c>
      <c r="G6415" s="27">
        <v>0.29933110367892979</v>
      </c>
      <c r="H6415" s="27">
        <v>0.97177868852459015</v>
      </c>
      <c r="I6415" s="28">
        <v>21.875585284280938</v>
      </c>
      <c r="J6415" s="27">
        <v>9.1973244147157199E-3</v>
      </c>
      <c r="K6415" s="27">
        <v>0.43311036789297658</v>
      </c>
      <c r="L6415" s="27">
        <v>1.4508196721311475E-3</v>
      </c>
      <c r="M6415" s="29">
        <v>9.2791169451073952</v>
      </c>
      <c r="N6415" s="30">
        <v>50.905027932960891</v>
      </c>
      <c r="O6415" s="32">
        <v>0.1446967213114754</v>
      </c>
      <c r="P6415" s="31">
        <v>0.98032786885245904</v>
      </c>
      <c r="Q6415" s="38">
        <v>6238</v>
      </c>
      <c r="R6415" s="38">
        <v>5398</v>
      </c>
      <c r="S6415" s="38">
        <v>2500</v>
      </c>
    </row>
    <row r="6416" spans="2:19" x14ac:dyDescent="0.2">
      <c r="B6416" s="1" t="s">
        <v>13196</v>
      </c>
      <c r="C6416" s="1" t="s">
        <v>13197</v>
      </c>
      <c r="D6416" s="1" t="s">
        <v>521</v>
      </c>
      <c r="E6416" s="1" t="s">
        <v>6345</v>
      </c>
      <c r="F6416" s="1" t="s">
        <v>18</v>
      </c>
      <c r="G6416" s="27">
        <v>0.54185022026431717</v>
      </c>
      <c r="H6416" s="27">
        <v>0.87069341126461219</v>
      </c>
      <c r="I6416" s="28">
        <v>39.717125550660789</v>
      </c>
      <c r="J6416" s="27">
        <v>0.11508810572687225</v>
      </c>
      <c r="K6416" s="27">
        <v>0.34085903083700442</v>
      </c>
      <c r="L6416" s="27">
        <v>2.7077577045696067E-2</v>
      </c>
      <c r="M6416" s="29">
        <v>7.9246394230769193</v>
      </c>
      <c r="N6416" s="30">
        <v>66.158536585365852</v>
      </c>
      <c r="O6416" s="32">
        <v>2.4904357066950052E-2</v>
      </c>
      <c r="P6416" s="31">
        <v>0.96493092454835283</v>
      </c>
      <c r="Q6416" s="38">
        <v>3274</v>
      </c>
      <c r="R6416" s="38">
        <v>1501</v>
      </c>
      <c r="S6416" s="38">
        <v>3794</v>
      </c>
    </row>
    <row r="6417" spans="2:19" x14ac:dyDescent="0.2">
      <c r="B6417" s="1" t="s">
        <v>13206</v>
      </c>
      <c r="C6417" s="1" t="s">
        <v>13207</v>
      </c>
      <c r="D6417" s="1" t="s">
        <v>521</v>
      </c>
      <c r="E6417" s="1" t="s">
        <v>6345</v>
      </c>
      <c r="F6417" s="1" t="s">
        <v>18</v>
      </c>
      <c r="G6417" s="27">
        <v>0.51017369727047146</v>
      </c>
      <c r="H6417" s="27">
        <v>0.92475377864456354</v>
      </c>
      <c r="I6417" s="28">
        <v>47.62952853598015</v>
      </c>
      <c r="J6417" s="27">
        <v>2.2332506203473945E-2</v>
      </c>
      <c r="K6417" s="27">
        <v>0.31017369727047145</v>
      </c>
      <c r="L6417" s="27">
        <v>4.0070697220867868E-2</v>
      </c>
      <c r="M6417" s="29">
        <v>9.1768762677484776</v>
      </c>
      <c r="N6417" s="30">
        <v>83.847424684159378</v>
      </c>
      <c r="O6417" s="32">
        <v>0</v>
      </c>
      <c r="P6417" s="31">
        <v>0.98244758654314968</v>
      </c>
      <c r="Q6417" s="38">
        <v>2069</v>
      </c>
      <c r="R6417" s="38">
        <v>2103</v>
      </c>
      <c r="S6417" s="38">
        <v>4393</v>
      </c>
    </row>
    <row r="6418" spans="2:19" x14ac:dyDescent="0.2">
      <c r="B6418" s="1" t="s">
        <v>13202</v>
      </c>
      <c r="C6418" s="1" t="s">
        <v>13203</v>
      </c>
      <c r="D6418" s="1" t="s">
        <v>521</v>
      </c>
      <c r="E6418" s="1" t="s">
        <v>6345</v>
      </c>
      <c r="F6418" s="1" t="s">
        <v>18</v>
      </c>
      <c r="G6418" s="27">
        <v>0.48222940226171246</v>
      </c>
      <c r="H6418" s="27">
        <v>0.96432528690146402</v>
      </c>
      <c r="I6418" s="28">
        <v>50.21389337641358</v>
      </c>
      <c r="J6418" s="27">
        <v>5.6542810985460417E-3</v>
      </c>
      <c r="K6418" s="27">
        <v>8.0775444264943458E-2</v>
      </c>
      <c r="L6418" s="27">
        <v>0</v>
      </c>
      <c r="M6418" s="29">
        <v>16.374570982839312</v>
      </c>
      <c r="N6418" s="30">
        <v>86.132328308207704</v>
      </c>
      <c r="O6418" s="32">
        <v>0</v>
      </c>
      <c r="P6418" s="31">
        <v>0.97981796596755044</v>
      </c>
      <c r="Q6418" s="38">
        <v>1550</v>
      </c>
      <c r="R6418" s="38">
        <v>2584</v>
      </c>
      <c r="S6418" s="38">
        <v>8445</v>
      </c>
    </row>
    <row r="6419" spans="2:19" x14ac:dyDescent="0.2">
      <c r="B6419" s="1" t="s">
        <v>13200</v>
      </c>
      <c r="C6419" s="1" t="s">
        <v>13201</v>
      </c>
      <c r="D6419" s="1" t="s">
        <v>521</v>
      </c>
      <c r="E6419" s="1" t="s">
        <v>6345</v>
      </c>
      <c r="F6419" s="1" t="s">
        <v>18</v>
      </c>
      <c r="G6419" s="27">
        <v>0.28053624627606755</v>
      </c>
      <c r="H6419" s="27">
        <v>0.86278166465621231</v>
      </c>
      <c r="I6419" s="28">
        <v>23.860973187686191</v>
      </c>
      <c r="J6419" s="27">
        <v>5.1638530287984111E-2</v>
      </c>
      <c r="K6419" s="27">
        <v>0.35352532274081427</v>
      </c>
      <c r="L6419" s="27">
        <v>3.3587454764776842E-2</v>
      </c>
      <c r="M6419" s="29">
        <v>11.911870255348518</v>
      </c>
      <c r="N6419" s="30">
        <v>54.074336283185843</v>
      </c>
      <c r="O6419" s="32">
        <v>0</v>
      </c>
      <c r="P6419" s="31">
        <v>0.97177322074788908</v>
      </c>
      <c r="Q6419" s="38">
        <v>5425</v>
      </c>
      <c r="R6419" s="38">
        <v>5826</v>
      </c>
      <c r="S6419" s="38">
        <v>3595</v>
      </c>
    </row>
    <row r="6420" spans="2:19" x14ac:dyDescent="0.2">
      <c r="B6420" s="1" t="s">
        <v>13214</v>
      </c>
      <c r="C6420" s="1" t="s">
        <v>13215</v>
      </c>
      <c r="D6420" s="1" t="s">
        <v>521</v>
      </c>
      <c r="E6420" s="1" t="s">
        <v>6345</v>
      </c>
      <c r="F6420" s="1" t="s">
        <v>18</v>
      </c>
      <c r="G6420" s="27">
        <v>0.55545495699411496</v>
      </c>
      <c r="H6420" s="27">
        <v>0.99577086596554032</v>
      </c>
      <c r="I6420" s="28">
        <v>57.119194205522867</v>
      </c>
      <c r="J6420" s="27">
        <v>3.6215482118605704E-3</v>
      </c>
      <c r="K6420" s="27">
        <v>7.6052512449071977E-2</v>
      </c>
      <c r="L6420" s="27">
        <v>0</v>
      </c>
      <c r="M6420" s="29">
        <v>16.182484725050916</v>
      </c>
      <c r="N6420" s="30">
        <v>89.354523227383865</v>
      </c>
      <c r="O6420" s="32">
        <v>0</v>
      </c>
      <c r="P6420" s="31">
        <v>0.98858805101812486</v>
      </c>
      <c r="Q6420" s="38">
        <v>550</v>
      </c>
      <c r="R6420" s="38">
        <v>1255</v>
      </c>
      <c r="S6420" s="38">
        <v>8493</v>
      </c>
    </row>
    <row r="6421" spans="2:19" x14ac:dyDescent="0.2">
      <c r="B6421" s="1" t="s">
        <v>13222</v>
      </c>
      <c r="C6421" s="1" t="s">
        <v>13223</v>
      </c>
      <c r="D6421" s="1" t="s">
        <v>521</v>
      </c>
      <c r="E6421" s="1" t="s">
        <v>6345</v>
      </c>
      <c r="F6421" s="1" t="s">
        <v>18</v>
      </c>
      <c r="G6421" s="27">
        <v>0.64506769825918764</v>
      </c>
      <c r="H6421" s="27">
        <v>0.9996396829209705</v>
      </c>
      <c r="I6421" s="28">
        <v>52.840909090909093</v>
      </c>
      <c r="J6421" s="27">
        <v>4.5454545454545456E-2</v>
      </c>
      <c r="K6421" s="27">
        <v>0.33317214700193426</v>
      </c>
      <c r="L6421" s="27">
        <v>3.6031707902954601E-4</v>
      </c>
      <c r="M6421" s="29">
        <v>4.9270122783083208</v>
      </c>
      <c r="N6421" s="30">
        <v>78.534831460674155</v>
      </c>
      <c r="O6421" s="32">
        <v>0</v>
      </c>
      <c r="P6421" s="31">
        <v>0.99351429257746815</v>
      </c>
      <c r="Q6421" s="38">
        <v>1096</v>
      </c>
      <c r="R6421" s="38">
        <v>231</v>
      </c>
      <c r="S6421" s="38">
        <v>3936</v>
      </c>
    </row>
    <row r="6422" spans="2:19" x14ac:dyDescent="0.2">
      <c r="B6422" s="1" t="s">
        <v>13220</v>
      </c>
      <c r="C6422" s="1" t="s">
        <v>13221</v>
      </c>
      <c r="D6422" s="1" t="s">
        <v>521</v>
      </c>
      <c r="E6422" s="1" t="s">
        <v>6345</v>
      </c>
      <c r="F6422" s="1" t="s">
        <v>18</v>
      </c>
      <c r="G6422" s="27">
        <v>0.56684755796743957</v>
      </c>
      <c r="H6422" s="27">
        <v>0.97629012496937018</v>
      </c>
      <c r="I6422" s="28">
        <v>52.633695115934884</v>
      </c>
      <c r="J6422" s="27">
        <v>1.7266896891958559E-2</v>
      </c>
      <c r="K6422" s="27">
        <v>0.3275777010360138</v>
      </c>
      <c r="L6422" s="27">
        <v>1.4432737074246508E-2</v>
      </c>
      <c r="M6422" s="29">
        <v>7.9697833523375126</v>
      </c>
      <c r="N6422" s="30">
        <v>86.115652173913048</v>
      </c>
      <c r="O6422" s="32">
        <v>0</v>
      </c>
      <c r="P6422" s="31">
        <v>0.99338397451604998</v>
      </c>
      <c r="Q6422" s="38">
        <v>1139</v>
      </c>
      <c r="R6422" s="38">
        <v>1067</v>
      </c>
      <c r="S6422" s="38">
        <v>4041</v>
      </c>
    </row>
    <row r="6423" spans="2:19" x14ac:dyDescent="0.2">
      <c r="B6423" s="1" t="s">
        <v>13212</v>
      </c>
      <c r="C6423" s="1" t="s">
        <v>13213</v>
      </c>
      <c r="D6423" s="1" t="s">
        <v>521</v>
      </c>
      <c r="E6423" s="1" t="s">
        <v>6345</v>
      </c>
      <c r="F6423" s="1" t="s">
        <v>18</v>
      </c>
      <c r="G6423" s="27">
        <v>0.32491856677524428</v>
      </c>
      <c r="H6423" s="27">
        <v>0.95201046488227026</v>
      </c>
      <c r="I6423" s="28">
        <v>26.102320846905531</v>
      </c>
      <c r="J6423" s="27">
        <v>8.1433224755700327E-3</v>
      </c>
      <c r="K6423" s="27">
        <v>0.20439739413680783</v>
      </c>
      <c r="L6423" s="27">
        <v>2.8979673978667738E-4</v>
      </c>
      <c r="M6423" s="29">
        <v>14.063088057901087</v>
      </c>
      <c r="N6423" s="30">
        <v>50.656641604010026</v>
      </c>
      <c r="O6423" s="32">
        <v>2.7047695713423225E-3</v>
      </c>
      <c r="P6423" s="31">
        <v>0.98852887905011066</v>
      </c>
      <c r="Q6423" s="38">
        <v>4626</v>
      </c>
      <c r="R6423" s="38">
        <v>4893</v>
      </c>
      <c r="S6423" s="38">
        <v>6380</v>
      </c>
    </row>
    <row r="6424" spans="2:19" x14ac:dyDescent="0.2">
      <c r="B6424" s="1" t="s">
        <v>13210</v>
      </c>
      <c r="C6424" s="1" t="s">
        <v>13211</v>
      </c>
      <c r="D6424" s="1" t="s">
        <v>521</v>
      </c>
      <c r="E6424" s="1" t="s">
        <v>6345</v>
      </c>
      <c r="F6424" s="1" t="s">
        <v>18</v>
      </c>
      <c r="G6424" s="27">
        <v>0.51910691283812793</v>
      </c>
      <c r="H6424" s="27">
        <v>0.95649894291754767</v>
      </c>
      <c r="I6424" s="28">
        <v>47.815156719622152</v>
      </c>
      <c r="J6424" s="27">
        <v>1.5027908973808502E-2</v>
      </c>
      <c r="K6424" s="27">
        <v>0.37054529841133532</v>
      </c>
      <c r="L6424" s="27">
        <v>2.4109936575052851E-2</v>
      </c>
      <c r="M6424" s="29">
        <v>7.9116071428571431</v>
      </c>
      <c r="N6424" s="30">
        <v>84.388751033912328</v>
      </c>
      <c r="O6424" s="32">
        <v>0</v>
      </c>
      <c r="P6424" s="31">
        <v>0.98477801268498943</v>
      </c>
      <c r="Q6424" s="38">
        <v>2032</v>
      </c>
      <c r="R6424" s="38">
        <v>1932</v>
      </c>
      <c r="S6424" s="38">
        <v>3333</v>
      </c>
    </row>
    <row r="6425" spans="2:19" x14ac:dyDescent="0.2">
      <c r="B6425" s="1" t="s">
        <v>13204</v>
      </c>
      <c r="C6425" s="1" t="s">
        <v>13205</v>
      </c>
      <c r="D6425" s="1" t="s">
        <v>521</v>
      </c>
      <c r="E6425" s="1" t="s">
        <v>6345</v>
      </c>
      <c r="F6425" s="1" t="s">
        <v>18</v>
      </c>
      <c r="G6425" s="27">
        <v>0.39331280246370437</v>
      </c>
      <c r="H6425" s="27">
        <v>0.97172562553925801</v>
      </c>
      <c r="I6425" s="28">
        <v>23.834579850417949</v>
      </c>
      <c r="J6425" s="27">
        <v>7.6990761108666955E-2</v>
      </c>
      <c r="K6425" s="27">
        <v>0.55125384953805545</v>
      </c>
      <c r="L6425" s="27">
        <v>2.4279551337359793E-2</v>
      </c>
      <c r="M6425" s="29">
        <v>5.882813633067439</v>
      </c>
      <c r="N6425" s="30">
        <v>51.123042505592842</v>
      </c>
      <c r="O6425" s="32">
        <v>1.7342536669542712E-3</v>
      </c>
      <c r="P6425" s="31">
        <v>0.98058671268334774</v>
      </c>
      <c r="Q6425" s="38">
        <v>5436</v>
      </c>
      <c r="R6425" s="38">
        <v>3851</v>
      </c>
      <c r="S6425" s="38">
        <v>1320</v>
      </c>
    </row>
    <row r="6426" spans="2:19" x14ac:dyDescent="0.2">
      <c r="B6426" s="1" t="s">
        <v>13216</v>
      </c>
      <c r="C6426" s="1" t="s">
        <v>13217</v>
      </c>
      <c r="D6426" s="1" t="s">
        <v>521</v>
      </c>
      <c r="E6426" s="1" t="s">
        <v>6345</v>
      </c>
      <c r="F6426" s="1" t="s">
        <v>18</v>
      </c>
      <c r="G6426" s="27">
        <v>0.54030710172744723</v>
      </c>
      <c r="H6426" s="27">
        <v>0.98581058628056029</v>
      </c>
      <c r="I6426" s="28">
        <v>53.966506717850301</v>
      </c>
      <c r="J6426" s="27">
        <v>5.2783109404990402E-3</v>
      </c>
      <c r="K6426" s="27">
        <v>0.14731285988483686</v>
      </c>
      <c r="L6426" s="27">
        <v>2.5634939473059577E-4</v>
      </c>
      <c r="M6426" s="29">
        <v>13.405747126436779</v>
      </c>
      <c r="N6426" s="30">
        <v>87.853593611357581</v>
      </c>
      <c r="O6426" s="32">
        <v>0</v>
      </c>
      <c r="P6426" s="31">
        <v>0.98931877521955847</v>
      </c>
      <c r="Q6426" s="38">
        <v>924</v>
      </c>
      <c r="R6426" s="38">
        <v>1533</v>
      </c>
      <c r="S6426" s="38">
        <v>7382</v>
      </c>
    </row>
    <row r="6427" spans="2:19" x14ac:dyDescent="0.2">
      <c r="B6427" s="1" t="s">
        <v>13208</v>
      </c>
      <c r="C6427" s="1" t="s">
        <v>13209</v>
      </c>
      <c r="D6427" s="1" t="s">
        <v>521</v>
      </c>
      <c r="E6427" s="1" t="s">
        <v>6345</v>
      </c>
      <c r="F6427" s="1" t="s">
        <v>18</v>
      </c>
      <c r="G6427" s="27">
        <v>0.25978835978835979</v>
      </c>
      <c r="H6427" s="27">
        <v>0.94947505536016685</v>
      </c>
      <c r="I6427" s="28">
        <v>25.80328042328042</v>
      </c>
      <c r="J6427" s="27">
        <v>7.9365079365079361E-3</v>
      </c>
      <c r="K6427" s="27">
        <v>0.12037037037037036</v>
      </c>
      <c r="L6427" s="27">
        <v>6.0752898267552426E-3</v>
      </c>
      <c r="M6427" s="29">
        <v>16.305825589706931</v>
      </c>
      <c r="N6427" s="30">
        <v>52.420570264765786</v>
      </c>
      <c r="O6427" s="32">
        <v>0</v>
      </c>
      <c r="P6427" s="31">
        <v>0.98475967174677603</v>
      </c>
      <c r="Q6427" s="38">
        <v>4710</v>
      </c>
      <c r="R6427" s="38">
        <v>6276</v>
      </c>
      <c r="S6427" s="38">
        <v>7844</v>
      </c>
    </row>
    <row r="6428" spans="2:19" x14ac:dyDescent="0.2">
      <c r="B6428" s="1" t="s">
        <v>13218</v>
      </c>
      <c r="C6428" s="1" t="s">
        <v>13219</v>
      </c>
      <c r="D6428" s="1" t="s">
        <v>521</v>
      </c>
      <c r="E6428" s="1" t="s">
        <v>6345</v>
      </c>
      <c r="F6428" s="1" t="s">
        <v>18</v>
      </c>
      <c r="G6428" s="27">
        <v>0.31721400216528328</v>
      </c>
      <c r="H6428" s="27">
        <v>0.94605724508050093</v>
      </c>
      <c r="I6428" s="28">
        <v>24.55312161674485</v>
      </c>
      <c r="J6428" s="27">
        <v>1.2991699747383616E-2</v>
      </c>
      <c r="K6428" s="27">
        <v>0.32046192710212917</v>
      </c>
      <c r="L6428" s="27">
        <v>1.9971377459749553E-2</v>
      </c>
      <c r="M6428" s="29">
        <v>11.46559196617336</v>
      </c>
      <c r="N6428" s="30">
        <v>52.255972696245735</v>
      </c>
      <c r="O6428" s="32">
        <v>2.1466905187835419E-3</v>
      </c>
      <c r="P6428" s="31">
        <v>0.9914132379248658</v>
      </c>
      <c r="Q6428" s="38">
        <v>5169</v>
      </c>
      <c r="R6428" s="38">
        <v>5041</v>
      </c>
      <c r="S6428" s="38">
        <v>4166</v>
      </c>
    </row>
    <row r="6429" spans="2:19" x14ac:dyDescent="0.2">
      <c r="B6429" s="1" t="s">
        <v>13198</v>
      </c>
      <c r="C6429" s="1" t="s">
        <v>13199</v>
      </c>
      <c r="D6429" s="1" t="s">
        <v>521</v>
      </c>
      <c r="E6429" s="1" t="s">
        <v>6345</v>
      </c>
      <c r="F6429" s="1" t="s">
        <v>18</v>
      </c>
      <c r="G6429" s="27">
        <v>0.27962085308056872</v>
      </c>
      <c r="H6429" s="27">
        <v>0.75849133537206959</v>
      </c>
      <c r="I6429" s="28">
        <v>23.164665613480778</v>
      </c>
      <c r="J6429" s="27">
        <v>8.9520800421274346E-3</v>
      </c>
      <c r="K6429" s="27">
        <v>0.30647709320695105</v>
      </c>
      <c r="L6429" s="27">
        <v>6.1210499490316005E-2</v>
      </c>
      <c r="M6429" s="29">
        <v>12.862573099415199</v>
      </c>
      <c r="N6429" s="30">
        <v>49.227871939736346</v>
      </c>
      <c r="O6429" s="32">
        <v>0</v>
      </c>
      <c r="P6429" s="31">
        <v>0.9678899082568807</v>
      </c>
      <c r="Q6429" s="38">
        <v>5698</v>
      </c>
      <c r="R6429" s="38">
        <v>5840</v>
      </c>
      <c r="S6429" s="38">
        <v>4458</v>
      </c>
    </row>
    <row r="6430" spans="2:19" x14ac:dyDescent="0.2">
      <c r="B6430" s="1" t="s">
        <v>13192</v>
      </c>
      <c r="C6430" s="1" t="s">
        <v>13193</v>
      </c>
      <c r="D6430" s="1" t="s">
        <v>521</v>
      </c>
      <c r="E6430" s="1" t="s">
        <v>6345</v>
      </c>
      <c r="F6430" s="1" t="s">
        <v>18</v>
      </c>
      <c r="G6430" s="27">
        <v>0.18234610917537747</v>
      </c>
      <c r="H6430" s="27">
        <v>0.74922619047619043</v>
      </c>
      <c r="I6430" s="28">
        <v>18.707665505226473</v>
      </c>
      <c r="J6430" s="27">
        <v>3.6004645760743324E-2</v>
      </c>
      <c r="K6430" s="27">
        <v>0.40243902439024393</v>
      </c>
      <c r="L6430" s="27">
        <v>0.15472132034632036</v>
      </c>
      <c r="M6430" s="29">
        <v>11.162144886363635</v>
      </c>
      <c r="N6430" s="30">
        <v>52.114649681528661</v>
      </c>
      <c r="O6430" s="32">
        <v>0</v>
      </c>
      <c r="P6430" s="31">
        <v>0.93181818181818177</v>
      </c>
      <c r="Q6430" s="38">
        <v>7340</v>
      </c>
      <c r="R6430" s="38">
        <v>7559</v>
      </c>
      <c r="S6430" s="38">
        <v>2877</v>
      </c>
    </row>
    <row r="6431" spans="2:19" x14ac:dyDescent="0.2">
      <c r="B6431" s="1" t="s">
        <v>13225</v>
      </c>
      <c r="C6431" s="1" t="s">
        <v>13226</v>
      </c>
      <c r="D6431" s="1" t="s">
        <v>521</v>
      </c>
      <c r="E6431" s="1" t="s">
        <v>6345</v>
      </c>
      <c r="F6431" s="1" t="s">
        <v>18</v>
      </c>
      <c r="G6431" s="27">
        <v>0.40916666666666668</v>
      </c>
      <c r="H6431" s="27">
        <v>0.92316271327507293</v>
      </c>
      <c r="I6431" s="28">
        <v>25.575249999999997</v>
      </c>
      <c r="J6431" s="27">
        <v>8.1666666666666665E-2</v>
      </c>
      <c r="K6431" s="27">
        <v>0.56333333333333335</v>
      </c>
      <c r="L6431" s="27">
        <v>5.9925093632958804E-4</v>
      </c>
      <c r="M6431" s="29">
        <v>4.4638928067700991</v>
      </c>
      <c r="N6431" s="30">
        <v>55.661914460285132</v>
      </c>
      <c r="O6431" s="32">
        <v>0</v>
      </c>
      <c r="P6431" s="31">
        <v>0.99875156054931336</v>
      </c>
      <c r="Q6431" s="38">
        <v>4799</v>
      </c>
      <c r="R6431" s="38">
        <v>3657</v>
      </c>
      <c r="S6431" s="38">
        <v>1206</v>
      </c>
    </row>
    <row r="6432" spans="2:19" x14ac:dyDescent="0.2">
      <c r="B6432" s="1" t="s">
        <v>13194</v>
      </c>
      <c r="C6432" s="1" t="s">
        <v>13195</v>
      </c>
      <c r="D6432" s="1" t="s">
        <v>521</v>
      </c>
      <c r="E6432" s="1" t="s">
        <v>6345</v>
      </c>
      <c r="F6432" s="1" t="s">
        <v>18</v>
      </c>
      <c r="G6432" s="27">
        <v>0.27440904419321688</v>
      </c>
      <c r="H6432" s="27">
        <v>0.68655239960822723</v>
      </c>
      <c r="I6432" s="28">
        <v>19.506783144912639</v>
      </c>
      <c r="J6432" s="27">
        <v>8.1192189105858167E-2</v>
      </c>
      <c r="K6432" s="27">
        <v>0.5436793422404933</v>
      </c>
      <c r="L6432" s="27">
        <v>0.17660626836434867</v>
      </c>
      <c r="M6432" s="29">
        <v>8.3961756373937675</v>
      </c>
      <c r="N6432" s="30">
        <v>48.40823970037453</v>
      </c>
      <c r="O6432" s="32">
        <v>0</v>
      </c>
      <c r="P6432" s="31">
        <v>0.95298726738491679</v>
      </c>
      <c r="Q6432" s="38">
        <v>7125</v>
      </c>
      <c r="R6432" s="38">
        <v>5946</v>
      </c>
      <c r="S6432" s="38">
        <v>1371</v>
      </c>
    </row>
    <row r="6433" spans="2:19" x14ac:dyDescent="0.2">
      <c r="B6433" s="1" t="s">
        <v>13224</v>
      </c>
      <c r="C6433" s="1" t="s">
        <v>8442</v>
      </c>
      <c r="D6433" s="1" t="s">
        <v>521</v>
      </c>
      <c r="E6433" s="1" t="s">
        <v>6345</v>
      </c>
      <c r="F6433" s="1" t="s">
        <v>18</v>
      </c>
      <c r="G6433" s="27">
        <v>0.56606606606606602</v>
      </c>
      <c r="H6433" s="27">
        <v>0.9994921583271098</v>
      </c>
      <c r="I6433" s="28">
        <v>52.777927927927912</v>
      </c>
      <c r="J6433" s="27">
        <v>4.004004004004004E-3</v>
      </c>
      <c r="K6433" s="27">
        <v>0.20120120120120119</v>
      </c>
      <c r="L6433" s="27">
        <v>0</v>
      </c>
      <c r="M6433" s="29">
        <v>11.215455594002306</v>
      </c>
      <c r="N6433" s="30">
        <v>84.191865605658705</v>
      </c>
      <c r="O6433" s="32">
        <v>0</v>
      </c>
      <c r="P6433" s="31">
        <v>0.99477221807318894</v>
      </c>
      <c r="Q6433" s="38">
        <v>1107</v>
      </c>
      <c r="R6433" s="38">
        <v>1082</v>
      </c>
      <c r="S6433" s="38">
        <v>6435</v>
      </c>
    </row>
    <row r="6434" spans="2:19" x14ac:dyDescent="0.2">
      <c r="B6434" s="1" t="s">
        <v>13251</v>
      </c>
      <c r="C6434" s="1" t="s">
        <v>13252</v>
      </c>
      <c r="D6434" s="1" t="s">
        <v>522</v>
      </c>
      <c r="E6434" s="1" t="s">
        <v>8246</v>
      </c>
      <c r="F6434" s="1" t="s">
        <v>40</v>
      </c>
      <c r="G6434" s="27">
        <v>0.35325131810193322</v>
      </c>
      <c r="H6434" s="27">
        <v>0.85975040916530276</v>
      </c>
      <c r="I6434" s="28">
        <v>21.62267135325132</v>
      </c>
      <c r="J6434" s="27">
        <v>0.13620386643233742</v>
      </c>
      <c r="K6434" s="27">
        <v>0.51757469244288223</v>
      </c>
      <c r="L6434" s="27">
        <v>5.6980360065466445E-2</v>
      </c>
      <c r="M6434" s="29">
        <v>7.0919836956521776</v>
      </c>
      <c r="N6434" s="30">
        <v>47.843283582089555</v>
      </c>
      <c r="O6434" s="32">
        <v>0</v>
      </c>
      <c r="P6434" s="31">
        <v>0.93126022913256956</v>
      </c>
      <c r="Q6434" s="38">
        <v>6349</v>
      </c>
      <c r="R6434" s="38">
        <v>4420</v>
      </c>
      <c r="S6434" s="38">
        <v>1617</v>
      </c>
    </row>
    <row r="6435" spans="2:19" x14ac:dyDescent="0.2">
      <c r="B6435" s="1" t="s">
        <v>13229</v>
      </c>
      <c r="C6435" s="1" t="s">
        <v>13230</v>
      </c>
      <c r="D6435" s="1" t="s">
        <v>522</v>
      </c>
      <c r="E6435" s="1" t="s">
        <v>8246</v>
      </c>
      <c r="F6435" s="1" t="s">
        <v>40</v>
      </c>
      <c r="G6435" s="27">
        <v>6.2030075187969921E-2</v>
      </c>
      <c r="H6435" s="27">
        <v>0.29775123558484351</v>
      </c>
      <c r="I6435" s="28">
        <v>8.4738721804511279</v>
      </c>
      <c r="J6435" s="27">
        <v>0.13345864661654136</v>
      </c>
      <c r="K6435" s="27">
        <v>0.93233082706766912</v>
      </c>
      <c r="L6435" s="27">
        <v>0.64453047775947281</v>
      </c>
      <c r="M6435" s="29">
        <v>5.3396793587174338</v>
      </c>
      <c r="N6435" s="30">
        <v>55.393939393939391</v>
      </c>
      <c r="O6435" s="32">
        <v>0.10206754530477759</v>
      </c>
      <c r="P6435" s="31">
        <v>0.87644151565074135</v>
      </c>
      <c r="Q6435" s="38">
        <v>8555</v>
      </c>
      <c r="R6435" s="38">
        <v>8426</v>
      </c>
      <c r="S6435" s="38">
        <v>44</v>
      </c>
    </row>
    <row r="6436" spans="2:19" x14ac:dyDescent="0.2">
      <c r="B6436" s="1" t="s">
        <v>13272</v>
      </c>
      <c r="C6436" s="1" t="s">
        <v>13273</v>
      </c>
      <c r="D6436" s="1" t="s">
        <v>522</v>
      </c>
      <c r="E6436" s="1" t="s">
        <v>8246</v>
      </c>
      <c r="F6436" s="1" t="s">
        <v>40</v>
      </c>
      <c r="G6436" s="27">
        <v>0.31210636808957315</v>
      </c>
      <c r="H6436" s="27">
        <v>0.84316001341831615</v>
      </c>
      <c r="I6436" s="28">
        <v>142.14856543037089</v>
      </c>
      <c r="J6436" s="27">
        <v>2.6592022393282014E-2</v>
      </c>
      <c r="K6436" s="27">
        <v>0.19244226731980407</v>
      </c>
      <c r="L6436" s="27">
        <v>6.6316672257631673E-2</v>
      </c>
      <c r="M6436" s="29">
        <v>14.357224118316271</v>
      </c>
      <c r="N6436" s="30">
        <v>36.783636363636361</v>
      </c>
      <c r="O6436" s="32">
        <v>7.2368332774236835E-2</v>
      </c>
      <c r="P6436" s="31">
        <v>0.95873867829587389</v>
      </c>
      <c r="Q6436" s="38">
        <v>33</v>
      </c>
      <c r="R6436" s="38">
        <v>5153</v>
      </c>
      <c r="S6436" s="38">
        <v>6597</v>
      </c>
    </row>
    <row r="6437" spans="2:19" x14ac:dyDescent="0.2">
      <c r="B6437" s="1" t="s">
        <v>13253</v>
      </c>
      <c r="C6437" s="1" t="s">
        <v>13254</v>
      </c>
      <c r="D6437" s="1" t="s">
        <v>522</v>
      </c>
      <c r="E6437" s="1" t="s">
        <v>7241</v>
      </c>
      <c r="F6437" s="1" t="s">
        <v>40</v>
      </c>
      <c r="G6437" s="27">
        <v>0.28944618599791011</v>
      </c>
      <c r="H6437" s="27">
        <v>0.64578330893118618</v>
      </c>
      <c r="I6437" s="28">
        <v>20.1350052246604</v>
      </c>
      <c r="J6437" s="27">
        <v>6.2695924764890276E-2</v>
      </c>
      <c r="K6437" s="27">
        <v>0.5214211076280042</v>
      </c>
      <c r="L6437" s="27">
        <v>9.2786725231820397E-2</v>
      </c>
      <c r="M6437" s="29">
        <v>9.1782352941176466</v>
      </c>
      <c r="N6437" s="30">
        <v>46.537906137184116</v>
      </c>
      <c r="O6437" s="32">
        <v>9.5017081503172285E-2</v>
      </c>
      <c r="P6437" s="31">
        <v>0.93411420204978035</v>
      </c>
      <c r="Q6437" s="38">
        <v>6895</v>
      </c>
      <c r="R6437" s="38">
        <v>5635</v>
      </c>
      <c r="S6437" s="38">
        <v>1583</v>
      </c>
    </row>
    <row r="6438" spans="2:19" x14ac:dyDescent="0.2">
      <c r="B6438" s="1" t="s">
        <v>13266</v>
      </c>
      <c r="C6438" s="1" t="s">
        <v>13267</v>
      </c>
      <c r="D6438" s="1" t="s">
        <v>522</v>
      </c>
      <c r="E6438" s="1" t="s">
        <v>8246</v>
      </c>
      <c r="F6438" s="1" t="s">
        <v>40</v>
      </c>
      <c r="G6438" s="27">
        <v>0.29564032697547682</v>
      </c>
      <c r="H6438" s="27">
        <v>0.78009646302250812</v>
      </c>
      <c r="I6438" s="28">
        <v>19.385013623978203</v>
      </c>
      <c r="J6438" s="27">
        <v>0.10626702997275204</v>
      </c>
      <c r="K6438" s="27">
        <v>0.5926430517711172</v>
      </c>
      <c r="L6438" s="27">
        <v>4.6977491961414791E-2</v>
      </c>
      <c r="M6438" s="29">
        <v>6.3156673114119926</v>
      </c>
      <c r="N6438" s="30">
        <v>50.096774193548384</v>
      </c>
      <c r="O6438" s="32">
        <v>5.1704180064308684E-3</v>
      </c>
      <c r="P6438" s="31">
        <v>0.9440514469453376</v>
      </c>
      <c r="Q6438" s="38">
        <v>7157</v>
      </c>
      <c r="R6438" s="38">
        <v>5472</v>
      </c>
      <c r="S6438" s="38">
        <v>988</v>
      </c>
    </row>
    <row r="6439" spans="2:19" x14ac:dyDescent="0.2">
      <c r="B6439" s="1" t="s">
        <v>13270</v>
      </c>
      <c r="C6439" s="1" t="s">
        <v>13271</v>
      </c>
      <c r="D6439" s="1" t="s">
        <v>522</v>
      </c>
      <c r="E6439" s="1" t="s">
        <v>8246</v>
      </c>
      <c r="F6439" s="1" t="s">
        <v>40</v>
      </c>
      <c r="G6439" s="27">
        <v>0.36084142394822005</v>
      </c>
      <c r="H6439" s="27">
        <v>0.91216320246343352</v>
      </c>
      <c r="I6439" s="28">
        <v>23.255016181229777</v>
      </c>
      <c r="J6439" s="27">
        <v>3.8834951456310676E-2</v>
      </c>
      <c r="K6439" s="27">
        <v>0.529126213592233</v>
      </c>
      <c r="L6439" s="27">
        <v>1.5396458814472672E-2</v>
      </c>
      <c r="M6439" s="29">
        <v>7.4496202531645555</v>
      </c>
      <c r="N6439" s="30">
        <v>50.856502242152466</v>
      </c>
      <c r="O6439" s="32">
        <v>0</v>
      </c>
      <c r="P6439" s="31">
        <v>0.9515011547344111</v>
      </c>
      <c r="Q6439" s="38">
        <v>5671</v>
      </c>
      <c r="R6439" s="38">
        <v>4314</v>
      </c>
      <c r="S6439" s="38">
        <v>1510</v>
      </c>
    </row>
    <row r="6440" spans="2:19" x14ac:dyDescent="0.2">
      <c r="B6440" s="1" t="s">
        <v>13257</v>
      </c>
      <c r="C6440" s="1" t="s">
        <v>13258</v>
      </c>
      <c r="D6440" s="1" t="s">
        <v>522</v>
      </c>
      <c r="E6440" s="1" t="s">
        <v>8246</v>
      </c>
      <c r="F6440" s="1" t="s">
        <v>40</v>
      </c>
      <c r="G6440" s="27">
        <v>0.27557058326289097</v>
      </c>
      <c r="H6440" s="27">
        <v>0.68636003172085647</v>
      </c>
      <c r="I6440" s="28">
        <v>19.039053254437867</v>
      </c>
      <c r="J6440" s="27">
        <v>4.0574809805579037E-2</v>
      </c>
      <c r="K6440" s="27">
        <v>0.6754015215553677</v>
      </c>
      <c r="L6440" s="27">
        <v>0.2627954004758129</v>
      </c>
      <c r="M6440" s="29">
        <v>7.2110851808634759</v>
      </c>
      <c r="N6440" s="30">
        <v>49.75153374233129</v>
      </c>
      <c r="O6440" s="32">
        <v>0.10015463917525774</v>
      </c>
      <c r="P6440" s="31">
        <v>0.93814432989690721</v>
      </c>
      <c r="Q6440" s="38">
        <v>7259</v>
      </c>
      <c r="R6440" s="38">
        <v>5926</v>
      </c>
      <c r="S6440" s="38">
        <v>540</v>
      </c>
    </row>
    <row r="6441" spans="2:19" x14ac:dyDescent="0.2">
      <c r="B6441" s="1" t="s">
        <v>13268</v>
      </c>
      <c r="C6441" s="1" t="s">
        <v>13269</v>
      </c>
      <c r="D6441" s="1" t="s">
        <v>522</v>
      </c>
      <c r="E6441" s="1" t="s">
        <v>8246</v>
      </c>
      <c r="F6441" s="1" t="s">
        <v>40</v>
      </c>
      <c r="G6441" s="27">
        <v>0.20967741935483872</v>
      </c>
      <c r="H6441" s="27">
        <v>0.94961706783369781</v>
      </c>
      <c r="I6441" s="28">
        <v>24.529800307219666</v>
      </c>
      <c r="J6441" s="27">
        <v>9.2165898617511521E-3</v>
      </c>
      <c r="K6441" s="27">
        <v>0.12442396313364056</v>
      </c>
      <c r="L6441" s="27">
        <v>5.1787016776075855E-3</v>
      </c>
      <c r="M6441" s="29">
        <v>17.174149659863939</v>
      </c>
      <c r="N6441" s="30">
        <v>51.805860805860803</v>
      </c>
      <c r="O6441" s="32">
        <v>1.7490882567469002E-2</v>
      </c>
      <c r="P6441" s="31">
        <v>0.94967177242888401</v>
      </c>
      <c r="Q6441" s="38">
        <v>5177</v>
      </c>
      <c r="R6441" s="38">
        <v>7224</v>
      </c>
      <c r="S6441" s="38">
        <v>7780</v>
      </c>
    </row>
    <row r="6442" spans="2:19" x14ac:dyDescent="0.2">
      <c r="B6442" s="1" t="s">
        <v>13263</v>
      </c>
      <c r="C6442" s="1" t="s">
        <v>13264</v>
      </c>
      <c r="D6442" s="1" t="s">
        <v>522</v>
      </c>
      <c r="E6442" s="1" t="s">
        <v>8246</v>
      </c>
      <c r="F6442" s="1" t="s">
        <v>40</v>
      </c>
      <c r="G6442" s="27">
        <v>0.1822429906542056</v>
      </c>
      <c r="H6442" s="27">
        <v>0.78904552129221717</v>
      </c>
      <c r="I6442" s="28">
        <v>20.927570093457941</v>
      </c>
      <c r="J6442" s="27">
        <v>4.0498442367601244E-2</v>
      </c>
      <c r="K6442" s="27">
        <v>0.2570093457943925</v>
      </c>
      <c r="L6442" s="27">
        <v>8.287812041116005E-2</v>
      </c>
      <c r="M6442" s="29">
        <v>14.698285714285712</v>
      </c>
      <c r="N6442" s="30">
        <v>48.444444444444443</v>
      </c>
      <c r="O6442" s="32">
        <v>2.2026431718061676E-3</v>
      </c>
      <c r="P6442" s="31">
        <v>0.94273127753303965</v>
      </c>
      <c r="Q6442" s="38">
        <v>6631</v>
      </c>
      <c r="R6442" s="38">
        <v>7561</v>
      </c>
      <c r="S6442" s="38">
        <v>5392</v>
      </c>
    </row>
    <row r="6443" spans="2:19" x14ac:dyDescent="0.2">
      <c r="B6443" s="1" t="s">
        <v>13241</v>
      </c>
      <c r="C6443" s="1" t="s">
        <v>13242</v>
      </c>
      <c r="D6443" s="1" t="s">
        <v>522</v>
      </c>
      <c r="E6443" s="1" t="s">
        <v>8246</v>
      </c>
      <c r="F6443" s="1" t="s">
        <v>40</v>
      </c>
      <c r="G6443" s="27">
        <v>0.40422885572139305</v>
      </c>
      <c r="H6443" s="27">
        <v>0.89989136649514001</v>
      </c>
      <c r="I6443" s="28">
        <v>26.105223880597023</v>
      </c>
      <c r="J6443" s="27">
        <v>1.2437810945273632E-2</v>
      </c>
      <c r="K6443" s="27">
        <v>0.56467661691542292</v>
      </c>
      <c r="L6443" s="27">
        <v>2.1881074899942822E-2</v>
      </c>
      <c r="M6443" s="29">
        <v>8.3964509394572033</v>
      </c>
      <c r="N6443" s="30">
        <v>51.723076923076924</v>
      </c>
      <c r="O6443" s="32">
        <v>1.1320754716981133E-3</v>
      </c>
      <c r="P6443" s="31">
        <v>0.9193825042881647</v>
      </c>
      <c r="Q6443" s="38">
        <v>4624</v>
      </c>
      <c r="R6443" s="38">
        <v>3718</v>
      </c>
      <c r="S6443" s="38">
        <v>1199</v>
      </c>
    </row>
    <row r="6444" spans="2:19" x14ac:dyDescent="0.2">
      <c r="B6444" s="1" t="s">
        <v>13245</v>
      </c>
      <c r="C6444" s="1" t="s">
        <v>13246</v>
      </c>
      <c r="D6444" s="1" t="s">
        <v>522</v>
      </c>
      <c r="E6444" s="1" t="s">
        <v>8246</v>
      </c>
      <c r="F6444" s="1" t="s">
        <v>40</v>
      </c>
      <c r="G6444" s="27">
        <v>0.25070621468926552</v>
      </c>
      <c r="H6444" s="27">
        <v>0.61973307291666668</v>
      </c>
      <c r="I6444" s="28">
        <v>109.55776836158191</v>
      </c>
      <c r="J6444" s="27">
        <v>4.519774011299435E-2</v>
      </c>
      <c r="K6444" s="27">
        <v>0.30508474576271188</v>
      </c>
      <c r="L6444" s="27">
        <v>0.18496419270833334</v>
      </c>
      <c r="M6444" s="29">
        <v>12.85188199389623</v>
      </c>
      <c r="N6444" s="30">
        <v>31.260969976905312</v>
      </c>
      <c r="O6444" s="32">
        <v>7.0533854166666674E-2</v>
      </c>
      <c r="P6444" s="31">
        <v>0.921875</v>
      </c>
      <c r="Q6444" s="38">
        <v>46</v>
      </c>
      <c r="R6444" s="38">
        <v>6467</v>
      </c>
      <c r="S6444" s="38">
        <v>4482</v>
      </c>
    </row>
    <row r="6445" spans="2:19" x14ac:dyDescent="0.2">
      <c r="B6445" s="1" t="s">
        <v>13239</v>
      </c>
      <c r="C6445" s="1" t="s">
        <v>13240</v>
      </c>
      <c r="D6445" s="1" t="s">
        <v>522</v>
      </c>
      <c r="E6445" s="1" t="s">
        <v>7241</v>
      </c>
      <c r="F6445" s="1" t="s">
        <v>40</v>
      </c>
      <c r="G6445" s="27">
        <v>0.25519031141868515</v>
      </c>
      <c r="H6445" s="27">
        <v>0.56902342199285438</v>
      </c>
      <c r="I6445" s="28">
        <v>18.716695501730101</v>
      </c>
      <c r="J6445" s="27">
        <v>8.0449826989619375E-2</v>
      </c>
      <c r="K6445" s="27">
        <v>0.69982698961937717</v>
      </c>
      <c r="L6445" s="27">
        <v>0.34581579992060335</v>
      </c>
      <c r="M6445" s="29">
        <v>6.6904761904761916</v>
      </c>
      <c r="N6445" s="30">
        <v>53.305084745762713</v>
      </c>
      <c r="O6445" s="32">
        <v>0</v>
      </c>
      <c r="P6445" s="31">
        <v>0.91782453354505755</v>
      </c>
      <c r="Q6445" s="38">
        <v>7337</v>
      </c>
      <c r="R6445" s="38">
        <v>6385</v>
      </c>
      <c r="S6445" s="38">
        <v>444</v>
      </c>
    </row>
    <row r="6446" spans="2:19" x14ac:dyDescent="0.2">
      <c r="B6446" s="1" t="s">
        <v>13247</v>
      </c>
      <c r="C6446" s="1" t="s">
        <v>13248</v>
      </c>
      <c r="D6446" s="1" t="s">
        <v>522</v>
      </c>
      <c r="E6446" s="1" t="s">
        <v>7241</v>
      </c>
      <c r="F6446" s="1" t="s">
        <v>40</v>
      </c>
      <c r="G6446" s="27">
        <v>0.242973708068903</v>
      </c>
      <c r="H6446" s="27">
        <v>0.52490581833403105</v>
      </c>
      <c r="I6446" s="28">
        <v>18.710154125113316</v>
      </c>
      <c r="J6446" s="27">
        <v>0.13145965548504079</v>
      </c>
      <c r="K6446" s="27">
        <v>0.53490480507706251</v>
      </c>
      <c r="L6446" s="27">
        <v>0.27841774801172037</v>
      </c>
      <c r="M6446" s="29">
        <v>8.4856287425149723</v>
      </c>
      <c r="N6446" s="30">
        <v>50.123134328358212</v>
      </c>
      <c r="O6446" s="32">
        <v>1.1619924654667225E-2</v>
      </c>
      <c r="P6446" s="31">
        <v>0.92339891167852661</v>
      </c>
      <c r="Q6446" s="38">
        <v>7338</v>
      </c>
      <c r="R6446" s="38">
        <v>6614</v>
      </c>
      <c r="S6446" s="38">
        <v>1447</v>
      </c>
    </row>
    <row r="6447" spans="2:19" x14ac:dyDescent="0.2">
      <c r="B6447" s="1" t="s">
        <v>13249</v>
      </c>
      <c r="C6447" s="1" t="s">
        <v>13250</v>
      </c>
      <c r="D6447" s="1" t="s">
        <v>522</v>
      </c>
      <c r="E6447" s="1" t="s">
        <v>7241</v>
      </c>
      <c r="F6447" s="1" t="s">
        <v>40</v>
      </c>
      <c r="G6447" s="27">
        <v>0.29101123595505618</v>
      </c>
      <c r="H6447" s="27">
        <v>0.70264644351464423</v>
      </c>
      <c r="I6447" s="28">
        <v>20.246292134831467</v>
      </c>
      <c r="J6447" s="27">
        <v>7.415730337078652E-2</v>
      </c>
      <c r="K6447" s="27">
        <v>0.68426966292134828</v>
      </c>
      <c r="L6447" s="27">
        <v>0.19961820083682008</v>
      </c>
      <c r="M6447" s="29">
        <v>6.7941362916006334</v>
      </c>
      <c r="N6447" s="30">
        <v>52.555984555984558</v>
      </c>
      <c r="O6447" s="32">
        <v>0</v>
      </c>
      <c r="P6447" s="31">
        <v>0.93096234309623427</v>
      </c>
      <c r="Q6447" s="38">
        <v>6858</v>
      </c>
      <c r="R6447" s="38">
        <v>5590</v>
      </c>
      <c r="S6447" s="38">
        <v>502</v>
      </c>
    </row>
    <row r="6448" spans="2:19" x14ac:dyDescent="0.2">
      <c r="B6448" s="1" t="s">
        <v>13265</v>
      </c>
      <c r="C6448" s="1" t="s">
        <v>12934</v>
      </c>
      <c r="D6448" s="1" t="s">
        <v>522</v>
      </c>
      <c r="E6448" s="1" t="s">
        <v>7241</v>
      </c>
      <c r="F6448" s="1" t="s">
        <v>40</v>
      </c>
      <c r="G6448" s="27">
        <v>0.33901515151515149</v>
      </c>
      <c r="H6448" s="27">
        <v>0.70399463806970508</v>
      </c>
      <c r="I6448" s="28">
        <v>23.897064393939399</v>
      </c>
      <c r="J6448" s="27">
        <v>6.9128787878787873E-2</v>
      </c>
      <c r="K6448" s="27">
        <v>0.40814393939393939</v>
      </c>
      <c r="L6448" s="27">
        <v>0.17916443252904377</v>
      </c>
      <c r="M6448" s="29">
        <v>9.591690544412609</v>
      </c>
      <c r="N6448" s="30">
        <v>51.315642458100555</v>
      </c>
      <c r="O6448" s="32">
        <v>0</v>
      </c>
      <c r="P6448" s="31">
        <v>0.94369973190348522</v>
      </c>
      <c r="Q6448" s="38">
        <v>5417</v>
      </c>
      <c r="R6448" s="38">
        <v>4636</v>
      </c>
      <c r="S6448" s="38">
        <v>2798</v>
      </c>
    </row>
    <row r="6449" spans="2:19" x14ac:dyDescent="0.2">
      <c r="B6449" s="1" t="s">
        <v>13261</v>
      </c>
      <c r="C6449" s="1" t="s">
        <v>13262</v>
      </c>
      <c r="D6449" s="1" t="s">
        <v>522</v>
      </c>
      <c r="E6449" s="1" t="s">
        <v>7241</v>
      </c>
      <c r="F6449" s="1" t="s">
        <v>40</v>
      </c>
      <c r="G6449" s="27">
        <v>0.30607734806629833</v>
      </c>
      <c r="H6449" s="27">
        <v>0.62696512233211876</v>
      </c>
      <c r="I6449" s="28">
        <v>21.580331491712709</v>
      </c>
      <c r="J6449" s="27">
        <v>7.5138121546961326E-2</v>
      </c>
      <c r="K6449" s="27">
        <v>0.51160220994475136</v>
      </c>
      <c r="L6449" s="27">
        <v>0.21298282144716296</v>
      </c>
      <c r="M6449" s="29">
        <v>8.4464968152866273</v>
      </c>
      <c r="N6449" s="30">
        <v>50.953068592057761</v>
      </c>
      <c r="O6449" s="32">
        <v>0</v>
      </c>
      <c r="P6449" s="31">
        <v>0.94221759500260283</v>
      </c>
      <c r="Q6449" s="38">
        <v>6366</v>
      </c>
      <c r="R6449" s="38">
        <v>5274</v>
      </c>
      <c r="S6449" s="38">
        <v>1673</v>
      </c>
    </row>
    <row r="6450" spans="2:19" x14ac:dyDescent="0.2">
      <c r="B6450" s="1" t="s">
        <v>13237</v>
      </c>
      <c r="C6450" s="1" t="s">
        <v>13238</v>
      </c>
      <c r="D6450" s="1" t="s">
        <v>522</v>
      </c>
      <c r="E6450" s="1" t="s">
        <v>7241</v>
      </c>
      <c r="F6450" s="1" t="s">
        <v>40</v>
      </c>
      <c r="G6450" s="27">
        <v>0.2556053811659193</v>
      </c>
      <c r="H6450" s="27">
        <v>0.58516979219462772</v>
      </c>
      <c r="I6450" s="28">
        <v>22.239686098654708</v>
      </c>
      <c r="J6450" s="27">
        <v>4.820627802690583E-2</v>
      </c>
      <c r="K6450" s="27">
        <v>0.36659192825112108</v>
      </c>
      <c r="L6450" s="27">
        <v>0.25721743537759756</v>
      </c>
      <c r="M6450" s="29">
        <v>12.564307228915665</v>
      </c>
      <c r="N6450" s="30">
        <v>49.903508771929822</v>
      </c>
      <c r="O6450" s="32">
        <v>0</v>
      </c>
      <c r="P6450" s="31">
        <v>0.90420679168778506</v>
      </c>
      <c r="Q6450" s="38">
        <v>6084</v>
      </c>
      <c r="R6450" s="38">
        <v>6374</v>
      </c>
      <c r="S6450" s="38">
        <v>3390</v>
      </c>
    </row>
    <row r="6451" spans="2:19" x14ac:dyDescent="0.2">
      <c r="B6451" s="1" t="s">
        <v>13233</v>
      </c>
      <c r="C6451" s="1" t="s">
        <v>13234</v>
      </c>
      <c r="D6451" s="1" t="s">
        <v>522</v>
      </c>
      <c r="E6451" s="1" t="s">
        <v>8246</v>
      </c>
      <c r="F6451" s="1" t="s">
        <v>40</v>
      </c>
      <c r="G6451" s="27">
        <v>0.22743055555555555</v>
      </c>
      <c r="H6451" s="27">
        <v>0.61322429906542042</v>
      </c>
      <c r="I6451" s="28">
        <v>19.553819444444443</v>
      </c>
      <c r="J6451" s="27">
        <v>5.0347222222222224E-2</v>
      </c>
      <c r="K6451" s="27">
        <v>0.43229166666666669</v>
      </c>
      <c r="L6451" s="27">
        <v>0.23278816199376945</v>
      </c>
      <c r="M6451" s="29">
        <v>10.582247191011234</v>
      </c>
      <c r="N6451" s="30">
        <v>49.488549618320612</v>
      </c>
      <c r="O6451" s="32">
        <v>0</v>
      </c>
      <c r="P6451" s="31">
        <v>0.89719626168224298</v>
      </c>
      <c r="Q6451" s="38">
        <v>7111</v>
      </c>
      <c r="R6451" s="38">
        <v>6932</v>
      </c>
      <c r="S6451" s="38">
        <v>2506</v>
      </c>
    </row>
    <row r="6452" spans="2:19" x14ac:dyDescent="0.2">
      <c r="B6452" s="1" t="s">
        <v>13282</v>
      </c>
      <c r="C6452" s="1" t="s">
        <v>13283</v>
      </c>
      <c r="D6452" s="1" t="s">
        <v>522</v>
      </c>
      <c r="E6452" s="1" t="s">
        <v>7241</v>
      </c>
      <c r="F6452" s="1" t="s">
        <v>40</v>
      </c>
      <c r="G6452" s="27">
        <v>0.25157537566650506</v>
      </c>
      <c r="H6452" s="27">
        <v>0.99003105590062102</v>
      </c>
      <c r="I6452" s="28">
        <v>25.565923412506063</v>
      </c>
      <c r="J6452" s="27">
        <v>6.3015026660203583E-3</v>
      </c>
      <c r="K6452" s="27">
        <v>0.15075133301017934</v>
      </c>
      <c r="L6452" s="27">
        <v>9.2689918776875293E-4</v>
      </c>
      <c r="M6452" s="29">
        <v>15.273834196891194</v>
      </c>
      <c r="N6452" s="30">
        <v>55.712909441233144</v>
      </c>
      <c r="O6452" s="32">
        <v>0.1057955088389871</v>
      </c>
      <c r="P6452" s="31">
        <v>0.98566650740563788</v>
      </c>
      <c r="Q6452" s="38">
        <v>4804</v>
      </c>
      <c r="R6452" s="38">
        <v>6449</v>
      </c>
      <c r="S6452" s="38">
        <v>7318</v>
      </c>
    </row>
    <row r="6453" spans="2:19" x14ac:dyDescent="0.2">
      <c r="B6453" s="1" t="s">
        <v>13284</v>
      </c>
      <c r="C6453" s="1" t="s">
        <v>13285</v>
      </c>
      <c r="D6453" s="1" t="s">
        <v>522</v>
      </c>
      <c r="E6453" s="1" t="s">
        <v>7241</v>
      </c>
      <c r="F6453" s="1" t="s">
        <v>40</v>
      </c>
      <c r="G6453" s="27">
        <v>0.2587548638132296</v>
      </c>
      <c r="H6453" s="27">
        <v>0.93230273752012893</v>
      </c>
      <c r="I6453" s="28">
        <v>20.494293125810639</v>
      </c>
      <c r="J6453" s="27">
        <v>1.232166018158236E-2</v>
      </c>
      <c r="K6453" s="27">
        <v>0.4143968871595331</v>
      </c>
      <c r="L6453" s="27">
        <v>2.3703703703703703E-3</v>
      </c>
      <c r="M6453" s="29">
        <v>10.417410323709539</v>
      </c>
      <c r="N6453" s="30">
        <v>48.94736842105263</v>
      </c>
      <c r="O6453" s="32">
        <v>0</v>
      </c>
      <c r="P6453" s="31">
        <v>0.99323671497584543</v>
      </c>
      <c r="Q6453" s="38">
        <v>6777</v>
      </c>
      <c r="R6453" s="38">
        <v>6302</v>
      </c>
      <c r="S6453" s="38">
        <v>2707</v>
      </c>
    </row>
    <row r="6454" spans="2:19" x14ac:dyDescent="0.2">
      <c r="B6454" s="1" t="s">
        <v>13276</v>
      </c>
      <c r="C6454" s="1" t="s">
        <v>13277</v>
      </c>
      <c r="D6454" s="1" t="s">
        <v>522</v>
      </c>
      <c r="E6454" s="1" t="s">
        <v>7241</v>
      </c>
      <c r="F6454" s="1" t="s">
        <v>40</v>
      </c>
      <c r="G6454" s="27">
        <v>0.31417044881492689</v>
      </c>
      <c r="H6454" s="27">
        <v>0.96570084200099071</v>
      </c>
      <c r="I6454" s="28">
        <v>26.41099344427634</v>
      </c>
      <c r="J6454" s="27">
        <v>5.5471507816439742E-3</v>
      </c>
      <c r="K6454" s="27">
        <v>0.21482602118003025</v>
      </c>
      <c r="L6454" s="27">
        <v>7.429420505200594E-4</v>
      </c>
      <c r="M6454" s="29">
        <v>13.997352941176475</v>
      </c>
      <c r="N6454" s="30">
        <v>53.052969502407706</v>
      </c>
      <c r="O6454" s="32">
        <v>0</v>
      </c>
      <c r="P6454" s="31">
        <v>0.98216939078751853</v>
      </c>
      <c r="Q6454" s="38">
        <v>4554</v>
      </c>
      <c r="R6454" s="38">
        <v>5110</v>
      </c>
      <c r="S6454" s="38">
        <v>6207</v>
      </c>
    </row>
    <row r="6455" spans="2:19" x14ac:dyDescent="0.2">
      <c r="B6455" s="1" t="s">
        <v>13255</v>
      </c>
      <c r="C6455" s="1" t="s">
        <v>13256</v>
      </c>
      <c r="D6455" s="1" t="s">
        <v>522</v>
      </c>
      <c r="E6455" s="1" t="s">
        <v>8246</v>
      </c>
      <c r="F6455" s="1" t="s">
        <v>40</v>
      </c>
      <c r="G6455" s="27">
        <v>0.27688953488372092</v>
      </c>
      <c r="H6455" s="27">
        <v>0.77875339673913058</v>
      </c>
      <c r="I6455" s="28">
        <v>25.211264534883714</v>
      </c>
      <c r="J6455" s="27">
        <v>4.0697674418604654E-2</v>
      </c>
      <c r="K6455" s="27">
        <v>0.24055232558139536</v>
      </c>
      <c r="L6455" s="27">
        <v>0.1515523097826087</v>
      </c>
      <c r="M6455" s="29">
        <v>14.27035175879397</v>
      </c>
      <c r="N6455" s="30">
        <v>53.362204724409452</v>
      </c>
      <c r="O6455" s="32">
        <v>0</v>
      </c>
      <c r="P6455" s="31">
        <v>0.93478260869565222</v>
      </c>
      <c r="Q6455" s="38">
        <v>4943</v>
      </c>
      <c r="R6455" s="38">
        <v>5892</v>
      </c>
      <c r="S6455" s="38">
        <v>5694</v>
      </c>
    </row>
    <row r="6456" spans="2:19" x14ac:dyDescent="0.2">
      <c r="B6456" s="1" t="s">
        <v>13286</v>
      </c>
      <c r="C6456" s="1" t="s">
        <v>13287</v>
      </c>
      <c r="D6456" s="1" t="s">
        <v>522</v>
      </c>
      <c r="E6456" s="1" t="s">
        <v>8246</v>
      </c>
      <c r="F6456" s="1" t="s">
        <v>40</v>
      </c>
      <c r="G6456" s="27">
        <v>0.15573770491803279</v>
      </c>
      <c r="H6456" s="27">
        <v>0.93378058727569357</v>
      </c>
      <c r="I6456" s="28">
        <v>21.648688524590167</v>
      </c>
      <c r="J6456" s="27">
        <v>1.0655737704918032E-2</v>
      </c>
      <c r="K6456" s="27">
        <v>8.9344262295081966E-2</v>
      </c>
      <c r="L6456" s="27">
        <v>3.2626427406199023E-3</v>
      </c>
      <c r="M6456" s="29">
        <v>16.527475728155338</v>
      </c>
      <c r="N6456" s="30">
        <v>48.93684210526316</v>
      </c>
      <c r="O6456" s="32">
        <v>3.457585644371941E-2</v>
      </c>
      <c r="P6456" s="31">
        <v>0.9951060358890701</v>
      </c>
      <c r="Q6456" s="38">
        <v>6340</v>
      </c>
      <c r="R6456" s="38">
        <v>7851</v>
      </c>
      <c r="S6456" s="38">
        <v>8346</v>
      </c>
    </row>
    <row r="6457" spans="2:19" x14ac:dyDescent="0.2">
      <c r="B6457" s="1" t="s">
        <v>13274</v>
      </c>
      <c r="C6457" s="1" t="s">
        <v>13275</v>
      </c>
      <c r="D6457" s="1" t="s">
        <v>522</v>
      </c>
      <c r="E6457" s="1" t="s">
        <v>8246</v>
      </c>
      <c r="F6457" s="1" t="s">
        <v>40</v>
      </c>
      <c r="G6457" s="27">
        <v>0.2384318766066838</v>
      </c>
      <c r="H6457" s="27">
        <v>0.95054290171606848</v>
      </c>
      <c r="I6457" s="28">
        <v>25.482583547557841</v>
      </c>
      <c r="J6457" s="27">
        <v>7.0694087403598968E-3</v>
      </c>
      <c r="K6457" s="27">
        <v>0.13110539845758354</v>
      </c>
      <c r="L6457" s="27">
        <v>6.333853354134166E-3</v>
      </c>
      <c r="M6457" s="29">
        <v>16.534345991561178</v>
      </c>
      <c r="N6457" s="30">
        <v>53.595687331536389</v>
      </c>
      <c r="O6457" s="32">
        <v>1.1794071762870515E-2</v>
      </c>
      <c r="P6457" s="31">
        <v>0.97098283931357254</v>
      </c>
      <c r="Q6457" s="38">
        <v>4849</v>
      </c>
      <c r="R6457" s="38">
        <v>6712</v>
      </c>
      <c r="S6457" s="38">
        <v>7657</v>
      </c>
    </row>
    <row r="6458" spans="2:19" x14ac:dyDescent="0.2">
      <c r="B6458" s="1" t="s">
        <v>13280</v>
      </c>
      <c r="C6458" s="1" t="s">
        <v>13281</v>
      </c>
      <c r="D6458" s="1" t="s">
        <v>522</v>
      </c>
      <c r="E6458" s="1" t="s">
        <v>8246</v>
      </c>
      <c r="F6458" s="1" t="s">
        <v>40</v>
      </c>
      <c r="G6458" s="27">
        <v>0.22875816993464052</v>
      </c>
      <c r="H6458" s="27">
        <v>0.99222222222222212</v>
      </c>
      <c r="I6458" s="28">
        <v>25.63864379084967</v>
      </c>
      <c r="J6458" s="27">
        <v>5.7189542483660127E-3</v>
      </c>
      <c r="K6458" s="27">
        <v>6.4542483660130726E-2</v>
      </c>
      <c r="L6458" s="27">
        <v>0</v>
      </c>
      <c r="M6458" s="29">
        <v>16.842902542372883</v>
      </c>
      <c r="N6458" s="30">
        <v>54.910714285714285</v>
      </c>
      <c r="O6458" s="32">
        <v>0</v>
      </c>
      <c r="P6458" s="31">
        <v>0.98550724637681164</v>
      </c>
      <c r="Q6458" s="38">
        <v>4767</v>
      </c>
      <c r="R6458" s="38">
        <v>6907</v>
      </c>
      <c r="S6458" s="38">
        <v>8587</v>
      </c>
    </row>
    <row r="6459" spans="2:19" x14ac:dyDescent="0.2">
      <c r="B6459" s="1" t="s">
        <v>13278</v>
      </c>
      <c r="C6459" s="1" t="s">
        <v>13279</v>
      </c>
      <c r="D6459" s="1" t="s">
        <v>522</v>
      </c>
      <c r="E6459" s="1" t="s">
        <v>8246</v>
      </c>
      <c r="F6459" s="1" t="s">
        <v>40</v>
      </c>
      <c r="G6459" s="27">
        <v>0.26023944549464401</v>
      </c>
      <c r="H6459" s="27">
        <v>0.91403476101800141</v>
      </c>
      <c r="I6459" s="28">
        <v>25.567737870195327</v>
      </c>
      <c r="J6459" s="27">
        <v>2.520478890989288E-3</v>
      </c>
      <c r="K6459" s="27">
        <v>0.15311909262759923</v>
      </c>
      <c r="L6459" s="27">
        <v>4.4072004965859711E-3</v>
      </c>
      <c r="M6459" s="29">
        <v>14.875809199318576</v>
      </c>
      <c r="N6459" s="30">
        <v>55.537530266343829</v>
      </c>
      <c r="O6459" s="32">
        <v>0</v>
      </c>
      <c r="P6459" s="31">
        <v>0.98510242085661082</v>
      </c>
      <c r="Q6459" s="38">
        <v>4803</v>
      </c>
      <c r="R6459" s="38">
        <v>6266</v>
      </c>
      <c r="S6459" s="38">
        <v>7285</v>
      </c>
    </row>
    <row r="6460" spans="2:19" x14ac:dyDescent="0.2">
      <c r="B6460" s="1" t="s">
        <v>13259</v>
      </c>
      <c r="C6460" s="1" t="s">
        <v>13260</v>
      </c>
      <c r="D6460" s="1" t="s">
        <v>522</v>
      </c>
      <c r="E6460" s="1" t="s">
        <v>8246</v>
      </c>
      <c r="F6460" s="1" t="s">
        <v>40</v>
      </c>
      <c r="G6460" s="27">
        <v>0.26725663716814158</v>
      </c>
      <c r="H6460" s="27">
        <v>0.95186123805567102</v>
      </c>
      <c r="I6460" s="28">
        <v>23.830442477876108</v>
      </c>
      <c r="J6460" s="27">
        <v>7.9646017699115043E-3</v>
      </c>
      <c r="K6460" s="27">
        <v>0.25663716814159293</v>
      </c>
      <c r="L6460" s="27">
        <v>5.9202326547569588E-3</v>
      </c>
      <c r="M6460" s="29">
        <v>13.119927536231886</v>
      </c>
      <c r="N6460" s="30">
        <v>52.735099337748345</v>
      </c>
      <c r="O6460" s="32">
        <v>0</v>
      </c>
      <c r="P6460" s="31">
        <v>0.93892812629829658</v>
      </c>
      <c r="Q6460" s="38">
        <v>5440</v>
      </c>
      <c r="R6460" s="38">
        <v>6100</v>
      </c>
      <c r="S6460" s="38">
        <v>5399</v>
      </c>
    </row>
    <row r="6461" spans="2:19" x14ac:dyDescent="0.2">
      <c r="B6461" s="1" t="s">
        <v>13243</v>
      </c>
      <c r="C6461" s="1" t="s">
        <v>13244</v>
      </c>
      <c r="D6461" s="1" t="s">
        <v>522</v>
      </c>
      <c r="E6461" s="1" t="s">
        <v>8246</v>
      </c>
      <c r="F6461" s="1" t="s">
        <v>40</v>
      </c>
      <c r="G6461" s="27">
        <v>9.3137254901960786E-2</v>
      </c>
      <c r="H6461" s="27">
        <v>0.68096313017306231</v>
      </c>
      <c r="I6461" s="28">
        <v>12.611928104575165</v>
      </c>
      <c r="J6461" s="27">
        <v>7.0261437908496732E-2</v>
      </c>
      <c r="K6461" s="27">
        <v>0.61764705882352944</v>
      </c>
      <c r="L6461" s="27">
        <v>0.26170805116629042</v>
      </c>
      <c r="M6461" s="29">
        <v>8.731171171171173</v>
      </c>
      <c r="N6461" s="30">
        <v>50.070175438596493</v>
      </c>
      <c r="O6461" s="32">
        <v>0.11489841986455981</v>
      </c>
      <c r="P6461" s="31">
        <v>0.92099322799097061</v>
      </c>
      <c r="Q6461" s="38">
        <v>8285</v>
      </c>
      <c r="R6461" s="38">
        <v>8295</v>
      </c>
      <c r="S6461" s="38">
        <v>814</v>
      </c>
    </row>
    <row r="6462" spans="2:19" x14ac:dyDescent="0.2">
      <c r="B6462" s="1" t="s">
        <v>13227</v>
      </c>
      <c r="C6462" s="1" t="s">
        <v>13228</v>
      </c>
      <c r="D6462" s="1" t="s">
        <v>522</v>
      </c>
      <c r="E6462" s="1" t="s">
        <v>7241</v>
      </c>
      <c r="F6462" s="1" t="s">
        <v>40</v>
      </c>
      <c r="G6462" s="27">
        <v>0.11016042780748662</v>
      </c>
      <c r="H6462" s="27">
        <v>0.31734945054945052</v>
      </c>
      <c r="I6462" s="28">
        <v>11.117112299465234</v>
      </c>
      <c r="J6462" s="27">
        <v>0.13475935828877006</v>
      </c>
      <c r="K6462" s="27">
        <v>0.720855614973262</v>
      </c>
      <c r="L6462" s="27">
        <v>0.49363516483516484</v>
      </c>
      <c r="M6462" s="29">
        <v>6.6096153846153847</v>
      </c>
      <c r="N6462" s="30">
        <v>47.174757281553397</v>
      </c>
      <c r="O6462" s="32">
        <v>0</v>
      </c>
      <c r="P6462" s="31">
        <v>0.82197802197802194</v>
      </c>
      <c r="Q6462" s="38">
        <v>8414</v>
      </c>
      <c r="R6462" s="38">
        <v>8214</v>
      </c>
      <c r="S6462" s="38">
        <v>381</v>
      </c>
    </row>
    <row r="6463" spans="2:19" x14ac:dyDescent="0.2">
      <c r="B6463" s="1" t="s">
        <v>13235</v>
      </c>
      <c r="C6463" s="1" t="s">
        <v>13236</v>
      </c>
      <c r="D6463" s="1" t="s">
        <v>522</v>
      </c>
      <c r="E6463" s="1" t="s">
        <v>7241</v>
      </c>
      <c r="F6463" s="1" t="s">
        <v>40</v>
      </c>
      <c r="G6463" s="27">
        <v>0.45614035087719296</v>
      </c>
      <c r="H6463" s="27">
        <v>0.74383147113594039</v>
      </c>
      <c r="I6463" s="28">
        <v>27.354282765737885</v>
      </c>
      <c r="J6463" s="27">
        <v>3.4055727554179564E-2</v>
      </c>
      <c r="K6463" s="27">
        <v>0.45820433436532509</v>
      </c>
      <c r="L6463" s="27">
        <v>0.18112197392923648</v>
      </c>
      <c r="M6463" s="29">
        <v>7.4068311195445915</v>
      </c>
      <c r="N6463" s="30">
        <v>50.665158371040725</v>
      </c>
      <c r="O6463" s="32">
        <v>5.6978584729981373E-2</v>
      </c>
      <c r="P6463" s="31">
        <v>0.9022346368715084</v>
      </c>
      <c r="Q6463" s="38">
        <v>4326</v>
      </c>
      <c r="R6463" s="38">
        <v>3025</v>
      </c>
      <c r="S6463" s="38">
        <v>2231</v>
      </c>
    </row>
    <row r="6464" spans="2:19" x14ac:dyDescent="0.2">
      <c r="B6464" s="1" t="s">
        <v>13231</v>
      </c>
      <c r="C6464" s="1" t="s">
        <v>13232</v>
      </c>
      <c r="D6464" s="1" t="s">
        <v>522</v>
      </c>
      <c r="E6464" s="1" t="s">
        <v>8246</v>
      </c>
      <c r="F6464" s="1" t="s">
        <v>40</v>
      </c>
      <c r="G6464" s="27">
        <v>0.29896907216494845</v>
      </c>
      <c r="H6464" s="27">
        <v>0.83740318906605937</v>
      </c>
      <c r="I6464" s="28">
        <v>18.401374570446738</v>
      </c>
      <c r="J6464" s="27">
        <v>0.16494845360824742</v>
      </c>
      <c r="K6464" s="27">
        <v>0.59965635738831613</v>
      </c>
      <c r="L6464" s="27">
        <v>9.3553530751708427E-2</v>
      </c>
      <c r="M6464" s="29">
        <v>5.5252450980392149</v>
      </c>
      <c r="N6464" s="30">
        <v>48.195402298850574</v>
      </c>
      <c r="O6464" s="32">
        <v>0</v>
      </c>
      <c r="P6464" s="31">
        <v>0.88382687927107062</v>
      </c>
      <c r="Q6464" s="38">
        <v>7415</v>
      </c>
      <c r="R6464" s="38">
        <v>5403</v>
      </c>
      <c r="S6464" s="38">
        <v>942</v>
      </c>
    </row>
    <row r="6465" spans="2:19" x14ac:dyDescent="0.2">
      <c r="B6465" s="1" t="s">
        <v>13304</v>
      </c>
      <c r="C6465" s="1" t="s">
        <v>13305</v>
      </c>
      <c r="D6465" s="1" t="s">
        <v>523</v>
      </c>
      <c r="E6465" s="1" t="s">
        <v>8753</v>
      </c>
      <c r="F6465" s="1" t="s">
        <v>25</v>
      </c>
      <c r="G6465" s="27">
        <v>0.4145225843339051</v>
      </c>
      <c r="H6465" s="27">
        <v>0.81673066221480251</v>
      </c>
      <c r="I6465" s="28">
        <v>26.057632933104632</v>
      </c>
      <c r="J6465" s="27">
        <v>0.11092052601486564</v>
      </c>
      <c r="K6465" s="27">
        <v>0.3704974271012007</v>
      </c>
      <c r="L6465" s="27">
        <v>4.1193656093489149E-2</v>
      </c>
      <c r="M6465" s="29">
        <v>9.1241210937500004</v>
      </c>
      <c r="N6465" s="30">
        <v>49.582068965517244</v>
      </c>
      <c r="O6465" s="32">
        <v>0</v>
      </c>
      <c r="P6465" s="31">
        <v>0.97328881469115192</v>
      </c>
      <c r="Q6465" s="38">
        <v>4641</v>
      </c>
      <c r="R6465" s="38">
        <v>3584</v>
      </c>
      <c r="S6465" s="38">
        <v>3335</v>
      </c>
    </row>
    <row r="6466" spans="2:19" x14ac:dyDescent="0.2">
      <c r="B6466" s="1" t="s">
        <v>13302</v>
      </c>
      <c r="C6466" s="1" t="s">
        <v>13303</v>
      </c>
      <c r="D6466" s="1" t="s">
        <v>523</v>
      </c>
      <c r="E6466" s="1" t="s">
        <v>8753</v>
      </c>
      <c r="F6466" s="1" t="s">
        <v>25</v>
      </c>
      <c r="G6466" s="27">
        <v>0.33184606804238709</v>
      </c>
      <c r="H6466" s="27">
        <v>0.82205197617758519</v>
      </c>
      <c r="I6466" s="28">
        <v>25.755828220858902</v>
      </c>
      <c r="J6466" s="27">
        <v>8.8120468488566653E-2</v>
      </c>
      <c r="K6466" s="27">
        <v>0.40992749581706639</v>
      </c>
      <c r="L6466" s="27">
        <v>0.10857606930157013</v>
      </c>
      <c r="M6466" s="29">
        <v>9.9100166944908175</v>
      </c>
      <c r="N6466" s="30">
        <v>57.25042016806723</v>
      </c>
      <c r="O6466" s="32">
        <v>0</v>
      </c>
      <c r="P6466" s="31">
        <v>0.97076340010828366</v>
      </c>
      <c r="Q6466" s="38">
        <v>4728</v>
      </c>
      <c r="R6466" s="38">
        <v>4761</v>
      </c>
      <c r="S6466" s="38">
        <v>2784</v>
      </c>
    </row>
    <row r="6467" spans="2:19" x14ac:dyDescent="0.2">
      <c r="B6467" s="1" t="s">
        <v>13306</v>
      </c>
      <c r="C6467" s="1" t="s">
        <v>13307</v>
      </c>
      <c r="D6467" s="1" t="s">
        <v>523</v>
      </c>
      <c r="E6467" s="1" t="s">
        <v>8753</v>
      </c>
      <c r="F6467" s="1" t="s">
        <v>25</v>
      </c>
      <c r="G6467" s="27">
        <v>0.1977142857142857</v>
      </c>
      <c r="H6467" s="27">
        <v>0.7269938820912123</v>
      </c>
      <c r="I6467" s="28">
        <v>19.92285714285714</v>
      </c>
      <c r="J6467" s="27">
        <v>5.6571428571428571E-2</v>
      </c>
      <c r="K6467" s="27">
        <v>0.36685714285714288</v>
      </c>
      <c r="L6467" s="27">
        <v>0.10900444938820911</v>
      </c>
      <c r="M6467" s="29">
        <v>12.674501424501429</v>
      </c>
      <c r="N6467" s="30">
        <v>48.817919075144509</v>
      </c>
      <c r="O6467" s="32">
        <v>0</v>
      </c>
      <c r="P6467" s="31">
        <v>0.97330367074527258</v>
      </c>
      <c r="Q6467" s="38">
        <v>6976</v>
      </c>
      <c r="R6467" s="38">
        <v>7384</v>
      </c>
      <c r="S6467" s="38">
        <v>3384</v>
      </c>
    </row>
    <row r="6468" spans="2:19" x14ac:dyDescent="0.2">
      <c r="B6468" s="1" t="s">
        <v>13312</v>
      </c>
      <c r="C6468" s="1" t="s">
        <v>3164</v>
      </c>
      <c r="D6468" s="1" t="s">
        <v>523</v>
      </c>
      <c r="E6468" s="1" t="s">
        <v>8753</v>
      </c>
      <c r="F6468" s="1" t="s">
        <v>25</v>
      </c>
      <c r="G6468" s="27">
        <v>0.65758980301274628</v>
      </c>
      <c r="H6468" s="27">
        <v>0.90182050553819948</v>
      </c>
      <c r="I6468" s="28">
        <v>50.186442641946698</v>
      </c>
      <c r="J6468" s="27">
        <v>5.5040556199304751E-2</v>
      </c>
      <c r="K6468" s="27">
        <v>0.26129779837775202</v>
      </c>
      <c r="L6468" s="27">
        <v>4.471456972451008E-2</v>
      </c>
      <c r="M6468" s="29">
        <v>7.8715254237288166</v>
      </c>
      <c r="N6468" s="30">
        <v>71.557218309859152</v>
      </c>
      <c r="O6468" s="32">
        <v>0</v>
      </c>
      <c r="P6468" s="31">
        <v>0.98040329451860264</v>
      </c>
      <c r="Q6468" s="38">
        <v>1556</v>
      </c>
      <c r="R6468" s="38">
        <v>173</v>
      </c>
      <c r="S6468" s="38">
        <v>5305</v>
      </c>
    </row>
    <row r="6469" spans="2:19" x14ac:dyDescent="0.2">
      <c r="B6469" s="1" t="s">
        <v>13298</v>
      </c>
      <c r="C6469" s="1" t="s">
        <v>13299</v>
      </c>
      <c r="D6469" s="1" t="s">
        <v>523</v>
      </c>
      <c r="E6469" s="1" t="s">
        <v>8753</v>
      </c>
      <c r="F6469" s="1" t="s">
        <v>25</v>
      </c>
      <c r="G6469" s="27">
        <v>0.29554003224073078</v>
      </c>
      <c r="H6469" s="27">
        <v>0.80795295942103895</v>
      </c>
      <c r="I6469" s="28">
        <v>24.562815690488982</v>
      </c>
      <c r="J6469" s="27">
        <v>2.525523911875336E-2</v>
      </c>
      <c r="K6469" s="27">
        <v>0.27135948414830735</v>
      </c>
      <c r="L6469" s="27">
        <v>3.2711294908245023E-2</v>
      </c>
      <c r="M6469" s="29">
        <v>13.529290617848973</v>
      </c>
      <c r="N6469" s="30">
        <v>50.376363636363635</v>
      </c>
      <c r="O6469" s="32">
        <v>0</v>
      </c>
      <c r="P6469" s="31">
        <v>0.96200568622383043</v>
      </c>
      <c r="Q6469" s="38">
        <v>5161</v>
      </c>
      <c r="R6469" s="38">
        <v>5473</v>
      </c>
      <c r="S6469" s="38">
        <v>5108</v>
      </c>
    </row>
    <row r="6470" spans="2:19" x14ac:dyDescent="0.2">
      <c r="B6470" s="1" t="s">
        <v>13315</v>
      </c>
      <c r="C6470" s="1" t="s">
        <v>13316</v>
      </c>
      <c r="D6470" s="1" t="s">
        <v>523</v>
      </c>
      <c r="E6470" s="1" t="s">
        <v>8753</v>
      </c>
      <c r="F6470" s="1" t="s">
        <v>25</v>
      </c>
      <c r="G6470" s="27">
        <v>0.33134738771769018</v>
      </c>
      <c r="H6470" s="27">
        <v>0.75856917885264319</v>
      </c>
      <c r="I6470" s="28">
        <v>21.281668194317142</v>
      </c>
      <c r="J6470" s="27">
        <v>0.19935838680109991</v>
      </c>
      <c r="K6470" s="27">
        <v>0.58661778185151237</v>
      </c>
      <c r="L6470" s="27">
        <v>9.8600674915635539E-2</v>
      </c>
      <c r="M6470" s="29">
        <v>5.3957505140507198</v>
      </c>
      <c r="N6470" s="30">
        <v>52.95988934993084</v>
      </c>
      <c r="O6470" s="32">
        <v>0</v>
      </c>
      <c r="P6470" s="31">
        <v>0.98177727784026991</v>
      </c>
      <c r="Q6470" s="38">
        <v>6482</v>
      </c>
      <c r="R6470" s="38">
        <v>4773</v>
      </c>
      <c r="S6470" s="38">
        <v>1031</v>
      </c>
    </row>
    <row r="6471" spans="2:19" x14ac:dyDescent="0.2">
      <c r="B6471" s="1" t="s">
        <v>13308</v>
      </c>
      <c r="C6471" s="1" t="s">
        <v>13309</v>
      </c>
      <c r="D6471" s="1" t="s">
        <v>523</v>
      </c>
      <c r="E6471" s="1" t="s">
        <v>8753</v>
      </c>
      <c r="F6471" s="1" t="s">
        <v>25</v>
      </c>
      <c r="G6471" s="27">
        <v>0.28768577494692144</v>
      </c>
      <c r="H6471" s="27">
        <v>0.85609257822601503</v>
      </c>
      <c r="I6471" s="28">
        <v>25.593471337579619</v>
      </c>
      <c r="J6471" s="27">
        <v>1.8577494692144373E-2</v>
      </c>
      <c r="K6471" s="27">
        <v>0.20329087048832273</v>
      </c>
      <c r="L6471" s="27">
        <v>7.1600724075510727E-2</v>
      </c>
      <c r="M6471" s="29">
        <v>14.777645305514158</v>
      </c>
      <c r="N6471" s="30">
        <v>51.90959409594096</v>
      </c>
      <c r="O6471" s="32">
        <v>0</v>
      </c>
      <c r="P6471" s="31">
        <v>0.97439875872769588</v>
      </c>
      <c r="Q6471" s="38">
        <v>4791</v>
      </c>
      <c r="R6471" s="38">
        <v>5671</v>
      </c>
      <c r="S6471" s="38">
        <v>6408</v>
      </c>
    </row>
    <row r="6472" spans="2:19" x14ac:dyDescent="0.2">
      <c r="B6472" s="1" t="s">
        <v>13321</v>
      </c>
      <c r="C6472" s="1" t="s">
        <v>13322</v>
      </c>
      <c r="D6472" s="1" t="s">
        <v>523</v>
      </c>
      <c r="E6472" s="1" t="s">
        <v>8753</v>
      </c>
      <c r="F6472" s="1" t="s">
        <v>25</v>
      </c>
      <c r="G6472" s="27">
        <v>0.61148514851485147</v>
      </c>
      <c r="H6472" s="27">
        <v>0.95629723908361086</v>
      </c>
      <c r="I6472" s="28">
        <v>57.553465346534679</v>
      </c>
      <c r="J6472" s="27">
        <v>6.7326732673267326E-3</v>
      </c>
      <c r="K6472" s="27">
        <v>0.21425742574257425</v>
      </c>
      <c r="L6472" s="27">
        <v>2.7333072253769332E-2</v>
      </c>
      <c r="M6472" s="29">
        <v>12.084301732925592</v>
      </c>
      <c r="N6472" s="30">
        <v>86.013601036269435</v>
      </c>
      <c r="O6472" s="32">
        <v>0</v>
      </c>
      <c r="P6472" s="31">
        <v>0.98883884863912275</v>
      </c>
      <c r="Q6472" s="38">
        <v>503</v>
      </c>
      <c r="R6472" s="38">
        <v>478</v>
      </c>
      <c r="S6472" s="38">
        <v>6215</v>
      </c>
    </row>
    <row r="6473" spans="2:19" x14ac:dyDescent="0.2">
      <c r="B6473" s="1" t="s">
        <v>13294</v>
      </c>
      <c r="C6473" s="1" t="s">
        <v>13295</v>
      </c>
      <c r="D6473" s="1" t="s">
        <v>523</v>
      </c>
      <c r="E6473" s="1" t="s">
        <v>8753</v>
      </c>
      <c r="F6473" s="1" t="s">
        <v>25</v>
      </c>
      <c r="G6473" s="27">
        <v>0.31723237597911225</v>
      </c>
      <c r="H6473" s="27">
        <v>0.61341661461586505</v>
      </c>
      <c r="I6473" s="28">
        <v>20.413054830287205</v>
      </c>
      <c r="J6473" s="27">
        <v>0.15274151436031333</v>
      </c>
      <c r="K6473" s="27">
        <v>0.59660574412532641</v>
      </c>
      <c r="L6473" s="27">
        <v>0.37290443472829488</v>
      </c>
      <c r="M6473" s="29">
        <v>4.9317399617590834</v>
      </c>
      <c r="N6473" s="30">
        <v>53.300411522633745</v>
      </c>
      <c r="O6473" s="32">
        <v>0</v>
      </c>
      <c r="P6473" s="31">
        <v>0.9569019362898189</v>
      </c>
      <c r="Q6473" s="38">
        <v>6813</v>
      </c>
      <c r="R6473" s="38">
        <v>5040</v>
      </c>
      <c r="S6473" s="38">
        <v>961</v>
      </c>
    </row>
    <row r="6474" spans="2:19" x14ac:dyDescent="0.2">
      <c r="B6474" s="1" t="s">
        <v>13292</v>
      </c>
      <c r="C6474" s="1" t="s">
        <v>13293</v>
      </c>
      <c r="D6474" s="1" t="s">
        <v>523</v>
      </c>
      <c r="E6474" s="1" t="s">
        <v>8753</v>
      </c>
      <c r="F6474" s="1" t="s">
        <v>25</v>
      </c>
      <c r="G6474" s="27">
        <v>0.35034482758620689</v>
      </c>
      <c r="H6474" s="27">
        <v>0.83720674011665597</v>
      </c>
      <c r="I6474" s="28">
        <v>21.689931034482761</v>
      </c>
      <c r="J6474" s="27">
        <v>5.5172413793103448E-2</v>
      </c>
      <c r="K6474" s="27">
        <v>0.53379310344827591</v>
      </c>
      <c r="L6474" s="27">
        <v>8.2197018794556057E-2</v>
      </c>
      <c r="M6474" s="29">
        <v>7.7537154989384289</v>
      </c>
      <c r="N6474" s="30">
        <v>47.074803149606296</v>
      </c>
      <c r="O6474" s="32">
        <v>0</v>
      </c>
      <c r="P6474" s="31">
        <v>0.9397278029812054</v>
      </c>
      <c r="Q6474" s="38">
        <v>6323</v>
      </c>
      <c r="R6474" s="38">
        <v>4464</v>
      </c>
      <c r="S6474" s="38">
        <v>1457</v>
      </c>
    </row>
    <row r="6475" spans="2:19" x14ac:dyDescent="0.2">
      <c r="B6475" s="1" t="s">
        <v>13290</v>
      </c>
      <c r="C6475" s="1" t="s">
        <v>13291</v>
      </c>
      <c r="D6475" s="1" t="s">
        <v>523</v>
      </c>
      <c r="E6475" s="1" t="s">
        <v>6857</v>
      </c>
      <c r="F6475" s="1" t="s">
        <v>25</v>
      </c>
      <c r="G6475" s="27">
        <v>0.30245535714285715</v>
      </c>
      <c r="H6475" s="27">
        <v>0.77872384937238492</v>
      </c>
      <c r="I6475" s="28">
        <v>20.197209821428579</v>
      </c>
      <c r="J6475" s="27">
        <v>0.11383928571428571</v>
      </c>
      <c r="K6475" s="27">
        <v>0.5089285714285714</v>
      </c>
      <c r="L6475" s="27">
        <v>9.7531380753138067E-2</v>
      </c>
      <c r="M6475" s="29">
        <v>7.9991999999999983</v>
      </c>
      <c r="N6475" s="30">
        <v>47.84870848708487</v>
      </c>
      <c r="O6475" s="32">
        <v>0</v>
      </c>
      <c r="P6475" s="31">
        <v>0.93723849372384938</v>
      </c>
      <c r="Q6475" s="38">
        <v>6872</v>
      </c>
      <c r="R6475" s="38">
        <v>5343</v>
      </c>
      <c r="S6475" s="38">
        <v>1702</v>
      </c>
    </row>
    <row r="6476" spans="2:19" x14ac:dyDescent="0.2">
      <c r="B6476" s="1" t="s">
        <v>13310</v>
      </c>
      <c r="C6476" s="1" t="s">
        <v>13311</v>
      </c>
      <c r="D6476" s="1" t="s">
        <v>523</v>
      </c>
      <c r="E6476" s="1" t="s">
        <v>8753</v>
      </c>
      <c r="F6476" s="1" t="s">
        <v>25</v>
      </c>
      <c r="G6476" s="27">
        <v>0.23313545601726929</v>
      </c>
      <c r="H6476" s="27">
        <v>0.72253034300791563</v>
      </c>
      <c r="I6476" s="28">
        <v>21.671937398812716</v>
      </c>
      <c r="J6476" s="27">
        <v>5.7204533189422556E-2</v>
      </c>
      <c r="K6476" s="27">
        <v>0.31840259039395574</v>
      </c>
      <c r="L6476" s="27">
        <v>0.17302374670184698</v>
      </c>
      <c r="M6476" s="29">
        <v>12.789232934553128</v>
      </c>
      <c r="N6476" s="30">
        <v>50.462962962962962</v>
      </c>
      <c r="O6476" s="32">
        <v>0</v>
      </c>
      <c r="P6476" s="31">
        <v>0.97783641160949863</v>
      </c>
      <c r="Q6476" s="38">
        <v>6330</v>
      </c>
      <c r="R6476" s="38">
        <v>6831</v>
      </c>
      <c r="S6476" s="38">
        <v>4210</v>
      </c>
    </row>
    <row r="6477" spans="2:19" x14ac:dyDescent="0.2">
      <c r="B6477" s="1" t="s">
        <v>13335</v>
      </c>
      <c r="C6477" s="1" t="s">
        <v>13336</v>
      </c>
      <c r="D6477" s="1" t="s">
        <v>523</v>
      </c>
      <c r="E6477" s="1" t="s">
        <v>8753</v>
      </c>
      <c r="F6477" s="1" t="s">
        <v>25</v>
      </c>
      <c r="G6477" s="27">
        <v>0.66152149944873206</v>
      </c>
      <c r="H6477" s="27">
        <v>0.99881318681318676</v>
      </c>
      <c r="I6477" s="28">
        <v>61.081918412348415</v>
      </c>
      <c r="J6477" s="27">
        <v>9.9228224917309819E-3</v>
      </c>
      <c r="K6477" s="27">
        <v>0.21719955898566704</v>
      </c>
      <c r="L6477" s="27">
        <v>1.186813186813187E-3</v>
      </c>
      <c r="M6477" s="29">
        <v>9.8583061889250807</v>
      </c>
      <c r="N6477" s="30">
        <v>86.87833333333333</v>
      </c>
      <c r="O6477" s="32">
        <v>0</v>
      </c>
      <c r="P6477" s="31">
        <v>0.99670329670329672</v>
      </c>
      <c r="Q6477" s="38">
        <v>232</v>
      </c>
      <c r="R6477" s="38">
        <v>150</v>
      </c>
      <c r="S6477" s="38">
        <v>6158</v>
      </c>
    </row>
    <row r="6478" spans="2:19" x14ac:dyDescent="0.2">
      <c r="B6478" s="1" t="s">
        <v>13325</v>
      </c>
      <c r="C6478" s="1" t="s">
        <v>13326</v>
      </c>
      <c r="D6478" s="1" t="s">
        <v>523</v>
      </c>
      <c r="E6478" s="1" t="s">
        <v>8753</v>
      </c>
      <c r="F6478" s="1" t="s">
        <v>25</v>
      </c>
      <c r="G6478" s="27">
        <v>0.48872727272727273</v>
      </c>
      <c r="H6478" s="27">
        <v>0.89137918617212819</v>
      </c>
      <c r="I6478" s="28">
        <v>42.977672727272726</v>
      </c>
      <c r="J6478" s="27">
        <v>8.0000000000000002E-3</v>
      </c>
      <c r="K6478" s="27">
        <v>0.2349090909090909</v>
      </c>
      <c r="L6478" s="27">
        <v>0</v>
      </c>
      <c r="M6478" s="29">
        <v>12.617638691322902</v>
      </c>
      <c r="N6478" s="30">
        <v>74.334821428571431</v>
      </c>
      <c r="O6478" s="32">
        <v>0</v>
      </c>
      <c r="P6478" s="31">
        <v>0.99027727763773854</v>
      </c>
      <c r="Q6478" s="38">
        <v>2865</v>
      </c>
      <c r="R6478" s="38">
        <v>2463</v>
      </c>
      <c r="S6478" s="38">
        <v>5802</v>
      </c>
    </row>
    <row r="6479" spans="2:19" x14ac:dyDescent="0.2">
      <c r="B6479" s="1" t="s">
        <v>13333</v>
      </c>
      <c r="C6479" s="1" t="s">
        <v>13334</v>
      </c>
      <c r="D6479" s="1" t="s">
        <v>523</v>
      </c>
      <c r="E6479" s="1" t="s">
        <v>8753</v>
      </c>
      <c r="F6479" s="1" t="s">
        <v>25</v>
      </c>
      <c r="G6479" s="27">
        <v>0.55423553719008267</v>
      </c>
      <c r="H6479" s="27">
        <v>0.95662467866323908</v>
      </c>
      <c r="I6479" s="28">
        <v>38.999328512396701</v>
      </c>
      <c r="J6479" s="27">
        <v>2.6859504132231406E-2</v>
      </c>
      <c r="K6479" s="27">
        <v>0.40082644628099173</v>
      </c>
      <c r="L6479" s="27">
        <v>2.7886889460154239E-2</v>
      </c>
      <c r="M6479" s="29">
        <v>6.3052143684820434</v>
      </c>
      <c r="N6479" s="30">
        <v>64.835973904939422</v>
      </c>
      <c r="O6479" s="32">
        <v>0</v>
      </c>
      <c r="P6479" s="31">
        <v>0.9953727506426735</v>
      </c>
      <c r="Q6479" s="38">
        <v>3339</v>
      </c>
      <c r="R6479" s="38">
        <v>1276</v>
      </c>
      <c r="S6479" s="38">
        <v>2898</v>
      </c>
    </row>
    <row r="6480" spans="2:19" x14ac:dyDescent="0.2">
      <c r="B6480" s="1" t="s">
        <v>13337</v>
      </c>
      <c r="C6480" s="1" t="s">
        <v>13338</v>
      </c>
      <c r="D6480" s="1" t="s">
        <v>523</v>
      </c>
      <c r="E6480" s="1" t="s">
        <v>8753</v>
      </c>
      <c r="F6480" s="1" t="s">
        <v>25</v>
      </c>
      <c r="G6480" s="27">
        <v>0.67839805825242716</v>
      </c>
      <c r="H6480" s="27">
        <v>0.99927316777710473</v>
      </c>
      <c r="I6480" s="28">
        <v>64.008737864077673</v>
      </c>
      <c r="J6480" s="27">
        <v>7.2815533980582527E-3</v>
      </c>
      <c r="K6480" s="27">
        <v>0.27063106796116504</v>
      </c>
      <c r="L6480" s="27">
        <v>7.2683222289521504E-4</v>
      </c>
      <c r="M6480" s="29">
        <v>7.9943181818181817</v>
      </c>
      <c r="N6480" s="30">
        <v>89.587500000000006</v>
      </c>
      <c r="O6480" s="32">
        <v>0</v>
      </c>
      <c r="P6480" s="31">
        <v>0.99818291944276194</v>
      </c>
      <c r="Q6480" s="38">
        <v>127</v>
      </c>
      <c r="R6480" s="38">
        <v>101</v>
      </c>
      <c r="S6480" s="38">
        <v>5117</v>
      </c>
    </row>
    <row r="6481" spans="2:19" x14ac:dyDescent="0.2">
      <c r="B6481" s="1" t="s">
        <v>13329</v>
      </c>
      <c r="C6481" s="1" t="s">
        <v>13330</v>
      </c>
      <c r="D6481" s="1" t="s">
        <v>523</v>
      </c>
      <c r="E6481" s="1" t="s">
        <v>8753</v>
      </c>
      <c r="F6481" s="1" t="s">
        <v>25</v>
      </c>
      <c r="G6481" s="27">
        <v>0.69167643610785468</v>
      </c>
      <c r="H6481" s="27">
        <v>0.9897725947521866</v>
      </c>
      <c r="I6481" s="28">
        <v>61.11981242672919</v>
      </c>
      <c r="J6481" s="27">
        <v>2.6963657678780773E-2</v>
      </c>
      <c r="K6481" s="27">
        <v>0.21922626025791325</v>
      </c>
      <c r="L6481" s="27">
        <v>9.9125364431486892E-4</v>
      </c>
      <c r="M6481" s="29">
        <v>9.0889733840304174</v>
      </c>
      <c r="N6481" s="30">
        <v>83.937288135593221</v>
      </c>
      <c r="O6481" s="32">
        <v>0</v>
      </c>
      <c r="P6481" s="31">
        <v>0.99475218658892128</v>
      </c>
      <c r="Q6481" s="38">
        <v>228</v>
      </c>
      <c r="R6481" s="38">
        <v>76</v>
      </c>
      <c r="S6481" s="38">
        <v>6120</v>
      </c>
    </row>
    <row r="6482" spans="2:19" x14ac:dyDescent="0.2">
      <c r="B6482" s="1" t="s">
        <v>13288</v>
      </c>
      <c r="C6482" s="1" t="s">
        <v>13289</v>
      </c>
      <c r="D6482" s="1" t="s">
        <v>523</v>
      </c>
      <c r="E6482" s="1" t="s">
        <v>8753</v>
      </c>
      <c r="F6482" s="1" t="s">
        <v>25</v>
      </c>
      <c r="G6482" s="27">
        <v>0.24431137724550897</v>
      </c>
      <c r="H6482" s="27">
        <v>0.4350600436681224</v>
      </c>
      <c r="I6482" s="28">
        <v>15.999520958083835</v>
      </c>
      <c r="J6482" s="27">
        <v>0.18443113772455089</v>
      </c>
      <c r="K6482" s="27">
        <v>0.67664670658682635</v>
      </c>
      <c r="L6482" s="27">
        <v>0.4711681222707424</v>
      </c>
      <c r="M6482" s="29">
        <v>5.7288431061806646</v>
      </c>
      <c r="N6482" s="30">
        <v>47.328431372549019</v>
      </c>
      <c r="O6482" s="32">
        <v>0</v>
      </c>
      <c r="P6482" s="31">
        <v>0.91157205240174677</v>
      </c>
      <c r="Q6482" s="38">
        <v>7887</v>
      </c>
      <c r="R6482" s="38">
        <v>6582</v>
      </c>
      <c r="S6482" s="38">
        <v>536</v>
      </c>
    </row>
    <row r="6483" spans="2:19" x14ac:dyDescent="0.2">
      <c r="B6483" s="1" t="s">
        <v>13296</v>
      </c>
      <c r="C6483" s="1" t="s">
        <v>13297</v>
      </c>
      <c r="D6483" s="1" t="s">
        <v>523</v>
      </c>
      <c r="E6483" s="1" t="s">
        <v>6857</v>
      </c>
      <c r="F6483" s="1" t="s">
        <v>25</v>
      </c>
      <c r="G6483" s="27">
        <v>0.40684624017957349</v>
      </c>
      <c r="H6483" s="27">
        <v>0.82445520581113807</v>
      </c>
      <c r="I6483" s="28">
        <v>32.13799102132436</v>
      </c>
      <c r="J6483" s="27">
        <v>6.9023569023569029E-2</v>
      </c>
      <c r="K6483" s="27">
        <v>0.52805836139169471</v>
      </c>
      <c r="L6483" s="27">
        <v>0.12097390368576809</v>
      </c>
      <c r="M6483" s="29">
        <v>7.1586565752128672</v>
      </c>
      <c r="N6483" s="30">
        <v>68.044137931034484</v>
      </c>
      <c r="O6483" s="32">
        <v>0</v>
      </c>
      <c r="P6483" s="31">
        <v>0.95883777239709445</v>
      </c>
      <c r="Q6483" s="38">
        <v>3807</v>
      </c>
      <c r="R6483" s="38">
        <v>3687</v>
      </c>
      <c r="S6483" s="38">
        <v>1518</v>
      </c>
    </row>
    <row r="6484" spans="2:19" x14ac:dyDescent="0.2">
      <c r="B6484" s="1" t="s">
        <v>13319</v>
      </c>
      <c r="C6484" s="1" t="s">
        <v>13320</v>
      </c>
      <c r="D6484" s="1" t="s">
        <v>523</v>
      </c>
      <c r="E6484" s="1" t="s">
        <v>8753</v>
      </c>
      <c r="F6484" s="1" t="s">
        <v>25</v>
      </c>
      <c r="G6484" s="27">
        <v>0.27758007117437722</v>
      </c>
      <c r="H6484" s="27">
        <v>0.98389962358845673</v>
      </c>
      <c r="I6484" s="28">
        <v>26.684036603965431</v>
      </c>
      <c r="J6484" s="27">
        <v>5.0838840874428059E-3</v>
      </c>
      <c r="K6484" s="27">
        <v>9.3543467208947642E-2</v>
      </c>
      <c r="L6484" s="27">
        <v>5.520702634880803E-3</v>
      </c>
      <c r="M6484" s="29">
        <v>17.026038001407464</v>
      </c>
      <c r="N6484" s="30">
        <v>51.368131868131869</v>
      </c>
      <c r="O6484" s="32">
        <v>0</v>
      </c>
      <c r="P6484" s="31">
        <v>0.98720200752823084</v>
      </c>
      <c r="Q6484" s="38">
        <v>4486</v>
      </c>
      <c r="R6484" s="38">
        <v>5878</v>
      </c>
      <c r="S6484" s="38">
        <v>8290</v>
      </c>
    </row>
    <row r="6485" spans="2:19" x14ac:dyDescent="0.2">
      <c r="B6485" s="1" t="s">
        <v>13327</v>
      </c>
      <c r="C6485" s="1" t="s">
        <v>13328</v>
      </c>
      <c r="D6485" s="1" t="s">
        <v>523</v>
      </c>
      <c r="E6485" s="1" t="s">
        <v>8753</v>
      </c>
      <c r="F6485" s="1" t="s">
        <v>25</v>
      </c>
      <c r="G6485" s="27">
        <v>0.29038652130822595</v>
      </c>
      <c r="H6485" s="27">
        <v>0.96029556650246306</v>
      </c>
      <c r="I6485" s="28">
        <v>26.539742319127846</v>
      </c>
      <c r="J6485" s="27">
        <v>6.9375619425173438E-3</v>
      </c>
      <c r="K6485" s="27">
        <v>0.1110009910802775</v>
      </c>
      <c r="L6485" s="27">
        <v>0</v>
      </c>
      <c r="M6485" s="29">
        <v>15.628212290502793</v>
      </c>
      <c r="N6485" s="30">
        <v>52.723549488054609</v>
      </c>
      <c r="O6485" s="32">
        <v>0</v>
      </c>
      <c r="P6485" s="31">
        <v>0.99408866995073897</v>
      </c>
      <c r="Q6485" s="38">
        <v>4524</v>
      </c>
      <c r="R6485" s="38">
        <v>5611</v>
      </c>
      <c r="S6485" s="38">
        <v>8015</v>
      </c>
    </row>
    <row r="6486" spans="2:19" x14ac:dyDescent="0.2">
      <c r="B6486" s="1" t="s">
        <v>13323</v>
      </c>
      <c r="C6486" s="1" t="s">
        <v>13324</v>
      </c>
      <c r="D6486" s="1" t="s">
        <v>523</v>
      </c>
      <c r="E6486" s="1" t="s">
        <v>8753</v>
      </c>
      <c r="F6486" s="1" t="s">
        <v>25</v>
      </c>
      <c r="G6486" s="27">
        <v>0.34769833496571989</v>
      </c>
      <c r="H6486" s="27">
        <v>0.94887542413960246</v>
      </c>
      <c r="I6486" s="28">
        <v>25.683349657198828</v>
      </c>
      <c r="J6486" s="27">
        <v>9.7943192948090115E-3</v>
      </c>
      <c r="K6486" s="27">
        <v>0.28697355533790403</v>
      </c>
      <c r="L6486" s="27">
        <v>3.8860882210373246E-2</v>
      </c>
      <c r="M6486" s="29">
        <v>10.811861861861862</v>
      </c>
      <c r="N6486" s="30">
        <v>53.177464788732394</v>
      </c>
      <c r="O6486" s="32">
        <v>0</v>
      </c>
      <c r="P6486" s="31">
        <v>0.98982064953950555</v>
      </c>
      <c r="Q6486" s="38">
        <v>4753</v>
      </c>
      <c r="R6486" s="38">
        <v>4496</v>
      </c>
      <c r="S6486" s="38">
        <v>4812</v>
      </c>
    </row>
    <row r="6487" spans="2:19" x14ac:dyDescent="0.2">
      <c r="B6487" s="1" t="s">
        <v>13317</v>
      </c>
      <c r="C6487" s="1" t="s">
        <v>13318</v>
      </c>
      <c r="D6487" s="1" t="s">
        <v>523</v>
      </c>
      <c r="E6487" s="1" t="s">
        <v>8753</v>
      </c>
      <c r="F6487" s="1" t="s">
        <v>25</v>
      </c>
      <c r="G6487" s="27">
        <v>0.27721866422689845</v>
      </c>
      <c r="H6487" s="27">
        <v>0.98811685393258419</v>
      </c>
      <c r="I6487" s="28">
        <v>25.249039341262584</v>
      </c>
      <c r="J6487" s="27">
        <v>1.0064043915827997E-2</v>
      </c>
      <c r="K6487" s="27">
        <v>0.19213174748398903</v>
      </c>
      <c r="L6487" s="27">
        <v>2.4269662921348315E-3</v>
      </c>
      <c r="M6487" s="29">
        <v>14.33886075949367</v>
      </c>
      <c r="N6487" s="30">
        <v>53.35973597359736</v>
      </c>
      <c r="O6487" s="32">
        <v>0</v>
      </c>
      <c r="P6487" s="31">
        <v>0.98247191011235957</v>
      </c>
      <c r="Q6487" s="38">
        <v>4933</v>
      </c>
      <c r="R6487" s="38">
        <v>5883</v>
      </c>
      <c r="S6487" s="38">
        <v>6604</v>
      </c>
    </row>
    <row r="6488" spans="2:19" x14ac:dyDescent="0.2">
      <c r="B6488" s="1" t="s">
        <v>13331</v>
      </c>
      <c r="C6488" s="1" t="s">
        <v>13332</v>
      </c>
      <c r="D6488" s="1" t="s">
        <v>523</v>
      </c>
      <c r="E6488" s="1" t="s">
        <v>8753</v>
      </c>
      <c r="F6488" s="1" t="s">
        <v>25</v>
      </c>
      <c r="G6488" s="27">
        <v>0.38876404494382022</v>
      </c>
      <c r="H6488" s="27">
        <v>0.97341904229550957</v>
      </c>
      <c r="I6488" s="28">
        <v>26.71543071161048</v>
      </c>
      <c r="J6488" s="27">
        <v>1.3857677902621723E-2</v>
      </c>
      <c r="K6488" s="27">
        <v>0.3153558052434457</v>
      </c>
      <c r="L6488" s="27">
        <v>2.1576299608719956E-3</v>
      </c>
      <c r="M6488" s="29">
        <v>10.530943627450984</v>
      </c>
      <c r="N6488" s="30">
        <v>51.73217726396917</v>
      </c>
      <c r="O6488" s="32">
        <v>0</v>
      </c>
      <c r="P6488" s="31">
        <v>0.99496925656791502</v>
      </c>
      <c r="Q6488" s="38">
        <v>4479</v>
      </c>
      <c r="R6488" s="38">
        <v>3912</v>
      </c>
      <c r="S6488" s="38">
        <v>4277</v>
      </c>
    </row>
    <row r="6489" spans="2:19" x14ac:dyDescent="0.2">
      <c r="B6489" s="1" t="s">
        <v>13313</v>
      </c>
      <c r="C6489" s="1" t="s">
        <v>13314</v>
      </c>
      <c r="D6489" s="1" t="s">
        <v>523</v>
      </c>
      <c r="E6489" s="1" t="s">
        <v>8753</v>
      </c>
      <c r="F6489" s="1" t="s">
        <v>25</v>
      </c>
      <c r="G6489" s="27">
        <v>0.29161747343565525</v>
      </c>
      <c r="H6489" s="27">
        <v>0.99126809496236257</v>
      </c>
      <c r="I6489" s="28">
        <v>27.346162927981098</v>
      </c>
      <c r="J6489" s="27">
        <v>1.1806375442739079E-2</v>
      </c>
      <c r="K6489" s="27">
        <v>0.12632821723730814</v>
      </c>
      <c r="L6489" s="27">
        <v>9.2646207295888825E-4</v>
      </c>
      <c r="M6489" s="29">
        <v>16.035666666666668</v>
      </c>
      <c r="N6489" s="30">
        <v>54.368421052631582</v>
      </c>
      <c r="O6489" s="32">
        <v>0</v>
      </c>
      <c r="P6489" s="31">
        <v>0.98089171974522293</v>
      </c>
      <c r="Q6489" s="38">
        <v>4330</v>
      </c>
      <c r="R6489" s="38">
        <v>5571</v>
      </c>
      <c r="S6489" s="38">
        <v>7741</v>
      </c>
    </row>
    <row r="6490" spans="2:19" x14ac:dyDescent="0.2">
      <c r="B6490" s="1" t="s">
        <v>13300</v>
      </c>
      <c r="C6490" s="1" t="s">
        <v>13301</v>
      </c>
      <c r="D6490" s="1" t="s">
        <v>523</v>
      </c>
      <c r="E6490" s="1" t="s">
        <v>6857</v>
      </c>
      <c r="F6490" s="1" t="s">
        <v>25</v>
      </c>
      <c r="G6490" s="27">
        <v>0.36731001206272618</v>
      </c>
      <c r="H6490" s="27">
        <v>0.86856976405476238</v>
      </c>
      <c r="I6490" s="28">
        <v>24.641676718938491</v>
      </c>
      <c r="J6490" s="27">
        <v>8.7454764776839569E-2</v>
      </c>
      <c r="K6490" s="27">
        <v>0.3178528347406514</v>
      </c>
      <c r="L6490" s="27">
        <v>9.93999417419167E-2</v>
      </c>
      <c r="M6490" s="29">
        <v>11.002573879885606</v>
      </c>
      <c r="N6490" s="30">
        <v>47.717569786535307</v>
      </c>
      <c r="O6490" s="32">
        <v>0</v>
      </c>
      <c r="P6490" s="31">
        <v>0.96591902126420037</v>
      </c>
      <c r="Q6490" s="38">
        <v>5133</v>
      </c>
      <c r="R6490" s="38">
        <v>4216</v>
      </c>
      <c r="S6490" s="38">
        <v>4227</v>
      </c>
    </row>
    <row r="6491" spans="2:19" x14ac:dyDescent="0.2">
      <c r="B6491" s="1" t="s">
        <v>13342</v>
      </c>
      <c r="C6491" s="1" t="s">
        <v>13343</v>
      </c>
      <c r="D6491" s="1" t="s">
        <v>524</v>
      </c>
      <c r="E6491" s="1" t="s">
        <v>524</v>
      </c>
      <c r="F6491" s="1" t="s">
        <v>18</v>
      </c>
      <c r="G6491" s="27">
        <v>0.49266247379454925</v>
      </c>
      <c r="H6491" s="27">
        <v>0.99422581984225822</v>
      </c>
      <c r="I6491" s="28">
        <v>41.223731656184484</v>
      </c>
      <c r="J6491" s="27">
        <v>2.0125786163522012E-2</v>
      </c>
      <c r="K6491" s="27">
        <v>0.4578616352201258</v>
      </c>
      <c r="L6491" s="27">
        <v>0</v>
      </c>
      <c r="M6491" s="29">
        <v>6.7432947019867564</v>
      </c>
      <c r="N6491" s="30">
        <v>75.824978759558192</v>
      </c>
      <c r="O6491" s="32">
        <v>0</v>
      </c>
      <c r="P6491" s="31">
        <v>0.99003735990037356</v>
      </c>
      <c r="Q6491" s="38">
        <v>3108</v>
      </c>
      <c r="R6491" s="38">
        <v>2392</v>
      </c>
      <c r="S6491" s="38">
        <v>2236</v>
      </c>
    </row>
    <row r="6492" spans="2:19" x14ac:dyDescent="0.2">
      <c r="B6492" s="1" t="s">
        <v>13352</v>
      </c>
      <c r="C6492" s="1" t="s">
        <v>13353</v>
      </c>
      <c r="D6492" s="1" t="s">
        <v>524</v>
      </c>
      <c r="E6492" s="1" t="s">
        <v>524</v>
      </c>
      <c r="F6492" s="1" t="s">
        <v>18</v>
      </c>
      <c r="G6492" s="27">
        <v>0.71456953642384102</v>
      </c>
      <c r="H6492" s="27">
        <v>0.99323906609667878</v>
      </c>
      <c r="I6492" s="28">
        <v>57.74519867549666</v>
      </c>
      <c r="J6492" s="27">
        <v>0.14569536423841059</v>
      </c>
      <c r="K6492" s="27">
        <v>0.25761589403973512</v>
      </c>
      <c r="L6492" s="27">
        <v>6.7609339033212765E-3</v>
      </c>
      <c r="M6492" s="29">
        <v>3.8759581881533101</v>
      </c>
      <c r="N6492" s="30">
        <v>78.63547938860583</v>
      </c>
      <c r="O6492" s="32">
        <v>0</v>
      </c>
      <c r="P6492" s="31">
        <v>0.99309437684972046</v>
      </c>
      <c r="Q6492" s="38">
        <v>483</v>
      </c>
      <c r="R6492" s="38">
        <v>35</v>
      </c>
      <c r="S6492" s="38">
        <v>5382</v>
      </c>
    </row>
    <row r="6493" spans="2:19" x14ac:dyDescent="0.2">
      <c r="B6493" s="1" t="s">
        <v>13339</v>
      </c>
      <c r="C6493" s="1" t="s">
        <v>1331</v>
      </c>
      <c r="D6493" s="1" t="s">
        <v>524</v>
      </c>
      <c r="E6493" s="1" t="s">
        <v>524</v>
      </c>
      <c r="F6493" s="1" t="s">
        <v>18</v>
      </c>
      <c r="G6493" s="27">
        <v>0.33912346338856225</v>
      </c>
      <c r="H6493" s="27">
        <v>0.92925049570389961</v>
      </c>
      <c r="I6493" s="28">
        <v>33.256092998396575</v>
      </c>
      <c r="J6493" s="27">
        <v>8.2843399251737032E-3</v>
      </c>
      <c r="K6493" s="27">
        <v>0.15179048637092463</v>
      </c>
      <c r="L6493" s="27">
        <v>2.3370786516853934E-3</v>
      </c>
      <c r="M6493" s="29">
        <v>14.443226849979791</v>
      </c>
      <c r="N6493" s="30">
        <v>69.513002364066196</v>
      </c>
      <c r="O6493" s="32">
        <v>6.7944481163251816E-2</v>
      </c>
      <c r="P6493" s="31">
        <v>0.9892927957699934</v>
      </c>
      <c r="Q6493" s="38">
        <v>3753</v>
      </c>
      <c r="R6493" s="38">
        <v>4633</v>
      </c>
      <c r="S6493" s="38">
        <v>7303</v>
      </c>
    </row>
    <row r="6494" spans="2:19" x14ac:dyDescent="0.2">
      <c r="B6494" s="1" t="s">
        <v>13348</v>
      </c>
      <c r="C6494" s="1" t="s">
        <v>13349</v>
      </c>
      <c r="D6494" s="1" t="s">
        <v>524</v>
      </c>
      <c r="E6494" s="1" t="s">
        <v>524</v>
      </c>
      <c r="F6494" s="1" t="s">
        <v>18</v>
      </c>
      <c r="G6494" s="27">
        <v>0.43358633776091082</v>
      </c>
      <c r="H6494" s="27">
        <v>0.96189579409918402</v>
      </c>
      <c r="I6494" s="28">
        <v>37.103289057558506</v>
      </c>
      <c r="J6494" s="27">
        <v>1.0436432637571158E-2</v>
      </c>
      <c r="K6494" s="27">
        <v>0.312460468058191</v>
      </c>
      <c r="L6494" s="27">
        <v>2.8217200251098558E-3</v>
      </c>
      <c r="M6494" s="29">
        <v>10.047765363128491</v>
      </c>
      <c r="N6494" s="30">
        <v>71.849125364431487</v>
      </c>
      <c r="O6494" s="32">
        <v>4.0128688010043941E-2</v>
      </c>
      <c r="P6494" s="31">
        <v>0.99246704331450097</v>
      </c>
      <c r="Q6494" s="38">
        <v>3499</v>
      </c>
      <c r="R6494" s="38">
        <v>3338</v>
      </c>
      <c r="S6494" s="38">
        <v>4347</v>
      </c>
    </row>
    <row r="6495" spans="2:19" x14ac:dyDescent="0.2">
      <c r="B6495" s="1" t="s">
        <v>13344</v>
      </c>
      <c r="C6495" s="1" t="s">
        <v>13345</v>
      </c>
      <c r="D6495" s="1" t="s">
        <v>524</v>
      </c>
      <c r="E6495" s="1" t="s">
        <v>524</v>
      </c>
      <c r="F6495" s="1" t="s">
        <v>18</v>
      </c>
      <c r="G6495" s="27">
        <v>0.57918699186991873</v>
      </c>
      <c r="H6495" s="27">
        <v>0.98847913645883678</v>
      </c>
      <c r="I6495" s="28">
        <v>45.295804878048784</v>
      </c>
      <c r="J6495" s="27">
        <v>8.0650406504065048E-2</v>
      </c>
      <c r="K6495" s="27">
        <v>0.39707317073170734</v>
      </c>
      <c r="L6495" s="27">
        <v>1.0231996133397777E-2</v>
      </c>
      <c r="M6495" s="29">
        <v>4.8910990712074307</v>
      </c>
      <c r="N6495" s="30">
        <v>73.85361749859787</v>
      </c>
      <c r="O6495" s="32">
        <v>0</v>
      </c>
      <c r="P6495" s="31">
        <v>0.99081681971967139</v>
      </c>
      <c r="Q6495" s="38">
        <v>2512</v>
      </c>
      <c r="R6495" s="38">
        <v>879</v>
      </c>
      <c r="S6495" s="38">
        <v>2948</v>
      </c>
    </row>
    <row r="6496" spans="2:19" x14ac:dyDescent="0.2">
      <c r="B6496" s="1" t="s">
        <v>13356</v>
      </c>
      <c r="C6496" s="1" t="s">
        <v>13357</v>
      </c>
      <c r="D6496" s="1" t="s">
        <v>524</v>
      </c>
      <c r="E6496" s="1" t="s">
        <v>524</v>
      </c>
      <c r="F6496" s="1" t="s">
        <v>18</v>
      </c>
      <c r="G6496" s="27">
        <v>0.59413878905170026</v>
      </c>
      <c r="H6496" s="27">
        <v>0.96707565337001378</v>
      </c>
      <c r="I6496" s="28">
        <v>45.357699751175019</v>
      </c>
      <c r="J6496" s="27">
        <v>0.10865358031517833</v>
      </c>
      <c r="K6496" s="27">
        <v>0.37296101741774951</v>
      </c>
      <c r="L6496" s="27">
        <v>1.4228335625859697E-2</v>
      </c>
      <c r="M6496" s="29">
        <v>4.3647580095432845</v>
      </c>
      <c r="N6496" s="30">
        <v>72.778139534883721</v>
      </c>
      <c r="O6496" s="32">
        <v>0</v>
      </c>
      <c r="P6496" s="31">
        <v>0.99504814305364508</v>
      </c>
      <c r="Q6496" s="38">
        <v>2506</v>
      </c>
      <c r="R6496" s="38">
        <v>677</v>
      </c>
      <c r="S6496" s="38">
        <v>3303</v>
      </c>
    </row>
    <row r="6497" spans="2:19" x14ac:dyDescent="0.2">
      <c r="B6497" s="1" t="s">
        <v>13350</v>
      </c>
      <c r="C6497" s="1" t="s">
        <v>13351</v>
      </c>
      <c r="D6497" s="1" t="s">
        <v>524</v>
      </c>
      <c r="E6497" s="1" t="s">
        <v>524</v>
      </c>
      <c r="F6497" s="1" t="s">
        <v>18</v>
      </c>
      <c r="G6497" s="27">
        <v>0.43155452436194897</v>
      </c>
      <c r="H6497" s="27">
        <v>0.99907066052227322</v>
      </c>
      <c r="I6497" s="28">
        <v>38.764191802010835</v>
      </c>
      <c r="J6497" s="27">
        <v>9.6674400618716166E-3</v>
      </c>
      <c r="K6497" s="27">
        <v>0.31786542923433875</v>
      </c>
      <c r="L6497" s="27">
        <v>0</v>
      </c>
      <c r="M6497" s="29">
        <v>10.223945578231291</v>
      </c>
      <c r="N6497" s="30">
        <v>75.924731182795696</v>
      </c>
      <c r="O6497" s="32">
        <v>0</v>
      </c>
      <c r="P6497" s="31">
        <v>0.99308755760368661</v>
      </c>
      <c r="Q6497" s="38">
        <v>3360</v>
      </c>
      <c r="R6497" s="38">
        <v>3375</v>
      </c>
      <c r="S6497" s="38">
        <v>4226</v>
      </c>
    </row>
    <row r="6498" spans="2:19" x14ac:dyDescent="0.2">
      <c r="B6498" s="1" t="s">
        <v>13340</v>
      </c>
      <c r="C6498" s="1" t="s">
        <v>13341</v>
      </c>
      <c r="D6498" s="1" t="s">
        <v>524</v>
      </c>
      <c r="E6498" s="1" t="s">
        <v>524</v>
      </c>
      <c r="F6498" s="1" t="s">
        <v>18</v>
      </c>
      <c r="G6498" s="27">
        <v>0.51440966842268365</v>
      </c>
      <c r="H6498" s="27">
        <v>0.96906178138893129</v>
      </c>
      <c r="I6498" s="28">
        <v>39.648063216609856</v>
      </c>
      <c r="J6498" s="27">
        <v>9.17260613572978E-2</v>
      </c>
      <c r="K6498" s="27">
        <v>0.46079950418345211</v>
      </c>
      <c r="L6498" s="27">
        <v>1.6305380959681127E-2</v>
      </c>
      <c r="M6498" s="29">
        <v>4.5551085568326934</v>
      </c>
      <c r="N6498" s="30">
        <v>72.152317880794698</v>
      </c>
      <c r="O6498" s="32">
        <v>0</v>
      </c>
      <c r="P6498" s="31">
        <v>0.98942204507128617</v>
      </c>
      <c r="Q6498" s="38">
        <v>3282</v>
      </c>
      <c r="R6498" s="38">
        <v>2024</v>
      </c>
      <c r="S6498" s="38">
        <v>2197</v>
      </c>
    </row>
    <row r="6499" spans="2:19" x14ac:dyDescent="0.2">
      <c r="B6499" s="1" t="s">
        <v>13361</v>
      </c>
      <c r="C6499" s="1" t="s">
        <v>13362</v>
      </c>
      <c r="D6499" s="1" t="s">
        <v>524</v>
      </c>
      <c r="E6499" s="1" t="s">
        <v>524</v>
      </c>
      <c r="F6499" s="1" t="s">
        <v>18</v>
      </c>
      <c r="G6499" s="27">
        <v>0.37345971563981045</v>
      </c>
      <c r="H6499" s="27">
        <v>0.99658790170132339</v>
      </c>
      <c r="I6499" s="28">
        <v>36.897630331753547</v>
      </c>
      <c r="J6499" s="27">
        <v>1.2322274881516588E-2</v>
      </c>
      <c r="K6499" s="27">
        <v>0.1052132701421801</v>
      </c>
      <c r="L6499" s="27">
        <v>0</v>
      </c>
      <c r="M6499" s="29">
        <v>15.281391830559761</v>
      </c>
      <c r="N6499" s="30">
        <v>72.720812182741113</v>
      </c>
      <c r="O6499" s="32">
        <v>0</v>
      </c>
      <c r="P6499" s="31">
        <v>0.99716446124763702</v>
      </c>
      <c r="Q6499" s="38">
        <v>3512</v>
      </c>
      <c r="R6499" s="38">
        <v>4115</v>
      </c>
      <c r="S6499" s="38">
        <v>8104</v>
      </c>
    </row>
    <row r="6500" spans="2:19" x14ac:dyDescent="0.2">
      <c r="B6500" s="1" t="s">
        <v>13359</v>
      </c>
      <c r="C6500" s="1" t="s">
        <v>13360</v>
      </c>
      <c r="D6500" s="1" t="s">
        <v>524</v>
      </c>
      <c r="E6500" s="1" t="s">
        <v>524</v>
      </c>
      <c r="F6500" s="1" t="s">
        <v>18</v>
      </c>
      <c r="G6500" s="27">
        <v>0.5277858597614199</v>
      </c>
      <c r="H6500" s="27">
        <v>0.9753174833285011</v>
      </c>
      <c r="I6500" s="28">
        <v>44.919551934826892</v>
      </c>
      <c r="J6500" s="27">
        <v>3.6077974978178641E-2</v>
      </c>
      <c r="K6500" s="27">
        <v>0.31742798952574919</v>
      </c>
      <c r="L6500" s="27">
        <v>1.6770078283560454E-2</v>
      </c>
      <c r="M6500" s="29">
        <v>8.9425138632162646</v>
      </c>
      <c r="N6500" s="30">
        <v>76.659316427783907</v>
      </c>
      <c r="O6500" s="32">
        <v>0</v>
      </c>
      <c r="P6500" s="31">
        <v>0.99652073064656421</v>
      </c>
      <c r="Q6500" s="38">
        <v>2591</v>
      </c>
      <c r="R6500" s="38">
        <v>1787</v>
      </c>
      <c r="S6500" s="38">
        <v>4239</v>
      </c>
    </row>
    <row r="6501" spans="2:19" x14ac:dyDescent="0.2">
      <c r="B6501" s="1" t="s">
        <v>13354</v>
      </c>
      <c r="C6501" s="1" t="s">
        <v>13355</v>
      </c>
      <c r="D6501" s="1" t="s">
        <v>524</v>
      </c>
      <c r="E6501" s="1" t="s">
        <v>524</v>
      </c>
      <c r="F6501" s="1" t="s">
        <v>18</v>
      </c>
      <c r="G6501" s="27">
        <v>0.42458471760797339</v>
      </c>
      <c r="H6501" s="27">
        <v>0.95588429752066117</v>
      </c>
      <c r="I6501" s="28">
        <v>42.810299003322257</v>
      </c>
      <c r="J6501" s="27">
        <v>8.3056478405315621E-3</v>
      </c>
      <c r="K6501" s="27">
        <v>0.1372093023255814</v>
      </c>
      <c r="L6501" s="27">
        <v>2.8760330578512399E-4</v>
      </c>
      <c r="M6501" s="29">
        <v>15.074942263279452</v>
      </c>
      <c r="N6501" s="30">
        <v>79.974960876369323</v>
      </c>
      <c r="O6501" s="32">
        <v>0</v>
      </c>
      <c r="P6501" s="31">
        <v>0.99504132231404963</v>
      </c>
      <c r="Q6501" s="38">
        <v>2891</v>
      </c>
      <c r="R6501" s="38">
        <v>3473</v>
      </c>
      <c r="S6501" s="38">
        <v>7552</v>
      </c>
    </row>
    <row r="6502" spans="2:19" x14ac:dyDescent="0.2">
      <c r="B6502" s="1" t="s">
        <v>13363</v>
      </c>
      <c r="C6502" s="1" t="s">
        <v>13364</v>
      </c>
      <c r="D6502" s="1" t="s">
        <v>524</v>
      </c>
      <c r="E6502" s="1" t="s">
        <v>524</v>
      </c>
      <c r="F6502" s="1" t="s">
        <v>18</v>
      </c>
      <c r="G6502" s="27">
        <v>0.43501805054151627</v>
      </c>
      <c r="H6502" s="27">
        <v>0.92411641164116409</v>
      </c>
      <c r="I6502" s="28">
        <v>37.363176895306864</v>
      </c>
      <c r="J6502" s="27">
        <v>9.0252707581227436E-3</v>
      </c>
      <c r="K6502" s="27">
        <v>0.32250300842358604</v>
      </c>
      <c r="L6502" s="27">
        <v>4.7263726372637274E-2</v>
      </c>
      <c r="M6502" s="29">
        <v>10.126464323748671</v>
      </c>
      <c r="N6502" s="30">
        <v>72.257952973720606</v>
      </c>
      <c r="O6502" s="32">
        <v>0</v>
      </c>
      <c r="P6502" s="31">
        <v>0.99729972997299732</v>
      </c>
      <c r="Q6502" s="38">
        <v>3480</v>
      </c>
      <c r="R6502" s="38">
        <v>3317</v>
      </c>
      <c r="S6502" s="38">
        <v>4123</v>
      </c>
    </row>
    <row r="6503" spans="2:19" x14ac:dyDescent="0.2">
      <c r="B6503" s="1" t="s">
        <v>13358</v>
      </c>
      <c r="C6503" s="1" t="s">
        <v>4454</v>
      </c>
      <c r="D6503" s="1" t="s">
        <v>524</v>
      </c>
      <c r="E6503" s="1" t="s">
        <v>524</v>
      </c>
      <c r="F6503" s="1" t="s">
        <v>18</v>
      </c>
      <c r="G6503" s="27">
        <v>0.42026194144838214</v>
      </c>
      <c r="H6503" s="27">
        <v>0.93494823619631917</v>
      </c>
      <c r="I6503" s="28">
        <v>41.362442218798151</v>
      </c>
      <c r="J6503" s="27">
        <v>9.2449922958397542E-3</v>
      </c>
      <c r="K6503" s="27">
        <v>0.23767334360554698</v>
      </c>
      <c r="L6503" s="27">
        <v>1.3650306748466258E-3</v>
      </c>
      <c r="M6503" s="29">
        <v>12.220146276595743</v>
      </c>
      <c r="N6503" s="30">
        <v>80.830586080586087</v>
      </c>
      <c r="O6503" s="32">
        <v>0</v>
      </c>
      <c r="P6503" s="31">
        <v>0.995398773006135</v>
      </c>
      <c r="Q6503" s="38">
        <v>3093</v>
      </c>
      <c r="R6503" s="38">
        <v>3517</v>
      </c>
      <c r="S6503" s="38">
        <v>5750</v>
      </c>
    </row>
    <row r="6504" spans="2:19" x14ac:dyDescent="0.2">
      <c r="B6504" s="1" t="s">
        <v>13346</v>
      </c>
      <c r="C6504" s="1" t="s">
        <v>13347</v>
      </c>
      <c r="D6504" s="1" t="s">
        <v>524</v>
      </c>
      <c r="E6504" s="1" t="s">
        <v>524</v>
      </c>
      <c r="F6504" s="1" t="s">
        <v>18</v>
      </c>
      <c r="G6504" s="27">
        <v>0.45279146141215104</v>
      </c>
      <c r="H6504" s="27">
        <v>0.95654660154660165</v>
      </c>
      <c r="I6504" s="28">
        <v>39.597208538587871</v>
      </c>
      <c r="J6504" s="27">
        <v>1.7651888341543513E-2</v>
      </c>
      <c r="K6504" s="27">
        <v>0.35878489326765189</v>
      </c>
      <c r="L6504" s="27">
        <v>2.6109076109076105E-3</v>
      </c>
      <c r="M6504" s="29">
        <v>9.3891972993248292</v>
      </c>
      <c r="N6504" s="30">
        <v>75.658204895738891</v>
      </c>
      <c r="O6504" s="32">
        <v>0</v>
      </c>
      <c r="P6504" s="31">
        <v>0.99145299145299148</v>
      </c>
      <c r="Q6504" s="38">
        <v>3286</v>
      </c>
      <c r="R6504" s="38">
        <v>3066</v>
      </c>
      <c r="S6504" s="38">
        <v>3509</v>
      </c>
    </row>
    <row r="6505" spans="2:19" x14ac:dyDescent="0.2">
      <c r="B6505" s="1" t="s">
        <v>13377</v>
      </c>
      <c r="C6505" s="1" t="s">
        <v>13378</v>
      </c>
      <c r="D6505" s="1" t="s">
        <v>525</v>
      </c>
      <c r="E6505" s="1" t="s">
        <v>525</v>
      </c>
      <c r="F6505" s="1" t="s">
        <v>20</v>
      </c>
      <c r="G6505" s="27">
        <v>0.61347175277643651</v>
      </c>
      <c r="H6505" s="27">
        <v>0.99692344727973048</v>
      </c>
      <c r="I6505" s="28">
        <v>54.592757122163199</v>
      </c>
      <c r="J6505" s="27">
        <v>2.1728633510381457E-2</v>
      </c>
      <c r="K6505" s="27">
        <v>0.20690487687107678</v>
      </c>
      <c r="L6505" s="27">
        <v>0</v>
      </c>
      <c r="M6505" s="29">
        <v>10.611305434103688</v>
      </c>
      <c r="N6505" s="30">
        <v>81.881936245572604</v>
      </c>
      <c r="O6505" s="32">
        <v>0</v>
      </c>
      <c r="P6505" s="31">
        <v>0.99711121810303327</v>
      </c>
      <c r="Q6505" s="38">
        <v>853</v>
      </c>
      <c r="R6505" s="38">
        <v>458</v>
      </c>
      <c r="S6505" s="38">
        <v>6344</v>
      </c>
    </row>
    <row r="6506" spans="2:19" x14ac:dyDescent="0.2">
      <c r="B6506" s="1" t="s">
        <v>13373</v>
      </c>
      <c r="C6506" s="1" t="s">
        <v>13374</v>
      </c>
      <c r="D6506" s="1" t="s">
        <v>525</v>
      </c>
      <c r="E6506" s="1" t="s">
        <v>525</v>
      </c>
      <c r="F6506" s="1" t="s">
        <v>20</v>
      </c>
      <c r="G6506" s="27">
        <v>0.5647982062780269</v>
      </c>
      <c r="H6506" s="27">
        <v>0.99689162011173171</v>
      </c>
      <c r="I6506" s="28">
        <v>53.877713004484328</v>
      </c>
      <c r="J6506" s="27">
        <v>7.623318385650224E-3</v>
      </c>
      <c r="K6506" s="27">
        <v>0.18116591928251122</v>
      </c>
      <c r="L6506" s="27">
        <v>2.900558659217877E-3</v>
      </c>
      <c r="M6506" s="29">
        <v>12.65244719216898</v>
      </c>
      <c r="N6506" s="30">
        <v>85.204446208813025</v>
      </c>
      <c r="O6506" s="32">
        <v>0</v>
      </c>
      <c r="P6506" s="31">
        <v>0.99664804469273738</v>
      </c>
      <c r="Q6506" s="38">
        <v>939</v>
      </c>
      <c r="R6506" s="38">
        <v>1100</v>
      </c>
      <c r="S6506" s="38">
        <v>6797</v>
      </c>
    </row>
    <row r="6507" spans="2:19" x14ac:dyDescent="0.2">
      <c r="B6507" s="1" t="s">
        <v>13375</v>
      </c>
      <c r="C6507" s="1" t="s">
        <v>13376</v>
      </c>
      <c r="D6507" s="1" t="s">
        <v>525</v>
      </c>
      <c r="E6507" s="1" t="s">
        <v>525</v>
      </c>
      <c r="F6507" s="1" t="s">
        <v>20</v>
      </c>
      <c r="G6507" s="27">
        <v>0.58033149171270715</v>
      </c>
      <c r="H6507" s="27">
        <v>0.98381057268722472</v>
      </c>
      <c r="I6507" s="28">
        <v>50.852574585635374</v>
      </c>
      <c r="J6507" s="27">
        <v>1.7458563535911603E-2</v>
      </c>
      <c r="K6507" s="27">
        <v>0.30298342541436463</v>
      </c>
      <c r="L6507" s="27">
        <v>1.7841409691629955E-3</v>
      </c>
      <c r="M6507" s="29">
        <v>8.5609794628751992</v>
      </c>
      <c r="N6507" s="30">
        <v>81.026275704493528</v>
      </c>
      <c r="O6507" s="32">
        <v>0</v>
      </c>
      <c r="P6507" s="31">
        <v>0.99669603524229078</v>
      </c>
      <c r="Q6507" s="38">
        <v>1435</v>
      </c>
      <c r="R6507" s="38">
        <v>864</v>
      </c>
      <c r="S6507" s="38">
        <v>4515</v>
      </c>
    </row>
    <row r="6508" spans="2:19" x14ac:dyDescent="0.2">
      <c r="B6508" s="1" t="s">
        <v>13379</v>
      </c>
      <c r="C6508" s="1" t="s">
        <v>13380</v>
      </c>
      <c r="D6508" s="1" t="s">
        <v>525</v>
      </c>
      <c r="E6508" s="1" t="s">
        <v>525</v>
      </c>
      <c r="F6508" s="1" t="s">
        <v>20</v>
      </c>
      <c r="G6508" s="27">
        <v>0.62405446293494704</v>
      </c>
      <c r="H6508" s="27">
        <v>0.99414683289258277</v>
      </c>
      <c r="I6508" s="28">
        <v>55.644377206253175</v>
      </c>
      <c r="J6508" s="27">
        <v>3.5300050428643467E-3</v>
      </c>
      <c r="K6508" s="27">
        <v>0.14750378214826021</v>
      </c>
      <c r="L6508" s="27">
        <v>0</v>
      </c>
      <c r="M6508" s="29">
        <v>13.507981220657273</v>
      </c>
      <c r="N6508" s="30">
        <v>80.598383838383839</v>
      </c>
      <c r="O6508" s="32">
        <v>0</v>
      </c>
      <c r="P6508" s="31">
        <v>0.99886664148092175</v>
      </c>
      <c r="Q6508" s="38">
        <v>711</v>
      </c>
      <c r="R6508" s="38">
        <v>362</v>
      </c>
      <c r="S6508" s="38">
        <v>7377</v>
      </c>
    </row>
    <row r="6509" spans="2:19" x14ac:dyDescent="0.2">
      <c r="B6509" s="1" t="s">
        <v>13365</v>
      </c>
      <c r="C6509" s="1" t="s">
        <v>13366</v>
      </c>
      <c r="D6509" s="1" t="s">
        <v>525</v>
      </c>
      <c r="E6509" s="1" t="s">
        <v>525</v>
      </c>
      <c r="F6509" s="1" t="s">
        <v>20</v>
      </c>
      <c r="G6509" s="27">
        <v>0.6141542506573181</v>
      </c>
      <c r="H6509" s="27">
        <v>0.96256220797566017</v>
      </c>
      <c r="I6509" s="28">
        <v>54.253790534618766</v>
      </c>
      <c r="J6509" s="27">
        <v>2.6730937773882558E-2</v>
      </c>
      <c r="K6509" s="27">
        <v>0.27234881682734441</v>
      </c>
      <c r="L6509" s="27">
        <v>3.5447136803216338E-2</v>
      </c>
      <c r="M6509" s="29">
        <v>8.5614423622941516</v>
      </c>
      <c r="N6509" s="30">
        <v>82.49839457723867</v>
      </c>
      <c r="O6509" s="32">
        <v>0</v>
      </c>
      <c r="P6509" s="31">
        <v>0.99185048353797678</v>
      </c>
      <c r="Q6509" s="38">
        <v>890</v>
      </c>
      <c r="R6509" s="38">
        <v>453</v>
      </c>
      <c r="S6509" s="38">
        <v>5094</v>
      </c>
    </row>
    <row r="6510" spans="2:19" x14ac:dyDescent="0.2">
      <c r="B6510" s="1" t="s">
        <v>13371</v>
      </c>
      <c r="C6510" s="1" t="s">
        <v>13372</v>
      </c>
      <c r="D6510" s="1" t="s">
        <v>525</v>
      </c>
      <c r="E6510" s="1" t="s">
        <v>525</v>
      </c>
      <c r="F6510" s="1" t="s">
        <v>20</v>
      </c>
      <c r="G6510" s="27">
        <v>0.57008718980549966</v>
      </c>
      <c r="H6510" s="27">
        <v>0.93672678690714761</v>
      </c>
      <c r="I6510" s="28">
        <v>51.790319695953485</v>
      </c>
      <c r="J6510" s="27">
        <v>7.154035323049408E-3</v>
      </c>
      <c r="K6510" s="27">
        <v>0.18868768164542812</v>
      </c>
      <c r="L6510" s="27">
        <v>2.8501447339122691E-2</v>
      </c>
      <c r="M6510" s="29">
        <v>12.420447450572315</v>
      </c>
      <c r="N6510" s="30">
        <v>80.930615444923561</v>
      </c>
      <c r="O6510" s="32">
        <v>0</v>
      </c>
      <c r="P6510" s="31">
        <v>0.99599198396793587</v>
      </c>
      <c r="Q6510" s="38">
        <v>1282</v>
      </c>
      <c r="R6510" s="38">
        <v>1021</v>
      </c>
      <c r="S6510" s="38">
        <v>6662</v>
      </c>
    </row>
    <row r="6511" spans="2:19" x14ac:dyDescent="0.2">
      <c r="B6511" s="1" t="s">
        <v>13367</v>
      </c>
      <c r="C6511" s="1" t="s">
        <v>13368</v>
      </c>
      <c r="D6511" s="1" t="s">
        <v>525</v>
      </c>
      <c r="E6511" s="1" t="s">
        <v>525</v>
      </c>
      <c r="F6511" s="1" t="s">
        <v>20</v>
      </c>
      <c r="G6511" s="27">
        <v>0.51262903580057106</v>
      </c>
      <c r="H6511" s="27">
        <v>0.95639873486748883</v>
      </c>
      <c r="I6511" s="28">
        <v>46.373973204480549</v>
      </c>
      <c r="J6511" s="27">
        <v>5.490885130683066E-3</v>
      </c>
      <c r="K6511" s="27">
        <v>0.18383483417526905</v>
      </c>
      <c r="L6511" s="27">
        <v>7.4162940342458296E-4</v>
      </c>
      <c r="M6511" s="29">
        <v>12.517485353762952</v>
      </c>
      <c r="N6511" s="30">
        <v>78.128106255355618</v>
      </c>
      <c r="O6511" s="32">
        <v>0</v>
      </c>
      <c r="P6511" s="31">
        <v>0.99312902170356632</v>
      </c>
      <c r="Q6511" s="38">
        <v>2312</v>
      </c>
      <c r="R6511" s="38">
        <v>2061</v>
      </c>
      <c r="S6511" s="38">
        <v>6754</v>
      </c>
    </row>
    <row r="6512" spans="2:19" x14ac:dyDescent="0.2">
      <c r="B6512" s="1" t="s">
        <v>13369</v>
      </c>
      <c r="C6512" s="1" t="s">
        <v>13370</v>
      </c>
      <c r="D6512" s="1" t="s">
        <v>525</v>
      </c>
      <c r="E6512" s="1" t="s">
        <v>525</v>
      </c>
      <c r="F6512" s="1" t="s">
        <v>20</v>
      </c>
      <c r="G6512" s="27">
        <v>0.55321807956675695</v>
      </c>
      <c r="H6512" s="27">
        <v>0.92646145887221976</v>
      </c>
      <c r="I6512" s="28">
        <v>49.225598833576321</v>
      </c>
      <c r="J6512" s="27">
        <v>1.4996875650906061E-2</v>
      </c>
      <c r="K6512" s="27">
        <v>0.24369922932722349</v>
      </c>
      <c r="L6512" s="27">
        <v>6.5638903259182613E-3</v>
      </c>
      <c r="M6512" s="29">
        <v>10.879020979020986</v>
      </c>
      <c r="N6512" s="30">
        <v>79.741716867469876</v>
      </c>
      <c r="O6512" s="32">
        <v>0</v>
      </c>
      <c r="P6512" s="31">
        <v>0.9934816347646146</v>
      </c>
      <c r="Q6512" s="38">
        <v>1765</v>
      </c>
      <c r="R6512" s="38">
        <v>1298</v>
      </c>
      <c r="S6512" s="38">
        <v>5636</v>
      </c>
    </row>
    <row r="6513" spans="2:19" x14ac:dyDescent="0.2">
      <c r="B6513" s="1" t="s">
        <v>13385</v>
      </c>
      <c r="C6513" s="1" t="s">
        <v>13386</v>
      </c>
      <c r="D6513" s="1" t="s">
        <v>526</v>
      </c>
      <c r="E6513" s="1" t="s">
        <v>10729</v>
      </c>
      <c r="F6513" s="1" t="s">
        <v>48</v>
      </c>
      <c r="G6513" s="27">
        <v>4.0909090909090909E-2</v>
      </c>
      <c r="H6513" s="27">
        <v>0.20720535254760677</v>
      </c>
      <c r="I6513" s="28">
        <v>8.9579545454545464</v>
      </c>
      <c r="J6513" s="27">
        <v>0.125</v>
      </c>
      <c r="K6513" s="27">
        <v>0.74659090909090908</v>
      </c>
      <c r="L6513" s="27">
        <v>0.43544004117344309</v>
      </c>
      <c r="M6513" s="29">
        <v>7.5254739336492884</v>
      </c>
      <c r="N6513" s="30">
        <v>42.25</v>
      </c>
      <c r="O6513" s="32">
        <v>0</v>
      </c>
      <c r="P6513" s="31">
        <v>0.90581574884199689</v>
      </c>
      <c r="Q6513" s="38">
        <v>8539</v>
      </c>
      <c r="R6513" s="38">
        <v>8502</v>
      </c>
      <c r="S6513" s="38">
        <v>323</v>
      </c>
    </row>
    <row r="6514" spans="2:19" x14ac:dyDescent="0.2">
      <c r="B6514" s="1" t="s">
        <v>13389</v>
      </c>
      <c r="C6514" s="1" t="s">
        <v>13390</v>
      </c>
      <c r="D6514" s="1" t="s">
        <v>526</v>
      </c>
      <c r="E6514" s="1" t="s">
        <v>10729</v>
      </c>
      <c r="F6514" s="1" t="s">
        <v>48</v>
      </c>
      <c r="G6514" s="27">
        <v>1.2557077625570776E-2</v>
      </c>
      <c r="H6514" s="27">
        <v>9.2330666666666672E-2</v>
      </c>
      <c r="I6514" s="28">
        <v>7.0913242009132427</v>
      </c>
      <c r="J6514" s="27">
        <v>9.0182648401826479E-2</v>
      </c>
      <c r="K6514" s="27">
        <v>0.95091324200913241</v>
      </c>
      <c r="L6514" s="27">
        <v>0.82242133333333334</v>
      </c>
      <c r="M6514" s="29">
        <v>5.9605780346820838</v>
      </c>
      <c r="N6514" s="30">
        <v>95.545454545454547</v>
      </c>
      <c r="O6514" s="32">
        <v>0</v>
      </c>
      <c r="P6514" s="31">
        <v>0.93440000000000001</v>
      </c>
      <c r="Q6514" s="38">
        <v>8609</v>
      </c>
      <c r="R6514" s="38">
        <v>8574</v>
      </c>
      <c r="S6514" s="38">
        <v>30</v>
      </c>
    </row>
    <row r="6515" spans="2:19" x14ac:dyDescent="0.2">
      <c r="B6515" s="1" t="s">
        <v>13395</v>
      </c>
      <c r="C6515" s="1" t="s">
        <v>13396</v>
      </c>
      <c r="D6515" s="1" t="s">
        <v>526</v>
      </c>
      <c r="E6515" s="1" t="s">
        <v>13382</v>
      </c>
      <c r="F6515" s="1" t="s">
        <v>48</v>
      </c>
      <c r="G6515" s="27">
        <v>0.11616411270390509</v>
      </c>
      <c r="H6515" s="27">
        <v>0.40720492565055755</v>
      </c>
      <c r="I6515" s="28">
        <v>13.77305981216016</v>
      </c>
      <c r="J6515" s="27">
        <v>6.3766683143845773E-2</v>
      </c>
      <c r="K6515" s="27">
        <v>0.57983193277310929</v>
      </c>
      <c r="L6515" s="27">
        <v>0.42219795539033456</v>
      </c>
      <c r="M6515" s="29">
        <v>9.3723713646532492</v>
      </c>
      <c r="N6515" s="30">
        <v>46.757446808510636</v>
      </c>
      <c r="O6515" s="32">
        <v>0</v>
      </c>
      <c r="P6515" s="31">
        <v>0.94005576208178443</v>
      </c>
      <c r="Q6515" s="38">
        <v>8168</v>
      </c>
      <c r="R6515" s="38">
        <v>8172</v>
      </c>
      <c r="S6515" s="38">
        <v>1093</v>
      </c>
    </row>
    <row r="6516" spans="2:19" x14ac:dyDescent="0.2">
      <c r="B6516" s="1" t="s">
        <v>13391</v>
      </c>
      <c r="C6516" s="1" t="s">
        <v>13392</v>
      </c>
      <c r="D6516" s="1" t="s">
        <v>526</v>
      </c>
      <c r="E6516" s="1" t="s">
        <v>13382</v>
      </c>
      <c r="F6516" s="1" t="s">
        <v>48</v>
      </c>
      <c r="G6516" s="27">
        <v>0.16097023153252479</v>
      </c>
      <c r="H6516" s="27">
        <v>0.89537745604963781</v>
      </c>
      <c r="I6516" s="28">
        <v>22.095369349503848</v>
      </c>
      <c r="J6516" s="27">
        <v>1.1025358324145534E-2</v>
      </c>
      <c r="K6516" s="27">
        <v>0.15214994487320838</v>
      </c>
      <c r="L6516" s="27">
        <v>7.2414684591520173E-2</v>
      </c>
      <c r="M6516" s="29">
        <v>16.546911957950066</v>
      </c>
      <c r="N6516" s="30">
        <v>50.609589041095887</v>
      </c>
      <c r="O6516" s="32">
        <v>0</v>
      </c>
      <c r="P6516" s="31">
        <v>0.937952430196484</v>
      </c>
      <c r="Q6516" s="38">
        <v>6158</v>
      </c>
      <c r="R6516" s="38">
        <v>7800</v>
      </c>
      <c r="S6516" s="38">
        <v>7298</v>
      </c>
    </row>
    <row r="6517" spans="2:19" x14ac:dyDescent="0.2">
      <c r="B6517" s="1" t="s">
        <v>13429</v>
      </c>
      <c r="C6517" s="1" t="s">
        <v>13430</v>
      </c>
      <c r="D6517" s="1" t="s">
        <v>526</v>
      </c>
      <c r="E6517" s="1" t="s">
        <v>13382</v>
      </c>
      <c r="F6517" s="1" t="s">
        <v>48</v>
      </c>
      <c r="G6517" s="27">
        <v>0.27295597484276729</v>
      </c>
      <c r="H6517" s="27">
        <v>0.6566110080395795</v>
      </c>
      <c r="I6517" s="28">
        <v>17.211823899371073</v>
      </c>
      <c r="J6517" s="27">
        <v>0.1811320754716981</v>
      </c>
      <c r="K6517" s="27">
        <v>0.63899371069182387</v>
      </c>
      <c r="L6517" s="27">
        <v>0.15617810760667902</v>
      </c>
      <c r="M6517" s="29">
        <v>5.2252595155709329</v>
      </c>
      <c r="N6517" s="30">
        <v>48.714285714285715</v>
      </c>
      <c r="O6517" s="32">
        <v>0</v>
      </c>
      <c r="P6517" s="31">
        <v>0.98330241187384049</v>
      </c>
      <c r="Q6517" s="38">
        <v>7670</v>
      </c>
      <c r="R6517" s="38">
        <v>5978</v>
      </c>
      <c r="S6517" s="38">
        <v>693</v>
      </c>
    </row>
    <row r="6518" spans="2:19" x14ac:dyDescent="0.2">
      <c r="B6518" s="1" t="s">
        <v>13397</v>
      </c>
      <c r="C6518" s="1" t="s">
        <v>13398</v>
      </c>
      <c r="D6518" s="1" t="s">
        <v>526</v>
      </c>
      <c r="E6518" s="1" t="s">
        <v>10729</v>
      </c>
      <c r="F6518" s="1" t="s">
        <v>48</v>
      </c>
      <c r="G6518" s="27">
        <v>0.17296678121420389</v>
      </c>
      <c r="H6518" s="27">
        <v>0.53545503500269254</v>
      </c>
      <c r="I6518" s="28">
        <v>16.966895761741128</v>
      </c>
      <c r="J6518" s="27">
        <v>3.6655211912943873E-2</v>
      </c>
      <c r="K6518" s="27">
        <v>0.46391752577319589</v>
      </c>
      <c r="L6518" s="27">
        <v>0.21944534194938073</v>
      </c>
      <c r="M6518" s="29">
        <v>10.900692520775621</v>
      </c>
      <c r="N6518" s="30">
        <v>45.52980132450331</v>
      </c>
      <c r="O6518" s="32">
        <v>0</v>
      </c>
      <c r="P6518" s="31">
        <v>0.94022617124394181</v>
      </c>
      <c r="Q6518" s="38">
        <v>7721</v>
      </c>
      <c r="R6518" s="38">
        <v>7669</v>
      </c>
      <c r="S6518" s="38">
        <v>2170</v>
      </c>
    </row>
    <row r="6519" spans="2:19" x14ac:dyDescent="0.2">
      <c r="B6519" s="1" t="s">
        <v>13387</v>
      </c>
      <c r="C6519" s="1" t="s">
        <v>13388</v>
      </c>
      <c r="D6519" s="1" t="s">
        <v>526</v>
      </c>
      <c r="E6519" s="1" t="s">
        <v>13382</v>
      </c>
      <c r="F6519" s="1" t="s">
        <v>48</v>
      </c>
      <c r="G6519" s="27">
        <v>0.23949579831932774</v>
      </c>
      <c r="H6519" s="27">
        <v>0.72701324178518889</v>
      </c>
      <c r="I6519" s="28">
        <v>19.129411764705882</v>
      </c>
      <c r="J6519" s="27">
        <v>3.0462184873949579E-2</v>
      </c>
      <c r="K6519" s="27">
        <v>0.51470588235294112</v>
      </c>
      <c r="L6519" s="27">
        <v>4.6508092202059835E-2</v>
      </c>
      <c r="M6519" s="29">
        <v>9.7465469613259685</v>
      </c>
      <c r="N6519" s="30">
        <v>48.425438596491226</v>
      </c>
      <c r="O6519" s="32">
        <v>0</v>
      </c>
      <c r="P6519" s="31">
        <v>0.93379107405590978</v>
      </c>
      <c r="Q6519" s="38">
        <v>7230</v>
      </c>
      <c r="R6519" s="38">
        <v>6685</v>
      </c>
      <c r="S6519" s="38">
        <v>1649</v>
      </c>
    </row>
    <row r="6520" spans="2:19" x14ac:dyDescent="0.2">
      <c r="B6520" s="1" t="s">
        <v>13415</v>
      </c>
      <c r="C6520" s="1" t="s">
        <v>13416</v>
      </c>
      <c r="D6520" s="1" t="s">
        <v>526</v>
      </c>
      <c r="E6520" s="1" t="s">
        <v>13382</v>
      </c>
      <c r="F6520" s="1" t="s">
        <v>48</v>
      </c>
      <c r="G6520" s="27">
        <v>0.10862315388280133</v>
      </c>
      <c r="H6520" s="27">
        <v>0.61286432160804039</v>
      </c>
      <c r="I6520" s="28">
        <v>17.080609814197231</v>
      </c>
      <c r="J6520" s="27">
        <v>7.9085278704144835E-2</v>
      </c>
      <c r="K6520" s="27">
        <v>0.36969985707479752</v>
      </c>
      <c r="L6520" s="27">
        <v>0.23136592051164917</v>
      </c>
      <c r="M6520" s="29">
        <v>12.564671298770708</v>
      </c>
      <c r="N6520" s="30">
        <v>53.679824561403507</v>
      </c>
      <c r="O6520" s="32">
        <v>0</v>
      </c>
      <c r="P6520" s="31">
        <v>0.95888533576975787</v>
      </c>
      <c r="Q6520" s="38">
        <v>7695</v>
      </c>
      <c r="R6520" s="38">
        <v>8223</v>
      </c>
      <c r="S6520" s="38">
        <v>3350</v>
      </c>
    </row>
    <row r="6521" spans="2:19" x14ac:dyDescent="0.2">
      <c r="B6521" s="1" t="s">
        <v>13409</v>
      </c>
      <c r="C6521" s="1" t="s">
        <v>13410</v>
      </c>
      <c r="D6521" s="1" t="s">
        <v>526</v>
      </c>
      <c r="E6521" s="1" t="s">
        <v>10729</v>
      </c>
      <c r="F6521" s="1" t="s">
        <v>48</v>
      </c>
      <c r="G6521" s="27">
        <v>0.17570093457943925</v>
      </c>
      <c r="H6521" s="27">
        <v>0.79427678571428595</v>
      </c>
      <c r="I6521" s="28">
        <v>14.574704049844236</v>
      </c>
      <c r="J6521" s="27">
        <v>5.1090342679127723E-2</v>
      </c>
      <c r="K6521" s="27">
        <v>0.69844236760124612</v>
      </c>
      <c r="L6521" s="27">
        <v>8.4297619047619052E-2</v>
      </c>
      <c r="M6521" s="29">
        <v>6.7253968253968246</v>
      </c>
      <c r="N6521" s="30">
        <v>51.046099290780141</v>
      </c>
      <c r="O6521" s="32">
        <v>0</v>
      </c>
      <c r="P6521" s="31">
        <v>0.9553571428571429</v>
      </c>
      <c r="Q6521" s="38">
        <v>8068</v>
      </c>
      <c r="R6521" s="38">
        <v>7633</v>
      </c>
      <c r="S6521" s="38">
        <v>453</v>
      </c>
    </row>
    <row r="6522" spans="2:19" x14ac:dyDescent="0.2">
      <c r="B6522" s="1" t="s">
        <v>13413</v>
      </c>
      <c r="C6522" s="1" t="s">
        <v>13414</v>
      </c>
      <c r="D6522" s="1" t="s">
        <v>526</v>
      </c>
      <c r="E6522" s="1" t="s">
        <v>10729</v>
      </c>
      <c r="F6522" s="1" t="s">
        <v>48</v>
      </c>
      <c r="G6522" s="27">
        <v>0.11571125265392782</v>
      </c>
      <c r="H6522" s="27">
        <v>0.58305386178861796</v>
      </c>
      <c r="I6522" s="28">
        <v>12.399575371549894</v>
      </c>
      <c r="J6522" s="27">
        <v>5.3078556263269641E-2</v>
      </c>
      <c r="K6522" s="27">
        <v>0.8428874734607219</v>
      </c>
      <c r="L6522" s="27">
        <v>0.22473577235772357</v>
      </c>
      <c r="M6522" s="29">
        <v>6.955462184873948</v>
      </c>
      <c r="N6522" s="30">
        <v>53.688073394495412</v>
      </c>
      <c r="O6522" s="32">
        <v>0</v>
      </c>
      <c r="P6522" s="31">
        <v>0.95731707317073167</v>
      </c>
      <c r="Q6522" s="38">
        <v>8305</v>
      </c>
      <c r="R6522" s="38">
        <v>8175</v>
      </c>
      <c r="S6522" s="38">
        <v>140</v>
      </c>
    </row>
    <row r="6523" spans="2:19" x14ac:dyDescent="0.2">
      <c r="B6523" s="1" t="s">
        <v>13411</v>
      </c>
      <c r="C6523" s="1" t="s">
        <v>13412</v>
      </c>
      <c r="D6523" s="1" t="s">
        <v>526</v>
      </c>
      <c r="E6523" s="1" t="s">
        <v>10729</v>
      </c>
      <c r="F6523" s="1" t="s">
        <v>48</v>
      </c>
      <c r="G6523" s="27">
        <v>0.18895705521472392</v>
      </c>
      <c r="H6523" s="27">
        <v>0.74274486803519058</v>
      </c>
      <c r="I6523" s="28">
        <v>22.168098159509203</v>
      </c>
      <c r="J6523" s="27">
        <v>1.8404907975460124E-2</v>
      </c>
      <c r="K6523" s="27">
        <v>0.18404907975460122</v>
      </c>
      <c r="L6523" s="27">
        <v>0.1061700879765396</v>
      </c>
      <c r="M6523" s="29">
        <v>15.624205748865354</v>
      </c>
      <c r="N6523" s="30">
        <v>49.915584415584412</v>
      </c>
      <c r="O6523" s="32">
        <v>0</v>
      </c>
      <c r="P6523" s="31">
        <v>0.95601173020527863</v>
      </c>
      <c r="Q6523" s="38">
        <v>6113</v>
      </c>
      <c r="R6523" s="38">
        <v>7481</v>
      </c>
      <c r="S6523" s="38">
        <v>6748</v>
      </c>
    </row>
    <row r="6524" spans="2:19" x14ac:dyDescent="0.2">
      <c r="B6524" s="1" t="s">
        <v>13403</v>
      </c>
      <c r="C6524" s="1" t="s">
        <v>13404</v>
      </c>
      <c r="D6524" s="1" t="s">
        <v>526</v>
      </c>
      <c r="E6524" s="1" t="s">
        <v>13382</v>
      </c>
      <c r="F6524" s="1" t="s">
        <v>48</v>
      </c>
      <c r="G6524" s="27">
        <v>0.25087108013937282</v>
      </c>
      <c r="H6524" s="27">
        <v>0.90850385038503867</v>
      </c>
      <c r="I6524" s="28">
        <v>16.484436701509875</v>
      </c>
      <c r="J6524" s="27">
        <v>6.6202090592334492E-2</v>
      </c>
      <c r="K6524" s="27">
        <v>0.65040650406504064</v>
      </c>
      <c r="L6524" s="27">
        <v>1.6281628162816284E-2</v>
      </c>
      <c r="M6524" s="29">
        <v>6.1223255813953505</v>
      </c>
      <c r="N6524" s="30">
        <v>47.027777777777779</v>
      </c>
      <c r="O6524" s="32">
        <v>0</v>
      </c>
      <c r="P6524" s="31">
        <v>0.94719471947194722</v>
      </c>
      <c r="Q6524" s="38">
        <v>7821</v>
      </c>
      <c r="R6524" s="38">
        <v>6464</v>
      </c>
      <c r="S6524" s="38">
        <v>637</v>
      </c>
    </row>
    <row r="6525" spans="2:19" x14ac:dyDescent="0.2">
      <c r="B6525" s="1" t="s">
        <v>13437</v>
      </c>
      <c r="C6525" s="1" t="s">
        <v>13438</v>
      </c>
      <c r="D6525" s="1" t="s">
        <v>526</v>
      </c>
      <c r="E6525" s="1" t="s">
        <v>10729</v>
      </c>
      <c r="F6525" s="1" t="s">
        <v>48</v>
      </c>
      <c r="G6525" s="27">
        <v>0.52428476380572187</v>
      </c>
      <c r="H6525" s="27">
        <v>0.98768344850279699</v>
      </c>
      <c r="I6525" s="28">
        <v>49.557285429141707</v>
      </c>
      <c r="J6525" s="27">
        <v>3.9920159680638719E-3</v>
      </c>
      <c r="K6525" s="27">
        <v>0.18629407850964738</v>
      </c>
      <c r="L6525" s="27">
        <v>5.2648897663705166E-3</v>
      </c>
      <c r="M6525" s="29">
        <v>13.222797202797206</v>
      </c>
      <c r="N6525" s="30">
        <v>82.102791878172596</v>
      </c>
      <c r="O6525" s="32">
        <v>0</v>
      </c>
      <c r="P6525" s="31">
        <v>0.98914116485686077</v>
      </c>
      <c r="Q6525" s="38">
        <v>1703</v>
      </c>
      <c r="R6525" s="38">
        <v>1842</v>
      </c>
      <c r="S6525" s="38">
        <v>6705</v>
      </c>
    </row>
    <row r="6526" spans="2:19" x14ac:dyDescent="0.2">
      <c r="B6526" s="1" t="s">
        <v>13439</v>
      </c>
      <c r="C6526" s="1" t="s">
        <v>13440</v>
      </c>
      <c r="D6526" s="1" t="s">
        <v>526</v>
      </c>
      <c r="E6526" s="1" t="s">
        <v>10729</v>
      </c>
      <c r="F6526" s="1" t="s">
        <v>48</v>
      </c>
      <c r="G6526" s="27">
        <v>0.49428743235117256</v>
      </c>
      <c r="H6526" s="27">
        <v>0.95618334331935295</v>
      </c>
      <c r="I6526" s="28">
        <v>48.062236921226692</v>
      </c>
      <c r="J6526" s="27">
        <v>1.8039687312086591E-3</v>
      </c>
      <c r="K6526" s="27">
        <v>0.1936259771497294</v>
      </c>
      <c r="L6526" s="27">
        <v>4.2528460155781905E-2</v>
      </c>
      <c r="M6526" s="29">
        <v>12.604285714285714</v>
      </c>
      <c r="N6526" s="30">
        <v>83.572296476306192</v>
      </c>
      <c r="O6526" s="32">
        <v>0</v>
      </c>
      <c r="P6526" s="31">
        <v>0.99640503295386462</v>
      </c>
      <c r="Q6526" s="38">
        <v>1989</v>
      </c>
      <c r="R6526" s="38">
        <v>2364</v>
      </c>
      <c r="S6526" s="38">
        <v>6566</v>
      </c>
    </row>
    <row r="6527" spans="2:19" x14ac:dyDescent="0.2">
      <c r="B6527" s="1" t="s">
        <v>13431</v>
      </c>
      <c r="C6527" s="1" t="s">
        <v>13432</v>
      </c>
      <c r="D6527" s="1" t="s">
        <v>526</v>
      </c>
      <c r="E6527" s="1" t="s">
        <v>10729</v>
      </c>
      <c r="F6527" s="1" t="s">
        <v>48</v>
      </c>
      <c r="G6527" s="27">
        <v>0.42748815165876775</v>
      </c>
      <c r="H6527" s="27">
        <v>0.89312616822429924</v>
      </c>
      <c r="I6527" s="28">
        <v>41.948767772511857</v>
      </c>
      <c r="J6527" s="27">
        <v>6.1611374407582941E-3</v>
      </c>
      <c r="K6527" s="27">
        <v>0.22511848341232227</v>
      </c>
      <c r="L6527" s="27">
        <v>2.4775700934579443E-2</v>
      </c>
      <c r="M6527" s="29">
        <v>12.199503311258281</v>
      </c>
      <c r="N6527" s="30">
        <v>81.348115299334808</v>
      </c>
      <c r="O6527" s="32">
        <v>0</v>
      </c>
      <c r="P6527" s="31">
        <v>0.98598130841121501</v>
      </c>
      <c r="Q6527" s="38">
        <v>3005</v>
      </c>
      <c r="R6527" s="38">
        <v>3435</v>
      </c>
      <c r="S6527" s="38">
        <v>6002</v>
      </c>
    </row>
    <row r="6528" spans="2:19" x14ac:dyDescent="0.2">
      <c r="B6528" s="1" t="s">
        <v>13427</v>
      </c>
      <c r="C6528" s="1" t="s">
        <v>13428</v>
      </c>
      <c r="D6528" s="1" t="s">
        <v>526</v>
      </c>
      <c r="E6528" s="1" t="s">
        <v>10729</v>
      </c>
      <c r="F6528" s="1" t="s">
        <v>48</v>
      </c>
      <c r="G6528" s="27">
        <v>0.44925444925444924</v>
      </c>
      <c r="H6528" s="27">
        <v>0.85303567210016551</v>
      </c>
      <c r="I6528" s="28">
        <v>45.644444444444474</v>
      </c>
      <c r="J6528" s="27">
        <v>3.3670033670033669E-3</v>
      </c>
      <c r="K6528" s="27">
        <v>6.7340067340067339E-2</v>
      </c>
      <c r="L6528" s="27">
        <v>2.8325064965745335E-3</v>
      </c>
      <c r="M6528" s="29">
        <v>16.822377622377612</v>
      </c>
      <c r="N6528" s="30">
        <v>80.258823529411771</v>
      </c>
      <c r="O6528" s="32">
        <v>0</v>
      </c>
      <c r="P6528" s="31">
        <v>0.98228206945428775</v>
      </c>
      <c r="Q6528" s="38">
        <v>2453</v>
      </c>
      <c r="R6528" s="38">
        <v>3120</v>
      </c>
      <c r="S6528" s="38">
        <v>8568</v>
      </c>
    </row>
    <row r="6529" spans="2:19" x14ac:dyDescent="0.2">
      <c r="B6529" s="1" t="s">
        <v>13425</v>
      </c>
      <c r="C6529" s="1" t="s">
        <v>13426</v>
      </c>
      <c r="D6529" s="1" t="s">
        <v>526</v>
      </c>
      <c r="E6529" s="1" t="s">
        <v>10729</v>
      </c>
      <c r="F6529" s="1" t="s">
        <v>48</v>
      </c>
      <c r="G6529" s="27">
        <v>0.52451539338654507</v>
      </c>
      <c r="H6529" s="27">
        <v>0.99944692737430163</v>
      </c>
      <c r="I6529" s="28">
        <v>45.235119726339782</v>
      </c>
      <c r="J6529" s="27">
        <v>3.4207525655644243E-3</v>
      </c>
      <c r="K6529" s="27">
        <v>0.20752565564424175</v>
      </c>
      <c r="L6529" s="27">
        <v>0</v>
      </c>
      <c r="M6529" s="29">
        <v>11.925659472422062</v>
      </c>
      <c r="N6529" s="30">
        <v>74.980434782608697</v>
      </c>
      <c r="O6529" s="32">
        <v>0</v>
      </c>
      <c r="P6529" s="31">
        <v>0.9798882681564246</v>
      </c>
      <c r="Q6529" s="38">
        <v>2529</v>
      </c>
      <c r="R6529" s="38">
        <v>1836</v>
      </c>
      <c r="S6529" s="38">
        <v>6334</v>
      </c>
    </row>
    <row r="6530" spans="2:19" x14ac:dyDescent="0.2">
      <c r="B6530" s="1" t="s">
        <v>13435</v>
      </c>
      <c r="C6530" s="1" t="s">
        <v>13436</v>
      </c>
      <c r="D6530" s="1" t="s">
        <v>526</v>
      </c>
      <c r="E6530" s="1" t="s">
        <v>10729</v>
      </c>
      <c r="F6530" s="1" t="s">
        <v>48</v>
      </c>
      <c r="G6530" s="27">
        <v>0.51393728222996515</v>
      </c>
      <c r="H6530" s="27">
        <v>0.95908856405846954</v>
      </c>
      <c r="I6530" s="28">
        <v>48.994483159117323</v>
      </c>
      <c r="J6530" s="27">
        <v>6.9686411149825784E-3</v>
      </c>
      <c r="K6530" s="27">
        <v>0.19860627177700349</v>
      </c>
      <c r="L6530" s="27">
        <v>3.2828890799656063E-2</v>
      </c>
      <c r="M6530" s="29">
        <v>11.993181818181817</v>
      </c>
      <c r="N6530" s="30">
        <v>83.257336343115128</v>
      </c>
      <c r="O6530" s="32">
        <v>0</v>
      </c>
      <c r="P6530" s="31">
        <v>0.98710232158211519</v>
      </c>
      <c r="Q6530" s="38">
        <v>1801</v>
      </c>
      <c r="R6530" s="38">
        <v>2032</v>
      </c>
      <c r="S6530" s="38">
        <v>6479</v>
      </c>
    </row>
    <row r="6531" spans="2:19" x14ac:dyDescent="0.2">
      <c r="B6531" s="1" t="s">
        <v>13405</v>
      </c>
      <c r="C6531" s="1" t="s">
        <v>13406</v>
      </c>
      <c r="D6531" s="1" t="s">
        <v>526</v>
      </c>
      <c r="E6531" s="1" t="s">
        <v>13382</v>
      </c>
      <c r="F6531" s="1" t="s">
        <v>48</v>
      </c>
      <c r="G6531" s="27">
        <v>0.3350253807106599</v>
      </c>
      <c r="H6531" s="27">
        <v>0.69218463025616239</v>
      </c>
      <c r="I6531" s="28">
        <v>21.354111675126898</v>
      </c>
      <c r="J6531" s="27">
        <v>8.9340101522842635E-2</v>
      </c>
      <c r="K6531" s="27">
        <v>0.58578680203045685</v>
      </c>
      <c r="L6531" s="27">
        <v>0.18862735621072982</v>
      </c>
      <c r="M6531" s="29">
        <v>6.1813740458015252</v>
      </c>
      <c r="N6531" s="30">
        <v>50.993939393939392</v>
      </c>
      <c r="O6531" s="32">
        <v>0</v>
      </c>
      <c r="P6531" s="31">
        <v>0.9521507974867085</v>
      </c>
      <c r="Q6531" s="38">
        <v>6454</v>
      </c>
      <c r="R6531" s="38">
        <v>4709</v>
      </c>
      <c r="S6531" s="38">
        <v>1038</v>
      </c>
    </row>
    <row r="6532" spans="2:19" x14ac:dyDescent="0.2">
      <c r="B6532" s="1" t="s">
        <v>13423</v>
      </c>
      <c r="C6532" s="1" t="s">
        <v>13424</v>
      </c>
      <c r="D6532" s="1" t="s">
        <v>526</v>
      </c>
      <c r="E6532" s="1" t="s">
        <v>13382</v>
      </c>
      <c r="F6532" s="1" t="s">
        <v>48</v>
      </c>
      <c r="G6532" s="27">
        <v>0.15081405312767782</v>
      </c>
      <c r="H6532" s="27">
        <v>0.93038798498122643</v>
      </c>
      <c r="I6532" s="28">
        <v>20.912853470437014</v>
      </c>
      <c r="J6532" s="27">
        <v>1.0282776349614395E-2</v>
      </c>
      <c r="K6532" s="27">
        <v>0.15681233933161953</v>
      </c>
      <c r="L6532" s="27">
        <v>1.2311222361284938E-2</v>
      </c>
      <c r="M6532" s="29">
        <v>15.402219979818369</v>
      </c>
      <c r="N6532" s="30">
        <v>51.49431818181818</v>
      </c>
      <c r="O6532" s="32">
        <v>6.2578222778473093E-4</v>
      </c>
      <c r="P6532" s="31">
        <v>0.9737171464330413</v>
      </c>
      <c r="Q6532" s="38">
        <v>6637</v>
      </c>
      <c r="R6532" s="38">
        <v>7900</v>
      </c>
      <c r="S6532" s="38">
        <v>7207</v>
      </c>
    </row>
    <row r="6533" spans="2:19" x14ac:dyDescent="0.2">
      <c r="B6533" s="1" t="s">
        <v>13433</v>
      </c>
      <c r="C6533" s="1" t="s">
        <v>13434</v>
      </c>
      <c r="D6533" s="1" t="s">
        <v>526</v>
      </c>
      <c r="E6533" s="1" t="s">
        <v>13382</v>
      </c>
      <c r="F6533" s="1" t="s">
        <v>48</v>
      </c>
      <c r="G6533" s="27">
        <v>0.11471556182416549</v>
      </c>
      <c r="H6533" s="27">
        <v>0.8327627000695893</v>
      </c>
      <c r="I6533" s="28">
        <v>17.905312646920549</v>
      </c>
      <c r="J6533" s="27">
        <v>1.3164080865068171E-2</v>
      </c>
      <c r="K6533" s="27">
        <v>0.31311706629055008</v>
      </c>
      <c r="L6533" s="27">
        <v>7.9169566225933657E-2</v>
      </c>
      <c r="M6533" s="29">
        <v>13.436749867233136</v>
      </c>
      <c r="N6533" s="30">
        <v>52.081967213114751</v>
      </c>
      <c r="O6533" s="32">
        <v>0</v>
      </c>
      <c r="P6533" s="31">
        <v>0.98677800974251917</v>
      </c>
      <c r="Q6533" s="38">
        <v>7534</v>
      </c>
      <c r="R6533" s="38">
        <v>8180</v>
      </c>
      <c r="S6533" s="38">
        <v>4333</v>
      </c>
    </row>
    <row r="6534" spans="2:19" x14ac:dyDescent="0.2">
      <c r="B6534" s="1" t="s">
        <v>13417</v>
      </c>
      <c r="C6534" s="1" t="s">
        <v>13418</v>
      </c>
      <c r="D6534" s="1" t="s">
        <v>526</v>
      </c>
      <c r="E6534" s="1" t="s">
        <v>13382</v>
      </c>
      <c r="F6534" s="1" t="s">
        <v>48</v>
      </c>
      <c r="G6534" s="27">
        <v>0.31622364802933089</v>
      </c>
      <c r="H6534" s="27">
        <v>0.93852212389380507</v>
      </c>
      <c r="I6534" s="28">
        <v>28.039505041246564</v>
      </c>
      <c r="J6534" s="27">
        <v>1.0082493125572869E-2</v>
      </c>
      <c r="K6534" s="27">
        <v>9.1659028414298807E-2</v>
      </c>
      <c r="L6534" s="27">
        <v>1.9858407079646017E-2</v>
      </c>
      <c r="M6534" s="29">
        <v>17.813136729222521</v>
      </c>
      <c r="N6534" s="30">
        <v>49.701449275362322</v>
      </c>
      <c r="O6534" s="32">
        <v>0</v>
      </c>
      <c r="P6534" s="31">
        <v>0.96548672566371685</v>
      </c>
      <c r="Q6534" s="38">
        <v>4199</v>
      </c>
      <c r="R6534" s="38">
        <v>5066</v>
      </c>
      <c r="S6534" s="38">
        <v>8322</v>
      </c>
    </row>
    <row r="6535" spans="2:19" x14ac:dyDescent="0.2">
      <c r="B6535" s="1" t="s">
        <v>13419</v>
      </c>
      <c r="C6535" s="1" t="s">
        <v>13420</v>
      </c>
      <c r="D6535" s="1" t="s">
        <v>526</v>
      </c>
      <c r="E6535" s="1" t="s">
        <v>13382</v>
      </c>
      <c r="F6535" s="1" t="s">
        <v>48</v>
      </c>
      <c r="G6535" s="27">
        <v>0.21347331583552057</v>
      </c>
      <c r="H6535" s="27">
        <v>0.59375318066157767</v>
      </c>
      <c r="I6535" s="28">
        <v>20.054243219597549</v>
      </c>
      <c r="J6535" s="27">
        <v>5.0743657042869643E-2</v>
      </c>
      <c r="K6535" s="27">
        <v>0.39195100612423445</v>
      </c>
      <c r="L6535" s="27">
        <v>5.7162849872773536E-2</v>
      </c>
      <c r="M6535" s="29">
        <v>12.30456062291435</v>
      </c>
      <c r="N6535" s="30">
        <v>48.184426229508198</v>
      </c>
      <c r="O6535" s="32">
        <v>0</v>
      </c>
      <c r="P6535" s="31">
        <v>0.96946564885496178</v>
      </c>
      <c r="Q6535" s="38">
        <v>6928</v>
      </c>
      <c r="R6535" s="38">
        <v>7167</v>
      </c>
      <c r="S6535" s="38">
        <v>3019</v>
      </c>
    </row>
    <row r="6536" spans="2:19" x14ac:dyDescent="0.2">
      <c r="B6536" s="1" t="s">
        <v>13383</v>
      </c>
      <c r="C6536" s="1" t="s">
        <v>13384</v>
      </c>
      <c r="D6536" s="1" t="s">
        <v>526</v>
      </c>
      <c r="E6536" s="1" t="s">
        <v>10729</v>
      </c>
      <c r="F6536" s="1" t="s">
        <v>48</v>
      </c>
      <c r="G6536" s="27">
        <v>0</v>
      </c>
      <c r="H6536" s="27">
        <v>1.2303634232121923E-2</v>
      </c>
      <c r="I6536" s="28">
        <v>6.3716180371352769</v>
      </c>
      <c r="J6536" s="27">
        <v>0.13395225464190982</v>
      </c>
      <c r="K6536" s="27">
        <v>0.83023872679045096</v>
      </c>
      <c r="L6536" s="27">
        <v>0.73974794841735048</v>
      </c>
      <c r="M6536" s="29">
        <v>6.3716180371352769</v>
      </c>
      <c r="N6536" s="30" t="s">
        <v>17481</v>
      </c>
      <c r="O6536" s="32">
        <v>0</v>
      </c>
      <c r="P6536" s="31">
        <v>0.88393903868698709</v>
      </c>
      <c r="Q6536" s="38">
        <v>8632</v>
      </c>
      <c r="R6536" s="38">
        <v>8626</v>
      </c>
      <c r="S6536" s="38">
        <v>159</v>
      </c>
    </row>
    <row r="6537" spans="2:19" x14ac:dyDescent="0.2">
      <c r="B6537" s="1" t="s">
        <v>13393</v>
      </c>
      <c r="C6537" s="1" t="s">
        <v>13394</v>
      </c>
      <c r="D6537" s="1" t="s">
        <v>526</v>
      </c>
      <c r="E6537" s="1" t="s">
        <v>10729</v>
      </c>
      <c r="F6537" s="1" t="s">
        <v>48</v>
      </c>
      <c r="G6537" s="27">
        <v>0.20758928571428573</v>
      </c>
      <c r="H6537" s="27">
        <v>0.57087480356207443</v>
      </c>
      <c r="I6537" s="28">
        <v>15.217633928571425</v>
      </c>
      <c r="J6537" s="27">
        <v>9.375E-2</v>
      </c>
      <c r="K6537" s="27">
        <v>0.6395089285714286</v>
      </c>
      <c r="L6537" s="27">
        <v>0.17886327920377162</v>
      </c>
      <c r="M6537" s="29">
        <v>7.395633802816902</v>
      </c>
      <c r="N6537" s="30">
        <v>44.532258064516128</v>
      </c>
      <c r="O6537" s="32">
        <v>0</v>
      </c>
      <c r="P6537" s="31">
        <v>0.93871136720796233</v>
      </c>
      <c r="Q6537" s="38">
        <v>7995</v>
      </c>
      <c r="R6537" s="38">
        <v>7253</v>
      </c>
      <c r="S6537" s="38">
        <v>691</v>
      </c>
    </row>
    <row r="6538" spans="2:19" x14ac:dyDescent="0.2">
      <c r="B6538" s="1" t="s">
        <v>13401</v>
      </c>
      <c r="C6538" s="1" t="s">
        <v>13402</v>
      </c>
      <c r="D6538" s="1" t="s">
        <v>526</v>
      </c>
      <c r="E6538" s="1" t="s">
        <v>10729</v>
      </c>
      <c r="F6538" s="1" t="s">
        <v>48</v>
      </c>
      <c r="G6538" s="27">
        <v>0.12775842044134728</v>
      </c>
      <c r="H6538" s="27">
        <v>0.37053179824561405</v>
      </c>
      <c r="I6538" s="28">
        <v>11.543437862950054</v>
      </c>
      <c r="J6538" s="27">
        <v>0.13008130081300814</v>
      </c>
      <c r="K6538" s="27">
        <v>0.82113821138211385</v>
      </c>
      <c r="L6538" s="27">
        <v>0.52105811403508773</v>
      </c>
      <c r="M6538" s="29">
        <v>5.6684420772303596</v>
      </c>
      <c r="N6538" s="30">
        <v>51.218181818181819</v>
      </c>
      <c r="O6538" s="32">
        <v>0</v>
      </c>
      <c r="P6538" s="31">
        <v>0.94407894736842102</v>
      </c>
      <c r="Q6538" s="38">
        <v>8379</v>
      </c>
      <c r="R6538" s="38">
        <v>8085</v>
      </c>
      <c r="S6538" s="38">
        <v>178</v>
      </c>
    </row>
    <row r="6539" spans="2:19" x14ac:dyDescent="0.2">
      <c r="B6539" s="1" t="s">
        <v>13381</v>
      </c>
      <c r="C6539" s="1" t="s">
        <v>3852</v>
      </c>
      <c r="D6539" s="1" t="s">
        <v>526</v>
      </c>
      <c r="E6539" s="1" t="s">
        <v>13382</v>
      </c>
      <c r="F6539" s="1" t="s">
        <v>48</v>
      </c>
      <c r="G6539" s="27">
        <v>2.5608194622279128E-2</v>
      </c>
      <c r="H6539" s="27">
        <v>0.15946278679350867</v>
      </c>
      <c r="I6539" s="28">
        <v>6.9569782330345697</v>
      </c>
      <c r="J6539" s="27">
        <v>0.17669654289372599</v>
      </c>
      <c r="K6539" s="27">
        <v>0.80665813060179259</v>
      </c>
      <c r="L6539" s="27">
        <v>0.64710128707330716</v>
      </c>
      <c r="M6539" s="29">
        <v>5.9929040735873818</v>
      </c>
      <c r="N6539" s="30">
        <v>43.2</v>
      </c>
      <c r="O6539" s="32">
        <v>0</v>
      </c>
      <c r="P6539" s="31">
        <v>0.87409065472859537</v>
      </c>
      <c r="Q6539" s="38">
        <v>8616</v>
      </c>
      <c r="R6539" s="38">
        <v>8552</v>
      </c>
      <c r="S6539" s="38">
        <v>212</v>
      </c>
    </row>
    <row r="6540" spans="2:19" x14ac:dyDescent="0.2">
      <c r="B6540" s="1" t="s">
        <v>13399</v>
      </c>
      <c r="C6540" s="1" t="s">
        <v>13400</v>
      </c>
      <c r="D6540" s="1" t="s">
        <v>526</v>
      </c>
      <c r="E6540" s="1" t="s">
        <v>13382</v>
      </c>
      <c r="F6540" s="1" t="s">
        <v>48</v>
      </c>
      <c r="G6540" s="27">
        <v>0.16090819348469892</v>
      </c>
      <c r="H6540" s="27">
        <v>0.55547696603071195</v>
      </c>
      <c r="I6540" s="28">
        <v>13.571767028627844</v>
      </c>
      <c r="J6540" s="27">
        <v>0.11056268509378085</v>
      </c>
      <c r="K6540" s="27">
        <v>0.67423494570582432</v>
      </c>
      <c r="L6540" s="27">
        <v>0.25951140065146577</v>
      </c>
      <c r="M6540" s="29">
        <v>7.1245882352941194</v>
      </c>
      <c r="N6540" s="30">
        <v>46.760736196319016</v>
      </c>
      <c r="O6540" s="32">
        <v>0</v>
      </c>
      <c r="P6540" s="31">
        <v>0.94276407631456494</v>
      </c>
      <c r="Q6540" s="38">
        <v>8186</v>
      </c>
      <c r="R6540" s="38">
        <v>7803</v>
      </c>
      <c r="S6540" s="38">
        <v>546</v>
      </c>
    </row>
    <row r="6541" spans="2:19" x14ac:dyDescent="0.2">
      <c r="B6541" s="1" t="s">
        <v>13407</v>
      </c>
      <c r="C6541" s="1" t="s">
        <v>13408</v>
      </c>
      <c r="D6541" s="1" t="s">
        <v>526</v>
      </c>
      <c r="E6541" s="1" t="s">
        <v>13382</v>
      </c>
      <c r="F6541" s="1" t="s">
        <v>48</v>
      </c>
      <c r="G6541" s="27">
        <v>0.16210635002581311</v>
      </c>
      <c r="H6541" s="27">
        <v>0.68363300492610835</v>
      </c>
      <c r="I6541" s="28">
        <v>18.756014455343319</v>
      </c>
      <c r="J6541" s="27">
        <v>4.0784718637067632E-2</v>
      </c>
      <c r="K6541" s="27">
        <v>0.3458957150232318</v>
      </c>
      <c r="L6541" s="27">
        <v>0.10305911330049261</v>
      </c>
      <c r="M6541" s="29">
        <v>12.299014171287736</v>
      </c>
      <c r="N6541" s="30">
        <v>51.675159235668787</v>
      </c>
      <c r="O6541" s="32">
        <v>0</v>
      </c>
      <c r="P6541" s="31">
        <v>0.95418719211822656</v>
      </c>
      <c r="Q6541" s="38">
        <v>7333</v>
      </c>
      <c r="R6541" s="38">
        <v>7787</v>
      </c>
      <c r="S6541" s="38">
        <v>3714</v>
      </c>
    </row>
    <row r="6542" spans="2:19" x14ac:dyDescent="0.2">
      <c r="B6542" s="1" t="s">
        <v>13421</v>
      </c>
      <c r="C6542" s="1" t="s">
        <v>13422</v>
      </c>
      <c r="D6542" s="1" t="s">
        <v>526</v>
      </c>
      <c r="E6542" s="1" t="s">
        <v>13382</v>
      </c>
      <c r="F6542" s="1" t="s">
        <v>48</v>
      </c>
      <c r="G6542" s="27">
        <v>0.13547802446760307</v>
      </c>
      <c r="H6542" s="27">
        <v>0.74527276726792768</v>
      </c>
      <c r="I6542" s="28">
        <v>20.236338921613044</v>
      </c>
      <c r="J6542" s="27">
        <v>1.4952424105120073E-2</v>
      </c>
      <c r="K6542" s="27">
        <v>0.16764839148164931</v>
      </c>
      <c r="L6542" s="27">
        <v>1.3438187417509897E-2</v>
      </c>
      <c r="M6542" s="29">
        <v>15.406813417190772</v>
      </c>
      <c r="N6542" s="30">
        <v>50.501672240802677</v>
      </c>
      <c r="O6542" s="32">
        <v>0</v>
      </c>
      <c r="P6542" s="31">
        <v>0.97096348438187419</v>
      </c>
      <c r="Q6542" s="38">
        <v>6861</v>
      </c>
      <c r="R6542" s="38">
        <v>8030</v>
      </c>
      <c r="S6542" s="38">
        <v>7020</v>
      </c>
    </row>
    <row r="6543" spans="2:19" x14ac:dyDescent="0.2">
      <c r="B6543" s="1" t="s">
        <v>13445</v>
      </c>
      <c r="C6543" s="1" t="s">
        <v>13446</v>
      </c>
      <c r="D6543" s="1" t="s">
        <v>528</v>
      </c>
      <c r="E6543" s="1" t="s">
        <v>595</v>
      </c>
      <c r="F6543" s="1" t="s">
        <v>44</v>
      </c>
      <c r="G6543" s="27">
        <v>0.36250675310642894</v>
      </c>
      <c r="H6543" s="27">
        <v>0.88322213396875837</v>
      </c>
      <c r="I6543" s="28">
        <v>23.237331172339282</v>
      </c>
      <c r="J6543" s="27">
        <v>6.6450567260940036E-2</v>
      </c>
      <c r="K6543" s="27">
        <v>0.53160453808752028</v>
      </c>
      <c r="L6543" s="27">
        <v>1.8104315594387077E-2</v>
      </c>
      <c r="M6543" s="29">
        <v>7.007881355932204</v>
      </c>
      <c r="N6543" s="30">
        <v>51.305514157973171</v>
      </c>
      <c r="O6543" s="32">
        <v>0</v>
      </c>
      <c r="P6543" s="31">
        <v>0.9801429706115965</v>
      </c>
      <c r="Q6543" s="38">
        <v>5680</v>
      </c>
      <c r="R6543" s="38">
        <v>4299</v>
      </c>
      <c r="S6543" s="38">
        <v>1481</v>
      </c>
    </row>
    <row r="6544" spans="2:19" x14ac:dyDescent="0.2">
      <c r="B6544" s="1" t="s">
        <v>13441</v>
      </c>
      <c r="C6544" s="1" t="s">
        <v>13442</v>
      </c>
      <c r="D6544" s="1" t="s">
        <v>528</v>
      </c>
      <c r="E6544" s="1" t="s">
        <v>595</v>
      </c>
      <c r="F6544" s="1" t="s">
        <v>44</v>
      </c>
      <c r="G6544" s="27">
        <v>0.32456140350877194</v>
      </c>
      <c r="H6544" s="27">
        <v>0.74166163901458015</v>
      </c>
      <c r="I6544" s="28">
        <v>18.792827657378741</v>
      </c>
      <c r="J6544" s="27">
        <v>0.43446852425180599</v>
      </c>
      <c r="K6544" s="27">
        <v>0.59700722394220851</v>
      </c>
      <c r="L6544" s="27">
        <v>0.2369079939668175</v>
      </c>
      <c r="M6544" s="29">
        <v>4.3608097784568374</v>
      </c>
      <c r="N6544" s="30">
        <v>48.351351351351354</v>
      </c>
      <c r="O6544" s="32">
        <v>0</v>
      </c>
      <c r="P6544" s="31">
        <v>0.97435897435897434</v>
      </c>
      <c r="Q6544" s="38">
        <v>7323</v>
      </c>
      <c r="R6544" s="38">
        <v>4899</v>
      </c>
      <c r="S6544" s="38">
        <v>959</v>
      </c>
    </row>
    <row r="6545" spans="2:19" x14ac:dyDescent="0.2">
      <c r="B6545" s="1" t="s">
        <v>13451</v>
      </c>
      <c r="C6545" s="1" t="s">
        <v>13452</v>
      </c>
      <c r="D6545" s="1" t="s">
        <v>528</v>
      </c>
      <c r="E6545" s="1" t="s">
        <v>1413</v>
      </c>
      <c r="F6545" s="1" t="s">
        <v>44</v>
      </c>
      <c r="G6545" s="27">
        <v>0.33968462549277267</v>
      </c>
      <c r="H6545" s="27">
        <v>0.93004224894377652</v>
      </c>
      <c r="I6545" s="28">
        <v>25.290604467805515</v>
      </c>
      <c r="J6545" s="27">
        <v>1.1498028909329829E-2</v>
      </c>
      <c r="K6545" s="27">
        <v>0.27825229960578185</v>
      </c>
      <c r="L6545" s="27">
        <v>4.6798830029249266E-4</v>
      </c>
      <c r="M6545" s="29">
        <v>12.159502487562188</v>
      </c>
      <c r="N6545" s="30">
        <v>50.385880077369436</v>
      </c>
      <c r="O6545" s="32">
        <v>0</v>
      </c>
      <c r="P6545" s="31">
        <v>0.98927526811829702</v>
      </c>
      <c r="Q6545" s="38">
        <v>4919</v>
      </c>
      <c r="R6545" s="38">
        <v>4626</v>
      </c>
      <c r="S6545" s="38">
        <v>4983</v>
      </c>
    </row>
    <row r="6546" spans="2:19" x14ac:dyDescent="0.2">
      <c r="B6546" s="1" t="s">
        <v>13455</v>
      </c>
      <c r="C6546" s="1" t="s">
        <v>13456</v>
      </c>
      <c r="D6546" s="1" t="s">
        <v>528</v>
      </c>
      <c r="E6546" s="1" t="s">
        <v>1413</v>
      </c>
      <c r="F6546" s="1" t="s">
        <v>44</v>
      </c>
      <c r="G6546" s="27">
        <v>0.5625</v>
      </c>
      <c r="H6546" s="27">
        <v>0.97190213645761536</v>
      </c>
      <c r="I6546" s="28">
        <v>60.100578703703711</v>
      </c>
      <c r="J6546" s="27">
        <v>7.6388888888888886E-3</v>
      </c>
      <c r="K6546" s="27">
        <v>0.17592592592592593</v>
      </c>
      <c r="L6546" s="27">
        <v>0</v>
      </c>
      <c r="M6546" s="29">
        <v>12.021322751322748</v>
      </c>
      <c r="N6546" s="30">
        <v>97.03991769547325</v>
      </c>
      <c r="O6546" s="32">
        <v>8.3227659085688036E-2</v>
      </c>
      <c r="P6546" s="31">
        <v>0.99241902136457616</v>
      </c>
      <c r="Q6546" s="38">
        <v>278</v>
      </c>
      <c r="R6546" s="38">
        <v>1142</v>
      </c>
      <c r="S6546" s="38">
        <v>6888</v>
      </c>
    </row>
    <row r="6547" spans="2:19" x14ac:dyDescent="0.2">
      <c r="B6547" s="1" t="s">
        <v>13443</v>
      </c>
      <c r="C6547" s="1" t="s">
        <v>13444</v>
      </c>
      <c r="D6547" s="1" t="s">
        <v>528</v>
      </c>
      <c r="E6547" s="1" t="s">
        <v>595</v>
      </c>
      <c r="F6547" s="1" t="s">
        <v>44</v>
      </c>
      <c r="G6547" s="27">
        <v>0.15068493150684931</v>
      </c>
      <c r="H6547" s="27">
        <v>0.37196746880570414</v>
      </c>
      <c r="I6547" s="28">
        <v>15.726529680365289</v>
      </c>
      <c r="J6547" s="27">
        <v>8.9041095890410954E-2</v>
      </c>
      <c r="K6547" s="27">
        <v>0.49497716894977167</v>
      </c>
      <c r="L6547" s="27">
        <v>0.25452985739750444</v>
      </c>
      <c r="M6547" s="29">
        <v>10.385752688172044</v>
      </c>
      <c r="N6547" s="30">
        <v>45.260606060606058</v>
      </c>
      <c r="O6547" s="32">
        <v>0</v>
      </c>
      <c r="P6547" s="31">
        <v>0.97593582887700536</v>
      </c>
      <c r="Q6547" s="38">
        <v>7924</v>
      </c>
      <c r="R6547" s="38">
        <v>7904</v>
      </c>
      <c r="S6547" s="38">
        <v>1843</v>
      </c>
    </row>
    <row r="6548" spans="2:19" x14ac:dyDescent="0.2">
      <c r="B6548" s="1" t="s">
        <v>13453</v>
      </c>
      <c r="C6548" s="1" t="s">
        <v>13454</v>
      </c>
      <c r="D6548" s="1" t="s">
        <v>528</v>
      </c>
      <c r="E6548" s="1" t="s">
        <v>1413</v>
      </c>
      <c r="F6548" s="1" t="s">
        <v>44</v>
      </c>
      <c r="G6548" s="27">
        <v>0.51100398239362821</v>
      </c>
      <c r="H6548" s="27">
        <v>0.93132889674534647</v>
      </c>
      <c r="I6548" s="28">
        <v>56.508048627122214</v>
      </c>
      <c r="J6548" s="27">
        <v>1.4043177530915951E-2</v>
      </c>
      <c r="K6548" s="27">
        <v>0.23642842171452524</v>
      </c>
      <c r="L6548" s="27">
        <v>6.407611521264428E-2</v>
      </c>
      <c r="M6548" s="29">
        <v>12.158765537933995</v>
      </c>
      <c r="N6548" s="30">
        <v>98.509023789991801</v>
      </c>
      <c r="O6548" s="32">
        <v>0</v>
      </c>
      <c r="P6548" s="31">
        <v>0.99220131017988977</v>
      </c>
      <c r="Q6548" s="38">
        <v>607</v>
      </c>
      <c r="R6548" s="38">
        <v>2085</v>
      </c>
      <c r="S6548" s="38">
        <v>5769</v>
      </c>
    </row>
    <row r="6549" spans="2:19" x14ac:dyDescent="0.2">
      <c r="B6549" s="1" t="s">
        <v>13449</v>
      </c>
      <c r="C6549" s="1" t="s">
        <v>13450</v>
      </c>
      <c r="D6549" s="1" t="s">
        <v>528</v>
      </c>
      <c r="E6549" s="1" t="s">
        <v>1413</v>
      </c>
      <c r="F6549" s="1" t="s">
        <v>44</v>
      </c>
      <c r="G6549" s="27">
        <v>0.47717162257082651</v>
      </c>
      <c r="H6549" s="27">
        <v>0.90281965317919077</v>
      </c>
      <c r="I6549" s="28">
        <v>49.443011004448614</v>
      </c>
      <c r="J6549" s="27">
        <v>1.5453055490517443E-2</v>
      </c>
      <c r="K6549" s="27">
        <v>0.21868414891126201</v>
      </c>
      <c r="L6549" s="27">
        <v>8.4099421965317916E-2</v>
      </c>
      <c r="M6549" s="29">
        <v>12.681280788177345</v>
      </c>
      <c r="N6549" s="30">
        <v>89.308145240431799</v>
      </c>
      <c r="O6549" s="32">
        <v>0</v>
      </c>
      <c r="P6549" s="31">
        <v>0.98751445086705203</v>
      </c>
      <c r="Q6549" s="38">
        <v>1723</v>
      </c>
      <c r="R6549" s="38">
        <v>2662</v>
      </c>
      <c r="S6549" s="38">
        <v>6133</v>
      </c>
    </row>
    <row r="6550" spans="2:19" x14ac:dyDescent="0.2">
      <c r="B6550" s="1" t="s">
        <v>13459</v>
      </c>
      <c r="C6550" s="1" t="s">
        <v>13460</v>
      </c>
      <c r="D6550" s="1" t="s">
        <v>528</v>
      </c>
      <c r="E6550" s="1" t="s">
        <v>595</v>
      </c>
      <c r="F6550" s="1" t="s">
        <v>44</v>
      </c>
      <c r="G6550" s="27">
        <v>0.56403940886699511</v>
      </c>
      <c r="H6550" s="27">
        <v>1</v>
      </c>
      <c r="I6550" s="28">
        <v>58.545742434905009</v>
      </c>
      <c r="J6550" s="27">
        <v>1.020408163265306E-2</v>
      </c>
      <c r="K6550" s="27">
        <v>0.23680506685432795</v>
      </c>
      <c r="L6550" s="27">
        <v>0</v>
      </c>
      <c r="M6550" s="29">
        <v>10.509604519774014</v>
      </c>
      <c r="N6550" s="30">
        <v>95.194011228945726</v>
      </c>
      <c r="O6550" s="32">
        <v>0</v>
      </c>
      <c r="P6550" s="31">
        <v>0.99370629370629371</v>
      </c>
      <c r="Q6550" s="38">
        <v>408</v>
      </c>
      <c r="R6550" s="38">
        <v>1121</v>
      </c>
      <c r="S6550" s="38">
        <v>5764</v>
      </c>
    </row>
    <row r="6551" spans="2:19" x14ac:dyDescent="0.2">
      <c r="B6551" s="1" t="s">
        <v>13447</v>
      </c>
      <c r="C6551" s="1" t="s">
        <v>13448</v>
      </c>
      <c r="D6551" s="1" t="s">
        <v>528</v>
      </c>
      <c r="E6551" s="1" t="s">
        <v>595</v>
      </c>
      <c r="F6551" s="1" t="s">
        <v>44</v>
      </c>
      <c r="G6551" s="27">
        <v>0.53381849315068497</v>
      </c>
      <c r="H6551" s="27">
        <v>0.99432296047098401</v>
      </c>
      <c r="I6551" s="28">
        <v>58.50351027397258</v>
      </c>
      <c r="J6551" s="27">
        <v>5.1369863013698627E-3</v>
      </c>
      <c r="K6551" s="27">
        <v>6.25E-2</v>
      </c>
      <c r="L6551" s="27">
        <v>1.5138772077375945E-3</v>
      </c>
      <c r="M6551" s="29">
        <v>17.534802571166214</v>
      </c>
      <c r="N6551" s="30">
        <v>93.850040096230956</v>
      </c>
      <c r="O6551" s="32">
        <v>0</v>
      </c>
      <c r="P6551" s="31">
        <v>0.98233809924306137</v>
      </c>
      <c r="Q6551" s="38">
        <v>411</v>
      </c>
      <c r="R6551" s="38">
        <v>1660</v>
      </c>
      <c r="S6551" s="38">
        <v>8599</v>
      </c>
    </row>
    <row r="6552" spans="2:19" x14ac:dyDescent="0.2">
      <c r="B6552" s="1" t="s">
        <v>13461</v>
      </c>
      <c r="C6552" s="1" t="s">
        <v>13462</v>
      </c>
      <c r="D6552" s="1" t="s">
        <v>528</v>
      </c>
      <c r="E6552" s="1" t="s">
        <v>595</v>
      </c>
      <c r="F6552" s="1" t="s">
        <v>44</v>
      </c>
      <c r="G6552" s="27">
        <v>0.61199172984148864</v>
      </c>
      <c r="H6552" s="27">
        <v>0.99725321888412022</v>
      </c>
      <c r="I6552" s="28">
        <v>62.27518952446588</v>
      </c>
      <c r="J6552" s="27">
        <v>9.3039283252929015E-3</v>
      </c>
      <c r="K6552" s="27">
        <v>0.21192281185389386</v>
      </c>
      <c r="L6552" s="27">
        <v>2.7467811158798285E-3</v>
      </c>
      <c r="M6552" s="29">
        <v>10.351911111111113</v>
      </c>
      <c r="N6552" s="30">
        <v>94.574563871693869</v>
      </c>
      <c r="O6552" s="32">
        <v>0</v>
      </c>
      <c r="P6552" s="31">
        <v>0.99639484978540771</v>
      </c>
      <c r="Q6552" s="38">
        <v>184</v>
      </c>
      <c r="R6552" s="38">
        <v>474</v>
      </c>
      <c r="S6552" s="38">
        <v>6256</v>
      </c>
    </row>
    <row r="6553" spans="2:19" x14ac:dyDescent="0.2">
      <c r="B6553" s="1" t="s">
        <v>13457</v>
      </c>
      <c r="C6553" s="1" t="s">
        <v>13458</v>
      </c>
      <c r="D6553" s="1" t="s">
        <v>528</v>
      </c>
      <c r="E6553" s="1" t="s">
        <v>1413</v>
      </c>
      <c r="F6553" s="1" t="s">
        <v>44</v>
      </c>
      <c r="G6553" s="27">
        <v>0.53123086344151871</v>
      </c>
      <c r="H6553" s="27">
        <v>0.95112158054711249</v>
      </c>
      <c r="I6553" s="28">
        <v>58.057042253521125</v>
      </c>
      <c r="J6553" s="27">
        <v>4.8989589712186161E-3</v>
      </c>
      <c r="K6553" s="27">
        <v>0.14237599510104104</v>
      </c>
      <c r="L6553" s="27">
        <v>0</v>
      </c>
      <c r="M6553" s="29">
        <v>14.338667537557157</v>
      </c>
      <c r="N6553" s="30">
        <v>96.168299711815564</v>
      </c>
      <c r="O6553" s="32">
        <v>0</v>
      </c>
      <c r="P6553" s="31">
        <v>0.9927051671732523</v>
      </c>
      <c r="Q6553" s="38">
        <v>452</v>
      </c>
      <c r="R6553" s="38">
        <v>1712</v>
      </c>
      <c r="S6553" s="38">
        <v>7461</v>
      </c>
    </row>
    <row r="6554" spans="2:19" x14ac:dyDescent="0.2">
      <c r="B6554" s="1" t="s">
        <v>13490</v>
      </c>
      <c r="C6554" s="1" t="s">
        <v>13491</v>
      </c>
      <c r="D6554" s="1" t="s">
        <v>529</v>
      </c>
      <c r="E6554" s="1" t="s">
        <v>529</v>
      </c>
      <c r="F6554" s="1" t="s">
        <v>44</v>
      </c>
      <c r="G6554" s="27">
        <v>0.47551420176297748</v>
      </c>
      <c r="H6554" s="27">
        <v>0.92386534269798959</v>
      </c>
      <c r="I6554" s="28">
        <v>49.299069539666988</v>
      </c>
      <c r="J6554" s="27">
        <v>8.3251714005876595E-3</v>
      </c>
      <c r="K6554" s="27">
        <v>0.1792360430950049</v>
      </c>
      <c r="L6554" s="27">
        <v>1.4020343908936788E-2</v>
      </c>
      <c r="M6554" s="29">
        <v>14.178057889822592</v>
      </c>
      <c r="N6554" s="30">
        <v>87.60968074150361</v>
      </c>
      <c r="O6554" s="32">
        <v>2.5696294502300797E-3</v>
      </c>
      <c r="P6554" s="31">
        <v>0.98910147735529186</v>
      </c>
      <c r="Q6554" s="38">
        <v>1754</v>
      </c>
      <c r="R6554" s="38">
        <v>2684</v>
      </c>
      <c r="S6554" s="38">
        <v>6834</v>
      </c>
    </row>
    <row r="6555" spans="2:19" x14ac:dyDescent="0.2">
      <c r="B6555" s="1" t="s">
        <v>13477</v>
      </c>
      <c r="C6555" s="1" t="s">
        <v>3456</v>
      </c>
      <c r="D6555" s="1" t="s">
        <v>529</v>
      </c>
      <c r="E6555" s="1" t="s">
        <v>529</v>
      </c>
      <c r="F6555" s="1" t="s">
        <v>44</v>
      </c>
      <c r="G6555" s="27">
        <v>0.39891304347826084</v>
      </c>
      <c r="H6555" s="27">
        <v>0.89062068965517238</v>
      </c>
      <c r="I6555" s="28">
        <v>24.854891304347831</v>
      </c>
      <c r="J6555" s="27">
        <v>3.9130434782608699E-2</v>
      </c>
      <c r="K6555" s="27">
        <v>0.43586956521739129</v>
      </c>
      <c r="L6555" s="27">
        <v>8.1909814323607427E-3</v>
      </c>
      <c r="M6555" s="29">
        <v>9.7647377938517188</v>
      </c>
      <c r="N6555" s="30">
        <v>47.147138964577657</v>
      </c>
      <c r="O6555" s="32">
        <v>7.2021220159151203E-2</v>
      </c>
      <c r="P6555" s="31">
        <v>0.97612732095490717</v>
      </c>
      <c r="Q6555" s="38">
        <v>5057</v>
      </c>
      <c r="R6555" s="38">
        <v>3784</v>
      </c>
      <c r="S6555" s="38">
        <v>2470</v>
      </c>
    </row>
    <row r="6556" spans="2:19" x14ac:dyDescent="0.2">
      <c r="B6556" s="1" t="s">
        <v>13475</v>
      </c>
      <c r="C6556" s="1" t="s">
        <v>13476</v>
      </c>
      <c r="D6556" s="1" t="s">
        <v>529</v>
      </c>
      <c r="E6556" s="1" t="s">
        <v>529</v>
      </c>
      <c r="F6556" s="1" t="s">
        <v>44</v>
      </c>
      <c r="G6556" s="27">
        <v>0.47948016415868672</v>
      </c>
      <c r="H6556" s="27">
        <v>0.85819759679572771</v>
      </c>
      <c r="I6556" s="28">
        <v>28.776675786593707</v>
      </c>
      <c r="J6556" s="27">
        <v>0.10601915184678523</v>
      </c>
      <c r="K6556" s="27">
        <v>0.37961696306429549</v>
      </c>
      <c r="L6556" s="27">
        <v>6.1678905206942594E-2</v>
      </c>
      <c r="M6556" s="29">
        <v>8.6787122207621561</v>
      </c>
      <c r="N6556" s="30">
        <v>50.094151212553498</v>
      </c>
      <c r="O6556" s="32">
        <v>0</v>
      </c>
      <c r="P6556" s="31">
        <v>0.97596795727636854</v>
      </c>
      <c r="Q6556" s="38">
        <v>4111</v>
      </c>
      <c r="R6556" s="38">
        <v>2631</v>
      </c>
      <c r="S6556" s="38">
        <v>3189</v>
      </c>
    </row>
    <row r="6557" spans="2:19" x14ac:dyDescent="0.2">
      <c r="B6557" s="1" t="s">
        <v>13478</v>
      </c>
      <c r="C6557" s="1" t="s">
        <v>13479</v>
      </c>
      <c r="D6557" s="1" t="s">
        <v>529</v>
      </c>
      <c r="E6557" s="1" t="s">
        <v>529</v>
      </c>
      <c r="F6557" s="1" t="s">
        <v>44</v>
      </c>
      <c r="G6557" s="27">
        <v>0.32628062360801779</v>
      </c>
      <c r="H6557" s="27">
        <v>0.89144903881030135</v>
      </c>
      <c r="I6557" s="28">
        <v>25.105382331106139</v>
      </c>
      <c r="J6557" s="27">
        <v>0.111358574610245</v>
      </c>
      <c r="K6557" s="27">
        <v>0.59985152190051971</v>
      </c>
      <c r="L6557" s="27">
        <v>8.3097569822270595E-2</v>
      </c>
      <c r="M6557" s="29">
        <v>5.8103030303030323</v>
      </c>
      <c r="N6557" s="30">
        <v>64.492605233219564</v>
      </c>
      <c r="O6557" s="32">
        <v>0.52178998911860719</v>
      </c>
      <c r="P6557" s="31">
        <v>0.97714907508161042</v>
      </c>
      <c r="Q6557" s="38">
        <v>4982</v>
      </c>
      <c r="R6557" s="38">
        <v>4863</v>
      </c>
      <c r="S6557" s="38">
        <v>938</v>
      </c>
    </row>
    <row r="6558" spans="2:19" x14ac:dyDescent="0.2">
      <c r="B6558" s="1" t="s">
        <v>13463</v>
      </c>
      <c r="C6558" s="1" t="s">
        <v>13464</v>
      </c>
      <c r="D6558" s="1" t="s">
        <v>529</v>
      </c>
      <c r="E6558" s="1" t="s">
        <v>529</v>
      </c>
      <c r="F6558" s="1" t="s">
        <v>44</v>
      </c>
      <c r="G6558" s="27">
        <v>0.1761467889908257</v>
      </c>
      <c r="H6558" s="27">
        <v>0.81882657463330466</v>
      </c>
      <c r="I6558" s="28">
        <v>12.895779816513762</v>
      </c>
      <c r="J6558" s="27">
        <v>0.17064220183486239</v>
      </c>
      <c r="K6558" s="27">
        <v>0.77431192660550463</v>
      </c>
      <c r="L6558" s="27">
        <v>0.13816220880069024</v>
      </c>
      <c r="M6558" s="29">
        <v>4.9701559020044535</v>
      </c>
      <c r="N6558" s="30">
        <v>49.291666666666664</v>
      </c>
      <c r="O6558" s="32">
        <v>0.48013805004314064</v>
      </c>
      <c r="P6558" s="31">
        <v>0.94046591889559961</v>
      </c>
      <c r="Q6558" s="38">
        <v>8260</v>
      </c>
      <c r="R6558" s="38">
        <v>7629</v>
      </c>
      <c r="S6558" s="38">
        <v>270</v>
      </c>
    </row>
    <row r="6559" spans="2:19" x14ac:dyDescent="0.2">
      <c r="B6559" s="1" t="s">
        <v>13510</v>
      </c>
      <c r="C6559" s="1" t="s">
        <v>13511</v>
      </c>
      <c r="D6559" s="1" t="s">
        <v>529</v>
      </c>
      <c r="E6559" s="1" t="s">
        <v>529</v>
      </c>
      <c r="F6559" s="1" t="s">
        <v>44</v>
      </c>
      <c r="G6559" s="27">
        <v>0.27339003645200488</v>
      </c>
      <c r="H6559" s="27">
        <v>0.97864652567975841</v>
      </c>
      <c r="I6559" s="28">
        <v>22.465370595382741</v>
      </c>
      <c r="J6559" s="27">
        <v>2.4301336573511541E-3</v>
      </c>
      <c r="K6559" s="27">
        <v>0.43134872417982989</v>
      </c>
      <c r="L6559" s="27">
        <v>1.9335347432024171E-3</v>
      </c>
      <c r="M6559" s="29">
        <v>12.464381270903012</v>
      </c>
      <c r="N6559" s="30">
        <v>48.488888888888887</v>
      </c>
      <c r="O6559" s="32">
        <v>2.9003021148036254E-3</v>
      </c>
      <c r="P6559" s="31">
        <v>0.9945619335347432</v>
      </c>
      <c r="Q6559" s="38">
        <v>5975</v>
      </c>
      <c r="R6559" s="38">
        <v>5968</v>
      </c>
      <c r="S6559" s="38">
        <v>2520</v>
      </c>
    </row>
    <row r="6560" spans="2:19" x14ac:dyDescent="0.2">
      <c r="B6560" s="1" t="s">
        <v>13502</v>
      </c>
      <c r="C6560" s="1" t="s">
        <v>13503</v>
      </c>
      <c r="D6560" s="1" t="s">
        <v>529</v>
      </c>
      <c r="E6560" s="1" t="s">
        <v>529</v>
      </c>
      <c r="F6560" s="1" t="s">
        <v>44</v>
      </c>
      <c r="G6560" s="27">
        <v>0.53731343283582089</v>
      </c>
      <c r="H6560" s="27">
        <v>0.9557878422593421</v>
      </c>
      <c r="I6560" s="28">
        <v>51.007150295036439</v>
      </c>
      <c r="J6560" s="27">
        <v>1.4578271433530025E-2</v>
      </c>
      <c r="K6560" s="27">
        <v>0.1534189517528636</v>
      </c>
      <c r="L6560" s="27">
        <v>7.6734975030136043E-3</v>
      </c>
      <c r="M6560" s="29">
        <v>14.124606151537883</v>
      </c>
      <c r="N6560" s="30">
        <v>82.295865633074939</v>
      </c>
      <c r="O6560" s="32">
        <v>1.3776476666092646E-3</v>
      </c>
      <c r="P6560" s="31">
        <v>0.99225073187532287</v>
      </c>
      <c r="Q6560" s="38">
        <v>1414</v>
      </c>
      <c r="R6560" s="38">
        <v>1599</v>
      </c>
      <c r="S6560" s="38">
        <v>7278</v>
      </c>
    </row>
    <row r="6561" spans="2:19" x14ac:dyDescent="0.2">
      <c r="B6561" s="1" t="s">
        <v>13496</v>
      </c>
      <c r="C6561" s="1" t="s">
        <v>13497</v>
      </c>
      <c r="D6561" s="1" t="s">
        <v>529</v>
      </c>
      <c r="E6561" s="1" t="s">
        <v>529</v>
      </c>
      <c r="F6561" s="1" t="s">
        <v>44</v>
      </c>
      <c r="G6561" s="27">
        <v>0.49461312438785504</v>
      </c>
      <c r="H6561" s="27">
        <v>0.92828155339805829</v>
      </c>
      <c r="I6561" s="28">
        <v>44.376199804113618</v>
      </c>
      <c r="J6561" s="27">
        <v>7.737512242899118E-2</v>
      </c>
      <c r="K6561" s="27">
        <v>0.39471106758080315</v>
      </c>
      <c r="L6561" s="27">
        <v>4.3640776699029132E-2</v>
      </c>
      <c r="M6561" s="29">
        <v>6.7968992248062028</v>
      </c>
      <c r="N6561" s="30">
        <v>82.306930693069305</v>
      </c>
      <c r="O6561" s="32">
        <v>0</v>
      </c>
      <c r="P6561" s="31">
        <v>0.99126213592233015</v>
      </c>
      <c r="Q6561" s="38">
        <v>2687</v>
      </c>
      <c r="R6561" s="38">
        <v>2357</v>
      </c>
      <c r="S6561" s="38">
        <v>2973</v>
      </c>
    </row>
    <row r="6562" spans="2:19" x14ac:dyDescent="0.2">
      <c r="B6562" s="1" t="s">
        <v>13486</v>
      </c>
      <c r="C6562" s="1" t="s">
        <v>13487</v>
      </c>
      <c r="D6562" s="1" t="s">
        <v>529</v>
      </c>
      <c r="E6562" s="1" t="s">
        <v>529</v>
      </c>
      <c r="F6562" s="1" t="s">
        <v>44</v>
      </c>
      <c r="G6562" s="27">
        <v>0.5394594594594595</v>
      </c>
      <c r="H6562" s="27">
        <v>0.9197549280767181</v>
      </c>
      <c r="I6562" s="28">
        <v>44.989945945945948</v>
      </c>
      <c r="J6562" s="27">
        <v>2.0540540540540539E-2</v>
      </c>
      <c r="K6562" s="27">
        <v>0.39243243243243242</v>
      </c>
      <c r="L6562" s="27">
        <v>7.5162493340436856E-2</v>
      </c>
      <c r="M6562" s="29">
        <v>8.158450704225352</v>
      </c>
      <c r="N6562" s="30">
        <v>75.915831663326657</v>
      </c>
      <c r="O6562" s="32">
        <v>0</v>
      </c>
      <c r="P6562" s="31">
        <v>0.9856153436334576</v>
      </c>
      <c r="Q6562" s="38">
        <v>2578</v>
      </c>
      <c r="R6562" s="38">
        <v>1553</v>
      </c>
      <c r="S6562" s="38">
        <v>3009</v>
      </c>
    </row>
    <row r="6563" spans="2:19" x14ac:dyDescent="0.2">
      <c r="B6563" s="1" t="s">
        <v>13473</v>
      </c>
      <c r="C6563" s="1" t="s">
        <v>13474</v>
      </c>
      <c r="D6563" s="1" t="s">
        <v>529</v>
      </c>
      <c r="E6563" s="1" t="s">
        <v>529</v>
      </c>
      <c r="F6563" s="1" t="s">
        <v>44</v>
      </c>
      <c r="G6563" s="27">
        <v>0.25587905935050392</v>
      </c>
      <c r="H6563" s="27">
        <v>0.77847873500545273</v>
      </c>
      <c r="I6563" s="28">
        <v>23.27413213885777</v>
      </c>
      <c r="J6563" s="27">
        <v>2.463605823068309E-2</v>
      </c>
      <c r="K6563" s="27">
        <v>0.26483762597984323</v>
      </c>
      <c r="L6563" s="27">
        <v>9.6774809160305342E-2</v>
      </c>
      <c r="M6563" s="29">
        <v>14.592550790067721</v>
      </c>
      <c r="N6563" s="30">
        <v>48.010940919037196</v>
      </c>
      <c r="O6563" s="32">
        <v>3.8440567066521268E-3</v>
      </c>
      <c r="P6563" s="31">
        <v>0.97382769901853872</v>
      </c>
      <c r="Q6563" s="38">
        <v>5664</v>
      </c>
      <c r="R6563" s="38">
        <v>6370</v>
      </c>
      <c r="S6563" s="38">
        <v>5241</v>
      </c>
    </row>
    <row r="6564" spans="2:19" x14ac:dyDescent="0.2">
      <c r="B6564" s="1" t="s">
        <v>13508</v>
      </c>
      <c r="C6564" s="1" t="s">
        <v>13509</v>
      </c>
      <c r="D6564" s="1" t="s">
        <v>529</v>
      </c>
      <c r="E6564" s="1" t="s">
        <v>529</v>
      </c>
      <c r="F6564" s="1" t="s">
        <v>44</v>
      </c>
      <c r="G6564" s="27">
        <v>0.59102564102564104</v>
      </c>
      <c r="H6564" s="27">
        <v>0.982101241642789</v>
      </c>
      <c r="I6564" s="28">
        <v>51.590769230769226</v>
      </c>
      <c r="J6564" s="27">
        <v>8.3333333333333332E-3</v>
      </c>
      <c r="K6564" s="27">
        <v>0.28525641025641024</v>
      </c>
      <c r="L6564" s="27">
        <v>1.2486469277300223E-2</v>
      </c>
      <c r="M6564" s="29">
        <v>10.360344827586205</v>
      </c>
      <c r="N6564" s="30">
        <v>79.781995661605208</v>
      </c>
      <c r="O6564" s="32">
        <v>0</v>
      </c>
      <c r="P6564" s="31">
        <v>0.99331423113658068</v>
      </c>
      <c r="Q6564" s="38">
        <v>1317</v>
      </c>
      <c r="R6564" s="38">
        <v>719</v>
      </c>
      <c r="S6564" s="38">
        <v>4844</v>
      </c>
    </row>
    <row r="6565" spans="2:19" x14ac:dyDescent="0.2">
      <c r="B6565" s="1" t="s">
        <v>13492</v>
      </c>
      <c r="C6565" s="1" t="s">
        <v>13493</v>
      </c>
      <c r="D6565" s="1" t="s">
        <v>529</v>
      </c>
      <c r="E6565" s="1" t="s">
        <v>529</v>
      </c>
      <c r="F6565" s="1" t="s">
        <v>44</v>
      </c>
      <c r="G6565" s="27">
        <v>0.22249093107617895</v>
      </c>
      <c r="H6565" s="27">
        <v>0.97139952153110043</v>
      </c>
      <c r="I6565" s="28">
        <v>23.362636033857317</v>
      </c>
      <c r="J6565" s="27">
        <v>9.673518742442563E-3</v>
      </c>
      <c r="K6565" s="27">
        <v>0.10882708585247884</v>
      </c>
      <c r="L6565" s="27">
        <v>0</v>
      </c>
      <c r="M6565" s="29">
        <v>16.902954898911354</v>
      </c>
      <c r="N6565" s="30">
        <v>45.489130434782609</v>
      </c>
      <c r="O6565" s="32">
        <v>0.40205741626794261</v>
      </c>
      <c r="P6565" s="31">
        <v>0.98923444976076558</v>
      </c>
      <c r="Q6565" s="38">
        <v>5631</v>
      </c>
      <c r="R6565" s="38">
        <v>6997</v>
      </c>
      <c r="S6565" s="38">
        <v>8051</v>
      </c>
    </row>
    <row r="6566" spans="2:19" x14ac:dyDescent="0.2">
      <c r="B6566" s="1" t="s">
        <v>13500</v>
      </c>
      <c r="C6566" s="1" t="s">
        <v>13501</v>
      </c>
      <c r="D6566" s="1" t="s">
        <v>529</v>
      </c>
      <c r="E6566" s="1" t="s">
        <v>529</v>
      </c>
      <c r="F6566" s="1" t="s">
        <v>44</v>
      </c>
      <c r="G6566" s="27">
        <v>0.34071729957805907</v>
      </c>
      <c r="H6566" s="27">
        <v>0.95449502878074344</v>
      </c>
      <c r="I6566" s="28">
        <v>27.002742616033764</v>
      </c>
      <c r="J6566" s="27">
        <v>1.2658227848101266E-2</v>
      </c>
      <c r="K6566" s="27">
        <v>0.23839662447257384</v>
      </c>
      <c r="L6566" s="27">
        <v>1.946624803767661E-3</v>
      </c>
      <c r="M6566" s="29">
        <v>13.922080000000005</v>
      </c>
      <c r="N6566" s="30">
        <v>51.860681114551085</v>
      </c>
      <c r="O6566" s="32">
        <v>0</v>
      </c>
      <c r="P6566" s="31">
        <v>0.99215070643642067</v>
      </c>
      <c r="Q6566" s="38">
        <v>4409</v>
      </c>
      <c r="R6566" s="38">
        <v>4603</v>
      </c>
      <c r="S6566" s="38">
        <v>5735</v>
      </c>
    </row>
    <row r="6567" spans="2:19" x14ac:dyDescent="0.2">
      <c r="B6567" s="1" t="s">
        <v>13467</v>
      </c>
      <c r="C6567" s="1" t="s">
        <v>13468</v>
      </c>
      <c r="D6567" s="1" t="s">
        <v>529</v>
      </c>
      <c r="E6567" s="1" t="s">
        <v>529</v>
      </c>
      <c r="F6567" s="1" t="s">
        <v>44</v>
      </c>
      <c r="G6567" s="27">
        <v>0.39157894736842103</v>
      </c>
      <c r="H6567" s="27">
        <v>0.73644864588656123</v>
      </c>
      <c r="I6567" s="28">
        <v>25.543368421052634</v>
      </c>
      <c r="J6567" s="27">
        <v>7.1578947368421048E-2</v>
      </c>
      <c r="K6567" s="27">
        <v>0.37368421052631579</v>
      </c>
      <c r="L6567" s="27">
        <v>1.6515074092999488E-2</v>
      </c>
      <c r="M6567" s="29">
        <v>10.412975778546715</v>
      </c>
      <c r="N6567" s="30">
        <v>48.532258064516128</v>
      </c>
      <c r="O6567" s="32">
        <v>8.9933571793561588E-3</v>
      </c>
      <c r="P6567" s="31">
        <v>0.970873786407767</v>
      </c>
      <c r="Q6567" s="38">
        <v>4813</v>
      </c>
      <c r="R6567" s="38">
        <v>3873</v>
      </c>
      <c r="S6567" s="38">
        <v>3297</v>
      </c>
    </row>
    <row r="6568" spans="2:19" x14ac:dyDescent="0.2">
      <c r="B6568" s="1" t="s">
        <v>13506</v>
      </c>
      <c r="C6568" s="1" t="s">
        <v>13507</v>
      </c>
      <c r="D6568" s="1" t="s">
        <v>529</v>
      </c>
      <c r="E6568" s="1" t="s">
        <v>529</v>
      </c>
      <c r="F6568" s="1" t="s">
        <v>44</v>
      </c>
      <c r="G6568" s="27">
        <v>0.61466458658346335</v>
      </c>
      <c r="H6568" s="27">
        <v>0.9454105344694036</v>
      </c>
      <c r="I6568" s="28">
        <v>39.4396255850234</v>
      </c>
      <c r="J6568" s="27">
        <v>0.14274570982839313</v>
      </c>
      <c r="K6568" s="27">
        <v>0.30265210608424337</v>
      </c>
      <c r="L6568" s="27">
        <v>9.6204492641363288E-3</v>
      </c>
      <c r="M6568" s="29">
        <v>6.2040485829959531</v>
      </c>
      <c r="N6568" s="30">
        <v>59.885786802030459</v>
      </c>
      <c r="O6568" s="32">
        <v>0</v>
      </c>
      <c r="P6568" s="31">
        <v>0.99302865995352441</v>
      </c>
      <c r="Q6568" s="38">
        <v>3303</v>
      </c>
      <c r="R6568" s="38">
        <v>450</v>
      </c>
      <c r="S6568" s="38">
        <v>4520</v>
      </c>
    </row>
    <row r="6569" spans="2:19" x14ac:dyDescent="0.2">
      <c r="B6569" s="1" t="s">
        <v>13482</v>
      </c>
      <c r="C6569" s="1" t="s">
        <v>13483</v>
      </c>
      <c r="D6569" s="1" t="s">
        <v>529</v>
      </c>
      <c r="E6569" s="1" t="s">
        <v>529</v>
      </c>
      <c r="F6569" s="1" t="s">
        <v>44</v>
      </c>
      <c r="G6569" s="27">
        <v>0.4795821462488129</v>
      </c>
      <c r="H6569" s="27">
        <v>0.9365177948360085</v>
      </c>
      <c r="I6569" s="28">
        <v>47.143067426400783</v>
      </c>
      <c r="J6569" s="27">
        <v>1.2345679012345678E-2</v>
      </c>
      <c r="K6569" s="27">
        <v>0.14482431149097816</v>
      </c>
      <c r="L6569" s="27">
        <v>2.7001628285647825E-2</v>
      </c>
      <c r="M6569" s="29">
        <v>14.98722627737226</v>
      </c>
      <c r="N6569" s="30">
        <v>81.604950495049508</v>
      </c>
      <c r="O6569" s="32">
        <v>0</v>
      </c>
      <c r="P6569" s="31">
        <v>0.97976273551988835</v>
      </c>
      <c r="Q6569" s="38">
        <v>2161</v>
      </c>
      <c r="R6569" s="38">
        <v>2630</v>
      </c>
      <c r="S6569" s="38">
        <v>7420</v>
      </c>
    </row>
    <row r="6570" spans="2:19" x14ac:dyDescent="0.2">
      <c r="B6570" s="1" t="s">
        <v>13471</v>
      </c>
      <c r="C6570" s="1" t="s">
        <v>13472</v>
      </c>
      <c r="D6570" s="1" t="s">
        <v>529</v>
      </c>
      <c r="E6570" s="1" t="s">
        <v>529</v>
      </c>
      <c r="F6570" s="1" t="s">
        <v>44</v>
      </c>
      <c r="G6570" s="27">
        <v>0.2608695652173913</v>
      </c>
      <c r="H6570" s="27">
        <v>0.78457429931253297</v>
      </c>
      <c r="I6570" s="28">
        <v>21.859456521739126</v>
      </c>
      <c r="J6570" s="27">
        <v>4.8913043478260872E-2</v>
      </c>
      <c r="K6570" s="27">
        <v>0.3858695652173913</v>
      </c>
      <c r="L6570" s="27">
        <v>5.1713379164463252E-2</v>
      </c>
      <c r="M6570" s="29">
        <v>10.555882352941175</v>
      </c>
      <c r="N6570" s="30">
        <v>53.475000000000001</v>
      </c>
      <c r="O6570" s="32">
        <v>0</v>
      </c>
      <c r="P6570" s="31">
        <v>0.97303014278159705</v>
      </c>
      <c r="Q6570" s="38">
        <v>6248</v>
      </c>
      <c r="R6570" s="38">
        <v>6252</v>
      </c>
      <c r="S6570" s="38">
        <v>3100</v>
      </c>
    </row>
    <row r="6571" spans="2:19" x14ac:dyDescent="0.2">
      <c r="B6571" s="1" t="s">
        <v>13469</v>
      </c>
      <c r="C6571" s="1" t="s">
        <v>13470</v>
      </c>
      <c r="D6571" s="1" t="s">
        <v>529</v>
      </c>
      <c r="E6571" s="1" t="s">
        <v>529</v>
      </c>
      <c r="F6571" s="1" t="s">
        <v>44</v>
      </c>
      <c r="G6571" s="27">
        <v>0.52941176470588236</v>
      </c>
      <c r="H6571" s="27">
        <v>0.83906249999999982</v>
      </c>
      <c r="I6571" s="28">
        <v>34.313096559378472</v>
      </c>
      <c r="J6571" s="27">
        <v>8.7680355160932297E-2</v>
      </c>
      <c r="K6571" s="27">
        <v>0.37069922308546061</v>
      </c>
      <c r="L6571" s="27">
        <v>0.14961206896551724</v>
      </c>
      <c r="M6571" s="29">
        <v>7.4745283018867923</v>
      </c>
      <c r="N6571" s="30">
        <v>57.641509433962263</v>
      </c>
      <c r="O6571" s="32">
        <v>3.2327586206896551E-4</v>
      </c>
      <c r="P6571" s="31">
        <v>0.97090517241379315</v>
      </c>
      <c r="Q6571" s="38">
        <v>3681</v>
      </c>
      <c r="R6571" s="38">
        <v>1758</v>
      </c>
      <c r="S6571" s="38">
        <v>3330</v>
      </c>
    </row>
    <row r="6572" spans="2:19" x14ac:dyDescent="0.2">
      <c r="B6572" s="1" t="s">
        <v>13480</v>
      </c>
      <c r="C6572" s="1" t="s">
        <v>13481</v>
      </c>
      <c r="D6572" s="1" t="s">
        <v>529</v>
      </c>
      <c r="E6572" s="1" t="s">
        <v>529</v>
      </c>
      <c r="F6572" s="1" t="s">
        <v>44</v>
      </c>
      <c r="G6572" s="27">
        <v>0.5890736342042755</v>
      </c>
      <c r="H6572" s="27">
        <v>0.89340004654410043</v>
      </c>
      <c r="I6572" s="28">
        <v>37.887220902612803</v>
      </c>
      <c r="J6572" s="27">
        <v>3.800475059382423E-2</v>
      </c>
      <c r="K6572" s="27">
        <v>0.32446555819477435</v>
      </c>
      <c r="L6572" s="27">
        <v>5.1044915057016527E-2</v>
      </c>
      <c r="M6572" s="29">
        <v>8.1679768786127163</v>
      </c>
      <c r="N6572" s="30">
        <v>58.101612903225806</v>
      </c>
      <c r="O6572" s="32">
        <v>5.3525715615545732E-3</v>
      </c>
      <c r="P6572" s="31">
        <v>0.97975331626716311</v>
      </c>
      <c r="Q6572" s="38">
        <v>3435</v>
      </c>
      <c r="R6572" s="38">
        <v>740</v>
      </c>
      <c r="S6572" s="38">
        <v>4090</v>
      </c>
    </row>
    <row r="6573" spans="2:19" x14ac:dyDescent="0.2">
      <c r="B6573" s="1" t="s">
        <v>13504</v>
      </c>
      <c r="C6573" s="1" t="s">
        <v>13505</v>
      </c>
      <c r="D6573" s="1" t="s">
        <v>529</v>
      </c>
      <c r="E6573" s="1" t="s">
        <v>130</v>
      </c>
      <c r="F6573" s="1" t="s">
        <v>44</v>
      </c>
      <c r="G6573" s="27">
        <v>0.61344537815126055</v>
      </c>
      <c r="H6573" s="27">
        <v>0.98410484309813162</v>
      </c>
      <c r="I6573" s="28">
        <v>59.094336865180857</v>
      </c>
      <c r="J6573" s="27">
        <v>5.8458165875045669E-3</v>
      </c>
      <c r="K6573" s="27">
        <v>0.12312751187431495</v>
      </c>
      <c r="L6573" s="27">
        <v>2.6736803918011973E-3</v>
      </c>
      <c r="M6573" s="29">
        <v>13.790513068731851</v>
      </c>
      <c r="N6573" s="30">
        <v>77.335680751173712</v>
      </c>
      <c r="O6573" s="32">
        <v>6.5300199528387452E-3</v>
      </c>
      <c r="P6573" s="31">
        <v>0.99292581171775807</v>
      </c>
      <c r="Q6573" s="38">
        <v>353</v>
      </c>
      <c r="R6573" s="38">
        <v>459</v>
      </c>
      <c r="S6573" s="38">
        <v>7798</v>
      </c>
    </row>
    <row r="6574" spans="2:19" x14ac:dyDescent="0.2">
      <c r="B6574" s="1" t="s">
        <v>13512</v>
      </c>
      <c r="C6574" s="1" t="s">
        <v>13513</v>
      </c>
      <c r="D6574" s="1" t="s">
        <v>529</v>
      </c>
      <c r="E6574" s="1" t="s">
        <v>529</v>
      </c>
      <c r="F6574" s="1" t="s">
        <v>44</v>
      </c>
      <c r="G6574" s="27">
        <v>0.50904295403165034</v>
      </c>
      <c r="H6574" s="27">
        <v>0.97255595260485272</v>
      </c>
      <c r="I6574" s="28">
        <v>53.167859834212521</v>
      </c>
      <c r="J6574" s="27">
        <v>5.6518462697814622E-3</v>
      </c>
      <c r="K6574" s="27">
        <v>7.0459683496608888E-2</v>
      </c>
      <c r="L6574" s="27">
        <v>0</v>
      </c>
      <c r="M6574" s="29">
        <v>16.69585253456221</v>
      </c>
      <c r="N6574" s="30">
        <v>87.74704142011835</v>
      </c>
      <c r="O6574" s="32">
        <v>0</v>
      </c>
      <c r="P6574" s="31">
        <v>0.99830731615572688</v>
      </c>
      <c r="Q6574" s="38">
        <v>1060</v>
      </c>
      <c r="R6574" s="38">
        <v>2123</v>
      </c>
      <c r="S6574" s="38">
        <v>8546</v>
      </c>
    </row>
    <row r="6575" spans="2:19" x14ac:dyDescent="0.2">
      <c r="B6575" s="1" t="s">
        <v>13494</v>
      </c>
      <c r="C6575" s="1" t="s">
        <v>13495</v>
      </c>
      <c r="D6575" s="1" t="s">
        <v>529</v>
      </c>
      <c r="E6575" s="1" t="s">
        <v>529</v>
      </c>
      <c r="F6575" s="1" t="s">
        <v>44</v>
      </c>
      <c r="G6575" s="27">
        <v>0.57656731757451185</v>
      </c>
      <c r="H6575" s="27">
        <v>0.97690427698574345</v>
      </c>
      <c r="I6575" s="28">
        <v>56.194141829393637</v>
      </c>
      <c r="J6575" s="27">
        <v>6.1664953751284684E-3</v>
      </c>
      <c r="K6575" s="27">
        <v>0.28982528263103802</v>
      </c>
      <c r="L6575" s="27">
        <v>1.2184317718940936E-2</v>
      </c>
      <c r="M6575" s="29">
        <v>11.183009708737865</v>
      </c>
      <c r="N6575" s="30">
        <v>88.910873440285201</v>
      </c>
      <c r="O6575" s="32">
        <v>2.0315682281059063E-2</v>
      </c>
      <c r="P6575" s="31">
        <v>0.99083503054989819</v>
      </c>
      <c r="Q6575" s="38">
        <v>642</v>
      </c>
      <c r="R6575" s="38">
        <v>916</v>
      </c>
      <c r="S6575" s="38">
        <v>4756</v>
      </c>
    </row>
    <row r="6576" spans="2:19" x14ac:dyDescent="0.2">
      <c r="B6576" s="1" t="s">
        <v>13484</v>
      </c>
      <c r="C6576" s="1" t="s">
        <v>13485</v>
      </c>
      <c r="D6576" s="1" t="s">
        <v>529</v>
      </c>
      <c r="E6576" s="1" t="s">
        <v>529</v>
      </c>
      <c r="F6576" s="1" t="s">
        <v>44</v>
      </c>
      <c r="G6576" s="27">
        <v>0.33557046979865773</v>
      </c>
      <c r="H6576" s="27">
        <v>0.85036792970895114</v>
      </c>
      <c r="I6576" s="28">
        <v>22.139038031319902</v>
      </c>
      <c r="J6576" s="27">
        <v>9.3959731543624164E-2</v>
      </c>
      <c r="K6576" s="27">
        <v>0.51901565995525722</v>
      </c>
      <c r="L6576" s="27">
        <v>5.1328940142778681E-2</v>
      </c>
      <c r="M6576" s="29">
        <v>7.2122895622895626</v>
      </c>
      <c r="N6576" s="30">
        <v>51.163333333333334</v>
      </c>
      <c r="O6576" s="32">
        <v>5.9373970345963756E-2</v>
      </c>
      <c r="P6576" s="31">
        <v>0.98187808896210871</v>
      </c>
      <c r="Q6576" s="38">
        <v>6131</v>
      </c>
      <c r="R6576" s="38">
        <v>4699</v>
      </c>
      <c r="S6576" s="38">
        <v>1603</v>
      </c>
    </row>
    <row r="6577" spans="2:19" x14ac:dyDescent="0.2">
      <c r="B6577" s="1" t="s">
        <v>13465</v>
      </c>
      <c r="C6577" s="1" t="s">
        <v>13466</v>
      </c>
      <c r="D6577" s="1" t="s">
        <v>529</v>
      </c>
      <c r="E6577" s="1" t="s">
        <v>529</v>
      </c>
      <c r="F6577" s="1" t="s">
        <v>44</v>
      </c>
      <c r="G6577" s="27">
        <v>0.23619271445358403</v>
      </c>
      <c r="H6577" s="27">
        <v>0.71584125209614313</v>
      </c>
      <c r="I6577" s="28">
        <v>20.730199764982384</v>
      </c>
      <c r="J6577" s="27">
        <v>4.1128084606345476E-2</v>
      </c>
      <c r="K6577" s="27">
        <v>0.3807285546415981</v>
      </c>
      <c r="L6577" s="27">
        <v>0.10123532699832309</v>
      </c>
      <c r="M6577" s="29">
        <v>11.845384615384615</v>
      </c>
      <c r="N6577" s="30">
        <v>49.044776119402982</v>
      </c>
      <c r="O6577" s="32">
        <v>0</v>
      </c>
      <c r="P6577" s="31">
        <v>0.95136948015651202</v>
      </c>
      <c r="Q6577" s="38">
        <v>6695</v>
      </c>
      <c r="R6577" s="38">
        <v>6758</v>
      </c>
      <c r="S6577" s="38">
        <v>3167</v>
      </c>
    </row>
    <row r="6578" spans="2:19" x14ac:dyDescent="0.2">
      <c r="B6578" s="1" t="s">
        <v>13498</v>
      </c>
      <c r="C6578" s="1" t="s">
        <v>13499</v>
      </c>
      <c r="D6578" s="1" t="s">
        <v>529</v>
      </c>
      <c r="E6578" s="1" t="s">
        <v>529</v>
      </c>
      <c r="F6578" s="1" t="s">
        <v>44</v>
      </c>
      <c r="G6578" s="27">
        <v>0.60665294924554181</v>
      </c>
      <c r="H6578" s="27">
        <v>0.95575340136054421</v>
      </c>
      <c r="I6578" s="28">
        <v>48.674691358024688</v>
      </c>
      <c r="J6578" s="27">
        <v>7.716049382716049E-2</v>
      </c>
      <c r="K6578" s="27">
        <v>0.31550068587105623</v>
      </c>
      <c r="L6578" s="27">
        <v>7.3078231292517002E-3</v>
      </c>
      <c r="M6578" s="29">
        <v>6.5084568439407136</v>
      </c>
      <c r="N6578" s="30">
        <v>75.610514414923685</v>
      </c>
      <c r="O6578" s="32">
        <v>0</v>
      </c>
      <c r="P6578" s="31">
        <v>0.99183673469387756</v>
      </c>
      <c r="Q6578" s="38">
        <v>1868</v>
      </c>
      <c r="R6578" s="38">
        <v>527</v>
      </c>
      <c r="S6578" s="38">
        <v>4274</v>
      </c>
    </row>
    <row r="6579" spans="2:19" x14ac:dyDescent="0.2">
      <c r="B6579" s="1" t="s">
        <v>13488</v>
      </c>
      <c r="C6579" s="1" t="s">
        <v>13489</v>
      </c>
      <c r="D6579" s="1" t="s">
        <v>529</v>
      </c>
      <c r="E6579" s="1" t="s">
        <v>529</v>
      </c>
      <c r="F6579" s="1" t="s">
        <v>44</v>
      </c>
      <c r="G6579" s="27">
        <v>0.47523809523809524</v>
      </c>
      <c r="H6579" s="27">
        <v>0.88253051643192482</v>
      </c>
      <c r="I6579" s="28">
        <v>27.66209523809523</v>
      </c>
      <c r="J6579" s="27">
        <v>0.10571428571428572</v>
      </c>
      <c r="K6579" s="27">
        <v>0.41619047619047617</v>
      </c>
      <c r="L6579" s="27">
        <v>2.5441314553990613E-2</v>
      </c>
      <c r="M6579" s="29">
        <v>7.7849364791288567</v>
      </c>
      <c r="N6579" s="30">
        <v>49.202404809619239</v>
      </c>
      <c r="O6579" s="32">
        <v>0</v>
      </c>
      <c r="P6579" s="31">
        <v>0.9859154929577465</v>
      </c>
      <c r="Q6579" s="38">
        <v>4271</v>
      </c>
      <c r="R6579" s="38">
        <v>2689</v>
      </c>
      <c r="S6579" s="38">
        <v>2679</v>
      </c>
    </row>
    <row r="6580" spans="2:19" x14ac:dyDescent="0.2">
      <c r="B6580" s="1" t="s">
        <v>13520</v>
      </c>
      <c r="C6580" s="1" t="s">
        <v>894</v>
      </c>
      <c r="D6580" s="1" t="s">
        <v>530</v>
      </c>
      <c r="E6580" s="1" t="s">
        <v>530</v>
      </c>
      <c r="F6580" s="1" t="s">
        <v>25</v>
      </c>
      <c r="G6580" s="27">
        <v>0.38023836985774701</v>
      </c>
      <c r="H6580" s="27">
        <v>0.76038914198936969</v>
      </c>
      <c r="I6580" s="28">
        <v>51.088773548635125</v>
      </c>
      <c r="J6580" s="27">
        <v>8.8043060361399458E-2</v>
      </c>
      <c r="K6580" s="27">
        <v>0.40945790080738176</v>
      </c>
      <c r="L6580" s="27">
        <v>0.16904707668944571</v>
      </c>
      <c r="M6580" s="29">
        <v>8.3180907877169581</v>
      </c>
      <c r="N6580" s="30">
        <v>46.789664551223936</v>
      </c>
      <c r="O6580" s="32">
        <v>8.656036446469248E-2</v>
      </c>
      <c r="P6580" s="31">
        <v>0.98747152619589973</v>
      </c>
      <c r="Q6580" s="38">
        <v>1397</v>
      </c>
      <c r="R6580" s="38">
        <v>4023</v>
      </c>
      <c r="S6580" s="38">
        <v>2787</v>
      </c>
    </row>
    <row r="6581" spans="2:19" x14ac:dyDescent="0.2">
      <c r="B6581" s="1" t="s">
        <v>13533</v>
      </c>
      <c r="C6581" s="1" t="s">
        <v>13534</v>
      </c>
      <c r="D6581" s="1" t="s">
        <v>530</v>
      </c>
      <c r="E6581" s="1" t="s">
        <v>530</v>
      </c>
      <c r="F6581" s="1" t="s">
        <v>25</v>
      </c>
      <c r="G6581" s="27">
        <v>0.2960107274555816</v>
      </c>
      <c r="H6581" s="27">
        <v>0.9008055925432753</v>
      </c>
      <c r="I6581" s="28">
        <v>20.336138115990611</v>
      </c>
      <c r="J6581" s="27">
        <v>4.9614482065035201E-2</v>
      </c>
      <c r="K6581" s="27">
        <v>0.47804223935635265</v>
      </c>
      <c r="L6581" s="27">
        <v>4.3242343541944069E-2</v>
      </c>
      <c r="M6581" s="29">
        <v>8.1585238095238122</v>
      </c>
      <c r="N6581" s="30">
        <v>48.832389580973953</v>
      </c>
      <c r="O6581" s="32">
        <v>0</v>
      </c>
      <c r="P6581" s="31">
        <v>0.99300932090545935</v>
      </c>
      <c r="Q6581" s="38">
        <v>6833</v>
      </c>
      <c r="R6581" s="38">
        <v>5463</v>
      </c>
      <c r="S6581" s="38">
        <v>2021</v>
      </c>
    </row>
    <row r="6582" spans="2:19" x14ac:dyDescent="0.2">
      <c r="B6582" s="1" t="s">
        <v>13516</v>
      </c>
      <c r="C6582" s="1" t="s">
        <v>13517</v>
      </c>
      <c r="D6582" s="1" t="s">
        <v>530</v>
      </c>
      <c r="E6582" s="1" t="s">
        <v>530</v>
      </c>
      <c r="F6582" s="1" t="s">
        <v>25</v>
      </c>
      <c r="G6582" s="27">
        <v>0.34092112228692428</v>
      </c>
      <c r="H6582" s="27">
        <v>0.77213932934754359</v>
      </c>
      <c r="I6582" s="28">
        <v>27.784489147697197</v>
      </c>
      <c r="J6582" s="27">
        <v>5.3467443091582849E-2</v>
      </c>
      <c r="K6582" s="27">
        <v>0.28586553732133402</v>
      </c>
      <c r="L6582" s="27">
        <v>0.12984143488432545</v>
      </c>
      <c r="M6582" s="29">
        <v>12.567148594377507</v>
      </c>
      <c r="N6582" s="30">
        <v>56.819875776397517</v>
      </c>
      <c r="O6582" s="32">
        <v>0</v>
      </c>
      <c r="P6582" s="31">
        <v>0.98206394593189494</v>
      </c>
      <c r="Q6582" s="38">
        <v>4247</v>
      </c>
      <c r="R6582" s="38">
        <v>4600</v>
      </c>
      <c r="S6582" s="38">
        <v>4829</v>
      </c>
    </row>
    <row r="6583" spans="2:19" x14ac:dyDescent="0.2">
      <c r="B6583" s="1" t="s">
        <v>13541</v>
      </c>
      <c r="C6583" s="1" t="s">
        <v>13542</v>
      </c>
      <c r="D6583" s="1" t="s">
        <v>530</v>
      </c>
      <c r="E6583" s="1" t="s">
        <v>530</v>
      </c>
      <c r="F6583" s="1" t="s">
        <v>25</v>
      </c>
      <c r="G6583" s="27">
        <v>0.20299884659746251</v>
      </c>
      <c r="H6583" s="27">
        <v>0.89203448275862074</v>
      </c>
      <c r="I6583" s="28">
        <v>17.201730103806227</v>
      </c>
      <c r="J6583" s="27">
        <v>1.9607843137254902E-2</v>
      </c>
      <c r="K6583" s="27">
        <v>0.50865051903114189</v>
      </c>
      <c r="L6583" s="27">
        <v>3.3333333333333335E-3</v>
      </c>
      <c r="M6583" s="29">
        <v>9.4848046309696095</v>
      </c>
      <c r="N6583" s="30">
        <v>46.965909090909093</v>
      </c>
      <c r="O6583" s="32">
        <v>0</v>
      </c>
      <c r="P6583" s="31">
        <v>0.99655172413793103</v>
      </c>
      <c r="Q6583" s="38">
        <v>7673</v>
      </c>
      <c r="R6583" s="38">
        <v>7317</v>
      </c>
      <c r="S6583" s="38">
        <v>1703</v>
      </c>
    </row>
    <row r="6584" spans="2:19" x14ac:dyDescent="0.2">
      <c r="B6584" s="1" t="s">
        <v>13529</v>
      </c>
      <c r="C6584" s="1" t="s">
        <v>13530</v>
      </c>
      <c r="D6584" s="1" t="s">
        <v>530</v>
      </c>
      <c r="E6584" s="1" t="s">
        <v>530</v>
      </c>
      <c r="F6584" s="1" t="s">
        <v>25</v>
      </c>
      <c r="G6584" s="27">
        <v>0.50141911069063383</v>
      </c>
      <c r="H6584" s="27">
        <v>0.8699624765478422</v>
      </c>
      <c r="I6584" s="28">
        <v>27.954367707347831</v>
      </c>
      <c r="J6584" s="27">
        <v>7.505518763796909E-2</v>
      </c>
      <c r="K6584" s="27">
        <v>0.44812362030905079</v>
      </c>
      <c r="L6584" s="27">
        <v>7.3155096935584751E-2</v>
      </c>
      <c r="M6584" s="29">
        <v>5.1904490828589491</v>
      </c>
      <c r="N6584" s="30">
        <v>50.150943396226417</v>
      </c>
      <c r="O6584" s="32">
        <v>0</v>
      </c>
      <c r="P6584" s="31">
        <v>0.99155722326454032</v>
      </c>
      <c r="Q6584" s="38">
        <v>4215</v>
      </c>
      <c r="R6584" s="38">
        <v>2247</v>
      </c>
      <c r="S6584" s="38">
        <v>2327</v>
      </c>
    </row>
    <row r="6585" spans="2:19" x14ac:dyDescent="0.2">
      <c r="B6585" s="1" t="s">
        <v>13523</v>
      </c>
      <c r="C6585" s="1" t="s">
        <v>13524</v>
      </c>
      <c r="D6585" s="1" t="s">
        <v>530</v>
      </c>
      <c r="E6585" s="1" t="s">
        <v>530</v>
      </c>
      <c r="F6585" s="1" t="s">
        <v>25</v>
      </c>
      <c r="G6585" s="27">
        <v>0.27315634218289087</v>
      </c>
      <c r="H6585" s="27">
        <v>0.74507867132867123</v>
      </c>
      <c r="I6585" s="28">
        <v>18.109498525073747</v>
      </c>
      <c r="J6585" s="27">
        <v>8.1415929203539822E-2</v>
      </c>
      <c r="K6585" s="27">
        <v>0.59174041297935098</v>
      </c>
      <c r="L6585" s="27">
        <v>5.7173659673659664E-2</v>
      </c>
      <c r="M6585" s="29">
        <v>7.3394480519480485</v>
      </c>
      <c r="N6585" s="30">
        <v>46.321814254859611</v>
      </c>
      <c r="O6585" s="32">
        <v>0</v>
      </c>
      <c r="P6585" s="31">
        <v>0.98776223776223782</v>
      </c>
      <c r="Q6585" s="38">
        <v>7495</v>
      </c>
      <c r="R6585" s="38">
        <v>5972</v>
      </c>
      <c r="S6585" s="38">
        <v>997</v>
      </c>
    </row>
    <row r="6586" spans="2:19" x14ac:dyDescent="0.2">
      <c r="B6586" s="1" t="s">
        <v>13518</v>
      </c>
      <c r="C6586" s="1" t="s">
        <v>13519</v>
      </c>
      <c r="D6586" s="1" t="s">
        <v>530</v>
      </c>
      <c r="E6586" s="1" t="s">
        <v>530</v>
      </c>
      <c r="F6586" s="1" t="s">
        <v>25</v>
      </c>
      <c r="G6586" s="27">
        <v>0.31156316916488225</v>
      </c>
      <c r="H6586" s="27">
        <v>0.8771120462914257</v>
      </c>
      <c r="I6586" s="28">
        <v>28.934796573875818</v>
      </c>
      <c r="J6586" s="27">
        <v>6.9593147751605992E-3</v>
      </c>
      <c r="K6586" s="27">
        <v>0.13758029978586725</v>
      </c>
      <c r="L6586" s="27">
        <v>4.8732246186217777E-2</v>
      </c>
      <c r="M6586" s="29">
        <v>16.333981337480559</v>
      </c>
      <c r="N6586" s="30">
        <v>56.323024054982817</v>
      </c>
      <c r="O6586" s="32">
        <v>0</v>
      </c>
      <c r="P6586" s="31">
        <v>0.98264071541294051</v>
      </c>
      <c r="Q6586" s="38">
        <v>4088</v>
      </c>
      <c r="R6586" s="38">
        <v>5159</v>
      </c>
      <c r="S6586" s="38">
        <v>7546</v>
      </c>
    </row>
    <row r="6587" spans="2:19" x14ac:dyDescent="0.2">
      <c r="B6587" s="1" t="s">
        <v>13539</v>
      </c>
      <c r="C6587" s="1" t="s">
        <v>13540</v>
      </c>
      <c r="D6587" s="1" t="s">
        <v>530</v>
      </c>
      <c r="E6587" s="1" t="s">
        <v>530</v>
      </c>
      <c r="F6587" s="1" t="s">
        <v>25</v>
      </c>
      <c r="G6587" s="27">
        <v>0.30991064175467098</v>
      </c>
      <c r="H6587" s="27">
        <v>0.8475419107251061</v>
      </c>
      <c r="I6587" s="28">
        <v>20.603168155970753</v>
      </c>
      <c r="J6587" s="27">
        <v>2.5588952071486596E-2</v>
      </c>
      <c r="K6587" s="27">
        <v>0.50446791226645005</v>
      </c>
      <c r="L6587" s="27">
        <v>2.3025651383558874E-4</v>
      </c>
      <c r="M6587" s="29">
        <v>8.3044732195409079</v>
      </c>
      <c r="N6587" s="30">
        <v>47.560943643512452</v>
      </c>
      <c r="O6587" s="32">
        <v>0</v>
      </c>
      <c r="P6587" s="31">
        <v>0.99454655625126243</v>
      </c>
      <c r="Q6587" s="38">
        <v>6746</v>
      </c>
      <c r="R6587" s="38">
        <v>5190</v>
      </c>
      <c r="S6587" s="38">
        <v>1739</v>
      </c>
    </row>
    <row r="6588" spans="2:19" x14ac:dyDescent="0.2">
      <c r="B6588" s="1" t="s">
        <v>13525</v>
      </c>
      <c r="C6588" s="1" t="s">
        <v>13526</v>
      </c>
      <c r="D6588" s="1" t="s">
        <v>530</v>
      </c>
      <c r="E6588" s="1" t="s">
        <v>530</v>
      </c>
      <c r="F6588" s="1" t="s">
        <v>25</v>
      </c>
      <c r="G6588" s="27">
        <v>0.37107942973523422</v>
      </c>
      <c r="H6588" s="27">
        <v>0.87952083752768273</v>
      </c>
      <c r="I6588" s="28">
        <v>21.699592668024447</v>
      </c>
      <c r="J6588" s="27">
        <v>0.13075356415478614</v>
      </c>
      <c r="K6588" s="27">
        <v>0.53238289205702649</v>
      </c>
      <c r="L6588" s="27">
        <v>8.2947453191061003E-4</v>
      </c>
      <c r="M6588" s="29">
        <v>6.0592616580310894</v>
      </c>
      <c r="N6588" s="30">
        <v>47.723380900109767</v>
      </c>
      <c r="O6588" s="32">
        <v>0</v>
      </c>
      <c r="P6588" s="31">
        <v>0.98852426011677064</v>
      </c>
      <c r="Q6588" s="38">
        <v>6318</v>
      </c>
      <c r="R6588" s="38">
        <v>4151</v>
      </c>
      <c r="S6588" s="38">
        <v>1472</v>
      </c>
    </row>
    <row r="6589" spans="2:19" x14ac:dyDescent="0.2">
      <c r="B6589" s="1" t="s">
        <v>13514</v>
      </c>
      <c r="C6589" s="1" t="s">
        <v>13515</v>
      </c>
      <c r="D6589" s="1" t="s">
        <v>530</v>
      </c>
      <c r="E6589" s="1" t="s">
        <v>530</v>
      </c>
      <c r="F6589" s="1" t="s">
        <v>25</v>
      </c>
      <c r="G6589" s="27">
        <v>0.18938547486033519</v>
      </c>
      <c r="H6589" s="27">
        <v>0.57751214247166771</v>
      </c>
      <c r="I6589" s="28">
        <v>18.052290502793291</v>
      </c>
      <c r="J6589" s="27">
        <v>8.5474860335195524E-2</v>
      </c>
      <c r="K6589" s="27">
        <v>0.41843575418994411</v>
      </c>
      <c r="L6589" s="27">
        <v>0.22646519158121964</v>
      </c>
      <c r="M6589" s="29">
        <v>11.053824948311519</v>
      </c>
      <c r="N6589" s="30">
        <v>47.536873156342182</v>
      </c>
      <c r="O6589" s="32">
        <v>0</v>
      </c>
      <c r="P6589" s="31">
        <v>0.96600107933081492</v>
      </c>
      <c r="Q6589" s="38">
        <v>7504</v>
      </c>
      <c r="R6589" s="38">
        <v>7477</v>
      </c>
      <c r="S6589" s="38">
        <v>2650</v>
      </c>
    </row>
    <row r="6590" spans="2:19" x14ac:dyDescent="0.2">
      <c r="B6590" s="1" t="s">
        <v>13521</v>
      </c>
      <c r="C6590" s="1" t="s">
        <v>13522</v>
      </c>
      <c r="D6590" s="1" t="s">
        <v>530</v>
      </c>
      <c r="E6590" s="1" t="s">
        <v>530</v>
      </c>
      <c r="F6590" s="1" t="s">
        <v>25</v>
      </c>
      <c r="G6590" s="27">
        <v>0.23267605633802818</v>
      </c>
      <c r="H6590" s="27">
        <v>0.72709874826147447</v>
      </c>
      <c r="I6590" s="28">
        <v>21.18101408450703</v>
      </c>
      <c r="J6590" s="27">
        <v>0.11774647887323944</v>
      </c>
      <c r="K6590" s="27">
        <v>0.38985915492957746</v>
      </c>
      <c r="L6590" s="27">
        <v>0.22001947148817802</v>
      </c>
      <c r="M6590" s="29">
        <v>11.647870778267258</v>
      </c>
      <c r="N6590" s="30">
        <v>52.205811138014525</v>
      </c>
      <c r="O6590" s="32">
        <v>0</v>
      </c>
      <c r="P6590" s="31">
        <v>0.98748261474269816</v>
      </c>
      <c r="Q6590" s="38">
        <v>6528</v>
      </c>
      <c r="R6590" s="38">
        <v>6840</v>
      </c>
      <c r="S6590" s="38">
        <v>3051</v>
      </c>
    </row>
    <row r="6591" spans="2:19" x14ac:dyDescent="0.2">
      <c r="B6591" s="1" t="s">
        <v>13535</v>
      </c>
      <c r="C6591" s="1" t="s">
        <v>13536</v>
      </c>
      <c r="D6591" s="1" t="s">
        <v>530</v>
      </c>
      <c r="E6591" s="1" t="s">
        <v>530</v>
      </c>
      <c r="F6591" s="1" t="s">
        <v>25</v>
      </c>
      <c r="G6591" s="27">
        <v>0.6678043230944255</v>
      </c>
      <c r="H6591" s="27">
        <v>0.96665536723163847</v>
      </c>
      <c r="I6591" s="28">
        <v>58.621672354948814</v>
      </c>
      <c r="J6591" s="27">
        <v>4.4368600682593858E-2</v>
      </c>
      <c r="K6591" s="27">
        <v>0.3026166097838453</v>
      </c>
      <c r="L6591" s="27">
        <v>3.1367231638418078E-2</v>
      </c>
      <c r="M6591" s="29">
        <v>5.4633561643835646</v>
      </c>
      <c r="N6591" s="30">
        <v>84.634582623509374</v>
      </c>
      <c r="O6591" s="32">
        <v>0</v>
      </c>
      <c r="P6591" s="31">
        <v>0.99322033898305084</v>
      </c>
      <c r="Q6591" s="38">
        <v>394</v>
      </c>
      <c r="R6591" s="38">
        <v>129</v>
      </c>
      <c r="S6591" s="38">
        <v>4522</v>
      </c>
    </row>
    <row r="6592" spans="2:19" x14ac:dyDescent="0.2">
      <c r="B6592" s="1" t="s">
        <v>13531</v>
      </c>
      <c r="C6592" s="1" t="s">
        <v>13532</v>
      </c>
      <c r="D6592" s="1" t="s">
        <v>530</v>
      </c>
      <c r="E6592" s="1" t="s">
        <v>530</v>
      </c>
      <c r="F6592" s="1" t="s">
        <v>25</v>
      </c>
      <c r="G6592" s="27">
        <v>0.31873653984206746</v>
      </c>
      <c r="H6592" s="27">
        <v>0.83799429996437458</v>
      </c>
      <c r="I6592" s="28">
        <v>23.735283560660449</v>
      </c>
      <c r="J6592" s="27">
        <v>1.6152189519023689E-2</v>
      </c>
      <c r="K6592" s="27">
        <v>0.37150035893754485</v>
      </c>
      <c r="L6592" s="27">
        <v>6.2272889205557532E-3</v>
      </c>
      <c r="M6592" s="29">
        <v>10.102002107481557</v>
      </c>
      <c r="N6592" s="30">
        <v>52.487612612612615</v>
      </c>
      <c r="O6592" s="32">
        <v>0</v>
      </c>
      <c r="P6592" s="31">
        <v>0.99251870324189528</v>
      </c>
      <c r="Q6592" s="38">
        <v>5472</v>
      </c>
      <c r="R6592" s="38">
        <v>5007</v>
      </c>
      <c r="S6592" s="38">
        <v>3320</v>
      </c>
    </row>
    <row r="6593" spans="2:19" x14ac:dyDescent="0.2">
      <c r="B6593" s="1" t="s">
        <v>13537</v>
      </c>
      <c r="C6593" s="1" t="s">
        <v>13538</v>
      </c>
      <c r="D6593" s="1" t="s">
        <v>530</v>
      </c>
      <c r="E6593" s="1" t="s">
        <v>530</v>
      </c>
      <c r="F6593" s="1" t="s">
        <v>25</v>
      </c>
      <c r="G6593" s="27">
        <v>0.29118773946360155</v>
      </c>
      <c r="H6593" s="27">
        <v>0.92103076435141118</v>
      </c>
      <c r="I6593" s="28">
        <v>20.961430395913144</v>
      </c>
      <c r="J6593" s="27">
        <v>5.108556832694764E-2</v>
      </c>
      <c r="K6593" s="27">
        <v>0.4118773946360153</v>
      </c>
      <c r="L6593" s="27">
        <v>3.7875039644782747E-2</v>
      </c>
      <c r="M6593" s="29">
        <v>9.3491891891891896</v>
      </c>
      <c r="N6593" s="30">
        <v>48.787280701754383</v>
      </c>
      <c r="O6593" s="32">
        <v>0</v>
      </c>
      <c r="P6593" s="31">
        <v>0.9933396764985728</v>
      </c>
      <c r="Q6593" s="38">
        <v>6617</v>
      </c>
      <c r="R6593" s="38">
        <v>5585</v>
      </c>
      <c r="S6593" s="38">
        <v>2752</v>
      </c>
    </row>
    <row r="6594" spans="2:19" x14ac:dyDescent="0.2">
      <c r="B6594" s="1" t="s">
        <v>13527</v>
      </c>
      <c r="C6594" s="1" t="s">
        <v>13528</v>
      </c>
      <c r="D6594" s="1" t="s">
        <v>530</v>
      </c>
      <c r="E6594" s="1" t="s">
        <v>530</v>
      </c>
      <c r="F6594" s="1" t="s">
        <v>25</v>
      </c>
      <c r="G6594" s="27">
        <v>0.29409792085848424</v>
      </c>
      <c r="H6594" s="27">
        <v>0.90081795511221974</v>
      </c>
      <c r="I6594" s="28">
        <v>24.723775989268937</v>
      </c>
      <c r="J6594" s="27">
        <v>1.1737089201877934E-2</v>
      </c>
      <c r="K6594" s="27">
        <v>0.25687458081824277</v>
      </c>
      <c r="L6594" s="27">
        <v>5.2837905236907727E-2</v>
      </c>
      <c r="M6594" s="29">
        <v>12.880142517814726</v>
      </c>
      <c r="N6594" s="30">
        <v>52.689851767388824</v>
      </c>
      <c r="O6594" s="32">
        <v>0</v>
      </c>
      <c r="P6594" s="31">
        <v>0.99152119700748131</v>
      </c>
      <c r="Q6594" s="38">
        <v>5102</v>
      </c>
      <c r="R6594" s="38">
        <v>5514</v>
      </c>
      <c r="S6594" s="38">
        <v>5395</v>
      </c>
    </row>
    <row r="6595" spans="2:19" x14ac:dyDescent="0.2">
      <c r="B6595" s="1" t="s">
        <v>13547</v>
      </c>
      <c r="C6595" s="1" t="s">
        <v>1626</v>
      </c>
      <c r="D6595" s="1" t="s">
        <v>531</v>
      </c>
      <c r="E6595" s="1" t="s">
        <v>9392</v>
      </c>
      <c r="F6595" s="1" t="s">
        <v>48</v>
      </c>
      <c r="G6595" s="27">
        <v>0.14524421593830333</v>
      </c>
      <c r="H6595" s="27">
        <v>0.73132052076875398</v>
      </c>
      <c r="I6595" s="28">
        <v>17.820308483290486</v>
      </c>
      <c r="J6595" s="27">
        <v>2.570694087403599E-2</v>
      </c>
      <c r="K6595" s="27">
        <v>0.47814910025706941</v>
      </c>
      <c r="L6595" s="27">
        <v>0.1266707997520149</v>
      </c>
      <c r="M6595" s="29">
        <v>11.964661654135336</v>
      </c>
      <c r="N6595" s="30">
        <v>51.929203539823007</v>
      </c>
      <c r="O6595" s="32">
        <v>0</v>
      </c>
      <c r="P6595" s="31">
        <v>0.96466212027278364</v>
      </c>
      <c r="Q6595" s="38">
        <v>7550</v>
      </c>
      <c r="R6595" s="38">
        <v>7949</v>
      </c>
      <c r="S6595" s="38">
        <v>2019</v>
      </c>
    </row>
    <row r="6596" spans="2:19" x14ac:dyDescent="0.2">
      <c r="B6596" s="1" t="s">
        <v>13543</v>
      </c>
      <c r="C6596" s="1" t="s">
        <v>13544</v>
      </c>
      <c r="D6596" s="1" t="s">
        <v>531</v>
      </c>
      <c r="E6596" s="1" t="s">
        <v>9392</v>
      </c>
      <c r="F6596" s="1" t="s">
        <v>48</v>
      </c>
      <c r="G6596" s="27">
        <v>4.4313146233382568E-2</v>
      </c>
      <c r="H6596" s="27">
        <v>0.32958362738179248</v>
      </c>
      <c r="I6596" s="28">
        <v>8.9937961595273261</v>
      </c>
      <c r="J6596" s="27">
        <v>6.4992614475627764E-2</v>
      </c>
      <c r="K6596" s="27">
        <v>0.81093057607090102</v>
      </c>
      <c r="L6596" s="27">
        <v>0.34986591390261113</v>
      </c>
      <c r="M6596" s="29">
        <v>7.2460587326120578</v>
      </c>
      <c r="N6596" s="30">
        <v>46.3</v>
      </c>
      <c r="O6596" s="32">
        <v>0</v>
      </c>
      <c r="P6596" s="31">
        <v>0.95553987297106568</v>
      </c>
      <c r="Q6596" s="38">
        <v>8538</v>
      </c>
      <c r="R6596" s="38">
        <v>8491</v>
      </c>
      <c r="S6596" s="38">
        <v>206</v>
      </c>
    </row>
    <row r="6597" spans="2:19" x14ac:dyDescent="0.2">
      <c r="B6597" s="1" t="s">
        <v>13581</v>
      </c>
      <c r="C6597" s="1" t="s">
        <v>12301</v>
      </c>
      <c r="D6597" s="1" t="s">
        <v>531</v>
      </c>
      <c r="E6597" s="1" t="s">
        <v>13554</v>
      </c>
      <c r="F6597" s="1" t="s">
        <v>48</v>
      </c>
      <c r="G6597" s="27">
        <v>0.22834008097165992</v>
      </c>
      <c r="H6597" s="27">
        <v>0.99862847922549414</v>
      </c>
      <c r="I6597" s="28">
        <v>21.074979757085018</v>
      </c>
      <c r="J6597" s="27">
        <v>6.4777327935222669E-3</v>
      </c>
      <c r="K6597" s="27">
        <v>0.34170040485829961</v>
      </c>
      <c r="L6597" s="27">
        <v>5.8087938684953609E-4</v>
      </c>
      <c r="M6597" s="29">
        <v>11.79045120671563</v>
      </c>
      <c r="N6597" s="30">
        <v>52.049645390070921</v>
      </c>
      <c r="O6597" s="32">
        <v>0</v>
      </c>
      <c r="P6597" s="31">
        <v>0.99636950383219036</v>
      </c>
      <c r="Q6597" s="38">
        <v>6562</v>
      </c>
      <c r="R6597" s="38">
        <v>6914</v>
      </c>
      <c r="S6597" s="38">
        <v>3783</v>
      </c>
    </row>
    <row r="6598" spans="2:19" x14ac:dyDescent="0.2">
      <c r="B6598" s="1" t="s">
        <v>13550</v>
      </c>
      <c r="C6598" s="1" t="s">
        <v>13551</v>
      </c>
      <c r="D6598" s="1" t="s">
        <v>531</v>
      </c>
      <c r="E6598" s="1" t="s">
        <v>9392</v>
      </c>
      <c r="F6598" s="1" t="s">
        <v>48</v>
      </c>
      <c r="G6598" s="27">
        <v>0.26941747572815533</v>
      </c>
      <c r="H6598" s="27">
        <v>0.75505287896592255</v>
      </c>
      <c r="I6598" s="28">
        <v>18.663592233009705</v>
      </c>
      <c r="J6598" s="27">
        <v>7.5242718446601936E-2</v>
      </c>
      <c r="K6598" s="27">
        <v>0.65898058252427183</v>
      </c>
      <c r="L6598" s="27">
        <v>0.14145123384253819</v>
      </c>
      <c r="M6598" s="29">
        <v>6.8742524916943522</v>
      </c>
      <c r="N6598" s="30">
        <v>50.225225225225223</v>
      </c>
      <c r="O6598" s="32">
        <v>0</v>
      </c>
      <c r="P6598" s="31">
        <v>0.96827262044653351</v>
      </c>
      <c r="Q6598" s="38">
        <v>7353</v>
      </c>
      <c r="R6598" s="38">
        <v>6059</v>
      </c>
      <c r="S6598" s="38">
        <v>608</v>
      </c>
    </row>
    <row r="6599" spans="2:19" x14ac:dyDescent="0.2">
      <c r="B6599" s="1" t="s">
        <v>13560</v>
      </c>
      <c r="C6599" s="1" t="s">
        <v>13561</v>
      </c>
      <c r="D6599" s="1" t="s">
        <v>531</v>
      </c>
      <c r="E6599" s="1" t="s">
        <v>13554</v>
      </c>
      <c r="F6599" s="1" t="s">
        <v>48</v>
      </c>
      <c r="G6599" s="27">
        <v>0.27872763419483099</v>
      </c>
      <c r="H6599" s="27">
        <v>0.98886910585012711</v>
      </c>
      <c r="I6599" s="28">
        <v>25.399204771371767</v>
      </c>
      <c r="J6599" s="27">
        <v>1.0735586481113319E-2</v>
      </c>
      <c r="K6599" s="27">
        <v>0.21272365805168986</v>
      </c>
      <c r="L6599" s="27">
        <v>2.504402269614557E-4</v>
      </c>
      <c r="M6599" s="29">
        <v>14.182635060639468</v>
      </c>
      <c r="N6599" s="30">
        <v>53.987161198288163</v>
      </c>
      <c r="O6599" s="32">
        <v>0</v>
      </c>
      <c r="P6599" s="31">
        <v>0.98415182938759538</v>
      </c>
      <c r="Q6599" s="38">
        <v>4879</v>
      </c>
      <c r="R6599" s="38">
        <v>5859</v>
      </c>
      <c r="S6599" s="38">
        <v>6241</v>
      </c>
    </row>
    <row r="6600" spans="2:19" x14ac:dyDescent="0.2">
      <c r="B6600" s="1" t="s">
        <v>13562</v>
      </c>
      <c r="C6600" s="1" t="s">
        <v>476</v>
      </c>
      <c r="D6600" s="1" t="s">
        <v>531</v>
      </c>
      <c r="E6600" s="1" t="s">
        <v>13554</v>
      </c>
      <c r="F6600" s="1" t="s">
        <v>48</v>
      </c>
      <c r="G6600" s="27">
        <v>0.29086161879895561</v>
      </c>
      <c r="H6600" s="27">
        <v>0.98169412976313086</v>
      </c>
      <c r="I6600" s="28">
        <v>26.265117493472584</v>
      </c>
      <c r="J6600" s="27">
        <v>5.7441253263707569E-3</v>
      </c>
      <c r="K6600" s="27">
        <v>0.14778067885117493</v>
      </c>
      <c r="L6600" s="27">
        <v>1.622039134912461E-3</v>
      </c>
      <c r="M6600" s="29">
        <v>15.297790868924883</v>
      </c>
      <c r="N6600" s="30">
        <v>52.545780969479353</v>
      </c>
      <c r="O6600" s="32">
        <v>0</v>
      </c>
      <c r="P6600" s="31">
        <v>0.98609680741503603</v>
      </c>
      <c r="Q6600" s="38">
        <v>4586</v>
      </c>
      <c r="R6600" s="38">
        <v>5595</v>
      </c>
      <c r="S6600" s="38">
        <v>7371</v>
      </c>
    </row>
    <row r="6601" spans="2:19" x14ac:dyDescent="0.2">
      <c r="B6601" s="1" t="s">
        <v>13575</v>
      </c>
      <c r="C6601" s="1" t="s">
        <v>13576</v>
      </c>
      <c r="D6601" s="1" t="s">
        <v>531</v>
      </c>
      <c r="E6601" s="1" t="s">
        <v>13554</v>
      </c>
      <c r="F6601" s="1" t="s">
        <v>48</v>
      </c>
      <c r="G6601" s="27">
        <v>0.42056074766355139</v>
      </c>
      <c r="H6601" s="27">
        <v>0.99873364288729427</v>
      </c>
      <c r="I6601" s="28">
        <v>25.272897196261678</v>
      </c>
      <c r="J6601" s="27">
        <v>2.5488530161427356E-2</v>
      </c>
      <c r="K6601" s="27">
        <v>0.54545454545454541</v>
      </c>
      <c r="L6601" s="27">
        <v>0</v>
      </c>
      <c r="M6601" s="29">
        <v>5.962463343108503</v>
      </c>
      <c r="N6601" s="30">
        <v>51.537373737373734</v>
      </c>
      <c r="O6601" s="32">
        <v>0</v>
      </c>
      <c r="P6601" s="31">
        <v>0.99366821443647113</v>
      </c>
      <c r="Q6601" s="38">
        <v>4926</v>
      </c>
      <c r="R6601" s="38">
        <v>3513</v>
      </c>
      <c r="S6601" s="38">
        <v>1359</v>
      </c>
    </row>
    <row r="6602" spans="2:19" x14ac:dyDescent="0.2">
      <c r="B6602" s="1" t="s">
        <v>13548</v>
      </c>
      <c r="C6602" s="1" t="s">
        <v>13549</v>
      </c>
      <c r="D6602" s="1" t="s">
        <v>531</v>
      </c>
      <c r="E6602" s="1" t="s">
        <v>9392</v>
      </c>
      <c r="F6602" s="1" t="s">
        <v>48</v>
      </c>
      <c r="G6602" s="27">
        <v>0.15857284440039643</v>
      </c>
      <c r="H6602" s="27">
        <v>0.93102870813397109</v>
      </c>
      <c r="I6602" s="28">
        <v>20.758325074331015</v>
      </c>
      <c r="J6602" s="27">
        <v>6.9375619425173438E-3</v>
      </c>
      <c r="K6602" s="27">
        <v>0.21407333994053518</v>
      </c>
      <c r="L6602" s="27">
        <v>1.5263157894736843E-2</v>
      </c>
      <c r="M6602" s="29">
        <v>14.78062426383981</v>
      </c>
      <c r="N6602" s="30">
        <v>52.109375</v>
      </c>
      <c r="O6602" s="32">
        <v>0</v>
      </c>
      <c r="P6602" s="31">
        <v>0.96555023923444971</v>
      </c>
      <c r="Q6602" s="38">
        <v>6684</v>
      </c>
      <c r="R6602" s="38">
        <v>7824</v>
      </c>
      <c r="S6602" s="38">
        <v>6220</v>
      </c>
    </row>
    <row r="6603" spans="2:19" x14ac:dyDescent="0.2">
      <c r="B6603" s="1" t="s">
        <v>13545</v>
      </c>
      <c r="C6603" s="1" t="s">
        <v>13546</v>
      </c>
      <c r="D6603" s="1" t="s">
        <v>531</v>
      </c>
      <c r="E6603" s="1" t="s">
        <v>9392</v>
      </c>
      <c r="F6603" s="1" t="s">
        <v>48</v>
      </c>
      <c r="G6603" s="27">
        <v>0.16213333333333332</v>
      </c>
      <c r="H6603" s="27">
        <v>0.95954533844189016</v>
      </c>
      <c r="I6603" s="28">
        <v>20.816586666666673</v>
      </c>
      <c r="J6603" s="27">
        <v>7.4666666666666666E-3</v>
      </c>
      <c r="K6603" s="27">
        <v>0.16213333333333332</v>
      </c>
      <c r="L6603" s="27">
        <v>1.4559386973180077E-3</v>
      </c>
      <c r="M6603" s="29">
        <v>15.131826861871412</v>
      </c>
      <c r="N6603" s="30">
        <v>49.756578947368418</v>
      </c>
      <c r="O6603" s="32">
        <v>0</v>
      </c>
      <c r="P6603" s="31">
        <v>0.95785440613026818</v>
      </c>
      <c r="Q6603" s="38">
        <v>6663</v>
      </c>
      <c r="R6603" s="38">
        <v>7784</v>
      </c>
      <c r="S6603" s="38">
        <v>7108</v>
      </c>
    </row>
    <row r="6604" spans="2:19" x14ac:dyDescent="0.2">
      <c r="B6604" s="1" t="s">
        <v>13565</v>
      </c>
      <c r="C6604" s="1" t="s">
        <v>13566</v>
      </c>
      <c r="D6604" s="1" t="s">
        <v>531</v>
      </c>
      <c r="E6604" s="1" t="s">
        <v>13554</v>
      </c>
      <c r="F6604" s="1" t="s">
        <v>48</v>
      </c>
      <c r="G6604" s="27">
        <v>0.40753724802804558</v>
      </c>
      <c r="H6604" s="27">
        <v>0.98526019080659144</v>
      </c>
      <c r="I6604" s="28">
        <v>28.86801051709028</v>
      </c>
      <c r="J6604" s="27">
        <v>9.6406660823838732E-3</v>
      </c>
      <c r="K6604" s="27">
        <v>0.23663453111305871</v>
      </c>
      <c r="L6604" s="27">
        <v>0</v>
      </c>
      <c r="M6604" s="29">
        <v>12.211686390532545</v>
      </c>
      <c r="N6604" s="30">
        <v>52.615053763440862</v>
      </c>
      <c r="O6604" s="32">
        <v>0</v>
      </c>
      <c r="P6604" s="31">
        <v>0.98959236773633996</v>
      </c>
      <c r="Q6604" s="38">
        <v>4098</v>
      </c>
      <c r="R6604" s="38">
        <v>3673</v>
      </c>
      <c r="S6604" s="38">
        <v>5767</v>
      </c>
    </row>
    <row r="6605" spans="2:19" x14ac:dyDescent="0.2">
      <c r="B6605" s="1" t="s">
        <v>13563</v>
      </c>
      <c r="C6605" s="1" t="s">
        <v>13564</v>
      </c>
      <c r="D6605" s="1" t="s">
        <v>531</v>
      </c>
      <c r="E6605" s="1" t="s">
        <v>13554</v>
      </c>
      <c r="F6605" s="1" t="s">
        <v>48</v>
      </c>
      <c r="G6605" s="27">
        <v>0.32009484291641965</v>
      </c>
      <c r="H6605" s="27">
        <v>0.8121271608555527</v>
      </c>
      <c r="I6605" s="28">
        <v>22.342382928275047</v>
      </c>
      <c r="J6605" s="27">
        <v>3.3787788974510964E-2</v>
      </c>
      <c r="K6605" s="27">
        <v>0.44931831653823356</v>
      </c>
      <c r="L6605" s="27">
        <v>9.0565484910635815E-3</v>
      </c>
      <c r="M6605" s="29">
        <v>9.4570183086312127</v>
      </c>
      <c r="N6605" s="30">
        <v>49.25925925925926</v>
      </c>
      <c r="O6605" s="32">
        <v>0</v>
      </c>
      <c r="P6605" s="31">
        <v>0.98857310284207445</v>
      </c>
      <c r="Q6605" s="38">
        <v>6038</v>
      </c>
      <c r="R6605" s="38">
        <v>4983</v>
      </c>
      <c r="S6605" s="38">
        <v>2315</v>
      </c>
    </row>
    <row r="6606" spans="2:19" x14ac:dyDescent="0.2">
      <c r="B6606" s="1" t="s">
        <v>13559</v>
      </c>
      <c r="C6606" s="1" t="s">
        <v>4299</v>
      </c>
      <c r="D6606" s="1" t="s">
        <v>531</v>
      </c>
      <c r="E6606" s="1" t="s">
        <v>13554</v>
      </c>
      <c r="F6606" s="1" t="s">
        <v>48</v>
      </c>
      <c r="G6606" s="27">
        <v>0.33166547533952823</v>
      </c>
      <c r="H6606" s="27">
        <v>0.87420757363253854</v>
      </c>
      <c r="I6606" s="28">
        <v>29.067548248749095</v>
      </c>
      <c r="J6606" s="27">
        <v>6.4331665475339528E-3</v>
      </c>
      <c r="K6606" s="27">
        <v>0.14796283059328091</v>
      </c>
      <c r="L6606" s="27">
        <v>1.9866760168302945E-2</v>
      </c>
      <c r="M6606" s="29">
        <v>14.871229946524064</v>
      </c>
      <c r="N6606" s="30">
        <v>57.234913793103445</v>
      </c>
      <c r="O6606" s="32">
        <v>0</v>
      </c>
      <c r="P6606" s="31">
        <v>0.9810659186535764</v>
      </c>
      <c r="Q6606" s="38">
        <v>4068</v>
      </c>
      <c r="R6606" s="38">
        <v>4766</v>
      </c>
      <c r="S6606" s="38">
        <v>7368</v>
      </c>
    </row>
    <row r="6607" spans="2:19" x14ac:dyDescent="0.2">
      <c r="B6607" s="1" t="s">
        <v>13555</v>
      </c>
      <c r="C6607" s="1" t="s">
        <v>13556</v>
      </c>
      <c r="D6607" s="1" t="s">
        <v>531</v>
      </c>
      <c r="E6607" s="1" t="s">
        <v>13554</v>
      </c>
      <c r="F6607" s="1" t="s">
        <v>48</v>
      </c>
      <c r="G6607" s="27">
        <v>0.26612244897959186</v>
      </c>
      <c r="H6607" s="27">
        <v>0.96149003984063752</v>
      </c>
      <c r="I6607" s="28">
        <v>27.064653061224487</v>
      </c>
      <c r="J6607" s="27">
        <v>4.8979591836734691E-3</v>
      </c>
      <c r="K6607" s="27">
        <v>0.10448979591836735</v>
      </c>
      <c r="L6607" s="27">
        <v>5.2589641434262948E-3</v>
      </c>
      <c r="M6607" s="29">
        <v>16.973637374860957</v>
      </c>
      <c r="N6607" s="30">
        <v>54.423312883435585</v>
      </c>
      <c r="O6607" s="32">
        <v>0</v>
      </c>
      <c r="P6607" s="31">
        <v>0.9760956175298805</v>
      </c>
      <c r="Q6607" s="38">
        <v>4395</v>
      </c>
      <c r="R6607" s="38">
        <v>6126</v>
      </c>
      <c r="S6607" s="38">
        <v>8115</v>
      </c>
    </row>
    <row r="6608" spans="2:19" x14ac:dyDescent="0.2">
      <c r="B6608" s="1" t="s">
        <v>13571</v>
      </c>
      <c r="C6608" s="1" t="s">
        <v>13572</v>
      </c>
      <c r="D6608" s="1" t="s">
        <v>531</v>
      </c>
      <c r="E6608" s="1" t="s">
        <v>13554</v>
      </c>
      <c r="F6608" s="1" t="s">
        <v>48</v>
      </c>
      <c r="G6608" s="27">
        <v>0.30696945967110417</v>
      </c>
      <c r="H6608" s="27">
        <v>0.99650485436893199</v>
      </c>
      <c r="I6608" s="28">
        <v>26.437979639780732</v>
      </c>
      <c r="J6608" s="27">
        <v>5.4815974941268596E-3</v>
      </c>
      <c r="K6608" s="27">
        <v>0.13703993735317149</v>
      </c>
      <c r="L6608" s="27">
        <v>0</v>
      </c>
      <c r="M6608" s="29">
        <v>14.414350282485879</v>
      </c>
      <c r="N6608" s="30">
        <v>53.153061224489797</v>
      </c>
      <c r="O6608" s="32">
        <v>0</v>
      </c>
      <c r="P6608" s="31">
        <v>0.99184466019417472</v>
      </c>
      <c r="Q6608" s="38">
        <v>4546</v>
      </c>
      <c r="R6608" s="38">
        <v>5249</v>
      </c>
      <c r="S6608" s="38">
        <v>7555</v>
      </c>
    </row>
    <row r="6609" spans="2:19" x14ac:dyDescent="0.2">
      <c r="B6609" s="1" t="s">
        <v>13577</v>
      </c>
      <c r="C6609" s="1" t="s">
        <v>13578</v>
      </c>
      <c r="D6609" s="1" t="s">
        <v>531</v>
      </c>
      <c r="E6609" s="1" t="s">
        <v>13554</v>
      </c>
      <c r="F6609" s="1" t="s">
        <v>48</v>
      </c>
      <c r="G6609" s="27">
        <v>0.2914147521160822</v>
      </c>
      <c r="H6609" s="27">
        <v>0.95324113048707138</v>
      </c>
      <c r="I6609" s="28">
        <v>20.406469165659015</v>
      </c>
      <c r="J6609" s="27">
        <v>2.7811366384522369E-2</v>
      </c>
      <c r="K6609" s="27">
        <v>0.51390568319226115</v>
      </c>
      <c r="L6609" s="27">
        <v>0</v>
      </c>
      <c r="M6609" s="29">
        <v>8.6334470989761058</v>
      </c>
      <c r="N6609" s="30">
        <v>48.624481327800829</v>
      </c>
      <c r="O6609" s="32">
        <v>0</v>
      </c>
      <c r="P6609" s="31">
        <v>0.99458809380637403</v>
      </c>
      <c r="Q6609" s="38">
        <v>6819</v>
      </c>
      <c r="R6609" s="38">
        <v>5578</v>
      </c>
      <c r="S6609" s="38">
        <v>1656</v>
      </c>
    </row>
    <row r="6610" spans="2:19" x14ac:dyDescent="0.2">
      <c r="B6610" s="1" t="s">
        <v>13569</v>
      </c>
      <c r="C6610" s="1" t="s">
        <v>13570</v>
      </c>
      <c r="D6610" s="1" t="s">
        <v>531</v>
      </c>
      <c r="E6610" s="1" t="s">
        <v>13554</v>
      </c>
      <c r="F6610" s="1" t="s">
        <v>48</v>
      </c>
      <c r="G6610" s="27">
        <v>0.27297297297297296</v>
      </c>
      <c r="H6610" s="27">
        <v>0.75229808121374375</v>
      </c>
      <c r="I6610" s="28">
        <v>19.24504504504505</v>
      </c>
      <c r="J6610" s="27">
        <v>2.2522522522522521E-2</v>
      </c>
      <c r="K6610" s="27">
        <v>0.59369369369369374</v>
      </c>
      <c r="L6610" s="27">
        <v>0.24059794734493534</v>
      </c>
      <c r="M6610" s="29">
        <v>7.8306071871127632</v>
      </c>
      <c r="N6610" s="30">
        <v>49.128712871287128</v>
      </c>
      <c r="O6610" s="32">
        <v>0</v>
      </c>
      <c r="P6610" s="31">
        <v>0.99062918340026773</v>
      </c>
      <c r="Q6610" s="38">
        <v>7201</v>
      </c>
      <c r="R6610" s="38">
        <v>5977</v>
      </c>
      <c r="S6610" s="38">
        <v>983</v>
      </c>
    </row>
    <row r="6611" spans="2:19" x14ac:dyDescent="0.2">
      <c r="B6611" s="1" t="s">
        <v>13567</v>
      </c>
      <c r="C6611" s="1" t="s">
        <v>13568</v>
      </c>
      <c r="D6611" s="1" t="s">
        <v>531</v>
      </c>
      <c r="E6611" s="1" t="s">
        <v>13554</v>
      </c>
      <c r="F6611" s="1" t="s">
        <v>48</v>
      </c>
      <c r="G6611" s="27">
        <v>0.3382226056945643</v>
      </c>
      <c r="H6611" s="27">
        <v>0.97566609735268994</v>
      </c>
      <c r="I6611" s="28">
        <v>24.100086281276965</v>
      </c>
      <c r="J6611" s="27">
        <v>2.4158757549611734E-2</v>
      </c>
      <c r="K6611" s="27">
        <v>0.40638481449525454</v>
      </c>
      <c r="L6611" s="27">
        <v>3.2023911187019642E-4</v>
      </c>
      <c r="M6611" s="29">
        <v>9.7217731421121236</v>
      </c>
      <c r="N6611" s="30">
        <v>51.767857142857146</v>
      </c>
      <c r="O6611" s="32">
        <v>0</v>
      </c>
      <c r="P6611" s="31">
        <v>0.98975234842015369</v>
      </c>
      <c r="Q6611" s="38">
        <v>5334</v>
      </c>
      <c r="R6611" s="38">
        <v>4646</v>
      </c>
      <c r="S6611" s="38">
        <v>2825</v>
      </c>
    </row>
    <row r="6612" spans="2:19" x14ac:dyDescent="0.2">
      <c r="B6612" s="1" t="s">
        <v>13552</v>
      </c>
      <c r="C6612" s="1" t="s">
        <v>13553</v>
      </c>
      <c r="D6612" s="1" t="s">
        <v>531</v>
      </c>
      <c r="E6612" s="1" t="s">
        <v>13554</v>
      </c>
      <c r="F6612" s="1" t="s">
        <v>48</v>
      </c>
      <c r="G6612" s="27">
        <v>0.30746268656716419</v>
      </c>
      <c r="H6612" s="27">
        <v>0.98407865986890031</v>
      </c>
      <c r="I6612" s="28">
        <v>27.648507462686577</v>
      </c>
      <c r="J6612" s="27">
        <v>4.4776119402985077E-3</v>
      </c>
      <c r="K6612" s="27">
        <v>0.11194029850746269</v>
      </c>
      <c r="L6612" s="27">
        <v>3.9329934450109253E-4</v>
      </c>
      <c r="M6612" s="29">
        <v>15.661422413793101</v>
      </c>
      <c r="N6612" s="30">
        <v>54.211165048543691</v>
      </c>
      <c r="O6612" s="32">
        <v>0</v>
      </c>
      <c r="P6612" s="31">
        <v>0.97596504005826656</v>
      </c>
      <c r="Q6612" s="38">
        <v>4277</v>
      </c>
      <c r="R6612" s="38">
        <v>5238</v>
      </c>
      <c r="S6612" s="38">
        <v>7997</v>
      </c>
    </row>
    <row r="6613" spans="2:19" x14ac:dyDescent="0.2">
      <c r="B6613" s="1" t="s">
        <v>13573</v>
      </c>
      <c r="C6613" s="1" t="s">
        <v>13574</v>
      </c>
      <c r="D6613" s="1" t="s">
        <v>531</v>
      </c>
      <c r="E6613" s="1" t="s">
        <v>13554</v>
      </c>
      <c r="F6613" s="1" t="s">
        <v>48</v>
      </c>
      <c r="G6613" s="27">
        <v>0.35639283508338482</v>
      </c>
      <c r="H6613" s="27">
        <v>0.93557939914163091</v>
      </c>
      <c r="I6613" s="28">
        <v>25.114021000617672</v>
      </c>
      <c r="J6613" s="27">
        <v>1.2353304508956145E-2</v>
      </c>
      <c r="K6613" s="27">
        <v>0.33971587399629399</v>
      </c>
      <c r="L6613" s="27">
        <v>0</v>
      </c>
      <c r="M6613" s="29">
        <v>10.727063339731286</v>
      </c>
      <c r="N6613" s="30">
        <v>50.642980935875215</v>
      </c>
      <c r="O6613" s="32">
        <v>0</v>
      </c>
      <c r="P6613" s="31">
        <v>0.99264255058246476</v>
      </c>
      <c r="Q6613" s="38">
        <v>4978</v>
      </c>
      <c r="R6613" s="38">
        <v>4376</v>
      </c>
      <c r="S6613" s="38">
        <v>3823</v>
      </c>
    </row>
    <row r="6614" spans="2:19" x14ac:dyDescent="0.2">
      <c r="B6614" s="1" t="s">
        <v>13557</v>
      </c>
      <c r="C6614" s="1" t="s">
        <v>13558</v>
      </c>
      <c r="D6614" s="1" t="s">
        <v>531</v>
      </c>
      <c r="E6614" s="1" t="s">
        <v>9392</v>
      </c>
      <c r="F6614" s="1" t="s">
        <v>48</v>
      </c>
      <c r="G6614" s="27">
        <v>0.12974238875878219</v>
      </c>
      <c r="H6614" s="27">
        <v>0.68958371454711798</v>
      </c>
      <c r="I6614" s="28">
        <v>16.2343325526932</v>
      </c>
      <c r="J6614" s="27">
        <v>6.1826697892271666E-2</v>
      </c>
      <c r="K6614" s="27">
        <v>0.43185011709601873</v>
      </c>
      <c r="L6614" s="27">
        <v>0.12519670631290025</v>
      </c>
      <c r="M6614" s="29">
        <v>11.376964477933253</v>
      </c>
      <c r="N6614" s="30">
        <v>48.324909747292416</v>
      </c>
      <c r="O6614" s="32">
        <v>0</v>
      </c>
      <c r="P6614" s="31">
        <v>0.97666971637694422</v>
      </c>
      <c r="Q6614" s="38">
        <v>7853</v>
      </c>
      <c r="R6614" s="38">
        <v>8074</v>
      </c>
      <c r="S6614" s="38">
        <v>2512</v>
      </c>
    </row>
    <row r="6615" spans="2:19" x14ac:dyDescent="0.2">
      <c r="B6615" s="1" t="s">
        <v>13579</v>
      </c>
      <c r="C6615" s="1" t="s">
        <v>13580</v>
      </c>
      <c r="D6615" s="1" t="s">
        <v>531</v>
      </c>
      <c r="E6615" s="1" t="s">
        <v>13554</v>
      </c>
      <c r="F6615" s="1" t="s">
        <v>48</v>
      </c>
      <c r="G6615" s="27">
        <v>0.36389044158747902</v>
      </c>
      <c r="H6615" s="27">
        <v>0.98962426941274695</v>
      </c>
      <c r="I6615" s="28">
        <v>22.652152040245959</v>
      </c>
      <c r="J6615" s="27">
        <v>2.7389603130240359E-2</v>
      </c>
      <c r="K6615" s="27">
        <v>0.55785354946897703</v>
      </c>
      <c r="L6615" s="27">
        <v>0</v>
      </c>
      <c r="M6615" s="29">
        <v>7.048681898066782</v>
      </c>
      <c r="N6615" s="30">
        <v>49.503840245775727</v>
      </c>
      <c r="O6615" s="32">
        <v>0</v>
      </c>
      <c r="P6615" s="31">
        <v>0.99582521569718896</v>
      </c>
      <c r="Q6615" s="38">
        <v>5906</v>
      </c>
      <c r="R6615" s="38">
        <v>4274</v>
      </c>
      <c r="S6615" s="38">
        <v>1266</v>
      </c>
    </row>
    <row r="6616" spans="2:19" x14ac:dyDescent="0.2">
      <c r="B6616" s="1" t="s">
        <v>13582</v>
      </c>
      <c r="C6616" s="1" t="s">
        <v>13583</v>
      </c>
      <c r="D6616" s="1" t="s">
        <v>533</v>
      </c>
      <c r="E6616" s="1" t="s">
        <v>529</v>
      </c>
      <c r="F6616" s="1" t="s">
        <v>44</v>
      </c>
      <c r="G6616" s="27">
        <v>0.36243718592964824</v>
      </c>
      <c r="H6616" s="27">
        <v>0.75001834301436865</v>
      </c>
      <c r="I6616" s="28">
        <v>23.276695979899483</v>
      </c>
      <c r="J6616" s="27">
        <v>0.12876884422110552</v>
      </c>
      <c r="K6616" s="27">
        <v>0.49623115577889448</v>
      </c>
      <c r="L6616" s="27">
        <v>0.1415499847141547</v>
      </c>
      <c r="M6616" s="29">
        <v>7.5567487684729064</v>
      </c>
      <c r="N6616" s="30">
        <v>50.433275563258235</v>
      </c>
      <c r="O6616" s="32">
        <v>9.9969428309385489E-3</v>
      </c>
      <c r="P6616" s="31">
        <v>0.97340262916539289</v>
      </c>
      <c r="Q6616" s="38">
        <v>5663</v>
      </c>
      <c r="R6616" s="38">
        <v>4300</v>
      </c>
      <c r="S6616" s="38">
        <v>1829</v>
      </c>
    </row>
    <row r="6617" spans="2:19" x14ac:dyDescent="0.2">
      <c r="B6617" s="1" t="s">
        <v>13588</v>
      </c>
      <c r="C6617" s="1" t="s">
        <v>13589</v>
      </c>
      <c r="D6617" s="1" t="s">
        <v>533</v>
      </c>
      <c r="E6617" s="1" t="s">
        <v>10549</v>
      </c>
      <c r="F6617" s="1" t="s">
        <v>44</v>
      </c>
      <c r="G6617" s="27">
        <v>0.30490405117270791</v>
      </c>
      <c r="H6617" s="27">
        <v>0.78398815743643313</v>
      </c>
      <c r="I6617" s="28">
        <v>24.929637526652442</v>
      </c>
      <c r="J6617" s="27">
        <v>1.7057569296375266E-2</v>
      </c>
      <c r="K6617" s="27">
        <v>0.27505330490405117</v>
      </c>
      <c r="L6617" s="27">
        <v>3.3632880529432252E-2</v>
      </c>
      <c r="M6617" s="29">
        <v>13.860940695296526</v>
      </c>
      <c r="N6617" s="30">
        <v>49.692307692307693</v>
      </c>
      <c r="O6617" s="32">
        <v>0</v>
      </c>
      <c r="P6617" s="31">
        <v>0.98014629049111812</v>
      </c>
      <c r="Q6617" s="38">
        <v>5027</v>
      </c>
      <c r="R6617" s="38">
        <v>5294</v>
      </c>
      <c r="S6617" s="38">
        <v>5049</v>
      </c>
    </row>
    <row r="6618" spans="2:19" x14ac:dyDescent="0.2">
      <c r="B6618" s="1" t="s">
        <v>13612</v>
      </c>
      <c r="C6618" s="1" t="s">
        <v>13613</v>
      </c>
      <c r="D6618" s="1" t="s">
        <v>533</v>
      </c>
      <c r="E6618" s="1" t="s">
        <v>10549</v>
      </c>
      <c r="F6618" s="1" t="s">
        <v>44</v>
      </c>
      <c r="G6618" s="27">
        <v>0.45746527777777779</v>
      </c>
      <c r="H6618" s="27">
        <v>0.91478560655031249</v>
      </c>
      <c r="I6618" s="28">
        <v>50.077387152777781</v>
      </c>
      <c r="J6618" s="27">
        <v>9.1145833333333339E-3</v>
      </c>
      <c r="K6618" s="27">
        <v>9.7222222222222224E-2</v>
      </c>
      <c r="L6618" s="27">
        <v>7.3281620340443863E-3</v>
      </c>
      <c r="M6618" s="29">
        <v>16.527542033626894</v>
      </c>
      <c r="N6618" s="30">
        <v>89.241706161137444</v>
      </c>
      <c r="O6618" s="32">
        <v>0</v>
      </c>
      <c r="P6618" s="31">
        <v>0.9928894634776988</v>
      </c>
      <c r="Q6618" s="38">
        <v>1587</v>
      </c>
      <c r="R6618" s="38">
        <v>3008</v>
      </c>
      <c r="S6618" s="38">
        <v>8236</v>
      </c>
    </row>
    <row r="6619" spans="2:19" x14ac:dyDescent="0.2">
      <c r="B6619" s="1" t="s">
        <v>13600</v>
      </c>
      <c r="C6619" s="1" t="s">
        <v>13601</v>
      </c>
      <c r="D6619" s="1" t="s">
        <v>533</v>
      </c>
      <c r="E6619" s="1" t="s">
        <v>10549</v>
      </c>
      <c r="F6619" s="1" t="s">
        <v>44</v>
      </c>
      <c r="G6619" s="27">
        <v>0.37475083056478403</v>
      </c>
      <c r="H6619" s="27">
        <v>0.85484898227183193</v>
      </c>
      <c r="I6619" s="28">
        <v>33.150498338870435</v>
      </c>
      <c r="J6619" s="27">
        <v>2.5249169435215948E-2</v>
      </c>
      <c r="K6619" s="27">
        <v>0.26378737541528241</v>
      </c>
      <c r="L6619" s="27">
        <v>4.6231122783978985E-2</v>
      </c>
      <c r="M6619" s="29">
        <v>12.740382571732196</v>
      </c>
      <c r="N6619" s="30">
        <v>66.677304964539005</v>
      </c>
      <c r="O6619" s="32">
        <v>4.27774130006566E-2</v>
      </c>
      <c r="P6619" s="31">
        <v>0.9881812212738017</v>
      </c>
      <c r="Q6619" s="38">
        <v>3756</v>
      </c>
      <c r="R6619" s="38">
        <v>4092</v>
      </c>
      <c r="S6619" s="38">
        <v>5258</v>
      </c>
    </row>
    <row r="6620" spans="2:19" x14ac:dyDescent="0.2">
      <c r="B6620" s="1" t="s">
        <v>13590</v>
      </c>
      <c r="C6620" s="1" t="s">
        <v>13591</v>
      </c>
      <c r="D6620" s="1" t="s">
        <v>533</v>
      </c>
      <c r="E6620" s="1" t="s">
        <v>10549</v>
      </c>
      <c r="F6620" s="1" t="s">
        <v>44</v>
      </c>
      <c r="G6620" s="27">
        <v>0.35355892648774795</v>
      </c>
      <c r="H6620" s="27">
        <v>0.69605037206639964</v>
      </c>
      <c r="I6620" s="28">
        <v>24.082497082847148</v>
      </c>
      <c r="J6620" s="27">
        <v>5.1341890315052506E-2</v>
      </c>
      <c r="K6620" s="27">
        <v>0.51458576429404901</v>
      </c>
      <c r="L6620" s="27">
        <v>0.10894104178591871</v>
      </c>
      <c r="M6620" s="29">
        <v>8.6167870036101064</v>
      </c>
      <c r="N6620" s="30">
        <v>51.851485148514854</v>
      </c>
      <c r="O6620" s="32">
        <v>0</v>
      </c>
      <c r="P6620" s="31">
        <v>0.98111047510017169</v>
      </c>
      <c r="Q6620" s="38">
        <v>5339</v>
      </c>
      <c r="R6620" s="38">
        <v>4414</v>
      </c>
      <c r="S6620" s="38">
        <v>1652</v>
      </c>
    </row>
    <row r="6621" spans="2:19" x14ac:dyDescent="0.2">
      <c r="B6621" s="1" t="s">
        <v>13584</v>
      </c>
      <c r="C6621" s="1" t="s">
        <v>13585</v>
      </c>
      <c r="D6621" s="1" t="s">
        <v>533</v>
      </c>
      <c r="E6621" s="1" t="s">
        <v>10549</v>
      </c>
      <c r="F6621" s="1" t="s">
        <v>44</v>
      </c>
      <c r="G6621" s="27">
        <v>0.48324514991181655</v>
      </c>
      <c r="H6621" s="27">
        <v>0.89802978235967945</v>
      </c>
      <c r="I6621" s="28">
        <v>39.321987066431525</v>
      </c>
      <c r="J6621" s="27">
        <v>2.7042915931804822E-2</v>
      </c>
      <c r="K6621" s="27">
        <v>0.20164609053497942</v>
      </c>
      <c r="L6621" s="27">
        <v>8.6638029782359668E-2</v>
      </c>
      <c r="M6621" s="29">
        <v>12.790898748577929</v>
      </c>
      <c r="N6621" s="30">
        <v>67.231143552311437</v>
      </c>
      <c r="O6621" s="32">
        <v>0</v>
      </c>
      <c r="P6621" s="31">
        <v>0.97422680412371132</v>
      </c>
      <c r="Q6621" s="38">
        <v>3308</v>
      </c>
      <c r="R6621" s="38">
        <v>2565</v>
      </c>
      <c r="S6621" s="38">
        <v>6428</v>
      </c>
    </row>
    <row r="6622" spans="2:19" x14ac:dyDescent="0.2">
      <c r="B6622" s="1" t="s">
        <v>13618</v>
      </c>
      <c r="C6622" s="1" t="s">
        <v>13619</v>
      </c>
      <c r="D6622" s="1" t="s">
        <v>533</v>
      </c>
      <c r="E6622" s="1" t="s">
        <v>10549</v>
      </c>
      <c r="F6622" s="1" t="s">
        <v>44</v>
      </c>
      <c r="G6622" s="27">
        <v>0.46593071945184622</v>
      </c>
      <c r="H6622" s="27">
        <v>0.95412376987130987</v>
      </c>
      <c r="I6622" s="28">
        <v>38.986829082603727</v>
      </c>
      <c r="J6622" s="27">
        <v>4.5679482299200609E-3</v>
      </c>
      <c r="K6622" s="27">
        <v>0.25504377617053675</v>
      </c>
      <c r="L6622" s="27">
        <v>1.0651021953065857E-2</v>
      </c>
      <c r="M6622" s="29">
        <v>11.677120456165362</v>
      </c>
      <c r="N6622" s="30">
        <v>69.863562091503269</v>
      </c>
      <c r="O6622" s="32">
        <v>0</v>
      </c>
      <c r="P6622" s="31">
        <v>0.99432248296744885</v>
      </c>
      <c r="Q6622" s="38">
        <v>3341</v>
      </c>
      <c r="R6622" s="38">
        <v>2856</v>
      </c>
      <c r="S6622" s="38">
        <v>5426</v>
      </c>
    </row>
    <row r="6623" spans="2:19" x14ac:dyDescent="0.2">
      <c r="B6623" s="1" t="s">
        <v>13622</v>
      </c>
      <c r="C6623" s="1" t="s">
        <v>13623</v>
      </c>
      <c r="D6623" s="1" t="s">
        <v>533</v>
      </c>
      <c r="E6623" s="1" t="s">
        <v>10549</v>
      </c>
      <c r="F6623" s="1" t="s">
        <v>44</v>
      </c>
      <c r="G6623" s="27">
        <v>0.46666666666666667</v>
      </c>
      <c r="H6623" s="27">
        <v>0.93177219118559917</v>
      </c>
      <c r="I6623" s="28">
        <v>37.94074766355142</v>
      </c>
      <c r="J6623" s="27">
        <v>6.853582554517134E-3</v>
      </c>
      <c r="K6623" s="27">
        <v>0.26978193146417445</v>
      </c>
      <c r="L6623" s="27">
        <v>5.8867163252638119E-2</v>
      </c>
      <c r="M6623" s="29">
        <v>11.306191588785047</v>
      </c>
      <c r="N6623" s="30">
        <v>67.946595460614148</v>
      </c>
      <c r="O6623" s="32">
        <v>0</v>
      </c>
      <c r="P6623" s="31">
        <v>0.9962756052141527</v>
      </c>
      <c r="Q6623" s="38">
        <v>3431</v>
      </c>
      <c r="R6623" s="38">
        <v>2848</v>
      </c>
      <c r="S6623" s="38">
        <v>5132</v>
      </c>
    </row>
    <row r="6624" spans="2:19" x14ac:dyDescent="0.2">
      <c r="B6624" s="1" t="s">
        <v>13626</v>
      </c>
      <c r="C6624" s="1" t="s">
        <v>13627</v>
      </c>
      <c r="D6624" s="1" t="s">
        <v>533</v>
      </c>
      <c r="E6624" s="1" t="s">
        <v>10549</v>
      </c>
      <c r="F6624" s="1" t="s">
        <v>44</v>
      </c>
      <c r="G6624" s="27">
        <v>0.4882032667876588</v>
      </c>
      <c r="H6624" s="27">
        <v>0.9806189613526568</v>
      </c>
      <c r="I6624" s="28">
        <v>48.182879612825182</v>
      </c>
      <c r="J6624" s="27">
        <v>6.0496067755595887E-3</v>
      </c>
      <c r="K6624" s="27">
        <v>0.10102843315184513</v>
      </c>
      <c r="L6624" s="27">
        <v>0</v>
      </c>
      <c r="M6624" s="29">
        <v>15.321394799054374</v>
      </c>
      <c r="N6624" s="30">
        <v>82.223048327137548</v>
      </c>
      <c r="O6624" s="32">
        <v>0</v>
      </c>
      <c r="P6624" s="31">
        <v>0.99818840579710144</v>
      </c>
      <c r="Q6624" s="38">
        <v>1961</v>
      </c>
      <c r="R6624" s="38">
        <v>2472</v>
      </c>
      <c r="S6624" s="38">
        <v>8182</v>
      </c>
    </row>
    <row r="6625" spans="2:19" x14ac:dyDescent="0.2">
      <c r="B6625" s="1" t="s">
        <v>13592</v>
      </c>
      <c r="C6625" s="1" t="s">
        <v>13593</v>
      </c>
      <c r="D6625" s="1" t="s">
        <v>533</v>
      </c>
      <c r="E6625" s="1" t="s">
        <v>10549</v>
      </c>
      <c r="F6625" s="1" t="s">
        <v>44</v>
      </c>
      <c r="G6625" s="27">
        <v>0.32916666666666666</v>
      </c>
      <c r="H6625" s="27">
        <v>0.8716530334014998</v>
      </c>
      <c r="I6625" s="28">
        <v>27.136041666666667</v>
      </c>
      <c r="J6625" s="27">
        <v>2.9166666666666667E-2</v>
      </c>
      <c r="K6625" s="27">
        <v>0.22847222222222222</v>
      </c>
      <c r="L6625" s="27">
        <v>6.3377641445126101E-2</v>
      </c>
      <c r="M6625" s="29">
        <v>13.775465838509321</v>
      </c>
      <c r="N6625" s="30">
        <v>53.898734177215189</v>
      </c>
      <c r="O6625" s="32">
        <v>0</v>
      </c>
      <c r="P6625" s="31">
        <v>0.98159509202453987</v>
      </c>
      <c r="Q6625" s="38">
        <v>4372</v>
      </c>
      <c r="R6625" s="38">
        <v>4812</v>
      </c>
      <c r="S6625" s="38">
        <v>5931</v>
      </c>
    </row>
    <row r="6626" spans="2:19" x14ac:dyDescent="0.2">
      <c r="B6626" s="1" t="s">
        <v>13614</v>
      </c>
      <c r="C6626" s="1" t="s">
        <v>13615</v>
      </c>
      <c r="D6626" s="1" t="s">
        <v>533</v>
      </c>
      <c r="E6626" s="1" t="s">
        <v>529</v>
      </c>
      <c r="F6626" s="1" t="s">
        <v>44</v>
      </c>
      <c r="G6626" s="27">
        <v>0.507399577167019</v>
      </c>
      <c r="H6626" s="27">
        <v>0.85950669115717682</v>
      </c>
      <c r="I6626" s="28">
        <v>47.301268498942918</v>
      </c>
      <c r="J6626" s="27">
        <v>1.6384778012684991E-2</v>
      </c>
      <c r="K6626" s="27">
        <v>0.33298097251585623</v>
      </c>
      <c r="L6626" s="27">
        <v>0.12153240619260038</v>
      </c>
      <c r="M6626" s="29">
        <v>10.704935622317597</v>
      </c>
      <c r="N6626" s="30">
        <v>82.39791666666666</v>
      </c>
      <c r="O6626" s="32">
        <v>0</v>
      </c>
      <c r="P6626" s="31">
        <v>0.99291524534242981</v>
      </c>
      <c r="Q6626" s="38">
        <v>2125</v>
      </c>
      <c r="R6626" s="38">
        <v>2153</v>
      </c>
      <c r="S6626" s="38">
        <v>3940</v>
      </c>
    </row>
    <row r="6627" spans="2:19" x14ac:dyDescent="0.2">
      <c r="B6627" s="1" t="s">
        <v>13608</v>
      </c>
      <c r="C6627" s="1" t="s">
        <v>13609</v>
      </c>
      <c r="D6627" s="1" t="s">
        <v>533</v>
      </c>
      <c r="E6627" s="1" t="s">
        <v>10549</v>
      </c>
      <c r="F6627" s="1" t="s">
        <v>44</v>
      </c>
      <c r="G6627" s="27">
        <v>0.45063938618925831</v>
      </c>
      <c r="H6627" s="27">
        <v>0.92350494547299</v>
      </c>
      <c r="I6627" s="28">
        <v>27.501125319693102</v>
      </c>
      <c r="J6627" s="27">
        <v>0.10843989769820972</v>
      </c>
      <c r="K6627" s="27">
        <v>0.36930946291560102</v>
      </c>
      <c r="L6627" s="27">
        <v>2.8399695663200608E-2</v>
      </c>
      <c r="M6627" s="29">
        <v>9.6792364990688977</v>
      </c>
      <c r="N6627" s="30">
        <v>48.784335981838822</v>
      </c>
      <c r="O6627" s="32">
        <v>1.4831346690337305E-2</v>
      </c>
      <c r="P6627" s="31">
        <v>0.99163073801673851</v>
      </c>
      <c r="Q6627" s="38">
        <v>4298</v>
      </c>
      <c r="R6627" s="38">
        <v>3094</v>
      </c>
      <c r="S6627" s="38">
        <v>3354</v>
      </c>
    </row>
    <row r="6628" spans="2:19" x14ac:dyDescent="0.2">
      <c r="B6628" s="1" t="s">
        <v>13620</v>
      </c>
      <c r="C6628" s="1" t="s">
        <v>13621</v>
      </c>
      <c r="D6628" s="1" t="s">
        <v>533</v>
      </c>
      <c r="E6628" s="1" t="s">
        <v>529</v>
      </c>
      <c r="F6628" s="1" t="s">
        <v>44</v>
      </c>
      <c r="G6628" s="27">
        <v>0.60577635151814369</v>
      </c>
      <c r="H6628" s="27">
        <v>0.97741733251382901</v>
      </c>
      <c r="I6628" s="28">
        <v>53.290570229572943</v>
      </c>
      <c r="J6628" s="27">
        <v>2.0982473463342383E-2</v>
      </c>
      <c r="K6628" s="27">
        <v>0.14268081955072823</v>
      </c>
      <c r="L6628" s="27">
        <v>1.1235402581438231E-3</v>
      </c>
      <c r="M6628" s="29">
        <v>13.940075140889171</v>
      </c>
      <c r="N6628" s="30">
        <v>78.468622656886723</v>
      </c>
      <c r="O6628" s="32">
        <v>0</v>
      </c>
      <c r="P6628" s="31">
        <v>0.99594345421020281</v>
      </c>
      <c r="Q6628" s="38">
        <v>1037</v>
      </c>
      <c r="R6628" s="38">
        <v>538</v>
      </c>
      <c r="S6628" s="38">
        <v>7456</v>
      </c>
    </row>
    <row r="6629" spans="2:19" x14ac:dyDescent="0.2">
      <c r="B6629" s="1" t="s">
        <v>13606</v>
      </c>
      <c r="C6629" s="1" t="s">
        <v>13607</v>
      </c>
      <c r="D6629" s="1" t="s">
        <v>533</v>
      </c>
      <c r="E6629" s="1" t="s">
        <v>10549</v>
      </c>
      <c r="F6629" s="1" t="s">
        <v>44</v>
      </c>
      <c r="G6629" s="27">
        <v>0.48072562358276644</v>
      </c>
      <c r="H6629" s="27">
        <v>0.85875982042648691</v>
      </c>
      <c r="I6629" s="28">
        <v>27.562811791383215</v>
      </c>
      <c r="J6629" s="27">
        <v>4.3083900226757371E-2</v>
      </c>
      <c r="K6629" s="27">
        <v>0.36961451247165533</v>
      </c>
      <c r="L6629" s="27">
        <v>1.4983164983164985E-2</v>
      </c>
      <c r="M6629" s="29">
        <v>9</v>
      </c>
      <c r="N6629" s="30">
        <v>47.20754716981132</v>
      </c>
      <c r="O6629" s="32">
        <v>0</v>
      </c>
      <c r="P6629" s="31">
        <v>0.98989898989898994</v>
      </c>
      <c r="Q6629" s="38">
        <v>4291</v>
      </c>
      <c r="R6629" s="38">
        <v>2609</v>
      </c>
      <c r="S6629" s="38">
        <v>3351</v>
      </c>
    </row>
    <row r="6630" spans="2:19" x14ac:dyDescent="0.2">
      <c r="B6630" s="1" t="s">
        <v>13599</v>
      </c>
      <c r="C6630" s="1" t="s">
        <v>13524</v>
      </c>
      <c r="D6630" s="1" t="s">
        <v>533</v>
      </c>
      <c r="E6630" s="1" t="s">
        <v>529</v>
      </c>
      <c r="F6630" s="1" t="s">
        <v>44</v>
      </c>
      <c r="G6630" s="27">
        <v>0.25821596244131456</v>
      </c>
      <c r="H6630" s="27">
        <v>0.9463027151935296</v>
      </c>
      <c r="I6630" s="28">
        <v>25.613028169014086</v>
      </c>
      <c r="J6630" s="27">
        <v>1.0563380281690141E-2</v>
      </c>
      <c r="K6630" s="27">
        <v>0.15610328638497653</v>
      </c>
      <c r="L6630" s="27">
        <v>2.7752744078567301E-2</v>
      </c>
      <c r="M6630" s="29">
        <v>15.347151898734179</v>
      </c>
      <c r="N6630" s="30">
        <v>54.677272727272729</v>
      </c>
      <c r="O6630" s="32">
        <v>0</v>
      </c>
      <c r="P6630" s="31">
        <v>0.98440207972270366</v>
      </c>
      <c r="Q6630" s="38">
        <v>4781</v>
      </c>
      <c r="R6630" s="38">
        <v>6313</v>
      </c>
      <c r="S6630" s="38">
        <v>7221</v>
      </c>
    </row>
    <row r="6631" spans="2:19" x14ac:dyDescent="0.2">
      <c r="B6631" s="1" t="s">
        <v>13596</v>
      </c>
      <c r="C6631" s="1" t="s">
        <v>10061</v>
      </c>
      <c r="D6631" s="1" t="s">
        <v>533</v>
      </c>
      <c r="E6631" s="1" t="s">
        <v>529</v>
      </c>
      <c r="F6631" s="1" t="s">
        <v>44</v>
      </c>
      <c r="G6631" s="27">
        <v>0.62557077625570778</v>
      </c>
      <c r="H6631" s="27">
        <v>0.96859265489206581</v>
      </c>
      <c r="I6631" s="28">
        <v>54.916267123287675</v>
      </c>
      <c r="J6631" s="27">
        <v>5.0228310502283102E-2</v>
      </c>
      <c r="K6631" s="27">
        <v>0.31735159817351599</v>
      </c>
      <c r="L6631" s="27">
        <v>2.0953181945612562E-2</v>
      </c>
      <c r="M6631" s="29">
        <v>6.3620426829268295</v>
      </c>
      <c r="N6631" s="30">
        <v>83.566605839416056</v>
      </c>
      <c r="O6631" s="32">
        <v>0</v>
      </c>
      <c r="P6631" s="31">
        <v>0.98233809924306137</v>
      </c>
      <c r="Q6631" s="38">
        <v>809</v>
      </c>
      <c r="R6631" s="38">
        <v>349</v>
      </c>
      <c r="S6631" s="38">
        <v>4241</v>
      </c>
    </row>
    <row r="6632" spans="2:19" x14ac:dyDescent="0.2">
      <c r="B6632" s="1" t="s">
        <v>13616</v>
      </c>
      <c r="C6632" s="1" t="s">
        <v>13617</v>
      </c>
      <c r="D6632" s="1" t="s">
        <v>533</v>
      </c>
      <c r="E6632" s="1" t="s">
        <v>10549</v>
      </c>
      <c r="F6632" s="1" t="s">
        <v>44</v>
      </c>
      <c r="G6632" s="27">
        <v>0.29342327150084319</v>
      </c>
      <c r="H6632" s="27">
        <v>0.84710813076278313</v>
      </c>
      <c r="I6632" s="28">
        <v>22.695615514333895</v>
      </c>
      <c r="J6632" s="27">
        <v>4.2720629567172569E-2</v>
      </c>
      <c r="K6632" s="27">
        <v>0.38954468802698144</v>
      </c>
      <c r="L6632" s="27">
        <v>0.10022911427773122</v>
      </c>
      <c r="M6632" s="29">
        <v>10.019252187748608</v>
      </c>
      <c r="N6632" s="30">
        <v>52.745210727969351</v>
      </c>
      <c r="O6632" s="32">
        <v>0</v>
      </c>
      <c r="P6632" s="31">
        <v>0.99413243922883487</v>
      </c>
      <c r="Q6632" s="38">
        <v>5885</v>
      </c>
      <c r="R6632" s="38">
        <v>5526</v>
      </c>
      <c r="S6632" s="38">
        <v>3057</v>
      </c>
    </row>
    <row r="6633" spans="2:19" x14ac:dyDescent="0.2">
      <c r="B6633" s="1" t="s">
        <v>13610</v>
      </c>
      <c r="C6633" s="1" t="s">
        <v>13611</v>
      </c>
      <c r="D6633" s="1" t="s">
        <v>533</v>
      </c>
      <c r="E6633" s="1" t="s">
        <v>10549</v>
      </c>
      <c r="F6633" s="1" t="s">
        <v>44</v>
      </c>
      <c r="G6633" s="27">
        <v>0.25936367297623841</v>
      </c>
      <c r="H6633" s="27">
        <v>0.92352647352647366</v>
      </c>
      <c r="I6633" s="28">
        <v>25.346435763189689</v>
      </c>
      <c r="J6633" s="27">
        <v>2.6178010471204188E-2</v>
      </c>
      <c r="K6633" s="27">
        <v>0.14015304067660089</v>
      </c>
      <c r="L6633" s="27">
        <v>4.7672327672327675E-3</v>
      </c>
      <c r="M6633" s="29">
        <v>16.076291462751492</v>
      </c>
      <c r="N6633" s="30">
        <v>51.366459627329192</v>
      </c>
      <c r="O6633" s="32">
        <v>0</v>
      </c>
      <c r="P6633" s="31">
        <v>0.99220779220779221</v>
      </c>
      <c r="Q6633" s="38">
        <v>4899</v>
      </c>
      <c r="R6633" s="38">
        <v>6288</v>
      </c>
      <c r="S6633" s="38">
        <v>7496</v>
      </c>
    </row>
    <row r="6634" spans="2:19" x14ac:dyDescent="0.2">
      <c r="B6634" s="1" t="s">
        <v>13597</v>
      </c>
      <c r="C6634" s="1" t="s">
        <v>13598</v>
      </c>
      <c r="D6634" s="1" t="s">
        <v>533</v>
      </c>
      <c r="E6634" s="1" t="s">
        <v>10549</v>
      </c>
      <c r="F6634" s="1" t="s">
        <v>44</v>
      </c>
      <c r="G6634" s="27">
        <v>0.35698769007965242</v>
      </c>
      <c r="H6634" s="27">
        <v>0.86500355871886114</v>
      </c>
      <c r="I6634" s="28">
        <v>26.15532223026791</v>
      </c>
      <c r="J6634" s="27">
        <v>2.6792179580014484E-2</v>
      </c>
      <c r="K6634" s="27">
        <v>0.32005792903692976</v>
      </c>
      <c r="L6634" s="27">
        <v>4.9377224199288257E-2</v>
      </c>
      <c r="M6634" s="29">
        <v>12.32578828828829</v>
      </c>
      <c r="N6634" s="30">
        <v>50.57606490872211</v>
      </c>
      <c r="O6634" s="32">
        <v>8.0935943060498228E-2</v>
      </c>
      <c r="P6634" s="31">
        <v>0.98291814946619216</v>
      </c>
      <c r="Q6634" s="38">
        <v>4611</v>
      </c>
      <c r="R6634" s="38">
        <v>4366</v>
      </c>
      <c r="S6634" s="38">
        <v>4177</v>
      </c>
    </row>
    <row r="6635" spans="2:19" x14ac:dyDescent="0.2">
      <c r="B6635" s="1" t="s">
        <v>13624</v>
      </c>
      <c r="C6635" s="1" t="s">
        <v>13625</v>
      </c>
      <c r="D6635" s="1" t="s">
        <v>533</v>
      </c>
      <c r="E6635" s="1" t="s">
        <v>529</v>
      </c>
      <c r="F6635" s="1" t="s">
        <v>44</v>
      </c>
      <c r="G6635" s="27">
        <v>0.61924257932446269</v>
      </c>
      <c r="H6635" s="27">
        <v>0.95532653061224493</v>
      </c>
      <c r="I6635" s="28">
        <v>51.241453428863863</v>
      </c>
      <c r="J6635" s="27">
        <v>0.10747185261003071</v>
      </c>
      <c r="K6635" s="27">
        <v>0.30092118730808598</v>
      </c>
      <c r="L6635" s="27">
        <v>1.0591836734693881E-2</v>
      </c>
      <c r="M6635" s="29">
        <v>6.4005376344086011</v>
      </c>
      <c r="N6635" s="30">
        <v>78.335537190082647</v>
      </c>
      <c r="O6635" s="32">
        <v>0</v>
      </c>
      <c r="P6635" s="31">
        <v>0.99693877551020404</v>
      </c>
      <c r="Q6635" s="38">
        <v>1369</v>
      </c>
      <c r="R6635" s="38">
        <v>404</v>
      </c>
      <c r="S6635" s="38">
        <v>4544</v>
      </c>
    </row>
    <row r="6636" spans="2:19" x14ac:dyDescent="0.2">
      <c r="B6636" s="1" t="s">
        <v>13586</v>
      </c>
      <c r="C6636" s="1" t="s">
        <v>13587</v>
      </c>
      <c r="D6636" s="1" t="s">
        <v>533</v>
      </c>
      <c r="E6636" s="1" t="s">
        <v>10549</v>
      </c>
      <c r="F6636" s="1" t="s">
        <v>44</v>
      </c>
      <c r="G6636" s="27">
        <v>0.25193199381761977</v>
      </c>
      <c r="H6636" s="27">
        <v>0.66979560938682825</v>
      </c>
      <c r="I6636" s="28">
        <v>18.798608964451315</v>
      </c>
      <c r="J6636" s="27">
        <v>5.8732612055641419E-2</v>
      </c>
      <c r="K6636" s="27">
        <v>0.58423493044822261</v>
      </c>
      <c r="L6636" s="27">
        <v>0.2060484481453444</v>
      </c>
      <c r="M6636" s="29">
        <v>8.0551652892561982</v>
      </c>
      <c r="N6636" s="30">
        <v>50.312883435582819</v>
      </c>
      <c r="O6636" s="32">
        <v>0</v>
      </c>
      <c r="P6636" s="31">
        <v>0.97956093868281602</v>
      </c>
      <c r="Q6636" s="38">
        <v>7320</v>
      </c>
      <c r="R6636" s="38">
        <v>6440</v>
      </c>
      <c r="S6636" s="38">
        <v>1055</v>
      </c>
    </row>
    <row r="6637" spans="2:19" x14ac:dyDescent="0.2">
      <c r="B6637" s="1" t="s">
        <v>13594</v>
      </c>
      <c r="C6637" s="1" t="s">
        <v>13595</v>
      </c>
      <c r="D6637" s="1" t="s">
        <v>533</v>
      </c>
      <c r="E6637" s="1" t="s">
        <v>529</v>
      </c>
      <c r="F6637" s="1" t="s">
        <v>44</v>
      </c>
      <c r="G6637" s="27">
        <v>0.23142050799623706</v>
      </c>
      <c r="H6637" s="27">
        <v>0.65510392609699764</v>
      </c>
      <c r="I6637" s="28">
        <v>17.865475070555028</v>
      </c>
      <c r="J6637" s="27">
        <v>7.0555032925682035E-2</v>
      </c>
      <c r="K6637" s="27">
        <v>0.60771401693320792</v>
      </c>
      <c r="L6637" s="27">
        <v>0.14083140877598152</v>
      </c>
      <c r="M6637" s="29">
        <v>7.825458996328031</v>
      </c>
      <c r="N6637" s="30">
        <v>50.756097560975611</v>
      </c>
      <c r="O6637" s="32">
        <v>0</v>
      </c>
      <c r="P6637" s="31">
        <v>0.98198614318706701</v>
      </c>
      <c r="Q6637" s="38">
        <v>7542</v>
      </c>
      <c r="R6637" s="38">
        <v>6859</v>
      </c>
      <c r="S6637" s="38">
        <v>878</v>
      </c>
    </row>
    <row r="6638" spans="2:19" x14ac:dyDescent="0.2">
      <c r="B6638" s="1" t="s">
        <v>13602</v>
      </c>
      <c r="C6638" s="1" t="s">
        <v>13603</v>
      </c>
      <c r="D6638" s="1" t="s">
        <v>533</v>
      </c>
      <c r="E6638" s="1" t="s">
        <v>529</v>
      </c>
      <c r="F6638" s="1" t="s">
        <v>44</v>
      </c>
      <c r="G6638" s="27">
        <v>0.43711728685821949</v>
      </c>
      <c r="H6638" s="27">
        <v>0.94096879366557995</v>
      </c>
      <c r="I6638" s="28">
        <v>39.358172397550625</v>
      </c>
      <c r="J6638" s="27">
        <v>1.7428167687235045E-2</v>
      </c>
      <c r="K6638" s="27">
        <v>0.15025906735751296</v>
      </c>
      <c r="L6638" s="27">
        <v>2.6199347927340477E-2</v>
      </c>
      <c r="M6638" s="29">
        <v>14.713221757322176</v>
      </c>
      <c r="N6638" s="30">
        <v>70.665948275862064</v>
      </c>
      <c r="O6638" s="32">
        <v>9.0824406148113648E-4</v>
      </c>
      <c r="P6638" s="31">
        <v>0.98882161155100134</v>
      </c>
      <c r="Q6638" s="38">
        <v>3305</v>
      </c>
      <c r="R6638" s="38">
        <v>3286</v>
      </c>
      <c r="S6638" s="38">
        <v>7325</v>
      </c>
    </row>
    <row r="6639" spans="2:19" x14ac:dyDescent="0.2">
      <c r="B6639" s="1" t="s">
        <v>13604</v>
      </c>
      <c r="C6639" s="1" t="s">
        <v>13605</v>
      </c>
      <c r="D6639" s="1" t="s">
        <v>533</v>
      </c>
      <c r="E6639" s="1" t="s">
        <v>529</v>
      </c>
      <c r="F6639" s="1" t="s">
        <v>44</v>
      </c>
      <c r="G6639" s="27">
        <v>0.5537676609105181</v>
      </c>
      <c r="H6639" s="27">
        <v>0.93731650485436879</v>
      </c>
      <c r="I6639" s="28">
        <v>58.702040816326523</v>
      </c>
      <c r="J6639" s="27">
        <v>1.4521193092621664E-2</v>
      </c>
      <c r="K6639" s="27">
        <v>0.15777080062794349</v>
      </c>
      <c r="L6639" s="27">
        <v>1.0563106796116505E-2</v>
      </c>
      <c r="M6639" s="29">
        <v>14.23600352112677</v>
      </c>
      <c r="N6639" s="30">
        <v>93.910764872521241</v>
      </c>
      <c r="O6639" s="32">
        <v>0</v>
      </c>
      <c r="P6639" s="31">
        <v>0.98951456310679609</v>
      </c>
      <c r="Q6639" s="38">
        <v>387</v>
      </c>
      <c r="R6639" s="38">
        <v>1289</v>
      </c>
      <c r="S6639" s="38">
        <v>7191</v>
      </c>
    </row>
    <row r="6640" spans="2:19" x14ac:dyDescent="0.2">
      <c r="B6640" s="1" t="s">
        <v>13650</v>
      </c>
      <c r="C6640" s="1" t="s">
        <v>13651</v>
      </c>
      <c r="D6640" s="1" t="s">
        <v>534</v>
      </c>
      <c r="E6640" s="1" t="s">
        <v>3353</v>
      </c>
      <c r="F6640" s="1" t="s">
        <v>48</v>
      </c>
      <c r="G6640" s="27">
        <v>0.26006825938566552</v>
      </c>
      <c r="H6640" s="27">
        <v>0.90999348109517586</v>
      </c>
      <c r="I6640" s="28">
        <v>26.454539249146762</v>
      </c>
      <c r="J6640" s="27">
        <v>4.7781569965870303E-3</v>
      </c>
      <c r="K6640" s="27">
        <v>6.8259385665529013E-2</v>
      </c>
      <c r="L6640" s="27">
        <v>8.6310299869621909E-3</v>
      </c>
      <c r="M6640" s="29">
        <v>18.051937269372697</v>
      </c>
      <c r="N6640" s="30">
        <v>49.866141732283467</v>
      </c>
      <c r="O6640" s="32">
        <v>0.26248370273794003</v>
      </c>
      <c r="P6640" s="31">
        <v>0.95501955671447192</v>
      </c>
      <c r="Q6640" s="38">
        <v>4540</v>
      </c>
      <c r="R6640" s="38">
        <v>6272</v>
      </c>
      <c r="S6640" s="38">
        <v>8557</v>
      </c>
    </row>
    <row r="6641" spans="2:19" x14ac:dyDescent="0.2">
      <c r="B6641" s="1" t="s">
        <v>13632</v>
      </c>
      <c r="C6641" s="1" t="s">
        <v>13633</v>
      </c>
      <c r="D6641" s="1" t="s">
        <v>534</v>
      </c>
      <c r="E6641" s="1" t="s">
        <v>3353</v>
      </c>
      <c r="F6641" s="1" t="s">
        <v>48</v>
      </c>
      <c r="G6641" s="27">
        <v>0.21833449965010496</v>
      </c>
      <c r="H6641" s="27">
        <v>0.78841295811518319</v>
      </c>
      <c r="I6641" s="28">
        <v>20.615185444366698</v>
      </c>
      <c r="J6641" s="27">
        <v>3.358992302309307E-2</v>
      </c>
      <c r="K6641" s="27">
        <v>0.32120363890832748</v>
      </c>
      <c r="L6641" s="27">
        <v>2.3462041884816751E-2</v>
      </c>
      <c r="M6641" s="29">
        <v>13.040286481647273</v>
      </c>
      <c r="N6641" s="30">
        <v>47.339743589743591</v>
      </c>
      <c r="O6641" s="32">
        <v>0.13329188481675394</v>
      </c>
      <c r="P6641" s="31">
        <v>0.93520942408376961</v>
      </c>
      <c r="Q6641" s="38">
        <v>6739</v>
      </c>
      <c r="R6641" s="38">
        <v>7076</v>
      </c>
      <c r="S6641" s="38">
        <v>4156</v>
      </c>
    </row>
    <row r="6642" spans="2:19" x14ac:dyDescent="0.2">
      <c r="B6642" s="1" t="s">
        <v>13656</v>
      </c>
      <c r="C6642" s="1" t="s">
        <v>13657</v>
      </c>
      <c r="D6642" s="1" t="s">
        <v>534</v>
      </c>
      <c r="E6642" s="1" t="s">
        <v>3353</v>
      </c>
      <c r="F6642" s="1" t="s">
        <v>48</v>
      </c>
      <c r="G6642" s="27">
        <v>0.14713216957605985</v>
      </c>
      <c r="H6642" s="27">
        <v>0.942619981889526</v>
      </c>
      <c r="I6642" s="28">
        <v>21.834476309226929</v>
      </c>
      <c r="J6642" s="27">
        <v>4.3640897755610969E-3</v>
      </c>
      <c r="K6642" s="27">
        <v>0.12655860349127182</v>
      </c>
      <c r="L6642" s="27">
        <v>0</v>
      </c>
      <c r="M6642" s="29">
        <v>17.250365497076029</v>
      </c>
      <c r="N6642" s="30">
        <v>47.987288135593218</v>
      </c>
      <c r="O6642" s="32">
        <v>0.53687292484153337</v>
      </c>
      <c r="P6642" s="31">
        <v>0.96830667069121645</v>
      </c>
      <c r="Q6642" s="38">
        <v>6257</v>
      </c>
      <c r="R6642" s="38">
        <v>7937</v>
      </c>
      <c r="S6642" s="38">
        <v>7735</v>
      </c>
    </row>
    <row r="6643" spans="2:19" x14ac:dyDescent="0.2">
      <c r="B6643" s="1" t="s">
        <v>13634</v>
      </c>
      <c r="C6643" s="1" t="s">
        <v>13635</v>
      </c>
      <c r="D6643" s="1" t="s">
        <v>534</v>
      </c>
      <c r="E6643" s="1" t="s">
        <v>3353</v>
      </c>
      <c r="F6643" s="1" t="s">
        <v>48</v>
      </c>
      <c r="G6643" s="27">
        <v>0.1558872305140962</v>
      </c>
      <c r="H6643" s="27">
        <v>0.80371406371406362</v>
      </c>
      <c r="I6643" s="28">
        <v>20.460364842454393</v>
      </c>
      <c r="J6643" s="27">
        <v>6.6334991708126038E-3</v>
      </c>
      <c r="K6643" s="27">
        <v>0.18076285240464346</v>
      </c>
      <c r="L6643" s="27">
        <v>1.6083916083916083E-2</v>
      </c>
      <c r="M6643" s="29">
        <v>14.38762278978389</v>
      </c>
      <c r="N6643" s="30">
        <v>52.978723404255319</v>
      </c>
      <c r="O6643" s="32">
        <v>0.37365190365190365</v>
      </c>
      <c r="P6643" s="31">
        <v>0.93706293706293708</v>
      </c>
      <c r="Q6643" s="38">
        <v>6787</v>
      </c>
      <c r="R6643" s="38">
        <v>7849</v>
      </c>
      <c r="S6643" s="38">
        <v>6807</v>
      </c>
    </row>
    <row r="6644" spans="2:19" x14ac:dyDescent="0.2">
      <c r="B6644" s="1" t="s">
        <v>13644</v>
      </c>
      <c r="C6644" s="1" t="s">
        <v>13645</v>
      </c>
      <c r="D6644" s="1" t="s">
        <v>534</v>
      </c>
      <c r="E6644" s="1" t="s">
        <v>3353</v>
      </c>
      <c r="F6644" s="1" t="s">
        <v>48</v>
      </c>
      <c r="G6644" s="27">
        <v>0.22048475371383894</v>
      </c>
      <c r="H6644" s="27">
        <v>0.8583494423791822</v>
      </c>
      <c r="I6644" s="28">
        <v>23.089523064894458</v>
      </c>
      <c r="J6644" s="27">
        <v>1.3291634089132134E-2</v>
      </c>
      <c r="K6644" s="27">
        <v>0.2032838154808444</v>
      </c>
      <c r="L6644" s="27">
        <v>3.0327137546468406E-2</v>
      </c>
      <c r="M6644" s="29">
        <v>14.308926780341023</v>
      </c>
      <c r="N6644" s="30">
        <v>53.638297872340424</v>
      </c>
      <c r="O6644" s="32">
        <v>0.34551301115241639</v>
      </c>
      <c r="P6644" s="31">
        <v>0.95092936802973982</v>
      </c>
      <c r="Q6644" s="38">
        <v>5732</v>
      </c>
      <c r="R6644" s="38">
        <v>7039</v>
      </c>
      <c r="S6644" s="38">
        <v>6409</v>
      </c>
    </row>
    <row r="6645" spans="2:19" x14ac:dyDescent="0.2">
      <c r="B6645" s="1" t="s">
        <v>13652</v>
      </c>
      <c r="C6645" s="1" t="s">
        <v>13653</v>
      </c>
      <c r="D6645" s="1" t="s">
        <v>534</v>
      </c>
      <c r="E6645" s="1" t="s">
        <v>3353</v>
      </c>
      <c r="F6645" s="1" t="s">
        <v>48</v>
      </c>
      <c r="G6645" s="27">
        <v>0.28462073764787754</v>
      </c>
      <c r="H6645" s="27">
        <v>0.74518966096005368</v>
      </c>
      <c r="I6645" s="28">
        <v>25.394502435629779</v>
      </c>
      <c r="J6645" s="27">
        <v>1.3221990257480862E-2</v>
      </c>
      <c r="K6645" s="27">
        <v>0.21920668058455114</v>
      </c>
      <c r="L6645" s="27">
        <v>4.6424974823766361E-2</v>
      </c>
      <c r="M6645" s="29">
        <v>13.771595330739297</v>
      </c>
      <c r="N6645" s="30">
        <v>54.144254278728603</v>
      </c>
      <c r="O6645" s="32">
        <v>5.6394763343403827E-4</v>
      </c>
      <c r="P6645" s="31">
        <v>0.96475327291037261</v>
      </c>
      <c r="Q6645" s="38">
        <v>4881</v>
      </c>
      <c r="R6645" s="38">
        <v>5738</v>
      </c>
      <c r="S6645" s="38">
        <v>6121</v>
      </c>
    </row>
    <row r="6646" spans="2:19" x14ac:dyDescent="0.2">
      <c r="B6646" s="1" t="s">
        <v>13654</v>
      </c>
      <c r="C6646" s="1" t="s">
        <v>13655</v>
      </c>
      <c r="D6646" s="1" t="s">
        <v>534</v>
      </c>
      <c r="E6646" s="1" t="s">
        <v>3353</v>
      </c>
      <c r="F6646" s="1" t="s">
        <v>48</v>
      </c>
      <c r="G6646" s="27">
        <v>0.32068126520681267</v>
      </c>
      <c r="H6646" s="27">
        <v>0.87010108133521402</v>
      </c>
      <c r="I6646" s="28">
        <v>24.054695863746947</v>
      </c>
      <c r="J6646" s="27">
        <v>3.2603406326034062E-2</v>
      </c>
      <c r="K6646" s="27">
        <v>0.38296836982968369</v>
      </c>
      <c r="L6646" s="27">
        <v>5.5740479548660085E-2</v>
      </c>
      <c r="M6646" s="29">
        <v>11.149713467048713</v>
      </c>
      <c r="N6646" s="30">
        <v>50.977238239757206</v>
      </c>
      <c r="O6646" s="32">
        <v>0.18562294311236485</v>
      </c>
      <c r="P6646" s="31">
        <v>0.96614950634696761</v>
      </c>
      <c r="Q6646" s="38">
        <v>5353</v>
      </c>
      <c r="R6646" s="38">
        <v>4970</v>
      </c>
      <c r="S6646" s="38">
        <v>3150</v>
      </c>
    </row>
    <row r="6647" spans="2:19" x14ac:dyDescent="0.2">
      <c r="B6647" s="1" t="s">
        <v>13628</v>
      </c>
      <c r="C6647" s="1" t="s">
        <v>13629</v>
      </c>
      <c r="D6647" s="1" t="s">
        <v>534</v>
      </c>
      <c r="E6647" s="1" t="s">
        <v>3353</v>
      </c>
      <c r="F6647" s="1" t="s">
        <v>48</v>
      </c>
      <c r="G6647" s="27">
        <v>0.37034434293745611</v>
      </c>
      <c r="H6647" s="27">
        <v>0.70264408987300564</v>
      </c>
      <c r="I6647" s="28">
        <v>25.383907238229096</v>
      </c>
      <c r="J6647" s="27">
        <v>8.4328882642304995E-2</v>
      </c>
      <c r="K6647" s="27">
        <v>0.41813070976809558</v>
      </c>
      <c r="L6647" s="27">
        <v>0.2052653858677955</v>
      </c>
      <c r="M6647" s="29">
        <v>9.9169642857142843</v>
      </c>
      <c r="N6647" s="30">
        <v>51.227703984819733</v>
      </c>
      <c r="O6647" s="32">
        <v>0</v>
      </c>
      <c r="P6647" s="31">
        <v>0.92673396287854115</v>
      </c>
      <c r="Q6647" s="38">
        <v>4887</v>
      </c>
      <c r="R6647" s="38">
        <v>4165</v>
      </c>
      <c r="S6647" s="38">
        <v>2656</v>
      </c>
    </row>
    <row r="6648" spans="2:19" x14ac:dyDescent="0.2">
      <c r="B6648" s="1" t="s">
        <v>13640</v>
      </c>
      <c r="C6648" s="1" t="s">
        <v>13641</v>
      </c>
      <c r="D6648" s="1" t="s">
        <v>534</v>
      </c>
      <c r="E6648" s="1" t="s">
        <v>3353</v>
      </c>
      <c r="F6648" s="1" t="s">
        <v>48</v>
      </c>
      <c r="G6648" s="27">
        <v>0.20566318926974664</v>
      </c>
      <c r="H6648" s="27">
        <v>0.50425096933380342</v>
      </c>
      <c r="I6648" s="28">
        <v>16.955439642324894</v>
      </c>
      <c r="J6648" s="27">
        <v>0.11773472429210134</v>
      </c>
      <c r="K6648" s="27">
        <v>0.54247391952309987</v>
      </c>
      <c r="L6648" s="27">
        <v>0.16146633768064858</v>
      </c>
      <c r="M6648" s="29">
        <v>8.5347091932457761</v>
      </c>
      <c r="N6648" s="30">
        <v>49</v>
      </c>
      <c r="O6648" s="32">
        <v>5.1864645752555519E-2</v>
      </c>
      <c r="P6648" s="31">
        <v>0.94606979203383856</v>
      </c>
      <c r="Q6648" s="38">
        <v>7723</v>
      </c>
      <c r="R6648" s="38">
        <v>7281</v>
      </c>
      <c r="S6648" s="38">
        <v>1384</v>
      </c>
    </row>
    <row r="6649" spans="2:19" x14ac:dyDescent="0.2">
      <c r="B6649" s="1" t="s">
        <v>13646</v>
      </c>
      <c r="C6649" s="1" t="s">
        <v>13647</v>
      </c>
      <c r="D6649" s="1" t="s">
        <v>534</v>
      </c>
      <c r="E6649" s="1" t="s">
        <v>3353</v>
      </c>
      <c r="F6649" s="1" t="s">
        <v>48</v>
      </c>
      <c r="G6649" s="27">
        <v>0.29452582883577488</v>
      </c>
      <c r="H6649" s="27">
        <v>0.5937454145267792</v>
      </c>
      <c r="I6649" s="28">
        <v>19.308558211256742</v>
      </c>
      <c r="J6649" s="27">
        <v>0.15651503469545103</v>
      </c>
      <c r="K6649" s="27">
        <v>0.58211256746337703</v>
      </c>
      <c r="L6649" s="27">
        <v>0.27243580337490836</v>
      </c>
      <c r="M6649" s="29">
        <v>6.1378142076502744</v>
      </c>
      <c r="N6649" s="30">
        <v>50.431937172774866</v>
      </c>
      <c r="O6649" s="32">
        <v>5.0873074101247251E-2</v>
      </c>
      <c r="P6649" s="31">
        <v>0.95157740278796776</v>
      </c>
      <c r="Q6649" s="38">
        <v>7176</v>
      </c>
      <c r="R6649" s="38">
        <v>5507</v>
      </c>
      <c r="S6649" s="38">
        <v>1074</v>
      </c>
    </row>
    <row r="6650" spans="2:19" x14ac:dyDescent="0.2">
      <c r="B6650" s="1" t="s">
        <v>13642</v>
      </c>
      <c r="C6650" s="1" t="s">
        <v>13643</v>
      </c>
      <c r="D6650" s="1" t="s">
        <v>534</v>
      </c>
      <c r="E6650" s="1" t="s">
        <v>3353</v>
      </c>
      <c r="F6650" s="1" t="s">
        <v>48</v>
      </c>
      <c r="G6650" s="27">
        <v>0.19424460431654678</v>
      </c>
      <c r="H6650" s="27">
        <v>0.73252496058854455</v>
      </c>
      <c r="I6650" s="28">
        <v>19.016491422246819</v>
      </c>
      <c r="J6650" s="27">
        <v>5.3126729385722195E-2</v>
      </c>
      <c r="K6650" s="27">
        <v>0.40011068068622024</v>
      </c>
      <c r="L6650" s="27">
        <v>8.9847609038360476E-2</v>
      </c>
      <c r="M6650" s="29">
        <v>11.39993131868132</v>
      </c>
      <c r="N6650" s="30">
        <v>50.13960113960114</v>
      </c>
      <c r="O6650" s="32">
        <v>0.18950604308985811</v>
      </c>
      <c r="P6650" s="31">
        <v>0.94955333683657384</v>
      </c>
      <c r="Q6650" s="38">
        <v>7263</v>
      </c>
      <c r="R6650" s="38">
        <v>7426</v>
      </c>
      <c r="S6650" s="38">
        <v>2909</v>
      </c>
    </row>
    <row r="6651" spans="2:19" x14ac:dyDescent="0.2">
      <c r="B6651" s="1" t="s">
        <v>13658</v>
      </c>
      <c r="C6651" s="1" t="s">
        <v>13659</v>
      </c>
      <c r="D6651" s="1" t="s">
        <v>534</v>
      </c>
      <c r="E6651" s="1" t="s">
        <v>3353</v>
      </c>
      <c r="F6651" s="1" t="s">
        <v>48</v>
      </c>
      <c r="G6651" s="27">
        <v>0.48360128617363346</v>
      </c>
      <c r="H6651" s="27">
        <v>0.96884035197988683</v>
      </c>
      <c r="I6651" s="28">
        <v>49.571961414790991</v>
      </c>
      <c r="J6651" s="27">
        <v>3.8585209003215433E-3</v>
      </c>
      <c r="K6651" s="27">
        <v>5.2090032154340833E-2</v>
      </c>
      <c r="L6651" s="27">
        <v>6.3167818981772468E-4</v>
      </c>
      <c r="M6651" s="29">
        <v>18.419077306733158</v>
      </c>
      <c r="N6651" s="30">
        <v>82.140770252324032</v>
      </c>
      <c r="O6651" s="32">
        <v>0</v>
      </c>
      <c r="P6651" s="31">
        <v>0.97737272155876809</v>
      </c>
      <c r="Q6651" s="38">
        <v>1696</v>
      </c>
      <c r="R6651" s="38">
        <v>2557</v>
      </c>
      <c r="S6651" s="38">
        <v>8643</v>
      </c>
    </row>
    <row r="6652" spans="2:19" x14ac:dyDescent="0.2">
      <c r="B6652" s="1" t="s">
        <v>13666</v>
      </c>
      <c r="C6652" s="1" t="s">
        <v>13667</v>
      </c>
      <c r="D6652" s="1" t="s">
        <v>534</v>
      </c>
      <c r="E6652" s="1" t="s">
        <v>3353</v>
      </c>
      <c r="F6652" s="1" t="s">
        <v>48</v>
      </c>
      <c r="G6652" s="27">
        <v>0.45545171339563861</v>
      </c>
      <c r="H6652" s="27">
        <v>0.98113881194213615</v>
      </c>
      <c r="I6652" s="28">
        <v>36.787725856697818</v>
      </c>
      <c r="J6652" s="27">
        <v>6.2305295950155761E-3</v>
      </c>
      <c r="K6652" s="27">
        <v>0.25981308411214954</v>
      </c>
      <c r="L6652" s="27">
        <v>2.0929516774392119E-3</v>
      </c>
      <c r="M6652" s="29">
        <v>11.702402745995427</v>
      </c>
      <c r="N6652" s="30">
        <v>66.344733242134069</v>
      </c>
      <c r="O6652" s="32">
        <v>0</v>
      </c>
      <c r="P6652" s="31">
        <v>0.98799630655586335</v>
      </c>
      <c r="Q6652" s="38">
        <v>3521</v>
      </c>
      <c r="R6652" s="38">
        <v>3030</v>
      </c>
      <c r="S6652" s="38">
        <v>5335</v>
      </c>
    </row>
    <row r="6653" spans="2:19" x14ac:dyDescent="0.2">
      <c r="B6653" s="1" t="s">
        <v>13668</v>
      </c>
      <c r="C6653" s="1" t="s">
        <v>13669</v>
      </c>
      <c r="D6653" s="1" t="s">
        <v>534</v>
      </c>
      <c r="E6653" s="1" t="s">
        <v>3353</v>
      </c>
      <c r="F6653" s="1" t="s">
        <v>48</v>
      </c>
      <c r="G6653" s="27">
        <v>0.59401709401709402</v>
      </c>
      <c r="H6653" s="27">
        <v>0.99634819532908703</v>
      </c>
      <c r="I6653" s="28">
        <v>56.028846153846168</v>
      </c>
      <c r="J6653" s="27">
        <v>2.136752136752137E-3</v>
      </c>
      <c r="K6653" s="27">
        <v>4.9145299145299144E-2</v>
      </c>
      <c r="L6653" s="27">
        <v>0</v>
      </c>
      <c r="M6653" s="29">
        <v>16.224210526315794</v>
      </c>
      <c r="N6653" s="30">
        <v>82.780575539568346</v>
      </c>
      <c r="O6653" s="32">
        <v>0</v>
      </c>
      <c r="P6653" s="31">
        <v>0.99363057324840764</v>
      </c>
      <c r="Q6653" s="38">
        <v>663</v>
      </c>
      <c r="R6653" s="38">
        <v>680</v>
      </c>
      <c r="S6653" s="38">
        <v>8650</v>
      </c>
    </row>
    <row r="6654" spans="2:19" x14ac:dyDescent="0.2">
      <c r="B6654" s="1" t="s">
        <v>13664</v>
      </c>
      <c r="C6654" s="1" t="s">
        <v>13665</v>
      </c>
      <c r="D6654" s="1" t="s">
        <v>534</v>
      </c>
      <c r="E6654" s="1" t="s">
        <v>3353</v>
      </c>
      <c r="F6654" s="1" t="s">
        <v>48</v>
      </c>
      <c r="G6654" s="27">
        <v>0.54231770833333337</v>
      </c>
      <c r="H6654" s="27">
        <v>0.88693243675952615</v>
      </c>
      <c r="I6654" s="28">
        <v>50.222916666666684</v>
      </c>
      <c r="J6654" s="27">
        <v>2.8645833333333332E-2</v>
      </c>
      <c r="K6654" s="27">
        <v>0.27213541666666669</v>
      </c>
      <c r="L6654" s="27">
        <v>6.4498879282740951E-2</v>
      </c>
      <c r="M6654" s="29">
        <v>9.5732574679943117</v>
      </c>
      <c r="N6654" s="30">
        <v>84.039615846338535</v>
      </c>
      <c r="O6654" s="32">
        <v>6.7883445405059238E-4</v>
      </c>
      <c r="P6654" s="31">
        <v>0.98366954851104704</v>
      </c>
      <c r="Q6654" s="38">
        <v>1548</v>
      </c>
      <c r="R6654" s="38">
        <v>1491</v>
      </c>
      <c r="S6654" s="38">
        <v>5097</v>
      </c>
    </row>
    <row r="6655" spans="2:19" x14ac:dyDescent="0.2">
      <c r="B6655" s="1" t="s">
        <v>13636</v>
      </c>
      <c r="C6655" s="1" t="s">
        <v>13637</v>
      </c>
      <c r="D6655" s="1" t="s">
        <v>534</v>
      </c>
      <c r="E6655" s="1" t="s">
        <v>3353</v>
      </c>
      <c r="F6655" s="1" t="s">
        <v>48</v>
      </c>
      <c r="G6655" s="27">
        <v>0.34952120383036933</v>
      </c>
      <c r="H6655" s="27">
        <v>0.6630225080385852</v>
      </c>
      <c r="I6655" s="28">
        <v>21.710670314637479</v>
      </c>
      <c r="J6655" s="27">
        <v>0.2106703146374829</v>
      </c>
      <c r="K6655" s="27">
        <v>0.51846785225718195</v>
      </c>
      <c r="L6655" s="27">
        <v>0.18466237942122188</v>
      </c>
      <c r="M6655" s="29">
        <v>6.3613038906414294</v>
      </c>
      <c r="N6655" s="30">
        <v>49.772994129158512</v>
      </c>
      <c r="O6655" s="32">
        <v>1.2575562700964632E-2</v>
      </c>
      <c r="P6655" s="31">
        <v>0.94019292604501603</v>
      </c>
      <c r="Q6655" s="38">
        <v>6314</v>
      </c>
      <c r="R6655" s="38">
        <v>4475</v>
      </c>
      <c r="S6655" s="38">
        <v>1609</v>
      </c>
    </row>
    <row r="6656" spans="2:19" x14ac:dyDescent="0.2">
      <c r="B6656" s="1" t="s">
        <v>13638</v>
      </c>
      <c r="C6656" s="1" t="s">
        <v>13639</v>
      </c>
      <c r="D6656" s="1" t="s">
        <v>534</v>
      </c>
      <c r="E6656" s="1" t="s">
        <v>3353</v>
      </c>
      <c r="F6656" s="1" t="s">
        <v>48</v>
      </c>
      <c r="G6656" s="27">
        <v>0.21243523316062177</v>
      </c>
      <c r="H6656" s="27">
        <v>0.71633344984271208</v>
      </c>
      <c r="I6656" s="28">
        <v>18.500148038490018</v>
      </c>
      <c r="J6656" s="27">
        <v>3.6269430051813469E-2</v>
      </c>
      <c r="K6656" s="27">
        <v>0.46039970392301999</v>
      </c>
      <c r="L6656" s="27">
        <v>6.8336246067808457E-2</v>
      </c>
      <c r="M6656" s="29">
        <v>10.682142857142853</v>
      </c>
      <c r="N6656" s="30">
        <v>47.087108013937282</v>
      </c>
      <c r="O6656" s="32">
        <v>0.24199580566235587</v>
      </c>
      <c r="P6656" s="31">
        <v>0.94442502621461033</v>
      </c>
      <c r="Q6656" s="38">
        <v>7401</v>
      </c>
      <c r="R6656" s="38">
        <v>7182</v>
      </c>
      <c r="S6656" s="38">
        <v>2202</v>
      </c>
    </row>
    <row r="6657" spans="2:19" x14ac:dyDescent="0.2">
      <c r="B6657" s="1" t="s">
        <v>13630</v>
      </c>
      <c r="C6657" s="1" t="s">
        <v>13631</v>
      </c>
      <c r="D6657" s="1" t="s">
        <v>534</v>
      </c>
      <c r="E6657" s="1" t="s">
        <v>3353</v>
      </c>
      <c r="F6657" s="1" t="s">
        <v>48</v>
      </c>
      <c r="G6657" s="27">
        <v>0.43108108108108106</v>
      </c>
      <c r="H6657" s="27">
        <v>0.73620233217774989</v>
      </c>
      <c r="I6657" s="28">
        <v>27.766351351351354</v>
      </c>
      <c r="J6657" s="27">
        <v>9.1216216216216214E-2</v>
      </c>
      <c r="K6657" s="27">
        <v>0.33040540540540542</v>
      </c>
      <c r="L6657" s="27">
        <v>0.11791364639142767</v>
      </c>
      <c r="M6657" s="29">
        <v>11.083966745843231</v>
      </c>
      <c r="N6657" s="30">
        <v>49.358934169278996</v>
      </c>
      <c r="O6657" s="32">
        <v>0</v>
      </c>
      <c r="P6657" s="31">
        <v>0.93287109990545225</v>
      </c>
      <c r="Q6657" s="38">
        <v>4251</v>
      </c>
      <c r="R6657" s="38">
        <v>3387</v>
      </c>
      <c r="S6657" s="38">
        <v>3995</v>
      </c>
    </row>
    <row r="6658" spans="2:19" x14ac:dyDescent="0.2">
      <c r="B6658" s="1" t="s">
        <v>13660</v>
      </c>
      <c r="C6658" s="1" t="s">
        <v>13661</v>
      </c>
      <c r="D6658" s="1" t="s">
        <v>534</v>
      </c>
      <c r="E6658" s="1" t="s">
        <v>3353</v>
      </c>
      <c r="F6658" s="1" t="s">
        <v>48</v>
      </c>
      <c r="G6658" s="27">
        <v>0.3460656990068755</v>
      </c>
      <c r="H6658" s="27">
        <v>0.99874533233756535</v>
      </c>
      <c r="I6658" s="28">
        <v>29.07524828113063</v>
      </c>
      <c r="J6658" s="27">
        <v>4.5836516424751722E-3</v>
      </c>
      <c r="K6658" s="27">
        <v>6.3407181054239883E-2</v>
      </c>
      <c r="L6658" s="27">
        <v>0</v>
      </c>
      <c r="M6658" s="29">
        <v>18.273247663551405</v>
      </c>
      <c r="N6658" s="30">
        <v>49.00441501103753</v>
      </c>
      <c r="O6658" s="32">
        <v>0</v>
      </c>
      <c r="P6658" s="31">
        <v>0.97759522031366697</v>
      </c>
      <c r="Q6658" s="38">
        <v>4067</v>
      </c>
      <c r="R6658" s="38">
        <v>4522</v>
      </c>
      <c r="S6658" s="38">
        <v>8595</v>
      </c>
    </row>
    <row r="6659" spans="2:19" x14ac:dyDescent="0.2">
      <c r="B6659" s="1" t="s">
        <v>13670</v>
      </c>
      <c r="C6659" s="1" t="s">
        <v>13671</v>
      </c>
      <c r="D6659" s="1" t="s">
        <v>534</v>
      </c>
      <c r="E6659" s="1" t="s">
        <v>3353</v>
      </c>
      <c r="F6659" s="1" t="s">
        <v>48</v>
      </c>
      <c r="G6659" s="27">
        <v>0.37426470588235294</v>
      </c>
      <c r="H6659" s="27">
        <v>0.9577256052824652</v>
      </c>
      <c r="I6659" s="28">
        <v>29.661838235294116</v>
      </c>
      <c r="J6659" s="27">
        <v>5.8823529411764705E-3</v>
      </c>
      <c r="K6659" s="27">
        <v>0.14926470588235294</v>
      </c>
      <c r="L6659" s="27">
        <v>0</v>
      </c>
      <c r="M6659" s="29">
        <v>14.496004700352533</v>
      </c>
      <c r="N6659" s="30">
        <v>54.611001964636543</v>
      </c>
      <c r="O6659" s="32">
        <v>0</v>
      </c>
      <c r="P6659" s="31">
        <v>0.99779897285399854</v>
      </c>
      <c r="Q6659" s="38">
        <v>3992</v>
      </c>
      <c r="R6659" s="38">
        <v>4098</v>
      </c>
      <c r="S6659" s="38">
        <v>7339</v>
      </c>
    </row>
    <row r="6660" spans="2:19" x14ac:dyDescent="0.2">
      <c r="B6660" s="1" t="s">
        <v>13648</v>
      </c>
      <c r="C6660" s="1" t="s">
        <v>13649</v>
      </c>
      <c r="D6660" s="1" t="s">
        <v>534</v>
      </c>
      <c r="E6660" s="1" t="s">
        <v>3353</v>
      </c>
      <c r="F6660" s="1" t="s">
        <v>48</v>
      </c>
      <c r="G6660" s="27">
        <v>0.2181500872600349</v>
      </c>
      <c r="H6660" s="27">
        <v>0.61111018595614774</v>
      </c>
      <c r="I6660" s="28">
        <v>17.894589877835955</v>
      </c>
      <c r="J6660" s="27">
        <v>7.7952297847585811E-2</v>
      </c>
      <c r="K6660" s="27">
        <v>0.55439208842350207</v>
      </c>
      <c r="L6660" s="27">
        <v>0.30187066333610885</v>
      </c>
      <c r="M6660" s="29">
        <v>9.3299851190476168</v>
      </c>
      <c r="N6660" s="30">
        <v>48.095999999999997</v>
      </c>
      <c r="O6660" s="32">
        <v>0.17148764918123785</v>
      </c>
      <c r="P6660" s="31">
        <v>0.95420482930890926</v>
      </c>
      <c r="Q6660" s="38">
        <v>7537</v>
      </c>
      <c r="R6660" s="38">
        <v>7077</v>
      </c>
      <c r="S6660" s="38">
        <v>1292</v>
      </c>
    </row>
    <row r="6661" spans="2:19" x14ac:dyDescent="0.2">
      <c r="B6661" s="1" t="s">
        <v>13662</v>
      </c>
      <c r="C6661" s="1" t="s">
        <v>13663</v>
      </c>
      <c r="D6661" s="1" t="s">
        <v>17664</v>
      </c>
      <c r="E6661" s="1" t="s">
        <v>3353</v>
      </c>
      <c r="F6661" s="1" t="s">
        <v>48</v>
      </c>
      <c r="G6661" s="27">
        <v>0.28411910669975188</v>
      </c>
      <c r="H6661" s="27">
        <v>0.67609875038098133</v>
      </c>
      <c r="I6661" s="28">
        <v>23.665260545905721</v>
      </c>
      <c r="J6661" s="27">
        <v>4.6526054590570722E-2</v>
      </c>
      <c r="K6661" s="27">
        <v>0.33498759305210918</v>
      </c>
      <c r="L6661" s="27">
        <v>0.16924718073757999</v>
      </c>
      <c r="M6661" s="29">
        <v>11.923310225303291</v>
      </c>
      <c r="N6661" s="30">
        <v>52.740174672489083</v>
      </c>
      <c r="O6661" s="32">
        <v>5.7726302956415728E-3</v>
      </c>
      <c r="P6661" s="31">
        <v>0.98262724779030786</v>
      </c>
      <c r="Q6661" s="38">
        <v>5507</v>
      </c>
      <c r="R6661" s="38">
        <v>5750</v>
      </c>
      <c r="S6661" s="38">
        <v>3901</v>
      </c>
    </row>
    <row r="6662" spans="2:19" x14ac:dyDescent="0.2">
      <c r="B6662" s="1" t="s">
        <v>13681</v>
      </c>
      <c r="C6662" s="1" t="s">
        <v>13682</v>
      </c>
      <c r="D6662" s="1" t="s">
        <v>535</v>
      </c>
      <c r="E6662" s="1" t="s">
        <v>13674</v>
      </c>
      <c r="F6662" s="1" t="s">
        <v>25</v>
      </c>
      <c r="G6662" s="27">
        <v>0.24903288201160542</v>
      </c>
      <c r="H6662" s="27">
        <v>0.82993439550140569</v>
      </c>
      <c r="I6662" s="28">
        <v>24.14371373307543</v>
      </c>
      <c r="J6662" s="27">
        <v>2.4661508704061894E-2</v>
      </c>
      <c r="K6662" s="27">
        <v>0.22147001934235977</v>
      </c>
      <c r="L6662" s="27">
        <v>7.0407685098406753E-2</v>
      </c>
      <c r="M6662" s="29">
        <v>14.771925305859622</v>
      </c>
      <c r="N6662" s="30">
        <v>52.005825242718444</v>
      </c>
      <c r="O6662" s="32">
        <v>0</v>
      </c>
      <c r="P6662" s="31">
        <v>0.96907216494845361</v>
      </c>
      <c r="Q6662" s="38">
        <v>5316</v>
      </c>
      <c r="R6662" s="38">
        <v>6502</v>
      </c>
      <c r="S6662" s="38">
        <v>6081</v>
      </c>
    </row>
    <row r="6663" spans="2:19" x14ac:dyDescent="0.2">
      <c r="B6663" s="1" t="s">
        <v>13703</v>
      </c>
      <c r="C6663" s="1" t="s">
        <v>13704</v>
      </c>
      <c r="D6663" s="1" t="s">
        <v>535</v>
      </c>
      <c r="E6663" s="1" t="s">
        <v>6857</v>
      </c>
      <c r="F6663" s="1" t="s">
        <v>25</v>
      </c>
      <c r="G6663" s="27">
        <v>0.37353171495693033</v>
      </c>
      <c r="H6663" s="27">
        <v>0.86372507260406628</v>
      </c>
      <c r="I6663" s="28">
        <v>24.559083790133126</v>
      </c>
      <c r="J6663" s="27">
        <v>3.3281127642913078E-2</v>
      </c>
      <c r="K6663" s="27">
        <v>0.42795614722004699</v>
      </c>
      <c r="L6663" s="27">
        <v>2.9905130687318492E-2</v>
      </c>
      <c r="M6663" s="29">
        <v>9.2011249999999993</v>
      </c>
      <c r="N6663" s="30">
        <v>49.905660377358494</v>
      </c>
      <c r="O6663" s="32">
        <v>0</v>
      </c>
      <c r="P6663" s="31">
        <v>0.98896418199419167</v>
      </c>
      <c r="Q6663" s="38">
        <v>5164</v>
      </c>
      <c r="R6663" s="38">
        <v>4112</v>
      </c>
      <c r="S6663" s="38">
        <v>2550</v>
      </c>
    </row>
    <row r="6664" spans="2:19" x14ac:dyDescent="0.2">
      <c r="B6664" s="1" t="s">
        <v>13687</v>
      </c>
      <c r="C6664" s="1" t="s">
        <v>13688</v>
      </c>
      <c r="D6664" s="1" t="s">
        <v>535</v>
      </c>
      <c r="E6664" s="1" t="s">
        <v>13674</v>
      </c>
      <c r="F6664" s="1" t="s">
        <v>25</v>
      </c>
      <c r="G6664" s="27">
        <v>0.40008521516829998</v>
      </c>
      <c r="H6664" s="27">
        <v>0.81233569051580701</v>
      </c>
      <c r="I6664" s="28">
        <v>26.771878994461016</v>
      </c>
      <c r="J6664" s="27">
        <v>4.7720494247976142E-2</v>
      </c>
      <c r="K6664" s="27">
        <v>0.34767788666382615</v>
      </c>
      <c r="L6664" s="27">
        <v>0.12983569051580698</v>
      </c>
      <c r="M6664" s="29">
        <v>11.313210227272727</v>
      </c>
      <c r="N6664" s="30">
        <v>49.43450479233227</v>
      </c>
      <c r="O6664" s="32">
        <v>0</v>
      </c>
      <c r="P6664" s="31">
        <v>0.97628951747088188</v>
      </c>
      <c r="Q6664" s="38">
        <v>4464</v>
      </c>
      <c r="R6664" s="38">
        <v>3770</v>
      </c>
      <c r="S6664" s="38">
        <v>3686</v>
      </c>
    </row>
    <row r="6665" spans="2:19" x14ac:dyDescent="0.2">
      <c r="B6665" s="1" t="s">
        <v>13693</v>
      </c>
      <c r="C6665" s="1" t="s">
        <v>13694</v>
      </c>
      <c r="D6665" s="1" t="s">
        <v>535</v>
      </c>
      <c r="E6665" s="1" t="s">
        <v>13674</v>
      </c>
      <c r="F6665" s="1" t="s">
        <v>25</v>
      </c>
      <c r="G6665" s="27">
        <v>0.28169014084507044</v>
      </c>
      <c r="H6665" s="27">
        <v>0.72040125391849541</v>
      </c>
      <c r="I6665" s="28">
        <v>19.856850192061469</v>
      </c>
      <c r="J6665" s="27">
        <v>8.0665813060179253E-2</v>
      </c>
      <c r="K6665" s="27">
        <v>0.52368758002560822</v>
      </c>
      <c r="L6665" s="27">
        <v>0.15442006269592476</v>
      </c>
      <c r="M6665" s="29">
        <v>7.8853832442067713</v>
      </c>
      <c r="N6665" s="30">
        <v>49.986363636363635</v>
      </c>
      <c r="O6665" s="32">
        <v>0</v>
      </c>
      <c r="P6665" s="31">
        <v>0.97931034482758617</v>
      </c>
      <c r="Q6665" s="38">
        <v>6999</v>
      </c>
      <c r="R6665" s="38">
        <v>5800</v>
      </c>
      <c r="S6665" s="38">
        <v>1565</v>
      </c>
    </row>
    <row r="6666" spans="2:19" x14ac:dyDescent="0.2">
      <c r="B6666" s="1" t="s">
        <v>13679</v>
      </c>
      <c r="C6666" s="1" t="s">
        <v>13680</v>
      </c>
      <c r="D6666" s="1" t="s">
        <v>535</v>
      </c>
      <c r="E6666" s="1" t="s">
        <v>13674</v>
      </c>
      <c r="F6666" s="1" t="s">
        <v>25</v>
      </c>
      <c r="G6666" s="27">
        <v>9.7345132743362831E-2</v>
      </c>
      <c r="H6666" s="27">
        <v>0.32126674786845311</v>
      </c>
      <c r="I6666" s="28">
        <v>12.993426042983559</v>
      </c>
      <c r="J6666" s="27">
        <v>9.9873577749683945E-2</v>
      </c>
      <c r="K6666" s="27">
        <v>0.57901390644753481</v>
      </c>
      <c r="L6666" s="27">
        <v>0.21088915956151033</v>
      </c>
      <c r="M6666" s="29">
        <v>9.3240896358543406</v>
      </c>
      <c r="N6666" s="30">
        <v>46.467532467532465</v>
      </c>
      <c r="O6666" s="32">
        <v>0</v>
      </c>
      <c r="P6666" s="31">
        <v>0.96345919610231423</v>
      </c>
      <c r="Q6666" s="38">
        <v>8255</v>
      </c>
      <c r="R6666" s="38">
        <v>8282</v>
      </c>
      <c r="S6666" s="38">
        <v>1101</v>
      </c>
    </row>
    <row r="6667" spans="2:19" x14ac:dyDescent="0.2">
      <c r="B6667" s="1" t="s">
        <v>13672</v>
      </c>
      <c r="C6667" s="1" t="s">
        <v>13673</v>
      </c>
      <c r="D6667" s="1" t="s">
        <v>535</v>
      </c>
      <c r="E6667" s="1" t="s">
        <v>13674</v>
      </c>
      <c r="F6667" s="1" t="s">
        <v>25</v>
      </c>
      <c r="G6667" s="27">
        <v>0.15694444444444444</v>
      </c>
      <c r="H6667" s="27">
        <v>0.30788118811881193</v>
      </c>
      <c r="I6667" s="28">
        <v>14.574583333333331</v>
      </c>
      <c r="J6667" s="27">
        <v>0.14444444444444443</v>
      </c>
      <c r="K6667" s="27">
        <v>0.63888888888888884</v>
      </c>
      <c r="L6667" s="27">
        <v>0.31495709570957092</v>
      </c>
      <c r="M6667" s="29">
        <v>7.4466227347611227</v>
      </c>
      <c r="N6667" s="30">
        <v>52.513274336283189</v>
      </c>
      <c r="O6667" s="32">
        <v>0</v>
      </c>
      <c r="P6667" s="31">
        <v>0.95049504950495045</v>
      </c>
      <c r="Q6667" s="38">
        <v>8069</v>
      </c>
      <c r="R6667" s="38">
        <v>7841</v>
      </c>
      <c r="S6667" s="38">
        <v>694</v>
      </c>
    </row>
    <row r="6668" spans="2:19" x14ac:dyDescent="0.2">
      <c r="B6668" s="1" t="s">
        <v>13701</v>
      </c>
      <c r="C6668" s="1" t="s">
        <v>13702</v>
      </c>
      <c r="D6668" s="1" t="s">
        <v>535</v>
      </c>
      <c r="E6668" s="1" t="s">
        <v>13674</v>
      </c>
      <c r="F6668" s="1" t="s">
        <v>25</v>
      </c>
      <c r="G6668" s="27">
        <v>0.22286597141753572</v>
      </c>
      <c r="H6668" s="27">
        <v>0.88450171821305845</v>
      </c>
      <c r="I6668" s="28">
        <v>23.13229045963692</v>
      </c>
      <c r="J6668" s="27">
        <v>8.4974893781382781E-3</v>
      </c>
      <c r="K6668" s="27">
        <v>0.1761297798377752</v>
      </c>
      <c r="L6668" s="27">
        <v>2.6116838487972509E-3</v>
      </c>
      <c r="M6668" s="29">
        <v>15.250894632206757</v>
      </c>
      <c r="N6668" s="30">
        <v>50.188908145580591</v>
      </c>
      <c r="O6668" s="32">
        <v>0</v>
      </c>
      <c r="P6668" s="31">
        <v>0.98854524627720508</v>
      </c>
      <c r="Q6668" s="38">
        <v>5708</v>
      </c>
      <c r="R6668" s="38">
        <v>6993</v>
      </c>
      <c r="S6668" s="38">
        <v>6883</v>
      </c>
    </row>
    <row r="6669" spans="2:19" x14ac:dyDescent="0.2">
      <c r="B6669" s="1" t="s">
        <v>13683</v>
      </c>
      <c r="C6669" s="1" t="s">
        <v>13684</v>
      </c>
      <c r="D6669" s="1" t="s">
        <v>535</v>
      </c>
      <c r="E6669" s="1" t="s">
        <v>13674</v>
      </c>
      <c r="F6669" s="1" t="s">
        <v>25</v>
      </c>
      <c r="G6669" s="27">
        <v>0.16088819633813792</v>
      </c>
      <c r="H6669" s="27">
        <v>0.78711001330039887</v>
      </c>
      <c r="I6669" s="28">
        <v>19.604986365407086</v>
      </c>
      <c r="J6669" s="27">
        <v>2.6100506427736658E-2</v>
      </c>
      <c r="K6669" s="27">
        <v>0.28632645111024541</v>
      </c>
      <c r="L6669" s="27">
        <v>5.1151434543036285E-2</v>
      </c>
      <c r="M6669" s="29">
        <v>13.714670380687094</v>
      </c>
      <c r="N6669" s="30">
        <v>49.849878934624698</v>
      </c>
      <c r="O6669" s="32">
        <v>0</v>
      </c>
      <c r="P6669" s="31">
        <v>0.97548926467794039</v>
      </c>
      <c r="Q6669" s="38">
        <v>7095</v>
      </c>
      <c r="R6669" s="38">
        <v>7805</v>
      </c>
      <c r="S6669" s="38">
        <v>4821</v>
      </c>
    </row>
    <row r="6670" spans="2:19" x14ac:dyDescent="0.2">
      <c r="B6670" s="1" t="s">
        <v>13709</v>
      </c>
      <c r="C6670" s="1" t="s">
        <v>13710</v>
      </c>
      <c r="D6670" s="1" t="s">
        <v>535</v>
      </c>
      <c r="E6670" s="1" t="s">
        <v>6857</v>
      </c>
      <c r="F6670" s="1" t="s">
        <v>25</v>
      </c>
      <c r="G6670" s="27">
        <v>0.29104477611940299</v>
      </c>
      <c r="H6670" s="27">
        <v>0.92246294851794075</v>
      </c>
      <c r="I6670" s="28">
        <v>25.980989787902601</v>
      </c>
      <c r="J6670" s="27">
        <v>1.5710919088766692E-2</v>
      </c>
      <c r="K6670" s="27">
        <v>0.14296936370777691</v>
      </c>
      <c r="L6670" s="27">
        <v>1.5415366614664586E-2</v>
      </c>
      <c r="M6670" s="29">
        <v>15.363490304709149</v>
      </c>
      <c r="N6670" s="30">
        <v>51.454790823211873</v>
      </c>
      <c r="O6670" s="32">
        <v>0</v>
      </c>
      <c r="P6670" s="31">
        <v>0.9929797191887676</v>
      </c>
      <c r="Q6670" s="38">
        <v>4669</v>
      </c>
      <c r="R6670" s="38">
        <v>5589</v>
      </c>
      <c r="S6670" s="38">
        <v>7451</v>
      </c>
    </row>
    <row r="6671" spans="2:19" x14ac:dyDescent="0.2">
      <c r="B6671" s="1" t="s">
        <v>13695</v>
      </c>
      <c r="C6671" s="1" t="s">
        <v>13696</v>
      </c>
      <c r="D6671" s="1" t="s">
        <v>535</v>
      </c>
      <c r="E6671" s="1" t="s">
        <v>13674</v>
      </c>
      <c r="F6671" s="1" t="s">
        <v>25</v>
      </c>
      <c r="G6671" s="27">
        <v>0.23008849557522124</v>
      </c>
      <c r="H6671" s="27">
        <v>0.63299110049924034</v>
      </c>
      <c r="I6671" s="28">
        <v>18.912699115044244</v>
      </c>
      <c r="J6671" s="27">
        <v>7.9646017699115043E-2</v>
      </c>
      <c r="K6671" s="27">
        <v>0.42787610619469024</v>
      </c>
      <c r="L6671" s="27">
        <v>0.15238767093553288</v>
      </c>
      <c r="M6671" s="29">
        <v>10.49758620689655</v>
      </c>
      <c r="N6671" s="30">
        <v>46.642307692307689</v>
      </c>
      <c r="O6671" s="32">
        <v>0</v>
      </c>
      <c r="P6671" s="31">
        <v>0.98111569350987626</v>
      </c>
      <c r="Q6671" s="38">
        <v>7290</v>
      </c>
      <c r="R6671" s="38">
        <v>6888</v>
      </c>
      <c r="S6671" s="38">
        <v>2551</v>
      </c>
    </row>
    <row r="6672" spans="2:19" x14ac:dyDescent="0.2">
      <c r="B6672" s="1" t="s">
        <v>13689</v>
      </c>
      <c r="C6672" s="1" t="s">
        <v>13690</v>
      </c>
      <c r="D6672" s="1" t="s">
        <v>535</v>
      </c>
      <c r="E6672" s="1" t="s">
        <v>13674</v>
      </c>
      <c r="F6672" s="1" t="s">
        <v>25</v>
      </c>
      <c r="G6672" s="27">
        <v>0.31143552311435524</v>
      </c>
      <c r="H6672" s="27">
        <v>0.72702338485929452</v>
      </c>
      <c r="I6672" s="28">
        <v>21.81399026763992</v>
      </c>
      <c r="J6672" s="27">
        <v>6.7315490673154912E-2</v>
      </c>
      <c r="K6672" s="27">
        <v>0.48094079480940793</v>
      </c>
      <c r="L6672" s="27">
        <v>0.10297265160523188</v>
      </c>
      <c r="M6672" s="29">
        <v>8.8454652532391034</v>
      </c>
      <c r="N6672" s="30">
        <v>50.014322916666664</v>
      </c>
      <c r="O6672" s="32">
        <v>0</v>
      </c>
      <c r="P6672" s="31">
        <v>0.97740784780023782</v>
      </c>
      <c r="Q6672" s="38">
        <v>6266</v>
      </c>
      <c r="R6672" s="38">
        <v>5163</v>
      </c>
      <c r="S6672" s="38">
        <v>1986</v>
      </c>
    </row>
    <row r="6673" spans="2:19" x14ac:dyDescent="0.2">
      <c r="B6673" s="1" t="s">
        <v>13685</v>
      </c>
      <c r="C6673" s="1" t="s">
        <v>13686</v>
      </c>
      <c r="D6673" s="1" t="s">
        <v>535</v>
      </c>
      <c r="E6673" s="1" t="s">
        <v>13674</v>
      </c>
      <c r="F6673" s="1" t="s">
        <v>25</v>
      </c>
      <c r="G6673" s="27">
        <v>0.31351869606903165</v>
      </c>
      <c r="H6673" s="27">
        <v>0.9546747777257838</v>
      </c>
      <c r="I6673" s="28">
        <v>27.313614573346118</v>
      </c>
      <c r="J6673" s="27">
        <v>1.0546500479386385E-2</v>
      </c>
      <c r="K6673" s="27">
        <v>0.17545541706615533</v>
      </c>
      <c r="L6673" s="27">
        <v>9.4525035095928862E-3</v>
      </c>
      <c r="M6673" s="29">
        <v>14.530027932960891</v>
      </c>
      <c r="N6673" s="30">
        <v>54.853211009174309</v>
      </c>
      <c r="O6673" s="32">
        <v>0</v>
      </c>
      <c r="P6673" s="31">
        <v>0.97613476836686941</v>
      </c>
      <c r="Q6673" s="38">
        <v>4335</v>
      </c>
      <c r="R6673" s="38">
        <v>5125</v>
      </c>
      <c r="S6673" s="38">
        <v>6896</v>
      </c>
    </row>
    <row r="6674" spans="2:19" x14ac:dyDescent="0.2">
      <c r="B6674" s="1" t="s">
        <v>13711</v>
      </c>
      <c r="C6674" s="1" t="s">
        <v>13712</v>
      </c>
      <c r="D6674" s="1" t="s">
        <v>535</v>
      </c>
      <c r="E6674" s="1" t="s">
        <v>13674</v>
      </c>
      <c r="F6674" s="1" t="s">
        <v>25</v>
      </c>
      <c r="G6674" s="27">
        <v>0.27142001198322346</v>
      </c>
      <c r="H6674" s="27">
        <v>0.88198628094243969</v>
      </c>
      <c r="I6674" s="28">
        <v>21.994547633313356</v>
      </c>
      <c r="J6674" s="27">
        <v>2.0970641102456562E-2</v>
      </c>
      <c r="K6674" s="27">
        <v>0.31875374475733975</v>
      </c>
      <c r="L6674" s="27">
        <v>3.6480763495377273E-2</v>
      </c>
      <c r="M6674" s="29">
        <v>11.353536184210528</v>
      </c>
      <c r="N6674" s="30">
        <v>50.088300220750554</v>
      </c>
      <c r="O6674" s="32">
        <v>0</v>
      </c>
      <c r="P6674" s="31">
        <v>0.99552639427378464</v>
      </c>
      <c r="Q6674" s="38">
        <v>6190</v>
      </c>
      <c r="R6674" s="38">
        <v>6019</v>
      </c>
      <c r="S6674" s="38">
        <v>4204</v>
      </c>
    </row>
    <row r="6675" spans="2:19" x14ac:dyDescent="0.2">
      <c r="B6675" s="1" t="s">
        <v>13705</v>
      </c>
      <c r="C6675" s="1" t="s">
        <v>13706</v>
      </c>
      <c r="D6675" s="1" t="s">
        <v>535</v>
      </c>
      <c r="E6675" s="1" t="s">
        <v>13674</v>
      </c>
      <c r="F6675" s="1" t="s">
        <v>25</v>
      </c>
      <c r="G6675" s="27">
        <v>0.24428643981716608</v>
      </c>
      <c r="H6675" s="27">
        <v>0.97502016129032265</v>
      </c>
      <c r="I6675" s="28">
        <v>23.481818181818181</v>
      </c>
      <c r="J6675" s="27">
        <v>7.6180802437785678E-3</v>
      </c>
      <c r="K6675" s="27">
        <v>0.19553072625698323</v>
      </c>
      <c r="L6675" s="27">
        <v>0</v>
      </c>
      <c r="M6675" s="29">
        <v>14.821370967741936</v>
      </c>
      <c r="N6675" s="30">
        <v>49.858627858627855</v>
      </c>
      <c r="O6675" s="32">
        <v>0</v>
      </c>
      <c r="P6675" s="31">
        <v>0.99243951612903225</v>
      </c>
      <c r="Q6675" s="38">
        <v>5576</v>
      </c>
      <c r="R6675" s="38">
        <v>6584</v>
      </c>
      <c r="S6675" s="38">
        <v>6533</v>
      </c>
    </row>
    <row r="6676" spans="2:19" x14ac:dyDescent="0.2">
      <c r="B6676" s="1" t="s">
        <v>13699</v>
      </c>
      <c r="C6676" s="1" t="s">
        <v>13700</v>
      </c>
      <c r="D6676" s="1" t="s">
        <v>535</v>
      </c>
      <c r="E6676" s="1" t="s">
        <v>13674</v>
      </c>
      <c r="F6676" s="1" t="s">
        <v>25</v>
      </c>
      <c r="G6676" s="27">
        <v>0.19532770927968851</v>
      </c>
      <c r="H6676" s="27">
        <v>0.74708706786171564</v>
      </c>
      <c r="I6676" s="28">
        <v>19.052887735236858</v>
      </c>
      <c r="J6676" s="27">
        <v>1.6223231667748216E-2</v>
      </c>
      <c r="K6676" s="27">
        <v>0.39909149902660612</v>
      </c>
      <c r="L6676" s="27">
        <v>1.407810499359795E-2</v>
      </c>
      <c r="M6676" s="29">
        <v>11.25798387096774</v>
      </c>
      <c r="N6676" s="30">
        <v>50.730897009966775</v>
      </c>
      <c r="O6676" s="32">
        <v>0</v>
      </c>
      <c r="P6676" s="31">
        <v>0.98655569782330343</v>
      </c>
      <c r="Q6676" s="38">
        <v>7253</v>
      </c>
      <c r="R6676" s="38">
        <v>7412</v>
      </c>
      <c r="S6676" s="38">
        <v>2923</v>
      </c>
    </row>
    <row r="6677" spans="2:19" x14ac:dyDescent="0.2">
      <c r="B6677" s="1" t="s">
        <v>13691</v>
      </c>
      <c r="C6677" s="1" t="s">
        <v>13692</v>
      </c>
      <c r="D6677" s="1" t="s">
        <v>535</v>
      </c>
      <c r="E6677" s="1" t="s">
        <v>13674</v>
      </c>
      <c r="F6677" s="1" t="s">
        <v>25</v>
      </c>
      <c r="G6677" s="27">
        <v>0.24192485168094924</v>
      </c>
      <c r="H6677" s="27">
        <v>0.91609410248146961</v>
      </c>
      <c r="I6677" s="28">
        <v>19.264864864864862</v>
      </c>
      <c r="J6677" s="27">
        <v>2.1753460777851022E-2</v>
      </c>
      <c r="K6677" s="27">
        <v>0.50955833882663149</v>
      </c>
      <c r="L6677" s="27">
        <v>9.0299709958105052E-3</v>
      </c>
      <c r="M6677" s="29">
        <v>9.4801739130434814</v>
      </c>
      <c r="N6677" s="30">
        <v>49.47683923705722</v>
      </c>
      <c r="O6677" s="32">
        <v>0</v>
      </c>
      <c r="P6677" s="31">
        <v>0.97776345472123749</v>
      </c>
      <c r="Q6677" s="38">
        <v>7192</v>
      </c>
      <c r="R6677" s="38">
        <v>6635</v>
      </c>
      <c r="S6677" s="38">
        <v>1690</v>
      </c>
    </row>
    <row r="6678" spans="2:19" x14ac:dyDescent="0.2">
      <c r="B6678" s="1" t="s">
        <v>13707</v>
      </c>
      <c r="C6678" s="1" t="s">
        <v>13708</v>
      </c>
      <c r="D6678" s="1" t="s">
        <v>535</v>
      </c>
      <c r="E6678" s="1" t="s">
        <v>13674</v>
      </c>
      <c r="F6678" s="1" t="s">
        <v>25</v>
      </c>
      <c r="G6678" s="27">
        <v>0.23468834688346885</v>
      </c>
      <c r="H6678" s="27">
        <v>0.76703255313424812</v>
      </c>
      <c r="I6678" s="28">
        <v>18.203468834688351</v>
      </c>
      <c r="J6678" s="27">
        <v>2.9810298102981029E-2</v>
      </c>
      <c r="K6678" s="27">
        <v>0.57398373983739837</v>
      </c>
      <c r="L6678" s="27">
        <v>0.19212806026365348</v>
      </c>
      <c r="M6678" s="29">
        <v>8.3247875354107705</v>
      </c>
      <c r="N6678" s="30">
        <v>50.011547344110852</v>
      </c>
      <c r="O6678" s="32">
        <v>4.0312079634113533E-2</v>
      </c>
      <c r="P6678" s="31">
        <v>0.99273607748184023</v>
      </c>
      <c r="Q6678" s="38">
        <v>7462</v>
      </c>
      <c r="R6678" s="38">
        <v>6796</v>
      </c>
      <c r="S6678" s="38">
        <v>1136</v>
      </c>
    </row>
    <row r="6679" spans="2:19" x14ac:dyDescent="0.2">
      <c r="B6679" s="1" t="s">
        <v>13697</v>
      </c>
      <c r="C6679" s="1" t="s">
        <v>13698</v>
      </c>
      <c r="D6679" s="1" t="s">
        <v>535</v>
      </c>
      <c r="E6679" s="1" t="s">
        <v>13674</v>
      </c>
      <c r="F6679" s="1" t="s">
        <v>25</v>
      </c>
      <c r="G6679" s="27">
        <v>0.14530500342700481</v>
      </c>
      <c r="H6679" s="27">
        <v>0.87193472409152084</v>
      </c>
      <c r="I6679" s="28">
        <v>20.193625771076082</v>
      </c>
      <c r="J6679" s="27">
        <v>2.1247429746401644E-2</v>
      </c>
      <c r="K6679" s="27">
        <v>0.19328307059629884</v>
      </c>
      <c r="L6679" s="27">
        <v>8.0168236877523544E-2</v>
      </c>
      <c r="M6679" s="29">
        <v>15.034161988773061</v>
      </c>
      <c r="N6679" s="30">
        <v>50.160377358490564</v>
      </c>
      <c r="O6679" s="32">
        <v>0</v>
      </c>
      <c r="P6679" s="31">
        <v>0.98183041722745623</v>
      </c>
      <c r="Q6679" s="38">
        <v>6873</v>
      </c>
      <c r="R6679" s="38">
        <v>7948</v>
      </c>
      <c r="S6679" s="38">
        <v>6575</v>
      </c>
    </row>
    <row r="6680" spans="2:19" x14ac:dyDescent="0.2">
      <c r="B6680" s="1" t="s">
        <v>13677</v>
      </c>
      <c r="C6680" s="1" t="s">
        <v>13678</v>
      </c>
      <c r="D6680" s="1" t="s">
        <v>535</v>
      </c>
      <c r="E6680" s="1" t="s">
        <v>13674</v>
      </c>
      <c r="F6680" s="1" t="s">
        <v>25</v>
      </c>
      <c r="G6680" s="27">
        <v>0.30210772833723654</v>
      </c>
      <c r="H6680" s="27">
        <v>0.59573348264277703</v>
      </c>
      <c r="I6680" s="28">
        <v>22.352224824355975</v>
      </c>
      <c r="J6680" s="27">
        <v>8.5480093676814986E-2</v>
      </c>
      <c r="K6680" s="27">
        <v>0.38758782201405151</v>
      </c>
      <c r="L6680" s="27">
        <v>0.17463605823068307</v>
      </c>
      <c r="M6680" s="29">
        <v>11.207214765100668</v>
      </c>
      <c r="N6680" s="30">
        <v>47.593023255813954</v>
      </c>
      <c r="O6680" s="32">
        <v>0</v>
      </c>
      <c r="P6680" s="31">
        <v>0.95632698768197089</v>
      </c>
      <c r="Q6680" s="38">
        <v>6028</v>
      </c>
      <c r="R6680" s="38">
        <v>5348</v>
      </c>
      <c r="S6680" s="38">
        <v>3073</v>
      </c>
    </row>
    <row r="6681" spans="2:19" x14ac:dyDescent="0.2">
      <c r="B6681" s="1" t="s">
        <v>13675</v>
      </c>
      <c r="C6681" s="1" t="s">
        <v>13676</v>
      </c>
      <c r="D6681" s="1" t="s">
        <v>535</v>
      </c>
      <c r="E6681" s="1" t="s">
        <v>13674</v>
      </c>
      <c r="F6681" s="1" t="s">
        <v>25</v>
      </c>
      <c r="G6681" s="27">
        <v>0.16315789473684211</v>
      </c>
      <c r="H6681" s="27">
        <v>0.45040918880114855</v>
      </c>
      <c r="I6681" s="28">
        <v>15.426917293233082</v>
      </c>
      <c r="J6681" s="27">
        <v>6.6917293233082709E-2</v>
      </c>
      <c r="K6681" s="27">
        <v>0.5518796992481203</v>
      </c>
      <c r="L6681" s="27">
        <v>0.33323043790380474</v>
      </c>
      <c r="M6681" s="29">
        <v>8.9471698113207552</v>
      </c>
      <c r="N6681" s="30">
        <v>48.142857142857146</v>
      </c>
      <c r="O6681" s="32">
        <v>0</v>
      </c>
      <c r="P6681" s="31">
        <v>0.95477386934673369</v>
      </c>
      <c r="Q6681" s="38">
        <v>7972</v>
      </c>
      <c r="R6681" s="38">
        <v>7770</v>
      </c>
      <c r="S6681" s="38">
        <v>1313</v>
      </c>
    </row>
    <row r="6682" spans="2:19" x14ac:dyDescent="0.2">
      <c r="B6682" s="1" t="s">
        <v>13743</v>
      </c>
      <c r="C6682" s="1" t="s">
        <v>13744</v>
      </c>
      <c r="D6682" s="1" t="s">
        <v>536</v>
      </c>
      <c r="E6682" s="1" t="s">
        <v>3951</v>
      </c>
      <c r="F6682" s="1" t="s">
        <v>25</v>
      </c>
      <c r="G6682" s="27">
        <v>0.39537712895377131</v>
      </c>
      <c r="H6682" s="27">
        <v>0.94522212148685414</v>
      </c>
      <c r="I6682" s="28">
        <v>36.765754257907545</v>
      </c>
      <c r="J6682" s="27">
        <v>3.223844282238443E-2</v>
      </c>
      <c r="K6682" s="27">
        <v>0.54622871046228716</v>
      </c>
      <c r="L6682" s="27">
        <v>8.94530069507404E-4</v>
      </c>
      <c r="M6682" s="29">
        <v>6.4382293762575431</v>
      </c>
      <c r="N6682" s="30">
        <v>82.756923076923073</v>
      </c>
      <c r="O6682" s="32">
        <v>0</v>
      </c>
      <c r="P6682" s="31">
        <v>0.99365367180417041</v>
      </c>
      <c r="Q6682" s="38">
        <v>3528</v>
      </c>
      <c r="R6682" s="38">
        <v>3825</v>
      </c>
      <c r="S6682" s="38">
        <v>1352</v>
      </c>
    </row>
    <row r="6683" spans="2:19" x14ac:dyDescent="0.2">
      <c r="B6683" s="1" t="s">
        <v>13739</v>
      </c>
      <c r="C6683" s="1" t="s">
        <v>13740</v>
      </c>
      <c r="D6683" s="1" t="s">
        <v>536</v>
      </c>
      <c r="E6683" s="1" t="s">
        <v>285</v>
      </c>
      <c r="F6683" s="1" t="s">
        <v>25</v>
      </c>
      <c r="G6683" s="27">
        <v>0.49865591397849462</v>
      </c>
      <c r="H6683" s="27">
        <v>1</v>
      </c>
      <c r="I6683" s="28">
        <v>35.904032258064511</v>
      </c>
      <c r="J6683" s="27">
        <v>4.0322580645161289E-3</v>
      </c>
      <c r="K6683" s="27">
        <v>5.6451612903225805E-2</v>
      </c>
      <c r="L6683" s="27">
        <v>0</v>
      </c>
      <c r="M6683" s="29">
        <v>15.762466487935656</v>
      </c>
      <c r="N6683" s="30">
        <v>55.752021563342318</v>
      </c>
      <c r="O6683" s="32">
        <v>0</v>
      </c>
      <c r="P6683" s="31">
        <v>0.99199999999999999</v>
      </c>
      <c r="Q6683" s="38">
        <v>3586</v>
      </c>
      <c r="R6683" s="38">
        <v>2296</v>
      </c>
      <c r="S6683" s="38">
        <v>8628</v>
      </c>
    </row>
    <row r="6684" spans="2:19" x14ac:dyDescent="0.2">
      <c r="B6684" s="1" t="s">
        <v>13757</v>
      </c>
      <c r="C6684" s="1" t="s">
        <v>13758</v>
      </c>
      <c r="D6684" s="1" t="s">
        <v>536</v>
      </c>
      <c r="E6684" s="1" t="s">
        <v>285</v>
      </c>
      <c r="F6684" s="1" t="s">
        <v>25</v>
      </c>
      <c r="G6684" s="27">
        <v>0.47418335089567965</v>
      </c>
      <c r="H6684" s="27">
        <v>0.99936875328774322</v>
      </c>
      <c r="I6684" s="28">
        <v>34.766174920969441</v>
      </c>
      <c r="J6684" s="27">
        <v>3.1612223393045311E-3</v>
      </c>
      <c r="K6684" s="27">
        <v>6.1116965226554271E-2</v>
      </c>
      <c r="L6684" s="27">
        <v>6.3124671225670709E-4</v>
      </c>
      <c r="M6684" s="29">
        <v>17.000200400801607</v>
      </c>
      <c r="N6684" s="30">
        <v>53.997777777777777</v>
      </c>
      <c r="O6684" s="32">
        <v>0</v>
      </c>
      <c r="P6684" s="31">
        <v>0.99842188321935821</v>
      </c>
      <c r="Q6684" s="38">
        <v>3657</v>
      </c>
      <c r="R6684" s="38">
        <v>2714</v>
      </c>
      <c r="S6684" s="38">
        <v>8608</v>
      </c>
    </row>
    <row r="6685" spans="2:19" x14ac:dyDescent="0.2">
      <c r="B6685" s="1" t="s">
        <v>13731</v>
      </c>
      <c r="C6685" s="1" t="s">
        <v>13732</v>
      </c>
      <c r="D6685" s="1" t="s">
        <v>536</v>
      </c>
      <c r="E6685" s="1" t="s">
        <v>285</v>
      </c>
      <c r="F6685" s="1" t="s">
        <v>25</v>
      </c>
      <c r="G6685" s="27">
        <v>0.40619621342512907</v>
      </c>
      <c r="H6685" s="27">
        <v>0.92733390119250414</v>
      </c>
      <c r="I6685" s="28">
        <v>28.547676419965576</v>
      </c>
      <c r="J6685" s="27">
        <v>1.7211703958691911E-3</v>
      </c>
      <c r="K6685" s="27">
        <v>0.15834767641996558</v>
      </c>
      <c r="L6685" s="27">
        <v>0</v>
      </c>
      <c r="M6685" s="29">
        <v>13.906086956521738</v>
      </c>
      <c r="N6685" s="30">
        <v>49.576271186440678</v>
      </c>
      <c r="O6685" s="32">
        <v>0</v>
      </c>
      <c r="P6685" s="31">
        <v>0.989778534923339</v>
      </c>
      <c r="Q6685" s="38">
        <v>4144</v>
      </c>
      <c r="R6685" s="38">
        <v>3693</v>
      </c>
      <c r="S6685" s="38">
        <v>7182</v>
      </c>
    </row>
    <row r="6686" spans="2:19" x14ac:dyDescent="0.2">
      <c r="B6686" s="1" t="s">
        <v>13741</v>
      </c>
      <c r="C6686" s="1" t="s">
        <v>13742</v>
      </c>
      <c r="D6686" s="1" t="s">
        <v>536</v>
      </c>
      <c r="E6686" s="1" t="s">
        <v>285</v>
      </c>
      <c r="F6686" s="1" t="s">
        <v>25</v>
      </c>
      <c r="G6686" s="27">
        <v>0.43778801843317972</v>
      </c>
      <c r="H6686" s="27">
        <v>0.97868802440884817</v>
      </c>
      <c r="I6686" s="28">
        <v>27.556374807987705</v>
      </c>
      <c r="J6686" s="27">
        <v>1.8433179723502304E-2</v>
      </c>
      <c r="K6686" s="27">
        <v>0.28264208909370198</v>
      </c>
      <c r="L6686" s="27">
        <v>1.1594202898550724E-3</v>
      </c>
      <c r="M6686" s="29">
        <v>11.275956284153006</v>
      </c>
      <c r="N6686" s="30">
        <v>48.035087719298247</v>
      </c>
      <c r="O6686" s="32">
        <v>0</v>
      </c>
      <c r="P6686" s="31">
        <v>0.99313501144164762</v>
      </c>
      <c r="Q6686" s="38">
        <v>4293</v>
      </c>
      <c r="R6686" s="38">
        <v>3277</v>
      </c>
      <c r="S6686" s="38">
        <v>4905</v>
      </c>
    </row>
    <row r="6687" spans="2:19" x14ac:dyDescent="0.2">
      <c r="B6687" s="1" t="s">
        <v>13735</v>
      </c>
      <c r="C6687" s="1" t="s">
        <v>13736</v>
      </c>
      <c r="D6687" s="1" t="s">
        <v>536</v>
      </c>
      <c r="E6687" s="1" t="s">
        <v>3951</v>
      </c>
      <c r="F6687" s="1" t="s">
        <v>25</v>
      </c>
      <c r="G6687" s="27">
        <v>0.45303210463733651</v>
      </c>
      <c r="H6687" s="27">
        <v>0.93911686782455106</v>
      </c>
      <c r="I6687" s="28">
        <v>27.668133174791915</v>
      </c>
      <c r="J6687" s="27">
        <v>3.9833531510107018E-2</v>
      </c>
      <c r="K6687" s="27">
        <v>0.47919143876337694</v>
      </c>
      <c r="L6687" s="27">
        <v>2.3962319693847513E-2</v>
      </c>
      <c r="M6687" s="29">
        <v>6.3552173913043459</v>
      </c>
      <c r="N6687" s="30">
        <v>52.922572178477694</v>
      </c>
      <c r="O6687" s="32">
        <v>0</v>
      </c>
      <c r="P6687" s="31">
        <v>0.99028554607006181</v>
      </c>
      <c r="Q6687" s="38">
        <v>4267</v>
      </c>
      <c r="R6687" s="38">
        <v>3062</v>
      </c>
      <c r="S6687" s="38">
        <v>2006</v>
      </c>
    </row>
    <row r="6688" spans="2:19" x14ac:dyDescent="0.2">
      <c r="B6688" s="1" t="s">
        <v>13737</v>
      </c>
      <c r="C6688" s="1" t="s">
        <v>13738</v>
      </c>
      <c r="D6688" s="1" t="s">
        <v>536</v>
      </c>
      <c r="E6688" s="1" t="s">
        <v>3951</v>
      </c>
      <c r="F6688" s="1" t="s">
        <v>25</v>
      </c>
      <c r="G6688" s="27">
        <v>0.44179992562290815</v>
      </c>
      <c r="H6688" s="27">
        <v>0.90358445385890573</v>
      </c>
      <c r="I6688" s="28">
        <v>35.964670881368562</v>
      </c>
      <c r="J6688" s="27">
        <v>0.13462253625883228</v>
      </c>
      <c r="K6688" s="27">
        <v>0.50911119375232428</v>
      </c>
      <c r="L6688" s="27">
        <v>8.0495487198379068E-2</v>
      </c>
      <c r="M6688" s="29">
        <v>4.7356429047301818</v>
      </c>
      <c r="N6688" s="30">
        <v>75.007575757575751</v>
      </c>
      <c r="O6688" s="32">
        <v>0</v>
      </c>
      <c r="P6688" s="31">
        <v>0.99060600478909555</v>
      </c>
      <c r="Q6688" s="38">
        <v>3581</v>
      </c>
      <c r="R6688" s="38">
        <v>3232</v>
      </c>
      <c r="S6688" s="38">
        <v>1698</v>
      </c>
    </row>
    <row r="6689" spans="2:19" x14ac:dyDescent="0.2">
      <c r="B6689" s="1" t="s">
        <v>13733</v>
      </c>
      <c r="C6689" s="1" t="s">
        <v>13734</v>
      </c>
      <c r="D6689" s="1" t="s">
        <v>536</v>
      </c>
      <c r="E6689" s="1" t="s">
        <v>3951</v>
      </c>
      <c r="F6689" s="1" t="s">
        <v>25</v>
      </c>
      <c r="G6689" s="27">
        <v>0.43224932249322495</v>
      </c>
      <c r="H6689" s="27">
        <v>0.84415828303152252</v>
      </c>
      <c r="I6689" s="28">
        <v>26.364769647696477</v>
      </c>
      <c r="J6689" s="27">
        <v>5.6910569105691054E-2</v>
      </c>
      <c r="K6689" s="27">
        <v>0.46205962059620598</v>
      </c>
      <c r="L6689" s="27">
        <v>2.0375586854460094E-2</v>
      </c>
      <c r="M6689" s="29">
        <v>6.9262529832935584</v>
      </c>
      <c r="N6689" s="30">
        <v>51.43573667711599</v>
      </c>
      <c r="O6689" s="32">
        <v>0</v>
      </c>
      <c r="P6689" s="31">
        <v>0.98993963782696182</v>
      </c>
      <c r="Q6689" s="38">
        <v>4564</v>
      </c>
      <c r="R6689" s="38">
        <v>3366</v>
      </c>
      <c r="S6689" s="38">
        <v>2187</v>
      </c>
    </row>
    <row r="6690" spans="2:19" x14ac:dyDescent="0.2">
      <c r="B6690" s="1" t="s">
        <v>13716</v>
      </c>
      <c r="C6690" s="1" t="s">
        <v>13717</v>
      </c>
      <c r="D6690" s="1" t="s">
        <v>536</v>
      </c>
      <c r="E6690" s="1" t="s">
        <v>285</v>
      </c>
      <c r="F6690" s="1" t="s">
        <v>25</v>
      </c>
      <c r="G6690" s="27">
        <v>0.30562659846547313</v>
      </c>
      <c r="H6690" s="27">
        <v>0.82759509202453985</v>
      </c>
      <c r="I6690" s="28">
        <v>22.106649616368294</v>
      </c>
      <c r="J6690" s="27">
        <v>3.4526854219948847E-2</v>
      </c>
      <c r="K6690" s="27">
        <v>0.48849104859335041</v>
      </c>
      <c r="L6690" s="27">
        <v>5.2822085889570561E-2</v>
      </c>
      <c r="M6690" s="29">
        <v>10.107550644567219</v>
      </c>
      <c r="N6690" s="30">
        <v>48.94142259414226</v>
      </c>
      <c r="O6690" s="32">
        <v>0</v>
      </c>
      <c r="P6690" s="31">
        <v>0.95950920245398774</v>
      </c>
      <c r="Q6690" s="38">
        <v>6151</v>
      </c>
      <c r="R6690" s="38">
        <v>5279</v>
      </c>
      <c r="S6690" s="38">
        <v>1908</v>
      </c>
    </row>
    <row r="6691" spans="2:19" x14ac:dyDescent="0.2">
      <c r="B6691" s="1" t="s">
        <v>13722</v>
      </c>
      <c r="C6691" s="1" t="s">
        <v>13723</v>
      </c>
      <c r="D6691" s="1" t="s">
        <v>536</v>
      </c>
      <c r="E6691" s="1" t="s">
        <v>3951</v>
      </c>
      <c r="F6691" s="1" t="s">
        <v>25</v>
      </c>
      <c r="G6691" s="27">
        <v>0.37376879212026959</v>
      </c>
      <c r="H6691" s="27">
        <v>0.91573435504469991</v>
      </c>
      <c r="I6691" s="28">
        <v>31.053913945049253</v>
      </c>
      <c r="J6691" s="27">
        <v>2.4883359253499222E-2</v>
      </c>
      <c r="K6691" s="27">
        <v>0.45982374287195438</v>
      </c>
      <c r="L6691" s="27">
        <v>6.0656449553001278E-2</v>
      </c>
      <c r="M6691" s="29">
        <v>8.339983443708606</v>
      </c>
      <c r="N6691" s="30">
        <v>68.668515950069349</v>
      </c>
      <c r="O6691" s="32">
        <v>0</v>
      </c>
      <c r="P6691" s="31">
        <v>0.98544061302681996</v>
      </c>
      <c r="Q6691" s="38">
        <v>3862</v>
      </c>
      <c r="R6691" s="38">
        <v>4106</v>
      </c>
      <c r="S6691" s="38">
        <v>2207</v>
      </c>
    </row>
    <row r="6692" spans="2:19" x14ac:dyDescent="0.2">
      <c r="B6692" s="1" t="s">
        <v>13751</v>
      </c>
      <c r="C6692" s="1" t="s">
        <v>13752</v>
      </c>
      <c r="D6692" s="1" t="s">
        <v>536</v>
      </c>
      <c r="E6692" s="1" t="s">
        <v>285</v>
      </c>
      <c r="F6692" s="1" t="s">
        <v>25</v>
      </c>
      <c r="G6692" s="27">
        <v>0.43478260869565216</v>
      </c>
      <c r="H6692" s="27">
        <v>1</v>
      </c>
      <c r="I6692" s="28">
        <v>27.724242424242419</v>
      </c>
      <c r="J6692" s="27">
        <v>1.4492753623188406E-2</v>
      </c>
      <c r="K6692" s="27">
        <v>0.22529644268774704</v>
      </c>
      <c r="L6692" s="27">
        <v>0</v>
      </c>
      <c r="M6692" s="29">
        <v>12.186713286713285</v>
      </c>
      <c r="N6692" s="30">
        <v>47.469696969696969</v>
      </c>
      <c r="O6692" s="32">
        <v>0</v>
      </c>
      <c r="P6692" s="31">
        <v>0.99606299212598426</v>
      </c>
      <c r="Q6692" s="38">
        <v>4260</v>
      </c>
      <c r="R6692" s="38">
        <v>3321</v>
      </c>
      <c r="S6692" s="38">
        <v>5997</v>
      </c>
    </row>
    <row r="6693" spans="2:19" x14ac:dyDescent="0.2">
      <c r="B6693" s="1" t="s">
        <v>13724</v>
      </c>
      <c r="C6693" s="1" t="s">
        <v>13725</v>
      </c>
      <c r="D6693" s="1" t="s">
        <v>536</v>
      </c>
      <c r="E6693" s="1" t="s">
        <v>285</v>
      </c>
      <c r="F6693" s="1" t="s">
        <v>25</v>
      </c>
      <c r="G6693" s="27">
        <v>0.36579275905118602</v>
      </c>
      <c r="H6693" s="27">
        <v>0.93313616759088114</v>
      </c>
      <c r="I6693" s="28">
        <v>26.808364544319595</v>
      </c>
      <c r="J6693" s="27">
        <v>7.4906367041198503E-3</v>
      </c>
      <c r="K6693" s="27">
        <v>0.19975031210986266</v>
      </c>
      <c r="L6693" s="27">
        <v>2.7418361059765865E-2</v>
      </c>
      <c r="M6693" s="29">
        <v>12.755708661417321</v>
      </c>
      <c r="N6693" s="30">
        <v>50.679180887372013</v>
      </c>
      <c r="O6693" s="32">
        <v>0</v>
      </c>
      <c r="P6693" s="31">
        <v>0.98706099815157111</v>
      </c>
      <c r="Q6693" s="38">
        <v>4453</v>
      </c>
      <c r="R6693" s="38">
        <v>4240</v>
      </c>
      <c r="S6693" s="38">
        <v>6458</v>
      </c>
    </row>
    <row r="6694" spans="2:19" x14ac:dyDescent="0.2">
      <c r="B6694" s="1" t="s">
        <v>13720</v>
      </c>
      <c r="C6694" s="1" t="s">
        <v>13721</v>
      </c>
      <c r="D6694" s="1" t="s">
        <v>536</v>
      </c>
      <c r="E6694" s="1" t="s">
        <v>285</v>
      </c>
      <c r="F6694" s="1" t="s">
        <v>25</v>
      </c>
      <c r="G6694" s="27">
        <v>0.31864754098360654</v>
      </c>
      <c r="H6694" s="27">
        <v>0.92001513622603437</v>
      </c>
      <c r="I6694" s="28">
        <v>30.219262295081968</v>
      </c>
      <c r="J6694" s="27">
        <v>9.2213114754098359E-3</v>
      </c>
      <c r="K6694" s="27">
        <v>9.0163934426229511E-2</v>
      </c>
      <c r="L6694" s="27">
        <v>3.5317860746720484E-3</v>
      </c>
      <c r="M6694" s="29">
        <v>17.772481203007512</v>
      </c>
      <c r="N6694" s="30">
        <v>56.282958199356912</v>
      </c>
      <c r="O6694" s="32">
        <v>0</v>
      </c>
      <c r="P6694" s="31">
        <v>0.98486377396569125</v>
      </c>
      <c r="Q6694" s="38">
        <v>3934</v>
      </c>
      <c r="R6694" s="38">
        <v>5010</v>
      </c>
      <c r="S6694" s="38">
        <v>8341</v>
      </c>
    </row>
    <row r="6695" spans="2:19" x14ac:dyDescent="0.2">
      <c r="B6695" s="1" t="s">
        <v>13755</v>
      </c>
      <c r="C6695" s="1" t="s">
        <v>13756</v>
      </c>
      <c r="D6695" s="1" t="s">
        <v>536</v>
      </c>
      <c r="E6695" s="1" t="s">
        <v>285</v>
      </c>
      <c r="F6695" s="1" t="s">
        <v>25</v>
      </c>
      <c r="G6695" s="27">
        <v>0.31948881789137379</v>
      </c>
      <c r="H6695" s="27">
        <v>0.95796178343949046</v>
      </c>
      <c r="I6695" s="28">
        <v>28.011501597444084</v>
      </c>
      <c r="J6695" s="27">
        <v>7.4547390841320556E-3</v>
      </c>
      <c r="K6695" s="27">
        <v>0.11501597444089456</v>
      </c>
      <c r="L6695" s="27">
        <v>6.9002123142250537E-4</v>
      </c>
      <c r="M6695" s="29">
        <v>16.470735524256654</v>
      </c>
      <c r="N6695" s="30">
        <v>52.153333333333336</v>
      </c>
      <c r="O6695" s="32">
        <v>0</v>
      </c>
      <c r="P6695" s="31">
        <v>0.99681528662420382</v>
      </c>
      <c r="Q6695" s="38">
        <v>4201</v>
      </c>
      <c r="R6695" s="38">
        <v>4991</v>
      </c>
      <c r="S6695" s="38">
        <v>7947</v>
      </c>
    </row>
    <row r="6696" spans="2:19" x14ac:dyDescent="0.2">
      <c r="B6696" s="1" t="s">
        <v>13753</v>
      </c>
      <c r="C6696" s="1" t="s">
        <v>13754</v>
      </c>
      <c r="D6696" s="1" t="s">
        <v>536</v>
      </c>
      <c r="E6696" s="1" t="s">
        <v>3951</v>
      </c>
      <c r="F6696" s="1" t="s">
        <v>25</v>
      </c>
      <c r="G6696" s="27">
        <v>0.52962515114873032</v>
      </c>
      <c r="H6696" s="27">
        <v>0.99819277108433735</v>
      </c>
      <c r="I6696" s="28">
        <v>50.181136638452223</v>
      </c>
      <c r="J6696" s="27">
        <v>8.4643288996372433E-3</v>
      </c>
      <c r="K6696" s="27">
        <v>0.21886336154776301</v>
      </c>
      <c r="L6696" s="27">
        <v>1.8072289156626507E-3</v>
      </c>
      <c r="M6696" s="29">
        <v>10.596401028277635</v>
      </c>
      <c r="N6696" s="30">
        <v>84.888127853881272</v>
      </c>
      <c r="O6696" s="32">
        <v>0</v>
      </c>
      <c r="P6696" s="31">
        <v>0.9963855421686747</v>
      </c>
      <c r="Q6696" s="38">
        <v>1557</v>
      </c>
      <c r="R6696" s="38">
        <v>1755</v>
      </c>
      <c r="S6696" s="38">
        <v>6127</v>
      </c>
    </row>
    <row r="6697" spans="2:19" x14ac:dyDescent="0.2">
      <c r="B6697" s="1" t="s">
        <v>13713</v>
      </c>
      <c r="C6697" s="1" t="s">
        <v>1478</v>
      </c>
      <c r="D6697" s="1" t="s">
        <v>536</v>
      </c>
      <c r="E6697" s="1" t="s">
        <v>285</v>
      </c>
      <c r="F6697" s="1" t="s">
        <v>25</v>
      </c>
      <c r="G6697" s="27">
        <v>0.48667439165701043</v>
      </c>
      <c r="H6697" s="27">
        <v>0.73279912184412754</v>
      </c>
      <c r="I6697" s="28">
        <v>28.94403244495944</v>
      </c>
      <c r="J6697" s="27">
        <v>5.3302433371958287E-2</v>
      </c>
      <c r="K6697" s="27">
        <v>0.37659327925840091</v>
      </c>
      <c r="L6697" s="27">
        <v>0.10380351262349066</v>
      </c>
      <c r="M6697" s="29">
        <v>8.4941309255079016</v>
      </c>
      <c r="N6697" s="30">
        <v>50.126190476190473</v>
      </c>
      <c r="O6697" s="32">
        <v>0</v>
      </c>
      <c r="P6697" s="31">
        <v>0.94731064763995609</v>
      </c>
      <c r="Q6697" s="38">
        <v>4086</v>
      </c>
      <c r="R6697" s="38">
        <v>2510</v>
      </c>
      <c r="S6697" s="38">
        <v>3239</v>
      </c>
    </row>
    <row r="6698" spans="2:19" x14ac:dyDescent="0.2">
      <c r="B6698" s="1" t="s">
        <v>13729</v>
      </c>
      <c r="C6698" s="1" t="s">
        <v>13730</v>
      </c>
      <c r="D6698" s="1" t="s">
        <v>536</v>
      </c>
      <c r="E6698" s="1" t="s">
        <v>3951</v>
      </c>
      <c r="F6698" s="1" t="s">
        <v>25</v>
      </c>
      <c r="G6698" s="27">
        <v>0.248</v>
      </c>
      <c r="H6698" s="27">
        <v>0.96129638792676875</v>
      </c>
      <c r="I6698" s="28">
        <v>29.846700000000006</v>
      </c>
      <c r="J6698" s="27">
        <v>5.0000000000000001E-3</v>
      </c>
      <c r="K6698" s="27">
        <v>8.7499999999999994E-2</v>
      </c>
      <c r="L6698" s="27">
        <v>0</v>
      </c>
      <c r="M6698" s="29">
        <v>16.845478723404252</v>
      </c>
      <c r="N6698" s="30">
        <v>68.95564516129032</v>
      </c>
      <c r="O6698" s="32">
        <v>0</v>
      </c>
      <c r="P6698" s="31">
        <v>0.98960910440376049</v>
      </c>
      <c r="Q6698" s="38">
        <v>3971</v>
      </c>
      <c r="R6698" s="38">
        <v>6520</v>
      </c>
      <c r="S6698" s="38">
        <v>8372</v>
      </c>
    </row>
    <row r="6699" spans="2:19" x14ac:dyDescent="0.2">
      <c r="B6699" s="1" t="s">
        <v>13726</v>
      </c>
      <c r="C6699" s="1" t="s">
        <v>5227</v>
      </c>
      <c r="D6699" s="1" t="s">
        <v>536</v>
      </c>
      <c r="E6699" s="1" t="s">
        <v>3951</v>
      </c>
      <c r="F6699" s="1" t="s">
        <v>25</v>
      </c>
      <c r="G6699" s="27">
        <v>0.27340425531914891</v>
      </c>
      <c r="H6699" s="27">
        <v>0.89472689075630252</v>
      </c>
      <c r="I6699" s="28">
        <v>21.181276595744677</v>
      </c>
      <c r="J6699" s="27">
        <v>2.2340425531914895E-2</v>
      </c>
      <c r="K6699" s="27">
        <v>0.47553191489361701</v>
      </c>
      <c r="L6699" s="27">
        <v>3.6255252100840331E-2</v>
      </c>
      <c r="M6699" s="29">
        <v>10.705417276720352</v>
      </c>
      <c r="N6699" s="30">
        <v>48.509727626459146</v>
      </c>
      <c r="O6699" s="32">
        <v>0</v>
      </c>
      <c r="P6699" s="31">
        <v>0.98739495798319332</v>
      </c>
      <c r="Q6699" s="38">
        <v>6527</v>
      </c>
      <c r="R6699" s="38">
        <v>5967</v>
      </c>
      <c r="S6699" s="38">
        <v>2055</v>
      </c>
    </row>
    <row r="6700" spans="2:19" x14ac:dyDescent="0.2">
      <c r="B6700" s="1" t="s">
        <v>13745</v>
      </c>
      <c r="C6700" s="1" t="s">
        <v>13746</v>
      </c>
      <c r="D6700" s="1" t="s">
        <v>536</v>
      </c>
      <c r="E6700" s="1" t="s">
        <v>3951</v>
      </c>
      <c r="F6700" s="1" t="s">
        <v>25</v>
      </c>
      <c r="G6700" s="27">
        <v>0.41563554555680537</v>
      </c>
      <c r="H6700" s="27">
        <v>0.98749790327089748</v>
      </c>
      <c r="I6700" s="28">
        <v>27.281439820022506</v>
      </c>
      <c r="J6700" s="27">
        <v>2.9246344206974129E-2</v>
      </c>
      <c r="K6700" s="27">
        <v>0.55905511811023623</v>
      </c>
      <c r="L6700" s="27">
        <v>0</v>
      </c>
      <c r="M6700" s="29">
        <v>5.7639076034648706</v>
      </c>
      <c r="N6700" s="30">
        <v>57.142083897158322</v>
      </c>
      <c r="O6700" s="32">
        <v>0</v>
      </c>
      <c r="P6700" s="31">
        <v>0.9941291585127201</v>
      </c>
      <c r="Q6700" s="38">
        <v>4344</v>
      </c>
      <c r="R6700" s="38">
        <v>3568</v>
      </c>
      <c r="S6700" s="38">
        <v>1259</v>
      </c>
    </row>
    <row r="6701" spans="2:19" x14ac:dyDescent="0.2">
      <c r="B6701" s="1" t="s">
        <v>13747</v>
      </c>
      <c r="C6701" s="1" t="s">
        <v>13748</v>
      </c>
      <c r="D6701" s="1" t="s">
        <v>536</v>
      </c>
      <c r="E6701" s="1" t="s">
        <v>3951</v>
      </c>
      <c r="F6701" s="1" t="s">
        <v>25</v>
      </c>
      <c r="G6701" s="27">
        <v>0.44997004194128221</v>
      </c>
      <c r="H6701" s="27">
        <v>0.99281883194278908</v>
      </c>
      <c r="I6701" s="28">
        <v>37.203535050928693</v>
      </c>
      <c r="J6701" s="27">
        <v>5.3924505692031152E-3</v>
      </c>
      <c r="K6701" s="27">
        <v>0.22468544038346316</v>
      </c>
      <c r="L6701" s="27">
        <v>4.4696066746126339E-4</v>
      </c>
      <c r="M6701" s="29">
        <v>11.387037037037038</v>
      </c>
      <c r="N6701" s="30">
        <v>68.238348868175763</v>
      </c>
      <c r="O6701" s="32">
        <v>3.4147794994040526E-2</v>
      </c>
      <c r="P6701" s="31">
        <v>0.99463647199046479</v>
      </c>
      <c r="Q6701" s="38">
        <v>3493</v>
      </c>
      <c r="R6701" s="38">
        <v>3106</v>
      </c>
      <c r="S6701" s="38">
        <v>6022</v>
      </c>
    </row>
    <row r="6702" spans="2:19" x14ac:dyDescent="0.2">
      <c r="B6702" s="1" t="s">
        <v>13718</v>
      </c>
      <c r="C6702" s="1" t="s">
        <v>13719</v>
      </c>
      <c r="D6702" s="1" t="s">
        <v>536</v>
      </c>
      <c r="E6702" s="1" t="s">
        <v>285</v>
      </c>
      <c r="F6702" s="1" t="s">
        <v>25</v>
      </c>
      <c r="G6702" s="27">
        <v>0.35672514619883039</v>
      </c>
      <c r="H6702" s="27">
        <v>0.73186307519640881</v>
      </c>
      <c r="I6702" s="28">
        <v>23.521286549707607</v>
      </c>
      <c r="J6702" s="27">
        <v>0.13450292397660818</v>
      </c>
      <c r="K6702" s="27">
        <v>0.53450292397660815</v>
      </c>
      <c r="L6702" s="27">
        <v>0.16206509539842873</v>
      </c>
      <c r="M6702" s="29">
        <v>6.4661818181818171</v>
      </c>
      <c r="N6702" s="30">
        <v>53.901639344262293</v>
      </c>
      <c r="O6702" s="32">
        <v>0</v>
      </c>
      <c r="P6702" s="31">
        <v>0.95959595959595956</v>
      </c>
      <c r="Q6702" s="38">
        <v>5567</v>
      </c>
      <c r="R6702" s="38">
        <v>4367</v>
      </c>
      <c r="S6702" s="38">
        <v>1450</v>
      </c>
    </row>
    <row r="6703" spans="2:19" x14ac:dyDescent="0.2">
      <c r="B6703" s="1" t="s">
        <v>13759</v>
      </c>
      <c r="C6703" s="1" t="s">
        <v>13760</v>
      </c>
      <c r="D6703" s="1" t="s">
        <v>536</v>
      </c>
      <c r="E6703" s="1" t="s">
        <v>3951</v>
      </c>
      <c r="F6703" s="1" t="s">
        <v>25</v>
      </c>
      <c r="G6703" s="27">
        <v>0.55200000000000005</v>
      </c>
      <c r="H6703" s="27">
        <v>0.99177880571909161</v>
      </c>
      <c r="I6703" s="28">
        <v>55.113431578947377</v>
      </c>
      <c r="J6703" s="27">
        <v>9.6842105263157899E-3</v>
      </c>
      <c r="K6703" s="27">
        <v>0.12631578947368421</v>
      </c>
      <c r="L6703" s="27">
        <v>0</v>
      </c>
      <c r="M6703" s="29">
        <v>14.148966165413535</v>
      </c>
      <c r="N6703" s="30">
        <v>87.964149504195277</v>
      </c>
      <c r="O6703" s="32">
        <v>0</v>
      </c>
      <c r="P6703" s="31">
        <v>0.99873843566021869</v>
      </c>
      <c r="Q6703" s="38">
        <v>779</v>
      </c>
      <c r="R6703" s="38">
        <v>1321</v>
      </c>
      <c r="S6703" s="38">
        <v>7742</v>
      </c>
    </row>
    <row r="6704" spans="2:19" x14ac:dyDescent="0.2">
      <c r="B6704" s="1" t="s">
        <v>13749</v>
      </c>
      <c r="C6704" s="1" t="s">
        <v>13750</v>
      </c>
      <c r="D6704" s="1" t="s">
        <v>536</v>
      </c>
      <c r="E6704" s="1" t="s">
        <v>3951</v>
      </c>
      <c r="F6704" s="1" t="s">
        <v>25</v>
      </c>
      <c r="G6704" s="27">
        <v>0.45938897168405363</v>
      </c>
      <c r="H6704" s="27">
        <v>0.98687685459940633</v>
      </c>
      <c r="I6704" s="28">
        <v>44.735581222056652</v>
      </c>
      <c r="J6704" s="27">
        <v>1.3040238450074515E-2</v>
      </c>
      <c r="K6704" s="27">
        <v>0.29359165424739198</v>
      </c>
      <c r="L6704" s="27">
        <v>1.1498516320474779E-3</v>
      </c>
      <c r="M6704" s="29">
        <v>11.58669882839421</v>
      </c>
      <c r="N6704" s="30">
        <v>83.311435523114355</v>
      </c>
      <c r="O6704" s="32">
        <v>0</v>
      </c>
      <c r="P6704" s="31">
        <v>0.99554896142433236</v>
      </c>
      <c r="Q6704" s="38">
        <v>2621</v>
      </c>
      <c r="R6704" s="38">
        <v>2971</v>
      </c>
      <c r="S6704" s="38">
        <v>4688</v>
      </c>
    </row>
    <row r="6705" spans="2:19" x14ac:dyDescent="0.2">
      <c r="B6705" s="1" t="s">
        <v>13727</v>
      </c>
      <c r="C6705" s="1" t="s">
        <v>13728</v>
      </c>
      <c r="D6705" s="1" t="s">
        <v>536</v>
      </c>
      <c r="E6705" s="1" t="s">
        <v>3951</v>
      </c>
      <c r="F6705" s="1" t="s">
        <v>25</v>
      </c>
      <c r="G6705" s="27">
        <v>0.21729957805907174</v>
      </c>
      <c r="H6705" s="27">
        <v>0.78496435402538667</v>
      </c>
      <c r="I6705" s="28">
        <v>19.67271448663853</v>
      </c>
      <c r="J6705" s="27">
        <v>3.1997187060478202E-2</v>
      </c>
      <c r="K6705" s="27">
        <v>0.43073136427566805</v>
      </c>
      <c r="L6705" s="27">
        <v>9.4432272648235102E-2</v>
      </c>
      <c r="M6705" s="29">
        <v>11.478616352201259</v>
      </c>
      <c r="N6705" s="30">
        <v>48.673139158576049</v>
      </c>
      <c r="O6705" s="32">
        <v>0</v>
      </c>
      <c r="P6705" s="31">
        <v>0.98904538341158055</v>
      </c>
      <c r="Q6705" s="38">
        <v>7072</v>
      </c>
      <c r="R6705" s="38">
        <v>7087</v>
      </c>
      <c r="S6705" s="38">
        <v>2525</v>
      </c>
    </row>
    <row r="6706" spans="2:19" x14ac:dyDescent="0.2">
      <c r="B6706" s="1" t="s">
        <v>13714</v>
      </c>
      <c r="C6706" s="1" t="s">
        <v>13715</v>
      </c>
      <c r="D6706" s="1" t="s">
        <v>536</v>
      </c>
      <c r="E6706" s="1" t="s">
        <v>285</v>
      </c>
      <c r="F6706" s="1" t="s">
        <v>25</v>
      </c>
      <c r="G6706" s="27">
        <v>0.35206422018348627</v>
      </c>
      <c r="H6706" s="27">
        <v>0.6624628916987354</v>
      </c>
      <c r="I6706" s="28">
        <v>21.340825688073398</v>
      </c>
      <c r="J6706" s="27">
        <v>0.17545871559633028</v>
      </c>
      <c r="K6706" s="27">
        <v>0.53669724770642202</v>
      </c>
      <c r="L6706" s="27">
        <v>0.24821880153930731</v>
      </c>
      <c r="M6706" s="29">
        <v>5.9348672566371681</v>
      </c>
      <c r="N6706" s="30">
        <v>49.358306188925084</v>
      </c>
      <c r="O6706" s="32">
        <v>0</v>
      </c>
      <c r="P6706" s="31">
        <v>0.95876855415063222</v>
      </c>
      <c r="Q6706" s="38">
        <v>6459</v>
      </c>
      <c r="R6706" s="38">
        <v>4440</v>
      </c>
      <c r="S6706" s="38">
        <v>1433</v>
      </c>
    </row>
    <row r="6707" spans="2:19" x14ac:dyDescent="0.2">
      <c r="B6707" s="1" t="s">
        <v>13767</v>
      </c>
      <c r="C6707" s="1" t="s">
        <v>13768</v>
      </c>
      <c r="D6707" s="1" t="s">
        <v>537</v>
      </c>
      <c r="E6707" s="1" t="s">
        <v>537</v>
      </c>
      <c r="F6707" s="1" t="s">
        <v>44</v>
      </c>
      <c r="G6707" s="27">
        <v>0.31755196304849886</v>
      </c>
      <c r="H6707" s="27">
        <v>0.64814975583288104</v>
      </c>
      <c r="I6707" s="28">
        <v>21.220554272517322</v>
      </c>
      <c r="J6707" s="27">
        <v>5.7736720554272515E-2</v>
      </c>
      <c r="K6707" s="27">
        <v>0.61085450346420322</v>
      </c>
      <c r="L6707" s="27">
        <v>0.18760716223548562</v>
      </c>
      <c r="M6707" s="29">
        <v>7.4055837563451785</v>
      </c>
      <c r="N6707" s="30">
        <v>50.381818181818183</v>
      </c>
      <c r="O6707" s="32">
        <v>0</v>
      </c>
      <c r="P6707" s="31">
        <v>0.93977211068909383</v>
      </c>
      <c r="Q6707" s="38">
        <v>6507</v>
      </c>
      <c r="R6707" s="38">
        <v>5035</v>
      </c>
      <c r="S6707" s="38">
        <v>862</v>
      </c>
    </row>
    <row r="6708" spans="2:19" x14ac:dyDescent="0.2">
      <c r="B6708" s="1" t="s">
        <v>13761</v>
      </c>
      <c r="C6708" s="1" t="s">
        <v>13762</v>
      </c>
      <c r="D6708" s="1" t="s">
        <v>537</v>
      </c>
      <c r="E6708" s="1" t="s">
        <v>537</v>
      </c>
      <c r="F6708" s="1" t="s">
        <v>44</v>
      </c>
      <c r="G6708" s="27">
        <v>0.17320261437908496</v>
      </c>
      <c r="H6708" s="27">
        <v>0.42975683890577515</v>
      </c>
      <c r="I6708" s="28">
        <v>13.378540305010896</v>
      </c>
      <c r="J6708" s="27">
        <v>0.1786492374727669</v>
      </c>
      <c r="K6708" s="27">
        <v>0.76688453159041392</v>
      </c>
      <c r="L6708" s="27">
        <v>0.45372847011144884</v>
      </c>
      <c r="M6708" s="29">
        <v>4.7823451910408421</v>
      </c>
      <c r="N6708" s="30">
        <v>53.930817610062896</v>
      </c>
      <c r="O6708" s="32">
        <v>0</v>
      </c>
      <c r="P6708" s="31">
        <v>0.93009118541033431</v>
      </c>
      <c r="Q6708" s="38">
        <v>8210</v>
      </c>
      <c r="R6708" s="38">
        <v>7666</v>
      </c>
      <c r="S6708" s="38">
        <v>286</v>
      </c>
    </row>
    <row r="6709" spans="2:19" x14ac:dyDescent="0.2">
      <c r="B6709" s="1" t="s">
        <v>13792</v>
      </c>
      <c r="C6709" s="1" t="s">
        <v>13793</v>
      </c>
      <c r="D6709" s="1" t="s">
        <v>537</v>
      </c>
      <c r="E6709" s="1" t="s">
        <v>537</v>
      </c>
      <c r="F6709" s="1" t="s">
        <v>44</v>
      </c>
      <c r="G6709" s="27">
        <v>0.14185814185814186</v>
      </c>
      <c r="H6709" s="27">
        <v>0.4306596051998075</v>
      </c>
      <c r="I6709" s="28">
        <v>13.187512487512487</v>
      </c>
      <c r="J6709" s="27">
        <v>5.5944055944055944E-2</v>
      </c>
      <c r="K6709" s="27">
        <v>0.77822177822177818</v>
      </c>
      <c r="L6709" s="27">
        <v>0.42512758786711602</v>
      </c>
      <c r="M6709" s="29">
        <v>7.2860302677532003</v>
      </c>
      <c r="N6709" s="30">
        <v>48.443661971830984</v>
      </c>
      <c r="O6709" s="32">
        <v>0</v>
      </c>
      <c r="P6709" s="31">
        <v>0.96389022628791521</v>
      </c>
      <c r="Q6709" s="38">
        <v>8233</v>
      </c>
      <c r="R6709" s="38">
        <v>7982</v>
      </c>
      <c r="S6709" s="38">
        <v>267</v>
      </c>
    </row>
    <row r="6710" spans="2:19" x14ac:dyDescent="0.2">
      <c r="B6710" s="1" t="s">
        <v>13765</v>
      </c>
      <c r="C6710" s="1" t="s">
        <v>13766</v>
      </c>
      <c r="D6710" s="1" t="s">
        <v>537</v>
      </c>
      <c r="E6710" s="1" t="s">
        <v>537</v>
      </c>
      <c r="F6710" s="1" t="s">
        <v>44</v>
      </c>
      <c r="G6710" s="27">
        <v>0.14094650205761317</v>
      </c>
      <c r="H6710" s="27">
        <v>0.38429329474191998</v>
      </c>
      <c r="I6710" s="28">
        <v>12.472633744855969</v>
      </c>
      <c r="J6710" s="27">
        <v>9.4650205761316872E-2</v>
      </c>
      <c r="K6710" s="27">
        <v>0.73353909465020573</v>
      </c>
      <c r="L6710" s="27">
        <v>0.33567776169802221</v>
      </c>
      <c r="M6710" s="29">
        <v>6.6813173652694617</v>
      </c>
      <c r="N6710" s="30">
        <v>47.291970802919707</v>
      </c>
      <c r="O6710" s="32">
        <v>0</v>
      </c>
      <c r="P6710" s="31">
        <v>0.93777134587554267</v>
      </c>
      <c r="Q6710" s="38">
        <v>8298</v>
      </c>
      <c r="R6710" s="38">
        <v>7988</v>
      </c>
      <c r="S6710" s="38">
        <v>354</v>
      </c>
    </row>
    <row r="6711" spans="2:19" x14ac:dyDescent="0.2">
      <c r="B6711" s="1" t="s">
        <v>13786</v>
      </c>
      <c r="C6711" s="1" t="s">
        <v>13787</v>
      </c>
      <c r="D6711" s="1" t="s">
        <v>537</v>
      </c>
      <c r="E6711" s="1" t="s">
        <v>537</v>
      </c>
      <c r="F6711" s="1" t="s">
        <v>44</v>
      </c>
      <c r="G6711" s="27">
        <v>0.10052356020942409</v>
      </c>
      <c r="H6711" s="27">
        <v>0.39500000000000002</v>
      </c>
      <c r="I6711" s="28">
        <v>17.60596858638743</v>
      </c>
      <c r="J6711" s="27">
        <v>2.8272251308900525E-2</v>
      </c>
      <c r="K6711" s="27">
        <v>0.33926701570680629</v>
      </c>
      <c r="L6711" s="27">
        <v>0.22284854563691073</v>
      </c>
      <c r="M6711" s="29">
        <v>13.584051222351565</v>
      </c>
      <c r="N6711" s="30">
        <v>53.041666666666664</v>
      </c>
      <c r="O6711" s="32">
        <v>0</v>
      </c>
      <c r="P6711" s="31">
        <v>0.95787362086258776</v>
      </c>
      <c r="Q6711" s="38">
        <v>7599</v>
      </c>
      <c r="R6711" s="38">
        <v>8267</v>
      </c>
      <c r="S6711" s="38">
        <v>3828</v>
      </c>
    </row>
    <row r="6712" spans="2:19" x14ac:dyDescent="0.2">
      <c r="B6712" s="1" t="s">
        <v>13807</v>
      </c>
      <c r="C6712" s="1" t="s">
        <v>13808</v>
      </c>
      <c r="D6712" s="1" t="s">
        <v>537</v>
      </c>
      <c r="E6712" s="1" t="s">
        <v>537</v>
      </c>
      <c r="F6712" s="1" t="s">
        <v>44</v>
      </c>
      <c r="G6712" s="27">
        <v>0.27909995672868887</v>
      </c>
      <c r="H6712" s="27">
        <v>0.84306970795139635</v>
      </c>
      <c r="I6712" s="28">
        <v>19.941237559498052</v>
      </c>
      <c r="J6712" s="27">
        <v>5.8416270012981393E-2</v>
      </c>
      <c r="K6712" s="27">
        <v>0.53742968411942882</v>
      </c>
      <c r="L6712" s="27">
        <v>4.4922191430398641E-2</v>
      </c>
      <c r="M6712" s="29">
        <v>8.5512605042016823</v>
      </c>
      <c r="N6712" s="30">
        <v>48.910077519379847</v>
      </c>
      <c r="O6712" s="32">
        <v>0</v>
      </c>
      <c r="P6712" s="31">
        <v>0.98529098273289273</v>
      </c>
      <c r="Q6712" s="38">
        <v>6969</v>
      </c>
      <c r="R6712" s="38">
        <v>5849</v>
      </c>
      <c r="S6712" s="38">
        <v>1426</v>
      </c>
    </row>
    <row r="6713" spans="2:19" x14ac:dyDescent="0.2">
      <c r="B6713" s="1" t="s">
        <v>13773</v>
      </c>
      <c r="C6713" s="1" t="s">
        <v>13774</v>
      </c>
      <c r="D6713" s="1" t="s">
        <v>537</v>
      </c>
      <c r="E6713" s="1" t="s">
        <v>537</v>
      </c>
      <c r="F6713" s="1" t="s">
        <v>44</v>
      </c>
      <c r="G6713" s="27">
        <v>0.17427385892116182</v>
      </c>
      <c r="H6713" s="27">
        <v>0.53906050172159359</v>
      </c>
      <c r="I6713" s="28">
        <v>16.480705394190871</v>
      </c>
      <c r="J6713" s="27">
        <v>7.8838174273858919E-2</v>
      </c>
      <c r="K6713" s="27">
        <v>0.59439834024896265</v>
      </c>
      <c r="L6713" s="27">
        <v>0.30203148057058538</v>
      </c>
      <c r="M6713" s="29">
        <v>8.7072864321608083</v>
      </c>
      <c r="N6713" s="30">
        <v>52.964285714285715</v>
      </c>
      <c r="O6713" s="32">
        <v>0</v>
      </c>
      <c r="P6713" s="31">
        <v>0.94835218888342354</v>
      </c>
      <c r="Q6713" s="38">
        <v>7822</v>
      </c>
      <c r="R6713" s="38">
        <v>7648</v>
      </c>
      <c r="S6713" s="38">
        <v>980</v>
      </c>
    </row>
    <row r="6714" spans="2:19" x14ac:dyDescent="0.2">
      <c r="B6714" s="1" t="s">
        <v>13805</v>
      </c>
      <c r="C6714" s="1" t="s">
        <v>13806</v>
      </c>
      <c r="D6714" s="1" t="s">
        <v>537</v>
      </c>
      <c r="E6714" s="1" t="s">
        <v>537</v>
      </c>
      <c r="F6714" s="1" t="s">
        <v>44</v>
      </c>
      <c r="G6714" s="27">
        <v>0.24719471947194718</v>
      </c>
      <c r="H6714" s="27">
        <v>0.98646513895660692</v>
      </c>
      <c r="I6714" s="28">
        <v>25.415346534653438</v>
      </c>
      <c r="J6714" s="27">
        <v>9.240924092409241E-3</v>
      </c>
      <c r="K6714" s="27">
        <v>0.14191419141914191</v>
      </c>
      <c r="L6714" s="27">
        <v>3.8030229156509016E-4</v>
      </c>
      <c r="M6714" s="29">
        <v>15.683822884699685</v>
      </c>
      <c r="N6714" s="30">
        <v>54.587449933244329</v>
      </c>
      <c r="O6714" s="32">
        <v>0</v>
      </c>
      <c r="P6714" s="31">
        <v>0.98488542174548999</v>
      </c>
      <c r="Q6714" s="38">
        <v>4871</v>
      </c>
      <c r="R6714" s="38">
        <v>6535</v>
      </c>
      <c r="S6714" s="38">
        <v>7471</v>
      </c>
    </row>
    <row r="6715" spans="2:19" x14ac:dyDescent="0.2">
      <c r="B6715" s="1" t="s">
        <v>13784</v>
      </c>
      <c r="C6715" s="1" t="s">
        <v>13785</v>
      </c>
      <c r="D6715" s="1" t="s">
        <v>537</v>
      </c>
      <c r="E6715" s="1" t="s">
        <v>537</v>
      </c>
      <c r="F6715" s="1" t="s">
        <v>44</v>
      </c>
      <c r="G6715" s="27">
        <v>0.22680412371134021</v>
      </c>
      <c r="H6715" s="27">
        <v>0.63782894736842111</v>
      </c>
      <c r="I6715" s="28">
        <v>16.91867124856816</v>
      </c>
      <c r="J6715" s="27">
        <v>6.6437571592210767E-2</v>
      </c>
      <c r="K6715" s="27">
        <v>0.55441008018327609</v>
      </c>
      <c r="L6715" s="27">
        <v>0.2187719298245614</v>
      </c>
      <c r="M6715" s="29">
        <v>8.6220740740740744</v>
      </c>
      <c r="N6715" s="30">
        <v>44.787878787878789</v>
      </c>
      <c r="O6715" s="32">
        <v>0</v>
      </c>
      <c r="P6715" s="31">
        <v>0.95723684210526316</v>
      </c>
      <c r="Q6715" s="38">
        <v>7734</v>
      </c>
      <c r="R6715" s="38">
        <v>6941</v>
      </c>
      <c r="S6715" s="38">
        <v>1291</v>
      </c>
    </row>
    <row r="6716" spans="2:19" x14ac:dyDescent="0.2">
      <c r="B6716" s="1" t="s">
        <v>13776</v>
      </c>
      <c r="C6716" s="1" t="s">
        <v>13777</v>
      </c>
      <c r="D6716" s="1" t="s">
        <v>537</v>
      </c>
      <c r="E6716" s="1" t="s">
        <v>537</v>
      </c>
      <c r="F6716" s="1" t="s">
        <v>44</v>
      </c>
      <c r="G6716" s="27">
        <v>0.12288613303269448</v>
      </c>
      <c r="H6716" s="27">
        <v>0.33038028923406532</v>
      </c>
      <c r="I6716" s="28">
        <v>13.024915445321303</v>
      </c>
      <c r="J6716" s="27">
        <v>9.2446448703494929E-2</v>
      </c>
      <c r="K6716" s="27">
        <v>0.63697857948139802</v>
      </c>
      <c r="L6716" s="27">
        <v>0.42252811997857526</v>
      </c>
      <c r="M6716" s="29">
        <v>7.7289203084832918</v>
      </c>
      <c r="N6716" s="30">
        <v>50.376146788990823</v>
      </c>
      <c r="O6716" s="32">
        <v>0</v>
      </c>
      <c r="P6716" s="31">
        <v>0.95018746652383501</v>
      </c>
      <c r="Q6716" s="38">
        <v>8253</v>
      </c>
      <c r="R6716" s="38">
        <v>8125</v>
      </c>
      <c r="S6716" s="38">
        <v>703</v>
      </c>
    </row>
    <row r="6717" spans="2:19" x14ac:dyDescent="0.2">
      <c r="B6717" s="1" t="s">
        <v>13775</v>
      </c>
      <c r="C6717" s="1" t="s">
        <v>2883</v>
      </c>
      <c r="D6717" s="1" t="s">
        <v>537</v>
      </c>
      <c r="E6717" s="1" t="s">
        <v>537</v>
      </c>
      <c r="F6717" s="1" t="s">
        <v>44</v>
      </c>
      <c r="G6717" s="27">
        <v>0.33333333333333331</v>
      </c>
      <c r="H6717" s="27">
        <v>0.70226729069162752</v>
      </c>
      <c r="I6717" s="28">
        <v>19.976535087719295</v>
      </c>
      <c r="J6717" s="27">
        <v>0.11842105263157894</v>
      </c>
      <c r="K6717" s="27">
        <v>0.59539473684210531</v>
      </c>
      <c r="L6717" s="27">
        <v>0.17260530421216846</v>
      </c>
      <c r="M6717" s="29">
        <v>5.2976973684210504</v>
      </c>
      <c r="N6717" s="30">
        <v>48.970394736842103</v>
      </c>
      <c r="O6717" s="32">
        <v>0</v>
      </c>
      <c r="P6717" s="31">
        <v>0.94851794071762874</v>
      </c>
      <c r="Q6717" s="38">
        <v>6957</v>
      </c>
      <c r="R6717" s="38">
        <v>4734</v>
      </c>
      <c r="S6717" s="38">
        <v>969</v>
      </c>
    </row>
    <row r="6718" spans="2:19" x14ac:dyDescent="0.2">
      <c r="B6718" s="1" t="s">
        <v>13794</v>
      </c>
      <c r="C6718" s="1" t="s">
        <v>13795</v>
      </c>
      <c r="D6718" s="1" t="s">
        <v>537</v>
      </c>
      <c r="E6718" s="1" t="s">
        <v>537</v>
      </c>
      <c r="F6718" s="1" t="s">
        <v>44</v>
      </c>
      <c r="G6718" s="27">
        <v>0.30278884462151395</v>
      </c>
      <c r="H6718" s="27">
        <v>0.59342346692419123</v>
      </c>
      <c r="I6718" s="28">
        <v>18.289940239043815</v>
      </c>
      <c r="J6718" s="27">
        <v>9.2629482071713148E-2</v>
      </c>
      <c r="K6718" s="27">
        <v>0.62749003984063745</v>
      </c>
      <c r="L6718" s="27">
        <v>0.36760019314340897</v>
      </c>
      <c r="M6718" s="29">
        <v>6.3357142857142854</v>
      </c>
      <c r="N6718" s="30">
        <v>45.45723684210526</v>
      </c>
      <c r="O6718" s="32">
        <v>0</v>
      </c>
      <c r="P6718" s="31">
        <v>0.96957991308546598</v>
      </c>
      <c r="Q6718" s="38">
        <v>7438</v>
      </c>
      <c r="R6718" s="38">
        <v>5338</v>
      </c>
      <c r="S6718" s="38">
        <v>755</v>
      </c>
    </row>
    <row r="6719" spans="2:19" x14ac:dyDescent="0.2">
      <c r="B6719" s="1" t="s">
        <v>13782</v>
      </c>
      <c r="C6719" s="1" t="s">
        <v>13783</v>
      </c>
      <c r="D6719" s="1" t="s">
        <v>537</v>
      </c>
      <c r="E6719" s="1" t="s">
        <v>537</v>
      </c>
      <c r="F6719" s="1" t="s">
        <v>44</v>
      </c>
      <c r="G6719" s="27">
        <v>9.295774647887324E-2</v>
      </c>
      <c r="H6719" s="27">
        <v>0.19150044923629828</v>
      </c>
      <c r="I6719" s="28">
        <v>10.252018779342725</v>
      </c>
      <c r="J6719" s="27">
        <v>6.8544600938967137E-2</v>
      </c>
      <c r="K6719" s="27">
        <v>0.86478873239436616</v>
      </c>
      <c r="L6719" s="27">
        <v>0.76320305480682837</v>
      </c>
      <c r="M6719" s="29">
        <v>6.5628364389233971</v>
      </c>
      <c r="N6719" s="30">
        <v>45.848484848484851</v>
      </c>
      <c r="O6719" s="32">
        <v>0</v>
      </c>
      <c r="P6719" s="31">
        <v>0.95687331536388143</v>
      </c>
      <c r="Q6719" s="38">
        <v>8458</v>
      </c>
      <c r="R6719" s="38">
        <v>8296</v>
      </c>
      <c r="S6719" s="38">
        <v>111</v>
      </c>
    </row>
    <row r="6720" spans="2:19" x14ac:dyDescent="0.2">
      <c r="B6720" s="1" t="s">
        <v>13800</v>
      </c>
      <c r="C6720" s="1" t="s">
        <v>13801</v>
      </c>
      <c r="D6720" s="1" t="s">
        <v>537</v>
      </c>
      <c r="E6720" s="1" t="s">
        <v>537</v>
      </c>
      <c r="F6720" s="1" t="s">
        <v>44</v>
      </c>
      <c r="G6720" s="27">
        <v>0.22994350282485876</v>
      </c>
      <c r="H6720" s="27">
        <v>0.88983679114799452</v>
      </c>
      <c r="I6720" s="28">
        <v>25.699604519774013</v>
      </c>
      <c r="J6720" s="27">
        <v>7.3446327683615821E-3</v>
      </c>
      <c r="K6720" s="27">
        <v>9.7175141242937857E-2</v>
      </c>
      <c r="L6720" s="27">
        <v>7.3692946058091287E-3</v>
      </c>
      <c r="M6720" s="29">
        <v>16.971606749816583</v>
      </c>
      <c r="N6720" s="30">
        <v>54.481572481572485</v>
      </c>
      <c r="O6720" s="32">
        <v>0</v>
      </c>
      <c r="P6720" s="31">
        <v>0.97925311203319498</v>
      </c>
      <c r="Q6720" s="38">
        <v>4746</v>
      </c>
      <c r="R6720" s="38">
        <v>6889</v>
      </c>
      <c r="S6720" s="38">
        <v>8238</v>
      </c>
    </row>
    <row r="6721" spans="2:19" x14ac:dyDescent="0.2">
      <c r="B6721" s="1" t="s">
        <v>13763</v>
      </c>
      <c r="C6721" s="1" t="s">
        <v>13764</v>
      </c>
      <c r="D6721" s="1" t="s">
        <v>537</v>
      </c>
      <c r="E6721" s="1" t="s">
        <v>537</v>
      </c>
      <c r="F6721" s="1" t="s">
        <v>44</v>
      </c>
      <c r="G6721" s="27">
        <v>0.22411831626848691</v>
      </c>
      <c r="H6721" s="27">
        <v>0.66209599999999991</v>
      </c>
      <c r="I6721" s="28">
        <v>21.11183162684868</v>
      </c>
      <c r="J6721" s="27">
        <v>3.7542662116040959E-2</v>
      </c>
      <c r="K6721" s="27">
        <v>0.32992036405005687</v>
      </c>
      <c r="L6721" s="27">
        <v>0.11896533333333335</v>
      </c>
      <c r="M6721" s="29">
        <v>13.171847507331377</v>
      </c>
      <c r="N6721" s="30">
        <v>48.182741116751266</v>
      </c>
      <c r="O6721" s="32">
        <v>0</v>
      </c>
      <c r="P6721" s="31">
        <v>0.93759999999999999</v>
      </c>
      <c r="Q6721" s="38">
        <v>6547</v>
      </c>
      <c r="R6721" s="38">
        <v>6972</v>
      </c>
      <c r="S6721" s="38">
        <v>4002</v>
      </c>
    </row>
    <row r="6722" spans="2:19" x14ac:dyDescent="0.2">
      <c r="B6722" s="1" t="s">
        <v>13810</v>
      </c>
      <c r="C6722" s="1" t="s">
        <v>13811</v>
      </c>
      <c r="D6722" s="1" t="s">
        <v>537</v>
      </c>
      <c r="E6722" s="1" t="s">
        <v>537</v>
      </c>
      <c r="F6722" s="1" t="s">
        <v>44</v>
      </c>
      <c r="G6722" s="27">
        <v>0.22671683913452492</v>
      </c>
      <c r="H6722" s="27">
        <v>0.95204614309018865</v>
      </c>
      <c r="I6722" s="28">
        <v>23.350940733772347</v>
      </c>
      <c r="J6722" s="27">
        <v>7.525870178739417E-3</v>
      </c>
      <c r="K6722" s="27">
        <v>0.16839134524929444</v>
      </c>
      <c r="L6722" s="27">
        <v>8.2568165928687959E-3</v>
      </c>
      <c r="M6722" s="29">
        <v>14.907177615571781</v>
      </c>
      <c r="N6722" s="30">
        <v>51.778008298755189</v>
      </c>
      <c r="O6722" s="32">
        <v>0</v>
      </c>
      <c r="P6722" s="31">
        <v>0.99091120950827316</v>
      </c>
      <c r="Q6722" s="38">
        <v>5632</v>
      </c>
      <c r="R6722" s="38">
        <v>6944</v>
      </c>
      <c r="S6722" s="38">
        <v>7002</v>
      </c>
    </row>
    <row r="6723" spans="2:19" x14ac:dyDescent="0.2">
      <c r="B6723" s="1" t="s">
        <v>13809</v>
      </c>
      <c r="C6723" s="1" t="s">
        <v>12140</v>
      </c>
      <c r="D6723" s="1" t="s">
        <v>537</v>
      </c>
      <c r="E6723" s="1" t="s">
        <v>537</v>
      </c>
      <c r="F6723" s="1" t="s">
        <v>44</v>
      </c>
      <c r="G6723" s="27">
        <v>0.29716024340770791</v>
      </c>
      <c r="H6723" s="27">
        <v>0.93859719438877753</v>
      </c>
      <c r="I6723" s="28">
        <v>24.572413793103443</v>
      </c>
      <c r="J6723" s="27">
        <v>5.0709939148073022E-3</v>
      </c>
      <c r="K6723" s="27">
        <v>0.2129817444219067</v>
      </c>
      <c r="L6723" s="27">
        <v>3.1212424849699397E-2</v>
      </c>
      <c r="M6723" s="29">
        <v>13.03290043290043</v>
      </c>
      <c r="N6723" s="30">
        <v>51.334470989761094</v>
      </c>
      <c r="O6723" s="32">
        <v>0</v>
      </c>
      <c r="P6723" s="31">
        <v>0.9879759519038076</v>
      </c>
      <c r="Q6723" s="38">
        <v>5156</v>
      </c>
      <c r="R6723" s="38">
        <v>5437</v>
      </c>
      <c r="S6723" s="38">
        <v>6232</v>
      </c>
    </row>
    <row r="6724" spans="2:19" x14ac:dyDescent="0.2">
      <c r="B6724" s="1" t="s">
        <v>13796</v>
      </c>
      <c r="C6724" s="1" t="s">
        <v>13797</v>
      </c>
      <c r="D6724" s="1" t="s">
        <v>537</v>
      </c>
      <c r="E6724" s="1" t="s">
        <v>537</v>
      </c>
      <c r="F6724" s="1" t="s">
        <v>44</v>
      </c>
      <c r="G6724" s="27">
        <v>0.30375612411540553</v>
      </c>
      <c r="H6724" s="27">
        <v>0.78604012671594503</v>
      </c>
      <c r="I6724" s="28">
        <v>22.022645617855197</v>
      </c>
      <c r="J6724" s="27">
        <v>2.1230266739248774E-2</v>
      </c>
      <c r="K6724" s="27">
        <v>0.43930321175830156</v>
      </c>
      <c r="L6724" s="27">
        <v>6.9609292502639919E-2</v>
      </c>
      <c r="M6724" s="29">
        <v>9.7979671618451878</v>
      </c>
      <c r="N6724" s="30">
        <v>49.654121863799283</v>
      </c>
      <c r="O6724" s="32">
        <v>0</v>
      </c>
      <c r="P6724" s="31">
        <v>0.96990496304118268</v>
      </c>
      <c r="Q6724" s="38">
        <v>6180</v>
      </c>
      <c r="R6724" s="38">
        <v>5324</v>
      </c>
      <c r="S6724" s="38">
        <v>2427</v>
      </c>
    </row>
    <row r="6725" spans="2:19" x14ac:dyDescent="0.2">
      <c r="B6725" s="1" t="s">
        <v>13780</v>
      </c>
      <c r="C6725" s="1" t="s">
        <v>13781</v>
      </c>
      <c r="D6725" s="1" t="s">
        <v>537</v>
      </c>
      <c r="E6725" s="1" t="s">
        <v>537</v>
      </c>
      <c r="F6725" s="1" t="s">
        <v>44</v>
      </c>
      <c r="G6725" s="27">
        <v>0.22879464285714285</v>
      </c>
      <c r="H6725" s="27">
        <v>0.74300691857370937</v>
      </c>
      <c r="I6725" s="28">
        <v>21.052120535714291</v>
      </c>
      <c r="J6725" s="27">
        <v>2.34375E-2</v>
      </c>
      <c r="K6725" s="27">
        <v>0.36049107142857145</v>
      </c>
      <c r="L6725" s="27">
        <v>0.1506439595529537</v>
      </c>
      <c r="M6725" s="29">
        <v>12.548625180897254</v>
      </c>
      <c r="N6725" s="30">
        <v>49.31707317073171</v>
      </c>
      <c r="O6725" s="32">
        <v>0</v>
      </c>
      <c r="P6725" s="31">
        <v>0.95369877594465136</v>
      </c>
      <c r="Q6725" s="38">
        <v>6573</v>
      </c>
      <c r="R6725" s="38">
        <v>6906</v>
      </c>
      <c r="S6725" s="38">
        <v>3490</v>
      </c>
    </row>
    <row r="6726" spans="2:19" x14ac:dyDescent="0.2">
      <c r="B6726" s="1" t="s">
        <v>13812</v>
      </c>
      <c r="C6726" s="1" t="s">
        <v>13813</v>
      </c>
      <c r="D6726" s="1" t="s">
        <v>537</v>
      </c>
      <c r="E6726" s="1" t="s">
        <v>537</v>
      </c>
      <c r="F6726" s="1" t="s">
        <v>44</v>
      </c>
      <c r="G6726" s="27">
        <v>0.36032510535821793</v>
      </c>
      <c r="H6726" s="27">
        <v>0.93505234819024829</v>
      </c>
      <c r="I6726" s="28">
        <v>26.648675496688746</v>
      </c>
      <c r="J6726" s="27">
        <v>7.7363034316676696E-2</v>
      </c>
      <c r="K6726" s="27">
        <v>0.44942805538832031</v>
      </c>
      <c r="L6726" s="27">
        <v>6.7304816033502844E-4</v>
      </c>
      <c r="M6726" s="29">
        <v>7.7841882352941152</v>
      </c>
      <c r="N6726" s="30">
        <v>59.708437761069341</v>
      </c>
      <c r="O6726" s="32">
        <v>0</v>
      </c>
      <c r="P6726" s="31">
        <v>0.99371821717020636</v>
      </c>
      <c r="Q6726" s="38">
        <v>4496</v>
      </c>
      <c r="R6726" s="38">
        <v>4321</v>
      </c>
      <c r="S6726" s="38">
        <v>2313</v>
      </c>
    </row>
    <row r="6727" spans="2:19" x14ac:dyDescent="0.2">
      <c r="B6727" s="1" t="s">
        <v>13802</v>
      </c>
      <c r="C6727" s="1" t="s">
        <v>13803</v>
      </c>
      <c r="D6727" s="1" t="s">
        <v>537</v>
      </c>
      <c r="E6727" s="1" t="s">
        <v>537</v>
      </c>
      <c r="F6727" s="1" t="s">
        <v>44</v>
      </c>
      <c r="G6727" s="27">
        <v>0.26370757180156656</v>
      </c>
      <c r="H6727" s="27">
        <v>0.86876473603280369</v>
      </c>
      <c r="I6727" s="28">
        <v>23.315039164490855</v>
      </c>
      <c r="J6727" s="27">
        <v>1.3054830287206266E-2</v>
      </c>
      <c r="K6727" s="27">
        <v>0.26736292428198433</v>
      </c>
      <c r="L6727" s="27">
        <v>1.4518195797027166E-2</v>
      </c>
      <c r="M6727" s="29">
        <v>13.075886524822693</v>
      </c>
      <c r="N6727" s="30">
        <v>51.378217821782179</v>
      </c>
      <c r="O6727" s="32">
        <v>0</v>
      </c>
      <c r="P6727" s="31">
        <v>0.98154792414146597</v>
      </c>
      <c r="Q6727" s="38">
        <v>5646</v>
      </c>
      <c r="R6727" s="38">
        <v>6188</v>
      </c>
      <c r="S6727" s="38">
        <v>5184</v>
      </c>
    </row>
    <row r="6728" spans="2:19" x14ac:dyDescent="0.2">
      <c r="B6728" s="1" t="s">
        <v>13790</v>
      </c>
      <c r="C6728" s="1" t="s">
        <v>13791</v>
      </c>
      <c r="D6728" s="1" t="s">
        <v>537</v>
      </c>
      <c r="E6728" s="1" t="s">
        <v>537</v>
      </c>
      <c r="F6728" s="1" t="s">
        <v>44</v>
      </c>
      <c r="G6728" s="27">
        <v>4.0871934604904632E-2</v>
      </c>
      <c r="H6728" s="27">
        <v>0.13775590551181102</v>
      </c>
      <c r="I6728" s="28">
        <v>8.5312443233424151</v>
      </c>
      <c r="J6728" s="27">
        <v>0.1044504995458674</v>
      </c>
      <c r="K6728" s="27">
        <v>0.71843778383287915</v>
      </c>
      <c r="L6728" s="27">
        <v>0.46767279090113734</v>
      </c>
      <c r="M6728" s="29">
        <v>7.0825757575757553</v>
      </c>
      <c r="N6728" s="30">
        <v>41.93333333333333</v>
      </c>
      <c r="O6728" s="32">
        <v>0</v>
      </c>
      <c r="P6728" s="31">
        <v>0.96325459317585305</v>
      </c>
      <c r="Q6728" s="38">
        <v>8553</v>
      </c>
      <c r="R6728" s="38">
        <v>8503</v>
      </c>
      <c r="S6728" s="38">
        <v>390</v>
      </c>
    </row>
    <row r="6729" spans="2:19" x14ac:dyDescent="0.2">
      <c r="B6729" s="1" t="s">
        <v>13804</v>
      </c>
      <c r="C6729" s="1" t="s">
        <v>7218</v>
      </c>
      <c r="D6729" s="1" t="s">
        <v>537</v>
      </c>
      <c r="E6729" s="1" t="s">
        <v>537</v>
      </c>
      <c r="F6729" s="1" t="s">
        <v>44</v>
      </c>
      <c r="G6729" s="27">
        <v>0.26633785450061653</v>
      </c>
      <c r="H6729" s="27">
        <v>0.9075786924939464</v>
      </c>
      <c r="I6729" s="28">
        <v>21.848581997533913</v>
      </c>
      <c r="J6729" s="27">
        <v>1.1097410604192354E-2</v>
      </c>
      <c r="K6729" s="27">
        <v>0.29716399506781749</v>
      </c>
      <c r="L6729" s="27">
        <v>1.3220338983050847E-2</v>
      </c>
      <c r="M6729" s="29">
        <v>12.126890756302521</v>
      </c>
      <c r="N6729" s="30">
        <v>48.171296296296298</v>
      </c>
      <c r="O6729" s="32">
        <v>0</v>
      </c>
      <c r="P6729" s="31">
        <v>0.98184019370460052</v>
      </c>
      <c r="Q6729" s="38">
        <v>6253</v>
      </c>
      <c r="R6729" s="38">
        <v>6120</v>
      </c>
      <c r="S6729" s="38">
        <v>4620</v>
      </c>
    </row>
    <row r="6730" spans="2:19" x14ac:dyDescent="0.2">
      <c r="B6730" s="1" t="s">
        <v>13788</v>
      </c>
      <c r="C6730" s="1" t="s">
        <v>13789</v>
      </c>
      <c r="D6730" s="1" t="s">
        <v>537</v>
      </c>
      <c r="E6730" s="1" t="s">
        <v>537</v>
      </c>
      <c r="F6730" s="1" t="s">
        <v>44</v>
      </c>
      <c r="G6730" s="27">
        <v>0.23781902552204176</v>
      </c>
      <c r="H6730" s="27">
        <v>0.48831284916201129</v>
      </c>
      <c r="I6730" s="28">
        <v>17.602668213457068</v>
      </c>
      <c r="J6730" s="27">
        <v>0.13457076566125289</v>
      </c>
      <c r="K6730" s="27">
        <v>0.67517401392111365</v>
      </c>
      <c r="L6730" s="27">
        <v>0.43136312849162012</v>
      </c>
      <c r="M6730" s="29">
        <v>5.9757990867579922</v>
      </c>
      <c r="N6730" s="30">
        <v>54.331707317073167</v>
      </c>
      <c r="O6730" s="32">
        <v>0</v>
      </c>
      <c r="P6730" s="31">
        <v>0.96312849162011172</v>
      </c>
      <c r="Q6730" s="38">
        <v>7601</v>
      </c>
      <c r="R6730" s="38">
        <v>6728</v>
      </c>
      <c r="S6730" s="38">
        <v>542</v>
      </c>
    </row>
    <row r="6731" spans="2:19" x14ac:dyDescent="0.2">
      <c r="B6731" s="1" t="s">
        <v>13771</v>
      </c>
      <c r="C6731" s="1" t="s">
        <v>13772</v>
      </c>
      <c r="D6731" s="1" t="s">
        <v>537</v>
      </c>
      <c r="E6731" s="1" t="s">
        <v>537</v>
      </c>
      <c r="F6731" s="1" t="s">
        <v>44</v>
      </c>
      <c r="G6731" s="27">
        <v>0.3316378433367243</v>
      </c>
      <c r="H6731" s="27">
        <v>0.79164666346615453</v>
      </c>
      <c r="I6731" s="28">
        <v>22.127161749745675</v>
      </c>
      <c r="J6731" s="27">
        <v>5.9003051881993895E-2</v>
      </c>
      <c r="K6731" s="27">
        <v>0.45879959308240081</v>
      </c>
      <c r="L6731" s="27">
        <v>9.9404704752760448E-2</v>
      </c>
      <c r="M6731" s="29">
        <v>8.9035007610350103</v>
      </c>
      <c r="N6731" s="30">
        <v>48.319018404907979</v>
      </c>
      <c r="O6731" s="32">
        <v>0</v>
      </c>
      <c r="P6731" s="31">
        <v>0.94383101296207395</v>
      </c>
      <c r="Q6731" s="38">
        <v>6136</v>
      </c>
      <c r="R6731" s="38">
        <v>4767</v>
      </c>
      <c r="S6731" s="38">
        <v>2222</v>
      </c>
    </row>
    <row r="6732" spans="2:19" x14ac:dyDescent="0.2">
      <c r="B6732" s="1" t="s">
        <v>13798</v>
      </c>
      <c r="C6732" s="1" t="s">
        <v>13799</v>
      </c>
      <c r="D6732" s="1" t="s">
        <v>537</v>
      </c>
      <c r="E6732" s="1" t="s">
        <v>537</v>
      </c>
      <c r="F6732" s="1" t="s">
        <v>44</v>
      </c>
      <c r="G6732" s="27">
        <v>0.16890881913303438</v>
      </c>
      <c r="H6732" s="27">
        <v>0.89612121212121199</v>
      </c>
      <c r="I6732" s="28">
        <v>20.801893373193828</v>
      </c>
      <c r="J6732" s="27">
        <v>1.5445939212755356E-2</v>
      </c>
      <c r="K6732" s="27">
        <v>0.23816641753861484</v>
      </c>
      <c r="L6732" s="27">
        <v>5.6160000000000002E-2</v>
      </c>
      <c r="M6732" s="29">
        <v>14.636270983213427</v>
      </c>
      <c r="N6732" s="30">
        <v>50.755162241887909</v>
      </c>
      <c r="O6732" s="32">
        <v>0</v>
      </c>
      <c r="P6732" s="31">
        <v>0.97309090909090912</v>
      </c>
      <c r="Q6732" s="38">
        <v>6665</v>
      </c>
      <c r="R6732" s="38">
        <v>7715</v>
      </c>
      <c r="S6732" s="38">
        <v>5742</v>
      </c>
    </row>
    <row r="6733" spans="2:19" x14ac:dyDescent="0.2">
      <c r="B6733" s="1" t="s">
        <v>13769</v>
      </c>
      <c r="C6733" s="1" t="s">
        <v>13770</v>
      </c>
      <c r="D6733" s="1" t="s">
        <v>537</v>
      </c>
      <c r="E6733" s="1" t="s">
        <v>537</v>
      </c>
      <c r="F6733" s="1" t="s">
        <v>44</v>
      </c>
      <c r="G6733" s="27">
        <v>0.24778761061946902</v>
      </c>
      <c r="H6733" s="27">
        <v>0.67917906008328366</v>
      </c>
      <c r="I6733" s="28">
        <v>18.28938053097345</v>
      </c>
      <c r="J6733" s="27">
        <v>8.2174462705436158E-2</v>
      </c>
      <c r="K6733" s="27">
        <v>0.51706700379266746</v>
      </c>
      <c r="L6733" s="27">
        <v>0.13570493753718024</v>
      </c>
      <c r="M6733" s="29">
        <v>8.9588235294117649</v>
      </c>
      <c r="N6733" s="30">
        <v>46.29081632653061</v>
      </c>
      <c r="O6733" s="32">
        <v>0</v>
      </c>
      <c r="P6733" s="31">
        <v>0.94110648423557408</v>
      </c>
      <c r="Q6733" s="38">
        <v>7439</v>
      </c>
      <c r="R6733" s="38">
        <v>6525</v>
      </c>
      <c r="S6733" s="38">
        <v>1628</v>
      </c>
    </row>
    <row r="6734" spans="2:19" x14ac:dyDescent="0.2">
      <c r="B6734" s="1" t="s">
        <v>13778</v>
      </c>
      <c r="C6734" s="1" t="s">
        <v>13779</v>
      </c>
      <c r="D6734" s="1" t="s">
        <v>537</v>
      </c>
      <c r="E6734" s="1" t="s">
        <v>537</v>
      </c>
      <c r="F6734" s="1" t="s">
        <v>44</v>
      </c>
      <c r="G6734" s="27">
        <v>3.3199195171026159E-2</v>
      </c>
      <c r="H6734" s="27">
        <v>0.14769856459330144</v>
      </c>
      <c r="I6734" s="28">
        <v>7.5076458752515105</v>
      </c>
      <c r="J6734" s="27">
        <v>0.12072434607645875</v>
      </c>
      <c r="K6734" s="27">
        <v>0.81488933601609659</v>
      </c>
      <c r="L6734" s="27">
        <v>0.63744019138755981</v>
      </c>
      <c r="M6734" s="29">
        <v>6.2761706555671175</v>
      </c>
      <c r="N6734" s="30">
        <v>43.18181818181818</v>
      </c>
      <c r="O6734" s="32">
        <v>0</v>
      </c>
      <c r="P6734" s="31">
        <v>0.95119617224880382</v>
      </c>
      <c r="Q6734" s="38">
        <v>8593</v>
      </c>
      <c r="R6734" s="38">
        <v>8525</v>
      </c>
      <c r="S6734" s="38">
        <v>192</v>
      </c>
    </row>
    <row r="6735" spans="2:19" x14ac:dyDescent="0.2">
      <c r="B6735" s="1" t="s">
        <v>13820</v>
      </c>
      <c r="C6735" s="1" t="s">
        <v>13821</v>
      </c>
      <c r="D6735" s="1" t="s">
        <v>538</v>
      </c>
      <c r="E6735" s="1" t="s">
        <v>538</v>
      </c>
      <c r="F6735" s="1" t="s">
        <v>25</v>
      </c>
      <c r="G6735" s="27">
        <v>0.19699042407660738</v>
      </c>
      <c r="H6735" s="27">
        <v>0.33321216126900199</v>
      </c>
      <c r="I6735" s="28">
        <v>13.676744186046518</v>
      </c>
      <c r="J6735" s="27">
        <v>0.11354309165526676</v>
      </c>
      <c r="K6735" s="27">
        <v>0.76607387140902872</v>
      </c>
      <c r="L6735" s="27">
        <v>0.6466093853271645</v>
      </c>
      <c r="M6735" s="29">
        <v>6.0080068143100505</v>
      </c>
      <c r="N6735" s="30">
        <v>44.576388888888886</v>
      </c>
      <c r="O6735" s="32">
        <v>0</v>
      </c>
      <c r="P6735" s="31">
        <v>0.9662921348314607</v>
      </c>
      <c r="Q6735" s="38">
        <v>8176</v>
      </c>
      <c r="R6735" s="38">
        <v>7395</v>
      </c>
      <c r="S6735" s="38">
        <v>287</v>
      </c>
    </row>
    <row r="6736" spans="2:19" x14ac:dyDescent="0.2">
      <c r="B6736" s="1" t="s">
        <v>13818</v>
      </c>
      <c r="C6736" s="1" t="s">
        <v>13819</v>
      </c>
      <c r="D6736" s="1" t="s">
        <v>538</v>
      </c>
      <c r="E6736" s="1" t="s">
        <v>538</v>
      </c>
      <c r="F6736" s="1" t="s">
        <v>25</v>
      </c>
      <c r="G6736" s="27">
        <v>0.26891991182953712</v>
      </c>
      <c r="H6736" s="27">
        <v>0.45655135898340976</v>
      </c>
      <c r="I6736" s="28">
        <v>19.328949301983847</v>
      </c>
      <c r="J6736" s="27">
        <v>4.7024246877296103E-2</v>
      </c>
      <c r="K6736" s="27">
        <v>0.70609845701689933</v>
      </c>
      <c r="L6736" s="27">
        <v>0.53066007765619494</v>
      </c>
      <c r="M6736" s="29">
        <v>6.9528643216080397</v>
      </c>
      <c r="N6736" s="30">
        <v>52.576502732240435</v>
      </c>
      <c r="O6736" s="32">
        <v>0</v>
      </c>
      <c r="P6736" s="31">
        <v>0.96081891987292622</v>
      </c>
      <c r="Q6736" s="38">
        <v>7171</v>
      </c>
      <c r="R6736" s="38">
        <v>6068</v>
      </c>
      <c r="S6736" s="38">
        <v>424</v>
      </c>
    </row>
    <row r="6737" spans="2:19" x14ac:dyDescent="0.2">
      <c r="B6737" s="1" t="s">
        <v>13846</v>
      </c>
      <c r="C6737" s="1" t="s">
        <v>13847</v>
      </c>
      <c r="D6737" s="1" t="s">
        <v>538</v>
      </c>
      <c r="E6737" s="1" t="s">
        <v>538</v>
      </c>
      <c r="F6737" s="1" t="s">
        <v>25</v>
      </c>
      <c r="G6737" s="27">
        <v>0.12613705275924803</v>
      </c>
      <c r="H6737" s="27">
        <v>0.41778443113772451</v>
      </c>
      <c r="I6737" s="28">
        <v>21.570224378411162</v>
      </c>
      <c r="J6737" s="27">
        <v>7.8835657974530016E-3</v>
      </c>
      <c r="K6737" s="27">
        <v>0.12856276531231048</v>
      </c>
      <c r="L6737" s="27">
        <v>2.7227544910179639E-2</v>
      </c>
      <c r="M6737" s="29">
        <v>16.827133934767524</v>
      </c>
      <c r="N6737" s="30">
        <v>53.927884615384613</v>
      </c>
      <c r="O6737" s="32">
        <v>0</v>
      </c>
      <c r="P6737" s="31">
        <v>0.9874251497005988</v>
      </c>
      <c r="Q6737" s="38">
        <v>6375</v>
      </c>
      <c r="R6737" s="38">
        <v>8093</v>
      </c>
      <c r="S6737" s="38">
        <v>7700</v>
      </c>
    </row>
    <row r="6738" spans="2:19" x14ac:dyDescent="0.2">
      <c r="B6738" s="1" t="s">
        <v>13842</v>
      </c>
      <c r="C6738" s="1" t="s">
        <v>13843</v>
      </c>
      <c r="D6738" s="1" t="s">
        <v>538</v>
      </c>
      <c r="E6738" s="1" t="s">
        <v>538</v>
      </c>
      <c r="F6738" s="1" t="s">
        <v>25</v>
      </c>
      <c r="G6738" s="27">
        <v>0.37289194253591507</v>
      </c>
      <c r="H6738" s="27">
        <v>0.95055127810286422</v>
      </c>
      <c r="I6738" s="28">
        <v>29.409431605246727</v>
      </c>
      <c r="J6738" s="27">
        <v>6.2460961898813238E-3</v>
      </c>
      <c r="K6738" s="27">
        <v>0.13241723922548407</v>
      </c>
      <c r="L6738" s="27">
        <v>0</v>
      </c>
      <c r="M6738" s="29">
        <v>15.503685258964145</v>
      </c>
      <c r="N6738" s="30">
        <v>52.361809045226131</v>
      </c>
      <c r="O6738" s="32">
        <v>4.6196489066830922E-4</v>
      </c>
      <c r="P6738" s="31">
        <v>0.98614105327995072</v>
      </c>
      <c r="Q6738" s="38">
        <v>4019</v>
      </c>
      <c r="R6738" s="38">
        <v>4126</v>
      </c>
      <c r="S6738" s="38">
        <v>7632</v>
      </c>
    </row>
    <row r="6739" spans="2:19" x14ac:dyDescent="0.2">
      <c r="B6739" s="1" t="s">
        <v>13862</v>
      </c>
      <c r="C6739" s="1" t="s">
        <v>13863</v>
      </c>
      <c r="D6739" s="1" t="s">
        <v>538</v>
      </c>
      <c r="E6739" s="1" t="s">
        <v>538</v>
      </c>
      <c r="F6739" s="1" t="s">
        <v>25</v>
      </c>
      <c r="G6739" s="27">
        <v>0.3525444512568976</v>
      </c>
      <c r="H6739" s="27">
        <v>0.97809581934696366</v>
      </c>
      <c r="I6739" s="28">
        <v>29.319926425505834</v>
      </c>
      <c r="J6739" s="27">
        <v>6.1312078479460455E-3</v>
      </c>
      <c r="K6739" s="27">
        <v>0.17596566523605151</v>
      </c>
      <c r="L6739" s="27">
        <v>6.042111687519072E-4</v>
      </c>
      <c r="M6739" s="29">
        <v>14.617613636363641</v>
      </c>
      <c r="N6739" s="30">
        <v>55.888695652173915</v>
      </c>
      <c r="O6739" s="32">
        <v>0</v>
      </c>
      <c r="P6739" s="31">
        <v>0.99542264266097036</v>
      </c>
      <c r="Q6739" s="38">
        <v>4031</v>
      </c>
      <c r="R6739" s="38">
        <v>4434</v>
      </c>
      <c r="S6739" s="38">
        <v>6886</v>
      </c>
    </row>
    <row r="6740" spans="2:19" x14ac:dyDescent="0.2">
      <c r="B6740" s="1" t="s">
        <v>13869</v>
      </c>
      <c r="C6740" s="1" t="s">
        <v>13870</v>
      </c>
      <c r="D6740" s="1" t="s">
        <v>538</v>
      </c>
      <c r="E6740" s="1" t="s">
        <v>538</v>
      </c>
      <c r="F6740" s="1" t="s">
        <v>25</v>
      </c>
      <c r="G6740" s="27">
        <v>0.49966865473823724</v>
      </c>
      <c r="H6740" s="27">
        <v>0.99461232604373762</v>
      </c>
      <c r="I6740" s="28">
        <v>31.074618952948967</v>
      </c>
      <c r="J6740" s="27">
        <v>1.2591119946984758E-2</v>
      </c>
      <c r="K6740" s="27">
        <v>0.29489728296885354</v>
      </c>
      <c r="L6740" s="27">
        <v>1.3187541418157721E-3</v>
      </c>
      <c r="M6740" s="29">
        <v>9.2491390728476812</v>
      </c>
      <c r="N6740" s="30">
        <v>52.49867374005305</v>
      </c>
      <c r="O6740" s="32">
        <v>0</v>
      </c>
      <c r="P6740" s="31">
        <v>1</v>
      </c>
      <c r="Q6740" s="38">
        <v>3859</v>
      </c>
      <c r="R6740" s="38">
        <v>2278</v>
      </c>
      <c r="S6740" s="38">
        <v>4667</v>
      </c>
    </row>
    <row r="6741" spans="2:19" x14ac:dyDescent="0.2">
      <c r="B6741" s="1" t="s">
        <v>13836</v>
      </c>
      <c r="C6741" s="1" t="s">
        <v>13837</v>
      </c>
      <c r="D6741" s="1" t="s">
        <v>538</v>
      </c>
      <c r="E6741" s="1" t="s">
        <v>538</v>
      </c>
      <c r="F6741" s="1" t="s">
        <v>25</v>
      </c>
      <c r="G6741" s="27">
        <v>0.23053152039555005</v>
      </c>
      <c r="H6741" s="27">
        <v>0.50078276699029123</v>
      </c>
      <c r="I6741" s="28">
        <v>17.069653893695921</v>
      </c>
      <c r="J6741" s="27">
        <v>5.7478368355995055E-2</v>
      </c>
      <c r="K6741" s="27">
        <v>0.67923362175525337</v>
      </c>
      <c r="L6741" s="27">
        <v>0.44831614077669901</v>
      </c>
      <c r="M6741" s="29">
        <v>7.2969477911646576</v>
      </c>
      <c r="N6741" s="30">
        <v>49.134048257372655</v>
      </c>
      <c r="O6741" s="32">
        <v>0</v>
      </c>
      <c r="P6741" s="31">
        <v>0.98179611650485432</v>
      </c>
      <c r="Q6741" s="38">
        <v>7701</v>
      </c>
      <c r="R6741" s="38">
        <v>6875</v>
      </c>
      <c r="S6741" s="38">
        <v>518</v>
      </c>
    </row>
    <row r="6742" spans="2:19" x14ac:dyDescent="0.2">
      <c r="B6742" s="1" t="s">
        <v>13856</v>
      </c>
      <c r="C6742" s="1" t="s">
        <v>13857</v>
      </c>
      <c r="D6742" s="1" t="s">
        <v>538</v>
      </c>
      <c r="E6742" s="1" t="s">
        <v>538</v>
      </c>
      <c r="F6742" s="1" t="s">
        <v>25</v>
      </c>
      <c r="G6742" s="27">
        <v>0.21910112359550563</v>
      </c>
      <c r="H6742" s="27">
        <v>0.48208653175157018</v>
      </c>
      <c r="I6742" s="28">
        <v>23.931179775280903</v>
      </c>
      <c r="J6742" s="27">
        <v>1.8258426966292134E-2</v>
      </c>
      <c r="K6742" s="27">
        <v>0.2640449438202247</v>
      </c>
      <c r="L6742" s="27">
        <v>9.9902302861130499E-2</v>
      </c>
      <c r="M6742" s="29">
        <v>14.610431654676258</v>
      </c>
      <c r="N6742" s="30">
        <v>56.71153846153846</v>
      </c>
      <c r="O6742" s="32">
        <v>0</v>
      </c>
      <c r="P6742" s="31">
        <v>0.99371946964410329</v>
      </c>
      <c r="Q6742" s="38">
        <v>5400</v>
      </c>
      <c r="R6742" s="38">
        <v>7062</v>
      </c>
      <c r="S6742" s="38">
        <v>5256</v>
      </c>
    </row>
    <row r="6743" spans="2:19" x14ac:dyDescent="0.2">
      <c r="B6743" s="1" t="s">
        <v>13816</v>
      </c>
      <c r="C6743" s="1" t="s">
        <v>13817</v>
      </c>
      <c r="D6743" s="1" t="s">
        <v>538</v>
      </c>
      <c r="E6743" s="1" t="s">
        <v>538</v>
      </c>
      <c r="F6743" s="1" t="s">
        <v>25</v>
      </c>
      <c r="G6743" s="27">
        <v>0.39534883720930231</v>
      </c>
      <c r="H6743" s="27">
        <v>0.75749543629061689</v>
      </c>
      <c r="I6743" s="28">
        <v>23.715503875968995</v>
      </c>
      <c r="J6743" s="27">
        <v>8.0620155038759689E-2</v>
      </c>
      <c r="K6743" s="27">
        <v>0.55271317829457367</v>
      </c>
      <c r="L6743" s="27">
        <v>0.18920774005111354</v>
      </c>
      <c r="M6743" s="29">
        <v>6.2047435897435905</v>
      </c>
      <c r="N6743" s="30">
        <v>50.03921568627451</v>
      </c>
      <c r="O6743" s="32">
        <v>0</v>
      </c>
      <c r="P6743" s="31">
        <v>0.94194961664841181</v>
      </c>
      <c r="Q6743" s="38">
        <v>5481</v>
      </c>
      <c r="R6743" s="38">
        <v>3826</v>
      </c>
      <c r="S6743" s="38">
        <v>1304</v>
      </c>
    </row>
    <row r="6744" spans="2:19" x14ac:dyDescent="0.2">
      <c r="B6744" s="1" t="s">
        <v>13840</v>
      </c>
      <c r="C6744" s="1" t="s">
        <v>13841</v>
      </c>
      <c r="D6744" s="1" t="s">
        <v>538</v>
      </c>
      <c r="E6744" s="1" t="s">
        <v>538</v>
      </c>
      <c r="F6744" s="1" t="s">
        <v>25</v>
      </c>
      <c r="G6744" s="27">
        <v>0.48283111422564823</v>
      </c>
      <c r="H6744" s="27">
        <v>0.90908149171270713</v>
      </c>
      <c r="I6744" s="28">
        <v>27.585774351786966</v>
      </c>
      <c r="J6744" s="27">
        <v>9.320252277505256E-2</v>
      </c>
      <c r="K6744" s="27">
        <v>0.44288717589348281</v>
      </c>
      <c r="L6744" s="27">
        <v>6.9406077348066302E-3</v>
      </c>
      <c r="M6744" s="29">
        <v>5.8864498644986458</v>
      </c>
      <c r="N6744" s="30">
        <v>50.380261248185775</v>
      </c>
      <c r="O6744" s="32">
        <v>0</v>
      </c>
      <c r="P6744" s="31">
        <v>0.98549723756906082</v>
      </c>
      <c r="Q6744" s="38">
        <v>4289</v>
      </c>
      <c r="R6744" s="38">
        <v>2573</v>
      </c>
      <c r="S6744" s="38">
        <v>2384</v>
      </c>
    </row>
    <row r="6745" spans="2:19" x14ac:dyDescent="0.2">
      <c r="B6745" s="1" t="s">
        <v>13865</v>
      </c>
      <c r="C6745" s="1" t="s">
        <v>13866</v>
      </c>
      <c r="D6745" s="1" t="s">
        <v>538</v>
      </c>
      <c r="E6745" s="1" t="s">
        <v>11297</v>
      </c>
      <c r="F6745" s="1" t="s">
        <v>25</v>
      </c>
      <c r="G6745" s="27">
        <v>0.65202434506483198</v>
      </c>
      <c r="H6745" s="27">
        <v>0.98308870116156277</v>
      </c>
      <c r="I6745" s="28">
        <v>57.239798888594869</v>
      </c>
      <c r="J6745" s="27">
        <v>4.5514686424980154E-2</v>
      </c>
      <c r="K6745" s="27">
        <v>0.26753109288171473</v>
      </c>
      <c r="L6745" s="27">
        <v>1.4202745512143612E-2</v>
      </c>
      <c r="M6745" s="29">
        <v>7.2306169078446301</v>
      </c>
      <c r="N6745" s="30">
        <v>83.216545012165454</v>
      </c>
      <c r="O6745" s="32">
        <v>3.4318901795142554E-3</v>
      </c>
      <c r="P6745" s="31">
        <v>0.99762407602956704</v>
      </c>
      <c r="Q6745" s="38">
        <v>535</v>
      </c>
      <c r="R6745" s="38">
        <v>193</v>
      </c>
      <c r="S6745" s="38">
        <v>5178</v>
      </c>
    </row>
    <row r="6746" spans="2:19" x14ac:dyDescent="0.2">
      <c r="B6746" s="1" t="s">
        <v>13848</v>
      </c>
      <c r="C6746" s="1" t="s">
        <v>13849</v>
      </c>
      <c r="D6746" s="1" t="s">
        <v>538</v>
      </c>
      <c r="E6746" s="1" t="s">
        <v>538</v>
      </c>
      <c r="F6746" s="1" t="s">
        <v>25</v>
      </c>
      <c r="G6746" s="27">
        <v>6.3316582914572858E-2</v>
      </c>
      <c r="H6746" s="27">
        <v>0.87979145978152906</v>
      </c>
      <c r="I6746" s="28">
        <v>5.9016080402010056</v>
      </c>
      <c r="J6746" s="27">
        <v>0.32964824120603015</v>
      </c>
      <c r="K6746" s="27">
        <v>0.93266331658291457</v>
      </c>
      <c r="L6746" s="27">
        <v>0.10978152929493545</v>
      </c>
      <c r="M6746" s="29">
        <v>2.7306866952789695</v>
      </c>
      <c r="N6746" s="30">
        <v>52.412698412698411</v>
      </c>
      <c r="O6746" s="32">
        <v>0.75292949354518357</v>
      </c>
      <c r="P6746" s="31">
        <v>0.98808341608738826</v>
      </c>
      <c r="Q6746" s="38">
        <v>8643</v>
      </c>
      <c r="R6746" s="38">
        <v>8419</v>
      </c>
      <c r="S6746" s="38">
        <v>43</v>
      </c>
    </row>
    <row r="6747" spans="2:19" x14ac:dyDescent="0.2">
      <c r="B6747" s="1" t="s">
        <v>13834</v>
      </c>
      <c r="C6747" s="1" t="s">
        <v>13835</v>
      </c>
      <c r="D6747" s="1" t="s">
        <v>538</v>
      </c>
      <c r="E6747" s="1" t="s">
        <v>538</v>
      </c>
      <c r="F6747" s="1" t="s">
        <v>25</v>
      </c>
      <c r="G6747" s="27">
        <v>0.29072398190045251</v>
      </c>
      <c r="H6747" s="27">
        <v>0.84915742793791571</v>
      </c>
      <c r="I6747" s="28">
        <v>24.02601809954751</v>
      </c>
      <c r="J6747" s="27">
        <v>2.0361990950226245E-2</v>
      </c>
      <c r="K6747" s="27">
        <v>0.26018099547511314</v>
      </c>
      <c r="L6747" s="27">
        <v>0.12337028824833703</v>
      </c>
      <c r="M6747" s="29">
        <v>13.193460925039874</v>
      </c>
      <c r="N6747" s="30">
        <v>50.023346303501945</v>
      </c>
      <c r="O6747" s="32">
        <v>0</v>
      </c>
      <c r="P6747" s="31">
        <v>0.98004434589800449</v>
      </c>
      <c r="Q6747" s="38">
        <v>5362</v>
      </c>
      <c r="R6747" s="38">
        <v>5602</v>
      </c>
      <c r="S6747" s="38">
        <v>5330</v>
      </c>
    </row>
    <row r="6748" spans="2:19" x14ac:dyDescent="0.2">
      <c r="B6748" s="1" t="s">
        <v>13828</v>
      </c>
      <c r="C6748" s="1" t="s">
        <v>13829</v>
      </c>
      <c r="D6748" s="1" t="s">
        <v>538</v>
      </c>
      <c r="E6748" s="1" t="s">
        <v>538</v>
      </c>
      <c r="F6748" s="1" t="s">
        <v>25</v>
      </c>
      <c r="G6748" s="27">
        <v>0.41360544217687073</v>
      </c>
      <c r="H6748" s="27">
        <v>0.93565737051792808</v>
      </c>
      <c r="I6748" s="28">
        <v>24.904625850340132</v>
      </c>
      <c r="J6748" s="27">
        <v>0.1360544217687075</v>
      </c>
      <c r="K6748" s="27">
        <v>0.5061224489795918</v>
      </c>
      <c r="L6748" s="27">
        <v>2.2490039840637452E-2</v>
      </c>
      <c r="M6748" s="29">
        <v>5.4679814385150811</v>
      </c>
      <c r="N6748" s="30">
        <v>51.881578947368418</v>
      </c>
      <c r="O6748" s="32">
        <v>0</v>
      </c>
      <c r="P6748" s="31">
        <v>0.9760956175298805</v>
      </c>
      <c r="Q6748" s="38">
        <v>5040</v>
      </c>
      <c r="R6748" s="38">
        <v>3597</v>
      </c>
      <c r="S6748" s="38">
        <v>1726</v>
      </c>
    </row>
    <row r="6749" spans="2:19" x14ac:dyDescent="0.2">
      <c r="B6749" s="1" t="s">
        <v>13832</v>
      </c>
      <c r="C6749" s="1" t="s">
        <v>13833</v>
      </c>
      <c r="D6749" s="1" t="s">
        <v>538</v>
      </c>
      <c r="E6749" s="1" t="s">
        <v>538</v>
      </c>
      <c r="F6749" s="1" t="s">
        <v>25</v>
      </c>
      <c r="G6749" s="27">
        <v>0.35980551053484605</v>
      </c>
      <c r="H6749" s="27">
        <v>0.83949246629658991</v>
      </c>
      <c r="I6749" s="28">
        <v>23.990599675850891</v>
      </c>
      <c r="J6749" s="27">
        <v>2.7552674230145867E-2</v>
      </c>
      <c r="K6749" s="27">
        <v>0.50081037277147489</v>
      </c>
      <c r="L6749" s="27">
        <v>6.5630452022204605E-2</v>
      </c>
      <c r="M6749" s="29">
        <v>8.909113924050633</v>
      </c>
      <c r="N6749" s="30">
        <v>50.27927927927928</v>
      </c>
      <c r="O6749" s="32">
        <v>0</v>
      </c>
      <c r="P6749" s="31">
        <v>0.97858842188739092</v>
      </c>
      <c r="Q6749" s="38">
        <v>5372</v>
      </c>
      <c r="R6749" s="38">
        <v>4330</v>
      </c>
      <c r="S6749" s="38">
        <v>1777</v>
      </c>
    </row>
    <row r="6750" spans="2:19" x14ac:dyDescent="0.2">
      <c r="B6750" s="1" t="s">
        <v>13822</v>
      </c>
      <c r="C6750" s="1" t="s">
        <v>13823</v>
      </c>
      <c r="D6750" s="1" t="s">
        <v>538</v>
      </c>
      <c r="E6750" s="1" t="s">
        <v>538</v>
      </c>
      <c r="F6750" s="1" t="s">
        <v>25</v>
      </c>
      <c r="G6750" s="27">
        <v>0.26509186351706038</v>
      </c>
      <c r="H6750" s="27">
        <v>0.7856289707750953</v>
      </c>
      <c r="I6750" s="28">
        <v>238.703937007874</v>
      </c>
      <c r="J6750" s="27">
        <v>3.2370953630796152E-2</v>
      </c>
      <c r="K6750" s="27">
        <v>0.36570428696412949</v>
      </c>
      <c r="L6750" s="27">
        <v>8.6031342651418888E-2</v>
      </c>
      <c r="M6750" s="29">
        <v>9.1513056835637503</v>
      </c>
      <c r="N6750" s="30">
        <v>12.981707317073171</v>
      </c>
      <c r="O6750" s="32">
        <v>0.61986022871664559</v>
      </c>
      <c r="P6750" s="31">
        <v>0.96823379923761121</v>
      </c>
      <c r="Q6750" s="38">
        <v>9</v>
      </c>
      <c r="R6750" s="38">
        <v>6153</v>
      </c>
      <c r="S6750" s="38">
        <v>3400</v>
      </c>
    </row>
    <row r="6751" spans="2:19" x14ac:dyDescent="0.2">
      <c r="B6751" s="1" t="s">
        <v>13850</v>
      </c>
      <c r="C6751" s="1" t="s">
        <v>13851</v>
      </c>
      <c r="D6751" s="1" t="s">
        <v>538</v>
      </c>
      <c r="E6751" s="1" t="s">
        <v>538</v>
      </c>
      <c r="F6751" s="1" t="s">
        <v>25</v>
      </c>
      <c r="G6751" s="27">
        <v>0.28843537414965986</v>
      </c>
      <c r="H6751" s="27">
        <v>0.85910437710437726</v>
      </c>
      <c r="I6751" s="28">
        <v>26.97557823129252</v>
      </c>
      <c r="J6751" s="27">
        <v>1.0884353741496598E-2</v>
      </c>
      <c r="K6751" s="27">
        <v>0.15578231292517006</v>
      </c>
      <c r="L6751" s="27">
        <v>7.0336700336700336E-2</v>
      </c>
      <c r="M6751" s="29">
        <v>15.733843212237096</v>
      </c>
      <c r="N6751" s="30">
        <v>54.290094339622641</v>
      </c>
      <c r="O6751" s="32">
        <v>0</v>
      </c>
      <c r="P6751" s="31">
        <v>0.98989898989898994</v>
      </c>
      <c r="Q6751" s="38">
        <v>4412</v>
      </c>
      <c r="R6751" s="38">
        <v>5648</v>
      </c>
      <c r="S6751" s="38">
        <v>7232</v>
      </c>
    </row>
    <row r="6752" spans="2:19" x14ac:dyDescent="0.2">
      <c r="B6752" s="1" t="s">
        <v>13858</v>
      </c>
      <c r="C6752" s="1" t="s">
        <v>13859</v>
      </c>
      <c r="D6752" s="1" t="s">
        <v>538</v>
      </c>
      <c r="E6752" s="1" t="s">
        <v>11297</v>
      </c>
      <c r="F6752" s="1" t="s">
        <v>25</v>
      </c>
      <c r="G6752" s="27">
        <v>0.31147540983606559</v>
      </c>
      <c r="H6752" s="27">
        <v>0.64491852594635235</v>
      </c>
      <c r="I6752" s="28">
        <v>21.56776796973519</v>
      </c>
      <c r="J6752" s="27">
        <v>4.6406052963430013E-2</v>
      </c>
      <c r="K6752" s="27">
        <v>0.61034047919293821</v>
      </c>
      <c r="L6752" s="27">
        <v>0.32998997242416644</v>
      </c>
      <c r="M6752" s="29">
        <v>6.3638095238095245</v>
      </c>
      <c r="N6752" s="30">
        <v>54.685829959514173</v>
      </c>
      <c r="O6752" s="32">
        <v>7.2649786914013538E-3</v>
      </c>
      <c r="P6752" s="31">
        <v>0.99398345449987469</v>
      </c>
      <c r="Q6752" s="38">
        <v>6377</v>
      </c>
      <c r="R6752" s="38">
        <v>5162</v>
      </c>
      <c r="S6752" s="38">
        <v>864</v>
      </c>
    </row>
    <row r="6753" spans="2:19" x14ac:dyDescent="0.2">
      <c r="B6753" s="1" t="s">
        <v>13854</v>
      </c>
      <c r="C6753" s="1" t="s">
        <v>13855</v>
      </c>
      <c r="D6753" s="1" t="s">
        <v>538</v>
      </c>
      <c r="E6753" s="1" t="s">
        <v>538</v>
      </c>
      <c r="F6753" s="1" t="s">
        <v>25</v>
      </c>
      <c r="G6753" s="27">
        <v>0.38525730180806678</v>
      </c>
      <c r="H6753" s="27">
        <v>0.83550344827586209</v>
      </c>
      <c r="I6753" s="28">
        <v>27.667176634214194</v>
      </c>
      <c r="J6753" s="27">
        <v>4.172461752433936E-3</v>
      </c>
      <c r="K6753" s="27">
        <v>0.1780250347705146</v>
      </c>
      <c r="L6753" s="27">
        <v>4.0965517241379314E-3</v>
      </c>
      <c r="M6753" s="29">
        <v>12.7262443438914</v>
      </c>
      <c r="N6753" s="30">
        <v>50.996389891696751</v>
      </c>
      <c r="O6753" s="32">
        <v>0</v>
      </c>
      <c r="P6753" s="31">
        <v>0.99172413793103453</v>
      </c>
      <c r="Q6753" s="38">
        <v>4268</v>
      </c>
      <c r="R6753" s="38">
        <v>3954</v>
      </c>
      <c r="S6753" s="38">
        <v>6853</v>
      </c>
    </row>
    <row r="6754" spans="2:19" x14ac:dyDescent="0.2">
      <c r="B6754" s="1" t="s">
        <v>13830</v>
      </c>
      <c r="C6754" s="1" t="s">
        <v>13831</v>
      </c>
      <c r="D6754" s="1" t="s">
        <v>538</v>
      </c>
      <c r="E6754" s="1" t="s">
        <v>538</v>
      </c>
      <c r="F6754" s="1" t="s">
        <v>25</v>
      </c>
      <c r="G6754" s="27">
        <v>0.3682266009852217</v>
      </c>
      <c r="H6754" s="27">
        <v>0.89710843373493965</v>
      </c>
      <c r="I6754" s="28">
        <v>23.092610837438421</v>
      </c>
      <c r="J6754" s="27">
        <v>6.2807881773399021E-2</v>
      </c>
      <c r="K6754" s="27">
        <v>0.52586206896551724</v>
      </c>
      <c r="L6754" s="27">
        <v>2.9084337349397592E-2</v>
      </c>
      <c r="M6754" s="29">
        <v>6.5148148148148151</v>
      </c>
      <c r="N6754" s="30">
        <v>51.143812709030101</v>
      </c>
      <c r="O6754" s="32">
        <v>0</v>
      </c>
      <c r="P6754" s="31">
        <v>0.97831325301204819</v>
      </c>
      <c r="Q6754" s="38">
        <v>5731</v>
      </c>
      <c r="R6754" s="38">
        <v>4201</v>
      </c>
      <c r="S6754" s="38">
        <v>1545</v>
      </c>
    </row>
    <row r="6755" spans="2:19" x14ac:dyDescent="0.2">
      <c r="B6755" s="1" t="s">
        <v>13852</v>
      </c>
      <c r="C6755" s="1" t="s">
        <v>13853</v>
      </c>
      <c r="D6755" s="1" t="s">
        <v>538</v>
      </c>
      <c r="E6755" s="1" t="s">
        <v>538</v>
      </c>
      <c r="F6755" s="1" t="s">
        <v>25</v>
      </c>
      <c r="G6755" s="27">
        <v>0.16292134831460675</v>
      </c>
      <c r="H6755" s="27">
        <v>0.30073537604456824</v>
      </c>
      <c r="I6755" s="28">
        <v>21.787078651685395</v>
      </c>
      <c r="J6755" s="27">
        <v>1.2359550561797753E-2</v>
      </c>
      <c r="K6755" s="27">
        <v>0.15168539325842698</v>
      </c>
      <c r="L6755" s="27">
        <v>3.5454038997214485E-2</v>
      </c>
      <c r="M6755" s="29">
        <v>15.803355704697987</v>
      </c>
      <c r="N6755" s="30">
        <v>51.813793103448276</v>
      </c>
      <c r="O6755" s="32">
        <v>0</v>
      </c>
      <c r="P6755" s="31">
        <v>0.99164345403899723</v>
      </c>
      <c r="Q6755" s="38">
        <v>6281</v>
      </c>
      <c r="R6755" s="38">
        <v>7773</v>
      </c>
      <c r="S6755" s="38">
        <v>7307</v>
      </c>
    </row>
    <row r="6756" spans="2:19" x14ac:dyDescent="0.2">
      <c r="B6756" s="1" t="s">
        <v>13824</v>
      </c>
      <c r="C6756" s="1" t="s">
        <v>13825</v>
      </c>
      <c r="D6756" s="1" t="s">
        <v>538</v>
      </c>
      <c r="E6756" s="1" t="s">
        <v>538</v>
      </c>
      <c r="F6756" s="1" t="s">
        <v>25</v>
      </c>
      <c r="G6756" s="27">
        <v>0.47360912981455067</v>
      </c>
      <c r="H6756" s="27">
        <v>0.74790601243953003</v>
      </c>
      <c r="I6756" s="28">
        <v>26.971469329529249</v>
      </c>
      <c r="J6756" s="27">
        <v>0.23537803138373753</v>
      </c>
      <c r="K6756" s="27">
        <v>0.49072753209700426</v>
      </c>
      <c r="L6756" s="27">
        <v>0.22604699378023499</v>
      </c>
      <c r="M6756" s="29">
        <v>3.9823848238482391</v>
      </c>
      <c r="N6756" s="30">
        <v>52.072289156626503</v>
      </c>
      <c r="O6756" s="32">
        <v>0</v>
      </c>
      <c r="P6756" s="31">
        <v>0.96890117484450589</v>
      </c>
      <c r="Q6756" s="38">
        <v>4413</v>
      </c>
      <c r="R6756" s="38">
        <v>2728</v>
      </c>
      <c r="S6756" s="38">
        <v>1886</v>
      </c>
    </row>
    <row r="6757" spans="2:19" x14ac:dyDescent="0.2">
      <c r="B6757" s="1" t="s">
        <v>13826</v>
      </c>
      <c r="C6757" s="1" t="s">
        <v>13827</v>
      </c>
      <c r="D6757" s="1" t="s">
        <v>538</v>
      </c>
      <c r="E6757" s="1" t="s">
        <v>538</v>
      </c>
      <c r="F6757" s="1" t="s">
        <v>25</v>
      </c>
      <c r="G6757" s="27">
        <v>0.24461343472750316</v>
      </c>
      <c r="H6757" s="27">
        <v>0.58627233518176214</v>
      </c>
      <c r="I6757" s="28">
        <v>19.114702154626109</v>
      </c>
      <c r="J6757" s="27">
        <v>2.6615969581749048E-2</v>
      </c>
      <c r="K6757" s="27">
        <v>0.66286438529784542</v>
      </c>
      <c r="L6757" s="27">
        <v>0.31972889710412811</v>
      </c>
      <c r="M6757" s="29">
        <v>8.2211409395973156</v>
      </c>
      <c r="N6757" s="30">
        <v>52.419689119170982</v>
      </c>
      <c r="O6757" s="32">
        <v>0</v>
      </c>
      <c r="P6757" s="31">
        <v>0.97227356746765248</v>
      </c>
      <c r="Q6757" s="38">
        <v>7236</v>
      </c>
      <c r="R6757" s="38">
        <v>6576</v>
      </c>
      <c r="S6757" s="38">
        <v>593</v>
      </c>
    </row>
    <row r="6758" spans="2:19" x14ac:dyDescent="0.2">
      <c r="B6758" s="1" t="s">
        <v>13860</v>
      </c>
      <c r="C6758" s="1" t="s">
        <v>13861</v>
      </c>
      <c r="D6758" s="1" t="s">
        <v>538</v>
      </c>
      <c r="E6758" s="1" t="s">
        <v>538</v>
      </c>
      <c r="F6758" s="1" t="s">
        <v>25</v>
      </c>
      <c r="G6758" s="27">
        <v>0.37551440329218105</v>
      </c>
      <c r="H6758" s="27">
        <v>0.94605781529803012</v>
      </c>
      <c r="I6758" s="28">
        <v>27.66028806584362</v>
      </c>
      <c r="J6758" s="27">
        <v>6.1728395061728392E-3</v>
      </c>
      <c r="K6758" s="27">
        <v>0.21604938271604937</v>
      </c>
      <c r="L6758" s="27">
        <v>9.7109235098490673E-3</v>
      </c>
      <c r="M6758" s="29">
        <v>12.385914332784189</v>
      </c>
      <c r="N6758" s="30">
        <v>52.602739726027394</v>
      </c>
      <c r="O6758" s="32">
        <v>0</v>
      </c>
      <c r="P6758" s="31">
        <v>0.99462778204144286</v>
      </c>
      <c r="Q6758" s="38">
        <v>4272</v>
      </c>
      <c r="R6758" s="38">
        <v>4071</v>
      </c>
      <c r="S6758" s="38">
        <v>6179</v>
      </c>
    </row>
    <row r="6759" spans="2:19" x14ac:dyDescent="0.2">
      <c r="B6759" s="1" t="s">
        <v>13844</v>
      </c>
      <c r="C6759" s="1" t="s">
        <v>13845</v>
      </c>
      <c r="D6759" s="1" t="s">
        <v>538</v>
      </c>
      <c r="E6759" s="1" t="s">
        <v>538</v>
      </c>
      <c r="F6759" s="1" t="s">
        <v>25</v>
      </c>
      <c r="G6759" s="27">
        <v>0.37523452157598497</v>
      </c>
      <c r="H6759" s="27">
        <v>0.91714506172839494</v>
      </c>
      <c r="I6759" s="28">
        <v>30.727642276422774</v>
      </c>
      <c r="J6759" s="27">
        <v>6.2539086929330832E-3</v>
      </c>
      <c r="K6759" s="27">
        <v>0.10444027517198248</v>
      </c>
      <c r="L6759" s="27">
        <v>2.0456790123456789E-2</v>
      </c>
      <c r="M6759" s="29">
        <v>16.234534534534539</v>
      </c>
      <c r="N6759" s="30">
        <v>54.388333333333335</v>
      </c>
      <c r="O6759" s="32">
        <v>0</v>
      </c>
      <c r="P6759" s="31">
        <v>0.98703703703703705</v>
      </c>
      <c r="Q6759" s="38">
        <v>3885</v>
      </c>
      <c r="R6759" s="38">
        <v>4080</v>
      </c>
      <c r="S6759" s="38">
        <v>8118</v>
      </c>
    </row>
    <row r="6760" spans="2:19" x14ac:dyDescent="0.2">
      <c r="B6760" s="1" t="s">
        <v>13864</v>
      </c>
      <c r="C6760" s="1" t="s">
        <v>4454</v>
      </c>
      <c r="D6760" s="1" t="s">
        <v>538</v>
      </c>
      <c r="E6760" s="1" t="s">
        <v>11297</v>
      </c>
      <c r="F6760" s="1" t="s">
        <v>25</v>
      </c>
      <c r="G6760" s="27">
        <v>0.59658385093167698</v>
      </c>
      <c r="H6760" s="27">
        <v>0.95526918316831666</v>
      </c>
      <c r="I6760" s="28">
        <v>59.473633540372667</v>
      </c>
      <c r="J6760" s="27">
        <v>1.9875776397515529E-2</v>
      </c>
      <c r="K6760" s="27">
        <v>0.26552795031055898</v>
      </c>
      <c r="L6760" s="27">
        <v>1.6451113861386139E-2</v>
      </c>
      <c r="M6760" s="29">
        <v>8.5892994611239448</v>
      </c>
      <c r="N6760" s="30">
        <v>93.482561166059341</v>
      </c>
      <c r="O6760" s="32">
        <v>0</v>
      </c>
      <c r="P6760" s="31">
        <v>0.99628712871287128</v>
      </c>
      <c r="Q6760" s="38">
        <v>322</v>
      </c>
      <c r="R6760" s="38">
        <v>651</v>
      </c>
      <c r="S6760" s="38">
        <v>5223</v>
      </c>
    </row>
    <row r="6761" spans="2:19" x14ac:dyDescent="0.2">
      <c r="B6761" s="1" t="s">
        <v>13814</v>
      </c>
      <c r="C6761" s="1" t="s">
        <v>13815</v>
      </c>
      <c r="D6761" s="1" t="s">
        <v>538</v>
      </c>
      <c r="E6761" s="1" t="s">
        <v>538</v>
      </c>
      <c r="F6761" s="1" t="s">
        <v>25</v>
      </c>
      <c r="G6761" s="27">
        <v>0.47236180904522612</v>
      </c>
      <c r="H6761" s="27">
        <v>0.66015538290788012</v>
      </c>
      <c r="I6761" s="28">
        <v>27.081658291457281</v>
      </c>
      <c r="J6761" s="27">
        <v>0.20854271356783918</v>
      </c>
      <c r="K6761" s="27">
        <v>0.47236180904522612</v>
      </c>
      <c r="L6761" s="27">
        <v>0.32433962264150945</v>
      </c>
      <c r="M6761" s="29">
        <v>5.8385714285714272</v>
      </c>
      <c r="N6761" s="30">
        <v>50.25</v>
      </c>
      <c r="O6761" s="32">
        <v>0</v>
      </c>
      <c r="P6761" s="31">
        <v>0.8834628190899001</v>
      </c>
      <c r="Q6761" s="38">
        <v>4388</v>
      </c>
      <c r="R6761" s="38">
        <v>2751</v>
      </c>
      <c r="S6761" s="38">
        <v>2092</v>
      </c>
    </row>
    <row r="6762" spans="2:19" x14ac:dyDescent="0.2">
      <c r="B6762" s="1" t="s">
        <v>13867</v>
      </c>
      <c r="C6762" s="1" t="s">
        <v>13868</v>
      </c>
      <c r="D6762" s="1" t="s">
        <v>538</v>
      </c>
      <c r="E6762" s="1" t="s">
        <v>11297</v>
      </c>
      <c r="F6762" s="1" t="s">
        <v>25</v>
      </c>
      <c r="G6762" s="27">
        <v>0.67463235294117652</v>
      </c>
      <c r="H6762" s="27">
        <v>0.9963302752293578</v>
      </c>
      <c r="I6762" s="28">
        <v>60.443872549019602</v>
      </c>
      <c r="J6762" s="27">
        <v>3.1862745098039214E-2</v>
      </c>
      <c r="K6762" s="27">
        <v>0.27083333333333331</v>
      </c>
      <c r="L6762" s="27">
        <v>0</v>
      </c>
      <c r="M6762" s="29">
        <v>7.2348399246704318</v>
      </c>
      <c r="N6762" s="30">
        <v>85.66939146230699</v>
      </c>
      <c r="O6762" s="32">
        <v>0</v>
      </c>
      <c r="P6762" s="31">
        <v>0.99816513761467895</v>
      </c>
      <c r="Q6762" s="38">
        <v>265</v>
      </c>
      <c r="R6762" s="38">
        <v>107</v>
      </c>
      <c r="S6762" s="38">
        <v>5111</v>
      </c>
    </row>
    <row r="6763" spans="2:19" x14ac:dyDescent="0.2">
      <c r="B6763" s="1" t="s">
        <v>13838</v>
      </c>
      <c r="C6763" s="1" t="s">
        <v>13839</v>
      </c>
      <c r="D6763" s="1" t="s">
        <v>538</v>
      </c>
      <c r="E6763" s="1" t="s">
        <v>538</v>
      </c>
      <c r="F6763" s="1" t="s">
        <v>25</v>
      </c>
      <c r="G6763" s="27">
        <v>0.27093596059113301</v>
      </c>
      <c r="H6763" s="27">
        <v>0.72409448818897637</v>
      </c>
      <c r="I6763" s="28">
        <v>19.623645320197038</v>
      </c>
      <c r="J6763" s="27">
        <v>2.3399014778325122E-2</v>
      </c>
      <c r="K6763" s="27">
        <v>0.52955665024630538</v>
      </c>
      <c r="L6763" s="27">
        <v>0.12167171411265899</v>
      </c>
      <c r="M6763" s="29">
        <v>8.5427364864864881</v>
      </c>
      <c r="N6763" s="30">
        <v>49</v>
      </c>
      <c r="O6763" s="32">
        <v>0</v>
      </c>
      <c r="P6763" s="31">
        <v>0.98364627498485768</v>
      </c>
      <c r="Q6763" s="38">
        <v>7089</v>
      </c>
      <c r="R6763" s="38">
        <v>6030</v>
      </c>
      <c r="S6763" s="38">
        <v>1504</v>
      </c>
    </row>
    <row r="6764" spans="2:19" x14ac:dyDescent="0.2">
      <c r="B6764" s="1" t="s">
        <v>13907</v>
      </c>
      <c r="C6764" s="1" t="s">
        <v>13908</v>
      </c>
      <c r="D6764" s="1" t="s">
        <v>539</v>
      </c>
      <c r="E6764" s="1" t="s">
        <v>539</v>
      </c>
      <c r="F6764" s="1" t="s">
        <v>22</v>
      </c>
      <c r="G6764" s="27">
        <v>0.46807065217391303</v>
      </c>
      <c r="H6764" s="27">
        <v>0.96134439552996953</v>
      </c>
      <c r="I6764" s="28">
        <v>44.678872282608701</v>
      </c>
      <c r="J6764" s="27">
        <v>8.152173913043478E-3</v>
      </c>
      <c r="K6764" s="27">
        <v>0.19361413043478262</v>
      </c>
      <c r="L6764" s="27">
        <v>0</v>
      </c>
      <c r="M6764" s="29">
        <v>12.889016602809704</v>
      </c>
      <c r="N6764" s="30">
        <v>80.262699564586356</v>
      </c>
      <c r="O6764" s="32">
        <v>0</v>
      </c>
      <c r="P6764" s="31">
        <v>0.99695225194717241</v>
      </c>
      <c r="Q6764" s="38">
        <v>2632</v>
      </c>
      <c r="R6764" s="38">
        <v>2831</v>
      </c>
      <c r="S6764" s="38">
        <v>6567</v>
      </c>
    </row>
    <row r="6765" spans="2:19" x14ac:dyDescent="0.2">
      <c r="B6765" s="1" t="s">
        <v>13905</v>
      </c>
      <c r="C6765" s="1" t="s">
        <v>13906</v>
      </c>
      <c r="D6765" s="1" t="s">
        <v>539</v>
      </c>
      <c r="E6765" s="1" t="s">
        <v>539</v>
      </c>
      <c r="F6765" s="1" t="s">
        <v>22</v>
      </c>
      <c r="G6765" s="27">
        <v>0.53031161473087818</v>
      </c>
      <c r="H6765" s="27">
        <v>0.99904009034443819</v>
      </c>
      <c r="I6765" s="28">
        <v>50.369858356940519</v>
      </c>
      <c r="J6765" s="27">
        <v>6.2322946175637391E-3</v>
      </c>
      <c r="K6765" s="27">
        <v>0.2</v>
      </c>
      <c r="L6765" s="27">
        <v>0</v>
      </c>
      <c r="M6765" s="29">
        <v>11.465259348612781</v>
      </c>
      <c r="N6765" s="30">
        <v>84.316239316239319</v>
      </c>
      <c r="O6765" s="32">
        <v>0</v>
      </c>
      <c r="P6765" s="31">
        <v>0.99661208356860531</v>
      </c>
      <c r="Q6765" s="38">
        <v>1523</v>
      </c>
      <c r="R6765" s="38">
        <v>1741</v>
      </c>
      <c r="S6765" s="38">
        <v>6452</v>
      </c>
    </row>
    <row r="6766" spans="2:19" x14ac:dyDescent="0.2">
      <c r="B6766" s="1" t="s">
        <v>13891</v>
      </c>
      <c r="C6766" s="1" t="s">
        <v>13892</v>
      </c>
      <c r="D6766" s="1" t="s">
        <v>539</v>
      </c>
      <c r="E6766" s="1" t="s">
        <v>539</v>
      </c>
      <c r="F6766" s="1" t="s">
        <v>22</v>
      </c>
      <c r="G6766" s="27">
        <v>0.40329670329670331</v>
      </c>
      <c r="H6766" s="27">
        <v>0.87617671120807183</v>
      </c>
      <c r="I6766" s="28">
        <v>32.158791208791214</v>
      </c>
      <c r="J6766" s="27">
        <v>0.15219780219780218</v>
      </c>
      <c r="K6766" s="27">
        <v>0.49945054945054945</v>
      </c>
      <c r="L6766" s="27">
        <v>1.1524406872102535E-2</v>
      </c>
      <c r="M6766" s="29">
        <v>5.648342541436465</v>
      </c>
      <c r="N6766" s="30">
        <v>70.941416893732963</v>
      </c>
      <c r="O6766" s="32">
        <v>0</v>
      </c>
      <c r="P6766" s="31">
        <v>0.99263703299700023</v>
      </c>
      <c r="Q6766" s="38">
        <v>3804</v>
      </c>
      <c r="R6766" s="38">
        <v>3732</v>
      </c>
      <c r="S6766" s="38">
        <v>1792</v>
      </c>
    </row>
    <row r="6767" spans="2:19" x14ac:dyDescent="0.2">
      <c r="B6767" s="1" t="s">
        <v>13886</v>
      </c>
      <c r="C6767" s="1" t="s">
        <v>13887</v>
      </c>
      <c r="D6767" s="1" t="s">
        <v>539</v>
      </c>
      <c r="E6767" s="1" t="s">
        <v>539</v>
      </c>
      <c r="F6767" s="1" t="s">
        <v>22</v>
      </c>
      <c r="G6767" s="27">
        <v>0.51580570547417115</v>
      </c>
      <c r="H6767" s="27">
        <v>0.95265851795263556</v>
      </c>
      <c r="I6767" s="28">
        <v>45.667925983037769</v>
      </c>
      <c r="J6767" s="27">
        <v>3.3924441017733231E-2</v>
      </c>
      <c r="K6767" s="27">
        <v>0.42097147262914419</v>
      </c>
      <c r="L6767" s="27">
        <v>1.3063407181054239E-3</v>
      </c>
      <c r="M6767" s="29">
        <v>6.8613057324840758</v>
      </c>
      <c r="N6767" s="30">
        <v>81.624813153961142</v>
      </c>
      <c r="O6767" s="32">
        <v>0</v>
      </c>
      <c r="P6767" s="31">
        <v>0.9908326967150497</v>
      </c>
      <c r="Q6767" s="38">
        <v>2447</v>
      </c>
      <c r="R6767" s="38">
        <v>1997</v>
      </c>
      <c r="S6767" s="38">
        <v>2617</v>
      </c>
    </row>
    <row r="6768" spans="2:19" x14ac:dyDescent="0.2">
      <c r="B6768" s="1" t="s">
        <v>13897</v>
      </c>
      <c r="C6768" s="1" t="s">
        <v>13898</v>
      </c>
      <c r="D6768" s="1" t="s">
        <v>539</v>
      </c>
      <c r="E6768" s="1" t="s">
        <v>539</v>
      </c>
      <c r="F6768" s="1" t="s">
        <v>22</v>
      </c>
      <c r="G6768" s="27">
        <v>0.58893515764425941</v>
      </c>
      <c r="H6768" s="27">
        <v>0.96671005917159769</v>
      </c>
      <c r="I6768" s="28">
        <v>54.014217727543134</v>
      </c>
      <c r="J6768" s="27">
        <v>3.3313503866745982E-2</v>
      </c>
      <c r="K6768" s="27">
        <v>0.37596668649613324</v>
      </c>
      <c r="L6768" s="27">
        <v>3.2721893491124261E-2</v>
      </c>
      <c r="M6768" s="29">
        <v>5.7729377713458758</v>
      </c>
      <c r="N6768" s="30">
        <v>87.249494949494945</v>
      </c>
      <c r="O6768" s="32">
        <v>0</v>
      </c>
      <c r="P6768" s="31">
        <v>0.9946745562130177</v>
      </c>
      <c r="Q6768" s="38">
        <v>917</v>
      </c>
      <c r="R6768" s="38">
        <v>742</v>
      </c>
      <c r="S6768" s="38">
        <v>3259</v>
      </c>
    </row>
    <row r="6769" spans="2:19" x14ac:dyDescent="0.2">
      <c r="B6769" s="1" t="s">
        <v>13879</v>
      </c>
      <c r="C6769" s="1" t="s">
        <v>13880</v>
      </c>
      <c r="D6769" s="1" t="s">
        <v>539</v>
      </c>
      <c r="E6769" s="1" t="s">
        <v>158</v>
      </c>
      <c r="F6769" s="1" t="s">
        <v>22</v>
      </c>
      <c r="G6769" s="27">
        <v>0.3688639551192146</v>
      </c>
      <c r="H6769" s="27">
        <v>0.90011740331491719</v>
      </c>
      <c r="I6769" s="28">
        <v>29.408041140719977</v>
      </c>
      <c r="J6769" s="27">
        <v>3.6933146330060777E-2</v>
      </c>
      <c r="K6769" s="27">
        <v>0.20850864890135579</v>
      </c>
      <c r="L6769" s="27">
        <v>3.1500920810313075E-2</v>
      </c>
      <c r="M6769" s="29">
        <v>13.819185185185184</v>
      </c>
      <c r="N6769" s="30">
        <v>55.585551330798481</v>
      </c>
      <c r="O6769" s="32">
        <v>0</v>
      </c>
      <c r="P6769" s="31">
        <v>0.98480662983425415</v>
      </c>
      <c r="Q6769" s="38">
        <v>4020</v>
      </c>
      <c r="R6769" s="38">
        <v>4191</v>
      </c>
      <c r="S6769" s="38">
        <v>6316</v>
      </c>
    </row>
    <row r="6770" spans="2:19" x14ac:dyDescent="0.2">
      <c r="B6770" s="1" t="s">
        <v>13903</v>
      </c>
      <c r="C6770" s="1" t="s">
        <v>13904</v>
      </c>
      <c r="D6770" s="1" t="s">
        <v>539</v>
      </c>
      <c r="E6770" s="1" t="s">
        <v>639</v>
      </c>
      <c r="F6770" s="1" t="s">
        <v>22</v>
      </c>
      <c r="G6770" s="27">
        <v>0.28238719068413393</v>
      </c>
      <c r="H6770" s="27">
        <v>0.82415942028985523</v>
      </c>
      <c r="I6770" s="28">
        <v>20.22991266375546</v>
      </c>
      <c r="J6770" s="27">
        <v>3.4206695778748179E-2</v>
      </c>
      <c r="K6770" s="27">
        <v>0.46870451237263466</v>
      </c>
      <c r="L6770" s="27">
        <v>8.0188405797101445E-2</v>
      </c>
      <c r="M6770" s="29">
        <v>9.0278904665314403</v>
      </c>
      <c r="N6770" s="30">
        <v>48.172680412371136</v>
      </c>
      <c r="O6770" s="32">
        <v>0</v>
      </c>
      <c r="P6770" s="31">
        <v>0.9956521739130435</v>
      </c>
      <c r="Q6770" s="38">
        <v>6864</v>
      </c>
      <c r="R6770" s="38">
        <v>5782</v>
      </c>
      <c r="S6770" s="38">
        <v>2132</v>
      </c>
    </row>
    <row r="6771" spans="2:19" x14ac:dyDescent="0.2">
      <c r="B6771" s="1" t="s">
        <v>13881</v>
      </c>
      <c r="C6771" s="1" t="s">
        <v>4465</v>
      </c>
      <c r="D6771" s="1" t="s">
        <v>539</v>
      </c>
      <c r="E6771" s="1" t="s">
        <v>539</v>
      </c>
      <c r="F6771" s="1" t="s">
        <v>22</v>
      </c>
      <c r="G6771" s="27">
        <v>0.33592644978783592</v>
      </c>
      <c r="H6771" s="27">
        <v>0.86443320544122759</v>
      </c>
      <c r="I6771" s="28">
        <v>20.670155586987267</v>
      </c>
      <c r="J6771" s="27">
        <v>6.0113154172560114E-2</v>
      </c>
      <c r="K6771" s="27">
        <v>0.56082036775106081</v>
      </c>
      <c r="L6771" s="27">
        <v>2.2322985699337286E-2</v>
      </c>
      <c r="M6771" s="29">
        <v>6.7404685835995775</v>
      </c>
      <c r="N6771" s="30">
        <v>47.747368421052634</v>
      </c>
      <c r="O6771" s="32">
        <v>0</v>
      </c>
      <c r="P6771" s="31">
        <v>0.98639693058946631</v>
      </c>
      <c r="Q6771" s="38">
        <v>6717</v>
      </c>
      <c r="R6771" s="38">
        <v>4695</v>
      </c>
      <c r="S6771" s="38">
        <v>1237</v>
      </c>
    </row>
    <row r="6772" spans="2:19" x14ac:dyDescent="0.2">
      <c r="B6772" s="1" t="s">
        <v>13899</v>
      </c>
      <c r="C6772" s="1" t="s">
        <v>13900</v>
      </c>
      <c r="D6772" s="1" t="s">
        <v>539</v>
      </c>
      <c r="E6772" s="1" t="s">
        <v>539</v>
      </c>
      <c r="F6772" s="1" t="s">
        <v>22</v>
      </c>
      <c r="G6772" s="27">
        <v>0.48315047021943575</v>
      </c>
      <c r="H6772" s="27">
        <v>0.9895458974858703</v>
      </c>
      <c r="I6772" s="28">
        <v>48.385423197492159</v>
      </c>
      <c r="J6772" s="27">
        <v>7.0532915360501571E-3</v>
      </c>
      <c r="K6772" s="27">
        <v>0.10109717868338558</v>
      </c>
      <c r="L6772" s="27">
        <v>2.3387253946599105E-3</v>
      </c>
      <c r="M6772" s="29">
        <v>15.589310083396514</v>
      </c>
      <c r="N6772" s="30">
        <v>83.055150040551496</v>
      </c>
      <c r="O6772" s="32">
        <v>0</v>
      </c>
      <c r="P6772" s="31">
        <v>0.99473786786201523</v>
      </c>
      <c r="Q6772" s="38">
        <v>1925</v>
      </c>
      <c r="R6772" s="38">
        <v>2566</v>
      </c>
      <c r="S6772" s="38">
        <v>8178</v>
      </c>
    </row>
    <row r="6773" spans="2:19" x14ac:dyDescent="0.2">
      <c r="B6773" s="1" t="s">
        <v>13889</v>
      </c>
      <c r="C6773" s="1" t="s">
        <v>13890</v>
      </c>
      <c r="D6773" s="1" t="s">
        <v>539</v>
      </c>
      <c r="E6773" s="1" t="s">
        <v>539</v>
      </c>
      <c r="F6773" s="1" t="s">
        <v>22</v>
      </c>
      <c r="G6773" s="27">
        <v>0.46880086814975586</v>
      </c>
      <c r="H6773" s="27">
        <v>0.9876856835306782</v>
      </c>
      <c r="I6773" s="28">
        <v>45.009224091155751</v>
      </c>
      <c r="J6773" s="27">
        <v>5.4259359739555072E-3</v>
      </c>
      <c r="K6773" s="27">
        <v>0.16060770482908301</v>
      </c>
      <c r="L6773" s="27">
        <v>2.3412271259418729E-4</v>
      </c>
      <c r="M6773" s="29">
        <v>13.183350357507665</v>
      </c>
      <c r="N6773" s="30">
        <v>80.594907407407405</v>
      </c>
      <c r="O6773" s="32">
        <v>4.5209903121636166E-4</v>
      </c>
      <c r="P6773" s="31">
        <v>0.9919268030139935</v>
      </c>
      <c r="Q6773" s="38">
        <v>2573</v>
      </c>
      <c r="R6773" s="38">
        <v>2822</v>
      </c>
      <c r="S6773" s="38">
        <v>7138</v>
      </c>
    </row>
    <row r="6774" spans="2:19" x14ac:dyDescent="0.2">
      <c r="B6774" s="1" t="s">
        <v>13882</v>
      </c>
      <c r="C6774" s="1" t="s">
        <v>13883</v>
      </c>
      <c r="D6774" s="1" t="s">
        <v>539</v>
      </c>
      <c r="E6774" s="1" t="s">
        <v>539</v>
      </c>
      <c r="F6774" s="1" t="s">
        <v>22</v>
      </c>
      <c r="G6774" s="27">
        <v>0.23580121703853954</v>
      </c>
      <c r="H6774" s="27">
        <v>0.91820873055694929</v>
      </c>
      <c r="I6774" s="28">
        <v>24.855070993914808</v>
      </c>
      <c r="J6774" s="27">
        <v>1.5720081135902637E-2</v>
      </c>
      <c r="K6774" s="27">
        <v>0.16734279918864098</v>
      </c>
      <c r="L6774" s="27">
        <v>2.3494731560461612E-2</v>
      </c>
      <c r="M6774" s="29">
        <v>15.339946914399466</v>
      </c>
      <c r="N6774" s="30">
        <v>55.21720430107527</v>
      </c>
      <c r="O6774" s="32">
        <v>0</v>
      </c>
      <c r="P6774" s="31">
        <v>0.9894631209232313</v>
      </c>
      <c r="Q6774" s="38">
        <v>5056</v>
      </c>
      <c r="R6774" s="38">
        <v>6768</v>
      </c>
      <c r="S6774" s="38">
        <v>7029</v>
      </c>
    </row>
    <row r="6775" spans="2:19" x14ac:dyDescent="0.2">
      <c r="B6775" s="1" t="s">
        <v>13877</v>
      </c>
      <c r="C6775" s="1" t="s">
        <v>13878</v>
      </c>
      <c r="D6775" s="1" t="s">
        <v>539</v>
      </c>
      <c r="E6775" s="1" t="s">
        <v>158</v>
      </c>
      <c r="F6775" s="1" t="s">
        <v>22</v>
      </c>
      <c r="G6775" s="27">
        <v>0.28413793103448276</v>
      </c>
      <c r="H6775" s="27">
        <v>0.83109565807327002</v>
      </c>
      <c r="I6775" s="28">
        <v>24.866965517241383</v>
      </c>
      <c r="J6775" s="27">
        <v>2.4137931034482758E-2</v>
      </c>
      <c r="K6775" s="27">
        <v>0.22827586206896552</v>
      </c>
      <c r="L6775" s="27">
        <v>5.3415875169606511E-2</v>
      </c>
      <c r="M6775" s="29">
        <v>14.431599229287093</v>
      </c>
      <c r="N6775" s="30">
        <v>50.633495145631066</v>
      </c>
      <c r="O6775" s="32">
        <v>0</v>
      </c>
      <c r="P6775" s="31">
        <v>0.98371777476255085</v>
      </c>
      <c r="Q6775" s="38">
        <v>5054</v>
      </c>
      <c r="R6775" s="38">
        <v>5749</v>
      </c>
      <c r="S6775" s="38">
        <v>5936</v>
      </c>
    </row>
    <row r="6776" spans="2:19" x14ac:dyDescent="0.2">
      <c r="B6776" s="1" t="s">
        <v>13895</v>
      </c>
      <c r="C6776" s="1" t="s">
        <v>13896</v>
      </c>
      <c r="D6776" s="1" t="s">
        <v>539</v>
      </c>
      <c r="E6776" s="1" t="s">
        <v>539</v>
      </c>
      <c r="F6776" s="1" t="s">
        <v>22</v>
      </c>
      <c r="G6776" s="27">
        <v>0.50638297872340421</v>
      </c>
      <c r="H6776" s="27">
        <v>0.99980972515856237</v>
      </c>
      <c r="I6776" s="28">
        <v>45.593036750483556</v>
      </c>
      <c r="J6776" s="27">
        <v>9.2843326885880071E-3</v>
      </c>
      <c r="K6776" s="27">
        <v>0.3620889748549323</v>
      </c>
      <c r="L6776" s="27">
        <v>1.9027484143763212E-4</v>
      </c>
      <c r="M6776" s="29">
        <v>8.8313479623824396</v>
      </c>
      <c r="N6776" s="30">
        <v>80.966386554621849</v>
      </c>
      <c r="O6776" s="32">
        <v>0</v>
      </c>
      <c r="P6776" s="31">
        <v>0.9936575052854123</v>
      </c>
      <c r="Q6776" s="38">
        <v>2464</v>
      </c>
      <c r="R6776" s="38">
        <v>2170</v>
      </c>
      <c r="S6776" s="38">
        <v>3468</v>
      </c>
    </row>
    <row r="6777" spans="2:19" x14ac:dyDescent="0.2">
      <c r="B6777" s="1" t="s">
        <v>13888</v>
      </c>
      <c r="C6777" s="1" t="s">
        <v>9172</v>
      </c>
      <c r="D6777" s="1" t="s">
        <v>539</v>
      </c>
      <c r="E6777" s="1" t="s">
        <v>539</v>
      </c>
      <c r="F6777" s="1" t="s">
        <v>22</v>
      </c>
      <c r="G6777" s="27">
        <v>0.67215363511659809</v>
      </c>
      <c r="H6777" s="27">
        <v>0.97777551020408171</v>
      </c>
      <c r="I6777" s="28">
        <v>55.541632373113842</v>
      </c>
      <c r="J6777" s="27">
        <v>0.1440329218106996</v>
      </c>
      <c r="K6777" s="27">
        <v>0.2887517146776406</v>
      </c>
      <c r="L6777" s="27">
        <v>1.5197278911564627E-2</v>
      </c>
      <c r="M6777" s="29">
        <v>4.6464435146443499</v>
      </c>
      <c r="N6777" s="30">
        <v>79.932653061224485</v>
      </c>
      <c r="O6777" s="32">
        <v>4.0925170068027213E-2</v>
      </c>
      <c r="P6777" s="31">
        <v>0.99183673469387756</v>
      </c>
      <c r="Q6777" s="38">
        <v>724</v>
      </c>
      <c r="R6777" s="38">
        <v>108</v>
      </c>
      <c r="S6777" s="38">
        <v>4776</v>
      </c>
    </row>
    <row r="6778" spans="2:19" x14ac:dyDescent="0.2">
      <c r="B6778" s="1" t="s">
        <v>13871</v>
      </c>
      <c r="C6778" s="1" t="s">
        <v>13872</v>
      </c>
      <c r="D6778" s="1" t="s">
        <v>539</v>
      </c>
      <c r="E6778" s="1" t="s">
        <v>639</v>
      </c>
      <c r="F6778" s="1" t="s">
        <v>22</v>
      </c>
      <c r="G6778" s="27">
        <v>0.35024665257223397</v>
      </c>
      <c r="H6778" s="27">
        <v>0.85513644214162343</v>
      </c>
      <c r="I6778" s="28">
        <v>19.916842847075404</v>
      </c>
      <c r="J6778" s="27">
        <v>0.22621564482029599</v>
      </c>
      <c r="K6778" s="27">
        <v>0.55813953488372092</v>
      </c>
      <c r="L6778" s="27">
        <v>5.6994818652849742E-2</v>
      </c>
      <c r="M6778" s="29">
        <v>5.2949023861171378</v>
      </c>
      <c r="N6778" s="30">
        <v>46.607645875251507</v>
      </c>
      <c r="O6778" s="32">
        <v>1.1744386873920555E-3</v>
      </c>
      <c r="P6778" s="31">
        <v>0.98031088082901552</v>
      </c>
      <c r="Q6778" s="38">
        <v>6978</v>
      </c>
      <c r="R6778" s="38">
        <v>4465</v>
      </c>
      <c r="S6778" s="38">
        <v>1263</v>
      </c>
    </row>
    <row r="6779" spans="2:19" x14ac:dyDescent="0.2">
      <c r="B6779" s="1" t="s">
        <v>13875</v>
      </c>
      <c r="C6779" s="1" t="s">
        <v>13876</v>
      </c>
      <c r="D6779" s="1" t="s">
        <v>539</v>
      </c>
      <c r="E6779" s="1" t="s">
        <v>639</v>
      </c>
      <c r="F6779" s="1" t="s">
        <v>22</v>
      </c>
      <c r="G6779" s="27">
        <v>0.28529411764705881</v>
      </c>
      <c r="H6779" s="27">
        <v>0.69667630057803465</v>
      </c>
      <c r="I6779" s="28">
        <v>24.026617647058817</v>
      </c>
      <c r="J6779" s="27">
        <v>2.7941176470588237E-2</v>
      </c>
      <c r="K6779" s="27">
        <v>0.26617647058823529</v>
      </c>
      <c r="L6779" s="27">
        <v>0.1343063583815029</v>
      </c>
      <c r="M6779" s="29">
        <v>13.672222222222219</v>
      </c>
      <c r="N6779" s="30">
        <v>49.551546391752581</v>
      </c>
      <c r="O6779" s="32">
        <v>0</v>
      </c>
      <c r="P6779" s="31">
        <v>0.98265895953757221</v>
      </c>
      <c r="Q6779" s="38">
        <v>5361</v>
      </c>
      <c r="R6779" s="38">
        <v>5732</v>
      </c>
      <c r="S6779" s="38">
        <v>5209</v>
      </c>
    </row>
    <row r="6780" spans="2:19" x14ac:dyDescent="0.2">
      <c r="B6780" s="1" t="s">
        <v>13901</v>
      </c>
      <c r="C6780" s="1" t="s">
        <v>13902</v>
      </c>
      <c r="D6780" s="1" t="s">
        <v>539</v>
      </c>
      <c r="E6780" s="1" t="s">
        <v>539</v>
      </c>
      <c r="F6780" s="1" t="s">
        <v>22</v>
      </c>
      <c r="G6780" s="27">
        <v>0.61592178770949724</v>
      </c>
      <c r="H6780" s="27">
        <v>0.9661097603334492</v>
      </c>
      <c r="I6780" s="28">
        <v>54.281703910614524</v>
      </c>
      <c r="J6780" s="27">
        <v>4.5391061452513967E-2</v>
      </c>
      <c r="K6780" s="27">
        <v>0.34427374301675978</v>
      </c>
      <c r="L6780" s="27">
        <v>3.0340395970823202E-2</v>
      </c>
      <c r="M6780" s="29">
        <v>5.7994545454545463</v>
      </c>
      <c r="N6780" s="30">
        <v>84.072562358276642</v>
      </c>
      <c r="O6780" s="32">
        <v>0</v>
      </c>
      <c r="P6780" s="31">
        <v>0.99478985758944083</v>
      </c>
      <c r="Q6780" s="38">
        <v>885</v>
      </c>
      <c r="R6780" s="38">
        <v>434</v>
      </c>
      <c r="S6780" s="38">
        <v>3744</v>
      </c>
    </row>
    <row r="6781" spans="2:19" x14ac:dyDescent="0.2">
      <c r="B6781" s="1" t="s">
        <v>13893</v>
      </c>
      <c r="C6781" s="1" t="s">
        <v>13894</v>
      </c>
      <c r="D6781" s="1" t="s">
        <v>539</v>
      </c>
      <c r="E6781" s="1" t="s">
        <v>539</v>
      </c>
      <c r="F6781" s="1" t="s">
        <v>22</v>
      </c>
      <c r="G6781" s="27">
        <v>0.43570993296770261</v>
      </c>
      <c r="H6781" s="27">
        <v>0.92001816530426894</v>
      </c>
      <c r="I6781" s="28">
        <v>48.706032906764158</v>
      </c>
      <c r="J6781" s="27">
        <v>4.2656916514320535E-3</v>
      </c>
      <c r="K6781" s="27">
        <v>0.11639244363193176</v>
      </c>
      <c r="L6781" s="27">
        <v>9.0826521344232513E-4</v>
      </c>
      <c r="M6781" s="29">
        <v>16.46792656587473</v>
      </c>
      <c r="N6781" s="30">
        <v>89.981818181818184</v>
      </c>
      <c r="O6781" s="32">
        <v>0</v>
      </c>
      <c r="P6781" s="31">
        <v>0.99364214350590374</v>
      </c>
      <c r="Q6781" s="38">
        <v>1861</v>
      </c>
      <c r="R6781" s="38">
        <v>3309</v>
      </c>
      <c r="S6781" s="38">
        <v>7925</v>
      </c>
    </row>
    <row r="6782" spans="2:19" x14ac:dyDescent="0.2">
      <c r="B6782" s="1" t="s">
        <v>13873</v>
      </c>
      <c r="C6782" s="1" t="s">
        <v>13874</v>
      </c>
      <c r="D6782" s="1" t="s">
        <v>539</v>
      </c>
      <c r="E6782" s="1" t="s">
        <v>639</v>
      </c>
      <c r="F6782" s="1" t="s">
        <v>22</v>
      </c>
      <c r="G6782" s="27">
        <v>0.22720326031584309</v>
      </c>
      <c r="H6782" s="27">
        <v>0.71984765234765236</v>
      </c>
      <c r="I6782" s="28">
        <v>22.154966887417224</v>
      </c>
      <c r="J6782" s="27">
        <v>5.7564951604686707E-2</v>
      </c>
      <c r="K6782" s="27">
        <v>0.29495669893020887</v>
      </c>
      <c r="L6782" s="27">
        <v>0.16534215784215783</v>
      </c>
      <c r="M6782" s="29">
        <v>13.051219512195122</v>
      </c>
      <c r="N6782" s="30">
        <v>52.672645739910315</v>
      </c>
      <c r="O6782" s="32">
        <v>0</v>
      </c>
      <c r="P6782" s="31">
        <v>0.98051948051948057</v>
      </c>
      <c r="Q6782" s="38">
        <v>6124</v>
      </c>
      <c r="R6782" s="38">
        <v>6939</v>
      </c>
      <c r="S6782" s="38">
        <v>4666</v>
      </c>
    </row>
    <row r="6783" spans="2:19" x14ac:dyDescent="0.2">
      <c r="B6783" s="1" t="s">
        <v>13884</v>
      </c>
      <c r="C6783" s="1" t="s">
        <v>13885</v>
      </c>
      <c r="D6783" s="1" t="s">
        <v>17665</v>
      </c>
      <c r="E6783" s="1" t="s">
        <v>539</v>
      </c>
      <c r="F6783" s="1" t="s">
        <v>22</v>
      </c>
      <c r="G6783" s="27">
        <v>0.30025125628140703</v>
      </c>
      <c r="H6783" s="27">
        <v>0.83607709045694756</v>
      </c>
      <c r="I6783" s="28">
        <v>21.117902010050248</v>
      </c>
      <c r="J6783" s="27">
        <v>2.6381909547738693E-2</v>
      </c>
      <c r="K6783" s="27">
        <v>0.50125628140703515</v>
      </c>
      <c r="L6783" s="27">
        <v>4.4513521914827476E-3</v>
      </c>
      <c r="M6783" s="29">
        <v>8.8947935368043094</v>
      </c>
      <c r="N6783" s="30">
        <v>49.135983263598327</v>
      </c>
      <c r="O6783" s="32">
        <v>2.3313646254274168E-4</v>
      </c>
      <c r="P6783" s="31">
        <v>0.98974199564811938</v>
      </c>
      <c r="Q6783" s="38">
        <v>6546</v>
      </c>
      <c r="R6783" s="38">
        <v>5380</v>
      </c>
      <c r="S6783" s="38">
        <v>1771</v>
      </c>
    </row>
    <row r="6784" spans="2:19" x14ac:dyDescent="0.2">
      <c r="B6784" s="1" t="s">
        <v>13909</v>
      </c>
      <c r="C6784" s="1" t="s">
        <v>13910</v>
      </c>
      <c r="D6784" s="1" t="s">
        <v>540</v>
      </c>
      <c r="E6784" s="1" t="s">
        <v>8220</v>
      </c>
      <c r="F6784" s="1" t="s">
        <v>62</v>
      </c>
      <c r="G6784" s="27">
        <v>0.45474006116207949</v>
      </c>
      <c r="H6784" s="27">
        <v>0.87134824757643525</v>
      </c>
      <c r="I6784" s="28">
        <v>50.00620795107033</v>
      </c>
      <c r="J6784" s="27">
        <v>8.8685015290519871E-3</v>
      </c>
      <c r="K6784" s="27">
        <v>0.11162079510703364</v>
      </c>
      <c r="L6784" s="27">
        <v>1.7455630126771066E-2</v>
      </c>
      <c r="M6784" s="29">
        <v>15.723469960696239</v>
      </c>
      <c r="N6784" s="30">
        <v>90.364674278038947</v>
      </c>
      <c r="O6784" s="32">
        <v>0</v>
      </c>
      <c r="P6784" s="31">
        <v>0.97539149888143173</v>
      </c>
      <c r="Q6784" s="38">
        <v>1604</v>
      </c>
      <c r="R6784" s="38">
        <v>3040</v>
      </c>
      <c r="S6784" s="38">
        <v>8004</v>
      </c>
    </row>
    <row r="6785" spans="2:19" x14ac:dyDescent="0.2">
      <c r="B6785" s="1" t="s">
        <v>13917</v>
      </c>
      <c r="C6785" s="1" t="s">
        <v>13918</v>
      </c>
      <c r="D6785" s="1" t="s">
        <v>540</v>
      </c>
      <c r="E6785" s="1" t="s">
        <v>8220</v>
      </c>
      <c r="F6785" s="1" t="s">
        <v>62</v>
      </c>
      <c r="G6785" s="27">
        <v>0.5832132564841499</v>
      </c>
      <c r="H6785" s="27">
        <v>0.99127006778451665</v>
      </c>
      <c r="I6785" s="28">
        <v>53.41685878962533</v>
      </c>
      <c r="J6785" s="27">
        <v>4.2146974063400573E-2</v>
      </c>
      <c r="K6785" s="27">
        <v>0.37680115273775217</v>
      </c>
      <c r="L6785" s="27">
        <v>5.6867641812343916E-3</v>
      </c>
      <c r="M6785" s="29">
        <v>5.6923941227311996</v>
      </c>
      <c r="N6785" s="30">
        <v>87.082149474984561</v>
      </c>
      <c r="O6785" s="32">
        <v>0</v>
      </c>
      <c r="P6785" s="31">
        <v>0.99036746343203708</v>
      </c>
      <c r="Q6785" s="38">
        <v>1012</v>
      </c>
      <c r="R6785" s="38">
        <v>832</v>
      </c>
      <c r="S6785" s="38">
        <v>3235</v>
      </c>
    </row>
    <row r="6786" spans="2:19" x14ac:dyDescent="0.2">
      <c r="B6786" s="1" t="s">
        <v>13921</v>
      </c>
      <c r="C6786" s="1" t="s">
        <v>13922</v>
      </c>
      <c r="D6786" s="1" t="s">
        <v>540</v>
      </c>
      <c r="E6786" s="1" t="s">
        <v>8220</v>
      </c>
      <c r="F6786" s="1" t="s">
        <v>62</v>
      </c>
      <c r="G6786" s="27">
        <v>0.58738664468260515</v>
      </c>
      <c r="H6786" s="27">
        <v>0.94460340233654438</v>
      </c>
      <c r="I6786" s="28">
        <v>52.621434460016488</v>
      </c>
      <c r="J6786" s="27">
        <v>3.751030502885408E-2</v>
      </c>
      <c r="K6786" s="27">
        <v>0.35985160758450124</v>
      </c>
      <c r="L6786" s="27">
        <v>4.672268907563025E-2</v>
      </c>
      <c r="M6786" s="29">
        <v>5.6314685314685331</v>
      </c>
      <c r="N6786" s="30">
        <v>85.150877192982449</v>
      </c>
      <c r="O6786" s="32">
        <v>0</v>
      </c>
      <c r="P6786" s="31">
        <v>0.99446607911457263</v>
      </c>
      <c r="Q6786" s="38">
        <v>1142</v>
      </c>
      <c r="R6786" s="38">
        <v>767</v>
      </c>
      <c r="S6786" s="38">
        <v>3498</v>
      </c>
    </row>
    <row r="6787" spans="2:19" x14ac:dyDescent="0.2">
      <c r="B6787" s="1" t="s">
        <v>13919</v>
      </c>
      <c r="C6787" s="1" t="s">
        <v>13920</v>
      </c>
      <c r="D6787" s="1" t="s">
        <v>540</v>
      </c>
      <c r="E6787" s="1" t="s">
        <v>8220</v>
      </c>
      <c r="F6787" s="1" t="s">
        <v>62</v>
      </c>
      <c r="G6787" s="27">
        <v>0.61026548672566372</v>
      </c>
      <c r="H6787" s="27">
        <v>0.99760689776526479</v>
      </c>
      <c r="I6787" s="28">
        <v>60.453097345132754</v>
      </c>
      <c r="J6787" s="27">
        <v>4.2123893805309731E-2</v>
      </c>
      <c r="K6787" s="27">
        <v>0.30761061946902657</v>
      </c>
      <c r="L6787" s="27">
        <v>2.3931022347351751E-3</v>
      </c>
      <c r="M6787" s="29">
        <v>7.2979109900090817</v>
      </c>
      <c r="N6787" s="30">
        <v>93.963457076566129</v>
      </c>
      <c r="O6787" s="32">
        <v>0</v>
      </c>
      <c r="P6787" s="31">
        <v>0.99419320781277498</v>
      </c>
      <c r="Q6787" s="38">
        <v>263</v>
      </c>
      <c r="R6787" s="38">
        <v>490</v>
      </c>
      <c r="S6787" s="38">
        <v>4431</v>
      </c>
    </row>
    <row r="6788" spans="2:19" x14ac:dyDescent="0.2">
      <c r="B6788" s="1" t="s">
        <v>13927</v>
      </c>
      <c r="C6788" s="1" t="s">
        <v>13928</v>
      </c>
      <c r="D6788" s="1" t="s">
        <v>540</v>
      </c>
      <c r="E6788" s="1" t="s">
        <v>8220</v>
      </c>
      <c r="F6788" s="1" t="s">
        <v>62</v>
      </c>
      <c r="G6788" s="27">
        <v>0.51990861618798956</v>
      </c>
      <c r="H6788" s="27">
        <v>0.89609474198274464</v>
      </c>
      <c r="I6788" s="28">
        <v>52.174902088772846</v>
      </c>
      <c r="J6788" s="27">
        <v>2.5456919060052218E-2</v>
      </c>
      <c r="K6788" s="27">
        <v>0.2966710182767624</v>
      </c>
      <c r="L6788" s="27">
        <v>1.4325248250040697E-4</v>
      </c>
      <c r="M6788" s="29">
        <v>9.2955132562882419</v>
      </c>
      <c r="N6788" s="30">
        <v>91.349026993094796</v>
      </c>
      <c r="O6788" s="32">
        <v>0</v>
      </c>
      <c r="P6788" s="31">
        <v>0.99755819632101583</v>
      </c>
      <c r="Q6788" s="38">
        <v>1200</v>
      </c>
      <c r="R6788" s="38">
        <v>1914</v>
      </c>
      <c r="S6788" s="38">
        <v>4633</v>
      </c>
    </row>
    <row r="6789" spans="2:19" x14ac:dyDescent="0.2">
      <c r="B6789" s="1" t="s">
        <v>13911</v>
      </c>
      <c r="C6789" s="1" t="s">
        <v>13912</v>
      </c>
      <c r="D6789" s="1" t="s">
        <v>540</v>
      </c>
      <c r="E6789" s="1" t="s">
        <v>8220</v>
      </c>
      <c r="F6789" s="1" t="s">
        <v>62</v>
      </c>
      <c r="G6789" s="27">
        <v>0.57079796264855687</v>
      </c>
      <c r="H6789" s="27">
        <v>0.95838183934807919</v>
      </c>
      <c r="I6789" s="28">
        <v>55.460339558573871</v>
      </c>
      <c r="J6789" s="27">
        <v>2.1052631578947368E-2</v>
      </c>
      <c r="K6789" s="27">
        <v>0.19151103565365024</v>
      </c>
      <c r="L6789" s="27">
        <v>1.8746050224513554E-2</v>
      </c>
      <c r="M6789" s="29">
        <v>11.318923198733181</v>
      </c>
      <c r="N6789" s="30">
        <v>88.114149821640908</v>
      </c>
      <c r="O6789" s="32">
        <v>0</v>
      </c>
      <c r="P6789" s="31">
        <v>0.97954432063861629</v>
      </c>
      <c r="Q6789" s="38">
        <v>735</v>
      </c>
      <c r="R6789" s="38">
        <v>1010</v>
      </c>
      <c r="S6789" s="38">
        <v>6610</v>
      </c>
    </row>
    <row r="6790" spans="2:19" x14ac:dyDescent="0.2">
      <c r="B6790" s="1" t="s">
        <v>13923</v>
      </c>
      <c r="C6790" s="1" t="s">
        <v>13924</v>
      </c>
      <c r="D6790" s="1" t="s">
        <v>540</v>
      </c>
      <c r="E6790" s="1" t="s">
        <v>8220</v>
      </c>
      <c r="F6790" s="1" t="s">
        <v>62</v>
      </c>
      <c r="G6790" s="27">
        <v>0.59182922340817079</v>
      </c>
      <c r="H6790" s="27">
        <v>0.99920937042459745</v>
      </c>
      <c r="I6790" s="28">
        <v>57.819543614280448</v>
      </c>
      <c r="J6790" s="27">
        <v>1.0673536989326464E-2</v>
      </c>
      <c r="K6790" s="27">
        <v>0.21015826278984173</v>
      </c>
      <c r="L6790" s="27">
        <v>0</v>
      </c>
      <c r="M6790" s="29">
        <v>10.489359783588814</v>
      </c>
      <c r="N6790" s="30">
        <v>90.029228855721399</v>
      </c>
      <c r="O6790" s="32">
        <v>0</v>
      </c>
      <c r="P6790" s="31">
        <v>0.99450951683748168</v>
      </c>
      <c r="Q6790" s="38">
        <v>479</v>
      </c>
      <c r="R6790" s="38">
        <v>707</v>
      </c>
      <c r="S6790" s="38">
        <v>6286</v>
      </c>
    </row>
    <row r="6791" spans="2:19" x14ac:dyDescent="0.2">
      <c r="B6791" s="1" t="s">
        <v>13915</v>
      </c>
      <c r="C6791" s="1" t="s">
        <v>13916</v>
      </c>
      <c r="D6791" s="1" t="s">
        <v>540</v>
      </c>
      <c r="E6791" s="1" t="s">
        <v>8220</v>
      </c>
      <c r="F6791" s="1" t="s">
        <v>62</v>
      </c>
      <c r="G6791" s="27">
        <v>0.56593604024434063</v>
      </c>
      <c r="H6791" s="27">
        <v>0.99646661931818192</v>
      </c>
      <c r="I6791" s="28">
        <v>58.10510240747395</v>
      </c>
      <c r="J6791" s="27">
        <v>7.1864893999281348E-3</v>
      </c>
      <c r="K6791" s="27">
        <v>0.11642112827883579</v>
      </c>
      <c r="L6791" s="27">
        <v>2.7343750000000003E-4</v>
      </c>
      <c r="M6791" s="29">
        <v>14.067218543046355</v>
      </c>
      <c r="N6791" s="30">
        <v>91.488888888888894</v>
      </c>
      <c r="O6791" s="32">
        <v>0</v>
      </c>
      <c r="P6791" s="31">
        <v>0.98828125</v>
      </c>
      <c r="Q6791" s="38">
        <v>449</v>
      </c>
      <c r="R6791" s="38">
        <v>1084</v>
      </c>
      <c r="S6791" s="38">
        <v>7924</v>
      </c>
    </row>
    <row r="6792" spans="2:19" x14ac:dyDescent="0.2">
      <c r="B6792" s="1" t="s">
        <v>13913</v>
      </c>
      <c r="C6792" s="1" t="s">
        <v>13914</v>
      </c>
      <c r="D6792" s="1" t="s">
        <v>540</v>
      </c>
      <c r="E6792" s="1" t="s">
        <v>8220</v>
      </c>
      <c r="F6792" s="1" t="s">
        <v>62</v>
      </c>
      <c r="G6792" s="27">
        <v>0.17414355628058728</v>
      </c>
      <c r="H6792" s="27">
        <v>0.24894810659186536</v>
      </c>
      <c r="I6792" s="28">
        <v>20.078670473083204</v>
      </c>
      <c r="J6792" s="27">
        <v>5.3833605220228384E-2</v>
      </c>
      <c r="K6792" s="27">
        <v>0.59257748776508967</v>
      </c>
      <c r="L6792" s="27">
        <v>0.21147465437788016</v>
      </c>
      <c r="M6792" s="29">
        <v>8.1687901234567875</v>
      </c>
      <c r="N6792" s="30">
        <v>76.053864168618261</v>
      </c>
      <c r="O6792" s="32">
        <v>0</v>
      </c>
      <c r="P6792" s="31">
        <v>0.9825686235223402</v>
      </c>
      <c r="Q6792" s="38">
        <v>6920</v>
      </c>
      <c r="R6792" s="38">
        <v>7649</v>
      </c>
      <c r="S6792" s="38">
        <v>989</v>
      </c>
    </row>
    <row r="6793" spans="2:19" x14ac:dyDescent="0.2">
      <c r="B6793" s="1" t="s">
        <v>13925</v>
      </c>
      <c r="C6793" s="1" t="s">
        <v>13926</v>
      </c>
      <c r="D6793" s="1" t="s">
        <v>540</v>
      </c>
      <c r="E6793" s="1" t="s">
        <v>8220</v>
      </c>
      <c r="F6793" s="1" t="s">
        <v>62</v>
      </c>
      <c r="G6793" s="27">
        <v>0.65771812080536918</v>
      </c>
      <c r="H6793" s="27">
        <v>0.96604305864884932</v>
      </c>
      <c r="I6793" s="28">
        <v>60.945786726323632</v>
      </c>
      <c r="J6793" s="27">
        <v>4.0641312453392989E-2</v>
      </c>
      <c r="K6793" s="27">
        <v>0.28933631618195377</v>
      </c>
      <c r="L6793" s="27">
        <v>3.1930215293244246E-2</v>
      </c>
      <c r="M6793" s="29">
        <v>6.1824618736383457</v>
      </c>
      <c r="N6793" s="30">
        <v>89.015306122448976</v>
      </c>
      <c r="O6793" s="32">
        <v>0</v>
      </c>
      <c r="P6793" s="31">
        <v>0.99554565701559017</v>
      </c>
      <c r="Q6793" s="38">
        <v>241</v>
      </c>
      <c r="R6793" s="38">
        <v>172</v>
      </c>
      <c r="S6793" s="38">
        <v>4769</v>
      </c>
    </row>
    <row r="6794" spans="2:19" x14ac:dyDescent="0.2">
      <c r="B6794" s="1" t="s">
        <v>13959</v>
      </c>
      <c r="C6794" s="1" t="s">
        <v>13960</v>
      </c>
      <c r="D6794" s="1" t="s">
        <v>541</v>
      </c>
      <c r="E6794" s="1" t="s">
        <v>541</v>
      </c>
      <c r="F6794" s="1" t="s">
        <v>20</v>
      </c>
      <c r="G6794" s="27">
        <v>0.25873605947955391</v>
      </c>
      <c r="H6794" s="27">
        <v>0.96910124724871627</v>
      </c>
      <c r="I6794" s="28">
        <v>23.410557620817848</v>
      </c>
      <c r="J6794" s="27">
        <v>1.1152416356877323E-2</v>
      </c>
      <c r="K6794" s="27">
        <v>0.17918215613382898</v>
      </c>
      <c r="L6794" s="27">
        <v>5.9427732942039617E-4</v>
      </c>
      <c r="M6794" s="29">
        <v>14.158575727181542</v>
      </c>
      <c r="N6794" s="30">
        <v>49.413793103448278</v>
      </c>
      <c r="O6794" s="32">
        <v>0</v>
      </c>
      <c r="P6794" s="31">
        <v>0.98679383712399116</v>
      </c>
      <c r="Q6794" s="38">
        <v>5607</v>
      </c>
      <c r="R6794" s="38">
        <v>6303</v>
      </c>
      <c r="S6794" s="38">
        <v>6837</v>
      </c>
    </row>
    <row r="6795" spans="2:19" x14ac:dyDescent="0.2">
      <c r="B6795" s="1" t="s">
        <v>13941</v>
      </c>
      <c r="C6795" s="1" t="s">
        <v>13942</v>
      </c>
      <c r="D6795" s="1" t="s">
        <v>541</v>
      </c>
      <c r="E6795" s="1" t="s">
        <v>541</v>
      </c>
      <c r="F6795" s="1" t="s">
        <v>20</v>
      </c>
      <c r="G6795" s="27">
        <v>0.27627627627627627</v>
      </c>
      <c r="H6795" s="27">
        <v>0.80190626313577107</v>
      </c>
      <c r="I6795" s="28">
        <v>24.289189189189184</v>
      </c>
      <c r="J6795" s="27">
        <v>1.3299013299013299E-2</v>
      </c>
      <c r="K6795" s="27">
        <v>0.32089232089232089</v>
      </c>
      <c r="L6795" s="27">
        <v>6.0676754939050018E-2</v>
      </c>
      <c r="M6795" s="29">
        <v>13.775518672199174</v>
      </c>
      <c r="N6795" s="30">
        <v>51.448757763975152</v>
      </c>
      <c r="O6795" s="32">
        <v>0</v>
      </c>
      <c r="P6795" s="31">
        <v>0.97982345523329129</v>
      </c>
      <c r="Q6795" s="38">
        <v>5272</v>
      </c>
      <c r="R6795" s="38">
        <v>5903</v>
      </c>
      <c r="S6795" s="38">
        <v>4161</v>
      </c>
    </row>
    <row r="6796" spans="2:19" x14ac:dyDescent="0.2">
      <c r="B6796" s="1" t="s">
        <v>13955</v>
      </c>
      <c r="C6796" s="1" t="s">
        <v>13956</v>
      </c>
      <c r="D6796" s="1" t="s">
        <v>541</v>
      </c>
      <c r="E6796" s="1" t="s">
        <v>541</v>
      </c>
      <c r="F6796" s="1" t="s">
        <v>20</v>
      </c>
      <c r="G6796" s="27">
        <v>0.26362957430918593</v>
      </c>
      <c r="H6796" s="27">
        <v>0.87212499999999993</v>
      </c>
      <c r="I6796" s="28">
        <v>23.036071695295</v>
      </c>
      <c r="J6796" s="27">
        <v>3.7341299477221805E-2</v>
      </c>
      <c r="K6796" s="27">
        <v>0.26960418222554144</v>
      </c>
      <c r="L6796" s="27">
        <v>2.4702205882352939E-2</v>
      </c>
      <c r="M6796" s="29">
        <v>12.424137931034476</v>
      </c>
      <c r="N6796" s="30">
        <v>52.099150141643058</v>
      </c>
      <c r="O6796" s="32">
        <v>0</v>
      </c>
      <c r="P6796" s="31">
        <v>0.98455882352941182</v>
      </c>
      <c r="Q6796" s="38">
        <v>5754</v>
      </c>
      <c r="R6796" s="38">
        <v>6189</v>
      </c>
      <c r="S6796" s="38">
        <v>5137</v>
      </c>
    </row>
    <row r="6797" spans="2:19" x14ac:dyDescent="0.2">
      <c r="B6797" s="1" t="s">
        <v>13967</v>
      </c>
      <c r="C6797" s="1" t="s">
        <v>13968</v>
      </c>
      <c r="D6797" s="1" t="s">
        <v>541</v>
      </c>
      <c r="E6797" s="1" t="s">
        <v>541</v>
      </c>
      <c r="F6797" s="1" t="s">
        <v>20</v>
      </c>
      <c r="G6797" s="27">
        <v>0.30794701986754969</v>
      </c>
      <c r="H6797" s="27">
        <v>0.95038032244729198</v>
      </c>
      <c r="I6797" s="28">
        <v>21.735761589403975</v>
      </c>
      <c r="J6797" s="27">
        <v>1.5728476821192054E-2</v>
      </c>
      <c r="K6797" s="27">
        <v>0.41639072847682118</v>
      </c>
      <c r="L6797" s="27">
        <v>1.4799503927242664E-3</v>
      </c>
      <c r="M6797" s="29">
        <v>9.6846889952153123</v>
      </c>
      <c r="N6797" s="30">
        <v>48.338709677419352</v>
      </c>
      <c r="O6797" s="32">
        <v>0</v>
      </c>
      <c r="P6797" s="31">
        <v>0.99875981810665559</v>
      </c>
      <c r="Q6797" s="38">
        <v>6306</v>
      </c>
      <c r="R6797" s="38">
        <v>5230</v>
      </c>
      <c r="S6797" s="38">
        <v>2675</v>
      </c>
    </row>
    <row r="6798" spans="2:19" x14ac:dyDescent="0.2">
      <c r="B6798" s="1" t="s">
        <v>13937</v>
      </c>
      <c r="C6798" s="1" t="s">
        <v>13938</v>
      </c>
      <c r="D6798" s="1" t="s">
        <v>541</v>
      </c>
      <c r="E6798" s="1" t="s">
        <v>541</v>
      </c>
      <c r="F6798" s="1" t="s">
        <v>20</v>
      </c>
      <c r="G6798" s="27">
        <v>0.20953757225433525</v>
      </c>
      <c r="H6798" s="27">
        <v>0.80976031018681704</v>
      </c>
      <c r="I6798" s="28">
        <v>23.184393063583812</v>
      </c>
      <c r="J6798" s="27">
        <v>8.670520231213872E-3</v>
      </c>
      <c r="K6798" s="27">
        <v>0.17268786127167629</v>
      </c>
      <c r="L6798" s="27">
        <v>3.1575608036658445E-2</v>
      </c>
      <c r="M6798" s="29">
        <v>15.129981718464345</v>
      </c>
      <c r="N6798" s="30">
        <v>53.117241379310343</v>
      </c>
      <c r="O6798" s="32">
        <v>0</v>
      </c>
      <c r="P6798" s="31">
        <v>0.97567853366231938</v>
      </c>
      <c r="Q6798" s="38">
        <v>5693</v>
      </c>
      <c r="R6798" s="38">
        <v>7225</v>
      </c>
      <c r="S6798" s="38">
        <v>6937</v>
      </c>
    </row>
    <row r="6799" spans="2:19" x14ac:dyDescent="0.2">
      <c r="B6799" s="1" t="s">
        <v>13943</v>
      </c>
      <c r="C6799" s="1" t="s">
        <v>13944</v>
      </c>
      <c r="D6799" s="1" t="s">
        <v>541</v>
      </c>
      <c r="E6799" s="1" t="s">
        <v>541</v>
      </c>
      <c r="F6799" s="1" t="s">
        <v>20</v>
      </c>
      <c r="G6799" s="27">
        <v>0.20874904067536454</v>
      </c>
      <c r="H6799" s="27">
        <v>0.73692510350018825</v>
      </c>
      <c r="I6799" s="28">
        <v>21.830007674597077</v>
      </c>
      <c r="J6799" s="27">
        <v>9.9769762087490409E-3</v>
      </c>
      <c r="K6799" s="27">
        <v>0.19263238679969302</v>
      </c>
      <c r="L6799" s="27">
        <v>1.2758750470455403E-2</v>
      </c>
      <c r="M6799" s="29">
        <v>14.358001939864211</v>
      </c>
      <c r="N6799" s="30">
        <v>49.621323529411768</v>
      </c>
      <c r="O6799" s="32">
        <v>0</v>
      </c>
      <c r="P6799" s="31">
        <v>0.98080541964621759</v>
      </c>
      <c r="Q6799" s="38">
        <v>6259</v>
      </c>
      <c r="R6799" s="38">
        <v>7237</v>
      </c>
      <c r="S6799" s="38">
        <v>6592</v>
      </c>
    </row>
    <row r="6800" spans="2:19" x14ac:dyDescent="0.2">
      <c r="B6800" s="1" t="s">
        <v>13953</v>
      </c>
      <c r="C6800" s="1" t="s">
        <v>13954</v>
      </c>
      <c r="D6800" s="1" t="s">
        <v>541</v>
      </c>
      <c r="E6800" s="1" t="s">
        <v>541</v>
      </c>
      <c r="F6800" s="1" t="s">
        <v>20</v>
      </c>
      <c r="G6800" s="27">
        <v>0.3862359550561798</v>
      </c>
      <c r="H6800" s="27">
        <v>0.73869475138121554</v>
      </c>
      <c r="I6800" s="28">
        <v>23.913834269662924</v>
      </c>
      <c r="J6800" s="27">
        <v>0.17134831460674158</v>
      </c>
      <c r="K6800" s="27">
        <v>0.5140449438202247</v>
      </c>
      <c r="L6800" s="27">
        <v>0.12810773480662985</v>
      </c>
      <c r="M6800" s="29">
        <v>6.2441647597254022</v>
      </c>
      <c r="N6800" s="30">
        <v>51.616363636363637</v>
      </c>
      <c r="O6800" s="32">
        <v>0</v>
      </c>
      <c r="P6800" s="31">
        <v>0.98342541436464093</v>
      </c>
      <c r="Q6800" s="38">
        <v>5409</v>
      </c>
      <c r="R6800" s="38">
        <v>3937</v>
      </c>
      <c r="S6800" s="38">
        <v>1653</v>
      </c>
    </row>
    <row r="6801" spans="2:19" x14ac:dyDescent="0.2">
      <c r="B6801" s="1" t="s">
        <v>13945</v>
      </c>
      <c r="C6801" s="1" t="s">
        <v>13946</v>
      </c>
      <c r="D6801" s="1" t="s">
        <v>541</v>
      </c>
      <c r="E6801" s="1" t="s">
        <v>541</v>
      </c>
      <c r="F6801" s="1" t="s">
        <v>20</v>
      </c>
      <c r="G6801" s="27">
        <v>0.47522679692951847</v>
      </c>
      <c r="H6801" s="27">
        <v>0.89797945205479446</v>
      </c>
      <c r="I6801" s="28">
        <v>25.470830425680393</v>
      </c>
      <c r="J6801" s="27">
        <v>0.30844382414515004</v>
      </c>
      <c r="K6801" s="27">
        <v>0.47313328681088623</v>
      </c>
      <c r="L6801" s="27">
        <v>3.5681506849315071E-2</v>
      </c>
      <c r="M6801" s="29">
        <v>4.2458776595744689</v>
      </c>
      <c r="N6801" s="30">
        <v>48.50807635829662</v>
      </c>
      <c r="O6801" s="32">
        <v>0</v>
      </c>
      <c r="P6801" s="31">
        <v>0.98150684931506849</v>
      </c>
      <c r="Q6801" s="38">
        <v>4851</v>
      </c>
      <c r="R6801" s="38">
        <v>2690</v>
      </c>
      <c r="S6801" s="38">
        <v>2089</v>
      </c>
    </row>
    <row r="6802" spans="2:19" x14ac:dyDescent="0.2">
      <c r="B6802" s="1" t="s">
        <v>13961</v>
      </c>
      <c r="C6802" s="1" t="s">
        <v>13962</v>
      </c>
      <c r="D6802" s="1" t="s">
        <v>541</v>
      </c>
      <c r="E6802" s="1" t="s">
        <v>541</v>
      </c>
      <c r="F6802" s="1" t="s">
        <v>20</v>
      </c>
      <c r="G6802" s="27">
        <v>0.30609418282548478</v>
      </c>
      <c r="H6802" s="27">
        <v>0.91751117222413203</v>
      </c>
      <c r="I6802" s="28">
        <v>20.96904432132964</v>
      </c>
      <c r="J6802" s="27">
        <v>2.4238227146814405E-2</v>
      </c>
      <c r="K6802" s="27">
        <v>0.52146814404432129</v>
      </c>
      <c r="L6802" s="27">
        <v>1.6913028532141629E-3</v>
      </c>
      <c r="M6802" s="29">
        <v>8.3651696606786423</v>
      </c>
      <c r="N6802" s="30">
        <v>49.115384615384613</v>
      </c>
      <c r="O6802" s="32">
        <v>0</v>
      </c>
      <c r="P6802" s="31">
        <v>0.99278102440701277</v>
      </c>
      <c r="Q6802" s="38">
        <v>6613</v>
      </c>
      <c r="R6802" s="38">
        <v>5273</v>
      </c>
      <c r="S6802" s="38">
        <v>1581</v>
      </c>
    </row>
    <row r="6803" spans="2:19" x14ac:dyDescent="0.2">
      <c r="B6803" s="1" t="s">
        <v>13963</v>
      </c>
      <c r="C6803" s="1" t="s">
        <v>13964</v>
      </c>
      <c r="D6803" s="1" t="s">
        <v>541</v>
      </c>
      <c r="E6803" s="1" t="s">
        <v>541</v>
      </c>
      <c r="F6803" s="1" t="s">
        <v>20</v>
      </c>
      <c r="G6803" s="27">
        <v>0.1848780487804878</v>
      </c>
      <c r="H6803" s="27">
        <v>0.78338999514327379</v>
      </c>
      <c r="I6803" s="28">
        <v>23.316975609756089</v>
      </c>
      <c r="J6803" s="27">
        <v>7.8048780487804878E-3</v>
      </c>
      <c r="K6803" s="27">
        <v>0.11707317073170732</v>
      </c>
      <c r="L6803" s="27">
        <v>0</v>
      </c>
      <c r="M6803" s="29">
        <v>16.434171154997003</v>
      </c>
      <c r="N6803" s="30">
        <v>53.240105540897098</v>
      </c>
      <c r="O6803" s="32">
        <v>0</v>
      </c>
      <c r="P6803" s="31">
        <v>0.99562894609033514</v>
      </c>
      <c r="Q6803" s="38">
        <v>5645</v>
      </c>
      <c r="R6803" s="38">
        <v>7526</v>
      </c>
      <c r="S6803" s="38">
        <v>7910</v>
      </c>
    </row>
    <row r="6804" spans="2:19" x14ac:dyDescent="0.2">
      <c r="B6804" s="1" t="s">
        <v>13933</v>
      </c>
      <c r="C6804" s="1" t="s">
        <v>13934</v>
      </c>
      <c r="D6804" s="1" t="s">
        <v>541</v>
      </c>
      <c r="E6804" s="1" t="s">
        <v>541</v>
      </c>
      <c r="F6804" s="1" t="s">
        <v>20</v>
      </c>
      <c r="G6804" s="27">
        <v>4.6875E-2</v>
      </c>
      <c r="H6804" s="27">
        <v>0.18795180722891569</v>
      </c>
      <c r="I6804" s="28">
        <v>6.9829687500000022</v>
      </c>
      <c r="J6804" s="27">
        <v>0.10781250000000001</v>
      </c>
      <c r="K6804" s="27">
        <v>0.90156250000000004</v>
      </c>
      <c r="L6804" s="27">
        <v>0.64313253012048188</v>
      </c>
      <c r="M6804" s="29">
        <v>5.1186885245901639</v>
      </c>
      <c r="N6804" s="30">
        <v>44.633333333333333</v>
      </c>
      <c r="O6804" s="32">
        <v>0</v>
      </c>
      <c r="P6804" s="31">
        <v>0.96385542168674698</v>
      </c>
      <c r="Q6804" s="38">
        <v>8614</v>
      </c>
      <c r="R6804" s="38">
        <v>8482</v>
      </c>
      <c r="S6804" s="38">
        <v>78</v>
      </c>
    </row>
    <row r="6805" spans="2:19" x14ac:dyDescent="0.2">
      <c r="B6805" s="1" t="s">
        <v>13951</v>
      </c>
      <c r="C6805" s="1" t="s">
        <v>13952</v>
      </c>
      <c r="D6805" s="1" t="s">
        <v>541</v>
      </c>
      <c r="E6805" s="1" t="s">
        <v>541</v>
      </c>
      <c r="F6805" s="1" t="s">
        <v>20</v>
      </c>
      <c r="G6805" s="27">
        <v>0.37935323383084579</v>
      </c>
      <c r="H6805" s="27">
        <v>0.87717079132294551</v>
      </c>
      <c r="I6805" s="28">
        <v>21.630099502487564</v>
      </c>
      <c r="J6805" s="27">
        <v>8.5820895522388058E-2</v>
      </c>
      <c r="K6805" s="27">
        <v>0.57213930348258701</v>
      </c>
      <c r="L6805" s="27">
        <v>4.2688664833486108E-2</v>
      </c>
      <c r="M6805" s="29">
        <v>5.1268537074148313</v>
      </c>
      <c r="N6805" s="30">
        <v>48.216393442622952</v>
      </c>
      <c r="O6805" s="32">
        <v>0</v>
      </c>
      <c r="P6805" s="31">
        <v>0.98258478460128318</v>
      </c>
      <c r="Q6805" s="38">
        <v>6344</v>
      </c>
      <c r="R6805" s="38">
        <v>4031</v>
      </c>
      <c r="S6805" s="38">
        <v>1147</v>
      </c>
    </row>
    <row r="6806" spans="2:19" x14ac:dyDescent="0.2">
      <c r="B6806" s="1" t="s">
        <v>13931</v>
      </c>
      <c r="C6806" s="1" t="s">
        <v>13932</v>
      </c>
      <c r="D6806" s="1" t="s">
        <v>541</v>
      </c>
      <c r="E6806" s="1" t="s">
        <v>541</v>
      </c>
      <c r="F6806" s="1" t="s">
        <v>20</v>
      </c>
      <c r="G6806" s="27">
        <v>0.15981543624161074</v>
      </c>
      <c r="H6806" s="27">
        <v>0.76388148737323514</v>
      </c>
      <c r="I6806" s="28">
        <v>16.164345637583892</v>
      </c>
      <c r="J6806" s="27">
        <v>3.8590604026845637E-2</v>
      </c>
      <c r="K6806" s="27">
        <v>0.51552013422818788</v>
      </c>
      <c r="L6806" s="27">
        <v>0.13616424736528138</v>
      </c>
      <c r="M6806" s="29">
        <v>9.6004493260109864</v>
      </c>
      <c r="N6806" s="30">
        <v>50.215223097112862</v>
      </c>
      <c r="O6806" s="32">
        <v>0</v>
      </c>
      <c r="P6806" s="31">
        <v>0.94810101411811498</v>
      </c>
      <c r="Q6806" s="38">
        <v>7864</v>
      </c>
      <c r="R6806" s="38">
        <v>7813</v>
      </c>
      <c r="S6806" s="38">
        <v>1642</v>
      </c>
    </row>
    <row r="6807" spans="2:19" x14ac:dyDescent="0.2">
      <c r="B6807" s="1" t="s">
        <v>13939</v>
      </c>
      <c r="C6807" s="1" t="s">
        <v>13940</v>
      </c>
      <c r="D6807" s="1" t="s">
        <v>541</v>
      </c>
      <c r="E6807" s="1" t="s">
        <v>541</v>
      </c>
      <c r="F6807" s="1" t="s">
        <v>20</v>
      </c>
      <c r="G6807" s="27">
        <v>0.28588807785888076</v>
      </c>
      <c r="H6807" s="27">
        <v>0.82983928571428578</v>
      </c>
      <c r="I6807" s="28">
        <v>24.377128953771297</v>
      </c>
      <c r="J6807" s="27">
        <v>3.8929440389294405E-2</v>
      </c>
      <c r="K6807" s="27">
        <v>0.23479318734793186</v>
      </c>
      <c r="L6807" s="27">
        <v>8.6999999999999994E-2</v>
      </c>
      <c r="M6807" s="29">
        <v>14.125553662691654</v>
      </c>
      <c r="N6807" s="30">
        <v>49.540425531914892</v>
      </c>
      <c r="O6807" s="32">
        <v>0</v>
      </c>
      <c r="P6807" s="31">
        <v>0.97857142857142854</v>
      </c>
      <c r="Q6807" s="38">
        <v>5236</v>
      </c>
      <c r="R6807" s="38">
        <v>5719</v>
      </c>
      <c r="S6807" s="38">
        <v>5804</v>
      </c>
    </row>
    <row r="6808" spans="2:19" x14ac:dyDescent="0.2">
      <c r="B6808" s="1" t="s">
        <v>13947</v>
      </c>
      <c r="C6808" s="1" t="s">
        <v>13948</v>
      </c>
      <c r="D6808" s="1" t="s">
        <v>541</v>
      </c>
      <c r="E6808" s="1" t="s">
        <v>541</v>
      </c>
      <c r="F6808" s="1" t="s">
        <v>20</v>
      </c>
      <c r="G6808" s="27">
        <v>0.35518292682926828</v>
      </c>
      <c r="H6808" s="27">
        <v>0.71051646706586824</v>
      </c>
      <c r="I6808" s="28">
        <v>19.713567073170726</v>
      </c>
      <c r="J6808" s="27">
        <v>0.16463414634146342</v>
      </c>
      <c r="K6808" s="27">
        <v>0.54268292682926833</v>
      </c>
      <c r="L6808" s="27">
        <v>0.1593937125748503</v>
      </c>
      <c r="M6808" s="29">
        <v>5.8224586288416074</v>
      </c>
      <c r="N6808" s="30">
        <v>44.386266094420598</v>
      </c>
      <c r="O6808" s="32">
        <v>0</v>
      </c>
      <c r="P6808" s="31">
        <v>0.98203592814371254</v>
      </c>
      <c r="Q6808" s="38">
        <v>7059</v>
      </c>
      <c r="R6808" s="38">
        <v>4391</v>
      </c>
      <c r="S6808" s="38">
        <v>1381</v>
      </c>
    </row>
    <row r="6809" spans="2:19" x14ac:dyDescent="0.2">
      <c r="B6809" s="1" t="s">
        <v>13969</v>
      </c>
      <c r="C6809" s="1" t="s">
        <v>13970</v>
      </c>
      <c r="D6809" s="1" t="s">
        <v>541</v>
      </c>
      <c r="E6809" s="1" t="s">
        <v>541</v>
      </c>
      <c r="F6809" s="1" t="s">
        <v>20</v>
      </c>
      <c r="G6809" s="27">
        <v>0.33476394849785407</v>
      </c>
      <c r="H6809" s="27">
        <v>0.83630901287553638</v>
      </c>
      <c r="I6809" s="28">
        <v>21.706437768240345</v>
      </c>
      <c r="J6809" s="27">
        <v>0.18311874105865522</v>
      </c>
      <c r="K6809" s="27">
        <v>0.52932761087267521</v>
      </c>
      <c r="L6809" s="27">
        <v>0</v>
      </c>
      <c r="M6809" s="29">
        <v>6.8574193548387097</v>
      </c>
      <c r="N6809" s="30">
        <v>50.764957264957268</v>
      </c>
      <c r="O6809" s="32">
        <v>0</v>
      </c>
      <c r="P6809" s="31">
        <v>1</v>
      </c>
      <c r="Q6809" s="38">
        <v>6317</v>
      </c>
      <c r="R6809" s="38">
        <v>4716</v>
      </c>
      <c r="S6809" s="38">
        <v>1508</v>
      </c>
    </row>
    <row r="6810" spans="2:19" x14ac:dyDescent="0.2">
      <c r="B6810" s="1" t="s">
        <v>13965</v>
      </c>
      <c r="C6810" s="1" t="s">
        <v>13966</v>
      </c>
      <c r="D6810" s="1" t="s">
        <v>541</v>
      </c>
      <c r="E6810" s="1" t="s">
        <v>541</v>
      </c>
      <c r="F6810" s="1" t="s">
        <v>20</v>
      </c>
      <c r="G6810" s="27">
        <v>0.50868232890704801</v>
      </c>
      <c r="H6810" s="27">
        <v>0.98837067209775964</v>
      </c>
      <c r="I6810" s="28">
        <v>26.942645556690497</v>
      </c>
      <c r="J6810" s="27">
        <v>0.18232890704800817</v>
      </c>
      <c r="K6810" s="27">
        <v>0.46578140960163433</v>
      </c>
      <c r="L6810" s="27">
        <v>1.1018329938900204E-2</v>
      </c>
      <c r="M6810" s="29">
        <v>3.5505197505197512</v>
      </c>
      <c r="N6810" s="30">
        <v>49.098393574297191</v>
      </c>
      <c r="O6810" s="32">
        <v>0</v>
      </c>
      <c r="P6810" s="31">
        <v>0.9969450101832994</v>
      </c>
      <c r="Q6810" s="38">
        <v>4421</v>
      </c>
      <c r="R6810" s="38">
        <v>2131</v>
      </c>
      <c r="S6810" s="38">
        <v>2155</v>
      </c>
    </row>
    <row r="6811" spans="2:19" x14ac:dyDescent="0.2">
      <c r="B6811" s="1" t="s">
        <v>13929</v>
      </c>
      <c r="C6811" s="1" t="s">
        <v>13930</v>
      </c>
      <c r="D6811" s="1" t="s">
        <v>541</v>
      </c>
      <c r="E6811" s="1" t="s">
        <v>541</v>
      </c>
      <c r="F6811" s="1" t="s">
        <v>20</v>
      </c>
      <c r="G6811" s="27">
        <v>0.21171770972037285</v>
      </c>
      <c r="H6811" s="27">
        <v>0.58883987915407854</v>
      </c>
      <c r="I6811" s="28">
        <v>16.390146471371505</v>
      </c>
      <c r="J6811" s="27">
        <v>0.21571238348868177</v>
      </c>
      <c r="K6811" s="27">
        <v>0.58588548601864177</v>
      </c>
      <c r="L6811" s="27">
        <v>0.19109969788519637</v>
      </c>
      <c r="M6811" s="29">
        <v>7.0152027027027026</v>
      </c>
      <c r="N6811" s="30">
        <v>50.930817610062896</v>
      </c>
      <c r="O6811" s="32">
        <v>0</v>
      </c>
      <c r="P6811" s="31">
        <v>0.90755287009063446</v>
      </c>
      <c r="Q6811" s="38">
        <v>7831</v>
      </c>
      <c r="R6811" s="38">
        <v>7195</v>
      </c>
      <c r="S6811" s="38">
        <v>1037</v>
      </c>
    </row>
    <row r="6812" spans="2:19" x14ac:dyDescent="0.2">
      <c r="B6812" s="1" t="s">
        <v>13935</v>
      </c>
      <c r="C6812" s="1" t="s">
        <v>13936</v>
      </c>
      <c r="D6812" s="1" t="s">
        <v>541</v>
      </c>
      <c r="E6812" s="1" t="s">
        <v>541</v>
      </c>
      <c r="F6812" s="1" t="s">
        <v>20</v>
      </c>
      <c r="G6812" s="27">
        <v>0.22022022022022023</v>
      </c>
      <c r="H6812" s="27">
        <v>0.78164853758762387</v>
      </c>
      <c r="I6812" s="28">
        <v>21.301001001000998</v>
      </c>
      <c r="J6812" s="27">
        <v>3.3033033033033031E-2</v>
      </c>
      <c r="K6812" s="27">
        <v>0.31631631631631629</v>
      </c>
      <c r="L6812" s="27">
        <v>0.12843123036016438</v>
      </c>
      <c r="M6812" s="29">
        <v>12.617329910141203</v>
      </c>
      <c r="N6812" s="30">
        <v>51.586363636363636</v>
      </c>
      <c r="O6812" s="32">
        <v>0</v>
      </c>
      <c r="P6812" s="31">
        <v>0.96591733139956493</v>
      </c>
      <c r="Q6812" s="38">
        <v>6477</v>
      </c>
      <c r="R6812" s="38">
        <v>7044</v>
      </c>
      <c r="S6812" s="38">
        <v>4255</v>
      </c>
    </row>
    <row r="6813" spans="2:19" x14ac:dyDescent="0.2">
      <c r="B6813" s="1" t="s">
        <v>13957</v>
      </c>
      <c r="C6813" s="1" t="s">
        <v>13958</v>
      </c>
      <c r="D6813" s="1" t="s">
        <v>541</v>
      </c>
      <c r="E6813" s="1" t="s">
        <v>541</v>
      </c>
      <c r="F6813" s="1" t="s">
        <v>20</v>
      </c>
      <c r="G6813" s="27">
        <v>0.24833209785025945</v>
      </c>
      <c r="H6813" s="27">
        <v>0.95128607964925083</v>
      </c>
      <c r="I6813" s="28">
        <v>24.663232023721278</v>
      </c>
      <c r="J6813" s="27">
        <v>9.6367679762787255E-3</v>
      </c>
      <c r="K6813" s="27">
        <v>0.18087472201630839</v>
      </c>
      <c r="L6813" s="27">
        <v>5.1150895140664968E-4</v>
      </c>
      <c r="M6813" s="29">
        <v>14.983530571992114</v>
      </c>
      <c r="N6813" s="30">
        <v>53.540298507462687</v>
      </c>
      <c r="O6813" s="32">
        <v>0</v>
      </c>
      <c r="P6813" s="31">
        <v>0.98575082206795761</v>
      </c>
      <c r="Q6813" s="38">
        <v>5124</v>
      </c>
      <c r="R6813" s="38">
        <v>6514</v>
      </c>
      <c r="S6813" s="38">
        <v>6806</v>
      </c>
    </row>
    <row r="6814" spans="2:19" x14ac:dyDescent="0.2">
      <c r="B6814" s="1" t="s">
        <v>13949</v>
      </c>
      <c r="C6814" s="1" t="s">
        <v>13950</v>
      </c>
      <c r="D6814" s="1" t="s">
        <v>541</v>
      </c>
      <c r="E6814" s="1" t="s">
        <v>541</v>
      </c>
      <c r="F6814" s="1" t="s">
        <v>20</v>
      </c>
      <c r="G6814" s="27">
        <v>0.26002673796791442</v>
      </c>
      <c r="H6814" s="27">
        <v>0.99094550229809586</v>
      </c>
      <c r="I6814" s="28">
        <v>19.999866310160424</v>
      </c>
      <c r="J6814" s="27">
        <v>1.4705882352941176E-2</v>
      </c>
      <c r="K6814" s="27">
        <v>0.51002673796791442</v>
      </c>
      <c r="L6814" s="27">
        <v>1.1720288903479972E-3</v>
      </c>
      <c r="M6814" s="29">
        <v>9.1196025293586249</v>
      </c>
      <c r="N6814" s="30">
        <v>50.586118251928021</v>
      </c>
      <c r="O6814" s="32">
        <v>0</v>
      </c>
      <c r="P6814" s="31">
        <v>0.98227183191070255</v>
      </c>
      <c r="Q6814" s="38">
        <v>6950</v>
      </c>
      <c r="R6814" s="38">
        <v>6274</v>
      </c>
      <c r="S6814" s="38">
        <v>1686</v>
      </c>
    </row>
    <row r="6815" spans="2:19" x14ac:dyDescent="0.2">
      <c r="B6815" s="1" t="s">
        <v>13985</v>
      </c>
      <c r="C6815" s="1" t="s">
        <v>13986</v>
      </c>
      <c r="D6815" s="1" t="s">
        <v>542</v>
      </c>
      <c r="E6815" s="1" t="s">
        <v>13973</v>
      </c>
      <c r="F6815" s="1" t="s">
        <v>44</v>
      </c>
      <c r="G6815" s="27">
        <v>0.35449299258037925</v>
      </c>
      <c r="H6815" s="27">
        <v>0.83411923076923078</v>
      </c>
      <c r="I6815" s="28">
        <v>25.40552349546579</v>
      </c>
      <c r="J6815" s="27">
        <v>7.4196207749381696E-2</v>
      </c>
      <c r="K6815" s="27">
        <v>0.38664468260511131</v>
      </c>
      <c r="L6815" s="27">
        <v>5.8169230769230772E-2</v>
      </c>
      <c r="M6815" s="29">
        <v>10.67586206896552</v>
      </c>
      <c r="N6815" s="30">
        <v>51.837209302325583</v>
      </c>
      <c r="O6815" s="32">
        <v>0</v>
      </c>
      <c r="P6815" s="31">
        <v>0.93307692307692303</v>
      </c>
      <c r="Q6815" s="38">
        <v>4878</v>
      </c>
      <c r="R6815" s="38">
        <v>4396</v>
      </c>
      <c r="S6815" s="38">
        <v>3086</v>
      </c>
    </row>
    <row r="6816" spans="2:19" x14ac:dyDescent="0.2">
      <c r="B6816" s="1" t="s">
        <v>13993</v>
      </c>
      <c r="C6816" s="1" t="s">
        <v>13994</v>
      </c>
      <c r="D6816" s="1" t="s">
        <v>542</v>
      </c>
      <c r="E6816" s="1" t="s">
        <v>13973</v>
      </c>
      <c r="F6816" s="1" t="s">
        <v>44</v>
      </c>
      <c r="G6816" s="27">
        <v>0.18720538720538721</v>
      </c>
      <c r="H6816" s="27">
        <v>0.57845364132178378</v>
      </c>
      <c r="I6816" s="28">
        <v>15.18659932659933</v>
      </c>
      <c r="J6816" s="27">
        <v>3.2323232323232323E-2</v>
      </c>
      <c r="K6816" s="27">
        <v>0.79595959595959598</v>
      </c>
      <c r="L6816" s="27">
        <v>0.32679820340070581</v>
      </c>
      <c r="M6816" s="29">
        <v>7.0196354598177306</v>
      </c>
      <c r="N6816" s="30">
        <v>50.18345323741007</v>
      </c>
      <c r="O6816" s="32">
        <v>0</v>
      </c>
      <c r="P6816" s="31">
        <v>0.95283926852743017</v>
      </c>
      <c r="Q6816" s="38">
        <v>8001</v>
      </c>
      <c r="R6816" s="38">
        <v>7504</v>
      </c>
      <c r="S6816" s="38">
        <v>236</v>
      </c>
    </row>
    <row r="6817" spans="2:19" x14ac:dyDescent="0.2">
      <c r="B6817" s="1" t="s">
        <v>13983</v>
      </c>
      <c r="C6817" s="1" t="s">
        <v>13984</v>
      </c>
      <c r="D6817" s="1" t="s">
        <v>542</v>
      </c>
      <c r="E6817" s="1" t="s">
        <v>13973</v>
      </c>
      <c r="F6817" s="1" t="s">
        <v>44</v>
      </c>
      <c r="G6817" s="27">
        <v>0.14657534246575343</v>
      </c>
      <c r="H6817" s="27">
        <v>0.54357142857142859</v>
      </c>
      <c r="I6817" s="28">
        <v>17.69876712328767</v>
      </c>
      <c r="J6817" s="27">
        <v>0.11369863013698631</v>
      </c>
      <c r="K6817" s="27">
        <v>0.39863013698630134</v>
      </c>
      <c r="L6817" s="27">
        <v>0.2887627551020408</v>
      </c>
      <c r="M6817" s="29">
        <v>11.580417335473514</v>
      </c>
      <c r="N6817" s="30">
        <v>52.90654205607477</v>
      </c>
      <c r="O6817" s="32">
        <v>0.1860969387755102</v>
      </c>
      <c r="P6817" s="31">
        <v>0.93112244897959184</v>
      </c>
      <c r="Q6817" s="38">
        <v>7577</v>
      </c>
      <c r="R6817" s="38">
        <v>7938</v>
      </c>
      <c r="S6817" s="38">
        <v>2928</v>
      </c>
    </row>
    <row r="6818" spans="2:19" x14ac:dyDescent="0.2">
      <c r="B6818" s="1" t="s">
        <v>13987</v>
      </c>
      <c r="C6818" s="1" t="s">
        <v>13988</v>
      </c>
      <c r="D6818" s="1" t="s">
        <v>542</v>
      </c>
      <c r="E6818" s="1" t="s">
        <v>13973</v>
      </c>
      <c r="F6818" s="1" t="s">
        <v>44</v>
      </c>
      <c r="G6818" s="27">
        <v>0.16381766381766383</v>
      </c>
      <c r="H6818" s="27">
        <v>0.56852960745176317</v>
      </c>
      <c r="I6818" s="28">
        <v>17.563105413105408</v>
      </c>
      <c r="J6818" s="27">
        <v>0.10826210826210826</v>
      </c>
      <c r="K6818" s="27">
        <v>0.40028490028490027</v>
      </c>
      <c r="L6818" s="27">
        <v>0.26570858283433135</v>
      </c>
      <c r="M6818" s="29">
        <v>11.584497444633735</v>
      </c>
      <c r="N6818" s="30">
        <v>47.617391304347827</v>
      </c>
      <c r="O6818" s="32">
        <v>0</v>
      </c>
      <c r="P6818" s="31">
        <v>0.93413173652694614</v>
      </c>
      <c r="Q6818" s="38">
        <v>7618</v>
      </c>
      <c r="R6818" s="38">
        <v>7764</v>
      </c>
      <c r="S6818" s="38">
        <v>2907</v>
      </c>
    </row>
    <row r="6819" spans="2:19" x14ac:dyDescent="0.2">
      <c r="B6819" s="1" t="s">
        <v>13980</v>
      </c>
      <c r="C6819" s="1" t="s">
        <v>13981</v>
      </c>
      <c r="D6819" s="1" t="s">
        <v>542</v>
      </c>
      <c r="E6819" s="1" t="s">
        <v>13973</v>
      </c>
      <c r="F6819" s="1" t="s">
        <v>44</v>
      </c>
      <c r="G6819" s="27">
        <v>0.21941747572815534</v>
      </c>
      <c r="H6819" s="27">
        <v>0.53793393393393385</v>
      </c>
      <c r="I6819" s="28">
        <v>17.599093851132686</v>
      </c>
      <c r="J6819" s="27">
        <v>3.1067961165048542E-2</v>
      </c>
      <c r="K6819" s="27">
        <v>0.60194174757281549</v>
      </c>
      <c r="L6819" s="27">
        <v>0.21315315315315314</v>
      </c>
      <c r="M6819" s="29">
        <v>8.8179104477611912</v>
      </c>
      <c r="N6819" s="30">
        <v>48.442477876106196</v>
      </c>
      <c r="O6819" s="32">
        <v>0</v>
      </c>
      <c r="P6819" s="31">
        <v>0.92792792792792789</v>
      </c>
      <c r="Q6819" s="38">
        <v>7603</v>
      </c>
      <c r="R6819" s="38">
        <v>7057</v>
      </c>
      <c r="S6819" s="38">
        <v>924</v>
      </c>
    </row>
    <row r="6820" spans="2:19" x14ac:dyDescent="0.2">
      <c r="B6820" s="1" t="s">
        <v>13991</v>
      </c>
      <c r="C6820" s="1" t="s">
        <v>13992</v>
      </c>
      <c r="D6820" s="1" t="s">
        <v>542</v>
      </c>
      <c r="E6820" s="1" t="s">
        <v>13973</v>
      </c>
      <c r="F6820" s="1" t="s">
        <v>44</v>
      </c>
      <c r="G6820" s="27">
        <v>0.13770491803278689</v>
      </c>
      <c r="H6820" s="27">
        <v>0.35362162162162158</v>
      </c>
      <c r="I6820" s="28">
        <v>15.300819672131151</v>
      </c>
      <c r="J6820" s="27">
        <v>0.18196721311475411</v>
      </c>
      <c r="K6820" s="27">
        <v>0.52459016393442626</v>
      </c>
      <c r="L6820" s="27">
        <v>0.3471196911196911</v>
      </c>
      <c r="M6820" s="29">
        <v>9.4828897338403042</v>
      </c>
      <c r="N6820" s="30">
        <v>51.25</v>
      </c>
      <c r="O6820" s="32">
        <v>0</v>
      </c>
      <c r="P6820" s="31">
        <v>0.94208494208494209</v>
      </c>
      <c r="Q6820" s="38">
        <v>7990</v>
      </c>
      <c r="R6820" s="38">
        <v>8008</v>
      </c>
      <c r="S6820" s="38">
        <v>1556</v>
      </c>
    </row>
    <row r="6821" spans="2:19" x14ac:dyDescent="0.2">
      <c r="B6821" s="1" t="s">
        <v>14001</v>
      </c>
      <c r="C6821" s="1" t="s">
        <v>6648</v>
      </c>
      <c r="D6821" s="1" t="s">
        <v>542</v>
      </c>
      <c r="E6821" s="1" t="s">
        <v>3214</v>
      </c>
      <c r="F6821" s="1" t="s">
        <v>44</v>
      </c>
      <c r="G6821" s="27">
        <v>0.18893387314439947</v>
      </c>
      <c r="H6821" s="27">
        <v>0.61889753566796379</v>
      </c>
      <c r="I6821" s="28">
        <v>14.599730094466937</v>
      </c>
      <c r="J6821" s="27">
        <v>7.28744939271255E-2</v>
      </c>
      <c r="K6821" s="27">
        <v>0.72334682860998656</v>
      </c>
      <c r="L6821" s="27">
        <v>0.3146757457846952</v>
      </c>
      <c r="M6821" s="29">
        <v>6.3747088186356082</v>
      </c>
      <c r="N6821" s="30">
        <v>49.4</v>
      </c>
      <c r="O6821" s="32">
        <v>0</v>
      </c>
      <c r="P6821" s="31">
        <v>0.96108949416342415</v>
      </c>
      <c r="Q6821" s="38">
        <v>8063</v>
      </c>
      <c r="R6821" s="38">
        <v>7482</v>
      </c>
      <c r="S6821" s="38">
        <v>373</v>
      </c>
    </row>
    <row r="6822" spans="2:19" x14ac:dyDescent="0.2">
      <c r="B6822" s="1" t="s">
        <v>13978</v>
      </c>
      <c r="C6822" s="1" t="s">
        <v>13979</v>
      </c>
      <c r="D6822" s="1" t="s">
        <v>542</v>
      </c>
      <c r="E6822" s="1" t="s">
        <v>13973</v>
      </c>
      <c r="F6822" s="1" t="s">
        <v>44</v>
      </c>
      <c r="G6822" s="27">
        <v>0.25299401197604793</v>
      </c>
      <c r="H6822" s="27">
        <v>0.64664148351648343</v>
      </c>
      <c r="I6822" s="28">
        <v>17.200898203592811</v>
      </c>
      <c r="J6822" s="27">
        <v>0.1062874251497006</v>
      </c>
      <c r="K6822" s="27">
        <v>0.60628742514970058</v>
      </c>
      <c r="L6822" s="27">
        <v>0.19100961538461539</v>
      </c>
      <c r="M6822" s="29">
        <v>7.5382765531062139</v>
      </c>
      <c r="N6822" s="30">
        <v>45.218934911242606</v>
      </c>
      <c r="O6822" s="32">
        <v>0.1001098901098901</v>
      </c>
      <c r="P6822" s="31">
        <v>0.91758241758241754</v>
      </c>
      <c r="Q6822" s="38">
        <v>7675</v>
      </c>
      <c r="R6822" s="38">
        <v>6419</v>
      </c>
      <c r="S6822" s="38">
        <v>892</v>
      </c>
    </row>
    <row r="6823" spans="2:19" x14ac:dyDescent="0.2">
      <c r="B6823" s="1" t="s">
        <v>14014</v>
      </c>
      <c r="C6823" s="1" t="s">
        <v>14015</v>
      </c>
      <c r="D6823" s="1" t="s">
        <v>542</v>
      </c>
      <c r="E6823" s="1" t="s">
        <v>3214</v>
      </c>
      <c r="F6823" s="1" t="s">
        <v>44</v>
      </c>
      <c r="G6823" s="27">
        <v>0.25656324582338902</v>
      </c>
      <c r="H6823" s="27">
        <v>0.92488549618320604</v>
      </c>
      <c r="I6823" s="28">
        <v>25.304773269689736</v>
      </c>
      <c r="J6823" s="27">
        <v>5.9665871121718375E-3</v>
      </c>
      <c r="K6823" s="27">
        <v>0.14558472553699284</v>
      </c>
      <c r="L6823" s="27">
        <v>1.8872577803875513E-2</v>
      </c>
      <c r="M6823" s="29">
        <v>16.321990369181378</v>
      </c>
      <c r="N6823" s="30">
        <v>50.902325581395345</v>
      </c>
      <c r="O6823" s="32">
        <v>0</v>
      </c>
      <c r="P6823" s="31">
        <v>0.98414562536699945</v>
      </c>
      <c r="Q6823" s="38">
        <v>4916</v>
      </c>
      <c r="R6823" s="38">
        <v>6355</v>
      </c>
      <c r="S6823" s="38">
        <v>7407</v>
      </c>
    </row>
    <row r="6824" spans="2:19" x14ac:dyDescent="0.2">
      <c r="B6824" s="1" t="s">
        <v>13997</v>
      </c>
      <c r="C6824" s="1" t="s">
        <v>13998</v>
      </c>
      <c r="D6824" s="1" t="s">
        <v>542</v>
      </c>
      <c r="E6824" s="1" t="s">
        <v>13973</v>
      </c>
      <c r="F6824" s="1" t="s">
        <v>44</v>
      </c>
      <c r="G6824" s="27">
        <v>0.2357910906298003</v>
      </c>
      <c r="H6824" s="27">
        <v>0.71778637200736639</v>
      </c>
      <c r="I6824" s="28">
        <v>20.760675883256528</v>
      </c>
      <c r="J6824" s="27">
        <v>3.6098310291858678E-2</v>
      </c>
      <c r="K6824" s="27">
        <v>0.30645161290322581</v>
      </c>
      <c r="L6824" s="27">
        <v>4.9200736648250462E-2</v>
      </c>
      <c r="M6824" s="29">
        <v>12.95608040201005</v>
      </c>
      <c r="N6824" s="30">
        <v>45.66123778501629</v>
      </c>
      <c r="O6824" s="32">
        <v>0</v>
      </c>
      <c r="P6824" s="31">
        <v>0.95911602209944746</v>
      </c>
      <c r="Q6824" s="38">
        <v>6681</v>
      </c>
      <c r="R6824" s="38">
        <v>6769</v>
      </c>
      <c r="S6824" s="38">
        <v>4459</v>
      </c>
    </row>
    <row r="6825" spans="2:19" x14ac:dyDescent="0.2">
      <c r="B6825" s="1" t="s">
        <v>14016</v>
      </c>
      <c r="C6825" s="1" t="s">
        <v>14017</v>
      </c>
      <c r="D6825" s="1" t="s">
        <v>542</v>
      </c>
      <c r="E6825" s="1" t="s">
        <v>13973</v>
      </c>
      <c r="F6825" s="1" t="s">
        <v>44</v>
      </c>
      <c r="G6825" s="27">
        <v>0.2376987130961393</v>
      </c>
      <c r="H6825" s="27">
        <v>0.79969076005961259</v>
      </c>
      <c r="I6825" s="28">
        <v>22.330961392884181</v>
      </c>
      <c r="J6825" s="27">
        <v>1.6654049962149888E-2</v>
      </c>
      <c r="K6825" s="27">
        <v>0.2687358062074186</v>
      </c>
      <c r="L6825" s="27">
        <v>4.7004470938897168E-2</v>
      </c>
      <c r="M6825" s="29">
        <v>12.919960278053626</v>
      </c>
      <c r="N6825" s="30">
        <v>52.060509554140125</v>
      </c>
      <c r="O6825" s="32">
        <v>0</v>
      </c>
      <c r="P6825" s="31">
        <v>0.9843517138599106</v>
      </c>
      <c r="Q6825" s="38">
        <v>6043</v>
      </c>
      <c r="R6825" s="38">
        <v>6731</v>
      </c>
      <c r="S6825" s="38">
        <v>5153</v>
      </c>
    </row>
    <row r="6826" spans="2:19" x14ac:dyDescent="0.2">
      <c r="B6826" s="1" t="s">
        <v>14018</v>
      </c>
      <c r="C6826" s="1" t="s">
        <v>14019</v>
      </c>
      <c r="D6826" s="1" t="s">
        <v>542</v>
      </c>
      <c r="E6826" s="1" t="s">
        <v>13973</v>
      </c>
      <c r="F6826" s="1" t="s">
        <v>44</v>
      </c>
      <c r="G6826" s="27">
        <v>0.35855487389229723</v>
      </c>
      <c r="H6826" s="27">
        <v>0.95664307381193125</v>
      </c>
      <c r="I6826" s="28">
        <v>23.840695296523521</v>
      </c>
      <c r="J6826" s="27">
        <v>2.7948193592365372E-2</v>
      </c>
      <c r="K6826" s="27">
        <v>0.48125426039536467</v>
      </c>
      <c r="L6826" s="27">
        <v>0</v>
      </c>
      <c r="M6826" s="29">
        <v>8.4080765143464387</v>
      </c>
      <c r="N6826" s="30">
        <v>51.077946768060833</v>
      </c>
      <c r="O6826" s="32">
        <v>0</v>
      </c>
      <c r="P6826" s="31">
        <v>0.9888776541961577</v>
      </c>
      <c r="Q6826" s="38">
        <v>5433</v>
      </c>
      <c r="R6826" s="38">
        <v>4345</v>
      </c>
      <c r="S6826" s="38">
        <v>1983</v>
      </c>
    </row>
    <row r="6827" spans="2:19" x14ac:dyDescent="0.2">
      <c r="B6827" s="1" t="s">
        <v>14026</v>
      </c>
      <c r="C6827" s="1" t="s">
        <v>14027</v>
      </c>
      <c r="D6827" s="1" t="s">
        <v>542</v>
      </c>
      <c r="E6827" s="1" t="s">
        <v>13973</v>
      </c>
      <c r="F6827" s="1" t="s">
        <v>44</v>
      </c>
      <c r="G6827" s="27">
        <v>0.36941813261163736</v>
      </c>
      <c r="H6827" s="27">
        <v>0.96582295523392803</v>
      </c>
      <c r="I6827" s="28">
        <v>21.828755074424901</v>
      </c>
      <c r="J6827" s="27">
        <v>5.6833558863328824E-2</v>
      </c>
      <c r="K6827" s="27">
        <v>0.54059539918809196</v>
      </c>
      <c r="L6827" s="27">
        <v>2.2080107707842479E-3</v>
      </c>
      <c r="M6827" s="29">
        <v>7.3801502145922733</v>
      </c>
      <c r="N6827" s="30">
        <v>46.012820512820511</v>
      </c>
      <c r="O6827" s="32">
        <v>0</v>
      </c>
      <c r="P6827" s="31">
        <v>0.99495119488387751</v>
      </c>
      <c r="Q6827" s="38">
        <v>6261</v>
      </c>
      <c r="R6827" s="38">
        <v>4176</v>
      </c>
      <c r="S6827" s="38">
        <v>1403</v>
      </c>
    </row>
    <row r="6828" spans="2:19" x14ac:dyDescent="0.2">
      <c r="B6828" s="1" t="s">
        <v>14010</v>
      </c>
      <c r="C6828" s="1" t="s">
        <v>14011</v>
      </c>
      <c r="D6828" s="1" t="s">
        <v>542</v>
      </c>
      <c r="E6828" s="1" t="s">
        <v>13973</v>
      </c>
      <c r="F6828" s="1" t="s">
        <v>44</v>
      </c>
      <c r="G6828" s="27">
        <v>0.28019036287923854</v>
      </c>
      <c r="H6828" s="27">
        <v>0.75015711376200156</v>
      </c>
      <c r="I6828" s="28">
        <v>24.606186793575247</v>
      </c>
      <c r="J6828" s="27">
        <v>4.1641879833432477E-3</v>
      </c>
      <c r="K6828" s="27">
        <v>0.17787031528851874</v>
      </c>
      <c r="L6828" s="27">
        <v>1.0875763747454175E-2</v>
      </c>
      <c r="M6828" s="29">
        <v>15.450413223140496</v>
      </c>
      <c r="N6828" s="30">
        <v>47.719745222929937</v>
      </c>
      <c r="O6828" s="32">
        <v>0</v>
      </c>
      <c r="P6828" s="31">
        <v>0.97817864416642419</v>
      </c>
      <c r="Q6828" s="38">
        <v>5142</v>
      </c>
      <c r="R6828" s="38">
        <v>5830</v>
      </c>
      <c r="S6828" s="38">
        <v>6856</v>
      </c>
    </row>
    <row r="6829" spans="2:19" x14ac:dyDescent="0.2">
      <c r="B6829" s="1" t="s">
        <v>14012</v>
      </c>
      <c r="C6829" s="1" t="s">
        <v>14013</v>
      </c>
      <c r="D6829" s="1" t="s">
        <v>542</v>
      </c>
      <c r="E6829" s="1" t="s">
        <v>13973</v>
      </c>
      <c r="F6829" s="1" t="s">
        <v>44</v>
      </c>
      <c r="G6829" s="27">
        <v>0.33678343949044587</v>
      </c>
      <c r="H6829" s="27">
        <v>0.89040720438527798</v>
      </c>
      <c r="I6829" s="28">
        <v>29.441082802547776</v>
      </c>
      <c r="J6829" s="27">
        <v>3.9808917197452229E-3</v>
      </c>
      <c r="K6829" s="27">
        <v>0.10589171974522293</v>
      </c>
      <c r="L6829" s="27">
        <v>3.7509788566953799E-3</v>
      </c>
      <c r="M6829" s="29">
        <v>17.271068427370952</v>
      </c>
      <c r="N6829" s="30">
        <v>53.040189125295505</v>
      </c>
      <c r="O6829" s="32">
        <v>0</v>
      </c>
      <c r="P6829" s="31">
        <v>0.98355520751761938</v>
      </c>
      <c r="Q6829" s="38">
        <v>4013</v>
      </c>
      <c r="R6829" s="38">
        <v>4677</v>
      </c>
      <c r="S6829" s="38">
        <v>8088</v>
      </c>
    </row>
    <row r="6830" spans="2:19" x14ac:dyDescent="0.2">
      <c r="B6830" s="1" t="s">
        <v>13982</v>
      </c>
      <c r="C6830" s="1" t="s">
        <v>4853</v>
      </c>
      <c r="D6830" s="1" t="s">
        <v>542</v>
      </c>
      <c r="E6830" s="1" t="s">
        <v>13973</v>
      </c>
      <c r="F6830" s="1" t="s">
        <v>44</v>
      </c>
      <c r="G6830" s="27">
        <v>0.27974276527331188</v>
      </c>
      <c r="H6830" s="27">
        <v>0.602641791044776</v>
      </c>
      <c r="I6830" s="28">
        <v>20.703858520900322</v>
      </c>
      <c r="J6830" s="27">
        <v>9.1639871382636656E-2</v>
      </c>
      <c r="K6830" s="27">
        <v>0.49196141479099681</v>
      </c>
      <c r="L6830" s="27">
        <v>0.1481492537313433</v>
      </c>
      <c r="M6830" s="29">
        <v>9.1015625</v>
      </c>
      <c r="N6830" s="30">
        <v>50.149425287356323</v>
      </c>
      <c r="O6830" s="32">
        <v>0</v>
      </c>
      <c r="P6830" s="31">
        <v>0.92835820895522392</v>
      </c>
      <c r="Q6830" s="38">
        <v>6704</v>
      </c>
      <c r="R6830" s="38">
        <v>5839</v>
      </c>
      <c r="S6830" s="38">
        <v>1872</v>
      </c>
    </row>
    <row r="6831" spans="2:19" x14ac:dyDescent="0.2">
      <c r="B6831" s="1" t="s">
        <v>14008</v>
      </c>
      <c r="C6831" s="1" t="s">
        <v>14009</v>
      </c>
      <c r="D6831" s="1" t="s">
        <v>542</v>
      </c>
      <c r="E6831" s="1" t="s">
        <v>13973</v>
      </c>
      <c r="F6831" s="1" t="s">
        <v>44</v>
      </c>
      <c r="G6831" s="27">
        <v>0.24931506849315069</v>
      </c>
      <c r="H6831" s="27">
        <v>0.9802134756504336</v>
      </c>
      <c r="I6831" s="28">
        <v>23.62383561643836</v>
      </c>
      <c r="J6831" s="27">
        <v>1.2328767123287671E-2</v>
      </c>
      <c r="K6831" s="27">
        <v>0.18493150684931506</v>
      </c>
      <c r="L6831" s="27">
        <v>7.138092061374249E-3</v>
      </c>
      <c r="M6831" s="29">
        <v>14.747445255474451</v>
      </c>
      <c r="N6831" s="30">
        <v>49.895604395604394</v>
      </c>
      <c r="O6831" s="32">
        <v>0.23268845897264839</v>
      </c>
      <c r="P6831" s="31">
        <v>0.97398265510340232</v>
      </c>
      <c r="Q6831" s="38">
        <v>5523</v>
      </c>
      <c r="R6831" s="38">
        <v>6498</v>
      </c>
      <c r="S6831" s="38">
        <v>6727</v>
      </c>
    </row>
    <row r="6832" spans="2:19" x14ac:dyDescent="0.2">
      <c r="B6832" s="1" t="s">
        <v>13995</v>
      </c>
      <c r="C6832" s="1" t="s">
        <v>13996</v>
      </c>
      <c r="D6832" s="1" t="s">
        <v>542</v>
      </c>
      <c r="E6832" s="1" t="s">
        <v>13973</v>
      </c>
      <c r="F6832" s="1" t="s">
        <v>44</v>
      </c>
      <c r="G6832" s="27">
        <v>0.48308270676691728</v>
      </c>
      <c r="H6832" s="27">
        <v>0.88871402877697847</v>
      </c>
      <c r="I6832" s="28">
        <v>27.082142857142856</v>
      </c>
      <c r="J6832" s="27">
        <v>8.4586466165413529E-2</v>
      </c>
      <c r="K6832" s="27">
        <v>0.46052631578947367</v>
      </c>
      <c r="L6832" s="27">
        <v>6.6681654676259E-2</v>
      </c>
      <c r="M6832" s="29">
        <v>5.7178181818181812</v>
      </c>
      <c r="N6832" s="30">
        <v>49.466926070038909</v>
      </c>
      <c r="O6832" s="32">
        <v>2.6978417266187052E-3</v>
      </c>
      <c r="P6832" s="31">
        <v>0.95683453237410077</v>
      </c>
      <c r="Q6832" s="38">
        <v>4387</v>
      </c>
      <c r="R6832" s="38">
        <v>2568</v>
      </c>
      <c r="S6832" s="38">
        <v>2201</v>
      </c>
    </row>
    <row r="6833" spans="2:19" x14ac:dyDescent="0.2">
      <c r="B6833" s="1" t="s">
        <v>14002</v>
      </c>
      <c r="C6833" s="1" t="s">
        <v>14003</v>
      </c>
      <c r="D6833" s="1" t="s">
        <v>542</v>
      </c>
      <c r="E6833" s="1" t="s">
        <v>13973</v>
      </c>
      <c r="F6833" s="1" t="s">
        <v>44</v>
      </c>
      <c r="G6833" s="27">
        <v>0.41003184713375795</v>
      </c>
      <c r="H6833" s="27">
        <v>0.91550981146594834</v>
      </c>
      <c r="I6833" s="28">
        <v>23.274044585987266</v>
      </c>
      <c r="J6833" s="27">
        <v>0.25079617834394907</v>
      </c>
      <c r="K6833" s="27">
        <v>0.5286624203821656</v>
      </c>
      <c r="L6833" s="27">
        <v>3.6194690265486731E-2</v>
      </c>
      <c r="M6833" s="29">
        <v>4.4091767881241584</v>
      </c>
      <c r="N6833" s="30">
        <v>49.924271844660197</v>
      </c>
      <c r="O6833" s="32">
        <v>2.4928818776452477E-2</v>
      </c>
      <c r="P6833" s="31">
        <v>0.96652558676414002</v>
      </c>
      <c r="Q6833" s="38">
        <v>5665</v>
      </c>
      <c r="R6833" s="38">
        <v>3644</v>
      </c>
      <c r="S6833" s="38">
        <v>1513</v>
      </c>
    </row>
    <row r="6834" spans="2:19" x14ac:dyDescent="0.2">
      <c r="B6834" s="1" t="s">
        <v>13971</v>
      </c>
      <c r="C6834" s="1" t="s">
        <v>13972</v>
      </c>
      <c r="D6834" s="1" t="s">
        <v>542</v>
      </c>
      <c r="E6834" s="1" t="s">
        <v>13973</v>
      </c>
      <c r="F6834" s="1" t="s">
        <v>44</v>
      </c>
      <c r="G6834" s="27">
        <v>9.4249201277955275E-2</v>
      </c>
      <c r="H6834" s="27">
        <v>0.42187369882026365</v>
      </c>
      <c r="I6834" s="28">
        <v>9.963258785942493</v>
      </c>
      <c r="J6834" s="27">
        <v>0.2268370607028754</v>
      </c>
      <c r="K6834" s="27">
        <v>0.75718849840255587</v>
      </c>
      <c r="L6834" s="27">
        <v>0.45782095766828595</v>
      </c>
      <c r="M6834" s="29">
        <v>6.0666666666666664</v>
      </c>
      <c r="N6834" s="30">
        <v>47</v>
      </c>
      <c r="O6834" s="32">
        <v>0.1390145732130465</v>
      </c>
      <c r="P6834" s="31">
        <v>0.86884108258154058</v>
      </c>
      <c r="Q6834" s="38">
        <v>8475</v>
      </c>
      <c r="R6834" s="38">
        <v>8288</v>
      </c>
      <c r="S6834" s="38">
        <v>305</v>
      </c>
    </row>
    <row r="6835" spans="2:19" x14ac:dyDescent="0.2">
      <c r="B6835" s="1" t="s">
        <v>13999</v>
      </c>
      <c r="C6835" s="1" t="s">
        <v>14000</v>
      </c>
      <c r="D6835" s="1" t="s">
        <v>542</v>
      </c>
      <c r="E6835" s="1" t="s">
        <v>13973</v>
      </c>
      <c r="F6835" s="1" t="s">
        <v>44</v>
      </c>
      <c r="G6835" s="27">
        <v>0.33690987124463517</v>
      </c>
      <c r="H6835" s="27">
        <v>0.84450171821305853</v>
      </c>
      <c r="I6835" s="28">
        <v>26.854935622317591</v>
      </c>
      <c r="J6835" s="27">
        <v>1.5021459227467811E-2</v>
      </c>
      <c r="K6835" s="27">
        <v>0.20958512160228898</v>
      </c>
      <c r="L6835" s="27">
        <v>4.6869415807560134E-2</v>
      </c>
      <c r="M6835" s="29">
        <v>14.844336569579292</v>
      </c>
      <c r="N6835" s="30">
        <v>50.093418259023352</v>
      </c>
      <c r="O6835" s="32">
        <v>0</v>
      </c>
      <c r="P6835" s="31">
        <v>0.96082474226804127</v>
      </c>
      <c r="Q6835" s="38">
        <v>4439</v>
      </c>
      <c r="R6835" s="38">
        <v>4673</v>
      </c>
      <c r="S6835" s="38">
        <v>6299</v>
      </c>
    </row>
    <row r="6836" spans="2:19" x14ac:dyDescent="0.2">
      <c r="B6836" s="1" t="s">
        <v>13989</v>
      </c>
      <c r="C6836" s="1" t="s">
        <v>13990</v>
      </c>
      <c r="D6836" s="1" t="s">
        <v>542</v>
      </c>
      <c r="E6836" s="1" t="s">
        <v>13973</v>
      </c>
      <c r="F6836" s="1" t="s">
        <v>44</v>
      </c>
      <c r="G6836" s="27">
        <v>0.21568627450980393</v>
      </c>
      <c r="H6836" s="27">
        <v>0.75690021231422511</v>
      </c>
      <c r="I6836" s="28">
        <v>20.332730015082955</v>
      </c>
      <c r="J6836" s="27">
        <v>2.4132730015082957E-2</v>
      </c>
      <c r="K6836" s="27">
        <v>0.34539969834087481</v>
      </c>
      <c r="L6836" s="27">
        <v>0.12821656050955413</v>
      </c>
      <c r="M6836" s="29">
        <v>12.436538461538461</v>
      </c>
      <c r="N6836" s="30">
        <v>48.524475524475527</v>
      </c>
      <c r="O6836" s="32">
        <v>2.1231422505307855E-3</v>
      </c>
      <c r="P6836" s="31">
        <v>0.93842887473460723</v>
      </c>
      <c r="Q6836" s="38">
        <v>6836</v>
      </c>
      <c r="R6836" s="38">
        <v>7121</v>
      </c>
      <c r="S6836" s="38">
        <v>3722</v>
      </c>
    </row>
    <row r="6837" spans="2:19" x14ac:dyDescent="0.2">
      <c r="B6837" s="1" t="s">
        <v>13976</v>
      </c>
      <c r="C6837" s="1" t="s">
        <v>13977</v>
      </c>
      <c r="D6837" s="1" t="s">
        <v>542</v>
      </c>
      <c r="E6837" s="1" t="s">
        <v>13973</v>
      </c>
      <c r="F6837" s="1" t="s">
        <v>44</v>
      </c>
      <c r="G6837" s="27">
        <v>0.13727959697732997</v>
      </c>
      <c r="H6837" s="27">
        <v>0.30853532452613447</v>
      </c>
      <c r="I6837" s="28">
        <v>12.511964735516367</v>
      </c>
      <c r="J6837" s="27">
        <v>0.15617128463476071</v>
      </c>
      <c r="K6837" s="27">
        <v>0.7153652392947103</v>
      </c>
      <c r="L6837" s="27">
        <v>0.56941987363584146</v>
      </c>
      <c r="M6837" s="29">
        <v>7.0096350364963538</v>
      </c>
      <c r="N6837" s="30">
        <v>46.788990825688074</v>
      </c>
      <c r="O6837" s="32">
        <v>1.7231476163124641E-3</v>
      </c>
      <c r="P6837" s="31">
        <v>0.91211947156806428</v>
      </c>
      <c r="Q6837" s="38">
        <v>8292</v>
      </c>
      <c r="R6837" s="38">
        <v>8014</v>
      </c>
      <c r="S6837" s="38">
        <v>399</v>
      </c>
    </row>
    <row r="6838" spans="2:19" x14ac:dyDescent="0.2">
      <c r="B6838" s="1" t="s">
        <v>14022</v>
      </c>
      <c r="C6838" s="1" t="s">
        <v>14023</v>
      </c>
      <c r="D6838" s="1" t="s">
        <v>542</v>
      </c>
      <c r="E6838" s="1" t="s">
        <v>13973</v>
      </c>
      <c r="F6838" s="1" t="s">
        <v>44</v>
      </c>
      <c r="G6838" s="27">
        <v>0.50786924939467315</v>
      </c>
      <c r="H6838" s="27">
        <v>0.98245936183022275</v>
      </c>
      <c r="I6838" s="28">
        <v>47.732082324455199</v>
      </c>
      <c r="J6838" s="27">
        <v>1.0895883777239709E-2</v>
      </c>
      <c r="K6838" s="27">
        <v>0.23062953995157384</v>
      </c>
      <c r="L6838" s="27">
        <v>0</v>
      </c>
      <c r="M6838" s="29">
        <v>12.353136531365312</v>
      </c>
      <c r="N6838" s="30">
        <v>81.574493444576873</v>
      </c>
      <c r="O6838" s="32">
        <v>0</v>
      </c>
      <c r="P6838" s="31">
        <v>0.99458157736303432</v>
      </c>
      <c r="Q6838" s="38">
        <v>2048</v>
      </c>
      <c r="R6838" s="38">
        <v>2145</v>
      </c>
      <c r="S6838" s="38">
        <v>5896</v>
      </c>
    </row>
    <row r="6839" spans="2:19" x14ac:dyDescent="0.2">
      <c r="B6839" s="1" t="s">
        <v>13974</v>
      </c>
      <c r="C6839" s="1" t="s">
        <v>13975</v>
      </c>
      <c r="D6839" s="1" t="s">
        <v>542</v>
      </c>
      <c r="E6839" s="1" t="s">
        <v>13973</v>
      </c>
      <c r="F6839" s="1" t="s">
        <v>44</v>
      </c>
      <c r="G6839" s="27">
        <v>0.29411764705882354</v>
      </c>
      <c r="H6839" s="27">
        <v>0.72706172839506156</v>
      </c>
      <c r="I6839" s="28">
        <v>18.202941176470585</v>
      </c>
      <c r="J6839" s="27">
        <v>0.11764705882352941</v>
      </c>
      <c r="K6839" s="27">
        <v>0.61484593837535018</v>
      </c>
      <c r="L6839" s="27">
        <v>0.15106172839506174</v>
      </c>
      <c r="M6839" s="29">
        <v>5.9075396825396833</v>
      </c>
      <c r="N6839" s="30">
        <v>47.366666666666667</v>
      </c>
      <c r="O6839" s="32">
        <v>4.3432098765432095E-2</v>
      </c>
      <c r="P6839" s="31">
        <v>0.88148148148148153</v>
      </c>
      <c r="Q6839" s="38">
        <v>7463</v>
      </c>
      <c r="R6839" s="38">
        <v>5512</v>
      </c>
      <c r="S6839" s="38">
        <v>837</v>
      </c>
    </row>
    <row r="6840" spans="2:19" x14ac:dyDescent="0.2">
      <c r="B6840" s="1" t="s">
        <v>14020</v>
      </c>
      <c r="C6840" s="1" t="s">
        <v>14021</v>
      </c>
      <c r="D6840" s="1" t="s">
        <v>542</v>
      </c>
      <c r="E6840" s="1" t="s">
        <v>13973</v>
      </c>
      <c r="F6840" s="1" t="s">
        <v>44</v>
      </c>
      <c r="G6840" s="27">
        <v>0.3046618516086671</v>
      </c>
      <c r="H6840" s="27">
        <v>0.93542223671340075</v>
      </c>
      <c r="I6840" s="28">
        <v>25.529678266579122</v>
      </c>
      <c r="J6840" s="27">
        <v>9.8489822718319103E-3</v>
      </c>
      <c r="K6840" s="27">
        <v>0.18778726198292844</v>
      </c>
      <c r="L6840" s="27">
        <v>1.6530811868275187E-2</v>
      </c>
      <c r="M6840" s="29">
        <v>13.634277620396597</v>
      </c>
      <c r="N6840" s="30">
        <v>52.269396551724135</v>
      </c>
      <c r="O6840" s="32">
        <v>0</v>
      </c>
      <c r="P6840" s="31">
        <v>0.99315291816106943</v>
      </c>
      <c r="Q6840" s="38">
        <v>4821</v>
      </c>
      <c r="R6840" s="38">
        <v>5299</v>
      </c>
      <c r="S6840" s="38">
        <v>6681</v>
      </c>
    </row>
    <row r="6841" spans="2:19" x14ac:dyDescent="0.2">
      <c r="B6841" s="1" t="s">
        <v>14024</v>
      </c>
      <c r="C6841" s="1" t="s">
        <v>14025</v>
      </c>
      <c r="D6841" s="1" t="s">
        <v>542</v>
      </c>
      <c r="E6841" s="1" t="s">
        <v>13973</v>
      </c>
      <c r="F6841" s="1" t="s">
        <v>44</v>
      </c>
      <c r="G6841" s="27">
        <v>0.27553118574366003</v>
      </c>
      <c r="H6841" s="27">
        <v>0.83350835322195693</v>
      </c>
      <c r="I6841" s="28">
        <v>22.536120630568881</v>
      </c>
      <c r="J6841" s="27">
        <v>1.3022618231665525E-2</v>
      </c>
      <c r="K6841" s="27">
        <v>0.33104866346812883</v>
      </c>
      <c r="L6841" s="27">
        <v>0.13603818615751789</v>
      </c>
      <c r="M6841" s="29">
        <v>11.787511825922419</v>
      </c>
      <c r="N6841" s="30">
        <v>50.355721393034827</v>
      </c>
      <c r="O6841" s="32">
        <v>0</v>
      </c>
      <c r="P6841" s="31">
        <v>0.99488578247528126</v>
      </c>
      <c r="Q6841" s="38">
        <v>5951</v>
      </c>
      <c r="R6841" s="38">
        <v>5927</v>
      </c>
      <c r="S6841" s="38">
        <v>3981</v>
      </c>
    </row>
    <row r="6842" spans="2:19" x14ac:dyDescent="0.2">
      <c r="B6842" s="1" t="s">
        <v>14006</v>
      </c>
      <c r="C6842" s="1" t="s">
        <v>14007</v>
      </c>
      <c r="D6842" s="1" t="s">
        <v>542</v>
      </c>
      <c r="E6842" s="1" t="s">
        <v>13973</v>
      </c>
      <c r="F6842" s="1" t="s">
        <v>44</v>
      </c>
      <c r="G6842" s="27">
        <v>0.28136679124399361</v>
      </c>
      <c r="H6842" s="27">
        <v>0.95940506983962748</v>
      </c>
      <c r="I6842" s="28">
        <v>26.448051254671647</v>
      </c>
      <c r="J6842" s="27">
        <v>1.0678056593699947E-2</v>
      </c>
      <c r="K6842" s="27">
        <v>0.16123865456486919</v>
      </c>
      <c r="L6842" s="27">
        <v>1.0553543714433523E-3</v>
      </c>
      <c r="M6842" s="29">
        <v>15.612035661218425</v>
      </c>
      <c r="N6842" s="30">
        <v>53.72296015180266</v>
      </c>
      <c r="O6842" s="32">
        <v>0</v>
      </c>
      <c r="P6842" s="31">
        <v>0.96896016554578379</v>
      </c>
      <c r="Q6842" s="38">
        <v>4543</v>
      </c>
      <c r="R6842" s="38">
        <v>5808</v>
      </c>
      <c r="S6842" s="38">
        <v>7131</v>
      </c>
    </row>
    <row r="6843" spans="2:19" x14ac:dyDescent="0.2">
      <c r="B6843" s="1" t="s">
        <v>14004</v>
      </c>
      <c r="C6843" s="1" t="s">
        <v>14005</v>
      </c>
      <c r="D6843" s="1" t="s">
        <v>542</v>
      </c>
      <c r="E6843" s="1" t="s">
        <v>13973</v>
      </c>
      <c r="F6843" s="1" t="s">
        <v>44</v>
      </c>
      <c r="G6843" s="27">
        <v>0.34892353377876761</v>
      </c>
      <c r="H6843" s="27">
        <v>0.85957660566917848</v>
      </c>
      <c r="I6843" s="28">
        <v>20.696733481811417</v>
      </c>
      <c r="J6843" s="27">
        <v>0.22939866369710468</v>
      </c>
      <c r="K6843" s="27">
        <v>0.51744617668893833</v>
      </c>
      <c r="L6843" s="27">
        <v>4.7782561894510231E-2</v>
      </c>
      <c r="M6843" s="29">
        <v>6.3427594070695568</v>
      </c>
      <c r="N6843" s="30">
        <v>46.970212765957449</v>
      </c>
      <c r="O6843" s="32">
        <v>5.8205956225331888E-2</v>
      </c>
      <c r="P6843" s="31">
        <v>0.96663078579117334</v>
      </c>
      <c r="Q6843" s="38">
        <v>6706</v>
      </c>
      <c r="R6843" s="38">
        <v>4483</v>
      </c>
      <c r="S6843" s="38">
        <v>1620</v>
      </c>
    </row>
    <row r="6844" spans="2:19" x14ac:dyDescent="0.2">
      <c r="B6844" s="1" t="s">
        <v>14033</v>
      </c>
      <c r="C6844" s="1" t="s">
        <v>1331</v>
      </c>
      <c r="D6844" s="1" t="s">
        <v>543</v>
      </c>
      <c r="E6844" s="1" t="s">
        <v>10938</v>
      </c>
      <c r="F6844" s="1" t="s">
        <v>48</v>
      </c>
      <c r="G6844" s="27">
        <v>0.42581448433284913</v>
      </c>
      <c r="H6844" s="27">
        <v>0.93483187660668399</v>
      </c>
      <c r="I6844" s="28">
        <v>41.785515667150875</v>
      </c>
      <c r="J6844" s="27">
        <v>6.2253579580825898E-3</v>
      </c>
      <c r="K6844" s="27">
        <v>0.1651794978211247</v>
      </c>
      <c r="L6844" s="27">
        <v>4.3008740359897171E-2</v>
      </c>
      <c r="M6844" s="29">
        <v>14.34889692585895</v>
      </c>
      <c r="N6844" s="30">
        <v>78.100778967867569</v>
      </c>
      <c r="O6844" s="32">
        <v>2.9832390745501286E-2</v>
      </c>
      <c r="P6844" s="31">
        <v>0.99105398457583549</v>
      </c>
      <c r="Q6844" s="38">
        <v>3035</v>
      </c>
      <c r="R6844" s="38">
        <v>3453</v>
      </c>
      <c r="S6844" s="38">
        <v>7059</v>
      </c>
    </row>
    <row r="6845" spans="2:19" x14ac:dyDescent="0.2">
      <c r="B6845" s="1" t="s">
        <v>14029</v>
      </c>
      <c r="C6845" s="1" t="s">
        <v>14030</v>
      </c>
      <c r="D6845" s="1" t="s">
        <v>543</v>
      </c>
      <c r="E6845" s="1" t="s">
        <v>10938</v>
      </c>
      <c r="F6845" s="1" t="s">
        <v>48</v>
      </c>
      <c r="G6845" s="27">
        <v>0.36320305052430885</v>
      </c>
      <c r="H6845" s="27">
        <v>0.60512561634186424</v>
      </c>
      <c r="I6845" s="28">
        <v>38.625262154432804</v>
      </c>
      <c r="J6845" s="27">
        <v>1.5252621544327931E-2</v>
      </c>
      <c r="K6845" s="27">
        <v>0.28074356530028599</v>
      </c>
      <c r="L6845" s="27">
        <v>2.8483212021601315E-2</v>
      </c>
      <c r="M6845" s="29">
        <v>13.024101796407185</v>
      </c>
      <c r="N6845" s="30">
        <v>83.158792650918642</v>
      </c>
      <c r="O6845" s="32">
        <v>0</v>
      </c>
      <c r="P6845" s="31">
        <v>0.98520779525710256</v>
      </c>
      <c r="Q6845" s="38">
        <v>3370</v>
      </c>
      <c r="R6845" s="38">
        <v>4286</v>
      </c>
      <c r="S6845" s="38">
        <v>4939</v>
      </c>
    </row>
    <row r="6846" spans="2:19" x14ac:dyDescent="0.2">
      <c r="B6846" s="1" t="s">
        <v>14034</v>
      </c>
      <c r="C6846" s="1" t="s">
        <v>14035</v>
      </c>
      <c r="D6846" s="1" t="s">
        <v>543</v>
      </c>
      <c r="E6846" s="1" t="s">
        <v>10938</v>
      </c>
      <c r="F6846" s="1" t="s">
        <v>48</v>
      </c>
      <c r="G6846" s="27">
        <v>0.50751289526799725</v>
      </c>
      <c r="H6846" s="27">
        <v>0.94307435440783616</v>
      </c>
      <c r="I6846" s="28">
        <v>49.35575241085445</v>
      </c>
      <c r="J6846" s="27">
        <v>5.1581071989235255E-3</v>
      </c>
      <c r="K6846" s="27">
        <v>9.2173132989459519E-2</v>
      </c>
      <c r="L6846" s="27">
        <v>4.1629563668744437E-4</v>
      </c>
      <c r="M6846" s="29">
        <v>16.234972677595628</v>
      </c>
      <c r="N6846" s="30">
        <v>81.049049933716304</v>
      </c>
      <c r="O6846" s="32">
        <v>0</v>
      </c>
      <c r="P6846" s="31">
        <v>0.99265360641139799</v>
      </c>
      <c r="Q6846" s="38">
        <v>1740</v>
      </c>
      <c r="R6846" s="38">
        <v>2151</v>
      </c>
      <c r="S6846" s="38">
        <v>8310</v>
      </c>
    </row>
    <row r="6847" spans="2:19" x14ac:dyDescent="0.2">
      <c r="B6847" s="1" t="s">
        <v>14042</v>
      </c>
      <c r="C6847" s="1" t="s">
        <v>14043</v>
      </c>
      <c r="D6847" s="1" t="s">
        <v>543</v>
      </c>
      <c r="E6847" s="1" t="s">
        <v>10938</v>
      </c>
      <c r="F6847" s="1" t="s">
        <v>48</v>
      </c>
      <c r="G6847" s="27">
        <v>0.6696284329563813</v>
      </c>
      <c r="H6847" s="27">
        <v>0.99985787074282639</v>
      </c>
      <c r="I6847" s="28">
        <v>61.218820678513723</v>
      </c>
      <c r="J6847" s="27">
        <v>3.5541195476575124E-2</v>
      </c>
      <c r="K6847" s="27">
        <v>0.29671513193322563</v>
      </c>
      <c r="L6847" s="27">
        <v>0</v>
      </c>
      <c r="M6847" s="29">
        <v>5.9468622656886687</v>
      </c>
      <c r="N6847" s="30">
        <v>88.020104543626857</v>
      </c>
      <c r="O6847" s="32">
        <v>0</v>
      </c>
      <c r="P6847" s="31">
        <v>0.99597747385358004</v>
      </c>
      <c r="Q6847" s="38">
        <v>224</v>
      </c>
      <c r="R6847" s="38">
        <v>120</v>
      </c>
      <c r="S6847" s="38">
        <v>4630</v>
      </c>
    </row>
    <row r="6848" spans="2:19" x14ac:dyDescent="0.2">
      <c r="B6848" s="1" t="s">
        <v>14036</v>
      </c>
      <c r="C6848" s="1" t="s">
        <v>14037</v>
      </c>
      <c r="D6848" s="1" t="s">
        <v>543</v>
      </c>
      <c r="E6848" s="1" t="s">
        <v>10938</v>
      </c>
      <c r="F6848" s="1" t="s">
        <v>48</v>
      </c>
      <c r="G6848" s="27">
        <v>0.58204804045512015</v>
      </c>
      <c r="H6848" s="27">
        <v>0.96857609241587139</v>
      </c>
      <c r="I6848" s="28">
        <v>56.204525916561323</v>
      </c>
      <c r="J6848" s="27">
        <v>2.1238938053097345E-2</v>
      </c>
      <c r="K6848" s="27">
        <v>0.17067003792667509</v>
      </c>
      <c r="L6848" s="27">
        <v>2.4711200401808138E-2</v>
      </c>
      <c r="M6848" s="29">
        <v>12.337991530550513</v>
      </c>
      <c r="N6848" s="30">
        <v>87.264118158123367</v>
      </c>
      <c r="O6848" s="32">
        <v>0</v>
      </c>
      <c r="P6848" s="31">
        <v>0.99321948769462587</v>
      </c>
      <c r="Q6848" s="38">
        <v>639</v>
      </c>
      <c r="R6848" s="38">
        <v>847</v>
      </c>
      <c r="S6848" s="38">
        <v>6969</v>
      </c>
    </row>
    <row r="6849" spans="2:19" x14ac:dyDescent="0.2">
      <c r="B6849" s="1" t="s">
        <v>14039</v>
      </c>
      <c r="C6849" s="1" t="s">
        <v>1340</v>
      </c>
      <c r="D6849" s="1" t="s">
        <v>543</v>
      </c>
      <c r="E6849" s="1" t="s">
        <v>10938</v>
      </c>
      <c r="F6849" s="1" t="s">
        <v>48</v>
      </c>
      <c r="G6849" s="27">
        <v>0.44307692307692309</v>
      </c>
      <c r="H6849" s="27">
        <v>0.88283511995916297</v>
      </c>
      <c r="I6849" s="28">
        <v>119.16502564102564</v>
      </c>
      <c r="J6849" s="27">
        <v>6.1538461538461538E-3</v>
      </c>
      <c r="K6849" s="27">
        <v>0.22276923076923077</v>
      </c>
      <c r="L6849" s="27">
        <v>2.7443593670239918E-2</v>
      </c>
      <c r="M6849" s="29">
        <v>10.102891933028918</v>
      </c>
      <c r="N6849" s="30">
        <v>39.254132231404959</v>
      </c>
      <c r="O6849" s="32">
        <v>0.29068300153139354</v>
      </c>
      <c r="P6849" s="31">
        <v>0.99540581929555894</v>
      </c>
      <c r="Q6849" s="38">
        <v>39</v>
      </c>
      <c r="R6849" s="38">
        <v>3211</v>
      </c>
      <c r="S6849" s="38">
        <v>6057</v>
      </c>
    </row>
    <row r="6850" spans="2:19" x14ac:dyDescent="0.2">
      <c r="B6850" s="1" t="s">
        <v>14028</v>
      </c>
      <c r="C6850" s="1" t="s">
        <v>4138</v>
      </c>
      <c r="D6850" s="1" t="s">
        <v>543</v>
      </c>
      <c r="E6850" s="1" t="s">
        <v>10938</v>
      </c>
      <c r="F6850" s="1" t="s">
        <v>48</v>
      </c>
      <c r="G6850" s="27">
        <v>1.8214936247723133E-3</v>
      </c>
      <c r="H6850" s="27">
        <v>7.4860383944153563E-2</v>
      </c>
      <c r="I6850" s="28">
        <v>11.065118397085607</v>
      </c>
      <c r="J6850" s="27">
        <v>3.3697632058287796E-2</v>
      </c>
      <c r="K6850" s="27">
        <v>0.44626593806921677</v>
      </c>
      <c r="L6850" s="27">
        <v>0.14112565445026179</v>
      </c>
      <c r="M6850" s="29">
        <v>10.992700729927003</v>
      </c>
      <c r="N6850" s="30">
        <v>50</v>
      </c>
      <c r="O6850" s="32">
        <v>0</v>
      </c>
      <c r="P6850" s="31">
        <v>0.95811518324607325</v>
      </c>
      <c r="Q6850" s="38">
        <v>8418</v>
      </c>
      <c r="R6850" s="38">
        <v>8618</v>
      </c>
      <c r="S6850" s="38">
        <v>2345</v>
      </c>
    </row>
    <row r="6851" spans="2:19" x14ac:dyDescent="0.2">
      <c r="B6851" s="1" t="s">
        <v>14038</v>
      </c>
      <c r="C6851" s="1" t="s">
        <v>11544</v>
      </c>
      <c r="D6851" s="1" t="s">
        <v>543</v>
      </c>
      <c r="E6851" s="1" t="s">
        <v>10938</v>
      </c>
      <c r="F6851" s="1" t="s">
        <v>48</v>
      </c>
      <c r="G6851" s="27">
        <v>0.53000740923684864</v>
      </c>
      <c r="H6851" s="27">
        <v>0.94825429975429976</v>
      </c>
      <c r="I6851" s="28">
        <v>52.709706100271646</v>
      </c>
      <c r="J6851" s="27">
        <v>7.4092368486045933E-3</v>
      </c>
      <c r="K6851" s="27">
        <v>0.21906643615707583</v>
      </c>
      <c r="L6851" s="27">
        <v>4.0803439803439805E-2</v>
      </c>
      <c r="M6851" s="29">
        <v>11.250946372239746</v>
      </c>
      <c r="N6851" s="30">
        <v>88.891010712622261</v>
      </c>
      <c r="O6851" s="32">
        <v>0</v>
      </c>
      <c r="P6851" s="31">
        <v>0.99484029484029479</v>
      </c>
      <c r="Q6851" s="38">
        <v>1121</v>
      </c>
      <c r="R6851" s="38">
        <v>1747</v>
      </c>
      <c r="S6851" s="38">
        <v>6124</v>
      </c>
    </row>
    <row r="6852" spans="2:19" x14ac:dyDescent="0.2">
      <c r="B6852" s="1" t="s">
        <v>14040</v>
      </c>
      <c r="C6852" s="1" t="s">
        <v>14041</v>
      </c>
      <c r="D6852" s="1" t="s">
        <v>543</v>
      </c>
      <c r="E6852" s="1" t="s">
        <v>10938</v>
      </c>
      <c r="F6852" s="1" t="s">
        <v>48</v>
      </c>
      <c r="G6852" s="27">
        <v>0.57677902621722843</v>
      </c>
      <c r="H6852" s="27">
        <v>0.99833209047974147</v>
      </c>
      <c r="I6852" s="28">
        <v>55.928264669163525</v>
      </c>
      <c r="J6852" s="27">
        <v>1.947565543071161E-2</v>
      </c>
      <c r="K6852" s="27">
        <v>0.24444444444444444</v>
      </c>
      <c r="L6852" s="27">
        <v>0</v>
      </c>
      <c r="M6852" s="29">
        <v>9.3458677685950384</v>
      </c>
      <c r="N6852" s="30">
        <v>89.574210298572041</v>
      </c>
      <c r="O6852" s="32">
        <v>0</v>
      </c>
      <c r="P6852" s="31">
        <v>0.99552572706935127</v>
      </c>
      <c r="Q6852" s="38">
        <v>678</v>
      </c>
      <c r="R6852" s="38">
        <v>912</v>
      </c>
      <c r="S6852" s="38">
        <v>5623</v>
      </c>
    </row>
    <row r="6853" spans="2:19" x14ac:dyDescent="0.2">
      <c r="B6853" s="1" t="s">
        <v>14031</v>
      </c>
      <c r="C6853" s="1" t="s">
        <v>14032</v>
      </c>
      <c r="D6853" s="1" t="s">
        <v>543</v>
      </c>
      <c r="E6853" s="1" t="s">
        <v>10938</v>
      </c>
      <c r="F6853" s="1" t="s">
        <v>48</v>
      </c>
      <c r="G6853" s="27">
        <v>0.25502152080344331</v>
      </c>
      <c r="H6853" s="27">
        <v>0.62963962364636961</v>
      </c>
      <c r="I6853" s="28">
        <v>37.275824964132006</v>
      </c>
      <c r="J6853" s="27">
        <v>1.5423242467718794E-2</v>
      </c>
      <c r="K6853" s="27">
        <v>0.23493543758967</v>
      </c>
      <c r="L6853" s="27">
        <v>0.17341558672110777</v>
      </c>
      <c r="M6853" s="29">
        <v>14.034857968223402</v>
      </c>
      <c r="N6853" s="30">
        <v>104.79887482419127</v>
      </c>
      <c r="O6853" s="32">
        <v>0</v>
      </c>
      <c r="P6853" s="31">
        <v>0.9898810580507722</v>
      </c>
      <c r="Q6853" s="38">
        <v>3487</v>
      </c>
      <c r="R6853" s="38">
        <v>6391</v>
      </c>
      <c r="S6853" s="38">
        <v>5800</v>
      </c>
    </row>
    <row r="6854" spans="2:19" x14ac:dyDescent="0.2">
      <c r="B6854" s="1" t="s">
        <v>14069</v>
      </c>
      <c r="C6854" s="1" t="s">
        <v>14070</v>
      </c>
      <c r="D6854" s="1" t="s">
        <v>544</v>
      </c>
      <c r="E6854" s="1" t="s">
        <v>10958</v>
      </c>
      <c r="F6854" s="1" t="s">
        <v>18</v>
      </c>
      <c r="G6854" s="27">
        <v>0.28385772913816687</v>
      </c>
      <c r="H6854" s="27">
        <v>0.95284938941655362</v>
      </c>
      <c r="I6854" s="28">
        <v>19.731942544459645</v>
      </c>
      <c r="J6854" s="27">
        <v>2.188782489740082E-2</v>
      </c>
      <c r="K6854" s="27">
        <v>0.54240766073871405</v>
      </c>
      <c r="L6854" s="27">
        <v>1.5943012211668928E-2</v>
      </c>
      <c r="M6854" s="29">
        <v>8.9710601719197705</v>
      </c>
      <c r="N6854" s="30">
        <v>46.477108433734941</v>
      </c>
      <c r="O6854" s="32">
        <v>0</v>
      </c>
      <c r="P6854" s="31">
        <v>0.99185888738127548</v>
      </c>
      <c r="Q6854" s="38">
        <v>7050</v>
      </c>
      <c r="R6854" s="38">
        <v>5758</v>
      </c>
      <c r="S6854" s="38">
        <v>1385</v>
      </c>
    </row>
    <row r="6855" spans="2:19" x14ac:dyDescent="0.2">
      <c r="B6855" s="1" t="s">
        <v>14057</v>
      </c>
      <c r="C6855" s="1" t="s">
        <v>14058</v>
      </c>
      <c r="D6855" s="1" t="s">
        <v>544</v>
      </c>
      <c r="E6855" s="1" t="s">
        <v>10958</v>
      </c>
      <c r="F6855" s="1" t="s">
        <v>18</v>
      </c>
      <c r="G6855" s="27">
        <v>0.34622467771639043</v>
      </c>
      <c r="H6855" s="27">
        <v>0.98724085826533703</v>
      </c>
      <c r="I6855" s="28">
        <v>25.589257213014115</v>
      </c>
      <c r="J6855" s="27">
        <v>1.2277470841006752E-2</v>
      </c>
      <c r="K6855" s="27">
        <v>0.32044198895027626</v>
      </c>
      <c r="L6855" s="27">
        <v>0</v>
      </c>
      <c r="M6855" s="29">
        <v>11.21887323943662</v>
      </c>
      <c r="N6855" s="30">
        <v>52.287234042553195</v>
      </c>
      <c r="O6855" s="32">
        <v>0</v>
      </c>
      <c r="P6855" s="31">
        <v>0.98458748866727108</v>
      </c>
      <c r="Q6855" s="38">
        <v>4792</v>
      </c>
      <c r="R6855" s="38">
        <v>4519</v>
      </c>
      <c r="S6855" s="38">
        <v>4167</v>
      </c>
    </row>
    <row r="6856" spans="2:19" x14ac:dyDescent="0.2">
      <c r="B6856" s="1" t="s">
        <v>14050</v>
      </c>
      <c r="C6856" s="1" t="s">
        <v>14051</v>
      </c>
      <c r="D6856" s="1" t="s">
        <v>544</v>
      </c>
      <c r="E6856" s="1" t="s">
        <v>10958</v>
      </c>
      <c r="F6856" s="1" t="s">
        <v>18</v>
      </c>
      <c r="G6856" s="27">
        <v>0.29241516966067865</v>
      </c>
      <c r="H6856" s="27">
        <v>0.99048363458720068</v>
      </c>
      <c r="I6856" s="28">
        <v>26.412907518296748</v>
      </c>
      <c r="J6856" s="27">
        <v>5.9880239520958087E-3</v>
      </c>
      <c r="K6856" s="27">
        <v>0.13107119095143047</v>
      </c>
      <c r="L6856" s="27">
        <v>0</v>
      </c>
      <c r="M6856" s="29">
        <v>15.169017395392578</v>
      </c>
      <c r="N6856" s="30">
        <v>53.194539249146757</v>
      </c>
      <c r="O6856" s="32">
        <v>0</v>
      </c>
      <c r="P6856" s="31">
        <v>0.97899364924279431</v>
      </c>
      <c r="Q6856" s="38">
        <v>4552</v>
      </c>
      <c r="R6856" s="38">
        <v>5555</v>
      </c>
      <c r="S6856" s="38">
        <v>7659</v>
      </c>
    </row>
    <row r="6857" spans="2:19" x14ac:dyDescent="0.2">
      <c r="B6857" s="1" t="s">
        <v>14063</v>
      </c>
      <c r="C6857" s="1" t="s">
        <v>14064</v>
      </c>
      <c r="D6857" s="1" t="s">
        <v>544</v>
      </c>
      <c r="E6857" s="1" t="s">
        <v>10958</v>
      </c>
      <c r="F6857" s="1" t="s">
        <v>18</v>
      </c>
      <c r="G6857" s="27">
        <v>0.25374925014997002</v>
      </c>
      <c r="H6857" s="27">
        <v>0.82350399526487128</v>
      </c>
      <c r="I6857" s="28">
        <v>19.293581283743254</v>
      </c>
      <c r="J6857" s="27">
        <v>7.4985002999400113E-2</v>
      </c>
      <c r="K6857" s="27">
        <v>0.47870425914817039</v>
      </c>
      <c r="L6857" s="27">
        <v>5.8597218111867413E-4</v>
      </c>
      <c r="M6857" s="29">
        <v>8.9562700964630224</v>
      </c>
      <c r="N6857" s="30">
        <v>49.274231678486998</v>
      </c>
      <c r="O6857" s="32">
        <v>0</v>
      </c>
      <c r="P6857" s="31">
        <v>0.98668245042912106</v>
      </c>
      <c r="Q6857" s="38">
        <v>7183</v>
      </c>
      <c r="R6857" s="38">
        <v>6410</v>
      </c>
      <c r="S6857" s="38">
        <v>2014</v>
      </c>
    </row>
    <row r="6858" spans="2:19" x14ac:dyDescent="0.2">
      <c r="B6858" s="1" t="s">
        <v>14059</v>
      </c>
      <c r="C6858" s="1" t="s">
        <v>14060</v>
      </c>
      <c r="D6858" s="1" t="s">
        <v>544</v>
      </c>
      <c r="E6858" s="1" t="s">
        <v>10958</v>
      </c>
      <c r="F6858" s="1" t="s">
        <v>18</v>
      </c>
      <c r="G6858" s="27">
        <v>0.31789848619768479</v>
      </c>
      <c r="H6858" s="27">
        <v>0.98788862091646557</v>
      </c>
      <c r="I6858" s="28">
        <v>20.878895814781838</v>
      </c>
      <c r="J6858" s="27">
        <v>4.3187889581478185E-2</v>
      </c>
      <c r="K6858" s="27">
        <v>0.55031166518254671</v>
      </c>
      <c r="L6858" s="27">
        <v>0</v>
      </c>
      <c r="M6858" s="29">
        <v>7.8911227154047001</v>
      </c>
      <c r="N6858" s="30">
        <v>48.308123249299719</v>
      </c>
      <c r="O6858" s="32">
        <v>0</v>
      </c>
      <c r="P6858" s="31">
        <v>0.98487173865380395</v>
      </c>
      <c r="Q6858" s="38">
        <v>6646</v>
      </c>
      <c r="R6858" s="38">
        <v>5027</v>
      </c>
      <c r="S6858" s="38">
        <v>1326</v>
      </c>
    </row>
    <row r="6859" spans="2:19" x14ac:dyDescent="0.2">
      <c r="B6859" s="1" t="s">
        <v>14061</v>
      </c>
      <c r="C6859" s="1" t="s">
        <v>14062</v>
      </c>
      <c r="D6859" s="1" t="s">
        <v>544</v>
      </c>
      <c r="E6859" s="1" t="s">
        <v>10958</v>
      </c>
      <c r="F6859" s="1" t="s">
        <v>18</v>
      </c>
      <c r="G6859" s="27">
        <v>0.23812801101169992</v>
      </c>
      <c r="H6859" s="27">
        <v>0.99892978290366363</v>
      </c>
      <c r="I6859" s="28">
        <v>24.219201651754986</v>
      </c>
      <c r="J6859" s="27">
        <v>9.635237439779766E-3</v>
      </c>
      <c r="K6859" s="27">
        <v>0.1445285615966965</v>
      </c>
      <c r="L6859" s="27">
        <v>0</v>
      </c>
      <c r="M6859" s="29">
        <v>14.799548328816622</v>
      </c>
      <c r="N6859" s="30">
        <v>53.916184971098268</v>
      </c>
      <c r="O6859" s="32">
        <v>0</v>
      </c>
      <c r="P6859" s="31">
        <v>0.98575305291723203</v>
      </c>
      <c r="Q6859" s="38">
        <v>5296</v>
      </c>
      <c r="R6859" s="38">
        <v>6719</v>
      </c>
      <c r="S6859" s="38">
        <v>7427</v>
      </c>
    </row>
    <row r="6860" spans="2:19" x14ac:dyDescent="0.2">
      <c r="B6860" s="1" t="s">
        <v>14055</v>
      </c>
      <c r="C6860" s="1" t="s">
        <v>14056</v>
      </c>
      <c r="D6860" s="1" t="s">
        <v>544</v>
      </c>
      <c r="E6860" s="1" t="s">
        <v>10958</v>
      </c>
      <c r="F6860" s="1" t="s">
        <v>18</v>
      </c>
      <c r="G6860" s="27">
        <v>0.27004797806716929</v>
      </c>
      <c r="H6860" s="27">
        <v>0.99908677337826457</v>
      </c>
      <c r="I6860" s="28">
        <v>26.845750514050728</v>
      </c>
      <c r="J6860" s="27">
        <v>5.1405071967100752E-3</v>
      </c>
      <c r="K6860" s="27">
        <v>9.9725839616175468E-2</v>
      </c>
      <c r="L6860" s="27">
        <v>4.7177759056444825E-4</v>
      </c>
      <c r="M6860" s="29">
        <v>16.509718309859149</v>
      </c>
      <c r="N6860" s="30">
        <v>54.336294416243653</v>
      </c>
      <c r="O6860" s="32">
        <v>0</v>
      </c>
      <c r="P6860" s="31">
        <v>0.98331929233361415</v>
      </c>
      <c r="Q6860" s="38">
        <v>4441</v>
      </c>
      <c r="R6860" s="38">
        <v>6051</v>
      </c>
      <c r="S6860" s="38">
        <v>8206</v>
      </c>
    </row>
    <row r="6861" spans="2:19" x14ac:dyDescent="0.2">
      <c r="B6861" s="1" t="s">
        <v>14048</v>
      </c>
      <c r="C6861" s="1" t="s">
        <v>14049</v>
      </c>
      <c r="D6861" s="1" t="s">
        <v>544</v>
      </c>
      <c r="E6861" s="1" t="s">
        <v>10958</v>
      </c>
      <c r="F6861" s="1" t="s">
        <v>18</v>
      </c>
      <c r="G6861" s="27">
        <v>0.2635046113306983</v>
      </c>
      <c r="H6861" s="27">
        <v>0.82882503192848023</v>
      </c>
      <c r="I6861" s="28">
        <v>18.62582345191041</v>
      </c>
      <c r="J6861" s="27">
        <v>0.11067193675889328</v>
      </c>
      <c r="K6861" s="27">
        <v>0.55204216073781287</v>
      </c>
      <c r="L6861" s="27">
        <v>2.6819923371647512E-3</v>
      </c>
      <c r="M6861" s="29">
        <v>7.621288014311272</v>
      </c>
      <c r="N6861" s="30">
        <v>48.914999999999999</v>
      </c>
      <c r="O6861" s="32">
        <v>0</v>
      </c>
      <c r="P6861" s="31">
        <v>0.96934865900383138</v>
      </c>
      <c r="Q6861" s="38">
        <v>7364</v>
      </c>
      <c r="R6861" s="38">
        <v>6192</v>
      </c>
      <c r="S6861" s="38">
        <v>1312</v>
      </c>
    </row>
    <row r="6862" spans="2:19" x14ac:dyDescent="0.2">
      <c r="B6862" s="1" t="s">
        <v>14044</v>
      </c>
      <c r="C6862" s="1" t="s">
        <v>14045</v>
      </c>
      <c r="D6862" s="1" t="s">
        <v>544</v>
      </c>
      <c r="E6862" s="1" t="s">
        <v>197</v>
      </c>
      <c r="F6862" s="1" t="s">
        <v>18</v>
      </c>
      <c r="G6862" s="27">
        <v>0.24259055982436883</v>
      </c>
      <c r="H6862" s="27">
        <v>0.71561571392596335</v>
      </c>
      <c r="I6862" s="28">
        <v>21.609275521405053</v>
      </c>
      <c r="J6862" s="27">
        <v>4.8847420417124039E-2</v>
      </c>
      <c r="K6862" s="27">
        <v>0.35016465422612514</v>
      </c>
      <c r="L6862" s="27">
        <v>0.11086124401913876</v>
      </c>
      <c r="M6862" s="29">
        <v>11.641159420289853</v>
      </c>
      <c r="N6862" s="30">
        <v>52.273755656108598</v>
      </c>
      <c r="O6862" s="32">
        <v>0</v>
      </c>
      <c r="P6862" s="31">
        <v>0.91765298413497864</v>
      </c>
      <c r="Q6862" s="38">
        <v>6353</v>
      </c>
      <c r="R6862" s="38">
        <v>6622</v>
      </c>
      <c r="S6862" s="38">
        <v>3642</v>
      </c>
    </row>
    <row r="6863" spans="2:19" x14ac:dyDescent="0.2">
      <c r="B6863" s="1" t="s">
        <v>14067</v>
      </c>
      <c r="C6863" s="1" t="s">
        <v>14068</v>
      </c>
      <c r="D6863" s="1" t="s">
        <v>544</v>
      </c>
      <c r="E6863" s="1" t="s">
        <v>10958</v>
      </c>
      <c r="F6863" s="1" t="s">
        <v>18</v>
      </c>
      <c r="G6863" s="27">
        <v>0.25875845113706208</v>
      </c>
      <c r="H6863" s="27">
        <v>0.93373971350198104</v>
      </c>
      <c r="I6863" s="28">
        <v>20.005593116164714</v>
      </c>
      <c r="J6863" s="27">
        <v>1.4136447449293177E-2</v>
      </c>
      <c r="K6863" s="27">
        <v>0.40995697602950215</v>
      </c>
      <c r="L6863" s="27">
        <v>0</v>
      </c>
      <c r="M6863" s="29">
        <v>10.444859038142623</v>
      </c>
      <c r="N6863" s="30">
        <v>46.954869358669832</v>
      </c>
      <c r="O6863" s="32">
        <v>0</v>
      </c>
      <c r="P6863" s="31">
        <v>0.99177080158488262</v>
      </c>
      <c r="Q6863" s="38">
        <v>6945</v>
      </c>
      <c r="R6863" s="38">
        <v>6301</v>
      </c>
      <c r="S6863" s="38">
        <v>2783</v>
      </c>
    </row>
    <row r="6864" spans="2:19" x14ac:dyDescent="0.2">
      <c r="B6864" s="1" t="s">
        <v>14072</v>
      </c>
      <c r="C6864" s="1" t="s">
        <v>1667</v>
      </c>
      <c r="D6864" s="1" t="s">
        <v>544</v>
      </c>
      <c r="E6864" s="1" t="s">
        <v>10958</v>
      </c>
      <c r="F6864" s="1" t="s">
        <v>18</v>
      </c>
      <c r="G6864" s="27">
        <v>0.27035425730267248</v>
      </c>
      <c r="H6864" s="27">
        <v>0.96227652335292313</v>
      </c>
      <c r="I6864" s="28">
        <v>18.883219390926044</v>
      </c>
      <c r="J6864" s="27">
        <v>2.9210689869484153E-2</v>
      </c>
      <c r="K6864" s="27">
        <v>0.58980733374766936</v>
      </c>
      <c r="L6864" s="27">
        <v>1.703062171357872E-2</v>
      </c>
      <c r="M6864" s="29">
        <v>8.0210391822827898</v>
      </c>
      <c r="N6864" s="30">
        <v>47.728735632183906</v>
      </c>
      <c r="O6864" s="32">
        <v>0</v>
      </c>
      <c r="P6864" s="31">
        <v>0.99536034642746674</v>
      </c>
      <c r="Q6864" s="38">
        <v>7297</v>
      </c>
      <c r="R6864" s="38">
        <v>6044</v>
      </c>
      <c r="S6864" s="38">
        <v>1012</v>
      </c>
    </row>
    <row r="6865" spans="2:19" x14ac:dyDescent="0.2">
      <c r="B6865" s="1" t="s">
        <v>14071</v>
      </c>
      <c r="C6865" s="1" t="s">
        <v>8448</v>
      </c>
      <c r="D6865" s="1" t="s">
        <v>544</v>
      </c>
      <c r="E6865" s="1" t="s">
        <v>10958</v>
      </c>
      <c r="F6865" s="1" t="s">
        <v>18</v>
      </c>
      <c r="G6865" s="27">
        <v>0.30339138405132904</v>
      </c>
      <c r="H6865" s="27">
        <v>0.90165225307237129</v>
      </c>
      <c r="I6865" s="28">
        <v>19.528551787351049</v>
      </c>
      <c r="J6865" s="27">
        <v>3.6205316223648032E-2</v>
      </c>
      <c r="K6865" s="27">
        <v>0.59303391384051329</v>
      </c>
      <c r="L6865" s="27">
        <v>5.721438324988621E-2</v>
      </c>
      <c r="M6865" s="29">
        <v>7.1072368421052659</v>
      </c>
      <c r="N6865" s="30">
        <v>47.59365558912387</v>
      </c>
      <c r="O6865" s="32">
        <v>3.5047792444242148E-3</v>
      </c>
      <c r="P6865" s="31">
        <v>0.99317250796540735</v>
      </c>
      <c r="Q6865" s="38">
        <v>7119</v>
      </c>
      <c r="R6865" s="38">
        <v>5331</v>
      </c>
      <c r="S6865" s="38">
        <v>985</v>
      </c>
    </row>
    <row r="6866" spans="2:19" x14ac:dyDescent="0.2">
      <c r="B6866" s="1" t="s">
        <v>14046</v>
      </c>
      <c r="C6866" s="1" t="s">
        <v>14047</v>
      </c>
      <c r="D6866" s="1" t="s">
        <v>544</v>
      </c>
      <c r="E6866" s="1" t="s">
        <v>197</v>
      </c>
      <c r="F6866" s="1" t="s">
        <v>18</v>
      </c>
      <c r="G6866" s="27">
        <v>0.29550827423167847</v>
      </c>
      <c r="H6866" s="27">
        <v>0.75495551769827762</v>
      </c>
      <c r="I6866" s="28">
        <v>23.302482269503546</v>
      </c>
      <c r="J6866" s="27">
        <v>2.0882584712371945E-2</v>
      </c>
      <c r="K6866" s="27">
        <v>0.37667454688731283</v>
      </c>
      <c r="L6866" s="27">
        <v>7.7556312701116792E-2</v>
      </c>
      <c r="M6866" s="29">
        <v>10.925279642058163</v>
      </c>
      <c r="N6866" s="30">
        <v>52.36</v>
      </c>
      <c r="O6866" s="32">
        <v>0</v>
      </c>
      <c r="P6866" s="31">
        <v>0.96081771720613285</v>
      </c>
      <c r="Q6866" s="38">
        <v>5652</v>
      </c>
      <c r="R6866" s="38">
        <v>5475</v>
      </c>
      <c r="S6866" s="38">
        <v>3237</v>
      </c>
    </row>
    <row r="6867" spans="2:19" x14ac:dyDescent="0.2">
      <c r="B6867" s="1" t="s">
        <v>14065</v>
      </c>
      <c r="C6867" s="1" t="s">
        <v>14066</v>
      </c>
      <c r="D6867" s="1" t="s">
        <v>544</v>
      </c>
      <c r="E6867" s="1" t="s">
        <v>10958</v>
      </c>
      <c r="F6867" s="1" t="s">
        <v>18</v>
      </c>
      <c r="G6867" s="27">
        <v>0.29806529625151151</v>
      </c>
      <c r="H6867" s="27">
        <v>0.99215205028434594</v>
      </c>
      <c r="I6867" s="28">
        <v>23.140689238210406</v>
      </c>
      <c r="J6867" s="27">
        <v>1.0278113663845224E-2</v>
      </c>
      <c r="K6867" s="27">
        <v>0.32829504232164453</v>
      </c>
      <c r="L6867" s="27">
        <v>1.2571086501047591E-3</v>
      </c>
      <c r="M6867" s="29">
        <v>11.194832041343671</v>
      </c>
      <c r="N6867" s="30">
        <v>50.829614604462478</v>
      </c>
      <c r="O6867" s="32">
        <v>0</v>
      </c>
      <c r="P6867" s="31">
        <v>0.99012271774917693</v>
      </c>
      <c r="Q6867" s="38">
        <v>5706</v>
      </c>
      <c r="R6867" s="38">
        <v>5418</v>
      </c>
      <c r="S6867" s="38">
        <v>4028</v>
      </c>
    </row>
    <row r="6868" spans="2:19" x14ac:dyDescent="0.2">
      <c r="B6868" s="1" t="s">
        <v>14052</v>
      </c>
      <c r="C6868" s="1" t="s">
        <v>14053</v>
      </c>
      <c r="D6868" s="1" t="s">
        <v>544</v>
      </c>
      <c r="E6868" s="1" t="s">
        <v>10958</v>
      </c>
      <c r="F6868" s="1" t="s">
        <v>18</v>
      </c>
      <c r="G6868" s="27">
        <v>0.29714738510301109</v>
      </c>
      <c r="H6868" s="27">
        <v>0.97320942000778543</v>
      </c>
      <c r="I6868" s="28">
        <v>23.69053090332806</v>
      </c>
      <c r="J6868" s="27">
        <v>1.3074484944532488E-2</v>
      </c>
      <c r="K6868" s="27">
        <v>0.29952456418383516</v>
      </c>
      <c r="L6868" s="27">
        <v>8.902296613468275E-3</v>
      </c>
      <c r="M6868" s="29">
        <v>12.040529875986467</v>
      </c>
      <c r="N6868" s="30">
        <v>50.826666666666668</v>
      </c>
      <c r="O6868" s="32">
        <v>0</v>
      </c>
      <c r="P6868" s="31">
        <v>0.98248345659789804</v>
      </c>
      <c r="Q6868" s="38">
        <v>5495</v>
      </c>
      <c r="R6868" s="38">
        <v>5438</v>
      </c>
      <c r="S6868" s="38">
        <v>4574</v>
      </c>
    </row>
    <row r="6869" spans="2:19" x14ac:dyDescent="0.2">
      <c r="B6869" s="1" t="s">
        <v>14054</v>
      </c>
      <c r="C6869" s="1" t="s">
        <v>13301</v>
      </c>
      <c r="D6869" s="1" t="s">
        <v>544</v>
      </c>
      <c r="E6869" s="1" t="s">
        <v>10958</v>
      </c>
      <c r="F6869" s="1" t="s">
        <v>18</v>
      </c>
      <c r="G6869" s="27">
        <v>0.30485578678349762</v>
      </c>
      <c r="H6869" s="27">
        <v>0.97250627915321153</v>
      </c>
      <c r="I6869" s="28">
        <v>26.335268346111711</v>
      </c>
      <c r="J6869" s="27">
        <v>7.3019350127783867E-3</v>
      </c>
      <c r="K6869" s="27">
        <v>0.14348302300109528</v>
      </c>
      <c r="L6869" s="27">
        <v>4.4851094366702549E-4</v>
      </c>
      <c r="M6869" s="29">
        <v>15.217436974789921</v>
      </c>
      <c r="N6869" s="30">
        <v>51.219161676646706</v>
      </c>
      <c r="O6869" s="32">
        <v>0</v>
      </c>
      <c r="P6869" s="31">
        <v>0.98277717976318624</v>
      </c>
      <c r="Q6869" s="38">
        <v>4573</v>
      </c>
      <c r="R6869" s="38">
        <v>5296</v>
      </c>
      <c r="S6869" s="38">
        <v>7442</v>
      </c>
    </row>
    <row r="6870" spans="2:19" x14ac:dyDescent="0.2">
      <c r="B6870" s="1" t="s">
        <v>14091</v>
      </c>
      <c r="C6870" s="1" t="s">
        <v>14092</v>
      </c>
      <c r="D6870" s="1" t="s">
        <v>545</v>
      </c>
      <c r="E6870" s="1" t="s">
        <v>9007</v>
      </c>
      <c r="F6870" s="1" t="s">
        <v>44</v>
      </c>
      <c r="G6870" s="27">
        <v>0.47209653092006032</v>
      </c>
      <c r="H6870" s="27">
        <v>0.94368922305764424</v>
      </c>
      <c r="I6870" s="28">
        <v>46.552337858220234</v>
      </c>
      <c r="J6870" s="27">
        <v>6.5359477124183009E-3</v>
      </c>
      <c r="K6870" s="27">
        <v>6.4353946706887877E-2</v>
      </c>
      <c r="L6870" s="27">
        <v>0</v>
      </c>
      <c r="M6870" s="29">
        <v>17.425904761904757</v>
      </c>
      <c r="N6870" s="30">
        <v>78.636847710330144</v>
      </c>
      <c r="O6870" s="32">
        <v>0</v>
      </c>
      <c r="P6870" s="31">
        <v>0.99699248120300754</v>
      </c>
      <c r="Q6870" s="38">
        <v>2279</v>
      </c>
      <c r="R6870" s="38">
        <v>2758</v>
      </c>
      <c r="S6870" s="38">
        <v>8588</v>
      </c>
    </row>
    <row r="6871" spans="2:19" x14ac:dyDescent="0.2">
      <c r="B6871" s="1" t="s">
        <v>14081</v>
      </c>
      <c r="C6871" s="1" t="s">
        <v>14082</v>
      </c>
      <c r="D6871" s="1" t="s">
        <v>545</v>
      </c>
      <c r="E6871" s="1" t="s">
        <v>9007</v>
      </c>
      <c r="F6871" s="1" t="s">
        <v>44</v>
      </c>
      <c r="G6871" s="27">
        <v>0.50482425913163331</v>
      </c>
      <c r="H6871" s="27">
        <v>0.93317114956313163</v>
      </c>
      <c r="I6871" s="28">
        <v>45.987835975189519</v>
      </c>
      <c r="J6871" s="27">
        <v>2.3432115782219161E-2</v>
      </c>
      <c r="K6871" s="27">
        <v>0.29186767746381803</v>
      </c>
      <c r="L6871" s="27">
        <v>1.3020387185197876E-2</v>
      </c>
      <c r="M6871" s="29">
        <v>10.558286908077994</v>
      </c>
      <c r="N6871" s="30">
        <v>80.089358799454303</v>
      </c>
      <c r="O6871" s="32">
        <v>0</v>
      </c>
      <c r="P6871" s="31">
        <v>0.99434641082747988</v>
      </c>
      <c r="Q6871" s="38">
        <v>2384</v>
      </c>
      <c r="R6871" s="38">
        <v>2199</v>
      </c>
      <c r="S6871" s="38">
        <v>4715</v>
      </c>
    </row>
    <row r="6872" spans="2:19" x14ac:dyDescent="0.2">
      <c r="B6872" s="1" t="s">
        <v>14089</v>
      </c>
      <c r="C6872" s="1" t="s">
        <v>14090</v>
      </c>
      <c r="D6872" s="1" t="s">
        <v>545</v>
      </c>
      <c r="E6872" s="1" t="s">
        <v>9007</v>
      </c>
      <c r="F6872" s="1" t="s">
        <v>44</v>
      </c>
      <c r="G6872" s="27">
        <v>0.56617243272926965</v>
      </c>
      <c r="H6872" s="27">
        <v>0.99942575881870399</v>
      </c>
      <c r="I6872" s="28">
        <v>49.952278967600222</v>
      </c>
      <c r="J6872" s="27">
        <v>7.6880834706205383E-3</v>
      </c>
      <c r="K6872" s="27">
        <v>0.23338824821526633</v>
      </c>
      <c r="L6872" s="27">
        <v>1.9141372709871482E-4</v>
      </c>
      <c r="M6872" s="29">
        <v>10.666582278481012</v>
      </c>
      <c r="N6872" s="30">
        <v>79.560620756547038</v>
      </c>
      <c r="O6872" s="32">
        <v>0</v>
      </c>
      <c r="P6872" s="31">
        <v>0.99589827727645608</v>
      </c>
      <c r="Q6872" s="38">
        <v>1614</v>
      </c>
      <c r="R6872" s="38">
        <v>1081</v>
      </c>
      <c r="S6872" s="38">
        <v>5837</v>
      </c>
    </row>
    <row r="6873" spans="2:19" x14ac:dyDescent="0.2">
      <c r="B6873" s="1" t="s">
        <v>14093</v>
      </c>
      <c r="C6873" s="1" t="s">
        <v>14094</v>
      </c>
      <c r="D6873" s="1" t="s">
        <v>545</v>
      </c>
      <c r="E6873" s="1" t="s">
        <v>9007</v>
      </c>
      <c r="F6873" s="1" t="s">
        <v>44</v>
      </c>
      <c r="G6873" s="27">
        <v>0.51856049872485122</v>
      </c>
      <c r="H6873" s="27">
        <v>0.99485084122720202</v>
      </c>
      <c r="I6873" s="28">
        <v>49.14854066307737</v>
      </c>
      <c r="J6873" s="27">
        <v>5.1005950694247666E-3</v>
      </c>
      <c r="K6873" s="27">
        <v>0.13601586851799377</v>
      </c>
      <c r="L6873" s="27">
        <v>0</v>
      </c>
      <c r="M6873" s="29">
        <v>13.763170300530351</v>
      </c>
      <c r="N6873" s="30">
        <v>81.296397379912662</v>
      </c>
      <c r="O6873" s="32">
        <v>0</v>
      </c>
      <c r="P6873" s="31">
        <v>0.99787925915453135</v>
      </c>
      <c r="Q6873" s="38">
        <v>1780</v>
      </c>
      <c r="R6873" s="38">
        <v>1944</v>
      </c>
      <c r="S6873" s="38">
        <v>7568</v>
      </c>
    </row>
    <row r="6874" spans="2:19" x14ac:dyDescent="0.2">
      <c r="B6874" s="1" t="s">
        <v>14095</v>
      </c>
      <c r="C6874" s="1" t="s">
        <v>14096</v>
      </c>
      <c r="D6874" s="1" t="s">
        <v>545</v>
      </c>
      <c r="E6874" s="1" t="s">
        <v>9007</v>
      </c>
      <c r="F6874" s="1" t="s">
        <v>44</v>
      </c>
      <c r="G6874" s="27">
        <v>0.55859487474805647</v>
      </c>
      <c r="H6874" s="27">
        <v>0.99948260994538651</v>
      </c>
      <c r="I6874" s="28">
        <v>51.072156636913334</v>
      </c>
      <c r="J6874" s="27">
        <v>1.0941549093003168E-2</v>
      </c>
      <c r="K6874" s="27">
        <v>0.22113446587964297</v>
      </c>
      <c r="L6874" s="27">
        <v>0</v>
      </c>
      <c r="M6874" s="29">
        <v>11.125375081539465</v>
      </c>
      <c r="N6874" s="30">
        <v>82.174226804123705</v>
      </c>
      <c r="O6874" s="32">
        <v>0</v>
      </c>
      <c r="P6874" s="31">
        <v>0.99827536648462201</v>
      </c>
      <c r="Q6874" s="38">
        <v>1402</v>
      </c>
      <c r="R6874" s="38">
        <v>1210</v>
      </c>
      <c r="S6874" s="38">
        <v>6086</v>
      </c>
    </row>
    <row r="6875" spans="2:19" x14ac:dyDescent="0.2">
      <c r="B6875" s="1" t="s">
        <v>14073</v>
      </c>
      <c r="C6875" s="1" t="s">
        <v>14074</v>
      </c>
      <c r="D6875" s="1" t="s">
        <v>545</v>
      </c>
      <c r="E6875" s="1" t="s">
        <v>9007</v>
      </c>
      <c r="F6875" s="1" t="s">
        <v>44</v>
      </c>
      <c r="G6875" s="27">
        <v>0.15010006671114076</v>
      </c>
      <c r="H6875" s="27">
        <v>0.75213120104438647</v>
      </c>
      <c r="I6875" s="28">
        <v>19.243095396931277</v>
      </c>
      <c r="J6875" s="27">
        <v>2.4683122081387593E-2</v>
      </c>
      <c r="K6875" s="27">
        <v>0.31420947298198798</v>
      </c>
      <c r="L6875" s="27">
        <v>8.8332245430809392E-2</v>
      </c>
      <c r="M6875" s="29">
        <v>13.641836734693872</v>
      </c>
      <c r="N6875" s="30">
        <v>50.6</v>
      </c>
      <c r="O6875" s="32">
        <v>0</v>
      </c>
      <c r="P6875" s="31">
        <v>0.97845953002610964</v>
      </c>
      <c r="Q6875" s="38">
        <v>7203</v>
      </c>
      <c r="R6875" s="38">
        <v>7912</v>
      </c>
      <c r="S6875" s="38">
        <v>4317</v>
      </c>
    </row>
    <row r="6876" spans="2:19" x14ac:dyDescent="0.2">
      <c r="B6876" s="1" t="s">
        <v>14075</v>
      </c>
      <c r="C6876" s="1" t="s">
        <v>14076</v>
      </c>
      <c r="D6876" s="1" t="s">
        <v>545</v>
      </c>
      <c r="E6876" s="1" t="s">
        <v>9007</v>
      </c>
      <c r="F6876" s="1" t="s">
        <v>44</v>
      </c>
      <c r="G6876" s="27">
        <v>5.6729699666295881E-2</v>
      </c>
      <c r="H6876" s="27">
        <v>0.34563899508465318</v>
      </c>
      <c r="I6876" s="28">
        <v>15.130533926585096</v>
      </c>
      <c r="J6876" s="27">
        <v>8.4538375973303673E-2</v>
      </c>
      <c r="K6876" s="27">
        <v>0.42324805339265853</v>
      </c>
      <c r="L6876" s="27">
        <v>0.26500546149645005</v>
      </c>
      <c r="M6876" s="29">
        <v>12.945813679245285</v>
      </c>
      <c r="N6876" s="30">
        <v>51.088235294117645</v>
      </c>
      <c r="O6876" s="32">
        <v>0</v>
      </c>
      <c r="P6876" s="31">
        <v>0.98197706171490984</v>
      </c>
      <c r="Q6876" s="38">
        <v>8008</v>
      </c>
      <c r="R6876" s="38">
        <v>8442</v>
      </c>
      <c r="S6876" s="38">
        <v>2593</v>
      </c>
    </row>
    <row r="6877" spans="2:19" x14ac:dyDescent="0.2">
      <c r="B6877" s="1" t="s">
        <v>14079</v>
      </c>
      <c r="C6877" s="1" t="s">
        <v>14080</v>
      </c>
      <c r="D6877" s="1" t="s">
        <v>545</v>
      </c>
      <c r="E6877" s="1" t="s">
        <v>9007</v>
      </c>
      <c r="F6877" s="1" t="s">
        <v>44</v>
      </c>
      <c r="G6877" s="27">
        <v>0.47472808701215613</v>
      </c>
      <c r="H6877" s="27">
        <v>0.89591921119592877</v>
      </c>
      <c r="I6877" s="28">
        <v>47.085252719129862</v>
      </c>
      <c r="J6877" s="27">
        <v>5.7581573896353169E-3</v>
      </c>
      <c r="K6877" s="27">
        <v>0.13147792706333974</v>
      </c>
      <c r="L6877" s="27">
        <v>4.1269083969465652E-2</v>
      </c>
      <c r="M6877" s="29">
        <v>14.764368517388647</v>
      </c>
      <c r="N6877" s="30">
        <v>81.44048419636853</v>
      </c>
      <c r="O6877" s="32">
        <v>0</v>
      </c>
      <c r="P6877" s="31">
        <v>0.99427480916030531</v>
      </c>
      <c r="Q6877" s="38">
        <v>2168</v>
      </c>
      <c r="R6877" s="38">
        <v>2702</v>
      </c>
      <c r="S6877" s="38">
        <v>7652</v>
      </c>
    </row>
    <row r="6878" spans="2:19" x14ac:dyDescent="0.2">
      <c r="B6878" s="1" t="s">
        <v>14077</v>
      </c>
      <c r="C6878" s="1" t="s">
        <v>14078</v>
      </c>
      <c r="D6878" s="1" t="s">
        <v>545</v>
      </c>
      <c r="E6878" s="1" t="s">
        <v>9007</v>
      </c>
      <c r="F6878" s="1" t="s">
        <v>44</v>
      </c>
      <c r="G6878" s="27">
        <v>0.49826723142087026</v>
      </c>
      <c r="H6878" s="27">
        <v>0.98124318638232755</v>
      </c>
      <c r="I6878" s="28">
        <v>44.708837119753568</v>
      </c>
      <c r="J6878" s="27">
        <v>8.4713130535232963E-3</v>
      </c>
      <c r="K6878" s="27">
        <v>0.19657296881016559</v>
      </c>
      <c r="L6878" s="27">
        <v>7.0383475184087219E-4</v>
      </c>
      <c r="M6878" s="29">
        <v>12.551841903300073</v>
      </c>
      <c r="N6878" s="30">
        <v>76.602782071097366</v>
      </c>
      <c r="O6878" s="32">
        <v>0</v>
      </c>
      <c r="P6878" s="31">
        <v>0.99340154920149182</v>
      </c>
      <c r="Q6878" s="38">
        <v>2624</v>
      </c>
      <c r="R6878" s="38">
        <v>2301</v>
      </c>
      <c r="S6878" s="38">
        <v>6507</v>
      </c>
    </row>
    <row r="6879" spans="2:19" x14ac:dyDescent="0.2">
      <c r="B6879" s="1" t="s">
        <v>14083</v>
      </c>
      <c r="C6879" s="1" t="s">
        <v>14084</v>
      </c>
      <c r="D6879" s="1" t="s">
        <v>545</v>
      </c>
      <c r="E6879" s="1" t="s">
        <v>9007</v>
      </c>
      <c r="F6879" s="1" t="s">
        <v>44</v>
      </c>
      <c r="G6879" s="27">
        <v>0.46406798448180309</v>
      </c>
      <c r="H6879" s="27">
        <v>0.93952967113724073</v>
      </c>
      <c r="I6879" s="28">
        <v>42.221891742102336</v>
      </c>
      <c r="J6879" s="27">
        <v>4.0642896730094221E-3</v>
      </c>
      <c r="K6879" s="27">
        <v>0.14982449658230187</v>
      </c>
      <c r="L6879" s="27">
        <v>1.1275032151387103E-2</v>
      </c>
      <c r="M6879" s="29">
        <v>13.517649086521885</v>
      </c>
      <c r="N6879" s="30">
        <v>74.936703821656053</v>
      </c>
      <c r="O6879" s="32">
        <v>0</v>
      </c>
      <c r="P6879" s="31">
        <v>0.99448833363953704</v>
      </c>
      <c r="Q6879" s="38">
        <v>2976</v>
      </c>
      <c r="R6879" s="38">
        <v>2883</v>
      </c>
      <c r="S6879" s="38">
        <v>7332</v>
      </c>
    </row>
    <row r="6880" spans="2:19" x14ac:dyDescent="0.2">
      <c r="B6880" s="1" t="s">
        <v>14087</v>
      </c>
      <c r="C6880" s="1" t="s">
        <v>14088</v>
      </c>
      <c r="D6880" s="1" t="s">
        <v>545</v>
      </c>
      <c r="E6880" s="1" t="s">
        <v>9007</v>
      </c>
      <c r="F6880" s="1" t="s">
        <v>44</v>
      </c>
      <c r="G6880" s="27">
        <v>0.44950767117013968</v>
      </c>
      <c r="H6880" s="27">
        <v>0.94108098872308921</v>
      </c>
      <c r="I6880" s="28">
        <v>33.838790931989912</v>
      </c>
      <c r="J6880" s="27">
        <v>1.2823448591710557E-2</v>
      </c>
      <c r="K6880" s="27">
        <v>0.29745820929700023</v>
      </c>
      <c r="L6880" s="27">
        <v>3.9913429775600869E-3</v>
      </c>
      <c r="M6880" s="29">
        <v>10.575998336106489</v>
      </c>
      <c r="N6880" s="30">
        <v>61.879266428935303</v>
      </c>
      <c r="O6880" s="32">
        <v>0</v>
      </c>
      <c r="P6880" s="31">
        <v>0.99487413145005121</v>
      </c>
      <c r="Q6880" s="38">
        <v>3721</v>
      </c>
      <c r="R6880" s="38">
        <v>3116</v>
      </c>
      <c r="S6880" s="38">
        <v>4611</v>
      </c>
    </row>
    <row r="6881" spans="2:19" x14ac:dyDescent="0.2">
      <c r="B6881" s="1" t="s">
        <v>14097</v>
      </c>
      <c r="C6881" s="1" t="s">
        <v>1402</v>
      </c>
      <c r="D6881" s="1" t="s">
        <v>545</v>
      </c>
      <c r="E6881" s="1" t="s">
        <v>9007</v>
      </c>
      <c r="F6881" s="1" t="s">
        <v>44</v>
      </c>
      <c r="G6881" s="27">
        <v>0.53971962616822433</v>
      </c>
      <c r="H6881" s="27">
        <v>0.97907207470090463</v>
      </c>
      <c r="I6881" s="28">
        <v>57.334813084112156</v>
      </c>
      <c r="J6881" s="27">
        <v>8.1775700934579431E-3</v>
      </c>
      <c r="K6881" s="27">
        <v>0.10572429906542057</v>
      </c>
      <c r="L6881" s="27">
        <v>3.1047563466588854E-3</v>
      </c>
      <c r="M6881" s="29">
        <v>15.0502538071066</v>
      </c>
      <c r="N6881" s="30">
        <v>92.955627705627705</v>
      </c>
      <c r="O6881" s="32">
        <v>0</v>
      </c>
      <c r="P6881" s="31">
        <v>0.99912459877443827</v>
      </c>
      <c r="Q6881" s="38">
        <v>524</v>
      </c>
      <c r="R6881" s="38">
        <v>1544</v>
      </c>
      <c r="S6881" s="38">
        <v>8093</v>
      </c>
    </row>
    <row r="6882" spans="2:19" x14ac:dyDescent="0.2">
      <c r="B6882" s="1" t="s">
        <v>14085</v>
      </c>
      <c r="C6882" s="1" t="s">
        <v>14086</v>
      </c>
      <c r="D6882" s="1" t="s">
        <v>545</v>
      </c>
      <c r="E6882" s="1" t="s">
        <v>9007</v>
      </c>
      <c r="F6882" s="1" t="s">
        <v>44</v>
      </c>
      <c r="G6882" s="27">
        <v>0.56344827586206891</v>
      </c>
      <c r="H6882" s="27">
        <v>0.98572898799313902</v>
      </c>
      <c r="I6882" s="28">
        <v>59.48434482758622</v>
      </c>
      <c r="J6882" s="27">
        <v>5.5172413793103444E-3</v>
      </c>
      <c r="K6882" s="27">
        <v>4.7586206896551721E-2</v>
      </c>
      <c r="L6882" s="27">
        <v>0</v>
      </c>
      <c r="M6882" s="29">
        <v>17.313270142180095</v>
      </c>
      <c r="N6882" s="30">
        <v>91.74051407588739</v>
      </c>
      <c r="O6882" s="32">
        <v>0</v>
      </c>
      <c r="P6882" s="31">
        <v>0.99485420240137223</v>
      </c>
      <c r="Q6882" s="38">
        <v>319</v>
      </c>
      <c r="R6882" s="38">
        <v>1130</v>
      </c>
      <c r="S6882" s="38">
        <v>8652</v>
      </c>
    </row>
    <row r="6883" spans="2:19" x14ac:dyDescent="0.2">
      <c r="B6883" s="1" t="s">
        <v>14098</v>
      </c>
      <c r="C6883" s="1" t="s">
        <v>14099</v>
      </c>
      <c r="D6883" s="1" t="s">
        <v>546</v>
      </c>
      <c r="E6883" s="1" t="s">
        <v>14100</v>
      </c>
      <c r="F6883" s="1" t="s">
        <v>48</v>
      </c>
      <c r="G6883" s="27">
        <v>0.11296660117878192</v>
      </c>
      <c r="H6883" s="27">
        <v>0.42281207751239297</v>
      </c>
      <c r="I6883" s="28">
        <v>17.598722986247544</v>
      </c>
      <c r="J6883" s="27">
        <v>0.13752455795677801</v>
      </c>
      <c r="K6883" s="27">
        <v>0.55402750491159136</v>
      </c>
      <c r="L6883" s="27">
        <v>0.34161784587652094</v>
      </c>
      <c r="M6883" s="29">
        <v>9.4684385382059784</v>
      </c>
      <c r="N6883" s="30">
        <v>80.991304347826087</v>
      </c>
      <c r="O6883" s="32">
        <v>0</v>
      </c>
      <c r="P6883" s="31">
        <v>0.91753041910770616</v>
      </c>
      <c r="Q6883" s="38">
        <v>7604</v>
      </c>
      <c r="R6883" s="38">
        <v>8192</v>
      </c>
      <c r="S6883" s="38">
        <v>1295</v>
      </c>
    </row>
    <row r="6884" spans="2:19" x14ac:dyDescent="0.2">
      <c r="B6884" s="1" t="s">
        <v>14109</v>
      </c>
      <c r="C6884" s="1" t="s">
        <v>14110</v>
      </c>
      <c r="D6884" s="1" t="s">
        <v>546</v>
      </c>
      <c r="E6884" s="1" t="s">
        <v>14100</v>
      </c>
      <c r="F6884" s="1" t="s">
        <v>48</v>
      </c>
      <c r="G6884" s="27">
        <v>7.9494799405646355E-2</v>
      </c>
      <c r="H6884" s="27">
        <v>0.37722740315638453</v>
      </c>
      <c r="I6884" s="28">
        <v>13.871619613670138</v>
      </c>
      <c r="J6884" s="27">
        <v>4.9777117384843979E-2</v>
      </c>
      <c r="K6884" s="27">
        <v>0.54829123328380391</v>
      </c>
      <c r="L6884" s="27">
        <v>0.33463773314203732</v>
      </c>
      <c r="M6884" s="29">
        <v>10.750121065375305</v>
      </c>
      <c r="N6884" s="30">
        <v>49.476635514018689</v>
      </c>
      <c r="O6884" s="32">
        <v>0</v>
      </c>
      <c r="P6884" s="31">
        <v>0.96556671449067433</v>
      </c>
      <c r="Q6884" s="38">
        <v>8158</v>
      </c>
      <c r="R6884" s="38">
        <v>8353</v>
      </c>
      <c r="S6884" s="38">
        <v>1342</v>
      </c>
    </row>
    <row r="6885" spans="2:19" x14ac:dyDescent="0.2">
      <c r="B6885" s="1" t="s">
        <v>14103</v>
      </c>
      <c r="C6885" s="1" t="s">
        <v>14104</v>
      </c>
      <c r="D6885" s="1" t="s">
        <v>546</v>
      </c>
      <c r="E6885" s="1" t="s">
        <v>14100</v>
      </c>
      <c r="F6885" s="1" t="s">
        <v>48</v>
      </c>
      <c r="G6885" s="27">
        <v>0.29837940896091514</v>
      </c>
      <c r="H6885" s="27">
        <v>0.71957683741648104</v>
      </c>
      <c r="I6885" s="28">
        <v>18.793326978074354</v>
      </c>
      <c r="J6885" s="27">
        <v>0.12964728312678742</v>
      </c>
      <c r="K6885" s="27">
        <v>0.60819828408007626</v>
      </c>
      <c r="L6885" s="27">
        <v>0.17803563474387527</v>
      </c>
      <c r="M6885" s="29">
        <v>5.8444293478260869</v>
      </c>
      <c r="N6885" s="30">
        <v>48.878594249201278</v>
      </c>
      <c r="O6885" s="32">
        <v>0</v>
      </c>
      <c r="P6885" s="31">
        <v>0.93452115812917591</v>
      </c>
      <c r="Q6885" s="38">
        <v>7322</v>
      </c>
      <c r="R6885" s="38">
        <v>5414</v>
      </c>
      <c r="S6885" s="38">
        <v>877</v>
      </c>
    </row>
    <row r="6886" spans="2:19" x14ac:dyDescent="0.2">
      <c r="B6886" s="1" t="s">
        <v>14119</v>
      </c>
      <c r="C6886" s="1" t="s">
        <v>14120</v>
      </c>
      <c r="D6886" s="1" t="s">
        <v>546</v>
      </c>
      <c r="E6886" s="1" t="s">
        <v>14100</v>
      </c>
      <c r="F6886" s="1" t="s">
        <v>48</v>
      </c>
      <c r="G6886" s="27">
        <v>0.25338189386056192</v>
      </c>
      <c r="H6886" s="27">
        <v>0.91296935359258313</v>
      </c>
      <c r="I6886" s="28">
        <v>25.307700312174813</v>
      </c>
      <c r="J6886" s="27">
        <v>4.1623309053069723E-3</v>
      </c>
      <c r="K6886" s="27">
        <v>0.1222684703433923</v>
      </c>
      <c r="L6886" s="27">
        <v>0</v>
      </c>
      <c r="M6886" s="29">
        <v>16.211637630662025</v>
      </c>
      <c r="N6886" s="30">
        <v>51.691991786447637</v>
      </c>
      <c r="O6886" s="32">
        <v>0</v>
      </c>
      <c r="P6886" s="31">
        <v>0.98995621941797585</v>
      </c>
      <c r="Q6886" s="38">
        <v>4913</v>
      </c>
      <c r="R6886" s="38">
        <v>6415</v>
      </c>
      <c r="S6886" s="38">
        <v>7818</v>
      </c>
    </row>
    <row r="6887" spans="2:19" x14ac:dyDescent="0.2">
      <c r="B6887" s="1" t="s">
        <v>14115</v>
      </c>
      <c r="C6887" s="1" t="s">
        <v>14116</v>
      </c>
      <c r="D6887" s="1" t="s">
        <v>546</v>
      </c>
      <c r="E6887" s="1" t="s">
        <v>14100</v>
      </c>
      <c r="F6887" s="1" t="s">
        <v>48</v>
      </c>
      <c r="G6887" s="27">
        <v>0.31303520456707895</v>
      </c>
      <c r="H6887" s="27">
        <v>0.96445042095416289</v>
      </c>
      <c r="I6887" s="28">
        <v>25.936822074215026</v>
      </c>
      <c r="J6887" s="27">
        <v>1.0466222645099905E-2</v>
      </c>
      <c r="K6887" s="27">
        <v>0.24357754519505234</v>
      </c>
      <c r="L6887" s="27">
        <v>9.4013096351730583E-4</v>
      </c>
      <c r="M6887" s="29">
        <v>13.426869806094189</v>
      </c>
      <c r="N6887" s="30">
        <v>53.051671732522799</v>
      </c>
      <c r="O6887" s="32">
        <v>0</v>
      </c>
      <c r="P6887" s="31">
        <v>0.98316183348924224</v>
      </c>
      <c r="Q6887" s="38">
        <v>4685</v>
      </c>
      <c r="R6887" s="38">
        <v>5137</v>
      </c>
      <c r="S6887" s="38">
        <v>5640</v>
      </c>
    </row>
    <row r="6888" spans="2:19" x14ac:dyDescent="0.2">
      <c r="B6888" s="1" t="s">
        <v>14105</v>
      </c>
      <c r="C6888" s="1" t="s">
        <v>14106</v>
      </c>
      <c r="D6888" s="1" t="s">
        <v>546</v>
      </c>
      <c r="E6888" s="1" t="s">
        <v>14100</v>
      </c>
      <c r="F6888" s="1" t="s">
        <v>48</v>
      </c>
      <c r="G6888" s="27">
        <v>0.14319248826291081</v>
      </c>
      <c r="H6888" s="27">
        <v>0.61210516639088064</v>
      </c>
      <c r="I6888" s="28">
        <v>16.403208137715172</v>
      </c>
      <c r="J6888" s="27">
        <v>4.6165884194053208E-2</v>
      </c>
      <c r="K6888" s="27">
        <v>0.568075117370892</v>
      </c>
      <c r="L6888" s="27">
        <v>0.24414414414414412</v>
      </c>
      <c r="M6888" s="29">
        <v>10.237351598173511</v>
      </c>
      <c r="N6888" s="30">
        <v>52.841530054644807</v>
      </c>
      <c r="O6888" s="32">
        <v>0</v>
      </c>
      <c r="P6888" s="31">
        <v>0.93987865416436844</v>
      </c>
      <c r="Q6888" s="38">
        <v>7829</v>
      </c>
      <c r="R6888" s="38">
        <v>7967</v>
      </c>
      <c r="S6888" s="38">
        <v>1173</v>
      </c>
    </row>
    <row r="6889" spans="2:19" x14ac:dyDescent="0.2">
      <c r="B6889" s="1" t="s">
        <v>14125</v>
      </c>
      <c r="C6889" s="1" t="s">
        <v>14126</v>
      </c>
      <c r="D6889" s="1" t="s">
        <v>546</v>
      </c>
      <c r="E6889" s="1" t="s">
        <v>3514</v>
      </c>
      <c r="F6889" s="1" t="s">
        <v>48</v>
      </c>
      <c r="G6889" s="27">
        <v>0.55057351407716371</v>
      </c>
      <c r="H6889" s="27">
        <v>0.99081554745792122</v>
      </c>
      <c r="I6889" s="28">
        <v>53.361974278762595</v>
      </c>
      <c r="J6889" s="27">
        <v>1.1122697254084116E-2</v>
      </c>
      <c r="K6889" s="27">
        <v>0.23566214807090718</v>
      </c>
      <c r="L6889" s="27">
        <v>3.3315981259760539E-4</v>
      </c>
      <c r="M6889" s="29">
        <v>10.781206496519717</v>
      </c>
      <c r="N6889" s="30">
        <v>87.695707070707073</v>
      </c>
      <c r="O6889" s="32">
        <v>0</v>
      </c>
      <c r="P6889" s="31">
        <v>0.99843831337844868</v>
      </c>
      <c r="Q6889" s="38">
        <v>1027</v>
      </c>
      <c r="R6889" s="38">
        <v>1352</v>
      </c>
      <c r="S6889" s="38">
        <v>5786</v>
      </c>
    </row>
    <row r="6890" spans="2:19" x14ac:dyDescent="0.2">
      <c r="B6890" s="1" t="s">
        <v>14117</v>
      </c>
      <c r="C6890" s="1" t="s">
        <v>14118</v>
      </c>
      <c r="D6890" s="1" t="s">
        <v>546</v>
      </c>
      <c r="E6890" s="1" t="s">
        <v>3514</v>
      </c>
      <c r="F6890" s="1" t="s">
        <v>48</v>
      </c>
      <c r="G6890" s="27">
        <v>0.53325007805182645</v>
      </c>
      <c r="H6890" s="27">
        <v>0.96331895223420627</v>
      </c>
      <c r="I6890" s="28">
        <v>51.039681548548231</v>
      </c>
      <c r="J6890" s="27">
        <v>9.6784264751795194E-3</v>
      </c>
      <c r="K6890" s="27">
        <v>0.18357789572275993</v>
      </c>
      <c r="L6890" s="27">
        <v>4.5731895223420655E-3</v>
      </c>
      <c r="M6890" s="29">
        <v>12.622289156626504</v>
      </c>
      <c r="N6890" s="30">
        <v>84.049151550614397</v>
      </c>
      <c r="O6890" s="32">
        <v>0</v>
      </c>
      <c r="P6890" s="31">
        <v>0.98705701078582431</v>
      </c>
      <c r="Q6890" s="38">
        <v>1407</v>
      </c>
      <c r="R6890" s="38">
        <v>1670</v>
      </c>
      <c r="S6890" s="38">
        <v>6757</v>
      </c>
    </row>
    <row r="6891" spans="2:19" x14ac:dyDescent="0.2">
      <c r="B6891" s="1" t="s">
        <v>14121</v>
      </c>
      <c r="C6891" s="1" t="s">
        <v>14122</v>
      </c>
      <c r="D6891" s="1" t="s">
        <v>546</v>
      </c>
      <c r="E6891" s="1" t="s">
        <v>3514</v>
      </c>
      <c r="F6891" s="1" t="s">
        <v>48</v>
      </c>
      <c r="G6891" s="27">
        <v>0.53966888841109439</v>
      </c>
      <c r="H6891" s="27">
        <v>0.96887703956489279</v>
      </c>
      <c r="I6891" s="28">
        <v>51.991098688454088</v>
      </c>
      <c r="J6891" s="27">
        <v>1.7845624596860891E-2</v>
      </c>
      <c r="K6891" s="27">
        <v>0.21543754031391099</v>
      </c>
      <c r="L6891" s="27">
        <v>2.0776367708222245E-2</v>
      </c>
      <c r="M6891" s="29">
        <v>12.101914992993924</v>
      </c>
      <c r="N6891" s="30">
        <v>85.656175298804783</v>
      </c>
      <c r="O6891" s="32">
        <v>0</v>
      </c>
      <c r="P6891" s="31">
        <v>0.99200170630265538</v>
      </c>
      <c r="Q6891" s="38">
        <v>1240</v>
      </c>
      <c r="R6891" s="38">
        <v>1547</v>
      </c>
      <c r="S6891" s="38">
        <v>6193</v>
      </c>
    </row>
    <row r="6892" spans="2:19" x14ac:dyDescent="0.2">
      <c r="B6892" s="1" t="s">
        <v>14113</v>
      </c>
      <c r="C6892" s="1" t="s">
        <v>14114</v>
      </c>
      <c r="D6892" s="1" t="s">
        <v>546</v>
      </c>
      <c r="E6892" s="1" t="s">
        <v>3514</v>
      </c>
      <c r="F6892" s="1" t="s">
        <v>48</v>
      </c>
      <c r="G6892" s="27">
        <v>0.52132370076905155</v>
      </c>
      <c r="H6892" s="27">
        <v>0.98509808394160581</v>
      </c>
      <c r="I6892" s="28">
        <v>50.854975530179452</v>
      </c>
      <c r="J6892" s="27">
        <v>1.3050570962479609E-2</v>
      </c>
      <c r="K6892" s="27">
        <v>0.24073642507573992</v>
      </c>
      <c r="L6892" s="27">
        <v>3.7180656934306566E-4</v>
      </c>
      <c r="M6892" s="29">
        <v>11.368938656280427</v>
      </c>
      <c r="N6892" s="30">
        <v>86.715243629861419</v>
      </c>
      <c r="O6892" s="32">
        <v>0</v>
      </c>
      <c r="P6892" s="31">
        <v>0.97878649635036497</v>
      </c>
      <c r="Q6892" s="38">
        <v>1434</v>
      </c>
      <c r="R6892" s="38">
        <v>1892</v>
      </c>
      <c r="S6892" s="38">
        <v>5692</v>
      </c>
    </row>
    <row r="6893" spans="2:19" x14ac:dyDescent="0.2">
      <c r="B6893" s="1" t="s">
        <v>14111</v>
      </c>
      <c r="C6893" s="1" t="s">
        <v>14112</v>
      </c>
      <c r="D6893" s="1" t="s">
        <v>546</v>
      </c>
      <c r="E6893" s="1" t="s">
        <v>3514</v>
      </c>
      <c r="F6893" s="1" t="s">
        <v>48</v>
      </c>
      <c r="G6893" s="27">
        <v>0.47251308900523559</v>
      </c>
      <c r="H6893" s="27">
        <v>0.92072339069471021</v>
      </c>
      <c r="I6893" s="28">
        <v>46.818477312390904</v>
      </c>
      <c r="J6893" s="27">
        <v>1.4397905759162303E-2</v>
      </c>
      <c r="K6893" s="27">
        <v>0.2650523560209424</v>
      </c>
      <c r="L6893" s="27">
        <v>3.917357127682175E-2</v>
      </c>
      <c r="M6893" s="29">
        <v>11.260653702937521</v>
      </c>
      <c r="N6893" s="30">
        <v>85.989386248269497</v>
      </c>
      <c r="O6893" s="32">
        <v>1.5933715742511153E-4</v>
      </c>
      <c r="P6893" s="31">
        <v>0.97386870618228172</v>
      </c>
      <c r="Q6893" s="38">
        <v>2222</v>
      </c>
      <c r="R6893" s="38">
        <v>2748</v>
      </c>
      <c r="S6893" s="38">
        <v>5239</v>
      </c>
    </row>
    <row r="6894" spans="2:19" x14ac:dyDescent="0.2">
      <c r="B6894" s="1" t="s">
        <v>14107</v>
      </c>
      <c r="C6894" s="1" t="s">
        <v>14108</v>
      </c>
      <c r="D6894" s="1" t="s">
        <v>546</v>
      </c>
      <c r="E6894" s="1" t="s">
        <v>14100</v>
      </c>
      <c r="F6894" s="1" t="s">
        <v>48</v>
      </c>
      <c r="G6894" s="27">
        <v>0.15151515151515152</v>
      </c>
      <c r="H6894" s="27">
        <v>0.7807529541082715</v>
      </c>
      <c r="I6894" s="28">
        <v>14.920125786163517</v>
      </c>
      <c r="J6894" s="27">
        <v>4.8027444253859346E-2</v>
      </c>
      <c r="K6894" s="27">
        <v>0.54259576901086337</v>
      </c>
      <c r="L6894" s="27">
        <v>5.6328661720252825E-2</v>
      </c>
      <c r="M6894" s="29">
        <v>8.6347035040431273</v>
      </c>
      <c r="N6894" s="30">
        <v>49.656603773584905</v>
      </c>
      <c r="O6894" s="32">
        <v>0</v>
      </c>
      <c r="P6894" s="31">
        <v>0.96125309150865623</v>
      </c>
      <c r="Q6894" s="38">
        <v>8034</v>
      </c>
      <c r="R6894" s="38">
        <v>7891</v>
      </c>
      <c r="S6894" s="38">
        <v>1382</v>
      </c>
    </row>
    <row r="6895" spans="2:19" x14ac:dyDescent="0.2">
      <c r="B6895" s="1" t="s">
        <v>14123</v>
      </c>
      <c r="C6895" s="1" t="s">
        <v>14124</v>
      </c>
      <c r="D6895" s="1" t="s">
        <v>546</v>
      </c>
      <c r="E6895" s="1" t="s">
        <v>14100</v>
      </c>
      <c r="F6895" s="1" t="s">
        <v>48</v>
      </c>
      <c r="G6895" s="27">
        <v>0.68529664660361134</v>
      </c>
      <c r="H6895" s="27">
        <v>1</v>
      </c>
      <c r="I6895" s="28">
        <v>63.581513327601058</v>
      </c>
      <c r="J6895" s="27">
        <v>3.6113499570077388E-2</v>
      </c>
      <c r="K6895" s="27">
        <v>0.16938950988822013</v>
      </c>
      <c r="L6895" s="27">
        <v>0</v>
      </c>
      <c r="M6895" s="29">
        <v>9.5041095890410929</v>
      </c>
      <c r="N6895" s="30">
        <v>87.694235588972433</v>
      </c>
      <c r="O6895" s="32">
        <v>0</v>
      </c>
      <c r="P6895" s="31">
        <v>0.99359248184536519</v>
      </c>
      <c r="Q6895" s="38">
        <v>138</v>
      </c>
      <c r="R6895" s="38">
        <v>86</v>
      </c>
      <c r="S6895" s="38">
        <v>6985</v>
      </c>
    </row>
    <row r="6896" spans="2:19" x14ac:dyDescent="0.2">
      <c r="B6896" s="1" t="s">
        <v>14101</v>
      </c>
      <c r="C6896" s="1" t="s">
        <v>14102</v>
      </c>
      <c r="D6896" s="1" t="s">
        <v>17666</v>
      </c>
      <c r="E6896" s="1" t="s">
        <v>14100</v>
      </c>
      <c r="F6896" s="1" t="s">
        <v>48</v>
      </c>
      <c r="G6896" s="27">
        <v>0.21700879765395895</v>
      </c>
      <c r="H6896" s="27">
        <v>0.51568600989653623</v>
      </c>
      <c r="I6896" s="28">
        <v>16.010361681329421</v>
      </c>
      <c r="J6896" s="27">
        <v>7.7223851417399805E-2</v>
      </c>
      <c r="K6896" s="27">
        <v>0.73118279569892475</v>
      </c>
      <c r="L6896" s="27">
        <v>0.35799370220422849</v>
      </c>
      <c r="M6896" s="29">
        <v>6.4094881398252141</v>
      </c>
      <c r="N6896" s="30">
        <v>50.112612612612615</v>
      </c>
      <c r="O6896" s="32">
        <v>0</v>
      </c>
      <c r="P6896" s="31">
        <v>0.92037786774628882</v>
      </c>
      <c r="Q6896" s="38">
        <v>7885</v>
      </c>
      <c r="R6896" s="38">
        <v>7093</v>
      </c>
      <c r="S6896" s="38">
        <v>359</v>
      </c>
    </row>
    <row r="6897" spans="2:19" x14ac:dyDescent="0.2">
      <c r="B6897" s="1" t="s">
        <v>14132</v>
      </c>
      <c r="C6897" s="1" t="s">
        <v>14133</v>
      </c>
      <c r="D6897" s="1" t="s">
        <v>547</v>
      </c>
      <c r="E6897" s="1" t="s">
        <v>7453</v>
      </c>
      <c r="F6897" s="1" t="s">
        <v>44</v>
      </c>
      <c r="G6897" s="27">
        <v>0.12592592592592591</v>
      </c>
      <c r="H6897" s="27">
        <v>0.2288304997424008</v>
      </c>
      <c r="I6897" s="28">
        <v>11.946666666666665</v>
      </c>
      <c r="J6897" s="27">
        <v>5.3968253968253971E-2</v>
      </c>
      <c r="K6897" s="27">
        <v>0.82751322751322753</v>
      </c>
      <c r="L6897" s="27">
        <v>0.71339000515198359</v>
      </c>
      <c r="M6897" s="29">
        <v>6.1550847457627134</v>
      </c>
      <c r="N6897" s="30">
        <v>51.663865546218489</v>
      </c>
      <c r="O6897" s="32">
        <v>0</v>
      </c>
      <c r="P6897" s="31">
        <v>0.97372488408037094</v>
      </c>
      <c r="Q6897" s="38">
        <v>8355</v>
      </c>
      <c r="R6897" s="38">
        <v>8094</v>
      </c>
      <c r="S6897" s="38">
        <v>165</v>
      </c>
    </row>
    <row r="6898" spans="2:19" x14ac:dyDescent="0.2">
      <c r="B6898" s="1" t="s">
        <v>14152</v>
      </c>
      <c r="C6898" s="1" t="s">
        <v>14153</v>
      </c>
      <c r="D6898" s="1" t="s">
        <v>547</v>
      </c>
      <c r="E6898" s="1" t="s">
        <v>7453</v>
      </c>
      <c r="F6898" s="1" t="s">
        <v>44</v>
      </c>
      <c r="G6898" s="27">
        <v>0.47946812671098943</v>
      </c>
      <c r="H6898" s="27">
        <v>0.94676299456943369</v>
      </c>
      <c r="I6898" s="28">
        <v>40.165975752835365</v>
      </c>
      <c r="J6898" s="27">
        <v>6.6484161126319904E-3</v>
      </c>
      <c r="K6898" s="27">
        <v>0.12983965584669535</v>
      </c>
      <c r="L6898" s="27">
        <v>5.8184639255236617E-4</v>
      </c>
      <c r="M6898" s="29">
        <v>14.731329827197596</v>
      </c>
      <c r="N6898" s="30">
        <v>67.30261011419249</v>
      </c>
      <c r="O6898" s="32">
        <v>0</v>
      </c>
      <c r="P6898" s="31">
        <v>0.99185415050426684</v>
      </c>
      <c r="Q6898" s="38">
        <v>3233</v>
      </c>
      <c r="R6898" s="38">
        <v>2632</v>
      </c>
      <c r="S6898" s="38">
        <v>7679</v>
      </c>
    </row>
    <row r="6899" spans="2:19" x14ac:dyDescent="0.2">
      <c r="B6899" s="1" t="s">
        <v>14154</v>
      </c>
      <c r="C6899" s="1" t="s">
        <v>14155</v>
      </c>
      <c r="D6899" s="1" t="s">
        <v>547</v>
      </c>
      <c r="E6899" s="1" t="s">
        <v>7453</v>
      </c>
      <c r="F6899" s="1" t="s">
        <v>44</v>
      </c>
      <c r="G6899" s="27">
        <v>0.54796264855687604</v>
      </c>
      <c r="H6899" s="27">
        <v>0.97069336143308738</v>
      </c>
      <c r="I6899" s="28">
        <v>46.835526315789465</v>
      </c>
      <c r="J6899" s="27">
        <v>3.3955857385398981E-3</v>
      </c>
      <c r="K6899" s="27">
        <v>0.1035653650254669</v>
      </c>
      <c r="L6899" s="27">
        <v>3.540569020021075E-3</v>
      </c>
      <c r="M6899" s="29">
        <v>15.099530516431926</v>
      </c>
      <c r="N6899" s="30">
        <v>72.508133230054227</v>
      </c>
      <c r="O6899" s="32">
        <v>0</v>
      </c>
      <c r="P6899" s="31">
        <v>0.99304531085352998</v>
      </c>
      <c r="Q6899" s="38">
        <v>2219</v>
      </c>
      <c r="R6899" s="38">
        <v>1395</v>
      </c>
      <c r="S6899" s="38">
        <v>8134</v>
      </c>
    </row>
    <row r="6900" spans="2:19" x14ac:dyDescent="0.2">
      <c r="B6900" s="1" t="s">
        <v>14150</v>
      </c>
      <c r="C6900" s="1" t="s">
        <v>14151</v>
      </c>
      <c r="D6900" s="1" t="s">
        <v>547</v>
      </c>
      <c r="E6900" s="1" t="s">
        <v>7453</v>
      </c>
      <c r="F6900" s="1" t="s">
        <v>44</v>
      </c>
      <c r="G6900" s="27">
        <v>0.54793233082706772</v>
      </c>
      <c r="H6900" s="27">
        <v>0.98586551884597484</v>
      </c>
      <c r="I6900" s="28">
        <v>48.162171052631585</v>
      </c>
      <c r="J6900" s="27">
        <v>3.2894736842105261E-3</v>
      </c>
      <c r="K6900" s="27">
        <v>7.8477443609022562E-2</v>
      </c>
      <c r="L6900" s="27">
        <v>0</v>
      </c>
      <c r="M6900" s="29">
        <v>16.336798336798342</v>
      </c>
      <c r="N6900" s="30">
        <v>73.931389365351635</v>
      </c>
      <c r="O6900" s="32">
        <v>0</v>
      </c>
      <c r="P6900" s="31">
        <v>0.99022801302931596</v>
      </c>
      <c r="Q6900" s="38">
        <v>1964</v>
      </c>
      <c r="R6900" s="38">
        <v>1396</v>
      </c>
      <c r="S6900" s="38">
        <v>8474</v>
      </c>
    </row>
    <row r="6901" spans="2:19" x14ac:dyDescent="0.2">
      <c r="B6901" s="1" t="s">
        <v>14142</v>
      </c>
      <c r="C6901" s="1" t="s">
        <v>14143</v>
      </c>
      <c r="D6901" s="1" t="s">
        <v>547</v>
      </c>
      <c r="E6901" s="1" t="s">
        <v>7453</v>
      </c>
      <c r="F6901" s="1" t="s">
        <v>44</v>
      </c>
      <c r="G6901" s="27">
        <v>0.28152492668621704</v>
      </c>
      <c r="H6901" s="27">
        <v>0.6551519513755597</v>
      </c>
      <c r="I6901" s="28">
        <v>31.247279244053445</v>
      </c>
      <c r="J6901" s="27">
        <v>2.4437927663734114E-2</v>
      </c>
      <c r="K6901" s="27">
        <v>0.30987292277614858</v>
      </c>
      <c r="L6901" s="27">
        <v>5.505918106206014E-2</v>
      </c>
      <c r="M6901" s="29">
        <v>12.75591836734694</v>
      </c>
      <c r="N6901" s="30">
        <v>77.989583333333329</v>
      </c>
      <c r="O6901" s="32">
        <v>0</v>
      </c>
      <c r="P6901" s="31">
        <v>0.98176583493282155</v>
      </c>
      <c r="Q6901" s="38">
        <v>3852</v>
      </c>
      <c r="R6901" s="38">
        <v>5804</v>
      </c>
      <c r="S6901" s="38">
        <v>4400</v>
      </c>
    </row>
    <row r="6902" spans="2:19" x14ac:dyDescent="0.2">
      <c r="B6902" s="1" t="s">
        <v>14127</v>
      </c>
      <c r="C6902" s="1" t="s">
        <v>14128</v>
      </c>
      <c r="D6902" s="1" t="s">
        <v>547</v>
      </c>
      <c r="E6902" s="1" t="s">
        <v>14129</v>
      </c>
      <c r="F6902" s="1" t="s">
        <v>44</v>
      </c>
      <c r="G6902" s="27">
        <v>0.36305460750853241</v>
      </c>
      <c r="H6902" s="27">
        <v>0.62504980687131528</v>
      </c>
      <c r="I6902" s="28">
        <v>35.413737201365173</v>
      </c>
      <c r="J6902" s="27">
        <v>9.9402730375426615E-2</v>
      </c>
      <c r="K6902" s="27">
        <v>0.47056313993174059</v>
      </c>
      <c r="L6902" s="27">
        <v>0.25101849969506002</v>
      </c>
      <c r="M6902" s="29">
        <v>8.5458137977227011</v>
      </c>
      <c r="N6902" s="30">
        <v>82.122209165687423</v>
      </c>
      <c r="O6902" s="32">
        <v>0</v>
      </c>
      <c r="P6902" s="31">
        <v>0.95303923561699533</v>
      </c>
      <c r="Q6902" s="38">
        <v>3627</v>
      </c>
      <c r="R6902" s="38">
        <v>4290</v>
      </c>
      <c r="S6902" s="38">
        <v>2111</v>
      </c>
    </row>
    <row r="6903" spans="2:19" x14ac:dyDescent="0.2">
      <c r="B6903" s="1" t="s">
        <v>14136</v>
      </c>
      <c r="C6903" s="1" t="s">
        <v>14137</v>
      </c>
      <c r="D6903" s="1" t="s">
        <v>547</v>
      </c>
      <c r="E6903" s="1" t="s">
        <v>14129</v>
      </c>
      <c r="F6903" s="1" t="s">
        <v>44</v>
      </c>
      <c r="G6903" s="27">
        <v>0.48668916385451816</v>
      </c>
      <c r="H6903" s="27">
        <v>0.88439002017978374</v>
      </c>
      <c r="I6903" s="28">
        <v>43.692650918635159</v>
      </c>
      <c r="J6903" s="27">
        <v>2.81214848143982E-2</v>
      </c>
      <c r="K6903" s="27">
        <v>0.33895763029621295</v>
      </c>
      <c r="L6903" s="27">
        <v>4.0007338103100344E-2</v>
      </c>
      <c r="M6903" s="29">
        <v>10.124178232286344</v>
      </c>
      <c r="N6903" s="30">
        <v>78.669491525423723</v>
      </c>
      <c r="O6903" s="32">
        <v>0</v>
      </c>
      <c r="P6903" s="31">
        <v>0.97853604843148045</v>
      </c>
      <c r="Q6903" s="38">
        <v>2770</v>
      </c>
      <c r="R6903" s="38">
        <v>2509</v>
      </c>
      <c r="S6903" s="38">
        <v>3832</v>
      </c>
    </row>
    <row r="6904" spans="2:19" x14ac:dyDescent="0.2">
      <c r="B6904" s="1" t="s">
        <v>14146</v>
      </c>
      <c r="C6904" s="1" t="s">
        <v>14147</v>
      </c>
      <c r="D6904" s="1" t="s">
        <v>547</v>
      </c>
      <c r="E6904" s="1" t="s">
        <v>14129</v>
      </c>
      <c r="F6904" s="1" t="s">
        <v>44</v>
      </c>
      <c r="G6904" s="27">
        <v>0.59380097879282223</v>
      </c>
      <c r="H6904" s="27">
        <v>0.92283410602701021</v>
      </c>
      <c r="I6904" s="28">
        <v>53.248817292006535</v>
      </c>
      <c r="J6904" s="27">
        <v>1.7128874388254486E-2</v>
      </c>
      <c r="K6904" s="27">
        <v>0.33442088091353994</v>
      </c>
      <c r="L6904" s="27">
        <v>6.4228986091513798E-2</v>
      </c>
      <c r="M6904" s="29">
        <v>7.688140703517587</v>
      </c>
      <c r="N6904" s="30">
        <v>83.702814001372687</v>
      </c>
      <c r="O6904" s="32">
        <v>2.7413827857286838E-4</v>
      </c>
      <c r="P6904" s="31">
        <v>0.98851038097157828</v>
      </c>
      <c r="Q6904" s="38">
        <v>1046</v>
      </c>
      <c r="R6904" s="38">
        <v>682</v>
      </c>
      <c r="S6904" s="38">
        <v>3909</v>
      </c>
    </row>
    <row r="6905" spans="2:19" x14ac:dyDescent="0.2">
      <c r="B6905" s="1" t="s">
        <v>14156</v>
      </c>
      <c r="C6905" s="1" t="s">
        <v>14157</v>
      </c>
      <c r="D6905" s="1" t="s">
        <v>547</v>
      </c>
      <c r="E6905" s="1" t="s">
        <v>14129</v>
      </c>
      <c r="F6905" s="1" t="s">
        <v>44</v>
      </c>
      <c r="G6905" s="27">
        <v>0.65046296296296291</v>
      </c>
      <c r="H6905" s="27">
        <v>0.97108655616942896</v>
      </c>
      <c r="I6905" s="28">
        <v>58.7230092592593</v>
      </c>
      <c r="J6905" s="27">
        <v>2.4537037037037038E-2</v>
      </c>
      <c r="K6905" s="27">
        <v>0.26342592592592595</v>
      </c>
      <c r="L6905" s="27">
        <v>0</v>
      </c>
      <c r="M6905" s="29">
        <v>8.6288741721854318</v>
      </c>
      <c r="N6905" s="30">
        <v>85.200711743772246</v>
      </c>
      <c r="O6905" s="32">
        <v>0</v>
      </c>
      <c r="P6905" s="31">
        <v>0.99447513812154698</v>
      </c>
      <c r="Q6905" s="38">
        <v>385</v>
      </c>
      <c r="R6905" s="38">
        <v>201</v>
      </c>
      <c r="S6905" s="38">
        <v>5263</v>
      </c>
    </row>
    <row r="6906" spans="2:19" x14ac:dyDescent="0.2">
      <c r="B6906" s="1" t="s">
        <v>14130</v>
      </c>
      <c r="C6906" s="1" t="s">
        <v>14131</v>
      </c>
      <c r="D6906" s="1" t="s">
        <v>547</v>
      </c>
      <c r="E6906" s="1" t="s">
        <v>14129</v>
      </c>
      <c r="F6906" s="1" t="s">
        <v>44</v>
      </c>
      <c r="G6906" s="27">
        <v>0.41858141858141856</v>
      </c>
      <c r="H6906" s="27">
        <v>0.91122532498796338</v>
      </c>
      <c r="I6906" s="28">
        <v>28.201648351648341</v>
      </c>
      <c r="J6906" s="27">
        <v>1.1988011988011988E-2</v>
      </c>
      <c r="K6906" s="27">
        <v>0.30419580419580422</v>
      </c>
      <c r="L6906" s="27">
        <v>3.9046701974000961E-3</v>
      </c>
      <c r="M6906" s="29">
        <v>11.241323024054982</v>
      </c>
      <c r="N6906" s="30">
        <v>51.321002386634845</v>
      </c>
      <c r="O6906" s="32">
        <v>5.0072219547424171E-4</v>
      </c>
      <c r="P6906" s="31">
        <v>0.96389022628791521</v>
      </c>
      <c r="Q6906" s="38">
        <v>4181</v>
      </c>
      <c r="R6906" s="38">
        <v>3540</v>
      </c>
      <c r="S6906" s="38">
        <v>4498</v>
      </c>
    </row>
    <row r="6907" spans="2:19" x14ac:dyDescent="0.2">
      <c r="B6907" s="1" t="s">
        <v>14138</v>
      </c>
      <c r="C6907" s="1" t="s">
        <v>14139</v>
      </c>
      <c r="D6907" s="1" t="s">
        <v>547</v>
      </c>
      <c r="E6907" s="1" t="s">
        <v>7453</v>
      </c>
      <c r="F6907" s="1" t="s">
        <v>44</v>
      </c>
      <c r="G6907" s="27">
        <v>0.43218623481781376</v>
      </c>
      <c r="H6907" s="27">
        <v>0.85557482656095152</v>
      </c>
      <c r="I6907" s="28">
        <v>33.696963562753034</v>
      </c>
      <c r="J6907" s="27">
        <v>1.2145748987854251E-2</v>
      </c>
      <c r="K6907" s="27">
        <v>0.31781376518218624</v>
      </c>
      <c r="L6907" s="27">
        <v>4.5183349851337963E-2</v>
      </c>
      <c r="M6907" s="29">
        <v>10.559358288770051</v>
      </c>
      <c r="N6907" s="30">
        <v>63.7096018735363</v>
      </c>
      <c r="O6907" s="32">
        <v>0</v>
      </c>
      <c r="P6907" s="31">
        <v>0.97918731417244798</v>
      </c>
      <c r="Q6907" s="38">
        <v>3728</v>
      </c>
      <c r="R6907" s="38">
        <v>3367</v>
      </c>
      <c r="S6907" s="38">
        <v>4229</v>
      </c>
    </row>
    <row r="6908" spans="2:19" x14ac:dyDescent="0.2">
      <c r="B6908" s="1" t="s">
        <v>14160</v>
      </c>
      <c r="C6908" s="1" t="s">
        <v>14161</v>
      </c>
      <c r="D6908" s="1" t="s">
        <v>547</v>
      </c>
      <c r="E6908" s="1" t="s">
        <v>14129</v>
      </c>
      <c r="F6908" s="1" t="s">
        <v>44</v>
      </c>
      <c r="G6908" s="27">
        <v>0.60245739199365833</v>
      </c>
      <c r="H6908" s="27">
        <v>0.99922241957765945</v>
      </c>
      <c r="I6908" s="28">
        <v>55.063020214030914</v>
      </c>
      <c r="J6908" s="27">
        <v>4.3598890210067376E-3</v>
      </c>
      <c r="K6908" s="27">
        <v>0.23384859294490687</v>
      </c>
      <c r="L6908" s="27">
        <v>0</v>
      </c>
      <c r="M6908" s="29">
        <v>10.441774675972081</v>
      </c>
      <c r="N6908" s="30">
        <v>84.105921052631572</v>
      </c>
      <c r="O6908" s="32">
        <v>0</v>
      </c>
      <c r="P6908" s="31">
        <v>0.99585553582001185</v>
      </c>
      <c r="Q6908" s="38">
        <v>789</v>
      </c>
      <c r="R6908" s="38">
        <v>570</v>
      </c>
      <c r="S6908" s="38">
        <v>5825</v>
      </c>
    </row>
    <row r="6909" spans="2:19" x14ac:dyDescent="0.2">
      <c r="B6909" s="1" t="s">
        <v>14144</v>
      </c>
      <c r="C6909" s="1" t="s">
        <v>14145</v>
      </c>
      <c r="D6909" s="1" t="s">
        <v>547</v>
      </c>
      <c r="E6909" s="1" t="s">
        <v>14129</v>
      </c>
      <c r="F6909" s="1" t="s">
        <v>44</v>
      </c>
      <c r="G6909" s="27">
        <v>0.53405259608900879</v>
      </c>
      <c r="H6909" s="27">
        <v>0.94621765096217669</v>
      </c>
      <c r="I6909" s="28">
        <v>52.752798381658799</v>
      </c>
      <c r="J6909" s="27">
        <v>6.4059339177343225E-3</v>
      </c>
      <c r="K6909" s="27">
        <v>0.10148347943358058</v>
      </c>
      <c r="L6909" s="27">
        <v>2.0769741207697411E-3</v>
      </c>
      <c r="M6909" s="29">
        <v>15.792040520984084</v>
      </c>
      <c r="N6909" s="30">
        <v>84.574494949494948</v>
      </c>
      <c r="O6909" s="32">
        <v>0</v>
      </c>
      <c r="P6909" s="31">
        <v>0.98407431984074323</v>
      </c>
      <c r="Q6909" s="38">
        <v>1113</v>
      </c>
      <c r="R6909" s="38">
        <v>1654</v>
      </c>
      <c r="S6909" s="38">
        <v>8170</v>
      </c>
    </row>
    <row r="6910" spans="2:19" x14ac:dyDescent="0.2">
      <c r="B6910" s="1" t="s">
        <v>14148</v>
      </c>
      <c r="C6910" s="1" t="s">
        <v>14149</v>
      </c>
      <c r="D6910" s="1" t="s">
        <v>547</v>
      </c>
      <c r="E6910" s="1" t="s">
        <v>14129</v>
      </c>
      <c r="F6910" s="1" t="s">
        <v>44</v>
      </c>
      <c r="G6910" s="27">
        <v>0.62610526315789472</v>
      </c>
      <c r="H6910" s="27">
        <v>1</v>
      </c>
      <c r="I6910" s="28">
        <v>55.832421052631581</v>
      </c>
      <c r="J6910" s="27">
        <v>2.4E-2</v>
      </c>
      <c r="K6910" s="27">
        <v>0.33852631578947368</v>
      </c>
      <c r="L6910" s="27">
        <v>0</v>
      </c>
      <c r="M6910" s="29">
        <v>6.266403607666291</v>
      </c>
      <c r="N6910" s="30">
        <v>84.821908602150543</v>
      </c>
      <c r="O6910" s="32">
        <v>0</v>
      </c>
      <c r="P6910" s="31">
        <v>0.98999583159649851</v>
      </c>
      <c r="Q6910" s="38">
        <v>692</v>
      </c>
      <c r="R6910" s="38">
        <v>348</v>
      </c>
      <c r="S6910" s="38">
        <v>3838</v>
      </c>
    </row>
    <row r="6911" spans="2:19" x14ac:dyDescent="0.2">
      <c r="B6911" s="1" t="s">
        <v>14162</v>
      </c>
      <c r="C6911" s="1" t="s">
        <v>14163</v>
      </c>
      <c r="D6911" s="1" t="s">
        <v>547</v>
      </c>
      <c r="E6911" s="1" t="s">
        <v>7453</v>
      </c>
      <c r="F6911" s="1" t="s">
        <v>44</v>
      </c>
      <c r="G6911" s="27">
        <v>0.51135790005047954</v>
      </c>
      <c r="H6911" s="27">
        <v>0.89229994967287352</v>
      </c>
      <c r="I6911" s="28">
        <v>46.993942453306424</v>
      </c>
      <c r="J6911" s="27">
        <v>6.0575466935890963E-3</v>
      </c>
      <c r="K6911" s="27">
        <v>0.10802624936900555</v>
      </c>
      <c r="L6911" s="27">
        <v>4.3432310015098135E-3</v>
      </c>
      <c r="M6911" s="29">
        <v>15.191219008264461</v>
      </c>
      <c r="N6911" s="30">
        <v>76.99111549851925</v>
      </c>
      <c r="O6911" s="32">
        <v>0</v>
      </c>
      <c r="P6911" s="31">
        <v>0.99698037242073478</v>
      </c>
      <c r="Q6911" s="38">
        <v>2185</v>
      </c>
      <c r="R6911" s="38">
        <v>2078</v>
      </c>
      <c r="S6911" s="38">
        <v>8062</v>
      </c>
    </row>
    <row r="6912" spans="2:19" x14ac:dyDescent="0.2">
      <c r="B6912" s="1" t="s">
        <v>14134</v>
      </c>
      <c r="C6912" s="1" t="s">
        <v>14135</v>
      </c>
      <c r="D6912" s="1" t="s">
        <v>547</v>
      </c>
      <c r="E6912" s="1" t="s">
        <v>7453</v>
      </c>
      <c r="F6912" s="1" t="s">
        <v>44</v>
      </c>
      <c r="G6912" s="27">
        <v>0.44444444444444442</v>
      </c>
      <c r="H6912" s="27">
        <v>0.8232709832134294</v>
      </c>
      <c r="I6912" s="28">
        <v>40.509439528023591</v>
      </c>
      <c r="J6912" s="27">
        <v>1.1799410029498525E-2</v>
      </c>
      <c r="K6912" s="27">
        <v>0.23500491642084562</v>
      </c>
      <c r="L6912" s="27">
        <v>2.0877697841726616E-2</v>
      </c>
      <c r="M6912" s="29">
        <v>12.813274336283186</v>
      </c>
      <c r="N6912" s="30">
        <v>74.615044247787608</v>
      </c>
      <c r="O6912" s="32">
        <v>0</v>
      </c>
      <c r="P6912" s="31">
        <v>0.97553956834532374</v>
      </c>
      <c r="Q6912" s="38">
        <v>3196</v>
      </c>
      <c r="R6912" s="38">
        <v>3196</v>
      </c>
      <c r="S6912" s="38">
        <v>5798</v>
      </c>
    </row>
    <row r="6913" spans="2:19" x14ac:dyDescent="0.2">
      <c r="B6913" s="1" t="s">
        <v>14140</v>
      </c>
      <c r="C6913" s="1" t="s">
        <v>14141</v>
      </c>
      <c r="D6913" s="1" t="s">
        <v>547</v>
      </c>
      <c r="E6913" s="1" t="s">
        <v>7453</v>
      </c>
      <c r="F6913" s="1" t="s">
        <v>44</v>
      </c>
      <c r="G6913" s="27">
        <v>0.36191378493604925</v>
      </c>
      <c r="H6913" s="27">
        <v>0.65322798047873587</v>
      </c>
      <c r="I6913" s="28">
        <v>35.772809095215521</v>
      </c>
      <c r="J6913" s="27">
        <v>6.3003315963998108E-2</v>
      </c>
      <c r="K6913" s="27">
        <v>0.28801515869256278</v>
      </c>
      <c r="L6913" s="27">
        <v>0.2267813153613758</v>
      </c>
      <c r="M6913" s="29">
        <v>12.310541945063111</v>
      </c>
      <c r="N6913" s="30">
        <v>76.710732984293188</v>
      </c>
      <c r="O6913" s="32">
        <v>0</v>
      </c>
      <c r="P6913" s="31">
        <v>0.98117592377411111</v>
      </c>
      <c r="Q6913" s="38">
        <v>3598</v>
      </c>
      <c r="R6913" s="38">
        <v>4305</v>
      </c>
      <c r="S6913" s="38">
        <v>4794</v>
      </c>
    </row>
    <row r="6914" spans="2:19" x14ac:dyDescent="0.2">
      <c r="B6914" s="1" t="s">
        <v>14158</v>
      </c>
      <c r="C6914" s="1" t="s">
        <v>14159</v>
      </c>
      <c r="D6914" s="1" t="s">
        <v>17667</v>
      </c>
      <c r="E6914" s="1" t="s">
        <v>14129</v>
      </c>
      <c r="F6914" s="1" t="s">
        <v>44</v>
      </c>
      <c r="G6914" s="27">
        <v>0.66806195060694851</v>
      </c>
      <c r="H6914" s="27">
        <v>0.99650978758850495</v>
      </c>
      <c r="I6914" s="28">
        <v>60.069066555043939</v>
      </c>
      <c r="J6914" s="27">
        <v>8.9158643784010047E-2</v>
      </c>
      <c r="K6914" s="27">
        <v>0.27501046462955209</v>
      </c>
      <c r="L6914" s="27">
        <v>1.0412328196584756E-3</v>
      </c>
      <c r="M6914" s="29">
        <v>6.1386075949367127</v>
      </c>
      <c r="N6914" s="30">
        <v>85.873671044402755</v>
      </c>
      <c r="O6914" s="32">
        <v>0</v>
      </c>
      <c r="P6914" s="31">
        <v>0.99500208246563937</v>
      </c>
      <c r="Q6914" s="38">
        <v>284</v>
      </c>
      <c r="R6914" s="38">
        <v>127</v>
      </c>
      <c r="S6914" s="38">
        <v>5053</v>
      </c>
    </row>
    <row r="6915" spans="2:19" x14ac:dyDescent="0.2">
      <c r="B6915" s="1" t="s">
        <v>14174</v>
      </c>
      <c r="C6915" s="1" t="s">
        <v>14175</v>
      </c>
      <c r="D6915" s="1" t="s">
        <v>548</v>
      </c>
      <c r="E6915" s="1" t="s">
        <v>11212</v>
      </c>
      <c r="F6915" s="1" t="s">
        <v>44</v>
      </c>
      <c r="G6915" s="27">
        <v>0.35890410958904112</v>
      </c>
      <c r="H6915" s="27">
        <v>0.66948531837677339</v>
      </c>
      <c r="I6915" s="28">
        <v>21.218356164383557</v>
      </c>
      <c r="J6915" s="27">
        <v>0.16164383561643836</v>
      </c>
      <c r="K6915" s="27">
        <v>0.48356164383561645</v>
      </c>
      <c r="L6915" s="27">
        <v>0.16639392939623884</v>
      </c>
      <c r="M6915" s="29">
        <v>7.3375000000000039</v>
      </c>
      <c r="N6915" s="30">
        <v>45.511450381679388</v>
      </c>
      <c r="O6915" s="32">
        <v>0</v>
      </c>
      <c r="P6915" s="31">
        <v>0.96337842296271858</v>
      </c>
      <c r="Q6915" s="38">
        <v>6509</v>
      </c>
      <c r="R6915" s="38">
        <v>4340</v>
      </c>
      <c r="S6915" s="38">
        <v>1961</v>
      </c>
    </row>
    <row r="6916" spans="2:19" x14ac:dyDescent="0.2">
      <c r="B6916" s="1" t="s">
        <v>14176</v>
      </c>
      <c r="C6916" s="1" t="s">
        <v>14177</v>
      </c>
      <c r="D6916" s="1" t="s">
        <v>548</v>
      </c>
      <c r="E6916" s="1" t="s">
        <v>9424</v>
      </c>
      <c r="F6916" s="1" t="s">
        <v>44</v>
      </c>
      <c r="G6916" s="27">
        <v>0.26520270270270269</v>
      </c>
      <c r="H6916" s="27">
        <v>0.6447721724979657</v>
      </c>
      <c r="I6916" s="28">
        <v>22.444341216216216</v>
      </c>
      <c r="J6916" s="27">
        <v>6.4189189189189186E-2</v>
      </c>
      <c r="K6916" s="27">
        <v>0.27871621621621623</v>
      </c>
      <c r="L6916" s="27">
        <v>9.7973962571196102E-2</v>
      </c>
      <c r="M6916" s="29">
        <v>12.956551724137931</v>
      </c>
      <c r="N6916" s="30">
        <v>48.277070063694268</v>
      </c>
      <c r="O6916" s="32">
        <v>0</v>
      </c>
      <c r="P6916" s="31">
        <v>0.96338486574450777</v>
      </c>
      <c r="Q6916" s="38">
        <v>5987</v>
      </c>
      <c r="R6916" s="38">
        <v>6151</v>
      </c>
      <c r="S6916" s="38">
        <v>4978</v>
      </c>
    </row>
    <row r="6917" spans="2:19" x14ac:dyDescent="0.2">
      <c r="B6917" s="1" t="s">
        <v>14188</v>
      </c>
      <c r="C6917" s="1" t="s">
        <v>10201</v>
      </c>
      <c r="D6917" s="1" t="s">
        <v>548</v>
      </c>
      <c r="E6917" s="1" t="s">
        <v>11212</v>
      </c>
      <c r="F6917" s="1" t="s">
        <v>44</v>
      </c>
      <c r="G6917" s="27">
        <v>0.2267863306869175</v>
      </c>
      <c r="H6917" s="27">
        <v>0.6616396185377279</v>
      </c>
      <c r="I6917" s="28">
        <v>20.118398343113558</v>
      </c>
      <c r="J6917" s="27">
        <v>3.7279944770452191E-2</v>
      </c>
      <c r="K6917" s="27">
        <v>0.41663790127718331</v>
      </c>
      <c r="L6917" s="27">
        <v>0.14188221515810606</v>
      </c>
      <c r="M6917" s="29">
        <v>11.396830357142857</v>
      </c>
      <c r="N6917" s="30">
        <v>49.403348554033485</v>
      </c>
      <c r="O6917" s="32">
        <v>0</v>
      </c>
      <c r="P6917" s="31">
        <v>0.96938263342814124</v>
      </c>
      <c r="Q6917" s="38">
        <v>6897</v>
      </c>
      <c r="R6917" s="38">
        <v>6943</v>
      </c>
      <c r="S6917" s="38">
        <v>2671</v>
      </c>
    </row>
    <row r="6918" spans="2:19" x14ac:dyDescent="0.2">
      <c r="B6918" s="1" t="s">
        <v>14203</v>
      </c>
      <c r="C6918" s="1" t="s">
        <v>14204</v>
      </c>
      <c r="D6918" s="1" t="s">
        <v>548</v>
      </c>
      <c r="E6918" s="1" t="s">
        <v>11212</v>
      </c>
      <c r="F6918" s="1" t="s">
        <v>44</v>
      </c>
      <c r="G6918" s="27">
        <v>0.29690522243713735</v>
      </c>
      <c r="H6918" s="27">
        <v>0.9817801047120418</v>
      </c>
      <c r="I6918" s="28">
        <v>28.282011605415853</v>
      </c>
      <c r="J6918" s="27">
        <v>6.7698259187620891E-3</v>
      </c>
      <c r="K6918" s="27">
        <v>0.10348162475822051</v>
      </c>
      <c r="L6918" s="27">
        <v>6.6634935744883399E-4</v>
      </c>
      <c r="M6918" s="29">
        <v>17.118431911966987</v>
      </c>
      <c r="N6918" s="30">
        <v>54.299674267100976</v>
      </c>
      <c r="O6918" s="32">
        <v>0</v>
      </c>
      <c r="P6918" s="31">
        <v>0.98429319371727753</v>
      </c>
      <c r="Q6918" s="38">
        <v>4170</v>
      </c>
      <c r="R6918" s="38">
        <v>5444</v>
      </c>
      <c r="S6918" s="38">
        <v>8137</v>
      </c>
    </row>
    <row r="6919" spans="2:19" x14ac:dyDescent="0.2">
      <c r="B6919" s="1" t="s">
        <v>14216</v>
      </c>
      <c r="C6919" s="1" t="s">
        <v>14217</v>
      </c>
      <c r="D6919" s="1" t="s">
        <v>548</v>
      </c>
      <c r="E6919" s="1" t="s">
        <v>11212</v>
      </c>
      <c r="F6919" s="1" t="s">
        <v>44</v>
      </c>
      <c r="G6919" s="27">
        <v>0.31573705179282868</v>
      </c>
      <c r="H6919" s="27">
        <v>0.94411122144985105</v>
      </c>
      <c r="I6919" s="28">
        <v>27.771314741035855</v>
      </c>
      <c r="J6919" s="27">
        <v>6.9721115537848604E-3</v>
      </c>
      <c r="K6919" s="27">
        <v>9.7609561752988044E-2</v>
      </c>
      <c r="L6919" s="27">
        <v>0</v>
      </c>
      <c r="M6919" s="29">
        <v>15.777729257641926</v>
      </c>
      <c r="N6919" s="30">
        <v>53.239747634069403</v>
      </c>
      <c r="O6919" s="32">
        <v>0</v>
      </c>
      <c r="P6919" s="31">
        <v>0.99702085402184704</v>
      </c>
      <c r="Q6919" s="38">
        <v>4250</v>
      </c>
      <c r="R6919" s="38">
        <v>5081</v>
      </c>
      <c r="S6919" s="38">
        <v>8232</v>
      </c>
    </row>
    <row r="6920" spans="2:19" x14ac:dyDescent="0.2">
      <c r="B6920" s="1" t="s">
        <v>14199</v>
      </c>
      <c r="C6920" s="1" t="s">
        <v>14200</v>
      </c>
      <c r="D6920" s="1" t="s">
        <v>548</v>
      </c>
      <c r="E6920" s="1" t="s">
        <v>11212</v>
      </c>
      <c r="F6920" s="1" t="s">
        <v>44</v>
      </c>
      <c r="G6920" s="27">
        <v>0.25830258302583026</v>
      </c>
      <c r="H6920" s="27">
        <v>0.66688366485834838</v>
      </c>
      <c r="I6920" s="28">
        <v>20.43118081180813</v>
      </c>
      <c r="J6920" s="27">
        <v>0.13038130381303814</v>
      </c>
      <c r="K6920" s="27">
        <v>0.42988929889298894</v>
      </c>
      <c r="L6920" s="27">
        <v>0.1240867992766727</v>
      </c>
      <c r="M6920" s="29">
        <v>9.7513266998341592</v>
      </c>
      <c r="N6920" s="30">
        <v>50.647619047619045</v>
      </c>
      <c r="O6920" s="32">
        <v>0</v>
      </c>
      <c r="P6920" s="31">
        <v>0.98010849909584086</v>
      </c>
      <c r="Q6920" s="38">
        <v>6804</v>
      </c>
      <c r="R6920" s="38">
        <v>6308</v>
      </c>
      <c r="S6920" s="38">
        <v>2536</v>
      </c>
    </row>
    <row r="6921" spans="2:19" x14ac:dyDescent="0.2">
      <c r="B6921" s="1" t="s">
        <v>14168</v>
      </c>
      <c r="C6921" s="1" t="s">
        <v>3961</v>
      </c>
      <c r="D6921" s="1" t="s">
        <v>548</v>
      </c>
      <c r="E6921" s="1" t="s">
        <v>9424</v>
      </c>
      <c r="F6921" s="1" t="s">
        <v>44</v>
      </c>
      <c r="G6921" s="27">
        <v>0.21001926782273603</v>
      </c>
      <c r="H6921" s="27">
        <v>0.70201188843164164</v>
      </c>
      <c r="I6921" s="28">
        <v>16.475337186897878</v>
      </c>
      <c r="J6921" s="27">
        <v>6.358381502890173E-2</v>
      </c>
      <c r="K6921" s="27">
        <v>0.61271676300578037</v>
      </c>
      <c r="L6921" s="27">
        <v>0.15245541838134433</v>
      </c>
      <c r="M6921" s="29">
        <v>7.9751219512195135</v>
      </c>
      <c r="N6921" s="30">
        <v>48.0045871559633</v>
      </c>
      <c r="O6921" s="32">
        <v>0</v>
      </c>
      <c r="P6921" s="31">
        <v>0.94924554183813448</v>
      </c>
      <c r="Q6921" s="38">
        <v>7823</v>
      </c>
      <c r="R6921" s="38">
        <v>7219</v>
      </c>
      <c r="S6921" s="38">
        <v>854</v>
      </c>
    </row>
    <row r="6922" spans="2:19" x14ac:dyDescent="0.2">
      <c r="B6922" s="1" t="s">
        <v>14171</v>
      </c>
      <c r="C6922" s="1" t="s">
        <v>14172</v>
      </c>
      <c r="D6922" s="1" t="s">
        <v>548</v>
      </c>
      <c r="E6922" s="1" t="s">
        <v>9424</v>
      </c>
      <c r="F6922" s="1" t="s">
        <v>44</v>
      </c>
      <c r="G6922" s="27">
        <v>0.22084805653710246</v>
      </c>
      <c r="H6922" s="27">
        <v>0.4871211481637821</v>
      </c>
      <c r="I6922" s="28">
        <v>15.778533568904592</v>
      </c>
      <c r="J6922" s="27">
        <v>0.12102473498233215</v>
      </c>
      <c r="K6922" s="27">
        <v>0.69081272084805656</v>
      </c>
      <c r="L6922" s="27">
        <v>0.36359645420008441</v>
      </c>
      <c r="M6922" s="29">
        <v>6.4348072562358274</v>
      </c>
      <c r="N6922" s="30">
        <v>48.356000000000002</v>
      </c>
      <c r="O6922" s="32">
        <v>0</v>
      </c>
      <c r="P6922" s="31">
        <v>0.95567750105529758</v>
      </c>
      <c r="Q6922" s="38">
        <v>7914</v>
      </c>
      <c r="R6922" s="38">
        <v>7033</v>
      </c>
      <c r="S6922" s="38">
        <v>478</v>
      </c>
    </row>
    <row r="6923" spans="2:19" x14ac:dyDescent="0.2">
      <c r="B6923" s="1" t="s">
        <v>14186</v>
      </c>
      <c r="C6923" s="1" t="s">
        <v>14187</v>
      </c>
      <c r="D6923" s="1" t="s">
        <v>548</v>
      </c>
      <c r="E6923" s="1" t="s">
        <v>9424</v>
      </c>
      <c r="F6923" s="1" t="s">
        <v>44</v>
      </c>
      <c r="G6923" s="27">
        <v>0.24823805794831635</v>
      </c>
      <c r="H6923" s="27">
        <v>0.50226686884003047</v>
      </c>
      <c r="I6923" s="28">
        <v>20.384651527016448</v>
      </c>
      <c r="J6923" s="27">
        <v>8.2223962411902898E-2</v>
      </c>
      <c r="K6923" s="27">
        <v>0.39859044635865309</v>
      </c>
      <c r="L6923" s="27">
        <v>0.29311978771796815</v>
      </c>
      <c r="M6923" s="29">
        <v>10.213333333333335</v>
      </c>
      <c r="N6923" s="30">
        <v>50.687697160883282</v>
      </c>
      <c r="O6923" s="32">
        <v>0</v>
      </c>
      <c r="P6923" s="31">
        <v>0.96815769522365425</v>
      </c>
      <c r="Q6923" s="38">
        <v>6825</v>
      </c>
      <c r="R6923" s="38">
        <v>6517</v>
      </c>
      <c r="S6923" s="38">
        <v>2929</v>
      </c>
    </row>
    <row r="6924" spans="2:19" x14ac:dyDescent="0.2">
      <c r="B6924" s="1" t="s">
        <v>14169</v>
      </c>
      <c r="C6924" s="1" t="s">
        <v>14170</v>
      </c>
      <c r="D6924" s="1" t="s">
        <v>548</v>
      </c>
      <c r="E6924" s="1" t="s">
        <v>11212</v>
      </c>
      <c r="F6924" s="1" t="s">
        <v>44</v>
      </c>
      <c r="G6924" s="27">
        <v>0.359781121751026</v>
      </c>
      <c r="H6924" s="27">
        <v>0.81921275211450872</v>
      </c>
      <c r="I6924" s="28">
        <v>21.751983584131327</v>
      </c>
      <c r="J6924" s="27">
        <v>0.13953488372093023</v>
      </c>
      <c r="K6924" s="27">
        <v>0.50205198358413128</v>
      </c>
      <c r="L6924" s="27">
        <v>0.10670787247885491</v>
      </c>
      <c r="M6924" s="29">
        <v>6.3344017094017078</v>
      </c>
      <c r="N6924" s="30">
        <v>48.669201520912544</v>
      </c>
      <c r="O6924" s="32">
        <v>0</v>
      </c>
      <c r="P6924" s="31">
        <v>0.95120364346128827</v>
      </c>
      <c r="Q6924" s="38">
        <v>6298</v>
      </c>
      <c r="R6924" s="38">
        <v>4332</v>
      </c>
      <c r="S6924" s="38">
        <v>1766</v>
      </c>
    </row>
    <row r="6925" spans="2:19" x14ac:dyDescent="0.2">
      <c r="B6925" s="1" t="s">
        <v>14195</v>
      </c>
      <c r="C6925" s="1" t="s">
        <v>14196</v>
      </c>
      <c r="D6925" s="1" t="s">
        <v>548</v>
      </c>
      <c r="E6925" s="1" t="s">
        <v>11212</v>
      </c>
      <c r="F6925" s="1" t="s">
        <v>44</v>
      </c>
      <c r="G6925" s="27">
        <v>0.23396674584323041</v>
      </c>
      <c r="H6925" s="27">
        <v>0.56765588914549647</v>
      </c>
      <c r="I6925" s="28">
        <v>20.793705463182892</v>
      </c>
      <c r="J6925" s="27">
        <v>7.4821852731591448E-2</v>
      </c>
      <c r="K6925" s="27">
        <v>0.68527315914489306</v>
      </c>
      <c r="L6925" s="27">
        <v>0.2754849884526559</v>
      </c>
      <c r="M6925" s="29">
        <v>7.0088372093023263</v>
      </c>
      <c r="N6925" s="30">
        <v>65.634517766497467</v>
      </c>
      <c r="O6925" s="32">
        <v>0</v>
      </c>
      <c r="P6925" s="31">
        <v>0.97228637413394914</v>
      </c>
      <c r="Q6925" s="38">
        <v>6670</v>
      </c>
      <c r="R6925" s="38">
        <v>6816</v>
      </c>
      <c r="S6925" s="38">
        <v>498</v>
      </c>
    </row>
    <row r="6926" spans="2:19" x14ac:dyDescent="0.2">
      <c r="B6926" s="1" t="s">
        <v>14178</v>
      </c>
      <c r="C6926" s="1" t="s">
        <v>14179</v>
      </c>
      <c r="D6926" s="1" t="s">
        <v>548</v>
      </c>
      <c r="E6926" s="1" t="s">
        <v>9424</v>
      </c>
      <c r="F6926" s="1" t="s">
        <v>44</v>
      </c>
      <c r="G6926" s="27">
        <v>0.23932584269662921</v>
      </c>
      <c r="H6926" s="27">
        <v>0.84450704225352113</v>
      </c>
      <c r="I6926" s="28">
        <v>20.580898876404486</v>
      </c>
      <c r="J6926" s="27">
        <v>9.2134831460674152E-2</v>
      </c>
      <c r="K6926" s="27">
        <v>0.37528089887640448</v>
      </c>
      <c r="L6926" s="27">
        <v>8.7833152762730224E-2</v>
      </c>
      <c r="M6926" s="29">
        <v>11.731166912850814</v>
      </c>
      <c r="N6926" s="30">
        <v>48.2112676056338</v>
      </c>
      <c r="O6926" s="32">
        <v>0</v>
      </c>
      <c r="P6926" s="31">
        <v>0.96424702058504874</v>
      </c>
      <c r="Q6926" s="38">
        <v>6757</v>
      </c>
      <c r="R6926" s="38">
        <v>6690</v>
      </c>
      <c r="S6926" s="38">
        <v>3269</v>
      </c>
    </row>
    <row r="6927" spans="2:19" x14ac:dyDescent="0.2">
      <c r="B6927" s="1" t="s">
        <v>14218</v>
      </c>
      <c r="C6927" s="1" t="s">
        <v>14219</v>
      </c>
      <c r="D6927" s="1" t="s">
        <v>548</v>
      </c>
      <c r="E6927" s="1" t="s">
        <v>11212</v>
      </c>
      <c r="F6927" s="1" t="s">
        <v>44</v>
      </c>
      <c r="G6927" s="27">
        <v>0.3160270880361174</v>
      </c>
      <c r="H6927" s="27">
        <v>0.99826478873239444</v>
      </c>
      <c r="I6927" s="28">
        <v>26.602483069977421</v>
      </c>
      <c r="J6927" s="27">
        <v>9.0293453724604959E-3</v>
      </c>
      <c r="K6927" s="27">
        <v>0.2144469525959368</v>
      </c>
      <c r="L6927" s="27">
        <v>0</v>
      </c>
      <c r="M6927" s="29">
        <v>14.424092409240924</v>
      </c>
      <c r="N6927" s="30">
        <v>52.571428571428569</v>
      </c>
      <c r="O6927" s="32">
        <v>0</v>
      </c>
      <c r="P6927" s="31">
        <v>0.99830985915492954</v>
      </c>
      <c r="Q6927" s="38">
        <v>4508</v>
      </c>
      <c r="R6927" s="38">
        <v>5071</v>
      </c>
      <c r="S6927" s="38">
        <v>6213</v>
      </c>
    </row>
    <row r="6928" spans="2:19" x14ac:dyDescent="0.2">
      <c r="B6928" s="1" t="s">
        <v>14213</v>
      </c>
      <c r="C6928" s="1" t="s">
        <v>14214</v>
      </c>
      <c r="D6928" s="1" t="s">
        <v>548</v>
      </c>
      <c r="E6928" s="1" t="s">
        <v>11212</v>
      </c>
      <c r="F6928" s="1" t="s">
        <v>44</v>
      </c>
      <c r="G6928" s="27">
        <v>0.30622009569377989</v>
      </c>
      <c r="H6928" s="27">
        <v>0.87654394299287419</v>
      </c>
      <c r="I6928" s="28">
        <v>25.412440191387564</v>
      </c>
      <c r="J6928" s="27">
        <v>1.4354066985645933E-2</v>
      </c>
      <c r="K6928" s="27">
        <v>0.23086124401913877</v>
      </c>
      <c r="L6928" s="27">
        <v>5.7007125890736345E-2</v>
      </c>
      <c r="M6928" s="29">
        <v>12.896724137931033</v>
      </c>
      <c r="N6928" s="30">
        <v>53.33984375</v>
      </c>
      <c r="O6928" s="32">
        <v>0</v>
      </c>
      <c r="P6928" s="31">
        <v>0.99287410926365793</v>
      </c>
      <c r="Q6928" s="38">
        <v>4873</v>
      </c>
      <c r="R6928" s="38">
        <v>5268</v>
      </c>
      <c r="S6928" s="38">
        <v>5893</v>
      </c>
    </row>
    <row r="6929" spans="2:19" x14ac:dyDescent="0.2">
      <c r="B6929" s="1" t="s">
        <v>14201</v>
      </c>
      <c r="C6929" s="1" t="s">
        <v>14202</v>
      </c>
      <c r="D6929" s="1" t="s">
        <v>548</v>
      </c>
      <c r="E6929" s="1" t="s">
        <v>11212</v>
      </c>
      <c r="F6929" s="1" t="s">
        <v>44</v>
      </c>
      <c r="G6929" s="27">
        <v>0.15808823529411764</v>
      </c>
      <c r="H6929" s="27">
        <v>0.524332129963899</v>
      </c>
      <c r="I6929" s="28">
        <v>18.551225490196078</v>
      </c>
      <c r="J6929" s="27">
        <v>1.5931372549019607E-2</v>
      </c>
      <c r="K6929" s="27">
        <v>0.32230392156862747</v>
      </c>
      <c r="L6929" s="27">
        <v>0.11389891696750899</v>
      </c>
      <c r="M6929" s="29">
        <v>13.421251819505095</v>
      </c>
      <c r="N6929" s="30">
        <v>45.480620155038757</v>
      </c>
      <c r="O6929" s="32">
        <v>0</v>
      </c>
      <c r="P6929" s="31">
        <v>0.98194945848375448</v>
      </c>
      <c r="Q6929" s="38">
        <v>7386</v>
      </c>
      <c r="R6929" s="38">
        <v>7829</v>
      </c>
      <c r="S6929" s="38">
        <v>4130</v>
      </c>
    </row>
    <row r="6930" spans="2:19" x14ac:dyDescent="0.2">
      <c r="B6930" s="1" t="s">
        <v>14197</v>
      </c>
      <c r="C6930" s="1" t="s">
        <v>14198</v>
      </c>
      <c r="D6930" s="1" t="s">
        <v>548</v>
      </c>
      <c r="E6930" s="1" t="s">
        <v>9424</v>
      </c>
      <c r="F6930" s="1" t="s">
        <v>44</v>
      </c>
      <c r="G6930" s="27">
        <v>0.21070745697896751</v>
      </c>
      <c r="H6930" s="27">
        <v>0.90706123973114272</v>
      </c>
      <c r="I6930" s="28">
        <v>22.564435946462712</v>
      </c>
      <c r="J6930" s="27">
        <v>6.1185468451242829E-3</v>
      </c>
      <c r="K6930" s="27">
        <v>0.19464627151051625</v>
      </c>
      <c r="L6930" s="27">
        <v>5.3610903659447345E-2</v>
      </c>
      <c r="M6930" s="29">
        <v>14.655426356589155</v>
      </c>
      <c r="N6930" s="30">
        <v>51.693284936479131</v>
      </c>
      <c r="O6930" s="32">
        <v>0</v>
      </c>
      <c r="P6930" s="31">
        <v>0.97647498132935029</v>
      </c>
      <c r="Q6930" s="38">
        <v>5941</v>
      </c>
      <c r="R6930" s="38">
        <v>7209</v>
      </c>
      <c r="S6930" s="38">
        <v>6549</v>
      </c>
    </row>
    <row r="6931" spans="2:19" x14ac:dyDescent="0.2">
      <c r="B6931" s="1" t="s">
        <v>14211</v>
      </c>
      <c r="C6931" s="1" t="s">
        <v>14212</v>
      </c>
      <c r="D6931" s="1" t="s">
        <v>548</v>
      </c>
      <c r="E6931" s="1" t="s">
        <v>9424</v>
      </c>
      <c r="F6931" s="1" t="s">
        <v>44</v>
      </c>
      <c r="G6931" s="27">
        <v>0.2761006289308176</v>
      </c>
      <c r="H6931" s="27">
        <v>0.86195380774032448</v>
      </c>
      <c r="I6931" s="28">
        <v>21.278553459119497</v>
      </c>
      <c r="J6931" s="27">
        <v>1.3207547169811321E-2</v>
      </c>
      <c r="K6931" s="27">
        <v>0.3987421383647799</v>
      </c>
      <c r="L6931" s="27">
        <v>1.0674157303370787E-3</v>
      </c>
      <c r="M6931" s="29">
        <v>10.749869678540401</v>
      </c>
      <c r="N6931" s="30">
        <v>48.42369020501139</v>
      </c>
      <c r="O6931" s="32">
        <v>0</v>
      </c>
      <c r="P6931" s="31">
        <v>0.99250936329588013</v>
      </c>
      <c r="Q6931" s="38">
        <v>6484</v>
      </c>
      <c r="R6931" s="38">
        <v>5910</v>
      </c>
      <c r="S6931" s="38">
        <v>2926</v>
      </c>
    </row>
    <row r="6932" spans="2:19" x14ac:dyDescent="0.2">
      <c r="B6932" s="1" t="s">
        <v>14207</v>
      </c>
      <c r="C6932" s="1" t="s">
        <v>14208</v>
      </c>
      <c r="D6932" s="1" t="s">
        <v>548</v>
      </c>
      <c r="E6932" s="1" t="s">
        <v>9424</v>
      </c>
      <c r="F6932" s="1" t="s">
        <v>44</v>
      </c>
      <c r="G6932" s="27">
        <v>0.31355470876428959</v>
      </c>
      <c r="H6932" s="27">
        <v>0.92922039384947408</v>
      </c>
      <c r="I6932" s="28">
        <v>23.41328252585739</v>
      </c>
      <c r="J6932" s="27">
        <v>1.5242242787152967E-2</v>
      </c>
      <c r="K6932" s="27">
        <v>0.36254763200870987</v>
      </c>
      <c r="L6932" s="27">
        <v>2.1769625033719989E-2</v>
      </c>
      <c r="M6932" s="29">
        <v>10.917049960348928</v>
      </c>
      <c r="N6932" s="30">
        <v>50.375</v>
      </c>
      <c r="O6932" s="32">
        <v>0</v>
      </c>
      <c r="P6932" s="31">
        <v>0.99109792284866471</v>
      </c>
      <c r="Q6932" s="38">
        <v>5606</v>
      </c>
      <c r="R6932" s="38">
        <v>5122</v>
      </c>
      <c r="S6932" s="38">
        <v>3452</v>
      </c>
    </row>
    <row r="6933" spans="2:19" x14ac:dyDescent="0.2">
      <c r="B6933" s="1" t="s">
        <v>14205</v>
      </c>
      <c r="C6933" s="1" t="s">
        <v>14206</v>
      </c>
      <c r="D6933" s="1" t="s">
        <v>548</v>
      </c>
      <c r="E6933" s="1" t="s">
        <v>9424</v>
      </c>
      <c r="F6933" s="1" t="s">
        <v>44</v>
      </c>
      <c r="G6933" s="27">
        <v>0.34238380119650252</v>
      </c>
      <c r="H6933" s="27">
        <v>0.97887952630380304</v>
      </c>
      <c r="I6933" s="28">
        <v>27.797883110906589</v>
      </c>
      <c r="J6933" s="27">
        <v>8.283479061205707E-3</v>
      </c>
      <c r="K6933" s="27">
        <v>0.2291762540266912</v>
      </c>
      <c r="L6933" s="27">
        <v>3.2293327260305171E-3</v>
      </c>
      <c r="M6933" s="29">
        <v>13.88026592022393</v>
      </c>
      <c r="N6933" s="30">
        <v>54.088709677419352</v>
      </c>
      <c r="O6933" s="32">
        <v>1.0746982464131178E-2</v>
      </c>
      <c r="P6933" s="31">
        <v>0.98975176497381001</v>
      </c>
      <c r="Q6933" s="38">
        <v>4243</v>
      </c>
      <c r="R6933" s="38">
        <v>4578</v>
      </c>
      <c r="S6933" s="38">
        <v>5918</v>
      </c>
    </row>
    <row r="6934" spans="2:19" x14ac:dyDescent="0.2">
      <c r="B6934" s="1" t="s">
        <v>14209</v>
      </c>
      <c r="C6934" s="1" t="s">
        <v>14210</v>
      </c>
      <c r="D6934" s="1" t="s">
        <v>548</v>
      </c>
      <c r="E6934" s="1" t="s">
        <v>9424</v>
      </c>
      <c r="F6934" s="1" t="s">
        <v>44</v>
      </c>
      <c r="G6934" s="27">
        <v>0.3450996677740864</v>
      </c>
      <c r="H6934" s="27">
        <v>0.96572457801564426</v>
      </c>
      <c r="I6934" s="28">
        <v>26.146926910299005</v>
      </c>
      <c r="J6934" s="27">
        <v>8.3056478405315621E-3</v>
      </c>
      <c r="K6934" s="27">
        <v>0.27491694352159468</v>
      </c>
      <c r="L6934" s="27">
        <v>1.5948950185261424E-2</v>
      </c>
      <c r="M6934" s="29">
        <v>12.042295497780595</v>
      </c>
      <c r="N6934" s="30">
        <v>52.442839951865224</v>
      </c>
      <c r="O6934" s="32">
        <v>0</v>
      </c>
      <c r="P6934" s="31">
        <v>0.99135446685878958</v>
      </c>
      <c r="Q6934" s="38">
        <v>4614</v>
      </c>
      <c r="R6934" s="38">
        <v>4536</v>
      </c>
      <c r="S6934" s="38">
        <v>5055</v>
      </c>
    </row>
    <row r="6935" spans="2:19" x14ac:dyDescent="0.2">
      <c r="B6935" s="1" t="s">
        <v>14189</v>
      </c>
      <c r="C6935" s="1" t="s">
        <v>14190</v>
      </c>
      <c r="D6935" s="1" t="s">
        <v>548</v>
      </c>
      <c r="E6935" s="1" t="s">
        <v>11212</v>
      </c>
      <c r="F6935" s="1" t="s">
        <v>44</v>
      </c>
      <c r="G6935" s="27">
        <v>0.12709832134292565</v>
      </c>
      <c r="H6935" s="27">
        <v>0.43696069868995635</v>
      </c>
      <c r="I6935" s="28">
        <v>16.439508393285379</v>
      </c>
      <c r="J6935" s="27">
        <v>6.1750599520383691E-2</v>
      </c>
      <c r="K6935" s="27">
        <v>0.43764988009592326</v>
      </c>
      <c r="L6935" s="27">
        <v>0.23398835516739447</v>
      </c>
      <c r="M6935" s="29">
        <v>11.767170329670343</v>
      </c>
      <c r="N6935" s="30">
        <v>47.971698113207545</v>
      </c>
      <c r="O6935" s="32">
        <v>0</v>
      </c>
      <c r="P6935" s="31">
        <v>0.97117903930131</v>
      </c>
      <c r="Q6935" s="38">
        <v>7824</v>
      </c>
      <c r="R6935" s="38">
        <v>8088</v>
      </c>
      <c r="S6935" s="38">
        <v>2446</v>
      </c>
    </row>
    <row r="6936" spans="2:19" x14ac:dyDescent="0.2">
      <c r="B6936" s="1" t="s">
        <v>14173</v>
      </c>
      <c r="C6936" s="1" t="s">
        <v>4169</v>
      </c>
      <c r="D6936" s="1" t="s">
        <v>548</v>
      </c>
      <c r="E6936" s="1" t="s">
        <v>11212</v>
      </c>
      <c r="F6936" s="1" t="s">
        <v>44</v>
      </c>
      <c r="G6936" s="27">
        <v>0.34994206257242177</v>
      </c>
      <c r="H6936" s="27">
        <v>0.6514620535714285</v>
      </c>
      <c r="I6936" s="28">
        <v>21.707995365005797</v>
      </c>
      <c r="J6936" s="27">
        <v>0.18192352259559674</v>
      </c>
      <c r="K6936" s="27">
        <v>0.4704519119351101</v>
      </c>
      <c r="L6936" s="27">
        <v>0.1291796875</v>
      </c>
      <c r="M6936" s="29">
        <v>7.9709447415329748</v>
      </c>
      <c r="N6936" s="30">
        <v>46.774834437086092</v>
      </c>
      <c r="O6936" s="32">
        <v>0</v>
      </c>
      <c r="P6936" s="31">
        <v>0.9631696428571429</v>
      </c>
      <c r="Q6936" s="38">
        <v>6316</v>
      </c>
      <c r="R6936" s="38">
        <v>4469</v>
      </c>
      <c r="S6936" s="38">
        <v>2112</v>
      </c>
    </row>
    <row r="6937" spans="2:19" x14ac:dyDescent="0.2">
      <c r="B6937" s="1" t="s">
        <v>14215</v>
      </c>
      <c r="C6937" s="1" t="s">
        <v>7512</v>
      </c>
      <c r="D6937" s="1" t="s">
        <v>548</v>
      </c>
      <c r="E6937" s="1" t="s">
        <v>11212</v>
      </c>
      <c r="F6937" s="1" t="s">
        <v>44</v>
      </c>
      <c r="G6937" s="27">
        <v>0.28079911209766928</v>
      </c>
      <c r="H6937" s="27">
        <v>0.97935501653803747</v>
      </c>
      <c r="I6937" s="28">
        <v>26.404439511653717</v>
      </c>
      <c r="J6937" s="27">
        <v>5.5493895671476137E-3</v>
      </c>
      <c r="K6937" s="27">
        <v>7.3251942286348501E-2</v>
      </c>
      <c r="L6937" s="27">
        <v>5.0606394707828004E-3</v>
      </c>
      <c r="M6937" s="29">
        <v>17.48780864197531</v>
      </c>
      <c r="N6937" s="30">
        <v>48.782608695652172</v>
      </c>
      <c r="O6937" s="32">
        <v>0</v>
      </c>
      <c r="P6937" s="31">
        <v>0.99338478500551264</v>
      </c>
      <c r="Q6937" s="38">
        <v>4557</v>
      </c>
      <c r="R6937" s="38">
        <v>5820</v>
      </c>
      <c r="S6937" s="38">
        <v>8520</v>
      </c>
    </row>
    <row r="6938" spans="2:19" x14ac:dyDescent="0.2">
      <c r="B6938" s="1" t="s">
        <v>14193</v>
      </c>
      <c r="C6938" s="1" t="s">
        <v>14194</v>
      </c>
      <c r="D6938" s="1" t="s">
        <v>548</v>
      </c>
      <c r="E6938" s="1" t="s">
        <v>11212</v>
      </c>
      <c r="F6938" s="1" t="s">
        <v>44</v>
      </c>
      <c r="G6938" s="27">
        <v>0.21643835616438356</v>
      </c>
      <c r="H6938" s="27">
        <v>0.70196404793608513</v>
      </c>
      <c r="I6938" s="28">
        <v>21.170958904109593</v>
      </c>
      <c r="J6938" s="27">
        <v>5.0684931506849315E-2</v>
      </c>
      <c r="K6938" s="27">
        <v>0.35753424657534244</v>
      </c>
      <c r="L6938" s="27">
        <v>0.12067909454061251</v>
      </c>
      <c r="M6938" s="29">
        <v>13.009265734265737</v>
      </c>
      <c r="N6938" s="30">
        <v>50.284810126582279</v>
      </c>
      <c r="O6938" s="32">
        <v>0</v>
      </c>
      <c r="P6938" s="31">
        <v>0.9720372836218375</v>
      </c>
      <c r="Q6938" s="38">
        <v>6529</v>
      </c>
      <c r="R6938" s="38">
        <v>7104</v>
      </c>
      <c r="S6938" s="38">
        <v>3536</v>
      </c>
    </row>
    <row r="6939" spans="2:19" x14ac:dyDescent="0.2">
      <c r="B6939" s="1" t="s">
        <v>14184</v>
      </c>
      <c r="C6939" s="1" t="s">
        <v>14185</v>
      </c>
      <c r="D6939" s="1" t="s">
        <v>548</v>
      </c>
      <c r="E6939" s="1" t="s">
        <v>11212</v>
      </c>
      <c r="F6939" s="1" t="s">
        <v>44</v>
      </c>
      <c r="G6939" s="27">
        <v>0.2482837528604119</v>
      </c>
      <c r="H6939" s="27">
        <v>0.63362230811706244</v>
      </c>
      <c r="I6939" s="28">
        <v>18.792677345537747</v>
      </c>
      <c r="J6939" s="27">
        <v>0.11327231121281464</v>
      </c>
      <c r="K6939" s="27">
        <v>0.58237986270022879</v>
      </c>
      <c r="L6939" s="27">
        <v>8.1783545002760902E-2</v>
      </c>
      <c r="M6939" s="29">
        <v>7.8164383561643858</v>
      </c>
      <c r="N6939" s="30">
        <v>51.608294930875573</v>
      </c>
      <c r="O6939" s="32">
        <v>0</v>
      </c>
      <c r="P6939" s="31">
        <v>0.96521258972943125</v>
      </c>
      <c r="Q6939" s="38">
        <v>7324</v>
      </c>
      <c r="R6939" s="38">
        <v>6516</v>
      </c>
      <c r="S6939" s="38">
        <v>1071</v>
      </c>
    </row>
    <row r="6940" spans="2:19" x14ac:dyDescent="0.2">
      <c r="B6940" s="1" t="s">
        <v>14191</v>
      </c>
      <c r="C6940" s="1" t="s">
        <v>14192</v>
      </c>
      <c r="D6940" s="1" t="s">
        <v>548</v>
      </c>
      <c r="E6940" s="1" t="s">
        <v>11212</v>
      </c>
      <c r="F6940" s="1" t="s">
        <v>44</v>
      </c>
      <c r="G6940" s="27">
        <v>0.35337423312883437</v>
      </c>
      <c r="H6940" s="27">
        <v>0.93185935637663875</v>
      </c>
      <c r="I6940" s="28">
        <v>25.572269938650312</v>
      </c>
      <c r="J6940" s="27">
        <v>1.4723926380368098E-2</v>
      </c>
      <c r="K6940" s="27">
        <v>0.28343558282208586</v>
      </c>
      <c r="L6940" s="27">
        <v>2.6132300357568534E-2</v>
      </c>
      <c r="M6940" s="29">
        <v>11.779506641366222</v>
      </c>
      <c r="N6940" s="30">
        <v>50.402777777777779</v>
      </c>
      <c r="O6940" s="32">
        <v>0</v>
      </c>
      <c r="P6940" s="31">
        <v>0.97139451728247916</v>
      </c>
      <c r="Q6940" s="38">
        <v>4800</v>
      </c>
      <c r="R6940" s="38">
        <v>4418</v>
      </c>
      <c r="S6940" s="38">
        <v>4883</v>
      </c>
    </row>
    <row r="6941" spans="2:19" x14ac:dyDescent="0.2">
      <c r="B6941" s="1" t="s">
        <v>14166</v>
      </c>
      <c r="C6941" s="1" t="s">
        <v>14167</v>
      </c>
      <c r="D6941" s="1" t="s">
        <v>17668</v>
      </c>
      <c r="E6941" s="1" t="s">
        <v>9424</v>
      </c>
      <c r="F6941" s="1" t="s">
        <v>44</v>
      </c>
      <c r="G6941" s="27">
        <v>0.16816546762589929</v>
      </c>
      <c r="H6941" s="27">
        <v>0.4482604988275421</v>
      </c>
      <c r="I6941" s="28">
        <v>13.253282374100719</v>
      </c>
      <c r="J6941" s="27">
        <v>0.16321942446043167</v>
      </c>
      <c r="K6941" s="27">
        <v>0.73606115107913672</v>
      </c>
      <c r="L6941" s="27">
        <v>0.40060967810701342</v>
      </c>
      <c r="M6941" s="29">
        <v>6.2610270270270245</v>
      </c>
      <c r="N6941" s="30">
        <v>47.417112299465238</v>
      </c>
      <c r="O6941" s="32">
        <v>0</v>
      </c>
      <c r="P6941" s="31">
        <v>0.94819867832018756</v>
      </c>
      <c r="Q6941" s="38">
        <v>8228</v>
      </c>
      <c r="R6941" s="38">
        <v>7727</v>
      </c>
      <c r="S6941" s="38">
        <v>347</v>
      </c>
    </row>
    <row r="6942" spans="2:19" x14ac:dyDescent="0.2">
      <c r="B6942" s="1" t="s">
        <v>14180</v>
      </c>
      <c r="C6942" s="1" t="s">
        <v>14181</v>
      </c>
      <c r="D6942" s="1" t="s">
        <v>17668</v>
      </c>
      <c r="E6942" s="1" t="s">
        <v>9424</v>
      </c>
      <c r="F6942" s="1" t="s">
        <v>44</v>
      </c>
      <c r="G6942" s="27">
        <v>0.13424947145877378</v>
      </c>
      <c r="H6942" s="27">
        <v>0.41052014278429366</v>
      </c>
      <c r="I6942" s="28">
        <v>14.026321353065535</v>
      </c>
      <c r="J6942" s="27">
        <v>5.9196617336152217E-2</v>
      </c>
      <c r="K6942" s="27">
        <v>0.63213530655391126</v>
      </c>
      <c r="L6942" s="27">
        <v>0.3044620091789903</v>
      </c>
      <c r="M6942" s="29">
        <v>8.7273504273504283</v>
      </c>
      <c r="N6942" s="30">
        <v>47.763779527559052</v>
      </c>
      <c r="O6942" s="32">
        <v>0</v>
      </c>
      <c r="P6942" s="31">
        <v>0.96481387047424783</v>
      </c>
      <c r="Q6942" s="38">
        <v>8141</v>
      </c>
      <c r="R6942" s="38">
        <v>8038</v>
      </c>
      <c r="S6942" s="38">
        <v>732</v>
      </c>
    </row>
    <row r="6943" spans="2:19" x14ac:dyDescent="0.2">
      <c r="B6943" s="1" t="s">
        <v>14164</v>
      </c>
      <c r="C6943" s="1" t="s">
        <v>14165</v>
      </c>
      <c r="D6943" s="1" t="s">
        <v>17668</v>
      </c>
      <c r="E6943" s="1" t="s">
        <v>9424</v>
      </c>
      <c r="F6943" s="1" t="s">
        <v>44</v>
      </c>
      <c r="G6943" s="27">
        <v>0.31489361702127661</v>
      </c>
      <c r="H6943" s="27">
        <v>0.59525390624999996</v>
      </c>
      <c r="I6943" s="28">
        <v>18.817021276595746</v>
      </c>
      <c r="J6943" s="27">
        <v>0.18297872340425531</v>
      </c>
      <c r="K6943" s="27">
        <v>0.61276595744680851</v>
      </c>
      <c r="L6943" s="27">
        <v>0.33132161458333337</v>
      </c>
      <c r="M6943" s="29">
        <v>5.6103519668737052</v>
      </c>
      <c r="N6943" s="30">
        <v>47.081081081081081</v>
      </c>
      <c r="O6943" s="32">
        <v>0</v>
      </c>
      <c r="P6943" s="31">
        <v>0.91796875</v>
      </c>
      <c r="Q6943" s="38">
        <v>7312</v>
      </c>
      <c r="R6943" s="38">
        <v>5102</v>
      </c>
      <c r="S6943" s="38">
        <v>852</v>
      </c>
    </row>
    <row r="6944" spans="2:19" x14ac:dyDescent="0.2">
      <c r="B6944" s="1" t="s">
        <v>14182</v>
      </c>
      <c r="C6944" s="1" t="s">
        <v>14183</v>
      </c>
      <c r="D6944" s="1" t="s">
        <v>17668</v>
      </c>
      <c r="E6944" s="1" t="s">
        <v>9424</v>
      </c>
      <c r="F6944" s="1" t="s">
        <v>44</v>
      </c>
      <c r="G6944" s="27">
        <v>0.16767502160760589</v>
      </c>
      <c r="H6944" s="27">
        <v>0.33135529608006681</v>
      </c>
      <c r="I6944" s="28">
        <v>15.141486603284356</v>
      </c>
      <c r="J6944" s="27">
        <v>8.4701815038893694E-2</v>
      </c>
      <c r="K6944" s="27">
        <v>0.62057044079515988</v>
      </c>
      <c r="L6944" s="27">
        <v>0.34248957464553792</v>
      </c>
      <c r="M6944" s="29">
        <v>8.05607476635514</v>
      </c>
      <c r="N6944" s="30">
        <v>49.932989690721648</v>
      </c>
      <c r="O6944" s="32">
        <v>0</v>
      </c>
      <c r="P6944" s="31">
        <v>0.9649708090075062</v>
      </c>
      <c r="Q6944" s="38">
        <v>8006</v>
      </c>
      <c r="R6944" s="38">
        <v>7732</v>
      </c>
      <c r="S6944" s="38">
        <v>800</v>
      </c>
    </row>
    <row r="6945" spans="2:19" x14ac:dyDescent="0.2">
      <c r="B6945" s="1" t="s">
        <v>14232</v>
      </c>
      <c r="C6945" s="1" t="s">
        <v>14233</v>
      </c>
      <c r="D6945" s="1" t="s">
        <v>549</v>
      </c>
      <c r="E6945" s="1" t="s">
        <v>7001</v>
      </c>
      <c r="F6945" s="1" t="s">
        <v>18</v>
      </c>
      <c r="G6945" s="27">
        <v>0.30681818181818182</v>
      </c>
      <c r="H6945" s="27">
        <v>0.71802155291516978</v>
      </c>
      <c r="I6945" s="28">
        <v>24.750965909090905</v>
      </c>
      <c r="J6945" s="27">
        <v>2.556818181818182E-2</v>
      </c>
      <c r="K6945" s="27">
        <v>0.32840909090909093</v>
      </c>
      <c r="L6945" s="27">
        <v>0.12998065764023212</v>
      </c>
      <c r="M6945" s="29">
        <v>12.764508196721314</v>
      </c>
      <c r="N6945" s="30">
        <v>51.425925925925924</v>
      </c>
      <c r="O6945" s="32">
        <v>1.0428295109146172E-2</v>
      </c>
      <c r="P6945" s="31">
        <v>0.97264437689969607</v>
      </c>
      <c r="Q6945" s="38">
        <v>5092</v>
      </c>
      <c r="R6945" s="38">
        <v>5254</v>
      </c>
      <c r="S6945" s="38">
        <v>4025</v>
      </c>
    </row>
    <row r="6946" spans="2:19" x14ac:dyDescent="0.2">
      <c r="B6946" s="1" t="s">
        <v>14224</v>
      </c>
      <c r="C6946" s="1" t="s">
        <v>14225</v>
      </c>
      <c r="D6946" s="1" t="s">
        <v>549</v>
      </c>
      <c r="E6946" s="1" t="s">
        <v>7001</v>
      </c>
      <c r="F6946" s="1" t="s">
        <v>18</v>
      </c>
      <c r="G6946" s="27">
        <v>0.26684456304202803</v>
      </c>
      <c r="H6946" s="27">
        <v>0.59181730459954973</v>
      </c>
      <c r="I6946" s="28">
        <v>18.732488325550364</v>
      </c>
      <c r="J6946" s="27">
        <v>0.12074716477651767</v>
      </c>
      <c r="K6946" s="27">
        <v>0.53769179452968641</v>
      </c>
      <c r="L6946" s="27">
        <v>0.14618848504342233</v>
      </c>
      <c r="M6946" s="29">
        <v>8.609463148316653</v>
      </c>
      <c r="N6946" s="30">
        <v>46.087499999999999</v>
      </c>
      <c r="O6946" s="32">
        <v>1.9620456738501126E-2</v>
      </c>
      <c r="P6946" s="31">
        <v>0.9642972016725635</v>
      </c>
      <c r="Q6946" s="38">
        <v>7335</v>
      </c>
      <c r="R6946" s="38">
        <v>6109</v>
      </c>
      <c r="S6946" s="38">
        <v>1422</v>
      </c>
    </row>
    <row r="6947" spans="2:19" x14ac:dyDescent="0.2">
      <c r="B6947" s="1" t="s">
        <v>14222</v>
      </c>
      <c r="C6947" s="1" t="s">
        <v>14223</v>
      </c>
      <c r="D6947" s="1" t="s">
        <v>549</v>
      </c>
      <c r="E6947" s="1" t="s">
        <v>7001</v>
      </c>
      <c r="F6947" s="1" t="s">
        <v>18</v>
      </c>
      <c r="G6947" s="27">
        <v>0.34858387799564272</v>
      </c>
      <c r="H6947" s="27">
        <v>0.80354647099930121</v>
      </c>
      <c r="I6947" s="28">
        <v>26.404793028322437</v>
      </c>
      <c r="J6947" s="27">
        <v>7.2621641249092234E-2</v>
      </c>
      <c r="K6947" s="27">
        <v>0.31009440813362382</v>
      </c>
      <c r="L6947" s="27">
        <v>0.10176100628930818</v>
      </c>
      <c r="M6947" s="29">
        <v>11.822185061315498</v>
      </c>
      <c r="N6947" s="30">
        <v>53.181249999999999</v>
      </c>
      <c r="O6947" s="32">
        <v>0.14044723969252274</v>
      </c>
      <c r="P6947" s="31">
        <v>0.96226415094339623</v>
      </c>
      <c r="Q6947" s="38">
        <v>4556</v>
      </c>
      <c r="R6947" s="38">
        <v>4488</v>
      </c>
      <c r="S6947" s="38">
        <v>4396</v>
      </c>
    </row>
    <row r="6948" spans="2:19" x14ac:dyDescent="0.2">
      <c r="B6948" s="1" t="s">
        <v>14228</v>
      </c>
      <c r="C6948" s="1" t="s">
        <v>14229</v>
      </c>
      <c r="D6948" s="1" t="s">
        <v>549</v>
      </c>
      <c r="E6948" s="1" t="s">
        <v>7001</v>
      </c>
      <c r="F6948" s="1" t="s">
        <v>18</v>
      </c>
      <c r="G6948" s="27">
        <v>0.43300423131170662</v>
      </c>
      <c r="H6948" s="27">
        <v>0.86924128503075859</v>
      </c>
      <c r="I6948" s="28">
        <v>26.640409026798306</v>
      </c>
      <c r="J6948" s="27">
        <v>1.4809590973201692E-2</v>
      </c>
      <c r="K6948" s="27">
        <v>0.35401974612129761</v>
      </c>
      <c r="L6948" s="27">
        <v>8.6158578263841427E-3</v>
      </c>
      <c r="M6948" s="29">
        <v>10.491169154228853</v>
      </c>
      <c r="N6948" s="30">
        <v>47.340390879478825</v>
      </c>
      <c r="O6948" s="32">
        <v>0</v>
      </c>
      <c r="P6948" s="31">
        <v>0.96924128503075868</v>
      </c>
      <c r="Q6948" s="38">
        <v>4499</v>
      </c>
      <c r="R6948" s="38">
        <v>3352</v>
      </c>
      <c r="S6948" s="38">
        <v>3590</v>
      </c>
    </row>
    <row r="6949" spans="2:19" x14ac:dyDescent="0.2">
      <c r="B6949" s="1" t="s">
        <v>14226</v>
      </c>
      <c r="C6949" s="1" t="s">
        <v>14227</v>
      </c>
      <c r="D6949" s="1" t="s">
        <v>549</v>
      </c>
      <c r="E6949" s="1" t="s">
        <v>7001</v>
      </c>
      <c r="F6949" s="1" t="s">
        <v>18</v>
      </c>
      <c r="G6949" s="27">
        <v>0.40189374013677009</v>
      </c>
      <c r="H6949" s="27">
        <v>0.94820675641351271</v>
      </c>
      <c r="I6949" s="28">
        <v>33.533140452393482</v>
      </c>
      <c r="J6949" s="27">
        <v>5.2603892688058915E-3</v>
      </c>
      <c r="K6949" s="27">
        <v>0.10310362966859547</v>
      </c>
      <c r="L6949" s="27">
        <v>3.1800863601727201E-3</v>
      </c>
      <c r="M6949" s="29">
        <v>16.402990325417768</v>
      </c>
      <c r="N6949" s="30">
        <v>58.532722513089006</v>
      </c>
      <c r="O6949" s="32">
        <v>1.2979425958851916E-2</v>
      </c>
      <c r="P6949" s="31">
        <v>0.96570993141986283</v>
      </c>
      <c r="Q6949" s="38">
        <v>3740</v>
      </c>
      <c r="R6949" s="38">
        <v>3750</v>
      </c>
      <c r="S6949" s="38">
        <v>8142</v>
      </c>
    </row>
    <row r="6950" spans="2:19" x14ac:dyDescent="0.2">
      <c r="B6950" s="1" t="s">
        <v>14257</v>
      </c>
      <c r="C6950" s="1" t="s">
        <v>14258</v>
      </c>
      <c r="D6950" s="1" t="s">
        <v>549</v>
      </c>
      <c r="E6950" s="1" t="s">
        <v>7001</v>
      </c>
      <c r="F6950" s="1" t="s">
        <v>18</v>
      </c>
      <c r="G6950" s="27">
        <v>0.47222222222222221</v>
      </c>
      <c r="H6950" s="27">
        <v>0.95854616895874267</v>
      </c>
      <c r="I6950" s="28">
        <v>31.597751322751321</v>
      </c>
      <c r="J6950" s="27">
        <v>1.0582010582010581E-2</v>
      </c>
      <c r="K6950" s="27">
        <v>0.21164021164021163</v>
      </c>
      <c r="L6950" s="27">
        <v>4.1453831041257362E-2</v>
      </c>
      <c r="M6950" s="29">
        <v>12.079699248120315</v>
      </c>
      <c r="N6950" s="30">
        <v>52.886554621848738</v>
      </c>
      <c r="O6950" s="32">
        <v>0</v>
      </c>
      <c r="P6950" s="31">
        <v>0.99017681728880158</v>
      </c>
      <c r="Q6950" s="38">
        <v>3841</v>
      </c>
      <c r="R6950" s="38">
        <v>2755</v>
      </c>
      <c r="S6950" s="38">
        <v>6261</v>
      </c>
    </row>
    <row r="6951" spans="2:19" x14ac:dyDescent="0.2">
      <c r="B6951" s="1" t="s">
        <v>14259</v>
      </c>
      <c r="C6951" s="1" t="s">
        <v>14260</v>
      </c>
      <c r="D6951" s="1" t="s">
        <v>549</v>
      </c>
      <c r="E6951" s="1" t="s">
        <v>7001</v>
      </c>
      <c r="F6951" s="1" t="s">
        <v>18</v>
      </c>
      <c r="G6951" s="27">
        <v>0.67147335423197496</v>
      </c>
      <c r="H6951" s="27">
        <v>0.99777639364683901</v>
      </c>
      <c r="I6951" s="28">
        <v>56.649780564263345</v>
      </c>
      <c r="J6951" s="27">
        <v>2.3824451410658306E-2</v>
      </c>
      <c r="K6951" s="27">
        <v>0.28526645768025077</v>
      </c>
      <c r="L6951" s="27">
        <v>6.5400186857676734E-4</v>
      </c>
      <c r="M6951" s="29">
        <v>6.7223282442748094</v>
      </c>
      <c r="N6951" s="30">
        <v>80.63211951447245</v>
      </c>
      <c r="O6951" s="32">
        <v>0</v>
      </c>
      <c r="P6951" s="31">
        <v>0.9934599813142323</v>
      </c>
      <c r="Q6951" s="38">
        <v>593</v>
      </c>
      <c r="R6951" s="38">
        <v>113</v>
      </c>
      <c r="S6951" s="38">
        <v>4843</v>
      </c>
    </row>
    <row r="6952" spans="2:19" x14ac:dyDescent="0.2">
      <c r="B6952" s="1" t="s">
        <v>14234</v>
      </c>
      <c r="C6952" s="1" t="s">
        <v>14235</v>
      </c>
      <c r="D6952" s="1" t="s">
        <v>549</v>
      </c>
      <c r="E6952" s="1" t="s">
        <v>7001</v>
      </c>
      <c r="F6952" s="1" t="s">
        <v>18</v>
      </c>
      <c r="G6952" s="27">
        <v>0.40115972588297311</v>
      </c>
      <c r="H6952" s="27">
        <v>0.90934034907597527</v>
      </c>
      <c r="I6952" s="28">
        <v>28.89393779652081</v>
      </c>
      <c r="J6952" s="27">
        <v>7.9072219293621505E-3</v>
      </c>
      <c r="K6952" s="27">
        <v>0.28044280442804426</v>
      </c>
      <c r="L6952" s="27">
        <v>2.4383983572895279E-3</v>
      </c>
      <c r="M6952" s="29">
        <v>11.877816901408455</v>
      </c>
      <c r="N6952" s="30">
        <v>53.839684625492772</v>
      </c>
      <c r="O6952" s="32">
        <v>0</v>
      </c>
      <c r="P6952" s="31">
        <v>0.97381930184804932</v>
      </c>
      <c r="Q6952" s="38">
        <v>4095</v>
      </c>
      <c r="R6952" s="38">
        <v>3755</v>
      </c>
      <c r="S6952" s="38">
        <v>4943</v>
      </c>
    </row>
    <row r="6953" spans="2:19" x14ac:dyDescent="0.2">
      <c r="B6953" s="1" t="s">
        <v>14243</v>
      </c>
      <c r="C6953" s="1" t="s">
        <v>14244</v>
      </c>
      <c r="D6953" s="1" t="s">
        <v>549</v>
      </c>
      <c r="E6953" s="1" t="s">
        <v>7001</v>
      </c>
      <c r="F6953" s="1" t="s">
        <v>18</v>
      </c>
      <c r="G6953" s="27">
        <v>0.49710982658959535</v>
      </c>
      <c r="H6953" s="27">
        <v>0.9595920539198296</v>
      </c>
      <c r="I6953" s="28">
        <v>29.405852601156074</v>
      </c>
      <c r="J6953" s="27">
        <v>2.5289017341040464E-2</v>
      </c>
      <c r="K6953" s="27">
        <v>0.4197976878612717</v>
      </c>
      <c r="L6953" s="27">
        <v>5.3210358283079103E-4</v>
      </c>
      <c r="M6953" s="29">
        <v>7.5170977011494235</v>
      </c>
      <c r="N6953" s="30">
        <v>51.10174418604651</v>
      </c>
      <c r="O6953" s="32">
        <v>0</v>
      </c>
      <c r="P6953" s="31">
        <v>0.98190847818375315</v>
      </c>
      <c r="Q6953" s="38">
        <v>4021</v>
      </c>
      <c r="R6953" s="38">
        <v>2322</v>
      </c>
      <c r="S6953" s="38">
        <v>2633</v>
      </c>
    </row>
    <row r="6954" spans="2:19" x14ac:dyDescent="0.2">
      <c r="B6954" s="1" t="s">
        <v>14249</v>
      </c>
      <c r="C6954" s="1" t="s">
        <v>14250</v>
      </c>
      <c r="D6954" s="1" t="s">
        <v>549</v>
      </c>
      <c r="E6954" s="1" t="s">
        <v>7001</v>
      </c>
      <c r="F6954" s="1" t="s">
        <v>18</v>
      </c>
      <c r="G6954" s="27">
        <v>0.6337644656228727</v>
      </c>
      <c r="H6954" s="27">
        <v>0.9977116092338576</v>
      </c>
      <c r="I6954" s="28">
        <v>59.125323349217147</v>
      </c>
      <c r="J6954" s="27">
        <v>4.7651463580667124E-2</v>
      </c>
      <c r="K6954" s="27">
        <v>0.26820966643975491</v>
      </c>
      <c r="L6954" s="27">
        <v>0</v>
      </c>
      <c r="M6954" s="29">
        <v>8.3408921933085516</v>
      </c>
      <c r="N6954" s="30">
        <v>88.015037593984957</v>
      </c>
      <c r="O6954" s="32">
        <v>0</v>
      </c>
      <c r="P6954" s="31">
        <v>0.98293743726998994</v>
      </c>
      <c r="Q6954" s="38">
        <v>348</v>
      </c>
      <c r="R6954" s="38">
        <v>297</v>
      </c>
      <c r="S6954" s="38">
        <v>5163</v>
      </c>
    </row>
    <row r="6955" spans="2:19" x14ac:dyDescent="0.2">
      <c r="B6955" s="1" t="s">
        <v>14251</v>
      </c>
      <c r="C6955" s="1" t="s">
        <v>14252</v>
      </c>
      <c r="D6955" s="1" t="s">
        <v>549</v>
      </c>
      <c r="E6955" s="1" t="s">
        <v>7001</v>
      </c>
      <c r="F6955" s="1" t="s">
        <v>18</v>
      </c>
      <c r="G6955" s="27">
        <v>0.6034376918354819</v>
      </c>
      <c r="H6955" s="27">
        <v>0.99803566032033852</v>
      </c>
      <c r="I6955" s="28">
        <v>49.871454880294664</v>
      </c>
      <c r="J6955" s="27">
        <v>3.3149171270718231E-2</v>
      </c>
      <c r="K6955" s="27">
        <v>0.32228360957642727</v>
      </c>
      <c r="L6955" s="27">
        <v>0</v>
      </c>
      <c r="M6955" s="29">
        <v>7.4195046439628465</v>
      </c>
      <c r="N6955" s="30">
        <v>77.286876907426247</v>
      </c>
      <c r="O6955" s="32">
        <v>0</v>
      </c>
      <c r="P6955" s="31">
        <v>0.98458748866727108</v>
      </c>
      <c r="Q6955" s="38">
        <v>1629</v>
      </c>
      <c r="R6955" s="38">
        <v>561</v>
      </c>
      <c r="S6955" s="38">
        <v>4131</v>
      </c>
    </row>
    <row r="6956" spans="2:19" x14ac:dyDescent="0.2">
      <c r="B6956" s="1" t="s">
        <v>14241</v>
      </c>
      <c r="C6956" s="1" t="s">
        <v>14242</v>
      </c>
      <c r="D6956" s="1" t="s">
        <v>549</v>
      </c>
      <c r="E6956" s="1" t="s">
        <v>7001</v>
      </c>
      <c r="F6956" s="1" t="s">
        <v>18</v>
      </c>
      <c r="G6956" s="27">
        <v>0.42719692110327134</v>
      </c>
      <c r="H6956" s="27">
        <v>0.90112123115577858</v>
      </c>
      <c r="I6956" s="28">
        <v>26.782873636946761</v>
      </c>
      <c r="J6956" s="27">
        <v>1.9884541372674792E-2</v>
      </c>
      <c r="K6956" s="27">
        <v>0.43745991019884539</v>
      </c>
      <c r="L6956" s="27">
        <v>3.1092964824120604E-4</v>
      </c>
      <c r="M6956" s="29">
        <v>8.6739081746920466</v>
      </c>
      <c r="N6956" s="30">
        <v>50.611111111111114</v>
      </c>
      <c r="O6956" s="32">
        <v>0</v>
      </c>
      <c r="P6956" s="31">
        <v>0.97927135678391963</v>
      </c>
      <c r="Q6956" s="38">
        <v>4462</v>
      </c>
      <c r="R6956" s="38">
        <v>3438</v>
      </c>
      <c r="S6956" s="38">
        <v>2450</v>
      </c>
    </row>
    <row r="6957" spans="2:19" x14ac:dyDescent="0.2">
      <c r="B6957" s="1" t="s">
        <v>14220</v>
      </c>
      <c r="C6957" s="1" t="s">
        <v>14221</v>
      </c>
      <c r="D6957" s="1" t="s">
        <v>549</v>
      </c>
      <c r="E6957" s="1" t="s">
        <v>7001</v>
      </c>
      <c r="F6957" s="1" t="s">
        <v>18</v>
      </c>
      <c r="G6957" s="27">
        <v>0.2335063009636768</v>
      </c>
      <c r="H6957" s="27">
        <v>0.55720248361503955</v>
      </c>
      <c r="I6957" s="28">
        <v>18.880059303187547</v>
      </c>
      <c r="J6957" s="27">
        <v>0.10303928836174944</v>
      </c>
      <c r="K6957" s="27">
        <v>0.46182357301704968</v>
      </c>
      <c r="L6957" s="27">
        <v>0.1495964125560538</v>
      </c>
      <c r="M6957" s="29">
        <v>9.9331721470019296</v>
      </c>
      <c r="N6957" s="30">
        <v>47.787301587301585</v>
      </c>
      <c r="O6957" s="32">
        <v>2.1769575715764055E-2</v>
      </c>
      <c r="P6957" s="31">
        <v>0.93066574680924452</v>
      </c>
      <c r="Q6957" s="38">
        <v>7298</v>
      </c>
      <c r="R6957" s="38">
        <v>6825</v>
      </c>
      <c r="S6957" s="38">
        <v>2190</v>
      </c>
    </row>
    <row r="6958" spans="2:19" x14ac:dyDescent="0.2">
      <c r="B6958" s="1" t="s">
        <v>14263</v>
      </c>
      <c r="C6958" s="1" t="s">
        <v>14264</v>
      </c>
      <c r="D6958" s="1" t="s">
        <v>549</v>
      </c>
      <c r="E6958" s="1" t="s">
        <v>7001</v>
      </c>
      <c r="F6958" s="1" t="s">
        <v>18</v>
      </c>
      <c r="G6958" s="27">
        <v>0.51498422712933756</v>
      </c>
      <c r="H6958" s="27">
        <v>0.99521193092621651</v>
      </c>
      <c r="I6958" s="28">
        <v>28.788958990536273</v>
      </c>
      <c r="J6958" s="27">
        <v>2.5236593059936908E-2</v>
      </c>
      <c r="K6958" s="27">
        <v>0.43138801261829651</v>
      </c>
      <c r="L6958" s="27">
        <v>4.7095761381475676E-4</v>
      </c>
      <c r="M6958" s="29">
        <v>6.5372357723577226</v>
      </c>
      <c r="N6958" s="30">
        <v>49.323124042879023</v>
      </c>
      <c r="O6958" s="32">
        <v>1.9623233908948193E-3</v>
      </c>
      <c r="P6958" s="31">
        <v>0.9952904238618524</v>
      </c>
      <c r="Q6958" s="38">
        <v>4110</v>
      </c>
      <c r="R6958" s="38">
        <v>2015</v>
      </c>
      <c r="S6958" s="38">
        <v>2519</v>
      </c>
    </row>
    <row r="6959" spans="2:19" x14ac:dyDescent="0.2">
      <c r="B6959" s="1" t="s">
        <v>14239</v>
      </c>
      <c r="C6959" s="1" t="s">
        <v>14240</v>
      </c>
      <c r="D6959" s="1" t="s">
        <v>549</v>
      </c>
      <c r="E6959" s="1" t="s">
        <v>7001</v>
      </c>
      <c r="F6959" s="1" t="s">
        <v>18</v>
      </c>
      <c r="G6959" s="27">
        <v>0.3355163727959698</v>
      </c>
      <c r="H6959" s="27">
        <v>0.8197683017007642</v>
      </c>
      <c r="I6959" s="28">
        <v>29.06307304785895</v>
      </c>
      <c r="J6959" s="27">
        <v>7.0528967254408059E-3</v>
      </c>
      <c r="K6959" s="27">
        <v>0.1486146095717884</v>
      </c>
      <c r="L6959" s="27">
        <v>0</v>
      </c>
      <c r="M6959" s="29">
        <v>15.046322971948447</v>
      </c>
      <c r="N6959" s="30">
        <v>56.366366366366364</v>
      </c>
      <c r="O6959" s="32">
        <v>0</v>
      </c>
      <c r="P6959" s="31">
        <v>0.97855558294306133</v>
      </c>
      <c r="Q6959" s="38">
        <v>4070</v>
      </c>
      <c r="R6959" s="38">
        <v>4700</v>
      </c>
      <c r="S6959" s="38">
        <v>7353</v>
      </c>
    </row>
    <row r="6960" spans="2:19" x14ac:dyDescent="0.2">
      <c r="B6960" s="1" t="s">
        <v>14245</v>
      </c>
      <c r="C6960" s="1" t="s">
        <v>14246</v>
      </c>
      <c r="D6960" s="1" t="s">
        <v>549</v>
      </c>
      <c r="E6960" s="1" t="s">
        <v>7001</v>
      </c>
      <c r="F6960" s="1" t="s">
        <v>18</v>
      </c>
      <c r="G6960" s="27">
        <v>0.4615963855421687</v>
      </c>
      <c r="H6960" s="27">
        <v>0.96531804733727788</v>
      </c>
      <c r="I6960" s="28">
        <v>29.850150602409645</v>
      </c>
      <c r="J6960" s="27">
        <v>9.0361445783132526E-3</v>
      </c>
      <c r="K6960" s="27">
        <v>0.24021084337349397</v>
      </c>
      <c r="L6960" s="27">
        <v>5.1775147928994085E-4</v>
      </c>
      <c r="M6960" s="29">
        <v>10.913286713286716</v>
      </c>
      <c r="N6960" s="30">
        <v>51.500815660685156</v>
      </c>
      <c r="O6960" s="32">
        <v>0</v>
      </c>
      <c r="P6960" s="31">
        <v>0.98224852071005919</v>
      </c>
      <c r="Q6960" s="38">
        <v>3970</v>
      </c>
      <c r="R6960" s="38">
        <v>2925</v>
      </c>
      <c r="S6960" s="38">
        <v>5698</v>
      </c>
    </row>
    <row r="6961" spans="2:19" x14ac:dyDescent="0.2">
      <c r="B6961" s="1" t="s">
        <v>14236</v>
      </c>
      <c r="C6961" s="1" t="s">
        <v>14237</v>
      </c>
      <c r="D6961" s="1" t="s">
        <v>549</v>
      </c>
      <c r="E6961" s="1" t="s">
        <v>7001</v>
      </c>
      <c r="F6961" s="1" t="s">
        <v>18</v>
      </c>
      <c r="G6961" s="27">
        <v>0.46120218579234973</v>
      </c>
      <c r="H6961" s="27">
        <v>0.93513087606837608</v>
      </c>
      <c r="I6961" s="28">
        <v>28.832896174863382</v>
      </c>
      <c r="J6961" s="27">
        <v>1.2568306010928962E-2</v>
      </c>
      <c r="K6961" s="27">
        <v>0.37650273224043718</v>
      </c>
      <c r="L6961" s="27">
        <v>4.8878205128205119E-4</v>
      </c>
      <c r="M6961" s="29">
        <v>8.7942190669371207</v>
      </c>
      <c r="N6961" s="30">
        <v>51.776066350710899</v>
      </c>
      <c r="O6961" s="32">
        <v>0</v>
      </c>
      <c r="P6961" s="31">
        <v>0.97756410256410253</v>
      </c>
      <c r="Q6961" s="38">
        <v>4103</v>
      </c>
      <c r="R6961" s="38">
        <v>2937</v>
      </c>
      <c r="S6961" s="38">
        <v>3242</v>
      </c>
    </row>
    <row r="6962" spans="2:19" x14ac:dyDescent="0.2">
      <c r="B6962" s="1" t="s">
        <v>14261</v>
      </c>
      <c r="C6962" s="1" t="s">
        <v>14262</v>
      </c>
      <c r="D6962" s="1" t="s">
        <v>549</v>
      </c>
      <c r="E6962" s="1" t="s">
        <v>7001</v>
      </c>
      <c r="F6962" s="1" t="s">
        <v>18</v>
      </c>
      <c r="G6962" s="27">
        <v>0.47629009762900976</v>
      </c>
      <c r="H6962" s="27">
        <v>0.97528269164065207</v>
      </c>
      <c r="I6962" s="28">
        <v>33.141004184100424</v>
      </c>
      <c r="J6962" s="27">
        <v>3.4867503486750349E-3</v>
      </c>
      <c r="K6962" s="27">
        <v>0.10948396094839609</v>
      </c>
      <c r="L6962" s="27">
        <v>0</v>
      </c>
      <c r="M6962" s="29">
        <v>14.828761651131826</v>
      </c>
      <c r="N6962" s="30">
        <v>52.866764275256223</v>
      </c>
      <c r="O6962" s="32">
        <v>0</v>
      </c>
      <c r="P6962" s="31">
        <v>0.99479708636836628</v>
      </c>
      <c r="Q6962" s="38">
        <v>3757</v>
      </c>
      <c r="R6962" s="38">
        <v>2672</v>
      </c>
      <c r="S6962" s="38">
        <v>8038</v>
      </c>
    </row>
    <row r="6963" spans="2:19" x14ac:dyDescent="0.2">
      <c r="B6963" s="1" t="s">
        <v>14253</v>
      </c>
      <c r="C6963" s="1" t="s">
        <v>14254</v>
      </c>
      <c r="D6963" s="1" t="s">
        <v>549</v>
      </c>
      <c r="E6963" s="1" t="s">
        <v>7001</v>
      </c>
      <c r="F6963" s="1" t="s">
        <v>18</v>
      </c>
      <c r="G6963" s="27">
        <v>0.33732630570196454</v>
      </c>
      <c r="H6963" s="27">
        <v>0.8829974038234597</v>
      </c>
      <c r="I6963" s="28">
        <v>25.494968854815539</v>
      </c>
      <c r="J6963" s="27">
        <v>1.0062290368950648E-2</v>
      </c>
      <c r="K6963" s="27">
        <v>0.28557738380450409</v>
      </c>
      <c r="L6963" s="27">
        <v>8.1803162615057823E-3</v>
      </c>
      <c r="M6963" s="29">
        <v>12.660809833694866</v>
      </c>
      <c r="N6963" s="30">
        <v>50.205965909090907</v>
      </c>
      <c r="O6963" s="32">
        <v>0</v>
      </c>
      <c r="P6963" s="31">
        <v>0.98513098890724571</v>
      </c>
      <c r="Q6963" s="38">
        <v>4839</v>
      </c>
      <c r="R6963" s="38">
        <v>4662</v>
      </c>
      <c r="S6963" s="38">
        <v>4836</v>
      </c>
    </row>
    <row r="6964" spans="2:19" x14ac:dyDescent="0.2">
      <c r="B6964" s="1" t="s">
        <v>14247</v>
      </c>
      <c r="C6964" s="1" t="s">
        <v>14248</v>
      </c>
      <c r="D6964" s="1" t="s">
        <v>549</v>
      </c>
      <c r="E6964" s="1" t="s">
        <v>7001</v>
      </c>
      <c r="F6964" s="1" t="s">
        <v>18</v>
      </c>
      <c r="G6964" s="27">
        <v>0.39250493096646943</v>
      </c>
      <c r="H6964" s="27">
        <v>0.8629631782945737</v>
      </c>
      <c r="I6964" s="28">
        <v>30.026508875739644</v>
      </c>
      <c r="J6964" s="27">
        <v>7.889546351084813E-3</v>
      </c>
      <c r="K6964" s="27">
        <v>0.17514792899408285</v>
      </c>
      <c r="L6964" s="27">
        <v>7.0112403100775184E-2</v>
      </c>
      <c r="M6964" s="29">
        <v>14.660064935064925</v>
      </c>
      <c r="N6964" s="30">
        <v>53.31859296482412</v>
      </c>
      <c r="O6964" s="32">
        <v>0</v>
      </c>
      <c r="P6964" s="31">
        <v>0.98255813953488369</v>
      </c>
      <c r="Q6964" s="38">
        <v>3948</v>
      </c>
      <c r="R6964" s="38">
        <v>3860</v>
      </c>
      <c r="S6964" s="38">
        <v>6903</v>
      </c>
    </row>
    <row r="6965" spans="2:19" x14ac:dyDescent="0.2">
      <c r="B6965" s="1" t="s">
        <v>14255</v>
      </c>
      <c r="C6965" s="1" t="s">
        <v>14256</v>
      </c>
      <c r="D6965" s="1" t="s">
        <v>549</v>
      </c>
      <c r="E6965" s="1" t="s">
        <v>7001</v>
      </c>
      <c r="F6965" s="1" t="s">
        <v>18</v>
      </c>
      <c r="G6965" s="27">
        <v>0.3258499037844772</v>
      </c>
      <c r="H6965" s="27">
        <v>0.84292443882390156</v>
      </c>
      <c r="I6965" s="28">
        <v>25.962411802437451</v>
      </c>
      <c r="J6965" s="27">
        <v>1.2828736369467608E-2</v>
      </c>
      <c r="K6965" s="27">
        <v>0.26747915330339961</v>
      </c>
      <c r="L6965" s="27">
        <v>1.2835915270312996E-3</v>
      </c>
      <c r="M6965" s="29">
        <v>13.361941008563276</v>
      </c>
      <c r="N6965" s="30">
        <v>51.553149606299215</v>
      </c>
      <c r="O6965" s="32">
        <v>0</v>
      </c>
      <c r="P6965" s="31">
        <v>0.98577300031615556</v>
      </c>
      <c r="Q6965" s="38">
        <v>4678</v>
      </c>
      <c r="R6965" s="38">
        <v>4870</v>
      </c>
      <c r="S6965" s="38">
        <v>5180</v>
      </c>
    </row>
    <row r="6966" spans="2:19" x14ac:dyDescent="0.2">
      <c r="B6966" s="1" t="s">
        <v>14238</v>
      </c>
      <c r="C6966" s="1" t="s">
        <v>10052</v>
      </c>
      <c r="D6966" s="1" t="s">
        <v>549</v>
      </c>
      <c r="E6966" s="1" t="s">
        <v>7001</v>
      </c>
      <c r="F6966" s="1" t="s">
        <v>18</v>
      </c>
      <c r="G6966" s="27">
        <v>0.44468390804597702</v>
      </c>
      <c r="H6966" s="27">
        <v>0.90577449947312938</v>
      </c>
      <c r="I6966" s="28">
        <v>27.192816091954025</v>
      </c>
      <c r="J6966" s="27">
        <v>3.5919540229885055E-2</v>
      </c>
      <c r="K6966" s="27">
        <v>0.43318965517241381</v>
      </c>
      <c r="L6966" s="27">
        <v>1.5974710221285566E-2</v>
      </c>
      <c r="M6966" s="29">
        <v>8.3870633893919777</v>
      </c>
      <c r="N6966" s="30">
        <v>50.197092084006464</v>
      </c>
      <c r="O6966" s="32">
        <v>0</v>
      </c>
      <c r="P6966" s="31">
        <v>0.97787144362486833</v>
      </c>
      <c r="Q6966" s="38">
        <v>4361</v>
      </c>
      <c r="R6966" s="38">
        <v>3190</v>
      </c>
      <c r="S6966" s="38">
        <v>2498</v>
      </c>
    </row>
    <row r="6967" spans="2:19" x14ac:dyDescent="0.2">
      <c r="B6967" s="1" t="s">
        <v>14230</v>
      </c>
      <c r="C6967" s="1" t="s">
        <v>14231</v>
      </c>
      <c r="D6967" s="1" t="s">
        <v>549</v>
      </c>
      <c r="E6967" s="1" t="s">
        <v>7001</v>
      </c>
      <c r="F6967" s="1" t="s">
        <v>18</v>
      </c>
      <c r="G6967" s="27">
        <v>0.34245614035087718</v>
      </c>
      <c r="H6967" s="27">
        <v>0.79133810010214511</v>
      </c>
      <c r="I6967" s="28">
        <v>24.481403508771926</v>
      </c>
      <c r="J6967" s="27">
        <v>3.43859649122807E-2</v>
      </c>
      <c r="K6967" s="27">
        <v>0.3936842105263158</v>
      </c>
      <c r="L6967" s="27">
        <v>3.9972761321075932E-2</v>
      </c>
      <c r="M6967" s="29">
        <v>10.872678762006402</v>
      </c>
      <c r="N6967" s="30">
        <v>50.178278688524593</v>
      </c>
      <c r="O6967" s="32">
        <v>7.626830098740212E-4</v>
      </c>
      <c r="P6967" s="31">
        <v>0.97037793667007155</v>
      </c>
      <c r="Q6967" s="38">
        <v>5193</v>
      </c>
      <c r="R6967" s="38">
        <v>4577</v>
      </c>
      <c r="S6967" s="38">
        <v>2989</v>
      </c>
    </row>
    <row r="6968" spans="2:19" x14ac:dyDescent="0.2">
      <c r="B6968" s="1" t="s">
        <v>14271</v>
      </c>
      <c r="C6968" s="1" t="s">
        <v>14272</v>
      </c>
      <c r="D6968" s="1" t="s">
        <v>550</v>
      </c>
      <c r="E6968" s="1" t="s">
        <v>4244</v>
      </c>
      <c r="F6968" s="1" t="s">
        <v>48</v>
      </c>
      <c r="G6968" s="27">
        <v>0.30434782608695654</v>
      </c>
      <c r="H6968" s="27">
        <v>0.72777564979480158</v>
      </c>
      <c r="I6968" s="28">
        <v>27.141075514874128</v>
      </c>
      <c r="J6968" s="27">
        <v>4.2906178489702518E-2</v>
      </c>
      <c r="K6968" s="27">
        <v>0.45881006864988561</v>
      </c>
      <c r="L6968" s="27">
        <v>0.13733515731874144</v>
      </c>
      <c r="M6968" s="29">
        <v>9.1715460526315784</v>
      </c>
      <c r="N6968" s="30">
        <v>67.821428571428569</v>
      </c>
      <c r="O6968" s="32">
        <v>0</v>
      </c>
      <c r="P6968" s="31">
        <v>0.95649794801641586</v>
      </c>
      <c r="Q6968" s="38">
        <v>4371</v>
      </c>
      <c r="R6968" s="38">
        <v>5308</v>
      </c>
      <c r="S6968" s="38">
        <v>2221</v>
      </c>
    </row>
    <row r="6969" spans="2:19" x14ac:dyDescent="0.2">
      <c r="B6969" s="1" t="s">
        <v>14267</v>
      </c>
      <c r="C6969" s="1" t="s">
        <v>14268</v>
      </c>
      <c r="D6969" s="1" t="s">
        <v>550</v>
      </c>
      <c r="E6969" s="1" t="s">
        <v>4244</v>
      </c>
      <c r="F6969" s="1" t="s">
        <v>48</v>
      </c>
      <c r="G6969" s="27">
        <v>0.2262532981530343</v>
      </c>
      <c r="H6969" s="27">
        <v>0.66942821628340587</v>
      </c>
      <c r="I6969" s="28">
        <v>21.414907651715044</v>
      </c>
      <c r="J6969" s="27">
        <v>6.9261213720316628E-2</v>
      </c>
      <c r="K6969" s="27">
        <v>0.30343007915567283</v>
      </c>
      <c r="L6969" s="27">
        <v>0.14926973275326291</v>
      </c>
      <c r="M6969" s="29">
        <v>12.654049445865303</v>
      </c>
      <c r="N6969" s="30">
        <v>50.932944606413997</v>
      </c>
      <c r="O6969" s="32">
        <v>0</v>
      </c>
      <c r="P6969" s="31">
        <v>0.94220012430080791</v>
      </c>
      <c r="Q6969" s="38">
        <v>6430</v>
      </c>
      <c r="R6969" s="38">
        <v>6950</v>
      </c>
      <c r="S6969" s="38">
        <v>4508</v>
      </c>
    </row>
    <row r="6970" spans="2:19" x14ac:dyDescent="0.2">
      <c r="B6970" s="1" t="s">
        <v>14275</v>
      </c>
      <c r="C6970" s="1" t="s">
        <v>14276</v>
      </c>
      <c r="D6970" s="1" t="s">
        <v>550</v>
      </c>
      <c r="E6970" s="1" t="s">
        <v>4244</v>
      </c>
      <c r="F6970" s="1" t="s">
        <v>48</v>
      </c>
      <c r="G6970" s="27">
        <v>0.45988977342314757</v>
      </c>
      <c r="H6970" s="27">
        <v>0.73816730712385437</v>
      </c>
      <c r="I6970" s="28">
        <v>41.410961420698094</v>
      </c>
      <c r="J6970" s="27">
        <v>8.6956521739130432E-2</v>
      </c>
      <c r="K6970" s="27">
        <v>0.47152480097979177</v>
      </c>
      <c r="L6970" s="27">
        <v>0.20537984037836238</v>
      </c>
      <c r="M6970" s="29">
        <v>5.7518140589569153</v>
      </c>
      <c r="N6970" s="30">
        <v>82.86284953395473</v>
      </c>
      <c r="O6970" s="32">
        <v>0</v>
      </c>
      <c r="P6970" s="31">
        <v>0.96541531185338458</v>
      </c>
      <c r="Q6970" s="38">
        <v>3089</v>
      </c>
      <c r="R6970" s="38">
        <v>2962</v>
      </c>
      <c r="S6970" s="38">
        <v>2100</v>
      </c>
    </row>
    <row r="6971" spans="2:19" x14ac:dyDescent="0.2">
      <c r="B6971" s="1" t="s">
        <v>14265</v>
      </c>
      <c r="C6971" s="1" t="s">
        <v>14266</v>
      </c>
      <c r="D6971" s="1" t="s">
        <v>550</v>
      </c>
      <c r="E6971" s="1" t="s">
        <v>4244</v>
      </c>
      <c r="F6971" s="1" t="s">
        <v>48</v>
      </c>
      <c r="G6971" s="27">
        <v>0.18031746031746032</v>
      </c>
      <c r="H6971" s="27">
        <v>0.72584351367073863</v>
      </c>
      <c r="I6971" s="28">
        <v>18.693460317460318</v>
      </c>
      <c r="J6971" s="27">
        <v>2.5396825396825397E-2</v>
      </c>
      <c r="K6971" s="27">
        <v>0.37777777777777777</v>
      </c>
      <c r="L6971" s="27">
        <v>8.0735892961023847E-2</v>
      </c>
      <c r="M6971" s="29">
        <v>12.56886134779241</v>
      </c>
      <c r="N6971" s="30">
        <v>46.109154929577464</v>
      </c>
      <c r="O6971" s="32">
        <v>0</v>
      </c>
      <c r="P6971" s="31">
        <v>0.91623036649214662</v>
      </c>
      <c r="Q6971" s="38">
        <v>7343</v>
      </c>
      <c r="R6971" s="38">
        <v>7586</v>
      </c>
      <c r="S6971" s="38">
        <v>3219</v>
      </c>
    </row>
    <row r="6972" spans="2:19" x14ac:dyDescent="0.2">
      <c r="B6972" s="1" t="s">
        <v>14287</v>
      </c>
      <c r="C6972" s="1" t="s">
        <v>14288</v>
      </c>
      <c r="D6972" s="1" t="s">
        <v>550</v>
      </c>
      <c r="E6972" s="1" t="s">
        <v>4244</v>
      </c>
      <c r="F6972" s="1" t="s">
        <v>48</v>
      </c>
      <c r="G6972" s="27">
        <v>0.45690140845070421</v>
      </c>
      <c r="H6972" s="27">
        <v>0.99704963747908526</v>
      </c>
      <c r="I6972" s="28">
        <v>43.25239436619718</v>
      </c>
      <c r="J6972" s="27">
        <v>5.0704225352112674E-3</v>
      </c>
      <c r="K6972" s="27">
        <v>0.1628169014084507</v>
      </c>
      <c r="L6972" s="27">
        <v>0</v>
      </c>
      <c r="M6972" s="29">
        <v>13.751763485477184</v>
      </c>
      <c r="N6972" s="30">
        <v>77.930949445129471</v>
      </c>
      <c r="O6972" s="32">
        <v>0</v>
      </c>
      <c r="P6972" s="31">
        <v>0.98996095928611261</v>
      </c>
      <c r="Q6972" s="38">
        <v>2830</v>
      </c>
      <c r="R6972" s="38">
        <v>3017</v>
      </c>
      <c r="S6972" s="38">
        <v>7098</v>
      </c>
    </row>
    <row r="6973" spans="2:19" x14ac:dyDescent="0.2">
      <c r="B6973" s="1" t="s">
        <v>14281</v>
      </c>
      <c r="C6973" s="1" t="s">
        <v>14282</v>
      </c>
      <c r="D6973" s="1" t="s">
        <v>550</v>
      </c>
      <c r="E6973" s="1" t="s">
        <v>4244</v>
      </c>
      <c r="F6973" s="1" t="s">
        <v>48</v>
      </c>
      <c r="G6973" s="27">
        <v>0.3717786227291931</v>
      </c>
      <c r="H6973" s="27">
        <v>0.94186017478152306</v>
      </c>
      <c r="I6973" s="28">
        <v>41.052429235318975</v>
      </c>
      <c r="J6973" s="27">
        <v>5.4921841994085337E-3</v>
      </c>
      <c r="K6973" s="27">
        <v>9.3367131389945082E-2</v>
      </c>
      <c r="L6973" s="27">
        <v>1.4981273408239701E-4</v>
      </c>
      <c r="M6973" s="29">
        <v>16.556902356902356</v>
      </c>
      <c r="N6973" s="30">
        <v>81.544217687074834</v>
      </c>
      <c r="O6973" s="32">
        <v>0</v>
      </c>
      <c r="P6973" s="31">
        <v>0.98501872659176026</v>
      </c>
      <c r="Q6973" s="38">
        <v>3121</v>
      </c>
      <c r="R6973" s="38">
        <v>4141</v>
      </c>
      <c r="S6973" s="38">
        <v>8297</v>
      </c>
    </row>
    <row r="6974" spans="2:19" x14ac:dyDescent="0.2">
      <c r="B6974" s="1" t="s">
        <v>14301</v>
      </c>
      <c r="C6974" s="1" t="s">
        <v>14302</v>
      </c>
      <c r="D6974" s="1" t="s">
        <v>550</v>
      </c>
      <c r="E6974" s="1" t="s">
        <v>4244</v>
      </c>
      <c r="F6974" s="1" t="s">
        <v>48</v>
      </c>
      <c r="G6974" s="27">
        <v>0.50328083989501315</v>
      </c>
      <c r="H6974" s="27">
        <v>0.91496571988246811</v>
      </c>
      <c r="I6974" s="28">
        <v>52.11994750656168</v>
      </c>
      <c r="J6974" s="27">
        <v>8.5301837270341206E-3</v>
      </c>
      <c r="K6974" s="27">
        <v>0.25853018372703412</v>
      </c>
      <c r="L6974" s="27">
        <v>1.616062683643487E-2</v>
      </c>
      <c r="M6974" s="29">
        <v>11.339894319682962</v>
      </c>
      <c r="N6974" s="30">
        <v>91.934810951760099</v>
      </c>
      <c r="O6974" s="32">
        <v>0</v>
      </c>
      <c r="P6974" s="31">
        <v>0.99510284035259544</v>
      </c>
      <c r="Q6974" s="38">
        <v>1210</v>
      </c>
      <c r="R6974" s="38">
        <v>2225</v>
      </c>
      <c r="S6974" s="38">
        <v>5357</v>
      </c>
    </row>
    <row r="6975" spans="2:19" x14ac:dyDescent="0.2">
      <c r="B6975" s="1" t="s">
        <v>14293</v>
      </c>
      <c r="C6975" s="1" t="s">
        <v>14294</v>
      </c>
      <c r="D6975" s="1" t="s">
        <v>550</v>
      </c>
      <c r="E6975" s="1" t="s">
        <v>4244</v>
      </c>
      <c r="F6975" s="1" t="s">
        <v>48</v>
      </c>
      <c r="G6975" s="27">
        <v>0.51870967741935481</v>
      </c>
      <c r="H6975" s="27">
        <v>0.97041573393028469</v>
      </c>
      <c r="I6975" s="28">
        <v>48.963032258064501</v>
      </c>
      <c r="J6975" s="27">
        <v>1.3548387096774193E-2</v>
      </c>
      <c r="K6975" s="27">
        <v>0.28322580645161288</v>
      </c>
      <c r="L6975" s="27">
        <v>0</v>
      </c>
      <c r="M6975" s="29">
        <v>10.522922252010725</v>
      </c>
      <c r="N6975" s="30">
        <v>84.148009950248763</v>
      </c>
      <c r="O6975" s="32">
        <v>0</v>
      </c>
      <c r="P6975" s="31">
        <v>0.99136552606331951</v>
      </c>
      <c r="Q6975" s="38">
        <v>1807</v>
      </c>
      <c r="R6975" s="38">
        <v>1940</v>
      </c>
      <c r="S6975" s="38">
        <v>4889</v>
      </c>
    </row>
    <row r="6976" spans="2:19" x14ac:dyDescent="0.2">
      <c r="B6976" s="1" t="s">
        <v>14299</v>
      </c>
      <c r="C6976" s="1" t="s">
        <v>14300</v>
      </c>
      <c r="D6976" s="1" t="s">
        <v>550</v>
      </c>
      <c r="E6976" s="1" t="s">
        <v>4244</v>
      </c>
      <c r="F6976" s="1" t="s">
        <v>48</v>
      </c>
      <c r="G6976" s="27">
        <v>0.54618722876627401</v>
      </c>
      <c r="H6976" s="27">
        <v>0.99687711733908213</v>
      </c>
      <c r="I6976" s="28">
        <v>51.61165530068196</v>
      </c>
      <c r="J6976" s="27">
        <v>4.9597024178549285E-3</v>
      </c>
      <c r="K6976" s="27">
        <v>0.19280843149411037</v>
      </c>
      <c r="L6976" s="27">
        <v>0</v>
      </c>
      <c r="M6976" s="29">
        <v>11.387704918032791</v>
      </c>
      <c r="N6976" s="30">
        <v>84.593643586833139</v>
      </c>
      <c r="O6976" s="32">
        <v>0</v>
      </c>
      <c r="P6976" s="31">
        <v>0.99353249153064371</v>
      </c>
      <c r="Q6976" s="38">
        <v>1312</v>
      </c>
      <c r="R6976" s="38">
        <v>1428</v>
      </c>
      <c r="S6976" s="38">
        <v>6586</v>
      </c>
    </row>
    <row r="6977" spans="2:19" x14ac:dyDescent="0.2">
      <c r="B6977" s="1" t="s">
        <v>14289</v>
      </c>
      <c r="C6977" s="1" t="s">
        <v>14290</v>
      </c>
      <c r="D6977" s="1" t="s">
        <v>550</v>
      </c>
      <c r="E6977" s="1" t="s">
        <v>4244</v>
      </c>
      <c r="F6977" s="1" t="s">
        <v>48</v>
      </c>
      <c r="G6977" s="27">
        <v>0.46693973083674661</v>
      </c>
      <c r="H6977" s="27">
        <v>0.98850928074245947</v>
      </c>
      <c r="I6977" s="28">
        <v>41.798712697483914</v>
      </c>
      <c r="J6977" s="27">
        <v>6.436512580456407E-3</v>
      </c>
      <c r="K6977" s="27">
        <v>0.17612638970157987</v>
      </c>
      <c r="L6977" s="27">
        <v>2.7842227378190254E-4</v>
      </c>
      <c r="M6977" s="29">
        <v>13.224478594950602</v>
      </c>
      <c r="N6977" s="30">
        <v>73.996240601503757</v>
      </c>
      <c r="O6977" s="32">
        <v>0</v>
      </c>
      <c r="P6977" s="31">
        <v>0.99129930394431554</v>
      </c>
      <c r="Q6977" s="38">
        <v>3030</v>
      </c>
      <c r="R6977" s="38">
        <v>2845</v>
      </c>
      <c r="S6977" s="38">
        <v>6884</v>
      </c>
    </row>
    <row r="6978" spans="2:19" x14ac:dyDescent="0.2">
      <c r="B6978" s="1" t="s">
        <v>14297</v>
      </c>
      <c r="C6978" s="1" t="s">
        <v>14298</v>
      </c>
      <c r="D6978" s="1" t="s">
        <v>550</v>
      </c>
      <c r="E6978" s="1" t="s">
        <v>4244</v>
      </c>
      <c r="F6978" s="1" t="s">
        <v>48</v>
      </c>
      <c r="G6978" s="27">
        <v>0.4804270462633452</v>
      </c>
      <c r="H6978" s="27">
        <v>0.79317277949624387</v>
      </c>
      <c r="I6978" s="28">
        <v>43.30596085409254</v>
      </c>
      <c r="J6978" s="27">
        <v>5.115658362989324E-2</v>
      </c>
      <c r="K6978" s="27">
        <v>0.46085409252669041</v>
      </c>
      <c r="L6978" s="27">
        <v>0.19474149359257623</v>
      </c>
      <c r="M6978" s="29">
        <v>5.1500856164383571</v>
      </c>
      <c r="N6978" s="30">
        <v>84.063888888888883</v>
      </c>
      <c r="O6978" s="32">
        <v>0</v>
      </c>
      <c r="P6978" s="31">
        <v>0.99337163057887756</v>
      </c>
      <c r="Q6978" s="38">
        <v>2825</v>
      </c>
      <c r="R6978" s="38">
        <v>2612</v>
      </c>
      <c r="S6978" s="38">
        <v>2196</v>
      </c>
    </row>
    <row r="6979" spans="2:19" x14ac:dyDescent="0.2">
      <c r="B6979" s="1" t="s">
        <v>14279</v>
      </c>
      <c r="C6979" s="1" t="s">
        <v>14280</v>
      </c>
      <c r="D6979" s="1" t="s">
        <v>550</v>
      </c>
      <c r="E6979" s="1" t="s">
        <v>4244</v>
      </c>
      <c r="F6979" s="1" t="s">
        <v>48</v>
      </c>
      <c r="G6979" s="27">
        <v>0.50858496151568977</v>
      </c>
      <c r="H6979" s="27">
        <v>0.97358682983682976</v>
      </c>
      <c r="I6979" s="28">
        <v>48.788395500296012</v>
      </c>
      <c r="J6979" s="27">
        <v>7.6968620485494375E-3</v>
      </c>
      <c r="K6979" s="27">
        <v>0.19064535227945531</v>
      </c>
      <c r="L6979" s="27">
        <v>1.6864801864801864E-2</v>
      </c>
      <c r="M6979" s="29">
        <v>12.054402895054281</v>
      </c>
      <c r="N6979" s="30">
        <v>83.626744186046508</v>
      </c>
      <c r="O6979" s="32">
        <v>0</v>
      </c>
      <c r="P6979" s="31">
        <v>0.98426573426573427</v>
      </c>
      <c r="Q6979" s="38">
        <v>1842</v>
      </c>
      <c r="R6979" s="38">
        <v>2133</v>
      </c>
      <c r="S6979" s="38">
        <v>6624</v>
      </c>
    </row>
    <row r="6980" spans="2:19" x14ac:dyDescent="0.2">
      <c r="B6980" s="1" t="s">
        <v>14273</v>
      </c>
      <c r="C6980" s="1" t="s">
        <v>14274</v>
      </c>
      <c r="D6980" s="1" t="s">
        <v>550</v>
      </c>
      <c r="E6980" s="1" t="s">
        <v>4244</v>
      </c>
      <c r="F6980" s="1" t="s">
        <v>48</v>
      </c>
      <c r="G6980" s="27">
        <v>0.30506607929515417</v>
      </c>
      <c r="H6980" s="27">
        <v>0.8267715494447383</v>
      </c>
      <c r="I6980" s="28">
        <v>29.167566079295138</v>
      </c>
      <c r="J6980" s="27">
        <v>6.2224669603524227E-2</v>
      </c>
      <c r="K6980" s="27">
        <v>0.42400881057268724</v>
      </c>
      <c r="L6980" s="27">
        <v>7.483077736647277E-2</v>
      </c>
      <c r="M6980" s="29">
        <v>9.9166402535657685</v>
      </c>
      <c r="N6980" s="30">
        <v>72.599277978339344</v>
      </c>
      <c r="O6980" s="32">
        <v>0</v>
      </c>
      <c r="P6980" s="31">
        <v>0.96033844526705447</v>
      </c>
      <c r="Q6980" s="38">
        <v>4055</v>
      </c>
      <c r="R6980" s="38">
        <v>5287</v>
      </c>
      <c r="S6980" s="38">
        <v>2584</v>
      </c>
    </row>
    <row r="6981" spans="2:19" x14ac:dyDescent="0.2">
      <c r="B6981" s="1" t="s">
        <v>14283</v>
      </c>
      <c r="C6981" s="1" t="s">
        <v>14284</v>
      </c>
      <c r="D6981" s="1" t="s">
        <v>550</v>
      </c>
      <c r="E6981" s="1" t="s">
        <v>4244</v>
      </c>
      <c r="F6981" s="1" t="s">
        <v>48</v>
      </c>
      <c r="G6981" s="27">
        <v>0.39831697054698456</v>
      </c>
      <c r="H6981" s="27">
        <v>0.89627939142461965</v>
      </c>
      <c r="I6981" s="28">
        <v>43.830294530154283</v>
      </c>
      <c r="J6981" s="27">
        <v>8.8826554464703136E-3</v>
      </c>
      <c r="K6981" s="27">
        <v>0.11126694717157551</v>
      </c>
      <c r="L6981" s="27">
        <v>1.4200092208390964E-3</v>
      </c>
      <c r="M6981" s="29">
        <v>16.886557886557888</v>
      </c>
      <c r="N6981" s="30">
        <v>84.140845070422529</v>
      </c>
      <c r="O6981" s="32">
        <v>0</v>
      </c>
      <c r="P6981" s="31">
        <v>0.9861687413554634</v>
      </c>
      <c r="Q6981" s="38">
        <v>2745</v>
      </c>
      <c r="R6981" s="38">
        <v>3790</v>
      </c>
      <c r="S6981" s="38">
        <v>8009</v>
      </c>
    </row>
    <row r="6982" spans="2:19" x14ac:dyDescent="0.2">
      <c r="B6982" s="1" t="s">
        <v>14285</v>
      </c>
      <c r="C6982" s="1" t="s">
        <v>14286</v>
      </c>
      <c r="D6982" s="1" t="s">
        <v>550</v>
      </c>
      <c r="E6982" s="1" t="s">
        <v>4244</v>
      </c>
      <c r="F6982" s="1" t="s">
        <v>48</v>
      </c>
      <c r="G6982" s="27">
        <v>0.40277090549233052</v>
      </c>
      <c r="H6982" s="27">
        <v>0.94938050930460305</v>
      </c>
      <c r="I6982" s="28">
        <v>42.625729836714477</v>
      </c>
      <c r="J6982" s="27">
        <v>4.4532409698169219E-3</v>
      </c>
      <c r="K6982" s="27">
        <v>0.20979713013359724</v>
      </c>
      <c r="L6982" s="27">
        <v>6.8388834476003921E-3</v>
      </c>
      <c r="M6982" s="29">
        <v>12.548053024026508</v>
      </c>
      <c r="N6982" s="30">
        <v>86.800982800982794</v>
      </c>
      <c r="O6982" s="32">
        <v>0</v>
      </c>
      <c r="P6982" s="31">
        <v>0.98971596474045054</v>
      </c>
      <c r="Q6982" s="38">
        <v>2919</v>
      </c>
      <c r="R6982" s="38">
        <v>3741</v>
      </c>
      <c r="S6982" s="38">
        <v>6294</v>
      </c>
    </row>
    <row r="6983" spans="2:19" x14ac:dyDescent="0.2">
      <c r="B6983" s="1" t="s">
        <v>14269</v>
      </c>
      <c r="C6983" s="1" t="s">
        <v>14270</v>
      </c>
      <c r="D6983" s="1" t="s">
        <v>550</v>
      </c>
      <c r="E6983" s="1" t="s">
        <v>4244</v>
      </c>
      <c r="F6983" s="1" t="s">
        <v>48</v>
      </c>
      <c r="G6983" s="27">
        <v>0.20511330621731552</v>
      </c>
      <c r="H6983" s="27">
        <v>0.57603965849628191</v>
      </c>
      <c r="I6983" s="28">
        <v>18.363277164439285</v>
      </c>
      <c r="J6983" s="27">
        <v>9.1226031377106331E-2</v>
      </c>
      <c r="K6983" s="27">
        <v>0.63683904706565952</v>
      </c>
      <c r="L6983" s="27">
        <v>0.23390250619664002</v>
      </c>
      <c r="M6983" s="29">
        <v>7.8931286549707584</v>
      </c>
      <c r="N6983" s="30">
        <v>58.402266288951843</v>
      </c>
      <c r="O6983" s="32">
        <v>0</v>
      </c>
      <c r="P6983" s="31">
        <v>0.94794822362985398</v>
      </c>
      <c r="Q6983" s="38">
        <v>7423</v>
      </c>
      <c r="R6983" s="38">
        <v>7295</v>
      </c>
      <c r="S6983" s="38">
        <v>706</v>
      </c>
    </row>
    <row r="6984" spans="2:19" x14ac:dyDescent="0.2">
      <c r="B6984" s="1" t="s">
        <v>14277</v>
      </c>
      <c r="C6984" s="1" t="s">
        <v>14278</v>
      </c>
      <c r="D6984" s="1" t="s">
        <v>550</v>
      </c>
      <c r="E6984" s="1" t="s">
        <v>4244</v>
      </c>
      <c r="F6984" s="1" t="s">
        <v>48</v>
      </c>
      <c r="G6984" s="27">
        <v>0.49460043196544279</v>
      </c>
      <c r="H6984" s="27">
        <v>0.97305438225976748</v>
      </c>
      <c r="I6984" s="28">
        <v>45.876079913606901</v>
      </c>
      <c r="J6984" s="27">
        <v>7.5593952483801298E-3</v>
      </c>
      <c r="K6984" s="27">
        <v>0.10043196544276457</v>
      </c>
      <c r="L6984" s="27">
        <v>6.9429778247096091E-3</v>
      </c>
      <c r="M6984" s="29">
        <v>15.715384615384616</v>
      </c>
      <c r="N6984" s="30">
        <v>76.28165938864629</v>
      </c>
      <c r="O6984" s="32">
        <v>0</v>
      </c>
      <c r="P6984" s="31">
        <v>0.97782470960929246</v>
      </c>
      <c r="Q6984" s="38">
        <v>2407</v>
      </c>
      <c r="R6984" s="38">
        <v>2358</v>
      </c>
      <c r="S6984" s="38">
        <v>8191</v>
      </c>
    </row>
    <row r="6985" spans="2:19" x14ac:dyDescent="0.2">
      <c r="B6985" s="1" t="s">
        <v>14291</v>
      </c>
      <c r="C6985" s="1" t="s">
        <v>14292</v>
      </c>
      <c r="D6985" s="1" t="s">
        <v>550</v>
      </c>
      <c r="E6985" s="1" t="s">
        <v>4244</v>
      </c>
      <c r="F6985" s="1" t="s">
        <v>48</v>
      </c>
      <c r="G6985" s="27">
        <v>0.44930069930069932</v>
      </c>
      <c r="H6985" s="27">
        <v>0.93651935297515898</v>
      </c>
      <c r="I6985" s="28">
        <v>47.745571095571094</v>
      </c>
      <c r="J6985" s="27">
        <v>6.993006993006993E-3</v>
      </c>
      <c r="K6985" s="27">
        <v>8.7412587412587409E-2</v>
      </c>
      <c r="L6985" s="27">
        <v>0</v>
      </c>
      <c r="M6985" s="29">
        <v>16.199365079365084</v>
      </c>
      <c r="N6985" s="30">
        <v>86.005188067444877</v>
      </c>
      <c r="O6985" s="32">
        <v>0</v>
      </c>
      <c r="P6985" s="31">
        <v>0.99133448873483532</v>
      </c>
      <c r="Q6985" s="38">
        <v>2047</v>
      </c>
      <c r="R6985" s="38">
        <v>3119</v>
      </c>
      <c r="S6985" s="38">
        <v>8373</v>
      </c>
    </row>
    <row r="6986" spans="2:19" x14ac:dyDescent="0.2">
      <c r="B6986" s="1" t="s">
        <v>14295</v>
      </c>
      <c r="C6986" s="1" t="s">
        <v>14296</v>
      </c>
      <c r="D6986" s="1" t="s">
        <v>550</v>
      </c>
      <c r="E6986" s="1" t="s">
        <v>4244</v>
      </c>
      <c r="F6986" s="1" t="s">
        <v>48</v>
      </c>
      <c r="G6986" s="27">
        <v>0.43326381647549533</v>
      </c>
      <c r="H6986" s="27">
        <v>0.89882474760548803</v>
      </c>
      <c r="I6986" s="28">
        <v>40.119864442127195</v>
      </c>
      <c r="J6986" s="27">
        <v>2.0855057351407717E-3</v>
      </c>
      <c r="K6986" s="27">
        <v>0.24191866527632952</v>
      </c>
      <c r="L6986" s="27">
        <v>0</v>
      </c>
      <c r="M6986" s="29">
        <v>12.721159153633858</v>
      </c>
      <c r="N6986" s="30">
        <v>75.584837545126348</v>
      </c>
      <c r="O6986" s="32">
        <v>0</v>
      </c>
      <c r="P6986" s="31">
        <v>0.99301061351281383</v>
      </c>
      <c r="Q6986" s="38">
        <v>3241</v>
      </c>
      <c r="R6986" s="38">
        <v>3346</v>
      </c>
      <c r="S6986" s="38">
        <v>5671</v>
      </c>
    </row>
    <row r="6987" spans="2:19" x14ac:dyDescent="0.2">
      <c r="B6987" s="1" t="s">
        <v>14303</v>
      </c>
      <c r="C6987" s="1" t="s">
        <v>14304</v>
      </c>
      <c r="D6987" s="1" t="s">
        <v>551</v>
      </c>
      <c r="E6987" s="1" t="s">
        <v>12503</v>
      </c>
      <c r="F6987" s="1" t="s">
        <v>18</v>
      </c>
      <c r="G6987" s="27">
        <v>0.29410256410256408</v>
      </c>
      <c r="H6987" s="27">
        <v>0.68593837003290259</v>
      </c>
      <c r="I6987" s="28">
        <v>32.154512820512821</v>
      </c>
      <c r="J6987" s="27">
        <v>8.3333333333333332E-3</v>
      </c>
      <c r="K6987" s="27">
        <v>0.22397435897435897</v>
      </c>
      <c r="L6987" s="27">
        <v>5.8436471779296381E-2</v>
      </c>
      <c r="M6987" s="29">
        <v>13.511714493280053</v>
      </c>
      <c r="N6987" s="30">
        <v>76.458587619877946</v>
      </c>
      <c r="O6987" s="32">
        <v>0</v>
      </c>
      <c r="P6987" s="31">
        <v>0.98709187547456345</v>
      </c>
      <c r="Q6987" s="38">
        <v>3805</v>
      </c>
      <c r="R6987" s="38">
        <v>5513</v>
      </c>
      <c r="S6987" s="38">
        <v>6036</v>
      </c>
    </row>
    <row r="6988" spans="2:19" x14ac:dyDescent="0.2">
      <c r="B6988" s="1" t="s">
        <v>14308</v>
      </c>
      <c r="C6988" s="1" t="s">
        <v>14309</v>
      </c>
      <c r="D6988" s="1" t="s">
        <v>551</v>
      </c>
      <c r="E6988" s="1" t="s">
        <v>12503</v>
      </c>
      <c r="F6988" s="1" t="s">
        <v>18</v>
      </c>
      <c r="G6988" s="27">
        <v>0.477914242620125</v>
      </c>
      <c r="H6988" s="27">
        <v>0.96771074026529713</v>
      </c>
      <c r="I6988" s="28">
        <v>46.283451842275397</v>
      </c>
      <c r="J6988" s="27">
        <v>2.9304029304029304E-2</v>
      </c>
      <c r="K6988" s="27">
        <v>0.37815126050420167</v>
      </c>
      <c r="L6988" s="27">
        <v>9.7368421052631583E-3</v>
      </c>
      <c r="M6988" s="29">
        <v>7.8374071015689557</v>
      </c>
      <c r="N6988" s="30">
        <v>87.816133393420458</v>
      </c>
      <c r="O6988" s="32">
        <v>0</v>
      </c>
      <c r="P6988" s="31">
        <v>0.99293966623876762</v>
      </c>
      <c r="Q6988" s="38">
        <v>2325</v>
      </c>
      <c r="R6988" s="38">
        <v>2651</v>
      </c>
      <c r="S6988" s="38">
        <v>3215</v>
      </c>
    </row>
    <row r="6989" spans="2:19" x14ac:dyDescent="0.2">
      <c r="B6989" s="1" t="s">
        <v>14305</v>
      </c>
      <c r="C6989" s="1" t="s">
        <v>14306</v>
      </c>
      <c r="D6989" s="1" t="s">
        <v>551</v>
      </c>
      <c r="E6989" s="1" t="s">
        <v>12503</v>
      </c>
      <c r="F6989" s="1" t="s">
        <v>18</v>
      </c>
      <c r="G6989" s="27">
        <v>0.49653671086483275</v>
      </c>
      <c r="H6989" s="27">
        <v>0.9559121224009417</v>
      </c>
      <c r="I6989" s="28">
        <v>47.257352068078383</v>
      </c>
      <c r="J6989" s="27">
        <v>2.691470413615674E-2</v>
      </c>
      <c r="K6989" s="27">
        <v>0.43439540866811793</v>
      </c>
      <c r="L6989" s="27">
        <v>2.1377010592389174E-2</v>
      </c>
      <c r="M6989" s="29">
        <v>6.7792452830188745</v>
      </c>
      <c r="N6989" s="30">
        <v>87.877640494220799</v>
      </c>
      <c r="O6989" s="32">
        <v>0</v>
      </c>
      <c r="P6989" s="31">
        <v>0.99117300902314631</v>
      </c>
      <c r="Q6989" s="38">
        <v>2128</v>
      </c>
      <c r="R6989" s="38">
        <v>2331</v>
      </c>
      <c r="S6989" s="38">
        <v>2486</v>
      </c>
    </row>
    <row r="6990" spans="2:19" x14ac:dyDescent="0.2">
      <c r="B6990" s="1" t="s">
        <v>14307</v>
      </c>
      <c r="C6990" s="1" t="s">
        <v>12623</v>
      </c>
      <c r="D6990" s="1" t="s">
        <v>551</v>
      </c>
      <c r="E6990" s="1" t="s">
        <v>12503</v>
      </c>
      <c r="F6990" s="1" t="s">
        <v>18</v>
      </c>
      <c r="G6990" s="27">
        <v>0.47182506307821698</v>
      </c>
      <c r="H6990" s="27">
        <v>0.97898131719027215</v>
      </c>
      <c r="I6990" s="28">
        <v>47.152396972245604</v>
      </c>
      <c r="J6990" s="27">
        <v>1.6820857863751051E-2</v>
      </c>
      <c r="K6990" s="27">
        <v>0.29310344827586204</v>
      </c>
      <c r="L6990" s="27">
        <v>5.8574261559336182E-3</v>
      </c>
      <c r="M6990" s="29">
        <v>10.52078853046595</v>
      </c>
      <c r="N6990" s="30">
        <v>87.607572383073503</v>
      </c>
      <c r="O6990" s="32">
        <v>0</v>
      </c>
      <c r="P6990" s="31">
        <v>0.99279824652958981</v>
      </c>
      <c r="Q6990" s="38">
        <v>2156</v>
      </c>
      <c r="R6990" s="38">
        <v>2760</v>
      </c>
      <c r="S6990" s="38">
        <v>4699</v>
      </c>
    </row>
    <row r="6991" spans="2:19" x14ac:dyDescent="0.2">
      <c r="B6991" s="1" t="s">
        <v>14310</v>
      </c>
      <c r="C6991" s="1" t="s">
        <v>14311</v>
      </c>
      <c r="D6991" s="1" t="s">
        <v>551</v>
      </c>
      <c r="E6991" s="1" t="s">
        <v>12503</v>
      </c>
      <c r="F6991" s="1" t="s">
        <v>18</v>
      </c>
      <c r="G6991" s="27">
        <v>0.44142683421159301</v>
      </c>
      <c r="H6991" s="27">
        <v>0.97690492993245293</v>
      </c>
      <c r="I6991" s="28">
        <v>46.475820835022283</v>
      </c>
      <c r="J6991" s="27">
        <v>1.0133765707336847E-2</v>
      </c>
      <c r="K6991" s="27">
        <v>0.17875962707742196</v>
      </c>
      <c r="L6991" s="27">
        <v>2.7603589071478977E-3</v>
      </c>
      <c r="M6991" s="29">
        <v>13.89303338171263</v>
      </c>
      <c r="N6991" s="30">
        <v>87.277318640955002</v>
      </c>
      <c r="O6991" s="32">
        <v>0</v>
      </c>
      <c r="P6991" s="31">
        <v>0.99485835265651779</v>
      </c>
      <c r="Q6991" s="38">
        <v>2291</v>
      </c>
      <c r="R6991" s="38">
        <v>3237</v>
      </c>
      <c r="S6991" s="38">
        <v>6844</v>
      </c>
    </row>
    <row r="6992" spans="2:19" x14ac:dyDescent="0.2">
      <c r="B6992" s="1" t="s">
        <v>14314</v>
      </c>
      <c r="C6992" s="1" t="s">
        <v>14315</v>
      </c>
      <c r="D6992" s="1" t="s">
        <v>551</v>
      </c>
      <c r="E6992" s="1" t="s">
        <v>12503</v>
      </c>
      <c r="F6992" s="1" t="s">
        <v>18</v>
      </c>
      <c r="G6992" s="27">
        <v>0.49681659478332307</v>
      </c>
      <c r="H6992" s="27">
        <v>0.98901840490797532</v>
      </c>
      <c r="I6992" s="28">
        <v>45.073033477099976</v>
      </c>
      <c r="J6992" s="27">
        <v>1.7868145409735057E-2</v>
      </c>
      <c r="K6992" s="27">
        <v>0.41343191620455944</v>
      </c>
      <c r="L6992" s="27">
        <v>5.5051124744376284E-3</v>
      </c>
      <c r="M6992" s="29">
        <v>7.5633469387755108</v>
      </c>
      <c r="N6992" s="30">
        <v>82.631665977676732</v>
      </c>
      <c r="O6992" s="32">
        <v>0</v>
      </c>
      <c r="P6992" s="31">
        <v>0.99570552147239266</v>
      </c>
      <c r="Q6992" s="38">
        <v>2563</v>
      </c>
      <c r="R6992" s="38">
        <v>2325</v>
      </c>
      <c r="S6992" s="38">
        <v>2723</v>
      </c>
    </row>
    <row r="6993" spans="2:19" x14ac:dyDescent="0.2">
      <c r="B6993" s="1" t="s">
        <v>14312</v>
      </c>
      <c r="C6993" s="1" t="s">
        <v>14313</v>
      </c>
      <c r="D6993" s="1" t="s">
        <v>551</v>
      </c>
      <c r="E6993" s="1" t="s">
        <v>12503</v>
      </c>
      <c r="F6993" s="1" t="s">
        <v>18</v>
      </c>
      <c r="G6993" s="27">
        <v>0.40115384615384614</v>
      </c>
      <c r="H6993" s="27">
        <v>0.88854326186829979</v>
      </c>
      <c r="I6993" s="28">
        <v>40.366826923076907</v>
      </c>
      <c r="J6993" s="27">
        <v>8.4615384615384613E-3</v>
      </c>
      <c r="K6993" s="27">
        <v>0.25788461538461538</v>
      </c>
      <c r="L6993" s="27">
        <v>2.0070826952526797E-2</v>
      </c>
      <c r="M6993" s="29">
        <v>12.140301862556198</v>
      </c>
      <c r="N6993" s="30">
        <v>82.104506232023013</v>
      </c>
      <c r="O6993" s="32">
        <v>0</v>
      </c>
      <c r="P6993" s="31">
        <v>0.99540581929555894</v>
      </c>
      <c r="Q6993" s="38">
        <v>3216</v>
      </c>
      <c r="R6993" s="38">
        <v>3756</v>
      </c>
      <c r="S6993" s="38">
        <v>5375</v>
      </c>
    </row>
    <row r="6994" spans="2:19" x14ac:dyDescent="0.2">
      <c r="B6994" s="1" t="s">
        <v>14316</v>
      </c>
      <c r="C6994" s="1" t="s">
        <v>14317</v>
      </c>
      <c r="D6994" s="1" t="s">
        <v>552</v>
      </c>
      <c r="E6994" s="1" t="s">
        <v>12503</v>
      </c>
      <c r="F6994" s="1" t="s">
        <v>18</v>
      </c>
      <c r="G6994" s="27">
        <v>0.39756051076805793</v>
      </c>
      <c r="H6994" s="27">
        <v>0.86519596864501702</v>
      </c>
      <c r="I6994" s="28">
        <v>40.726986849628368</v>
      </c>
      <c r="J6994" s="27">
        <v>6.4798932723461027E-3</v>
      </c>
      <c r="K6994" s="27">
        <v>0.23880312559557842</v>
      </c>
      <c r="L6994" s="27">
        <v>2.4046285927584919E-2</v>
      </c>
      <c r="M6994" s="29">
        <v>12.716102499209104</v>
      </c>
      <c r="N6994" s="30">
        <v>82.769415148609781</v>
      </c>
      <c r="O6994" s="32">
        <v>0</v>
      </c>
      <c r="P6994" s="31">
        <v>0.9792833146696529</v>
      </c>
      <c r="Q6994" s="38">
        <v>3164</v>
      </c>
      <c r="R6994" s="38">
        <v>3800</v>
      </c>
      <c r="S6994" s="38">
        <v>5724</v>
      </c>
    </row>
    <row r="6995" spans="2:19" x14ac:dyDescent="0.2">
      <c r="B6995" s="1" t="s">
        <v>14326</v>
      </c>
      <c r="C6995" s="1" t="s">
        <v>14327</v>
      </c>
      <c r="D6995" s="1" t="s">
        <v>552</v>
      </c>
      <c r="E6995" s="1" t="s">
        <v>12503</v>
      </c>
      <c r="F6995" s="1" t="s">
        <v>18</v>
      </c>
      <c r="G6995" s="27">
        <v>0.56636597938144329</v>
      </c>
      <c r="H6995" s="27">
        <v>0.99983948635634023</v>
      </c>
      <c r="I6995" s="28">
        <v>56.197701890034374</v>
      </c>
      <c r="J6995" s="27">
        <v>1.4604810996563574E-2</v>
      </c>
      <c r="K6995" s="27">
        <v>0.25429553264604809</v>
      </c>
      <c r="L6995" s="27">
        <v>0</v>
      </c>
      <c r="M6995" s="29">
        <v>9.7424467558197101</v>
      </c>
      <c r="N6995" s="30">
        <v>91.364429275692075</v>
      </c>
      <c r="O6995" s="32">
        <v>0</v>
      </c>
      <c r="P6995" s="31">
        <v>0.99646869983948638</v>
      </c>
      <c r="Q6995" s="38">
        <v>641</v>
      </c>
      <c r="R6995" s="38">
        <v>1076</v>
      </c>
      <c r="S6995" s="38">
        <v>5432</v>
      </c>
    </row>
    <row r="6996" spans="2:19" x14ac:dyDescent="0.2">
      <c r="B6996" s="1" t="s">
        <v>14323</v>
      </c>
      <c r="C6996" s="1" t="s">
        <v>14324</v>
      </c>
      <c r="D6996" s="1" t="s">
        <v>552</v>
      </c>
      <c r="E6996" s="1" t="s">
        <v>12503</v>
      </c>
      <c r="F6996" s="1" t="s">
        <v>18</v>
      </c>
      <c r="G6996" s="27">
        <v>0.47078353253652061</v>
      </c>
      <c r="H6996" s="27">
        <v>0.97906056860321378</v>
      </c>
      <c r="I6996" s="28">
        <v>41.565853253652065</v>
      </c>
      <c r="J6996" s="27">
        <v>5.8100929614873838E-3</v>
      </c>
      <c r="K6996" s="27">
        <v>0.26543824701195218</v>
      </c>
      <c r="L6996" s="27">
        <v>7.9044087350638639E-3</v>
      </c>
      <c r="M6996" s="29">
        <v>10.84893350062735</v>
      </c>
      <c r="N6996" s="30">
        <v>75.67383638928068</v>
      </c>
      <c r="O6996" s="32">
        <v>0</v>
      </c>
      <c r="P6996" s="31">
        <v>0.99283065512978985</v>
      </c>
      <c r="Q6996" s="38">
        <v>3059</v>
      </c>
      <c r="R6996" s="38">
        <v>2779</v>
      </c>
      <c r="S6996" s="38">
        <v>5226</v>
      </c>
    </row>
    <row r="6997" spans="2:19" x14ac:dyDescent="0.2">
      <c r="B6997" s="1" t="s">
        <v>14318</v>
      </c>
      <c r="C6997" s="1" t="s">
        <v>14319</v>
      </c>
      <c r="D6997" s="1" t="s">
        <v>552</v>
      </c>
      <c r="E6997" s="1" t="s">
        <v>12503</v>
      </c>
      <c r="F6997" s="1" t="s">
        <v>18</v>
      </c>
      <c r="G6997" s="27">
        <v>0.48855101666971973</v>
      </c>
      <c r="H6997" s="27">
        <v>0.96495237231243736</v>
      </c>
      <c r="I6997" s="28">
        <v>50.650430481773235</v>
      </c>
      <c r="J6997" s="27">
        <v>5.6786957318190143E-3</v>
      </c>
      <c r="K6997" s="27">
        <v>0.13189228796482871</v>
      </c>
      <c r="L6997" s="27">
        <v>1.469835797877166E-2</v>
      </c>
      <c r="M6997" s="29">
        <v>14.417807237549265</v>
      </c>
      <c r="N6997" s="30">
        <v>88.059595202398796</v>
      </c>
      <c r="O6997" s="32">
        <v>0</v>
      </c>
      <c r="P6997" s="31">
        <v>0.99047446248752613</v>
      </c>
      <c r="Q6997" s="38">
        <v>1475</v>
      </c>
      <c r="R6997" s="38">
        <v>2466</v>
      </c>
      <c r="S6997" s="38">
        <v>7645</v>
      </c>
    </row>
    <row r="6998" spans="2:19" x14ac:dyDescent="0.2">
      <c r="B6998" s="1" t="s">
        <v>14320</v>
      </c>
      <c r="C6998" s="1" t="s">
        <v>14321</v>
      </c>
      <c r="D6998" s="1" t="s">
        <v>552</v>
      </c>
      <c r="E6998" s="1" t="s">
        <v>12503</v>
      </c>
      <c r="F6998" s="1" t="s">
        <v>18</v>
      </c>
      <c r="G6998" s="27">
        <v>0.43398994132439228</v>
      </c>
      <c r="H6998" s="27">
        <v>0.98382707079094878</v>
      </c>
      <c r="I6998" s="28">
        <v>45.289501257334429</v>
      </c>
      <c r="J6998" s="27">
        <v>5.0293378038558257E-3</v>
      </c>
      <c r="K6998" s="27">
        <v>0.10352053646269908</v>
      </c>
      <c r="L6998" s="27">
        <v>0</v>
      </c>
      <c r="M6998" s="29">
        <v>15.690633098852267</v>
      </c>
      <c r="N6998" s="30">
        <v>83.499275712216317</v>
      </c>
      <c r="O6998" s="32">
        <v>0</v>
      </c>
      <c r="P6998" s="31">
        <v>0.99065808594560933</v>
      </c>
      <c r="Q6998" s="38">
        <v>2515</v>
      </c>
      <c r="R6998" s="38">
        <v>3333</v>
      </c>
      <c r="S6998" s="38">
        <v>8136</v>
      </c>
    </row>
    <row r="6999" spans="2:19" x14ac:dyDescent="0.2">
      <c r="B6999" s="1" t="s">
        <v>14322</v>
      </c>
      <c r="C6999" s="1" t="s">
        <v>4226</v>
      </c>
      <c r="D6999" s="1" t="s">
        <v>552</v>
      </c>
      <c r="E6999" s="1" t="s">
        <v>12503</v>
      </c>
      <c r="F6999" s="1" t="s">
        <v>18</v>
      </c>
      <c r="G6999" s="27">
        <v>0.54417788180222348</v>
      </c>
      <c r="H6999" s="27">
        <v>0.9407249322493223</v>
      </c>
      <c r="I6999" s="28">
        <v>53.718080748976035</v>
      </c>
      <c r="J6999" s="27">
        <v>1.5213575190169689E-2</v>
      </c>
      <c r="K6999" s="27">
        <v>0.35166764189584554</v>
      </c>
      <c r="L6999" s="27">
        <v>2.4912891986062717E-2</v>
      </c>
      <c r="M6999" s="29">
        <v>7.969178082191779</v>
      </c>
      <c r="N6999" s="30">
        <v>91.527767825152281</v>
      </c>
      <c r="O6999" s="32">
        <v>0</v>
      </c>
      <c r="P6999" s="31">
        <v>0.99245063879210216</v>
      </c>
      <c r="Q6999" s="38">
        <v>967</v>
      </c>
      <c r="R6999" s="38">
        <v>1467</v>
      </c>
      <c r="S6999" s="38">
        <v>3624</v>
      </c>
    </row>
    <row r="7000" spans="2:19" x14ac:dyDescent="0.2">
      <c r="B7000" s="1" t="s">
        <v>14325</v>
      </c>
      <c r="C7000" s="1" t="s">
        <v>4928</v>
      </c>
      <c r="D7000" s="1" t="s">
        <v>552</v>
      </c>
      <c r="E7000" s="1" t="s">
        <v>12503</v>
      </c>
      <c r="F7000" s="1" t="s">
        <v>18</v>
      </c>
      <c r="G7000" s="27">
        <v>0.48429057434460676</v>
      </c>
      <c r="H7000" s="27">
        <v>0.96581559578277298</v>
      </c>
      <c r="I7000" s="28">
        <v>49.195337202321383</v>
      </c>
      <c r="J7000" s="27">
        <v>4.6027616569941964E-3</v>
      </c>
      <c r="K7000" s="27">
        <v>8.3249949969981987E-2</v>
      </c>
      <c r="L7000" s="27">
        <v>0</v>
      </c>
      <c r="M7000" s="29">
        <v>15.698370197904527</v>
      </c>
      <c r="N7000" s="30">
        <v>84.436776859504135</v>
      </c>
      <c r="O7000" s="32">
        <v>0</v>
      </c>
      <c r="P7000" s="31">
        <v>0.99403222597970953</v>
      </c>
      <c r="Q7000" s="38">
        <v>1771</v>
      </c>
      <c r="R7000" s="38">
        <v>2545</v>
      </c>
      <c r="S7000" s="38">
        <v>8424</v>
      </c>
    </row>
    <row r="7001" spans="2:19" x14ac:dyDescent="0.2">
      <c r="B7001" s="1" t="s">
        <v>14340</v>
      </c>
      <c r="C7001" s="1" t="s">
        <v>14341</v>
      </c>
      <c r="D7001" s="1" t="s">
        <v>553</v>
      </c>
      <c r="E7001" s="1" t="s">
        <v>12464</v>
      </c>
      <c r="F7001" s="1" t="s">
        <v>44</v>
      </c>
      <c r="G7001" s="27">
        <v>0.27757352941176472</v>
      </c>
      <c r="H7001" s="27">
        <v>0.90262940907008715</v>
      </c>
      <c r="I7001" s="28">
        <v>24.304289215686278</v>
      </c>
      <c r="J7001" s="27">
        <v>1.0723039215686275E-2</v>
      </c>
      <c r="K7001" s="27">
        <v>0.18872549019607843</v>
      </c>
      <c r="L7001" s="27">
        <v>2.656894182317911E-4</v>
      </c>
      <c r="M7001" s="29">
        <v>14.052671755725189</v>
      </c>
      <c r="N7001" s="30">
        <v>50.551876379690952</v>
      </c>
      <c r="O7001" s="32">
        <v>0</v>
      </c>
      <c r="P7001" s="31">
        <v>0.99679340357306456</v>
      </c>
      <c r="Q7001" s="38">
        <v>5266</v>
      </c>
      <c r="R7001" s="38">
        <v>5880</v>
      </c>
      <c r="S7001" s="38">
        <v>6661</v>
      </c>
    </row>
    <row r="7002" spans="2:19" x14ac:dyDescent="0.2">
      <c r="B7002" s="1" t="s">
        <v>14338</v>
      </c>
      <c r="C7002" s="1" t="s">
        <v>14339</v>
      </c>
      <c r="D7002" s="1" t="s">
        <v>553</v>
      </c>
      <c r="E7002" s="1" t="s">
        <v>12464</v>
      </c>
      <c r="F7002" s="1" t="s">
        <v>44</v>
      </c>
      <c r="G7002" s="27">
        <v>0.40747126436781611</v>
      </c>
      <c r="H7002" s="27">
        <v>0.98022327179046809</v>
      </c>
      <c r="I7002" s="28">
        <v>34.088448275862056</v>
      </c>
      <c r="J7002" s="27">
        <v>1.4655172413793103E-2</v>
      </c>
      <c r="K7002" s="27">
        <v>0.33534482758620687</v>
      </c>
      <c r="L7002" s="27">
        <v>0</v>
      </c>
      <c r="M7002" s="29">
        <v>10.389912706110573</v>
      </c>
      <c r="N7002" s="30">
        <v>68.062059238363886</v>
      </c>
      <c r="O7002" s="32">
        <v>0</v>
      </c>
      <c r="P7002" s="31">
        <v>0.99613568054959212</v>
      </c>
      <c r="Q7002" s="38">
        <v>3702</v>
      </c>
      <c r="R7002" s="38">
        <v>3676</v>
      </c>
      <c r="S7002" s="38">
        <v>3889</v>
      </c>
    </row>
    <row r="7003" spans="2:19" x14ac:dyDescent="0.2">
      <c r="B7003" s="1" t="s">
        <v>14335</v>
      </c>
      <c r="C7003" s="1" t="s">
        <v>13203</v>
      </c>
      <c r="D7003" s="1" t="s">
        <v>553</v>
      </c>
      <c r="E7003" s="1" t="s">
        <v>12464</v>
      </c>
      <c r="F7003" s="1" t="s">
        <v>44</v>
      </c>
      <c r="G7003" s="27">
        <v>0.46305959901126065</v>
      </c>
      <c r="H7003" s="27">
        <v>0.99557802678327412</v>
      </c>
      <c r="I7003" s="28">
        <v>37.071106838780558</v>
      </c>
      <c r="J7003" s="27">
        <v>1.0711343037627026E-2</v>
      </c>
      <c r="K7003" s="27">
        <v>0.22466355396868992</v>
      </c>
      <c r="L7003" s="27">
        <v>0</v>
      </c>
      <c r="M7003" s="29">
        <v>11.512225063938615</v>
      </c>
      <c r="N7003" s="30">
        <v>66.258007117437728</v>
      </c>
      <c r="O7003" s="32">
        <v>0</v>
      </c>
      <c r="P7003" s="31">
        <v>0.99508062312107137</v>
      </c>
      <c r="Q7003" s="38">
        <v>3501</v>
      </c>
      <c r="R7003" s="38">
        <v>2899</v>
      </c>
      <c r="S7003" s="38">
        <v>6023</v>
      </c>
    </row>
    <row r="7004" spans="2:19" x14ac:dyDescent="0.2">
      <c r="B7004" s="1" t="s">
        <v>14336</v>
      </c>
      <c r="C7004" s="1" t="s">
        <v>14337</v>
      </c>
      <c r="D7004" s="1" t="s">
        <v>553</v>
      </c>
      <c r="E7004" s="1" t="s">
        <v>12464</v>
      </c>
      <c r="F7004" s="1" t="s">
        <v>44</v>
      </c>
      <c r="G7004" s="27">
        <v>0.22186115214180208</v>
      </c>
      <c r="H7004" s="27">
        <v>0.70531236219314997</v>
      </c>
      <c r="I7004" s="28">
        <v>22.323249630723783</v>
      </c>
      <c r="J7004" s="27">
        <v>8.27178729689808E-3</v>
      </c>
      <c r="K7004" s="27">
        <v>0.21093057607090104</v>
      </c>
      <c r="L7004" s="27">
        <v>0</v>
      </c>
      <c r="M7004" s="29">
        <v>14.121602126044031</v>
      </c>
      <c r="N7004" s="30">
        <v>50.647137150466044</v>
      </c>
      <c r="O7004" s="32">
        <v>0</v>
      </c>
      <c r="P7004" s="31">
        <v>0.99514919888284581</v>
      </c>
      <c r="Q7004" s="38">
        <v>6050</v>
      </c>
      <c r="R7004" s="38">
        <v>7014</v>
      </c>
      <c r="S7004" s="38">
        <v>6269</v>
      </c>
    </row>
    <row r="7005" spans="2:19" x14ac:dyDescent="0.2">
      <c r="B7005" s="1" t="s">
        <v>14330</v>
      </c>
      <c r="C7005" s="1" t="s">
        <v>349</v>
      </c>
      <c r="D7005" s="1" t="s">
        <v>553</v>
      </c>
      <c r="E7005" s="1" t="s">
        <v>12464</v>
      </c>
      <c r="F7005" s="1" t="s">
        <v>44</v>
      </c>
      <c r="G7005" s="27">
        <v>0.34076979651875461</v>
      </c>
      <c r="H7005" s="27">
        <v>0.96421886424567382</v>
      </c>
      <c r="I7005" s="28">
        <v>29.916866879137046</v>
      </c>
      <c r="J7005" s="27">
        <v>8.5805344447168422E-3</v>
      </c>
      <c r="K7005" s="27">
        <v>9.4140720764893354E-2</v>
      </c>
      <c r="L7005" s="27">
        <v>2.0472824762368997E-4</v>
      </c>
      <c r="M7005" s="29">
        <v>16.596281145407211</v>
      </c>
      <c r="N7005" s="30">
        <v>55.235251798561151</v>
      </c>
      <c r="O7005" s="32">
        <v>0</v>
      </c>
      <c r="P7005" s="31">
        <v>0.99415062149646605</v>
      </c>
      <c r="Q7005" s="38">
        <v>3965</v>
      </c>
      <c r="R7005" s="38">
        <v>4602</v>
      </c>
      <c r="S7005" s="38">
        <v>8285</v>
      </c>
    </row>
    <row r="7006" spans="2:19" x14ac:dyDescent="0.2">
      <c r="B7006" s="1" t="s">
        <v>14328</v>
      </c>
      <c r="C7006" s="1" t="s">
        <v>14329</v>
      </c>
      <c r="D7006" s="1" t="s">
        <v>553</v>
      </c>
      <c r="E7006" s="1" t="s">
        <v>12464</v>
      </c>
      <c r="F7006" s="1" t="s">
        <v>44</v>
      </c>
      <c r="G7006" s="27">
        <v>0.61876247504990023</v>
      </c>
      <c r="H7006" s="27">
        <v>0.99196943972835327</v>
      </c>
      <c r="I7006" s="28">
        <v>59.498175078414612</v>
      </c>
      <c r="J7006" s="27">
        <v>1.6538351867693184E-2</v>
      </c>
      <c r="K7006" s="27">
        <v>0.2375249500998004</v>
      </c>
      <c r="L7006" s="27">
        <v>0</v>
      </c>
      <c r="M7006" s="29">
        <v>9.921465968586384</v>
      </c>
      <c r="N7006" s="30">
        <v>89.6</v>
      </c>
      <c r="O7006" s="32">
        <v>0</v>
      </c>
      <c r="P7006" s="31">
        <v>0.99235993208828521</v>
      </c>
      <c r="Q7006" s="38">
        <v>317</v>
      </c>
      <c r="R7006" s="38">
        <v>411</v>
      </c>
      <c r="S7006" s="38">
        <v>5752</v>
      </c>
    </row>
    <row r="7007" spans="2:19" x14ac:dyDescent="0.2">
      <c r="B7007" s="1" t="s">
        <v>14333</v>
      </c>
      <c r="C7007" s="1" t="s">
        <v>14334</v>
      </c>
      <c r="D7007" s="1" t="s">
        <v>553</v>
      </c>
      <c r="E7007" s="1" t="s">
        <v>12464</v>
      </c>
      <c r="F7007" s="1" t="s">
        <v>44</v>
      </c>
      <c r="G7007" s="27">
        <v>0.49655585504642108</v>
      </c>
      <c r="H7007" s="27">
        <v>0.97773309502532035</v>
      </c>
      <c r="I7007" s="28">
        <v>42.36241389637614</v>
      </c>
      <c r="J7007" s="27">
        <v>3.1746031746031744E-2</v>
      </c>
      <c r="K7007" s="27">
        <v>0.41808924827792754</v>
      </c>
      <c r="L7007" s="27">
        <v>1.7873100983020553E-4</v>
      </c>
      <c r="M7007" s="29">
        <v>7.593456276026175</v>
      </c>
      <c r="N7007" s="30">
        <v>77.179131483715324</v>
      </c>
      <c r="O7007" s="32">
        <v>0</v>
      </c>
      <c r="P7007" s="31">
        <v>0.99463806970509383</v>
      </c>
      <c r="Q7007" s="38">
        <v>2952</v>
      </c>
      <c r="R7007" s="38">
        <v>2329</v>
      </c>
      <c r="S7007" s="38">
        <v>2657</v>
      </c>
    </row>
    <row r="7008" spans="2:19" x14ac:dyDescent="0.2">
      <c r="B7008" s="1" t="s">
        <v>14331</v>
      </c>
      <c r="C7008" s="1" t="s">
        <v>14332</v>
      </c>
      <c r="D7008" s="1" t="s">
        <v>553</v>
      </c>
      <c r="E7008" s="1" t="s">
        <v>12464</v>
      </c>
      <c r="F7008" s="1" t="s">
        <v>44</v>
      </c>
      <c r="G7008" s="27">
        <v>0.38369304556354916</v>
      </c>
      <c r="H7008" s="27">
        <v>0.99129099582587954</v>
      </c>
      <c r="I7008" s="28">
        <v>27.849430455635495</v>
      </c>
      <c r="J7008" s="27">
        <v>7.4940047961630698E-3</v>
      </c>
      <c r="K7008" s="27">
        <v>0.19094724220623502</v>
      </c>
      <c r="L7008" s="27">
        <v>6.7680381633870011E-4</v>
      </c>
      <c r="M7008" s="29">
        <v>13.265807392996111</v>
      </c>
      <c r="N7008" s="30">
        <v>50.793750000000003</v>
      </c>
      <c r="O7008" s="32">
        <v>0</v>
      </c>
      <c r="P7008" s="31">
        <v>0.99463327370304111</v>
      </c>
      <c r="Q7008" s="38">
        <v>4233</v>
      </c>
      <c r="R7008" s="38">
        <v>3966</v>
      </c>
      <c r="S7008" s="38">
        <v>6619</v>
      </c>
    </row>
    <row r="7009" spans="2:19" x14ac:dyDescent="0.2">
      <c r="B7009" s="1" t="s">
        <v>14342</v>
      </c>
      <c r="C7009" s="1" t="s">
        <v>7026</v>
      </c>
      <c r="D7009" s="1" t="s">
        <v>553</v>
      </c>
      <c r="E7009" s="1" t="s">
        <v>12464</v>
      </c>
      <c r="F7009" s="1" t="s">
        <v>44</v>
      </c>
      <c r="G7009" s="27">
        <v>0.61048593350383629</v>
      </c>
      <c r="H7009" s="27">
        <v>1</v>
      </c>
      <c r="I7009" s="28">
        <v>59.218286445012787</v>
      </c>
      <c r="J7009" s="27">
        <v>7.9283887468030688E-3</v>
      </c>
      <c r="K7009" s="27">
        <v>0.18209718670076727</v>
      </c>
      <c r="L7009" s="27">
        <v>0</v>
      </c>
      <c r="M7009" s="29">
        <v>11.302101116217987</v>
      </c>
      <c r="N7009" s="30">
        <v>89.354000837871808</v>
      </c>
      <c r="O7009" s="32">
        <v>0</v>
      </c>
      <c r="P7009" s="31">
        <v>0.99846782431052095</v>
      </c>
      <c r="Q7009" s="38">
        <v>341</v>
      </c>
      <c r="R7009" s="38">
        <v>486</v>
      </c>
      <c r="S7009" s="38">
        <v>6783</v>
      </c>
    </row>
    <row r="7010" spans="2:19" x14ac:dyDescent="0.2">
      <c r="B7010" s="1" t="s">
        <v>14345</v>
      </c>
      <c r="C7010" s="1" t="s">
        <v>14346</v>
      </c>
      <c r="D7010" s="1" t="s">
        <v>554</v>
      </c>
      <c r="E7010" s="1" t="s">
        <v>2236</v>
      </c>
      <c r="F7010" s="1" t="s">
        <v>22</v>
      </c>
      <c r="G7010" s="27">
        <v>0.29033782187573826</v>
      </c>
      <c r="H7010" s="27">
        <v>0.98070760233918119</v>
      </c>
      <c r="I7010" s="28">
        <v>24.711693834160158</v>
      </c>
      <c r="J7010" s="27">
        <v>7.3234112922277344E-3</v>
      </c>
      <c r="K7010" s="27">
        <v>0.19938577840774865</v>
      </c>
      <c r="L7010" s="27">
        <v>8.8888888888888893E-4</v>
      </c>
      <c r="M7010" s="29">
        <v>14.016145139813577</v>
      </c>
      <c r="N7010" s="30">
        <v>50.406021155410905</v>
      </c>
      <c r="O7010" s="32">
        <v>0</v>
      </c>
      <c r="P7010" s="31">
        <v>0.99017543859649126</v>
      </c>
      <c r="Q7010" s="38">
        <v>5106</v>
      </c>
      <c r="R7010" s="38">
        <v>5612</v>
      </c>
      <c r="S7010" s="38">
        <v>6466</v>
      </c>
    </row>
    <row r="7011" spans="2:19" x14ac:dyDescent="0.2">
      <c r="B7011" s="1" t="s">
        <v>14353</v>
      </c>
      <c r="C7011" s="1" t="s">
        <v>14354</v>
      </c>
      <c r="D7011" s="1" t="s">
        <v>554</v>
      </c>
      <c r="E7011" s="1" t="s">
        <v>2236</v>
      </c>
      <c r="F7011" s="1" t="s">
        <v>22</v>
      </c>
      <c r="G7011" s="27">
        <v>0.327519818799547</v>
      </c>
      <c r="H7011" s="27">
        <v>0.96943886191712769</v>
      </c>
      <c r="I7011" s="28">
        <v>25.99827859569648</v>
      </c>
      <c r="J7011" s="27">
        <v>9.0600226500566258E-3</v>
      </c>
      <c r="K7011" s="27">
        <v>0.26183465458663646</v>
      </c>
      <c r="L7011" s="27">
        <v>0</v>
      </c>
      <c r="M7011" s="29">
        <v>12.658167733243516</v>
      </c>
      <c r="N7011" s="30">
        <v>52.937067773167357</v>
      </c>
      <c r="O7011" s="32">
        <v>0</v>
      </c>
      <c r="P7011" s="31">
        <v>0.9969515637348989</v>
      </c>
      <c r="Q7011" s="38">
        <v>4662</v>
      </c>
      <c r="R7011" s="38">
        <v>4843</v>
      </c>
      <c r="S7011" s="38">
        <v>5292</v>
      </c>
    </row>
    <row r="7012" spans="2:19" x14ac:dyDescent="0.2">
      <c r="B7012" s="1" t="s">
        <v>14349</v>
      </c>
      <c r="C7012" s="1" t="s">
        <v>130</v>
      </c>
      <c r="D7012" s="1" t="s">
        <v>554</v>
      </c>
      <c r="E7012" s="1" t="s">
        <v>2236</v>
      </c>
      <c r="F7012" s="1" t="s">
        <v>22</v>
      </c>
      <c r="G7012" s="27">
        <v>0.2812061711079944</v>
      </c>
      <c r="H7012" s="27">
        <v>0.97816875289754301</v>
      </c>
      <c r="I7012" s="28">
        <v>23.393618513323975</v>
      </c>
      <c r="J7012" s="27">
        <v>1.2856474988312296E-2</v>
      </c>
      <c r="K7012" s="27">
        <v>0.27980364656381485</v>
      </c>
      <c r="L7012" s="27">
        <v>7.0572554473806214E-3</v>
      </c>
      <c r="M7012" s="29">
        <v>11.95079674796748</v>
      </c>
      <c r="N7012" s="30">
        <v>52.20532003325021</v>
      </c>
      <c r="O7012" s="32">
        <v>0</v>
      </c>
      <c r="P7012" s="31">
        <v>0.99165507649513218</v>
      </c>
      <c r="Q7012" s="38">
        <v>5617</v>
      </c>
      <c r="R7012" s="38">
        <v>5811</v>
      </c>
      <c r="S7012" s="38">
        <v>4954</v>
      </c>
    </row>
    <row r="7013" spans="2:19" x14ac:dyDescent="0.2">
      <c r="B7013" s="1" t="s">
        <v>14343</v>
      </c>
      <c r="C7013" s="1" t="s">
        <v>14344</v>
      </c>
      <c r="D7013" s="1" t="s">
        <v>554</v>
      </c>
      <c r="E7013" s="1" t="s">
        <v>2236</v>
      </c>
      <c r="F7013" s="1" t="s">
        <v>22</v>
      </c>
      <c r="G7013" s="27">
        <v>0.28538725677222432</v>
      </c>
      <c r="H7013" s="27">
        <v>0.95096079721726023</v>
      </c>
      <c r="I7013" s="28">
        <v>27.218122853872568</v>
      </c>
      <c r="J7013" s="27">
        <v>7.4399084318962231E-3</v>
      </c>
      <c r="K7013" s="27">
        <v>0.12056466997329264</v>
      </c>
      <c r="L7013" s="27">
        <v>1.8163015887938329E-3</v>
      </c>
      <c r="M7013" s="29">
        <v>16.062893753336894</v>
      </c>
      <c r="N7013" s="30">
        <v>54.667112299465238</v>
      </c>
      <c r="O7013" s="32">
        <v>0</v>
      </c>
      <c r="P7013" s="31">
        <v>0.98561624518191215</v>
      </c>
      <c r="Q7013" s="38">
        <v>4355</v>
      </c>
      <c r="R7013" s="38">
        <v>5729</v>
      </c>
      <c r="S7013" s="38">
        <v>7840</v>
      </c>
    </row>
    <row r="7014" spans="2:19" x14ac:dyDescent="0.2">
      <c r="B7014" s="1" t="s">
        <v>14352</v>
      </c>
      <c r="C7014" s="1" t="s">
        <v>12411</v>
      </c>
      <c r="D7014" s="1" t="s">
        <v>554</v>
      </c>
      <c r="E7014" s="1" t="s">
        <v>2236</v>
      </c>
      <c r="F7014" s="1" t="s">
        <v>22</v>
      </c>
      <c r="G7014" s="27">
        <v>0.42141386410432397</v>
      </c>
      <c r="H7014" s="27">
        <v>0.99188276884479432</v>
      </c>
      <c r="I7014" s="28">
        <v>36.185518188057664</v>
      </c>
      <c r="J7014" s="27">
        <v>2.0132692747654998E-2</v>
      </c>
      <c r="K7014" s="27">
        <v>0.28917867764813543</v>
      </c>
      <c r="L7014" s="27">
        <v>3.569392176987114E-3</v>
      </c>
      <c r="M7014" s="29">
        <v>10.465994464215102</v>
      </c>
      <c r="N7014" s="30">
        <v>71.062432138979375</v>
      </c>
      <c r="O7014" s="32">
        <v>0</v>
      </c>
      <c r="P7014" s="31">
        <v>0.99692097160451587</v>
      </c>
      <c r="Q7014" s="38">
        <v>3561</v>
      </c>
      <c r="R7014" s="38">
        <v>3507</v>
      </c>
      <c r="S7014" s="38">
        <v>4772</v>
      </c>
    </row>
    <row r="7015" spans="2:19" x14ac:dyDescent="0.2">
      <c r="B7015" s="1" t="s">
        <v>14347</v>
      </c>
      <c r="C7015" s="1" t="s">
        <v>14348</v>
      </c>
      <c r="D7015" s="1" t="s">
        <v>554</v>
      </c>
      <c r="E7015" s="1" t="s">
        <v>2236</v>
      </c>
      <c r="F7015" s="1" t="s">
        <v>22</v>
      </c>
      <c r="G7015" s="27">
        <v>0.28665723715228664</v>
      </c>
      <c r="H7015" s="27">
        <v>0.95046267087276548</v>
      </c>
      <c r="I7015" s="28">
        <v>24.069141914191427</v>
      </c>
      <c r="J7015" s="27">
        <v>1.2965582272512965E-2</v>
      </c>
      <c r="K7015" s="27">
        <v>0.3088165959453088</v>
      </c>
      <c r="L7015" s="27">
        <v>1.4721345951629864E-4</v>
      </c>
      <c r="M7015" s="29">
        <v>12.147884996695307</v>
      </c>
      <c r="N7015" s="30">
        <v>53.272203947368418</v>
      </c>
      <c r="O7015" s="32">
        <v>0</v>
      </c>
      <c r="P7015" s="31">
        <v>0.99123729407641081</v>
      </c>
      <c r="Q7015" s="38">
        <v>5344</v>
      </c>
      <c r="R7015" s="38">
        <v>5704</v>
      </c>
      <c r="S7015" s="38">
        <v>4413</v>
      </c>
    </row>
    <row r="7016" spans="2:19" x14ac:dyDescent="0.2">
      <c r="B7016" s="1" t="s">
        <v>14350</v>
      </c>
      <c r="C7016" s="1" t="s">
        <v>14351</v>
      </c>
      <c r="D7016" s="1" t="s">
        <v>554</v>
      </c>
      <c r="E7016" s="1" t="s">
        <v>2236</v>
      </c>
      <c r="F7016" s="1" t="s">
        <v>22</v>
      </c>
      <c r="G7016" s="27">
        <v>0.47994024754588133</v>
      </c>
      <c r="H7016" s="27">
        <v>0.99954791467685444</v>
      </c>
      <c r="I7016" s="28">
        <v>47.608813486982513</v>
      </c>
      <c r="J7016" s="27">
        <v>6.4020486555697821E-3</v>
      </c>
      <c r="K7016" s="27">
        <v>0.11843790012804098</v>
      </c>
      <c r="L7016" s="27">
        <v>2.1330786373766313E-4</v>
      </c>
      <c r="M7016" s="29">
        <v>13.996799343455075</v>
      </c>
      <c r="N7016" s="30">
        <v>83.576256113828364</v>
      </c>
      <c r="O7016" s="32">
        <v>0</v>
      </c>
      <c r="P7016" s="31">
        <v>0.99458771092008913</v>
      </c>
      <c r="Q7016" s="38">
        <v>2075</v>
      </c>
      <c r="R7016" s="38">
        <v>2625</v>
      </c>
      <c r="S7016" s="38">
        <v>7884</v>
      </c>
    </row>
    <row r="7017" spans="2:19" x14ac:dyDescent="0.2">
      <c r="B7017" s="1" t="s">
        <v>14379</v>
      </c>
      <c r="C7017" s="1" t="s">
        <v>14380</v>
      </c>
      <c r="D7017" s="1" t="s">
        <v>555</v>
      </c>
      <c r="E7017" s="1" t="s">
        <v>555</v>
      </c>
      <c r="F7017" s="1" t="s">
        <v>18</v>
      </c>
      <c r="G7017" s="27">
        <v>0.35665137614678899</v>
      </c>
      <c r="H7017" s="27">
        <v>0.96935158775432584</v>
      </c>
      <c r="I7017" s="28">
        <v>40.573967889908253</v>
      </c>
      <c r="J7017" s="27">
        <v>1.1850152905198776E-2</v>
      </c>
      <c r="K7017" s="27">
        <v>0.39793577981651373</v>
      </c>
      <c r="L7017" s="27">
        <v>8.6556379539836463E-3</v>
      </c>
      <c r="M7017" s="29">
        <v>9.4753269916765763</v>
      </c>
      <c r="N7017" s="30">
        <v>95.959314775160593</v>
      </c>
      <c r="O7017" s="32">
        <v>0.48552576535463016</v>
      </c>
      <c r="P7017" s="31">
        <v>0.99486594409583573</v>
      </c>
      <c r="Q7017" s="38">
        <v>3187</v>
      </c>
      <c r="R7017" s="38">
        <v>4371</v>
      </c>
      <c r="S7017" s="38">
        <v>2938</v>
      </c>
    </row>
    <row r="7018" spans="2:19" x14ac:dyDescent="0.2">
      <c r="B7018" s="1" t="s">
        <v>14371</v>
      </c>
      <c r="C7018" s="1" t="s">
        <v>14372</v>
      </c>
      <c r="D7018" s="1" t="s">
        <v>555</v>
      </c>
      <c r="E7018" s="1" t="s">
        <v>555</v>
      </c>
      <c r="F7018" s="1" t="s">
        <v>18</v>
      </c>
      <c r="G7018" s="27">
        <v>0.25954525954525953</v>
      </c>
      <c r="H7018" s="27">
        <v>0.90871860366113233</v>
      </c>
      <c r="I7018" s="28">
        <v>37.994809094809092</v>
      </c>
      <c r="J7018" s="27">
        <v>7.7220077220077222E-3</v>
      </c>
      <c r="K7018" s="27">
        <v>0.18232518232518233</v>
      </c>
      <c r="L7018" s="27">
        <v>0</v>
      </c>
      <c r="M7018" s="29">
        <v>14.278794901506375</v>
      </c>
      <c r="N7018" s="30">
        <v>105.24793388429752</v>
      </c>
      <c r="O7018" s="32">
        <v>0.62683695189442323</v>
      </c>
      <c r="P7018" s="31">
        <v>0.9923371647509579</v>
      </c>
      <c r="Q7018" s="38">
        <v>3428</v>
      </c>
      <c r="R7018" s="38">
        <v>6285</v>
      </c>
      <c r="S7018" s="38">
        <v>6777</v>
      </c>
    </row>
    <row r="7019" spans="2:19" x14ac:dyDescent="0.2">
      <c r="B7019" s="1" t="s">
        <v>14375</v>
      </c>
      <c r="C7019" s="1" t="s">
        <v>14376</v>
      </c>
      <c r="D7019" s="1" t="s">
        <v>555</v>
      </c>
      <c r="E7019" s="1" t="s">
        <v>555</v>
      </c>
      <c r="F7019" s="1" t="s">
        <v>18</v>
      </c>
      <c r="G7019" s="27">
        <v>0.31496622822609316</v>
      </c>
      <c r="H7019" s="27">
        <v>0.91282885431400285</v>
      </c>
      <c r="I7019" s="28">
        <v>35.731887664415218</v>
      </c>
      <c r="J7019" s="27">
        <v>1.35087095627444E-2</v>
      </c>
      <c r="K7019" s="27">
        <v>0.47600426590828299</v>
      </c>
      <c r="L7019" s="27">
        <v>6.457213578500709E-2</v>
      </c>
      <c r="M7019" s="29">
        <v>8.7996886351842249</v>
      </c>
      <c r="N7019" s="30">
        <v>93.949209932279913</v>
      </c>
      <c r="O7019" s="32">
        <v>0.52533239038189516</v>
      </c>
      <c r="P7019" s="31">
        <v>0.99469589816124471</v>
      </c>
      <c r="Q7019" s="38">
        <v>3605</v>
      </c>
      <c r="R7019" s="38">
        <v>5099</v>
      </c>
      <c r="S7019" s="38">
        <v>2046</v>
      </c>
    </row>
    <row r="7020" spans="2:19" x14ac:dyDescent="0.2">
      <c r="B7020" s="1" t="s">
        <v>14367</v>
      </c>
      <c r="C7020" s="1" t="s">
        <v>14368</v>
      </c>
      <c r="D7020" s="1" t="s">
        <v>555</v>
      </c>
      <c r="E7020" s="1" t="s">
        <v>555</v>
      </c>
      <c r="F7020" s="1" t="s">
        <v>18</v>
      </c>
      <c r="G7020" s="27">
        <v>0.29550414666084679</v>
      </c>
      <c r="H7020" s="27">
        <v>0.93634731833910034</v>
      </c>
      <c r="I7020" s="28">
        <v>40.386250545613251</v>
      </c>
      <c r="J7020" s="27">
        <v>5.6743780008729813E-3</v>
      </c>
      <c r="K7020" s="27">
        <v>0.12527280663465734</v>
      </c>
      <c r="L7020" s="27">
        <v>0</v>
      </c>
      <c r="M7020" s="29">
        <v>15.859206447613143</v>
      </c>
      <c r="N7020" s="30">
        <v>98.146017699115049</v>
      </c>
      <c r="O7020" s="32">
        <v>0.64678633217993087</v>
      </c>
      <c r="P7020" s="31">
        <v>0.99091695501730104</v>
      </c>
      <c r="Q7020" s="38">
        <v>3211</v>
      </c>
      <c r="R7020" s="38">
        <v>5476</v>
      </c>
      <c r="S7020" s="38">
        <v>7760</v>
      </c>
    </row>
    <row r="7021" spans="2:19" x14ac:dyDescent="0.2">
      <c r="B7021" s="1" t="s">
        <v>14369</v>
      </c>
      <c r="C7021" s="1" t="s">
        <v>14370</v>
      </c>
      <c r="D7021" s="1" t="s">
        <v>555</v>
      </c>
      <c r="E7021" s="1" t="s">
        <v>555</v>
      </c>
      <c r="F7021" s="1" t="s">
        <v>18</v>
      </c>
      <c r="G7021" s="27">
        <v>0.48007414272474513</v>
      </c>
      <c r="H7021" s="27">
        <v>0.99670036764705894</v>
      </c>
      <c r="I7021" s="28">
        <v>47.604494902687662</v>
      </c>
      <c r="J7021" s="27">
        <v>7.4142724745134385E-3</v>
      </c>
      <c r="K7021" s="27">
        <v>0.13392029657089899</v>
      </c>
      <c r="L7021" s="27">
        <v>1.838235294117647E-3</v>
      </c>
      <c r="M7021" s="29">
        <v>14.699197860962576</v>
      </c>
      <c r="N7021" s="30">
        <v>82.88513513513513</v>
      </c>
      <c r="O7021" s="32">
        <v>0</v>
      </c>
      <c r="P7021" s="31">
        <v>0.99172794117647056</v>
      </c>
      <c r="Q7021" s="38">
        <v>2077</v>
      </c>
      <c r="R7021" s="38">
        <v>2621</v>
      </c>
      <c r="S7021" s="38">
        <v>7599</v>
      </c>
    </row>
    <row r="7022" spans="2:19" x14ac:dyDescent="0.2">
      <c r="B7022" s="1" t="s">
        <v>14361</v>
      </c>
      <c r="C7022" s="1" t="s">
        <v>14362</v>
      </c>
      <c r="D7022" s="1" t="s">
        <v>555</v>
      </c>
      <c r="E7022" s="1" t="s">
        <v>555</v>
      </c>
      <c r="F7022" s="1" t="s">
        <v>18</v>
      </c>
      <c r="G7022" s="27">
        <v>0.47175521183591124</v>
      </c>
      <c r="H7022" s="27">
        <v>0.87355481727574769</v>
      </c>
      <c r="I7022" s="28">
        <v>41.399125756556828</v>
      </c>
      <c r="J7022" s="27">
        <v>8.5743106926698051E-2</v>
      </c>
      <c r="K7022" s="27">
        <v>0.42669804976462677</v>
      </c>
      <c r="L7022" s="27">
        <v>2.1877076411960131E-2</v>
      </c>
      <c r="M7022" s="29">
        <v>6.6807520713830453</v>
      </c>
      <c r="N7022" s="30">
        <v>79.400711743772248</v>
      </c>
      <c r="O7022" s="32">
        <v>5.2538205980066442E-2</v>
      </c>
      <c r="P7022" s="31">
        <v>0.98803986710963454</v>
      </c>
      <c r="Q7022" s="38">
        <v>3091</v>
      </c>
      <c r="R7022" s="38">
        <v>2761</v>
      </c>
      <c r="S7022" s="38">
        <v>2566</v>
      </c>
    </row>
    <row r="7023" spans="2:19" x14ac:dyDescent="0.2">
      <c r="B7023" s="1" t="s">
        <v>14373</v>
      </c>
      <c r="C7023" s="1" t="s">
        <v>14374</v>
      </c>
      <c r="D7023" s="1" t="s">
        <v>555</v>
      </c>
      <c r="E7023" s="1" t="s">
        <v>555</v>
      </c>
      <c r="F7023" s="1" t="s">
        <v>18</v>
      </c>
      <c r="G7023" s="27">
        <v>0.54111063280241067</v>
      </c>
      <c r="H7023" s="27">
        <v>1</v>
      </c>
      <c r="I7023" s="28">
        <v>41.872707705553168</v>
      </c>
      <c r="J7023" s="27">
        <v>2.1954369349978475E-2</v>
      </c>
      <c r="K7023" s="27">
        <v>0.39087386999569523</v>
      </c>
      <c r="L7023" s="27">
        <v>0</v>
      </c>
      <c r="M7023" s="29">
        <v>7.2028142589118183</v>
      </c>
      <c r="N7023" s="30">
        <v>70.78997613365155</v>
      </c>
      <c r="O7023" s="32">
        <v>0</v>
      </c>
      <c r="P7023" s="31">
        <v>0.99422212711320346</v>
      </c>
      <c r="Q7023" s="38">
        <v>3016</v>
      </c>
      <c r="R7023" s="38">
        <v>1518</v>
      </c>
      <c r="S7023" s="38">
        <v>3035</v>
      </c>
    </row>
    <row r="7024" spans="2:19" x14ac:dyDescent="0.2">
      <c r="B7024" s="1" t="s">
        <v>14355</v>
      </c>
      <c r="C7024" s="1" t="s">
        <v>14356</v>
      </c>
      <c r="D7024" s="1" t="s">
        <v>555</v>
      </c>
      <c r="E7024" s="1" t="s">
        <v>555</v>
      </c>
      <c r="F7024" s="1" t="s">
        <v>18</v>
      </c>
      <c r="G7024" s="27">
        <v>0.51052826006649432</v>
      </c>
      <c r="H7024" s="27">
        <v>0.93981679666243412</v>
      </c>
      <c r="I7024" s="28">
        <v>41.839453269301814</v>
      </c>
      <c r="J7024" s="27">
        <v>3.7680088659032142E-2</v>
      </c>
      <c r="K7024" s="27">
        <v>0.38160325083117841</v>
      </c>
      <c r="L7024" s="27">
        <v>2.3943406493742061E-4</v>
      </c>
      <c r="M7024" s="29">
        <v>7.7755287009063441</v>
      </c>
      <c r="N7024" s="30">
        <v>73.873463485177155</v>
      </c>
      <c r="O7024" s="32">
        <v>0</v>
      </c>
      <c r="P7024" s="31">
        <v>0.98204244512969341</v>
      </c>
      <c r="Q7024" s="38">
        <v>3019</v>
      </c>
      <c r="R7024" s="38">
        <v>2095</v>
      </c>
      <c r="S7024" s="38">
        <v>3158</v>
      </c>
    </row>
    <row r="7025" spans="2:19" x14ac:dyDescent="0.2">
      <c r="B7025" s="1" t="s">
        <v>14359</v>
      </c>
      <c r="C7025" s="1" t="s">
        <v>14360</v>
      </c>
      <c r="D7025" s="1" t="s">
        <v>555</v>
      </c>
      <c r="E7025" s="1" t="s">
        <v>555</v>
      </c>
      <c r="F7025" s="1" t="s">
        <v>18</v>
      </c>
      <c r="G7025" s="27">
        <v>0.41023391812865495</v>
      </c>
      <c r="H7025" s="27">
        <v>0.96520571676050226</v>
      </c>
      <c r="I7025" s="28">
        <v>39.062456140350847</v>
      </c>
      <c r="J7025" s="27">
        <v>9.3567251461988306E-3</v>
      </c>
      <c r="K7025" s="27">
        <v>0.16461988304093567</v>
      </c>
      <c r="L7025" s="27">
        <v>0</v>
      </c>
      <c r="M7025" s="29">
        <v>14.50203272186415</v>
      </c>
      <c r="N7025" s="30">
        <v>73.909479686386319</v>
      </c>
      <c r="O7025" s="32">
        <v>4.1287714739425432E-4</v>
      </c>
      <c r="P7025" s="31">
        <v>0.98744045041143347</v>
      </c>
      <c r="Q7025" s="38">
        <v>3333</v>
      </c>
      <c r="R7025" s="38">
        <v>3642</v>
      </c>
      <c r="S7025" s="38">
        <v>7069</v>
      </c>
    </row>
    <row r="7026" spans="2:19" x14ac:dyDescent="0.2">
      <c r="B7026" s="1" t="s">
        <v>14377</v>
      </c>
      <c r="C7026" s="1" t="s">
        <v>14378</v>
      </c>
      <c r="D7026" s="1" t="s">
        <v>555</v>
      </c>
      <c r="E7026" s="1" t="s">
        <v>555</v>
      </c>
      <c r="F7026" s="1" t="s">
        <v>18</v>
      </c>
      <c r="G7026" s="27">
        <v>0.45902353966870096</v>
      </c>
      <c r="H7026" s="27">
        <v>0.98513443191673888</v>
      </c>
      <c r="I7026" s="28">
        <v>43.16159546643415</v>
      </c>
      <c r="J7026" s="27">
        <v>1.7000871839581516E-2</v>
      </c>
      <c r="K7026" s="27">
        <v>0.46425457715780294</v>
      </c>
      <c r="L7026" s="27">
        <v>1.4284475281873373E-2</v>
      </c>
      <c r="M7026" s="29">
        <v>6.8032258064516098</v>
      </c>
      <c r="N7026" s="30">
        <v>85.282732447817835</v>
      </c>
      <c r="O7026" s="32">
        <v>0.19414787510841283</v>
      </c>
      <c r="P7026" s="31">
        <v>0.99479618386817004</v>
      </c>
      <c r="Q7026" s="38">
        <v>2839</v>
      </c>
      <c r="R7026" s="38">
        <v>2979</v>
      </c>
      <c r="S7026" s="38">
        <v>2167</v>
      </c>
    </row>
    <row r="7027" spans="2:19" x14ac:dyDescent="0.2">
      <c r="B7027" s="1" t="s">
        <v>14363</v>
      </c>
      <c r="C7027" s="1" t="s">
        <v>14364</v>
      </c>
      <c r="D7027" s="1" t="s">
        <v>555</v>
      </c>
      <c r="E7027" s="1" t="s">
        <v>555</v>
      </c>
      <c r="F7027" s="1" t="s">
        <v>18</v>
      </c>
      <c r="G7027" s="27">
        <v>0.4343394747157977</v>
      </c>
      <c r="H7027" s="27">
        <v>0.96827572815533991</v>
      </c>
      <c r="I7027" s="28">
        <v>41.564092512740082</v>
      </c>
      <c r="J7027" s="27">
        <v>3.5672285378283028E-2</v>
      </c>
      <c r="K7027" s="27">
        <v>0.53351626813014508</v>
      </c>
      <c r="L7027" s="27">
        <v>1.4749514563106796E-2</v>
      </c>
      <c r="M7027" s="29">
        <v>5.5300762300762303</v>
      </c>
      <c r="N7027" s="30">
        <v>88.065884476534293</v>
      </c>
      <c r="O7027" s="32">
        <v>0.36935533980582524</v>
      </c>
      <c r="P7027" s="31">
        <v>0.99067961165048546</v>
      </c>
      <c r="Q7027" s="38">
        <v>3060</v>
      </c>
      <c r="R7027" s="38">
        <v>3328</v>
      </c>
      <c r="S7027" s="38">
        <v>1459</v>
      </c>
    </row>
    <row r="7028" spans="2:19" x14ac:dyDescent="0.2">
      <c r="B7028" s="1" t="s">
        <v>14365</v>
      </c>
      <c r="C7028" s="1" t="s">
        <v>14366</v>
      </c>
      <c r="D7028" s="1" t="s">
        <v>555</v>
      </c>
      <c r="E7028" s="1" t="s">
        <v>555</v>
      </c>
      <c r="F7028" s="1" t="s">
        <v>18</v>
      </c>
      <c r="G7028" s="27">
        <v>0.46630434782608693</v>
      </c>
      <c r="H7028" s="27">
        <v>0.9782893555914558</v>
      </c>
      <c r="I7028" s="28">
        <v>42.390181159420301</v>
      </c>
      <c r="J7028" s="27">
        <v>1.3043478260869565E-2</v>
      </c>
      <c r="K7028" s="27">
        <v>0.3105072463768116</v>
      </c>
      <c r="L7028" s="27">
        <v>0</v>
      </c>
      <c r="M7028" s="29">
        <v>9.8642226748133055</v>
      </c>
      <c r="N7028" s="30">
        <v>79.15073815073815</v>
      </c>
      <c r="O7028" s="32">
        <v>2.6925148088314487E-2</v>
      </c>
      <c r="P7028" s="31">
        <v>0.99084544964997312</v>
      </c>
      <c r="Q7028" s="38">
        <v>2950</v>
      </c>
      <c r="R7028" s="38">
        <v>2853</v>
      </c>
      <c r="S7028" s="38">
        <v>4383</v>
      </c>
    </row>
    <row r="7029" spans="2:19" x14ac:dyDescent="0.2">
      <c r="B7029" s="1" t="s">
        <v>14357</v>
      </c>
      <c r="C7029" s="1" t="s">
        <v>14358</v>
      </c>
      <c r="D7029" s="1" t="s">
        <v>555</v>
      </c>
      <c r="E7029" s="1" t="s">
        <v>555</v>
      </c>
      <c r="F7029" s="1" t="s">
        <v>18</v>
      </c>
      <c r="G7029" s="27">
        <v>0.51724137931034486</v>
      </c>
      <c r="H7029" s="27">
        <v>0.99563116180166256</v>
      </c>
      <c r="I7029" s="28">
        <v>48.398079937304054</v>
      </c>
      <c r="J7029" s="27">
        <v>4.7021943573667714E-3</v>
      </c>
      <c r="K7029" s="27">
        <v>0.11990595611285267</v>
      </c>
      <c r="L7029" s="27">
        <v>8.699014111734003E-4</v>
      </c>
      <c r="M7029" s="29">
        <v>14.348133116883115</v>
      </c>
      <c r="N7029" s="30">
        <v>79.775000000000006</v>
      </c>
      <c r="O7029" s="32">
        <v>0</v>
      </c>
      <c r="P7029" s="31">
        <v>0.98666151169534122</v>
      </c>
      <c r="Q7029" s="38">
        <v>1921</v>
      </c>
      <c r="R7029" s="38">
        <v>1968</v>
      </c>
      <c r="S7029" s="38">
        <v>7853</v>
      </c>
    </row>
    <row r="7030" spans="2:19" x14ac:dyDescent="0.2">
      <c r="B7030" s="1" t="s">
        <v>14408</v>
      </c>
      <c r="C7030" s="1" t="s">
        <v>2878</v>
      </c>
      <c r="D7030" s="1" t="s">
        <v>556</v>
      </c>
      <c r="E7030" s="1" t="s">
        <v>556</v>
      </c>
      <c r="F7030" s="1" t="s">
        <v>44</v>
      </c>
      <c r="G7030" s="27">
        <v>0.62239020878329732</v>
      </c>
      <c r="H7030" s="27">
        <v>1</v>
      </c>
      <c r="I7030" s="28">
        <v>49.939776817854565</v>
      </c>
      <c r="J7030" s="27">
        <v>9.3592512598992088E-3</v>
      </c>
      <c r="K7030" s="27">
        <v>0.31461483081353492</v>
      </c>
      <c r="L7030" s="27">
        <v>0</v>
      </c>
      <c r="M7030" s="29">
        <v>7.2404194470924672</v>
      </c>
      <c r="N7030" s="30">
        <v>75.363794100636213</v>
      </c>
      <c r="O7030" s="32">
        <v>0</v>
      </c>
      <c r="P7030" s="31">
        <v>0.99090422685928303</v>
      </c>
      <c r="Q7030" s="38">
        <v>1615</v>
      </c>
      <c r="R7030" s="38">
        <v>377</v>
      </c>
      <c r="S7030" s="38">
        <v>4300</v>
      </c>
    </row>
    <row r="7031" spans="2:19" x14ac:dyDescent="0.2">
      <c r="B7031" s="1" t="s">
        <v>14396</v>
      </c>
      <c r="C7031" s="1" t="s">
        <v>14397</v>
      </c>
      <c r="D7031" s="1" t="s">
        <v>556</v>
      </c>
      <c r="E7031" s="1" t="s">
        <v>556</v>
      </c>
      <c r="F7031" s="1" t="s">
        <v>44</v>
      </c>
      <c r="G7031" s="27">
        <v>0.60171919770773641</v>
      </c>
      <c r="H7031" s="27">
        <v>0.97247068338050957</v>
      </c>
      <c r="I7031" s="28">
        <v>49.402374130167836</v>
      </c>
      <c r="J7031" s="27">
        <v>8.5959885386819486E-3</v>
      </c>
      <c r="K7031" s="27">
        <v>0.28080229226361031</v>
      </c>
      <c r="L7031" s="27">
        <v>0</v>
      </c>
      <c r="M7031" s="29">
        <v>9.1995889003083242</v>
      </c>
      <c r="N7031" s="30">
        <v>75.586394557823127</v>
      </c>
      <c r="O7031" s="32">
        <v>0</v>
      </c>
      <c r="P7031" s="31">
        <v>0.98786898503841492</v>
      </c>
      <c r="Q7031" s="38">
        <v>1734</v>
      </c>
      <c r="R7031" s="38">
        <v>580</v>
      </c>
      <c r="S7031" s="38">
        <v>4938</v>
      </c>
    </row>
    <row r="7032" spans="2:19" x14ac:dyDescent="0.2">
      <c r="B7032" s="1" t="s">
        <v>14404</v>
      </c>
      <c r="C7032" s="1" t="s">
        <v>14405</v>
      </c>
      <c r="D7032" s="1" t="s">
        <v>556</v>
      </c>
      <c r="E7032" s="1" t="s">
        <v>556</v>
      </c>
      <c r="F7032" s="1" t="s">
        <v>44</v>
      </c>
      <c r="G7032" s="27">
        <v>0.54735272184936612</v>
      </c>
      <c r="H7032" s="27">
        <v>0.95558568529791565</v>
      </c>
      <c r="I7032" s="28">
        <v>48.778076062639798</v>
      </c>
      <c r="J7032" s="27">
        <v>4.8471290082028337E-3</v>
      </c>
      <c r="K7032" s="27">
        <v>0.18195376584638329</v>
      </c>
      <c r="L7032" s="27">
        <v>2.0660394761114185E-3</v>
      </c>
      <c r="M7032" s="29">
        <v>12.693245469522244</v>
      </c>
      <c r="N7032" s="30">
        <v>78.143732970027244</v>
      </c>
      <c r="O7032" s="32">
        <v>0</v>
      </c>
      <c r="P7032" s="31">
        <v>0.98948533480907586</v>
      </c>
      <c r="Q7032" s="38">
        <v>1847</v>
      </c>
      <c r="R7032" s="38">
        <v>1403</v>
      </c>
      <c r="S7032" s="38">
        <v>6785</v>
      </c>
    </row>
    <row r="7033" spans="2:19" x14ac:dyDescent="0.2">
      <c r="B7033" s="1" t="s">
        <v>14394</v>
      </c>
      <c r="C7033" s="1" t="s">
        <v>14395</v>
      </c>
      <c r="D7033" s="1" t="s">
        <v>556</v>
      </c>
      <c r="E7033" s="1" t="s">
        <v>556</v>
      </c>
      <c r="F7033" s="1" t="s">
        <v>44</v>
      </c>
      <c r="G7033" s="27">
        <v>0.58462238398544131</v>
      </c>
      <c r="H7033" s="27">
        <v>0.96812036829103976</v>
      </c>
      <c r="I7033" s="28">
        <v>48.899044585987291</v>
      </c>
      <c r="J7033" s="27">
        <v>1.1373976342129208E-2</v>
      </c>
      <c r="K7033" s="27">
        <v>0.31619654231119199</v>
      </c>
      <c r="L7033" s="27">
        <v>1.395463732315293E-2</v>
      </c>
      <c r="M7033" s="29">
        <v>8.6613362541073382</v>
      </c>
      <c r="N7033" s="30">
        <v>77.091828793774326</v>
      </c>
      <c r="O7033" s="32">
        <v>0</v>
      </c>
      <c r="P7033" s="31">
        <v>0.98719964069166855</v>
      </c>
      <c r="Q7033" s="38">
        <v>1820</v>
      </c>
      <c r="R7033" s="38">
        <v>809</v>
      </c>
      <c r="S7033" s="38">
        <v>4258</v>
      </c>
    </row>
    <row r="7034" spans="2:19" x14ac:dyDescent="0.2">
      <c r="B7034" s="1" t="s">
        <v>14402</v>
      </c>
      <c r="C7034" s="1" t="s">
        <v>14403</v>
      </c>
      <c r="D7034" s="1" t="s">
        <v>556</v>
      </c>
      <c r="E7034" s="1" t="s">
        <v>556</v>
      </c>
      <c r="F7034" s="1" t="s">
        <v>44</v>
      </c>
      <c r="G7034" s="27">
        <v>0.46311111111111108</v>
      </c>
      <c r="H7034" s="27">
        <v>0.94310193321616875</v>
      </c>
      <c r="I7034" s="28">
        <v>43.462548148148166</v>
      </c>
      <c r="J7034" s="27">
        <v>5.6296296296296294E-3</v>
      </c>
      <c r="K7034" s="27">
        <v>0.13392592592592592</v>
      </c>
      <c r="L7034" s="27">
        <v>4.4376098418277676E-3</v>
      </c>
      <c r="M7034" s="29">
        <v>15.318322295805745</v>
      </c>
      <c r="N7034" s="30">
        <v>75.685860524632119</v>
      </c>
      <c r="O7034" s="32">
        <v>0</v>
      </c>
      <c r="P7034" s="31">
        <v>0.98857644991212656</v>
      </c>
      <c r="Q7034" s="38">
        <v>2803</v>
      </c>
      <c r="R7034" s="38">
        <v>2896</v>
      </c>
      <c r="S7034" s="38">
        <v>7598</v>
      </c>
    </row>
    <row r="7035" spans="2:19" x14ac:dyDescent="0.2">
      <c r="B7035" s="1" t="s">
        <v>14406</v>
      </c>
      <c r="C7035" s="1" t="s">
        <v>14407</v>
      </c>
      <c r="D7035" s="1" t="s">
        <v>556</v>
      </c>
      <c r="E7035" s="1" t="s">
        <v>556</v>
      </c>
      <c r="F7035" s="1" t="s">
        <v>44</v>
      </c>
      <c r="G7035" s="27">
        <v>0.71013845466726222</v>
      </c>
      <c r="H7035" s="27">
        <v>0.99518584070796456</v>
      </c>
      <c r="I7035" s="28">
        <v>55.998749441715056</v>
      </c>
      <c r="J7035" s="27">
        <v>3.9303260384100043E-2</v>
      </c>
      <c r="K7035" s="27">
        <v>0.23671281822242071</v>
      </c>
      <c r="L7035" s="27">
        <v>0</v>
      </c>
      <c r="M7035" s="29">
        <v>6.9593220338983031</v>
      </c>
      <c r="N7035" s="30">
        <v>75.584276729559747</v>
      </c>
      <c r="O7035" s="32">
        <v>0</v>
      </c>
      <c r="P7035" s="31">
        <v>0.99070796460176991</v>
      </c>
      <c r="Q7035" s="38">
        <v>668</v>
      </c>
      <c r="R7035" s="38">
        <v>43</v>
      </c>
      <c r="S7035" s="38">
        <v>5766</v>
      </c>
    </row>
    <row r="7036" spans="2:19" x14ac:dyDescent="0.2">
      <c r="B7036" s="1" t="s">
        <v>14400</v>
      </c>
      <c r="C7036" s="1" t="s">
        <v>14401</v>
      </c>
      <c r="D7036" s="1" t="s">
        <v>556</v>
      </c>
      <c r="E7036" s="1" t="s">
        <v>556</v>
      </c>
      <c r="F7036" s="1" t="s">
        <v>44</v>
      </c>
      <c r="G7036" s="27">
        <v>0.63820492454328837</v>
      </c>
      <c r="H7036" s="27">
        <v>0.98998822605965475</v>
      </c>
      <c r="I7036" s="28">
        <v>50.179547259729937</v>
      </c>
      <c r="J7036" s="27">
        <v>6.7513899920571881E-3</v>
      </c>
      <c r="K7036" s="27">
        <v>0.25178713264495634</v>
      </c>
      <c r="L7036" s="27">
        <v>0</v>
      </c>
      <c r="M7036" s="29">
        <v>9.3941822173435767</v>
      </c>
      <c r="N7036" s="30">
        <v>72.870566272557554</v>
      </c>
      <c r="O7036" s="32">
        <v>0</v>
      </c>
      <c r="P7036" s="31">
        <v>0.98822605965463106</v>
      </c>
      <c r="Q7036" s="38">
        <v>1559</v>
      </c>
      <c r="R7036" s="38">
        <v>275</v>
      </c>
      <c r="S7036" s="38">
        <v>5470</v>
      </c>
    </row>
    <row r="7037" spans="2:19" x14ac:dyDescent="0.2">
      <c r="B7037" s="1" t="s">
        <v>14381</v>
      </c>
      <c r="C7037" s="1" t="s">
        <v>14382</v>
      </c>
      <c r="D7037" s="1" t="s">
        <v>556</v>
      </c>
      <c r="E7037" s="1" t="s">
        <v>556</v>
      </c>
      <c r="F7037" s="1" t="s">
        <v>44</v>
      </c>
      <c r="G7037" s="27">
        <v>0.43649373881932019</v>
      </c>
      <c r="H7037" s="27">
        <v>0.88309829802014561</v>
      </c>
      <c r="I7037" s="28">
        <v>45.970125223613607</v>
      </c>
      <c r="J7037" s="27">
        <v>1.0733452593917709E-2</v>
      </c>
      <c r="K7037" s="27">
        <v>0.21502683363148478</v>
      </c>
      <c r="L7037" s="27">
        <v>3.1585620006946855E-2</v>
      </c>
      <c r="M7037" s="29">
        <v>13.248317460317468</v>
      </c>
      <c r="N7037" s="30">
        <v>87.827868852459019</v>
      </c>
      <c r="O7037" s="32">
        <v>0</v>
      </c>
      <c r="P7037" s="31">
        <v>0.9708232025008684</v>
      </c>
      <c r="Q7037" s="38">
        <v>2387</v>
      </c>
      <c r="R7037" s="38">
        <v>3297</v>
      </c>
      <c r="S7037" s="38">
        <v>6199</v>
      </c>
    </row>
    <row r="7038" spans="2:19" x14ac:dyDescent="0.2">
      <c r="B7038" s="1" t="s">
        <v>14388</v>
      </c>
      <c r="C7038" s="1" t="s">
        <v>14389</v>
      </c>
      <c r="D7038" s="1" t="s">
        <v>556</v>
      </c>
      <c r="E7038" s="1" t="s">
        <v>556</v>
      </c>
      <c r="F7038" s="1" t="s">
        <v>44</v>
      </c>
      <c r="G7038" s="27">
        <v>0.56957403651115623</v>
      </c>
      <c r="H7038" s="27">
        <v>0.97059198724337237</v>
      </c>
      <c r="I7038" s="28">
        <v>48.086774847870181</v>
      </c>
      <c r="J7038" s="27">
        <v>7.7079107505070993E-3</v>
      </c>
      <c r="K7038" s="27">
        <v>0.23610547667342799</v>
      </c>
      <c r="L7038" s="27">
        <v>8.670520231213872E-3</v>
      </c>
      <c r="M7038" s="29">
        <v>11.004052780395856</v>
      </c>
      <c r="N7038" s="30">
        <v>75.663105413105413</v>
      </c>
      <c r="O7038" s="32">
        <v>0</v>
      </c>
      <c r="P7038" s="31">
        <v>0.98265895953757221</v>
      </c>
      <c r="Q7038" s="38">
        <v>1984</v>
      </c>
      <c r="R7038" s="38">
        <v>1028</v>
      </c>
      <c r="S7038" s="38">
        <v>5776</v>
      </c>
    </row>
    <row r="7039" spans="2:19" x14ac:dyDescent="0.2">
      <c r="B7039" s="1" t="s">
        <v>14385</v>
      </c>
      <c r="C7039" s="1" t="s">
        <v>14053</v>
      </c>
      <c r="D7039" s="1" t="s">
        <v>556</v>
      </c>
      <c r="E7039" s="1" t="s">
        <v>556</v>
      </c>
      <c r="F7039" s="1" t="s">
        <v>44</v>
      </c>
      <c r="G7039" s="27">
        <v>0.43757756267063785</v>
      </c>
      <c r="H7039" s="27">
        <v>0.80079318734793214</v>
      </c>
      <c r="I7039" s="28">
        <v>41.686175229585473</v>
      </c>
      <c r="J7039" s="27">
        <v>5.7086125589476296E-3</v>
      </c>
      <c r="K7039" s="27">
        <v>0.13824770414494911</v>
      </c>
      <c r="L7039" s="27">
        <v>4.8175182481751826E-4</v>
      </c>
      <c r="M7039" s="29">
        <v>15.067387466902025</v>
      </c>
      <c r="N7039" s="30">
        <v>75.501418037436181</v>
      </c>
      <c r="O7039" s="32">
        <v>0</v>
      </c>
      <c r="P7039" s="31">
        <v>0.98029197080291974</v>
      </c>
      <c r="Q7039" s="38">
        <v>3050</v>
      </c>
      <c r="R7039" s="38">
        <v>3279</v>
      </c>
      <c r="S7039" s="38">
        <v>7530</v>
      </c>
    </row>
    <row r="7040" spans="2:19" x14ac:dyDescent="0.2">
      <c r="B7040" s="1" t="s">
        <v>14383</v>
      </c>
      <c r="C7040" s="1" t="s">
        <v>14384</v>
      </c>
      <c r="D7040" s="1" t="s">
        <v>556</v>
      </c>
      <c r="E7040" s="1" t="s">
        <v>556</v>
      </c>
      <c r="F7040" s="1" t="s">
        <v>44</v>
      </c>
      <c r="G7040" s="27">
        <v>0.60164005179110924</v>
      </c>
      <c r="H7040" s="27">
        <v>0.9340400421496311</v>
      </c>
      <c r="I7040" s="28">
        <v>50.336901165299949</v>
      </c>
      <c r="J7040" s="27">
        <v>4.1432887354337505E-2</v>
      </c>
      <c r="K7040" s="27">
        <v>0.30125161847216225</v>
      </c>
      <c r="L7040" s="27">
        <v>1.285563751317176E-2</v>
      </c>
      <c r="M7040" s="29">
        <v>8.0510292524377025</v>
      </c>
      <c r="N7040" s="30">
        <v>77.891678622668579</v>
      </c>
      <c r="O7040" s="32">
        <v>0</v>
      </c>
      <c r="P7040" s="31">
        <v>0.97660695468914649</v>
      </c>
      <c r="Q7040" s="38">
        <v>1531</v>
      </c>
      <c r="R7040" s="38">
        <v>583</v>
      </c>
      <c r="S7040" s="38">
        <v>4535</v>
      </c>
    </row>
    <row r="7041" spans="2:19" x14ac:dyDescent="0.2">
      <c r="B7041" s="1" t="s">
        <v>14390</v>
      </c>
      <c r="C7041" s="1" t="s">
        <v>14391</v>
      </c>
      <c r="D7041" s="1" t="s">
        <v>556</v>
      </c>
      <c r="E7041" s="1" t="s">
        <v>556</v>
      </c>
      <c r="F7041" s="1" t="s">
        <v>44</v>
      </c>
      <c r="G7041" s="27">
        <v>0.56772544724351959</v>
      </c>
      <c r="H7041" s="27">
        <v>0.90394689630426994</v>
      </c>
      <c r="I7041" s="28">
        <v>46.158817086527932</v>
      </c>
      <c r="J7041" s="27">
        <v>2.6652062796641111E-2</v>
      </c>
      <c r="K7041" s="27">
        <v>0.25045637093829864</v>
      </c>
      <c r="L7041" s="27">
        <v>3.588087549336204E-4</v>
      </c>
      <c r="M7041" s="29">
        <v>10.093665540540542</v>
      </c>
      <c r="N7041" s="30">
        <v>73.222508038585204</v>
      </c>
      <c r="O7041" s="32">
        <v>0</v>
      </c>
      <c r="P7041" s="31">
        <v>0.98277717976318624</v>
      </c>
      <c r="Q7041" s="38">
        <v>2349</v>
      </c>
      <c r="R7041" s="38">
        <v>1055</v>
      </c>
      <c r="S7041" s="38">
        <v>5489</v>
      </c>
    </row>
    <row r="7042" spans="2:19" x14ac:dyDescent="0.2">
      <c r="B7042" s="1" t="s">
        <v>14392</v>
      </c>
      <c r="C7042" s="1" t="s">
        <v>14393</v>
      </c>
      <c r="D7042" s="1" t="s">
        <v>17670</v>
      </c>
      <c r="E7042" s="1" t="s">
        <v>14129</v>
      </c>
      <c r="F7042" s="1" t="s">
        <v>44</v>
      </c>
      <c r="G7042" s="27">
        <v>0.57174490699734282</v>
      </c>
      <c r="H7042" s="27">
        <v>0.95288549618320606</v>
      </c>
      <c r="I7042" s="28">
        <v>49.735385296722775</v>
      </c>
      <c r="J7042" s="27">
        <v>4.8272807794508411E-2</v>
      </c>
      <c r="K7042" s="27">
        <v>0.3516386182462356</v>
      </c>
      <c r="L7042" s="27">
        <v>7.7557251908396954E-3</v>
      </c>
      <c r="M7042" s="29">
        <v>6.9609730848861302</v>
      </c>
      <c r="N7042" s="30">
        <v>81.199690402476776</v>
      </c>
      <c r="O7042" s="32">
        <v>0</v>
      </c>
      <c r="P7042" s="31">
        <v>0.98495092693565978</v>
      </c>
      <c r="Q7042" s="38">
        <v>1660</v>
      </c>
      <c r="R7042" s="38">
        <v>996</v>
      </c>
      <c r="S7042" s="38">
        <v>3626</v>
      </c>
    </row>
    <row r="7043" spans="2:19" x14ac:dyDescent="0.2">
      <c r="B7043" s="1" t="s">
        <v>14398</v>
      </c>
      <c r="C7043" s="1" t="s">
        <v>14399</v>
      </c>
      <c r="D7043" s="1" t="s">
        <v>17670</v>
      </c>
      <c r="E7043" s="1" t="s">
        <v>14129</v>
      </c>
      <c r="F7043" s="1" t="s">
        <v>44</v>
      </c>
      <c r="G7043" s="27">
        <v>0.48203471941865161</v>
      </c>
      <c r="H7043" s="27">
        <v>0.89846429996011179</v>
      </c>
      <c r="I7043" s="28">
        <v>43.309568025837699</v>
      </c>
      <c r="J7043" s="27">
        <v>2.1800565199838515E-2</v>
      </c>
      <c r="K7043" s="27">
        <v>0.23778764634638677</v>
      </c>
      <c r="L7043" s="27">
        <v>2.480255285201436E-2</v>
      </c>
      <c r="M7043" s="29">
        <v>11.697583787996882</v>
      </c>
      <c r="N7043" s="30">
        <v>76.868509212730316</v>
      </c>
      <c r="O7043" s="32">
        <v>0</v>
      </c>
      <c r="P7043" s="31">
        <v>0.98803350618268848</v>
      </c>
      <c r="Q7043" s="38">
        <v>2824</v>
      </c>
      <c r="R7043" s="38">
        <v>2590</v>
      </c>
      <c r="S7043" s="38">
        <v>5749</v>
      </c>
    </row>
    <row r="7044" spans="2:19" x14ac:dyDescent="0.2">
      <c r="B7044" s="1" t="s">
        <v>14386</v>
      </c>
      <c r="C7044" s="1" t="s">
        <v>14387</v>
      </c>
      <c r="D7044" s="1" t="s">
        <v>17669</v>
      </c>
      <c r="E7044" s="1" t="s">
        <v>556</v>
      </c>
      <c r="F7044" s="1" t="s">
        <v>44</v>
      </c>
      <c r="G7044" s="27">
        <v>0.5369916707496325</v>
      </c>
      <c r="H7044" s="27">
        <v>0.88243204233822481</v>
      </c>
      <c r="I7044" s="28">
        <v>38.571092601665868</v>
      </c>
      <c r="J7044" s="27">
        <v>8.133268005879471E-2</v>
      </c>
      <c r="K7044" s="27">
        <v>0.34786869181773639</v>
      </c>
      <c r="L7044" s="27">
        <v>1.8325715660331969E-2</v>
      </c>
      <c r="M7044" s="29">
        <v>7.6844444444444449</v>
      </c>
      <c r="N7044" s="30">
        <v>64.772810218978108</v>
      </c>
      <c r="O7044" s="32">
        <v>0</v>
      </c>
      <c r="P7044" s="31">
        <v>0.98195814289150829</v>
      </c>
      <c r="Q7044" s="38">
        <v>3375</v>
      </c>
      <c r="R7044" s="38">
        <v>1605</v>
      </c>
      <c r="S7044" s="38">
        <v>3681</v>
      </c>
    </row>
    <row r="7045" spans="2:19" x14ac:dyDescent="0.2">
      <c r="B7045" s="1" t="s">
        <v>14431</v>
      </c>
      <c r="C7045" s="1" t="s">
        <v>14432</v>
      </c>
      <c r="D7045" s="1" t="s">
        <v>557</v>
      </c>
      <c r="E7045" s="1" t="s">
        <v>3353</v>
      </c>
      <c r="F7045" s="1" t="s">
        <v>48</v>
      </c>
      <c r="G7045" s="27">
        <v>0.33925501432664756</v>
      </c>
      <c r="H7045" s="27">
        <v>0.84341029207232265</v>
      </c>
      <c r="I7045" s="28">
        <v>25.541948424068767</v>
      </c>
      <c r="J7045" s="27">
        <v>2.4641833810888251E-2</v>
      </c>
      <c r="K7045" s="27">
        <v>0.27507163323782235</v>
      </c>
      <c r="L7045" s="27">
        <v>3.4233657858136306E-2</v>
      </c>
      <c r="M7045" s="29">
        <v>12.859323503902862</v>
      </c>
      <c r="N7045" s="30">
        <v>49.802364864864863</v>
      </c>
      <c r="O7045" s="32">
        <v>0.10367176634214184</v>
      </c>
      <c r="P7045" s="31">
        <v>0.97079276773296241</v>
      </c>
      <c r="Q7045" s="38">
        <v>4814</v>
      </c>
      <c r="R7045" s="38">
        <v>4631</v>
      </c>
      <c r="S7045" s="38">
        <v>5048</v>
      </c>
    </row>
    <row r="7046" spans="2:19" x14ac:dyDescent="0.2">
      <c r="B7046" s="1" t="s">
        <v>14423</v>
      </c>
      <c r="C7046" s="1" t="s">
        <v>14424</v>
      </c>
      <c r="D7046" s="1" t="s">
        <v>557</v>
      </c>
      <c r="E7046" s="1" t="s">
        <v>3353</v>
      </c>
      <c r="F7046" s="1" t="s">
        <v>48</v>
      </c>
      <c r="G7046" s="27">
        <v>0.35409252669039148</v>
      </c>
      <c r="H7046" s="27">
        <v>0.78678980526918652</v>
      </c>
      <c r="I7046" s="28">
        <v>26.357591933570582</v>
      </c>
      <c r="J7046" s="27">
        <v>5.4567022538552785E-2</v>
      </c>
      <c r="K7046" s="27">
        <v>0.29003558718861211</v>
      </c>
      <c r="L7046" s="27">
        <v>5.7348224513172973E-2</v>
      </c>
      <c r="M7046" s="29">
        <v>12.878145087236001</v>
      </c>
      <c r="N7046" s="30">
        <v>50.554438860971523</v>
      </c>
      <c r="O7046" s="32">
        <v>1.5131729667812141E-2</v>
      </c>
      <c r="P7046" s="31">
        <v>0.96563573883161513</v>
      </c>
      <c r="Q7046" s="38">
        <v>4565</v>
      </c>
      <c r="R7046" s="38">
        <v>4403</v>
      </c>
      <c r="S7046" s="38">
        <v>4751</v>
      </c>
    </row>
    <row r="7047" spans="2:19" x14ac:dyDescent="0.2">
      <c r="B7047" s="1" t="s">
        <v>14445</v>
      </c>
      <c r="C7047" s="1" t="s">
        <v>14446</v>
      </c>
      <c r="D7047" s="1" t="s">
        <v>557</v>
      </c>
      <c r="E7047" s="1" t="s">
        <v>3353</v>
      </c>
      <c r="F7047" s="1" t="s">
        <v>48</v>
      </c>
      <c r="G7047" s="27">
        <v>0.21625163826998689</v>
      </c>
      <c r="H7047" s="27">
        <v>0.89301935483870976</v>
      </c>
      <c r="I7047" s="28">
        <v>24.371100917431189</v>
      </c>
      <c r="J7047" s="27">
        <v>1.1795543905635648E-2</v>
      </c>
      <c r="K7047" s="27">
        <v>0.15203145478374835</v>
      </c>
      <c r="L7047" s="27">
        <v>2.270967741935484E-3</v>
      </c>
      <c r="M7047" s="29">
        <v>16.077424749163882</v>
      </c>
      <c r="N7047" s="30">
        <v>53.845454545454544</v>
      </c>
      <c r="O7047" s="32">
        <v>0.34264838709677425</v>
      </c>
      <c r="P7047" s="31">
        <v>0.98451612903225805</v>
      </c>
      <c r="Q7047" s="38">
        <v>5241</v>
      </c>
      <c r="R7047" s="38">
        <v>7109</v>
      </c>
      <c r="S7047" s="38">
        <v>7300</v>
      </c>
    </row>
    <row r="7048" spans="2:19" x14ac:dyDescent="0.2">
      <c r="B7048" s="1" t="s">
        <v>14427</v>
      </c>
      <c r="C7048" s="1" t="s">
        <v>14428</v>
      </c>
      <c r="D7048" s="1" t="s">
        <v>557</v>
      </c>
      <c r="E7048" s="1" t="s">
        <v>3353</v>
      </c>
      <c r="F7048" s="1" t="s">
        <v>48</v>
      </c>
      <c r="G7048" s="27">
        <v>4.0650406504065045E-3</v>
      </c>
      <c r="H7048" s="27">
        <v>0.87795671725688584</v>
      </c>
      <c r="I7048" s="28">
        <v>11.636004645760742</v>
      </c>
      <c r="J7048" s="27">
        <v>2.3228803716608595E-2</v>
      </c>
      <c r="K7048" s="27">
        <v>0.42102206736353076</v>
      </c>
      <c r="L7048" s="27">
        <v>3.2023608768971333E-2</v>
      </c>
      <c r="M7048" s="29">
        <v>11.486413994169096</v>
      </c>
      <c r="N7048" s="30">
        <v>47.428571428571431</v>
      </c>
      <c r="O7048" s="32">
        <v>0.87765317594154024</v>
      </c>
      <c r="P7048" s="31">
        <v>0.96795952782462058</v>
      </c>
      <c r="Q7048" s="38">
        <v>8375</v>
      </c>
      <c r="R7048" s="38">
        <v>8599</v>
      </c>
      <c r="S7048" s="38">
        <v>2614</v>
      </c>
    </row>
    <row r="7049" spans="2:19" x14ac:dyDescent="0.2">
      <c r="B7049" s="1" t="s">
        <v>14447</v>
      </c>
      <c r="C7049" s="1" t="s">
        <v>14448</v>
      </c>
      <c r="D7049" s="1" t="s">
        <v>557</v>
      </c>
      <c r="E7049" s="1" t="s">
        <v>3353</v>
      </c>
      <c r="F7049" s="1" t="s">
        <v>48</v>
      </c>
      <c r="G7049" s="27">
        <v>0.1514360313315927</v>
      </c>
      <c r="H7049" s="27">
        <v>0.9534640102827765</v>
      </c>
      <c r="I7049" s="28">
        <v>13.81795039164491</v>
      </c>
      <c r="J7049" s="27">
        <v>3.5248041775456922E-2</v>
      </c>
      <c r="K7049" s="27">
        <v>0.65731070496083555</v>
      </c>
      <c r="L7049" s="27">
        <v>2.7140102827763499E-2</v>
      </c>
      <c r="M7049" s="29">
        <v>7.3308461538461538</v>
      </c>
      <c r="N7049" s="30">
        <v>49.758620689655174</v>
      </c>
      <c r="O7049" s="32">
        <v>0.5744601542416452</v>
      </c>
      <c r="P7049" s="31">
        <v>0.98457583547557836</v>
      </c>
      <c r="Q7049" s="38">
        <v>8166</v>
      </c>
      <c r="R7049" s="38">
        <v>7892</v>
      </c>
      <c r="S7049" s="38">
        <v>614</v>
      </c>
    </row>
    <row r="7050" spans="2:19" x14ac:dyDescent="0.2">
      <c r="B7050" s="1" t="s">
        <v>14449</v>
      </c>
      <c r="C7050" s="1" t="s">
        <v>14450</v>
      </c>
      <c r="D7050" s="1" t="s">
        <v>557</v>
      </c>
      <c r="E7050" s="1" t="s">
        <v>3353</v>
      </c>
      <c r="F7050" s="1" t="s">
        <v>48</v>
      </c>
      <c r="G7050" s="27">
        <v>0.16718749999999999</v>
      </c>
      <c r="H7050" s="27">
        <v>0.97801002699575801</v>
      </c>
      <c r="I7050" s="28">
        <v>17.544765624999993</v>
      </c>
      <c r="J7050" s="27">
        <v>1.6406250000000001E-2</v>
      </c>
      <c r="K7050" s="27">
        <v>0.38984374999999999</v>
      </c>
      <c r="L7050" s="27">
        <v>0</v>
      </c>
      <c r="M7050" s="29">
        <v>10.787617260787998</v>
      </c>
      <c r="N7050" s="30">
        <v>50.635514018691588</v>
      </c>
      <c r="O7050" s="32">
        <v>0.41292711145391442</v>
      </c>
      <c r="P7050" s="31">
        <v>0.98727342846124178</v>
      </c>
      <c r="Q7050" s="38">
        <v>7620</v>
      </c>
      <c r="R7050" s="38">
        <v>7735</v>
      </c>
      <c r="S7050" s="38">
        <v>3052</v>
      </c>
    </row>
    <row r="7051" spans="2:19" x14ac:dyDescent="0.2">
      <c r="B7051" s="1" t="s">
        <v>14455</v>
      </c>
      <c r="C7051" s="1" t="s">
        <v>14456</v>
      </c>
      <c r="D7051" s="1" t="s">
        <v>557</v>
      </c>
      <c r="E7051" s="1" t="s">
        <v>3353</v>
      </c>
      <c r="F7051" s="1" t="s">
        <v>48</v>
      </c>
      <c r="G7051" s="27">
        <v>0.23076923076923078</v>
      </c>
      <c r="H7051" s="27">
        <v>0.93593394495412852</v>
      </c>
      <c r="I7051" s="28">
        <v>24.725739644970417</v>
      </c>
      <c r="J7051" s="27">
        <v>9.6153846153846159E-3</v>
      </c>
      <c r="K7051" s="27">
        <v>0.125</v>
      </c>
      <c r="L7051" s="27">
        <v>7.9266055045871565E-4</v>
      </c>
      <c r="M7051" s="29">
        <v>16.199326923076917</v>
      </c>
      <c r="N7051" s="30">
        <v>52.775641025641029</v>
      </c>
      <c r="O7051" s="32">
        <v>0.15678899082568806</v>
      </c>
      <c r="P7051" s="31">
        <v>0.99229357798165141</v>
      </c>
      <c r="Q7051" s="38">
        <v>5101</v>
      </c>
      <c r="R7051" s="38">
        <v>6871</v>
      </c>
      <c r="S7051" s="38">
        <v>7765</v>
      </c>
    </row>
    <row r="7052" spans="2:19" x14ac:dyDescent="0.2">
      <c r="B7052" s="1" t="s">
        <v>14439</v>
      </c>
      <c r="C7052" s="1" t="s">
        <v>14440</v>
      </c>
      <c r="D7052" s="1" t="s">
        <v>557</v>
      </c>
      <c r="E7052" s="1" t="s">
        <v>3353</v>
      </c>
      <c r="F7052" s="1" t="s">
        <v>48</v>
      </c>
      <c r="G7052" s="27">
        <v>0.13681783243658724</v>
      </c>
      <c r="H7052" s="27">
        <v>0.99000376506024101</v>
      </c>
      <c r="I7052" s="28">
        <v>16.557571099154501</v>
      </c>
      <c r="J7052" s="27">
        <v>1.9984627209838585E-2</v>
      </c>
      <c r="K7052" s="27">
        <v>0.39277478862413528</v>
      </c>
      <c r="L7052" s="27">
        <v>4.6950301204819276E-3</v>
      </c>
      <c r="M7052" s="29">
        <v>11.105164737310776</v>
      </c>
      <c r="N7052" s="30">
        <v>50.567415730337082</v>
      </c>
      <c r="O7052" s="32">
        <v>0.56958207831325303</v>
      </c>
      <c r="P7052" s="31">
        <v>0.97966867469879515</v>
      </c>
      <c r="Q7052" s="38">
        <v>7807</v>
      </c>
      <c r="R7052" s="38">
        <v>8018</v>
      </c>
      <c r="S7052" s="38">
        <v>3003</v>
      </c>
    </row>
    <row r="7053" spans="2:19" x14ac:dyDescent="0.2">
      <c r="B7053" s="1" t="s">
        <v>14443</v>
      </c>
      <c r="C7053" s="1" t="s">
        <v>14444</v>
      </c>
      <c r="D7053" s="1" t="s">
        <v>557</v>
      </c>
      <c r="E7053" s="1" t="s">
        <v>3353</v>
      </c>
      <c r="F7053" s="1" t="s">
        <v>48</v>
      </c>
      <c r="G7053" s="27">
        <v>0.31590574374079528</v>
      </c>
      <c r="H7053" s="27">
        <v>0.85788482433900737</v>
      </c>
      <c r="I7053" s="28">
        <v>29.091163475699567</v>
      </c>
      <c r="J7053" s="27">
        <v>7.3637702503681884E-3</v>
      </c>
      <c r="K7053" s="27">
        <v>0.11782032400589101</v>
      </c>
      <c r="L7053" s="27">
        <v>2.4013038754074614E-3</v>
      </c>
      <c r="M7053" s="29">
        <v>16.761141011840692</v>
      </c>
      <c r="N7053" s="30">
        <v>55.254079254079251</v>
      </c>
      <c r="O7053" s="32">
        <v>0</v>
      </c>
      <c r="P7053" s="31">
        <v>0.9837015574067367</v>
      </c>
      <c r="Q7053" s="38">
        <v>4065</v>
      </c>
      <c r="R7053" s="38">
        <v>5075</v>
      </c>
      <c r="S7053" s="38">
        <v>7898</v>
      </c>
    </row>
    <row r="7054" spans="2:19" x14ac:dyDescent="0.2">
      <c r="B7054" s="1" t="s">
        <v>14453</v>
      </c>
      <c r="C7054" s="1" t="s">
        <v>14454</v>
      </c>
      <c r="D7054" s="1" t="s">
        <v>557</v>
      </c>
      <c r="E7054" s="1" t="s">
        <v>3353</v>
      </c>
      <c r="F7054" s="1" t="s">
        <v>48</v>
      </c>
      <c r="G7054" s="27">
        <v>0.28760226557583385</v>
      </c>
      <c r="H7054" s="27">
        <v>0.813428927680798</v>
      </c>
      <c r="I7054" s="28">
        <v>20.773882945248584</v>
      </c>
      <c r="J7054" s="27">
        <v>3.0837004405286344E-2</v>
      </c>
      <c r="K7054" s="27">
        <v>0.51604782882315925</v>
      </c>
      <c r="L7054" s="27">
        <v>9.0872817955112192E-2</v>
      </c>
      <c r="M7054" s="29">
        <v>8.0978798586572456</v>
      </c>
      <c r="N7054" s="30">
        <v>51.680525164113789</v>
      </c>
      <c r="O7054" s="32">
        <v>0.14551745635910224</v>
      </c>
      <c r="P7054" s="31">
        <v>0.99064837905236913</v>
      </c>
      <c r="Q7054" s="38">
        <v>6676</v>
      </c>
      <c r="R7054" s="38">
        <v>5676</v>
      </c>
      <c r="S7054" s="38">
        <v>1640</v>
      </c>
    </row>
    <row r="7055" spans="2:19" x14ac:dyDescent="0.2">
      <c r="B7055" s="1" t="s">
        <v>14429</v>
      </c>
      <c r="C7055" s="1" t="s">
        <v>14430</v>
      </c>
      <c r="D7055" s="1" t="s">
        <v>557</v>
      </c>
      <c r="E7055" s="1" t="s">
        <v>3353</v>
      </c>
      <c r="F7055" s="1" t="s">
        <v>48</v>
      </c>
      <c r="G7055" s="27">
        <v>0.21615384615384614</v>
      </c>
      <c r="H7055" s="27">
        <v>0.72098470719880647</v>
      </c>
      <c r="I7055" s="28">
        <v>22.297230769230769</v>
      </c>
      <c r="J7055" s="27">
        <v>1.6923076923076923E-2</v>
      </c>
      <c r="K7055" s="27">
        <v>0.22230769230769232</v>
      </c>
      <c r="L7055" s="27">
        <v>7.1130175307721005E-2</v>
      </c>
      <c r="M7055" s="29">
        <v>14.750441609420999</v>
      </c>
      <c r="N7055" s="30">
        <v>49.170818505338076</v>
      </c>
      <c r="O7055" s="32">
        <v>0.16990675121223422</v>
      </c>
      <c r="P7055" s="31">
        <v>0.96978739276389403</v>
      </c>
      <c r="Q7055" s="38">
        <v>6060</v>
      </c>
      <c r="R7055" s="38">
        <v>7111</v>
      </c>
      <c r="S7055" s="38">
        <v>6066</v>
      </c>
    </row>
    <row r="7056" spans="2:19" x14ac:dyDescent="0.2">
      <c r="B7056" s="1" t="s">
        <v>14437</v>
      </c>
      <c r="C7056" s="1" t="s">
        <v>14438</v>
      </c>
      <c r="D7056" s="1" t="s">
        <v>557</v>
      </c>
      <c r="E7056" s="1" t="s">
        <v>3353</v>
      </c>
      <c r="F7056" s="1" t="s">
        <v>48</v>
      </c>
      <c r="G7056" s="27">
        <v>0.33910221741481883</v>
      </c>
      <c r="H7056" s="27">
        <v>0.86300582627118638</v>
      </c>
      <c r="I7056" s="28">
        <v>23.853217955651704</v>
      </c>
      <c r="J7056" s="27">
        <v>3.028664142779881E-2</v>
      </c>
      <c r="K7056" s="27">
        <v>0.46024878312601408</v>
      </c>
      <c r="L7056" s="27">
        <v>1.5143008474576272E-2</v>
      </c>
      <c r="M7056" s="29">
        <v>8.7918166939443552</v>
      </c>
      <c r="N7056" s="30">
        <v>52.740031897926634</v>
      </c>
      <c r="O7056" s="32">
        <v>2.9131355932203391E-4</v>
      </c>
      <c r="P7056" s="31">
        <v>0.97934322033898302</v>
      </c>
      <c r="Q7056" s="38">
        <v>5427</v>
      </c>
      <c r="R7056" s="38">
        <v>4634</v>
      </c>
      <c r="S7056" s="38">
        <v>2203</v>
      </c>
    </row>
    <row r="7057" spans="2:19" x14ac:dyDescent="0.2">
      <c r="B7057" s="1" t="s">
        <v>14457</v>
      </c>
      <c r="C7057" s="1" t="s">
        <v>14458</v>
      </c>
      <c r="D7057" s="1" t="s">
        <v>557</v>
      </c>
      <c r="E7057" s="1" t="s">
        <v>3353</v>
      </c>
      <c r="F7057" s="1" t="s">
        <v>48</v>
      </c>
      <c r="G7057" s="27">
        <v>0.29460013670539986</v>
      </c>
      <c r="H7057" s="27">
        <v>0.95358721523291401</v>
      </c>
      <c r="I7057" s="28">
        <v>21.45290498974709</v>
      </c>
      <c r="J7057" s="27">
        <v>1.6404647983595352E-2</v>
      </c>
      <c r="K7057" s="27">
        <v>0.52289815447710186</v>
      </c>
      <c r="L7057" s="27">
        <v>1.9177150629037737E-3</v>
      </c>
      <c r="M7057" s="29">
        <v>8.3165697674418606</v>
      </c>
      <c r="N7057" s="30">
        <v>52.508120649651971</v>
      </c>
      <c r="O7057" s="32">
        <v>0.22438626317579052</v>
      </c>
      <c r="P7057" s="31">
        <v>0.99489969398163891</v>
      </c>
      <c r="Q7057" s="38">
        <v>6415</v>
      </c>
      <c r="R7057" s="38">
        <v>5503</v>
      </c>
      <c r="S7057" s="38">
        <v>1570</v>
      </c>
    </row>
    <row r="7058" spans="2:19" x14ac:dyDescent="0.2">
      <c r="B7058" s="1" t="s">
        <v>14435</v>
      </c>
      <c r="C7058" s="1" t="s">
        <v>14436</v>
      </c>
      <c r="D7058" s="1" t="s">
        <v>557</v>
      </c>
      <c r="E7058" s="1" t="s">
        <v>3353</v>
      </c>
      <c r="F7058" s="1" t="s">
        <v>48</v>
      </c>
      <c r="G7058" s="27">
        <v>0.24760076775431861</v>
      </c>
      <c r="H7058" s="27">
        <v>0.93111318407960175</v>
      </c>
      <c r="I7058" s="28">
        <v>22.951823416506713</v>
      </c>
      <c r="J7058" s="27">
        <v>1.0876519513755598E-2</v>
      </c>
      <c r="K7058" s="27">
        <v>0.27383237364043506</v>
      </c>
      <c r="L7058" s="27">
        <v>4.4776119402985075E-4</v>
      </c>
      <c r="M7058" s="29">
        <v>13.617857142857146</v>
      </c>
      <c r="N7058" s="30">
        <v>50.844961240310077</v>
      </c>
      <c r="O7058" s="32">
        <v>0.23254042288557214</v>
      </c>
      <c r="P7058" s="31">
        <v>0.97201492537313428</v>
      </c>
      <c r="Q7058" s="38">
        <v>5791</v>
      </c>
      <c r="R7058" s="38">
        <v>6527</v>
      </c>
      <c r="S7058" s="38">
        <v>5070</v>
      </c>
    </row>
    <row r="7059" spans="2:19" x14ac:dyDescent="0.2">
      <c r="B7059" s="1" t="s">
        <v>14441</v>
      </c>
      <c r="C7059" s="1" t="s">
        <v>14442</v>
      </c>
      <c r="D7059" s="1" t="s">
        <v>557</v>
      </c>
      <c r="E7059" s="1" t="s">
        <v>3353</v>
      </c>
      <c r="F7059" s="1" t="s">
        <v>48</v>
      </c>
      <c r="G7059" s="27">
        <v>0.28999999999999998</v>
      </c>
      <c r="H7059" s="27">
        <v>0.9913444108761329</v>
      </c>
      <c r="I7059" s="28">
        <v>24.516076923076923</v>
      </c>
      <c r="J7059" s="27">
        <v>7.6923076923076927E-3</v>
      </c>
      <c r="K7059" s="27">
        <v>0.28384615384615386</v>
      </c>
      <c r="L7059" s="27">
        <v>0</v>
      </c>
      <c r="M7059" s="29">
        <v>11.963813651137597</v>
      </c>
      <c r="N7059" s="30">
        <v>54.785145888594165</v>
      </c>
      <c r="O7059" s="32">
        <v>0.11151812688821752</v>
      </c>
      <c r="P7059" s="31">
        <v>0.98187311178247738</v>
      </c>
      <c r="Q7059" s="38">
        <v>5182</v>
      </c>
      <c r="R7059" s="38">
        <v>5619</v>
      </c>
      <c r="S7059" s="38">
        <v>4874</v>
      </c>
    </row>
    <row r="7060" spans="2:19" x14ac:dyDescent="0.2">
      <c r="B7060" s="1" t="s">
        <v>14451</v>
      </c>
      <c r="C7060" s="1" t="s">
        <v>14452</v>
      </c>
      <c r="D7060" s="1" t="s">
        <v>557</v>
      </c>
      <c r="E7060" s="1" t="s">
        <v>3353</v>
      </c>
      <c r="F7060" s="1" t="s">
        <v>48</v>
      </c>
      <c r="G7060" s="27">
        <v>0.33142448103078026</v>
      </c>
      <c r="H7060" s="27">
        <v>0.93450530035335677</v>
      </c>
      <c r="I7060" s="28">
        <v>27.47551896921976</v>
      </c>
      <c r="J7060" s="27">
        <v>1.1453113815318539E-2</v>
      </c>
      <c r="K7060" s="27">
        <v>0.20973514674302077</v>
      </c>
      <c r="L7060" s="27">
        <v>1.0802120141342757E-2</v>
      </c>
      <c r="M7060" s="29">
        <v>14.800321199143466</v>
      </c>
      <c r="N7060" s="30">
        <v>52.663066954643625</v>
      </c>
      <c r="O7060" s="32">
        <v>0</v>
      </c>
      <c r="P7060" s="31">
        <v>0.98727915194346294</v>
      </c>
      <c r="Q7060" s="38">
        <v>4302</v>
      </c>
      <c r="R7060" s="38">
        <v>4772</v>
      </c>
      <c r="S7060" s="38">
        <v>6297</v>
      </c>
    </row>
    <row r="7061" spans="2:19" x14ac:dyDescent="0.2">
      <c r="B7061" s="1" t="s">
        <v>14415</v>
      </c>
      <c r="C7061" s="1" t="s">
        <v>14416</v>
      </c>
      <c r="D7061" s="1" t="s">
        <v>557</v>
      </c>
      <c r="E7061" s="1" t="s">
        <v>3353</v>
      </c>
      <c r="F7061" s="1" t="s">
        <v>48</v>
      </c>
      <c r="G7061" s="27">
        <v>0.20709677419354838</v>
      </c>
      <c r="H7061" s="27">
        <v>0.73299321824907493</v>
      </c>
      <c r="I7061" s="28">
        <v>22.611096774193541</v>
      </c>
      <c r="J7061" s="27">
        <v>5.0967741935483868E-2</v>
      </c>
      <c r="K7061" s="27">
        <v>0.2496774193548387</v>
      </c>
      <c r="L7061" s="27">
        <v>0.13711467324290996</v>
      </c>
      <c r="M7061" s="29">
        <v>14.58104149715216</v>
      </c>
      <c r="N7061" s="30">
        <v>52.947040498442369</v>
      </c>
      <c r="O7061" s="32">
        <v>0.11317200986436499</v>
      </c>
      <c r="P7061" s="31">
        <v>0.95561035758323054</v>
      </c>
      <c r="Q7061" s="38">
        <v>5921</v>
      </c>
      <c r="R7061" s="38">
        <v>7259</v>
      </c>
      <c r="S7061" s="38">
        <v>5504</v>
      </c>
    </row>
    <row r="7062" spans="2:19" x14ac:dyDescent="0.2">
      <c r="B7062" s="1" t="s">
        <v>14413</v>
      </c>
      <c r="C7062" s="1" t="s">
        <v>14414</v>
      </c>
      <c r="D7062" s="1" t="s">
        <v>557</v>
      </c>
      <c r="E7062" s="1" t="s">
        <v>3353</v>
      </c>
      <c r="F7062" s="1" t="s">
        <v>48</v>
      </c>
      <c r="G7062" s="27">
        <v>0.18600682593856654</v>
      </c>
      <c r="H7062" s="27">
        <v>0.88695987028779921</v>
      </c>
      <c r="I7062" s="28">
        <v>15.67372013651878</v>
      </c>
      <c r="J7062" s="27">
        <v>8.3617747440273033E-2</v>
      </c>
      <c r="K7062" s="27">
        <v>0.57508532423208192</v>
      </c>
      <c r="L7062" s="27">
        <v>7.2286177543575206E-2</v>
      </c>
      <c r="M7062" s="29">
        <v>8.2142557651991606</v>
      </c>
      <c r="N7062" s="30">
        <v>47.793577981651374</v>
      </c>
      <c r="O7062" s="32">
        <v>0.43334414268342114</v>
      </c>
      <c r="P7062" s="31">
        <v>0.95014187271990269</v>
      </c>
      <c r="Q7062" s="38">
        <v>7935</v>
      </c>
      <c r="R7062" s="38">
        <v>7511</v>
      </c>
      <c r="S7062" s="38">
        <v>1130</v>
      </c>
    </row>
    <row r="7063" spans="2:19" x14ac:dyDescent="0.2">
      <c r="B7063" s="1" t="s">
        <v>14417</v>
      </c>
      <c r="C7063" s="1" t="s">
        <v>14418</v>
      </c>
      <c r="D7063" s="1" t="s">
        <v>557</v>
      </c>
      <c r="E7063" s="1" t="s">
        <v>3353</v>
      </c>
      <c r="F7063" s="1" t="s">
        <v>48</v>
      </c>
      <c r="G7063" s="27">
        <v>0.35197368421052633</v>
      </c>
      <c r="H7063" s="27">
        <v>0.78865136749449882</v>
      </c>
      <c r="I7063" s="28">
        <v>27.948750000000004</v>
      </c>
      <c r="J7063" s="27">
        <v>2.5000000000000001E-2</v>
      </c>
      <c r="K7063" s="27">
        <v>0.1993421052631579</v>
      </c>
      <c r="L7063" s="27">
        <v>5.3021062558943739E-2</v>
      </c>
      <c r="M7063" s="29">
        <v>14.409441624365485</v>
      </c>
      <c r="N7063" s="30">
        <v>52.469158878504672</v>
      </c>
      <c r="O7063" s="32">
        <v>8.1735303363722103E-2</v>
      </c>
      <c r="P7063" s="31">
        <v>0.95567431625275068</v>
      </c>
      <c r="Q7063" s="38">
        <v>4216</v>
      </c>
      <c r="R7063" s="38">
        <v>4443</v>
      </c>
      <c r="S7063" s="38">
        <v>6467</v>
      </c>
    </row>
    <row r="7064" spans="2:19" x14ac:dyDescent="0.2">
      <c r="B7064" s="1" t="s">
        <v>14425</v>
      </c>
      <c r="C7064" s="1" t="s">
        <v>14426</v>
      </c>
      <c r="D7064" s="1" t="s">
        <v>557</v>
      </c>
      <c r="E7064" s="1" t="s">
        <v>3353</v>
      </c>
      <c r="F7064" s="1" t="s">
        <v>48</v>
      </c>
      <c r="G7064" s="27">
        <v>0.30525164113785558</v>
      </c>
      <c r="H7064" s="27">
        <v>0.71489952406134327</v>
      </c>
      <c r="I7064" s="28">
        <v>20.810448577680521</v>
      </c>
      <c r="J7064" s="27">
        <v>7.5492341356673959E-2</v>
      </c>
      <c r="K7064" s="27">
        <v>0.55908096280087527</v>
      </c>
      <c r="L7064" s="27">
        <v>0.15828662083553671</v>
      </c>
      <c r="M7064" s="29">
        <v>7.4822047244094501</v>
      </c>
      <c r="N7064" s="30">
        <v>50.706093189964157</v>
      </c>
      <c r="O7064" s="32">
        <v>4.3707033315705981E-2</v>
      </c>
      <c r="P7064" s="31">
        <v>0.96668429402432576</v>
      </c>
      <c r="Q7064" s="38">
        <v>6664</v>
      </c>
      <c r="R7064" s="38">
        <v>5283</v>
      </c>
      <c r="S7064" s="38">
        <v>1258</v>
      </c>
    </row>
    <row r="7065" spans="2:19" x14ac:dyDescent="0.2">
      <c r="B7065" s="1" t="s">
        <v>14421</v>
      </c>
      <c r="C7065" s="1" t="s">
        <v>14422</v>
      </c>
      <c r="D7065" s="1" t="s">
        <v>557</v>
      </c>
      <c r="E7065" s="1" t="s">
        <v>3353</v>
      </c>
      <c r="F7065" s="1" t="s">
        <v>48</v>
      </c>
      <c r="G7065" s="27">
        <v>0.40153452685421998</v>
      </c>
      <c r="H7065" s="27">
        <v>0.81443074393752557</v>
      </c>
      <c r="I7065" s="28">
        <v>23.250895140664969</v>
      </c>
      <c r="J7065" s="27">
        <v>0.14919011082693948</v>
      </c>
      <c r="K7065" s="27">
        <v>0.53196930946291565</v>
      </c>
      <c r="L7065" s="27">
        <v>0.10448828606658447</v>
      </c>
      <c r="M7065" s="29">
        <v>5.1106837606837612</v>
      </c>
      <c r="N7065" s="30">
        <v>49.932059447983015</v>
      </c>
      <c r="O7065" s="32">
        <v>5.2223592272914107E-2</v>
      </c>
      <c r="P7065" s="31">
        <v>0.96424167694204688</v>
      </c>
      <c r="Q7065" s="38">
        <v>5672</v>
      </c>
      <c r="R7065" s="38">
        <v>3753</v>
      </c>
      <c r="S7065" s="38">
        <v>1477</v>
      </c>
    </row>
    <row r="7066" spans="2:19" x14ac:dyDescent="0.2">
      <c r="B7066" s="1" t="s">
        <v>14433</v>
      </c>
      <c r="C7066" s="1" t="s">
        <v>14434</v>
      </c>
      <c r="D7066" s="1" t="s">
        <v>557</v>
      </c>
      <c r="E7066" s="1" t="s">
        <v>3353</v>
      </c>
      <c r="F7066" s="1" t="s">
        <v>48</v>
      </c>
      <c r="G7066" s="27">
        <v>0.31705639614855569</v>
      </c>
      <c r="H7066" s="27">
        <v>0.73817179144385026</v>
      </c>
      <c r="I7066" s="28">
        <v>23.689546079779916</v>
      </c>
      <c r="J7066" s="27">
        <v>4.470426409903714E-2</v>
      </c>
      <c r="K7066" s="27">
        <v>0.38239339752407153</v>
      </c>
      <c r="L7066" s="27">
        <v>8.6159759358288776E-2</v>
      </c>
      <c r="M7066" s="29">
        <v>10.26173212487412</v>
      </c>
      <c r="N7066" s="30">
        <v>52.140997830802604</v>
      </c>
      <c r="O7066" s="32">
        <v>6.9318181818181822E-3</v>
      </c>
      <c r="P7066" s="31">
        <v>0.97192513368983957</v>
      </c>
      <c r="Q7066" s="38">
        <v>5496</v>
      </c>
      <c r="R7066" s="38">
        <v>5049</v>
      </c>
      <c r="S7066" s="38">
        <v>3153</v>
      </c>
    </row>
    <row r="7067" spans="2:19" x14ac:dyDescent="0.2">
      <c r="B7067" s="1" t="s">
        <v>14411</v>
      </c>
      <c r="C7067" s="1" t="s">
        <v>14412</v>
      </c>
      <c r="D7067" s="1" t="s">
        <v>17671</v>
      </c>
      <c r="E7067" s="1" t="s">
        <v>3353</v>
      </c>
      <c r="F7067" s="1" t="s">
        <v>48</v>
      </c>
      <c r="G7067" s="27">
        <v>0.28284023668639052</v>
      </c>
      <c r="H7067" s="27">
        <v>0.73783880761799614</v>
      </c>
      <c r="I7067" s="28">
        <v>19.791479289940824</v>
      </c>
      <c r="J7067" s="27">
        <v>8.461538461538462E-2</v>
      </c>
      <c r="K7067" s="27">
        <v>0.56568047337278105</v>
      </c>
      <c r="L7067" s="27">
        <v>0.11504554236820316</v>
      </c>
      <c r="M7067" s="29">
        <v>7.810726072607264</v>
      </c>
      <c r="N7067" s="30">
        <v>49.69246861924686</v>
      </c>
      <c r="O7067" s="32">
        <v>0.16707700800441622</v>
      </c>
      <c r="P7067" s="31">
        <v>0.93292851228263873</v>
      </c>
      <c r="Q7067" s="38">
        <v>7025</v>
      </c>
      <c r="R7067" s="38">
        <v>5774</v>
      </c>
      <c r="S7067" s="38">
        <v>1191</v>
      </c>
    </row>
    <row r="7068" spans="2:19" x14ac:dyDescent="0.2">
      <c r="B7068" s="1" t="s">
        <v>14409</v>
      </c>
      <c r="C7068" s="1" t="s">
        <v>14410</v>
      </c>
      <c r="D7068" s="1" t="s">
        <v>17671</v>
      </c>
      <c r="E7068" s="1" t="s">
        <v>3353</v>
      </c>
      <c r="F7068" s="1" t="s">
        <v>48</v>
      </c>
      <c r="G7068" s="27">
        <v>0.40575079872204473</v>
      </c>
      <c r="H7068" s="27">
        <v>0.8898327137546469</v>
      </c>
      <c r="I7068" s="28">
        <v>26.004952076677313</v>
      </c>
      <c r="J7068" s="27">
        <v>2.9552715654952075E-2</v>
      </c>
      <c r="K7068" s="27">
        <v>0.50718849840255587</v>
      </c>
      <c r="L7068" s="27">
        <v>9.7572490706319709E-2</v>
      </c>
      <c r="M7068" s="29">
        <v>7.698655913978496</v>
      </c>
      <c r="N7068" s="30">
        <v>52.346456692913385</v>
      </c>
      <c r="O7068" s="32">
        <v>0.26223420074349441</v>
      </c>
      <c r="P7068" s="31">
        <v>0.93085501858736064</v>
      </c>
      <c r="Q7068" s="38">
        <v>4658</v>
      </c>
      <c r="R7068" s="38">
        <v>3700</v>
      </c>
      <c r="S7068" s="38">
        <v>1713</v>
      </c>
    </row>
    <row r="7069" spans="2:19" x14ac:dyDescent="0.2">
      <c r="B7069" s="1" t="s">
        <v>14419</v>
      </c>
      <c r="C7069" s="1" t="s">
        <v>14420</v>
      </c>
      <c r="D7069" s="1" t="s">
        <v>17671</v>
      </c>
      <c r="E7069" s="1" t="s">
        <v>3353</v>
      </c>
      <c r="F7069" s="1" t="s">
        <v>48</v>
      </c>
      <c r="G7069" s="27">
        <v>0.36518595041322316</v>
      </c>
      <c r="H7069" s="27">
        <v>0.75966584158415851</v>
      </c>
      <c r="I7069" s="28">
        <v>23.284245867768597</v>
      </c>
      <c r="J7069" s="27">
        <v>6.0433884297520661E-2</v>
      </c>
      <c r="K7069" s="27">
        <v>0.53150826446280997</v>
      </c>
      <c r="L7069" s="27">
        <v>0.11375495049504951</v>
      </c>
      <c r="M7069" s="29">
        <v>8.5016273393002422</v>
      </c>
      <c r="N7069" s="30">
        <v>48.482319660537485</v>
      </c>
      <c r="O7069" s="32">
        <v>1.9094059405940594E-2</v>
      </c>
      <c r="P7069" s="31">
        <v>0.95841584158415838</v>
      </c>
      <c r="Q7069" s="38">
        <v>5661</v>
      </c>
      <c r="R7069" s="38">
        <v>4253</v>
      </c>
      <c r="S7069" s="38">
        <v>1482</v>
      </c>
    </row>
    <row r="7070" spans="2:19" x14ac:dyDescent="0.2">
      <c r="B7070" s="1" t="s">
        <v>14474</v>
      </c>
      <c r="C7070" s="1" t="s">
        <v>14475</v>
      </c>
      <c r="D7070" s="1" t="s">
        <v>558</v>
      </c>
      <c r="E7070" s="1" t="s">
        <v>14461</v>
      </c>
      <c r="F7070" s="1" t="s">
        <v>22</v>
      </c>
      <c r="G7070" s="27">
        <v>0.60046972860125258</v>
      </c>
      <c r="H7070" s="27">
        <v>0.97761744095509984</v>
      </c>
      <c r="I7070" s="28">
        <v>57.431497912317319</v>
      </c>
      <c r="J7070" s="27">
        <v>3.2359081419624215E-2</v>
      </c>
      <c r="K7070" s="27">
        <v>0.18684759916492694</v>
      </c>
      <c r="L7070" s="27">
        <v>9.1590968076823258E-3</v>
      </c>
      <c r="M7070" s="29">
        <v>11.809536250816466</v>
      </c>
      <c r="N7070" s="30">
        <v>87.36897001303781</v>
      </c>
      <c r="O7070" s="32">
        <v>0</v>
      </c>
      <c r="P7070" s="31">
        <v>0.99454970153127431</v>
      </c>
      <c r="Q7070" s="38">
        <v>513</v>
      </c>
      <c r="R7070" s="38">
        <v>594</v>
      </c>
      <c r="S7070" s="38">
        <v>6693</v>
      </c>
    </row>
    <row r="7071" spans="2:19" x14ac:dyDescent="0.2">
      <c r="B7071" s="1" t="s">
        <v>14471</v>
      </c>
      <c r="C7071" s="1" t="s">
        <v>7746</v>
      </c>
      <c r="D7071" s="1" t="s">
        <v>558</v>
      </c>
      <c r="E7071" s="1" t="s">
        <v>14461</v>
      </c>
      <c r="F7071" s="1" t="s">
        <v>22</v>
      </c>
      <c r="G7071" s="27">
        <v>0.61851139796759136</v>
      </c>
      <c r="H7071" s="27">
        <v>0.99792817303768178</v>
      </c>
      <c r="I7071" s="28">
        <v>59.236253776435035</v>
      </c>
      <c r="J7071" s="27">
        <v>3.1859379291403464E-2</v>
      </c>
      <c r="K7071" s="27">
        <v>0.33589673166712442</v>
      </c>
      <c r="L7071" s="27">
        <v>2.0718269623180518E-3</v>
      </c>
      <c r="M7071" s="29">
        <v>6.4583873290136768</v>
      </c>
      <c r="N7071" s="30">
        <v>91.348134991119011</v>
      </c>
      <c r="O7071" s="32">
        <v>0</v>
      </c>
      <c r="P7071" s="31">
        <v>0.99061352196980001</v>
      </c>
      <c r="Q7071" s="38">
        <v>338</v>
      </c>
      <c r="R7071" s="38">
        <v>413</v>
      </c>
      <c r="S7071" s="38">
        <v>3876</v>
      </c>
    </row>
    <row r="7072" spans="2:19" x14ac:dyDescent="0.2">
      <c r="B7072" s="1" t="s">
        <v>14466</v>
      </c>
      <c r="C7072" s="1" t="s">
        <v>14467</v>
      </c>
      <c r="D7072" s="1" t="s">
        <v>558</v>
      </c>
      <c r="E7072" s="1" t="s">
        <v>14461</v>
      </c>
      <c r="F7072" s="1" t="s">
        <v>22</v>
      </c>
      <c r="G7072" s="27">
        <v>0.20565749235474007</v>
      </c>
      <c r="H7072" s="27">
        <v>0.52180268271279917</v>
      </c>
      <c r="I7072" s="28">
        <v>28.218960244648311</v>
      </c>
      <c r="J7072" s="27">
        <v>1.1213047910295617E-2</v>
      </c>
      <c r="K7072" s="27">
        <v>0.40265035677879712</v>
      </c>
      <c r="L7072" s="27">
        <v>0.25818227403785876</v>
      </c>
      <c r="M7072" s="29">
        <v>11.067051652229713</v>
      </c>
      <c r="N7072" s="30">
        <v>94.109045848822802</v>
      </c>
      <c r="O7072" s="32">
        <v>0</v>
      </c>
      <c r="P7072" s="31">
        <v>0.98382850695750279</v>
      </c>
      <c r="Q7072" s="38">
        <v>4177</v>
      </c>
      <c r="R7072" s="38">
        <v>7282</v>
      </c>
      <c r="S7072" s="38">
        <v>2875</v>
      </c>
    </row>
    <row r="7073" spans="2:19" x14ac:dyDescent="0.2">
      <c r="B7073" s="1" t="s">
        <v>14464</v>
      </c>
      <c r="C7073" s="1" t="s">
        <v>14465</v>
      </c>
      <c r="D7073" s="1" t="s">
        <v>558</v>
      </c>
      <c r="E7073" s="1" t="s">
        <v>14461</v>
      </c>
      <c r="F7073" s="1" t="s">
        <v>22</v>
      </c>
      <c r="G7073" s="27">
        <v>0.52188883423512056</v>
      </c>
      <c r="H7073" s="27">
        <v>0.87250815907167889</v>
      </c>
      <c r="I7073" s="28">
        <v>48.802484013772769</v>
      </c>
      <c r="J7073" s="27">
        <v>0.18052139695031971</v>
      </c>
      <c r="K7073" s="27">
        <v>0.44146581406787999</v>
      </c>
      <c r="L7073" s="27">
        <v>9.8533784600507671E-2</v>
      </c>
      <c r="M7073" s="29">
        <v>3.8853909465020582</v>
      </c>
      <c r="N7073" s="30">
        <v>89.552780395852963</v>
      </c>
      <c r="O7073" s="32">
        <v>0</v>
      </c>
      <c r="P7073" s="31">
        <v>0.98295660582618161</v>
      </c>
      <c r="Q7073" s="38">
        <v>1840</v>
      </c>
      <c r="R7073" s="38">
        <v>1880</v>
      </c>
      <c r="S7073" s="38">
        <v>2405</v>
      </c>
    </row>
    <row r="7074" spans="2:19" x14ac:dyDescent="0.2">
      <c r="B7074" s="1" t="s">
        <v>14469</v>
      </c>
      <c r="C7074" s="1" t="s">
        <v>14470</v>
      </c>
      <c r="D7074" s="1" t="s">
        <v>558</v>
      </c>
      <c r="E7074" s="1" t="s">
        <v>14461</v>
      </c>
      <c r="F7074" s="1" t="s">
        <v>22</v>
      </c>
      <c r="G7074" s="27">
        <v>0.559526938239159</v>
      </c>
      <c r="H7074" s="27">
        <v>0.93383506493506485</v>
      </c>
      <c r="I7074" s="28">
        <v>53.68496714848883</v>
      </c>
      <c r="J7074" s="27">
        <v>4.9408672798948755E-2</v>
      </c>
      <c r="K7074" s="27">
        <v>0.39421813403416556</v>
      </c>
      <c r="L7074" s="27">
        <v>2.523636363636364E-2</v>
      </c>
      <c r="M7074" s="29">
        <v>5.772911694510741</v>
      </c>
      <c r="N7074" s="30">
        <v>90.949271958666046</v>
      </c>
      <c r="O7074" s="32">
        <v>0</v>
      </c>
      <c r="P7074" s="31">
        <v>0.98831168831168836</v>
      </c>
      <c r="Q7074" s="38">
        <v>974</v>
      </c>
      <c r="R7074" s="38">
        <v>1191</v>
      </c>
      <c r="S7074" s="38">
        <v>2977</v>
      </c>
    </row>
    <row r="7075" spans="2:19" x14ac:dyDescent="0.2">
      <c r="B7075" s="1" t="s">
        <v>14468</v>
      </c>
      <c r="C7075" s="1" t="s">
        <v>2673</v>
      </c>
      <c r="D7075" s="1" t="s">
        <v>558</v>
      </c>
      <c r="E7075" s="1" t="s">
        <v>14461</v>
      </c>
      <c r="F7075" s="1" t="s">
        <v>22</v>
      </c>
      <c r="G7075" s="27">
        <v>0.38089784699954193</v>
      </c>
      <c r="H7075" s="27">
        <v>0.83107179082610161</v>
      </c>
      <c r="I7075" s="28">
        <v>44.530027485112221</v>
      </c>
      <c r="J7075" s="27">
        <v>7.5584058634906096E-3</v>
      </c>
      <c r="K7075" s="27">
        <v>0.21850664223545579</v>
      </c>
      <c r="L7075" s="27">
        <v>5.5200045080581545E-2</v>
      </c>
      <c r="M7075" s="29">
        <v>12.826600073991864</v>
      </c>
      <c r="N7075" s="30">
        <v>95.665664461815993</v>
      </c>
      <c r="O7075" s="32">
        <v>0</v>
      </c>
      <c r="P7075" s="31">
        <v>0.98410909500732557</v>
      </c>
      <c r="Q7075" s="38">
        <v>2660</v>
      </c>
      <c r="R7075" s="38">
        <v>4013</v>
      </c>
      <c r="S7075" s="38">
        <v>6137</v>
      </c>
    </row>
    <row r="7076" spans="2:19" x14ac:dyDescent="0.2">
      <c r="B7076" s="1" t="s">
        <v>14472</v>
      </c>
      <c r="C7076" s="1" t="s">
        <v>14473</v>
      </c>
      <c r="D7076" s="1" t="s">
        <v>558</v>
      </c>
      <c r="E7076" s="1" t="s">
        <v>14461</v>
      </c>
      <c r="F7076" s="1" t="s">
        <v>22</v>
      </c>
      <c r="G7076" s="27">
        <v>0.57179421551062193</v>
      </c>
      <c r="H7076" s="27">
        <v>0.97811311184377381</v>
      </c>
      <c r="I7076" s="28">
        <v>52.798950601484528</v>
      </c>
      <c r="J7076" s="27">
        <v>3.2249808036856925E-2</v>
      </c>
      <c r="K7076" s="27">
        <v>0.37522395700025596</v>
      </c>
      <c r="L7076" s="27">
        <v>2.0172457519655084E-2</v>
      </c>
      <c r="M7076" s="29">
        <v>5.975313807531375</v>
      </c>
      <c r="N7076" s="30">
        <v>87.459713518352729</v>
      </c>
      <c r="O7076" s="32">
        <v>0</v>
      </c>
      <c r="P7076" s="31">
        <v>0.99086989601826025</v>
      </c>
      <c r="Q7076" s="38">
        <v>1104</v>
      </c>
      <c r="R7076" s="38">
        <v>995</v>
      </c>
      <c r="S7076" s="38">
        <v>3271</v>
      </c>
    </row>
    <row r="7077" spans="2:19" x14ac:dyDescent="0.2">
      <c r="B7077" s="1" t="s">
        <v>14459</v>
      </c>
      <c r="C7077" s="1" t="s">
        <v>14460</v>
      </c>
      <c r="D7077" s="1" t="s">
        <v>558</v>
      </c>
      <c r="E7077" s="1" t="s">
        <v>14461</v>
      </c>
      <c r="F7077" s="1" t="s">
        <v>22</v>
      </c>
      <c r="G7077" s="27">
        <v>0.47482257519432242</v>
      </c>
      <c r="H7077" s="27">
        <v>0.84362264763140815</v>
      </c>
      <c r="I7077" s="28">
        <v>46.099763433592386</v>
      </c>
      <c r="J7077" s="27">
        <v>2.6360256843528218E-2</v>
      </c>
      <c r="K7077" s="27">
        <v>0.24738087191618791</v>
      </c>
      <c r="L7077" s="27">
        <v>9.3715120051914333E-2</v>
      </c>
      <c r="M7077" s="29">
        <v>11.832561132561125</v>
      </c>
      <c r="N7077" s="30">
        <v>83.573665480427053</v>
      </c>
      <c r="O7077" s="32">
        <v>0</v>
      </c>
      <c r="P7077" s="31">
        <v>0.96009085009733941</v>
      </c>
      <c r="Q7077" s="38">
        <v>2368</v>
      </c>
      <c r="R7077" s="38">
        <v>2698</v>
      </c>
      <c r="S7077" s="38">
        <v>5551</v>
      </c>
    </row>
    <row r="7078" spans="2:19" x14ac:dyDescent="0.2">
      <c r="B7078" s="1" t="s">
        <v>14462</v>
      </c>
      <c r="C7078" s="1" t="s">
        <v>14463</v>
      </c>
      <c r="D7078" s="1" t="s">
        <v>558</v>
      </c>
      <c r="E7078" s="1" t="s">
        <v>14461</v>
      </c>
      <c r="F7078" s="1" t="s">
        <v>22</v>
      </c>
      <c r="G7078" s="27">
        <v>0.50364145658263304</v>
      </c>
      <c r="H7078" s="27">
        <v>0.96008494314289627</v>
      </c>
      <c r="I7078" s="28">
        <v>51.184705882352958</v>
      </c>
      <c r="J7078" s="27">
        <v>1.6526610644257703E-2</v>
      </c>
      <c r="K7078" s="27">
        <v>0.31568627450980391</v>
      </c>
      <c r="L7078" s="27">
        <v>2.6378956021372791E-2</v>
      </c>
      <c r="M7078" s="29">
        <v>9.1335778781038393</v>
      </c>
      <c r="N7078" s="30">
        <v>92.232480533926591</v>
      </c>
      <c r="O7078" s="32">
        <v>0</v>
      </c>
      <c r="P7078" s="31">
        <v>0.97821619399917792</v>
      </c>
      <c r="Q7078" s="38">
        <v>1381</v>
      </c>
      <c r="R7078" s="38">
        <v>2220</v>
      </c>
      <c r="S7078" s="38">
        <v>4270</v>
      </c>
    </row>
    <row r="7079" spans="2:19" x14ac:dyDescent="0.2">
      <c r="B7079" s="1" t="s">
        <v>14477</v>
      </c>
      <c r="C7079" s="1" t="s">
        <v>14478</v>
      </c>
      <c r="D7079" s="1" t="s">
        <v>559</v>
      </c>
      <c r="E7079" s="1" t="s">
        <v>14461</v>
      </c>
      <c r="F7079" s="1" t="s">
        <v>22</v>
      </c>
      <c r="G7079" s="27">
        <v>0.39001122334455668</v>
      </c>
      <c r="H7079" s="27">
        <v>0.91775945017182126</v>
      </c>
      <c r="I7079" s="28">
        <v>40.819668911335576</v>
      </c>
      <c r="J7079" s="27">
        <v>2.2727272727272728E-2</v>
      </c>
      <c r="K7079" s="27">
        <v>0.28310886644219979</v>
      </c>
      <c r="L7079" s="27">
        <v>3.9092783505154639E-2</v>
      </c>
      <c r="M7079" s="29">
        <v>11.364627414903405</v>
      </c>
      <c r="N7079" s="30">
        <v>86.539568345323744</v>
      </c>
      <c r="O7079" s="32">
        <v>0</v>
      </c>
      <c r="P7079" s="31">
        <v>0.97979381443298974</v>
      </c>
      <c r="Q7079" s="38">
        <v>3149</v>
      </c>
      <c r="R7079" s="38">
        <v>3889</v>
      </c>
      <c r="S7079" s="38">
        <v>4892</v>
      </c>
    </row>
    <row r="7080" spans="2:19" x14ac:dyDescent="0.2">
      <c r="B7080" s="1" t="s">
        <v>14479</v>
      </c>
      <c r="C7080" s="1" t="s">
        <v>14480</v>
      </c>
      <c r="D7080" s="1" t="s">
        <v>559</v>
      </c>
      <c r="E7080" s="1" t="s">
        <v>14461</v>
      </c>
      <c r="F7080" s="1" t="s">
        <v>22</v>
      </c>
      <c r="G7080" s="27">
        <v>0.43320138545274617</v>
      </c>
      <c r="H7080" s="27">
        <v>0.84947872469390218</v>
      </c>
      <c r="I7080" s="28">
        <v>44.639188520534375</v>
      </c>
      <c r="J7080" s="27">
        <v>5.9129143988124688E-2</v>
      </c>
      <c r="K7080" s="27">
        <v>0.49455714992577932</v>
      </c>
      <c r="L7080" s="27">
        <v>0.14480421869317492</v>
      </c>
      <c r="M7080" s="29">
        <v>6.0079004801396776</v>
      </c>
      <c r="N7080" s="30">
        <v>94.74643061107939</v>
      </c>
      <c r="O7080" s="32">
        <v>0</v>
      </c>
      <c r="P7080" s="31">
        <v>0.97999757546369259</v>
      </c>
      <c r="Q7080" s="38">
        <v>2643</v>
      </c>
      <c r="R7080" s="38">
        <v>3348</v>
      </c>
      <c r="S7080" s="38">
        <v>1847</v>
      </c>
    </row>
    <row r="7081" spans="2:19" x14ac:dyDescent="0.2">
      <c r="B7081" s="1" t="s">
        <v>14487</v>
      </c>
      <c r="C7081" s="1" t="s">
        <v>14488</v>
      </c>
      <c r="D7081" s="1" t="s">
        <v>559</v>
      </c>
      <c r="E7081" s="1" t="s">
        <v>337</v>
      </c>
      <c r="F7081" s="1" t="s">
        <v>22</v>
      </c>
      <c r="G7081" s="27">
        <v>0.48597194388777554</v>
      </c>
      <c r="H7081" s="27">
        <v>0.89143569292123637</v>
      </c>
      <c r="I7081" s="28">
        <v>49.254041416165677</v>
      </c>
      <c r="J7081" s="27">
        <v>4.0080160320641279E-3</v>
      </c>
      <c r="K7081" s="27">
        <v>0.14629258517034069</v>
      </c>
      <c r="L7081" s="27">
        <v>1.2180126287803258E-2</v>
      </c>
      <c r="M7081" s="29">
        <v>13.203378817413904</v>
      </c>
      <c r="N7081" s="30">
        <v>86.955326460481103</v>
      </c>
      <c r="O7081" s="32">
        <v>0</v>
      </c>
      <c r="P7081" s="31">
        <v>0.99501495513459626</v>
      </c>
      <c r="Q7081" s="38">
        <v>1761</v>
      </c>
      <c r="R7081" s="38">
        <v>2520</v>
      </c>
      <c r="S7081" s="38">
        <v>7396</v>
      </c>
    </row>
    <row r="7082" spans="2:19" x14ac:dyDescent="0.2">
      <c r="B7082" s="1" t="s">
        <v>14484</v>
      </c>
      <c r="C7082" s="1" t="s">
        <v>14485</v>
      </c>
      <c r="D7082" s="1" t="s">
        <v>559</v>
      </c>
      <c r="E7082" s="1" t="s">
        <v>14461</v>
      </c>
      <c r="F7082" s="1" t="s">
        <v>22</v>
      </c>
      <c r="G7082" s="27">
        <v>0.57983193277310929</v>
      </c>
      <c r="H7082" s="27">
        <v>0.94819911783238808</v>
      </c>
      <c r="I7082" s="28">
        <v>53.480468551056781</v>
      </c>
      <c r="J7082" s="27">
        <v>3.4377387318563789E-2</v>
      </c>
      <c r="K7082" s="27">
        <v>0.36287242169595113</v>
      </c>
      <c r="L7082" s="27">
        <v>5.1487082545683675E-2</v>
      </c>
      <c r="M7082" s="29">
        <v>6.5693939393939402</v>
      </c>
      <c r="N7082" s="30">
        <v>86.974088713219146</v>
      </c>
      <c r="O7082" s="32">
        <v>0</v>
      </c>
      <c r="P7082" s="31">
        <v>0.98979206049149338</v>
      </c>
      <c r="Q7082" s="38">
        <v>998</v>
      </c>
      <c r="R7082" s="38">
        <v>871</v>
      </c>
      <c r="S7082" s="38">
        <v>3447</v>
      </c>
    </row>
    <row r="7083" spans="2:19" x14ac:dyDescent="0.2">
      <c r="B7083" s="1" t="s">
        <v>14486</v>
      </c>
      <c r="C7083" s="1" t="s">
        <v>1466</v>
      </c>
      <c r="D7083" s="1" t="s">
        <v>559</v>
      </c>
      <c r="E7083" s="1" t="s">
        <v>14461</v>
      </c>
      <c r="F7083" s="1" t="s">
        <v>22</v>
      </c>
      <c r="G7083" s="27">
        <v>0.47406689287445469</v>
      </c>
      <c r="H7083" s="27">
        <v>0.97619208087615861</v>
      </c>
      <c r="I7083" s="28">
        <v>51.717280659234149</v>
      </c>
      <c r="J7083" s="27">
        <v>1.2603005332040717E-2</v>
      </c>
      <c r="K7083" s="27">
        <v>0.25327193407658749</v>
      </c>
      <c r="L7083" s="27">
        <v>1.3200144421711397E-2</v>
      </c>
      <c r="M7083" s="29">
        <v>11.668940092165897</v>
      </c>
      <c r="N7083" s="30">
        <v>95.72188139059304</v>
      </c>
      <c r="O7083" s="32">
        <v>0</v>
      </c>
      <c r="P7083" s="31">
        <v>0.99313996870862919</v>
      </c>
      <c r="Q7083" s="38">
        <v>1290</v>
      </c>
      <c r="R7083" s="38">
        <v>2717</v>
      </c>
      <c r="S7083" s="38">
        <v>5447</v>
      </c>
    </row>
    <row r="7084" spans="2:19" x14ac:dyDescent="0.2">
      <c r="B7084" s="1" t="s">
        <v>14482</v>
      </c>
      <c r="C7084" s="1" t="s">
        <v>14483</v>
      </c>
      <c r="D7084" s="1" t="s">
        <v>559</v>
      </c>
      <c r="E7084" s="1" t="s">
        <v>14461</v>
      </c>
      <c r="F7084" s="1" t="s">
        <v>22</v>
      </c>
      <c r="G7084" s="27">
        <v>0.46039823008849556</v>
      </c>
      <c r="H7084" s="27">
        <v>0.85766036498743325</v>
      </c>
      <c r="I7084" s="28">
        <v>44.987964601769932</v>
      </c>
      <c r="J7084" s="27">
        <v>3.8716814159292033E-2</v>
      </c>
      <c r="K7084" s="27">
        <v>0.4561946902654867</v>
      </c>
      <c r="L7084" s="27">
        <v>4.0944159108294173E-2</v>
      </c>
      <c r="M7084" s="29">
        <v>6.9535875358753572</v>
      </c>
      <c r="N7084" s="30">
        <v>89.171552138395</v>
      </c>
      <c r="O7084" s="32">
        <v>7.2691509124685836E-3</v>
      </c>
      <c r="P7084" s="31">
        <v>0.98787017812260958</v>
      </c>
      <c r="Q7084" s="38">
        <v>2580</v>
      </c>
      <c r="R7084" s="38">
        <v>2950</v>
      </c>
      <c r="S7084" s="38">
        <v>2255</v>
      </c>
    </row>
    <row r="7085" spans="2:19" x14ac:dyDescent="0.2">
      <c r="B7085" s="1" t="s">
        <v>14476</v>
      </c>
      <c r="C7085" s="1" t="s">
        <v>4349</v>
      </c>
      <c r="D7085" s="1" t="s">
        <v>559</v>
      </c>
      <c r="E7085" s="1" t="s">
        <v>14461</v>
      </c>
      <c r="F7085" s="1" t="s">
        <v>22</v>
      </c>
      <c r="G7085" s="27">
        <v>0.35468208092485548</v>
      </c>
      <c r="H7085" s="27">
        <v>0.91356944598645518</v>
      </c>
      <c r="I7085" s="28">
        <v>39.941271676300559</v>
      </c>
      <c r="J7085" s="27">
        <v>1.0404624277456647E-2</v>
      </c>
      <c r="K7085" s="27">
        <v>0.1722543352601156</v>
      </c>
      <c r="L7085" s="27">
        <v>1.6453869212834464E-3</v>
      </c>
      <c r="M7085" s="29">
        <v>13.928520243640273</v>
      </c>
      <c r="N7085" s="30">
        <v>86.895045632333762</v>
      </c>
      <c r="O7085" s="32">
        <v>0</v>
      </c>
      <c r="P7085" s="31">
        <v>0.96036416120794932</v>
      </c>
      <c r="Q7085" s="38">
        <v>3259</v>
      </c>
      <c r="R7085" s="38">
        <v>4394</v>
      </c>
      <c r="S7085" s="38">
        <v>6945</v>
      </c>
    </row>
    <row r="7086" spans="2:19" x14ac:dyDescent="0.2">
      <c r="B7086" s="1" t="s">
        <v>14481</v>
      </c>
      <c r="C7086" s="1" t="s">
        <v>13924</v>
      </c>
      <c r="D7086" s="1" t="s">
        <v>559</v>
      </c>
      <c r="E7086" s="1" t="s">
        <v>14461</v>
      </c>
      <c r="F7086" s="1" t="s">
        <v>22</v>
      </c>
      <c r="G7086" s="27">
        <v>0.48700214643453377</v>
      </c>
      <c r="H7086" s="27">
        <v>0.94856907894736819</v>
      </c>
      <c r="I7086" s="28">
        <v>50.019437157166713</v>
      </c>
      <c r="J7086" s="27">
        <v>9.7782017648461728E-3</v>
      </c>
      <c r="K7086" s="27">
        <v>0.29310756021941331</v>
      </c>
      <c r="L7086" s="27">
        <v>1.8280075187969924E-2</v>
      </c>
      <c r="M7086" s="29">
        <v>9.8900976290097518</v>
      </c>
      <c r="N7086" s="30">
        <v>91.87512242899119</v>
      </c>
      <c r="O7086" s="32">
        <v>0</v>
      </c>
      <c r="P7086" s="31">
        <v>0.98519736842105265</v>
      </c>
      <c r="Q7086" s="38">
        <v>1600</v>
      </c>
      <c r="R7086" s="38">
        <v>2499</v>
      </c>
      <c r="S7086" s="38">
        <v>4698</v>
      </c>
    </row>
    <row r="7087" spans="2:19" x14ac:dyDescent="0.2">
      <c r="B7087" s="1" t="s">
        <v>14496</v>
      </c>
      <c r="C7087" s="1" t="s">
        <v>14497</v>
      </c>
      <c r="D7087" s="1" t="s">
        <v>560</v>
      </c>
      <c r="E7087" s="1" t="s">
        <v>3353</v>
      </c>
      <c r="F7087" s="1" t="s">
        <v>48</v>
      </c>
      <c r="G7087" s="27">
        <v>0.23918918918918919</v>
      </c>
      <c r="H7087" s="27">
        <v>0.61502699269609418</v>
      </c>
      <c r="I7087" s="28">
        <v>18.933378378378379</v>
      </c>
      <c r="J7087" s="27">
        <v>0.11148648648648649</v>
      </c>
      <c r="K7087" s="27">
        <v>0.48445945945945945</v>
      </c>
      <c r="L7087" s="27">
        <v>0.19175293744045735</v>
      </c>
      <c r="M7087" s="29">
        <v>9.0796625222024829</v>
      </c>
      <c r="N7087" s="30">
        <v>49.83898305084746</v>
      </c>
      <c r="O7087" s="32">
        <v>0.15347411876786282</v>
      </c>
      <c r="P7087" s="31">
        <v>0.93998094633216889</v>
      </c>
      <c r="Q7087" s="38">
        <v>7286</v>
      </c>
      <c r="R7087" s="38">
        <v>6694</v>
      </c>
      <c r="S7087" s="38">
        <v>1951</v>
      </c>
    </row>
    <row r="7088" spans="2:19" x14ac:dyDescent="0.2">
      <c r="B7088" s="1" t="s">
        <v>14529</v>
      </c>
      <c r="C7088" s="1" t="s">
        <v>14530</v>
      </c>
      <c r="D7088" s="1" t="s">
        <v>560</v>
      </c>
      <c r="E7088" s="1" t="s">
        <v>14493</v>
      </c>
      <c r="F7088" s="1" t="s">
        <v>48</v>
      </c>
      <c r="G7088" s="27">
        <v>0.48214285714285715</v>
      </c>
      <c r="H7088" s="27">
        <v>0.92</v>
      </c>
      <c r="I7088" s="28">
        <v>29.8</v>
      </c>
      <c r="J7088" s="27">
        <v>0.21428571428571427</v>
      </c>
      <c r="K7088" s="27">
        <v>0.35714285714285715</v>
      </c>
      <c r="L7088" s="27">
        <v>7.0000000000000007E-2</v>
      </c>
      <c r="M7088" s="29">
        <v>8.5</v>
      </c>
      <c r="N7088" s="30">
        <v>52</v>
      </c>
      <c r="O7088" s="32">
        <v>0</v>
      </c>
      <c r="P7088" s="31">
        <v>1</v>
      </c>
      <c r="Q7088" s="38">
        <v>3977</v>
      </c>
      <c r="R7088" s="38">
        <v>2586</v>
      </c>
      <c r="S7088" s="38">
        <v>3540</v>
      </c>
    </row>
    <row r="7089" spans="2:19" x14ac:dyDescent="0.2">
      <c r="B7089" s="1" t="s">
        <v>14507</v>
      </c>
      <c r="C7089" s="1" t="s">
        <v>14508</v>
      </c>
      <c r="D7089" s="1" t="s">
        <v>560</v>
      </c>
      <c r="E7089" s="1" t="s">
        <v>3353</v>
      </c>
      <c r="F7089" s="1" t="s">
        <v>48</v>
      </c>
      <c r="G7089" s="27">
        <v>0.15156017830609211</v>
      </c>
      <c r="H7089" s="27">
        <v>0.86860687699397365</v>
      </c>
      <c r="I7089" s="28">
        <v>15.679271916790492</v>
      </c>
      <c r="J7089" s="27">
        <v>1.6344725111441308E-2</v>
      </c>
      <c r="K7089" s="27">
        <v>0.5052005943536404</v>
      </c>
      <c r="L7089" s="27">
        <v>2.2222616093583836E-2</v>
      </c>
      <c r="M7089" s="29">
        <v>9.4919439579684752</v>
      </c>
      <c r="N7089" s="30">
        <v>49.818627450980394</v>
      </c>
      <c r="O7089" s="32">
        <v>0.386472881956753</v>
      </c>
      <c r="P7089" s="31">
        <v>0.95427153491669625</v>
      </c>
      <c r="Q7089" s="38">
        <v>7933</v>
      </c>
      <c r="R7089" s="38">
        <v>7890</v>
      </c>
      <c r="S7089" s="38">
        <v>1733</v>
      </c>
    </row>
    <row r="7090" spans="2:19" x14ac:dyDescent="0.2">
      <c r="B7090" s="1" t="s">
        <v>14522</v>
      </c>
      <c r="C7090" s="1" t="s">
        <v>14523</v>
      </c>
      <c r="D7090" s="1" t="s">
        <v>560</v>
      </c>
      <c r="E7090" s="1" t="s">
        <v>3353</v>
      </c>
      <c r="F7090" s="1" t="s">
        <v>48</v>
      </c>
      <c r="G7090" s="27">
        <v>0.21278042148198503</v>
      </c>
      <c r="H7090" s="27">
        <v>0.98733311081441932</v>
      </c>
      <c r="I7090" s="28">
        <v>20.408361658735558</v>
      </c>
      <c r="J7090" s="27">
        <v>8.8375254928619983E-3</v>
      </c>
      <c r="K7090" s="27">
        <v>0.24405166553365057</v>
      </c>
      <c r="L7090" s="27">
        <v>2.5033377837116156E-3</v>
      </c>
      <c r="M7090" s="29">
        <v>12.808290155440412</v>
      </c>
      <c r="N7090" s="30">
        <v>48.054313099041536</v>
      </c>
      <c r="O7090" s="32">
        <v>0.36275367156208277</v>
      </c>
      <c r="P7090" s="31">
        <v>0.98197596795727637</v>
      </c>
      <c r="Q7090" s="38">
        <v>6816</v>
      </c>
      <c r="R7090" s="38">
        <v>7177</v>
      </c>
      <c r="S7090" s="38">
        <v>5630</v>
      </c>
    </row>
    <row r="7091" spans="2:19" x14ac:dyDescent="0.2">
      <c r="B7091" s="1" t="s">
        <v>14518</v>
      </c>
      <c r="C7091" s="1" t="s">
        <v>14519</v>
      </c>
      <c r="D7091" s="1" t="s">
        <v>560</v>
      </c>
      <c r="E7091" s="1" t="s">
        <v>3353</v>
      </c>
      <c r="F7091" s="1" t="s">
        <v>48</v>
      </c>
      <c r="G7091" s="27">
        <v>9.9470899470899474E-2</v>
      </c>
      <c r="H7091" s="27">
        <v>0.90106459948320394</v>
      </c>
      <c r="I7091" s="28">
        <v>18.385291005291016</v>
      </c>
      <c r="J7091" s="27">
        <v>7.4074074074074077E-3</v>
      </c>
      <c r="K7091" s="27">
        <v>0.31587301587301586</v>
      </c>
      <c r="L7091" s="27">
        <v>2.513695090439276E-2</v>
      </c>
      <c r="M7091" s="29">
        <v>14.321504112808469</v>
      </c>
      <c r="N7091" s="30">
        <v>54.787234042553195</v>
      </c>
      <c r="O7091" s="32">
        <v>0.5313074935400518</v>
      </c>
      <c r="P7091" s="31">
        <v>0.97674418604651159</v>
      </c>
      <c r="Q7091" s="38">
        <v>7417</v>
      </c>
      <c r="R7091" s="38">
        <v>8272</v>
      </c>
      <c r="S7091" s="38">
        <v>4265</v>
      </c>
    </row>
    <row r="7092" spans="2:19" x14ac:dyDescent="0.2">
      <c r="B7092" s="1" t="s">
        <v>14511</v>
      </c>
      <c r="C7092" s="1" t="s">
        <v>14512</v>
      </c>
      <c r="D7092" s="1" t="s">
        <v>560</v>
      </c>
      <c r="E7092" s="1" t="s">
        <v>3353</v>
      </c>
      <c r="F7092" s="1" t="s">
        <v>48</v>
      </c>
      <c r="G7092" s="27">
        <v>0.44832126398946676</v>
      </c>
      <c r="H7092" s="27">
        <v>0.94222292191435753</v>
      </c>
      <c r="I7092" s="28">
        <v>25.970901909150754</v>
      </c>
      <c r="J7092" s="27">
        <v>5.2007899934167212E-2</v>
      </c>
      <c r="K7092" s="27">
        <v>0.49703752468729429</v>
      </c>
      <c r="L7092" s="27">
        <v>5.5856423173803529E-3</v>
      </c>
      <c r="M7092" s="29">
        <v>5.8426014319809072</v>
      </c>
      <c r="N7092" s="30">
        <v>50.293685756240819</v>
      </c>
      <c r="O7092" s="32">
        <v>3.4124685138539043E-2</v>
      </c>
      <c r="P7092" s="31">
        <v>0.95654911838790935</v>
      </c>
      <c r="Q7092" s="38">
        <v>4674</v>
      </c>
      <c r="R7092" s="38">
        <v>3138</v>
      </c>
      <c r="S7092" s="38">
        <v>1816</v>
      </c>
    </row>
    <row r="7093" spans="2:19" x14ac:dyDescent="0.2">
      <c r="B7093" s="1" t="s">
        <v>14505</v>
      </c>
      <c r="C7093" s="1" t="s">
        <v>14506</v>
      </c>
      <c r="D7093" s="1" t="s">
        <v>560</v>
      </c>
      <c r="E7093" s="1" t="s">
        <v>3353</v>
      </c>
      <c r="F7093" s="1" t="s">
        <v>48</v>
      </c>
      <c r="G7093" s="27">
        <v>0.3403004572175049</v>
      </c>
      <c r="H7093" s="27">
        <v>0.68614356743318838</v>
      </c>
      <c r="I7093" s="28">
        <v>23.541802743305031</v>
      </c>
      <c r="J7093" s="27">
        <v>9.0137165251469628E-2</v>
      </c>
      <c r="K7093" s="27">
        <v>0.43043762246897455</v>
      </c>
      <c r="L7093" s="27">
        <v>9.6500932256059685E-2</v>
      </c>
      <c r="M7093" s="29">
        <v>9.4632673267326695</v>
      </c>
      <c r="N7093" s="30">
        <v>50.449136276391556</v>
      </c>
      <c r="O7093" s="32">
        <v>9.3231821006836524E-2</v>
      </c>
      <c r="P7093" s="31">
        <v>0.95152268489745184</v>
      </c>
      <c r="Q7093" s="38">
        <v>5558</v>
      </c>
      <c r="R7093" s="38">
        <v>4611</v>
      </c>
      <c r="S7093" s="38">
        <v>2529</v>
      </c>
    </row>
    <row r="7094" spans="2:19" x14ac:dyDescent="0.2">
      <c r="B7094" s="1" t="s">
        <v>14500</v>
      </c>
      <c r="C7094" s="1" t="s">
        <v>14501</v>
      </c>
      <c r="D7094" s="1" t="s">
        <v>560</v>
      </c>
      <c r="E7094" s="1" t="s">
        <v>3353</v>
      </c>
      <c r="F7094" s="1" t="s">
        <v>48</v>
      </c>
      <c r="G7094" s="27">
        <v>0.4080745341614907</v>
      </c>
      <c r="H7094" s="27">
        <v>0.79070232148104624</v>
      </c>
      <c r="I7094" s="28">
        <v>26.431987577639745</v>
      </c>
      <c r="J7094" s="27">
        <v>3.1055900621118012E-2</v>
      </c>
      <c r="K7094" s="27">
        <v>0.39006211180124223</v>
      </c>
      <c r="L7094" s="27">
        <v>3.3250073464590066E-2</v>
      </c>
      <c r="M7094" s="29">
        <v>10.504407135362012</v>
      </c>
      <c r="N7094" s="30">
        <v>49.051750380517504</v>
      </c>
      <c r="O7094" s="32">
        <v>0</v>
      </c>
      <c r="P7094" s="31">
        <v>0.94622392007052603</v>
      </c>
      <c r="Q7094" s="38">
        <v>4549</v>
      </c>
      <c r="R7094" s="38">
        <v>3666</v>
      </c>
      <c r="S7094" s="38">
        <v>3049</v>
      </c>
    </row>
    <row r="7095" spans="2:19" x14ac:dyDescent="0.2">
      <c r="B7095" s="1" t="s">
        <v>14520</v>
      </c>
      <c r="C7095" s="1" t="s">
        <v>14521</v>
      </c>
      <c r="D7095" s="1" t="s">
        <v>560</v>
      </c>
      <c r="E7095" s="1" t="s">
        <v>3353</v>
      </c>
      <c r="F7095" s="1" t="s">
        <v>48</v>
      </c>
      <c r="G7095" s="27">
        <v>0.42254370102471367</v>
      </c>
      <c r="H7095" s="27">
        <v>0.79741592920353976</v>
      </c>
      <c r="I7095" s="28">
        <v>28.642495479204335</v>
      </c>
      <c r="J7095" s="27">
        <v>5.4852320675105488E-2</v>
      </c>
      <c r="K7095" s="27">
        <v>0.29957805907172996</v>
      </c>
      <c r="L7095" s="27">
        <v>6.3106194690265502E-2</v>
      </c>
      <c r="M7095" s="29">
        <v>12.203027139874743</v>
      </c>
      <c r="N7095" s="30">
        <v>50.626248216833098</v>
      </c>
      <c r="O7095" s="32">
        <v>5.4224188790560471E-2</v>
      </c>
      <c r="P7095" s="31">
        <v>0.9787610619469026</v>
      </c>
      <c r="Q7095" s="38">
        <v>4128</v>
      </c>
      <c r="R7095" s="38">
        <v>3498</v>
      </c>
      <c r="S7095" s="38">
        <v>4573</v>
      </c>
    </row>
    <row r="7096" spans="2:19" x14ac:dyDescent="0.2">
      <c r="B7096" s="1" t="s">
        <v>14489</v>
      </c>
      <c r="C7096" s="1" t="s">
        <v>14490</v>
      </c>
      <c r="D7096" s="1" t="s">
        <v>560</v>
      </c>
      <c r="E7096" s="1" t="s">
        <v>3353</v>
      </c>
      <c r="F7096" s="1" t="s">
        <v>48</v>
      </c>
      <c r="G7096" s="27">
        <v>0.25211726384364819</v>
      </c>
      <c r="H7096" s="27">
        <v>0.91040652818991064</v>
      </c>
      <c r="I7096" s="28">
        <v>18.204755700325748</v>
      </c>
      <c r="J7096" s="27">
        <v>2.4755700325732898E-2</v>
      </c>
      <c r="K7096" s="27">
        <v>0.67100977198697065</v>
      </c>
      <c r="L7096" s="27">
        <v>4.2605341246290805E-2</v>
      </c>
      <c r="M7096" s="29">
        <v>7.3779616724738659</v>
      </c>
      <c r="N7096" s="30">
        <v>49.912144702842376</v>
      </c>
      <c r="O7096" s="32">
        <v>0.36716617210682501</v>
      </c>
      <c r="P7096" s="31">
        <v>0.91097922848664692</v>
      </c>
      <c r="Q7096" s="38">
        <v>7461</v>
      </c>
      <c r="R7096" s="38">
        <v>6436</v>
      </c>
      <c r="S7096" s="38">
        <v>558</v>
      </c>
    </row>
    <row r="7097" spans="2:19" x14ac:dyDescent="0.2">
      <c r="B7097" s="1" t="s">
        <v>14498</v>
      </c>
      <c r="C7097" s="1" t="s">
        <v>14499</v>
      </c>
      <c r="D7097" s="1" t="s">
        <v>560</v>
      </c>
      <c r="E7097" s="1" t="s">
        <v>3353</v>
      </c>
      <c r="F7097" s="1" t="s">
        <v>48</v>
      </c>
      <c r="G7097" s="27">
        <v>8.201892744479496E-3</v>
      </c>
      <c r="H7097" s="27">
        <v>0.90599821215733023</v>
      </c>
      <c r="I7097" s="28">
        <v>17.776908517350158</v>
      </c>
      <c r="J7097" s="27">
        <v>1.0725552050473186E-2</v>
      </c>
      <c r="K7097" s="27">
        <v>0.11356466876971609</v>
      </c>
      <c r="L7097" s="27">
        <v>2.228843861740167E-3</v>
      </c>
      <c r="M7097" s="29">
        <v>17.494910941475826</v>
      </c>
      <c r="N7097" s="30">
        <v>51.384615384615387</v>
      </c>
      <c r="O7097" s="32">
        <v>0.89155244338498219</v>
      </c>
      <c r="P7097" s="31">
        <v>0.94457687723480332</v>
      </c>
      <c r="Q7097" s="38">
        <v>7557</v>
      </c>
      <c r="R7097" s="38">
        <v>8587</v>
      </c>
      <c r="S7097" s="38">
        <v>7972</v>
      </c>
    </row>
    <row r="7098" spans="2:19" x14ac:dyDescent="0.2">
      <c r="B7098" s="1" t="s">
        <v>14516</v>
      </c>
      <c r="C7098" s="1" t="s">
        <v>14517</v>
      </c>
      <c r="D7098" s="1" t="s">
        <v>560</v>
      </c>
      <c r="E7098" s="1" t="s">
        <v>3353</v>
      </c>
      <c r="F7098" s="1" t="s">
        <v>48</v>
      </c>
      <c r="G7098" s="27">
        <v>3.7650602409638554E-3</v>
      </c>
      <c r="H7098" s="27">
        <v>0.9557761467889907</v>
      </c>
      <c r="I7098" s="28">
        <v>14.313930722891564</v>
      </c>
      <c r="J7098" s="27">
        <v>6.024096385542169E-3</v>
      </c>
      <c r="K7098" s="27">
        <v>0.2289156626506024</v>
      </c>
      <c r="L7098" s="27">
        <v>0</v>
      </c>
      <c r="M7098" s="29">
        <v>14.157445200302343</v>
      </c>
      <c r="N7098" s="30">
        <v>55.8</v>
      </c>
      <c r="O7098" s="32">
        <v>0.95083302752293575</v>
      </c>
      <c r="P7098" s="31">
        <v>0.97467889908256877</v>
      </c>
      <c r="Q7098" s="38">
        <v>8110</v>
      </c>
      <c r="R7098" s="38">
        <v>8600</v>
      </c>
      <c r="S7098" s="38">
        <v>5924</v>
      </c>
    </row>
    <row r="7099" spans="2:19" x14ac:dyDescent="0.2">
      <c r="B7099" s="1" t="s">
        <v>14502</v>
      </c>
      <c r="C7099" s="1" t="s">
        <v>14503</v>
      </c>
      <c r="D7099" s="1" t="s">
        <v>560</v>
      </c>
      <c r="E7099" s="1" t="s">
        <v>3353</v>
      </c>
      <c r="F7099" s="1" t="s">
        <v>48</v>
      </c>
      <c r="G7099" s="27">
        <v>4.2798353909465021E-2</v>
      </c>
      <c r="H7099" s="27">
        <v>0.93041031652989448</v>
      </c>
      <c r="I7099" s="28">
        <v>14.696296296296293</v>
      </c>
      <c r="J7099" s="27">
        <v>9.0534979423868307E-3</v>
      </c>
      <c r="K7099" s="27">
        <v>0.27654320987654318</v>
      </c>
      <c r="L7099" s="27">
        <v>0</v>
      </c>
      <c r="M7099" s="29">
        <v>13.201891659501285</v>
      </c>
      <c r="N7099" s="30">
        <v>47.519230769230766</v>
      </c>
      <c r="O7099" s="32">
        <v>0.83062915201250498</v>
      </c>
      <c r="P7099" s="31">
        <v>0.94958968347010553</v>
      </c>
      <c r="Q7099" s="38">
        <v>8056</v>
      </c>
      <c r="R7099" s="38">
        <v>8495</v>
      </c>
      <c r="S7099" s="38">
        <v>5020</v>
      </c>
    </row>
    <row r="7100" spans="2:19" x14ac:dyDescent="0.2">
      <c r="B7100" s="1" t="s">
        <v>14514</v>
      </c>
      <c r="C7100" s="1" t="s">
        <v>14515</v>
      </c>
      <c r="D7100" s="1" t="s">
        <v>560</v>
      </c>
      <c r="E7100" s="1" t="s">
        <v>3353</v>
      </c>
      <c r="F7100" s="1" t="s">
        <v>48</v>
      </c>
      <c r="G7100" s="27">
        <v>0.21967654986522911</v>
      </c>
      <c r="H7100" s="27">
        <v>0.90295911745619728</v>
      </c>
      <c r="I7100" s="28">
        <v>17.245417789757411</v>
      </c>
      <c r="J7100" s="27">
        <v>8.6253369272237201E-2</v>
      </c>
      <c r="K7100" s="27">
        <v>0.58423180592991919</v>
      </c>
      <c r="L7100" s="27">
        <v>2.5600259571706682E-2</v>
      </c>
      <c r="M7100" s="29">
        <v>7.8974093264248708</v>
      </c>
      <c r="N7100" s="30">
        <v>49.99693251533742</v>
      </c>
      <c r="O7100" s="32">
        <v>0.34295911745619728</v>
      </c>
      <c r="P7100" s="31">
        <v>0.96301103179753411</v>
      </c>
      <c r="Q7100" s="38">
        <v>7665</v>
      </c>
      <c r="R7100" s="38">
        <v>7051</v>
      </c>
      <c r="S7100" s="38">
        <v>1056</v>
      </c>
    </row>
    <row r="7101" spans="2:19" x14ac:dyDescent="0.2">
      <c r="B7101" s="1" t="s">
        <v>14494</v>
      </c>
      <c r="C7101" s="1" t="s">
        <v>14495</v>
      </c>
      <c r="D7101" s="1" t="s">
        <v>560</v>
      </c>
      <c r="E7101" s="1" t="s">
        <v>3353</v>
      </c>
      <c r="F7101" s="1" t="s">
        <v>48</v>
      </c>
      <c r="G7101" s="27">
        <v>0.15249837767683322</v>
      </c>
      <c r="H7101" s="27">
        <v>0.74706932460577202</v>
      </c>
      <c r="I7101" s="28">
        <v>13.239195327709288</v>
      </c>
      <c r="J7101" s="27">
        <v>9.214795587280987E-2</v>
      </c>
      <c r="K7101" s="27">
        <v>0.76833225178455544</v>
      </c>
      <c r="L7101" s="27">
        <v>0.15639393037786373</v>
      </c>
      <c r="M7101" s="29">
        <v>6.7362174578866716</v>
      </c>
      <c r="N7101" s="30">
        <v>48.846808510638297</v>
      </c>
      <c r="O7101" s="32">
        <v>0.40358524248735489</v>
      </c>
      <c r="P7101" s="31">
        <v>0.9169889913716156</v>
      </c>
      <c r="Q7101" s="38">
        <v>8229</v>
      </c>
      <c r="R7101" s="38">
        <v>7880</v>
      </c>
      <c r="S7101" s="38">
        <v>281</v>
      </c>
    </row>
    <row r="7102" spans="2:19" x14ac:dyDescent="0.2">
      <c r="B7102" s="1" t="s">
        <v>14504</v>
      </c>
      <c r="C7102" s="1" t="s">
        <v>7966</v>
      </c>
      <c r="D7102" s="1" t="s">
        <v>560</v>
      </c>
      <c r="E7102" s="1" t="s">
        <v>3353</v>
      </c>
      <c r="F7102" s="1" t="s">
        <v>48</v>
      </c>
      <c r="G7102" s="27">
        <v>0.21217468019408911</v>
      </c>
      <c r="H7102" s="27">
        <v>0.92701739677216499</v>
      </c>
      <c r="I7102" s="28">
        <v>23.116497573886196</v>
      </c>
      <c r="J7102" s="27">
        <v>1.8526687251874726E-2</v>
      </c>
      <c r="K7102" s="27">
        <v>0.1874724305249228</v>
      </c>
      <c r="L7102" s="27">
        <v>4.1039614336617061E-3</v>
      </c>
      <c r="M7102" s="29">
        <v>15.055151175811874</v>
      </c>
      <c r="N7102" s="30">
        <v>52.623700623700621</v>
      </c>
      <c r="O7102" s="32">
        <v>0.25329071473485631</v>
      </c>
      <c r="P7102" s="31">
        <v>0.95032487948019284</v>
      </c>
      <c r="Q7102" s="38">
        <v>5717</v>
      </c>
      <c r="R7102" s="38">
        <v>7185</v>
      </c>
      <c r="S7102" s="38">
        <v>6685</v>
      </c>
    </row>
    <row r="7103" spans="2:19" x14ac:dyDescent="0.2">
      <c r="B7103" s="1" t="s">
        <v>14513</v>
      </c>
      <c r="C7103" s="1" t="s">
        <v>7962</v>
      </c>
      <c r="D7103" s="1" t="s">
        <v>560</v>
      </c>
      <c r="E7103" s="1" t="s">
        <v>3353</v>
      </c>
      <c r="F7103" s="1" t="s">
        <v>48</v>
      </c>
      <c r="G7103" s="27">
        <v>0.30406852248394006</v>
      </c>
      <c r="H7103" s="27">
        <v>0.91167351129363428</v>
      </c>
      <c r="I7103" s="28">
        <v>26.537972876516772</v>
      </c>
      <c r="J7103" s="27">
        <v>1.7844396859386154E-2</v>
      </c>
      <c r="K7103" s="27">
        <v>0.14989293361884368</v>
      </c>
      <c r="L7103" s="27">
        <v>2.2902121834360023E-2</v>
      </c>
      <c r="M7103" s="29">
        <v>15.457641025641029</v>
      </c>
      <c r="N7103" s="30">
        <v>51.429577464788736</v>
      </c>
      <c r="O7103" s="32">
        <v>1.7392197125256675E-2</v>
      </c>
      <c r="P7103" s="31">
        <v>0.95893223819301843</v>
      </c>
      <c r="Q7103" s="38">
        <v>4525</v>
      </c>
      <c r="R7103" s="38">
        <v>5317</v>
      </c>
      <c r="S7103" s="38">
        <v>7330</v>
      </c>
    </row>
    <row r="7104" spans="2:19" x14ac:dyDescent="0.2">
      <c r="B7104" s="1" t="s">
        <v>14509</v>
      </c>
      <c r="C7104" s="1" t="s">
        <v>14510</v>
      </c>
      <c r="D7104" s="1" t="s">
        <v>560</v>
      </c>
      <c r="E7104" s="1" t="s">
        <v>3353</v>
      </c>
      <c r="F7104" s="1" t="s">
        <v>48</v>
      </c>
      <c r="G7104" s="27">
        <v>0.33527357392316648</v>
      </c>
      <c r="H7104" s="27">
        <v>0.81990550305725418</v>
      </c>
      <c r="I7104" s="28">
        <v>25.991443538998851</v>
      </c>
      <c r="J7104" s="27">
        <v>4.4237485448195578E-2</v>
      </c>
      <c r="K7104" s="27">
        <v>0.2881257275902212</v>
      </c>
      <c r="L7104" s="27">
        <v>8.3524180100055578E-2</v>
      </c>
      <c r="M7104" s="29">
        <v>12.49938704028021</v>
      </c>
      <c r="N7104" s="30">
        <v>52.336805555555557</v>
      </c>
      <c r="O7104" s="32">
        <v>3.2843246247915507E-2</v>
      </c>
      <c r="P7104" s="31">
        <v>0.95497498610339082</v>
      </c>
      <c r="Q7104" s="38">
        <v>4666</v>
      </c>
      <c r="R7104" s="38">
        <v>4703</v>
      </c>
      <c r="S7104" s="38">
        <v>4789</v>
      </c>
    </row>
    <row r="7105" spans="2:19" x14ac:dyDescent="0.2">
      <c r="B7105" s="1" t="s">
        <v>14525</v>
      </c>
      <c r="C7105" s="1" t="s">
        <v>14526</v>
      </c>
      <c r="D7105" s="1" t="s">
        <v>560</v>
      </c>
      <c r="E7105" s="1" t="s">
        <v>14493</v>
      </c>
      <c r="F7105" s="1" t="s">
        <v>48</v>
      </c>
      <c r="G7105" s="27">
        <v>0.47727272727272729</v>
      </c>
      <c r="H7105" s="27">
        <v>0.95</v>
      </c>
      <c r="I7105" s="28">
        <v>23.2</v>
      </c>
      <c r="J7105" s="27">
        <v>0.25</v>
      </c>
      <c r="K7105" s="27">
        <v>0.36363636363636365</v>
      </c>
      <c r="L7105" s="27">
        <v>0.05</v>
      </c>
      <c r="M7105" s="29">
        <v>8.1999999999999993</v>
      </c>
      <c r="N7105" s="30">
        <v>39</v>
      </c>
      <c r="O7105" s="32">
        <v>0</v>
      </c>
      <c r="P7105" s="31">
        <v>1</v>
      </c>
      <c r="Q7105" s="38">
        <v>5691</v>
      </c>
      <c r="R7105" s="38">
        <v>2658</v>
      </c>
      <c r="S7105" s="38">
        <v>3428</v>
      </c>
    </row>
    <row r="7106" spans="2:19" x14ac:dyDescent="0.2">
      <c r="B7106" s="1" t="s">
        <v>14527</v>
      </c>
      <c r="C7106" s="1" t="s">
        <v>14528</v>
      </c>
      <c r="D7106" s="1" t="s">
        <v>560</v>
      </c>
      <c r="E7106" s="1" t="s">
        <v>14493</v>
      </c>
      <c r="F7106" s="1" t="s">
        <v>48</v>
      </c>
      <c r="G7106" s="27">
        <v>0.45161290322580644</v>
      </c>
      <c r="H7106" s="27">
        <v>0.9467741935483871</v>
      </c>
      <c r="I7106" s="28">
        <v>28.735483870967741</v>
      </c>
      <c r="J7106" s="27">
        <v>0</v>
      </c>
      <c r="K7106" s="27">
        <v>0.46774193548387094</v>
      </c>
      <c r="L7106" s="27">
        <v>0</v>
      </c>
      <c r="M7106" s="29">
        <v>10.03529411764706</v>
      </c>
      <c r="N7106" s="30">
        <v>50.785714285714285</v>
      </c>
      <c r="O7106" s="32">
        <v>0</v>
      </c>
      <c r="P7106" s="31">
        <v>1</v>
      </c>
      <c r="Q7106" s="38">
        <v>4114</v>
      </c>
      <c r="R7106" s="38">
        <v>3078</v>
      </c>
      <c r="S7106" s="38">
        <v>2139</v>
      </c>
    </row>
    <row r="7107" spans="2:19" x14ac:dyDescent="0.2">
      <c r="B7107" s="1" t="s">
        <v>14524</v>
      </c>
      <c r="C7107" s="1" t="s">
        <v>9765</v>
      </c>
      <c r="D7107" s="1" t="s">
        <v>560</v>
      </c>
      <c r="E7107" s="1" t="s">
        <v>14493</v>
      </c>
      <c r="F7107" s="1" t="s">
        <v>48</v>
      </c>
      <c r="G7107" s="27">
        <v>0.4309954751131222</v>
      </c>
      <c r="H7107" s="27">
        <v>0.9074107142857144</v>
      </c>
      <c r="I7107" s="28">
        <v>28.649434389140275</v>
      </c>
      <c r="J7107" s="27">
        <v>2.2624434389140271E-2</v>
      </c>
      <c r="K7107" s="27">
        <v>0.40045248868778283</v>
      </c>
      <c r="L7107" s="27">
        <v>1.2723214285714284E-2</v>
      </c>
      <c r="M7107" s="29">
        <v>9.3854870775347905</v>
      </c>
      <c r="N7107" s="30">
        <v>53.656167979002625</v>
      </c>
      <c r="O7107" s="32">
        <v>0</v>
      </c>
      <c r="P7107" s="31">
        <v>0.9866071428571429</v>
      </c>
      <c r="Q7107" s="38">
        <v>4127</v>
      </c>
      <c r="R7107" s="38">
        <v>3389</v>
      </c>
      <c r="S7107" s="38">
        <v>2906</v>
      </c>
    </row>
    <row r="7108" spans="2:19" x14ac:dyDescent="0.2">
      <c r="B7108" s="1" t="s">
        <v>14491</v>
      </c>
      <c r="C7108" s="1" t="s">
        <v>14492</v>
      </c>
      <c r="D7108" s="1" t="s">
        <v>560</v>
      </c>
      <c r="E7108" s="1" t="s">
        <v>14493</v>
      </c>
      <c r="F7108" s="1" t="s">
        <v>48</v>
      </c>
      <c r="G7108" s="27">
        <v>0.46913580246913578</v>
      </c>
      <c r="H7108" s="27">
        <v>0.71242937853107347</v>
      </c>
      <c r="I7108" s="28">
        <v>33.467901234567897</v>
      </c>
      <c r="J7108" s="27">
        <v>9.8765432098765427E-2</v>
      </c>
      <c r="K7108" s="27">
        <v>0.43209876543209874</v>
      </c>
      <c r="L7108" s="27">
        <v>4.0564971751412431E-2</v>
      </c>
      <c r="M7108" s="29">
        <v>6.4860465116279062</v>
      </c>
      <c r="N7108" s="30">
        <v>63.657894736842103</v>
      </c>
      <c r="O7108" s="32">
        <v>0</v>
      </c>
      <c r="P7108" s="31">
        <v>0.9152542372881356</v>
      </c>
      <c r="Q7108" s="38">
        <v>3745</v>
      </c>
      <c r="R7108" s="38">
        <v>2813</v>
      </c>
      <c r="S7108" s="38">
        <v>2511</v>
      </c>
    </row>
    <row r="7109" spans="2:19" x14ac:dyDescent="0.2">
      <c r="B7109" s="1" t="s">
        <v>14558</v>
      </c>
      <c r="C7109" s="1" t="s">
        <v>14559</v>
      </c>
      <c r="D7109" s="1" t="s">
        <v>561</v>
      </c>
      <c r="E7109" s="1" t="s">
        <v>561</v>
      </c>
      <c r="F7109" s="1" t="s">
        <v>20</v>
      </c>
      <c r="G7109" s="27">
        <v>0.63171923589515766</v>
      </c>
      <c r="H7109" s="27">
        <v>0.99891150442477872</v>
      </c>
      <c r="I7109" s="28">
        <v>54.91501554864503</v>
      </c>
      <c r="J7109" s="27">
        <v>6.3971568191914699E-2</v>
      </c>
      <c r="K7109" s="27">
        <v>0.23100844069302531</v>
      </c>
      <c r="L7109" s="27">
        <v>0</v>
      </c>
      <c r="M7109" s="29">
        <v>8.9057901085645383</v>
      </c>
      <c r="N7109" s="30">
        <v>81.326300984528828</v>
      </c>
      <c r="O7109" s="32">
        <v>0</v>
      </c>
      <c r="P7109" s="31">
        <v>0.99601769911504423</v>
      </c>
      <c r="Q7109" s="38">
        <v>810</v>
      </c>
      <c r="R7109" s="38">
        <v>311</v>
      </c>
      <c r="S7109" s="38">
        <v>5890</v>
      </c>
    </row>
    <row r="7110" spans="2:19" x14ac:dyDescent="0.2">
      <c r="B7110" s="1" t="s">
        <v>14545</v>
      </c>
      <c r="C7110" s="1" t="s">
        <v>14546</v>
      </c>
      <c r="D7110" s="1" t="s">
        <v>561</v>
      </c>
      <c r="E7110" s="1" t="s">
        <v>561</v>
      </c>
      <c r="F7110" s="1" t="s">
        <v>20</v>
      </c>
      <c r="G7110" s="27">
        <v>0.5730337078651685</v>
      </c>
      <c r="H7110" s="27">
        <v>0.97729699666295888</v>
      </c>
      <c r="I7110" s="28">
        <v>50.013314606741574</v>
      </c>
      <c r="J7110" s="27">
        <v>1.2921348314606741E-2</v>
      </c>
      <c r="K7110" s="27">
        <v>0.29101123595505618</v>
      </c>
      <c r="L7110" s="27">
        <v>0</v>
      </c>
      <c r="M7110" s="29">
        <v>8.7828947368421044</v>
      </c>
      <c r="N7110" s="30">
        <v>80.315686274509801</v>
      </c>
      <c r="O7110" s="32">
        <v>0</v>
      </c>
      <c r="P7110" s="31">
        <v>0.9899888765294772</v>
      </c>
      <c r="Q7110" s="38">
        <v>1601</v>
      </c>
      <c r="R7110" s="38">
        <v>980</v>
      </c>
      <c r="S7110" s="38">
        <v>4735</v>
      </c>
    </row>
    <row r="7111" spans="2:19" x14ac:dyDescent="0.2">
      <c r="B7111" s="1" t="s">
        <v>14551</v>
      </c>
      <c r="C7111" s="1" t="s">
        <v>14552</v>
      </c>
      <c r="D7111" s="1" t="s">
        <v>561</v>
      </c>
      <c r="E7111" s="1" t="s">
        <v>561</v>
      </c>
      <c r="F7111" s="1" t="s">
        <v>20</v>
      </c>
      <c r="G7111" s="27">
        <v>0.57505438723712832</v>
      </c>
      <c r="H7111" s="27">
        <v>0.91357155715571547</v>
      </c>
      <c r="I7111" s="28">
        <v>56.557686729514124</v>
      </c>
      <c r="J7111" s="27">
        <v>1.5228426395939087E-2</v>
      </c>
      <c r="K7111" s="27">
        <v>0.31834662799129804</v>
      </c>
      <c r="L7111" s="27">
        <v>0</v>
      </c>
      <c r="M7111" s="29">
        <v>8.320392491467576</v>
      </c>
      <c r="N7111" s="30">
        <v>91.783102143757887</v>
      </c>
      <c r="O7111" s="32">
        <v>0</v>
      </c>
      <c r="P7111" s="31">
        <v>0.992979297929793</v>
      </c>
      <c r="Q7111" s="38">
        <v>604</v>
      </c>
      <c r="R7111" s="38">
        <v>945</v>
      </c>
      <c r="S7111" s="38">
        <v>4211</v>
      </c>
    </row>
    <row r="7112" spans="2:19" x14ac:dyDescent="0.2">
      <c r="B7112" s="1" t="s">
        <v>14549</v>
      </c>
      <c r="C7112" s="1" t="s">
        <v>14550</v>
      </c>
      <c r="D7112" s="1" t="s">
        <v>561</v>
      </c>
      <c r="E7112" s="1" t="s">
        <v>561</v>
      </c>
      <c r="F7112" s="1" t="s">
        <v>20</v>
      </c>
      <c r="G7112" s="27">
        <v>0.5440126883425852</v>
      </c>
      <c r="H7112" s="27">
        <v>0.98613511390416331</v>
      </c>
      <c r="I7112" s="28">
        <v>43.653608247422682</v>
      </c>
      <c r="J7112" s="27">
        <v>1.3481363996827915E-2</v>
      </c>
      <c r="K7112" s="27">
        <v>0.33227597145122917</v>
      </c>
      <c r="L7112" s="27">
        <v>0</v>
      </c>
      <c r="M7112" s="29">
        <v>8.6264347826086958</v>
      </c>
      <c r="N7112" s="30">
        <v>72.64431486880467</v>
      </c>
      <c r="O7112" s="32">
        <v>0</v>
      </c>
      <c r="P7112" s="31">
        <v>0.99057344854674001</v>
      </c>
      <c r="Q7112" s="38">
        <v>2774</v>
      </c>
      <c r="R7112" s="38">
        <v>1469</v>
      </c>
      <c r="S7112" s="38">
        <v>3962</v>
      </c>
    </row>
    <row r="7113" spans="2:19" x14ac:dyDescent="0.2">
      <c r="B7113" s="1" t="s">
        <v>14533</v>
      </c>
      <c r="C7113" s="1" t="s">
        <v>14534</v>
      </c>
      <c r="D7113" s="1" t="s">
        <v>561</v>
      </c>
      <c r="E7113" s="1" t="s">
        <v>561</v>
      </c>
      <c r="F7113" s="1" t="s">
        <v>20</v>
      </c>
      <c r="G7113" s="27">
        <v>0.42021924482338613</v>
      </c>
      <c r="H7113" s="27">
        <v>0.85610700561631692</v>
      </c>
      <c r="I7113" s="28">
        <v>40.497198538367833</v>
      </c>
      <c r="J7113" s="27">
        <v>1.0962241169305725E-2</v>
      </c>
      <c r="K7113" s="27">
        <v>0.24482338611449453</v>
      </c>
      <c r="L7113" s="27">
        <v>7.8214602423884137E-3</v>
      </c>
      <c r="M7113" s="29">
        <v>12.947423764458472</v>
      </c>
      <c r="N7113" s="30">
        <v>77.769898697539801</v>
      </c>
      <c r="O7113" s="32">
        <v>0</v>
      </c>
      <c r="P7113" s="31">
        <v>0.97073603310670997</v>
      </c>
      <c r="Q7113" s="38">
        <v>3199</v>
      </c>
      <c r="R7113" s="38">
        <v>3518</v>
      </c>
      <c r="S7113" s="38">
        <v>5609</v>
      </c>
    </row>
    <row r="7114" spans="2:19" x14ac:dyDescent="0.2">
      <c r="B7114" s="1" t="s">
        <v>14542</v>
      </c>
      <c r="C7114" s="1" t="s">
        <v>14543</v>
      </c>
      <c r="D7114" s="1" t="s">
        <v>561</v>
      </c>
      <c r="E7114" s="1" t="s">
        <v>561</v>
      </c>
      <c r="F7114" s="1" t="s">
        <v>20</v>
      </c>
      <c r="G7114" s="27">
        <v>0.47786512205213072</v>
      </c>
      <c r="H7114" s="27">
        <v>0.91553673469387753</v>
      </c>
      <c r="I7114" s="28">
        <v>46.136946628051312</v>
      </c>
      <c r="J7114" s="27">
        <v>1.9445593711212246E-2</v>
      </c>
      <c r="K7114" s="27">
        <v>0.26230864708316093</v>
      </c>
      <c r="L7114" s="27">
        <v>4.6985714285714283E-2</v>
      </c>
      <c r="M7114" s="29">
        <v>11.768225039619651</v>
      </c>
      <c r="N7114" s="30">
        <v>83.267532467532462</v>
      </c>
      <c r="O7114" s="32">
        <v>0</v>
      </c>
      <c r="P7114" s="31">
        <v>0.98653061224489791</v>
      </c>
      <c r="Q7114" s="38">
        <v>2354</v>
      </c>
      <c r="R7114" s="38">
        <v>2653</v>
      </c>
      <c r="S7114" s="38">
        <v>5282</v>
      </c>
    </row>
    <row r="7115" spans="2:19" x14ac:dyDescent="0.2">
      <c r="B7115" s="1" t="s">
        <v>14564</v>
      </c>
      <c r="C7115" s="1" t="s">
        <v>14565</v>
      </c>
      <c r="D7115" s="1" t="s">
        <v>561</v>
      </c>
      <c r="E7115" s="1" t="s">
        <v>561</v>
      </c>
      <c r="F7115" s="1" t="s">
        <v>20</v>
      </c>
      <c r="G7115" s="27">
        <v>0.63173781802501083</v>
      </c>
      <c r="H7115" s="27">
        <v>0.99920809124166143</v>
      </c>
      <c r="I7115" s="28">
        <v>59.334195774040523</v>
      </c>
      <c r="J7115" s="27">
        <v>4.6140577835273824E-2</v>
      </c>
      <c r="K7115" s="27">
        <v>0.314359637774903</v>
      </c>
      <c r="L7115" s="27">
        <v>0</v>
      </c>
      <c r="M7115" s="29">
        <v>6.6384074941452003</v>
      </c>
      <c r="N7115" s="30">
        <v>89.611604095563138</v>
      </c>
      <c r="O7115" s="32">
        <v>0</v>
      </c>
      <c r="P7115" s="31">
        <v>0.9980632666236281</v>
      </c>
      <c r="Q7115" s="38">
        <v>333</v>
      </c>
      <c r="R7115" s="38">
        <v>309</v>
      </c>
      <c r="S7115" s="38">
        <v>4306</v>
      </c>
    </row>
    <row r="7116" spans="2:19" x14ac:dyDescent="0.2">
      <c r="B7116" s="1" t="s">
        <v>14554</v>
      </c>
      <c r="C7116" s="1" t="s">
        <v>14555</v>
      </c>
      <c r="D7116" s="1" t="s">
        <v>561</v>
      </c>
      <c r="E7116" s="1" t="s">
        <v>561</v>
      </c>
      <c r="F7116" s="1" t="s">
        <v>20</v>
      </c>
      <c r="G7116" s="27">
        <v>0.65816966151274547</v>
      </c>
      <c r="H7116" s="27">
        <v>0.99939708939708949</v>
      </c>
      <c r="I7116" s="28">
        <v>59.301086502298332</v>
      </c>
      <c r="J7116" s="27">
        <v>4.4295862933556203E-2</v>
      </c>
      <c r="K7116" s="27">
        <v>0.27914751358127871</v>
      </c>
      <c r="L7116" s="27">
        <v>0</v>
      </c>
      <c r="M7116" s="29">
        <v>7.0424724602203206</v>
      </c>
      <c r="N7116" s="30">
        <v>85.862944162436548</v>
      </c>
      <c r="O7116" s="32">
        <v>0</v>
      </c>
      <c r="P7116" s="31">
        <v>0.99501039501039501</v>
      </c>
      <c r="Q7116" s="38">
        <v>334</v>
      </c>
      <c r="R7116" s="38">
        <v>169</v>
      </c>
      <c r="S7116" s="38">
        <v>4970</v>
      </c>
    </row>
    <row r="7117" spans="2:19" x14ac:dyDescent="0.2">
      <c r="B7117" s="1" t="s">
        <v>14560</v>
      </c>
      <c r="C7117" s="1" t="s">
        <v>14561</v>
      </c>
      <c r="D7117" s="1" t="s">
        <v>561</v>
      </c>
      <c r="E7117" s="1" t="s">
        <v>561</v>
      </c>
      <c r="F7117" s="1" t="s">
        <v>20</v>
      </c>
      <c r="G7117" s="27">
        <v>0.59370238699847644</v>
      </c>
      <c r="H7117" s="27">
        <v>0.9829721518987341</v>
      </c>
      <c r="I7117" s="28">
        <v>58.651904520060931</v>
      </c>
      <c r="J7117" s="27">
        <v>8.6338242762823772E-3</v>
      </c>
      <c r="K7117" s="27">
        <v>0.24936515997968511</v>
      </c>
      <c r="L7117" s="27">
        <v>0</v>
      </c>
      <c r="M7117" s="29">
        <v>9.9602002503128926</v>
      </c>
      <c r="N7117" s="30">
        <v>91.328205128205127</v>
      </c>
      <c r="O7117" s="32">
        <v>0</v>
      </c>
      <c r="P7117" s="31">
        <v>0.99696202531645572</v>
      </c>
      <c r="Q7117" s="38">
        <v>391</v>
      </c>
      <c r="R7117" s="38">
        <v>684</v>
      </c>
      <c r="S7117" s="38">
        <v>5508</v>
      </c>
    </row>
    <row r="7118" spans="2:19" x14ac:dyDescent="0.2">
      <c r="B7118" s="1" t="s">
        <v>14553</v>
      </c>
      <c r="C7118" s="1" t="s">
        <v>5884</v>
      </c>
      <c r="D7118" s="1" t="s">
        <v>561</v>
      </c>
      <c r="E7118" s="1" t="s">
        <v>561</v>
      </c>
      <c r="F7118" s="1" t="s">
        <v>20</v>
      </c>
      <c r="G7118" s="27">
        <v>0.64925373134328357</v>
      </c>
      <c r="H7118" s="27">
        <v>0.99952233889232023</v>
      </c>
      <c r="I7118" s="28">
        <v>59.414676616915415</v>
      </c>
      <c r="J7118" s="27">
        <v>3.8557213930348257E-2</v>
      </c>
      <c r="K7118" s="27">
        <v>0.28814262023217246</v>
      </c>
      <c r="L7118" s="27">
        <v>0</v>
      </c>
      <c r="M7118" s="29">
        <v>6.998698224852073</v>
      </c>
      <c r="N7118" s="30">
        <v>87.142948308870459</v>
      </c>
      <c r="O7118" s="32">
        <v>0</v>
      </c>
      <c r="P7118" s="31">
        <v>0.99320568252007413</v>
      </c>
      <c r="Q7118" s="38">
        <v>326</v>
      </c>
      <c r="R7118" s="38">
        <v>208</v>
      </c>
      <c r="S7118" s="38">
        <v>4788</v>
      </c>
    </row>
    <row r="7119" spans="2:19" x14ac:dyDescent="0.2">
      <c r="B7119" s="1" t="s">
        <v>14544</v>
      </c>
      <c r="C7119" s="1" t="s">
        <v>10052</v>
      </c>
      <c r="D7119" s="1" t="s">
        <v>561</v>
      </c>
      <c r="E7119" s="1" t="s">
        <v>561</v>
      </c>
      <c r="F7119" s="1" t="s">
        <v>20</v>
      </c>
      <c r="G7119" s="27">
        <v>0.37852593266606005</v>
      </c>
      <c r="H7119" s="27">
        <v>0.75562247191011234</v>
      </c>
      <c r="I7119" s="28">
        <v>34.522020018198376</v>
      </c>
      <c r="J7119" s="27">
        <v>3.5486806187443133E-2</v>
      </c>
      <c r="K7119" s="27">
        <v>0.33757961783439489</v>
      </c>
      <c r="L7119" s="27">
        <v>0.1619191011235955</v>
      </c>
      <c r="M7119" s="29">
        <v>11.052122986822841</v>
      </c>
      <c r="N7119" s="30">
        <v>72.572115384615387</v>
      </c>
      <c r="O7119" s="32">
        <v>0</v>
      </c>
      <c r="P7119" s="31">
        <v>0.98786516853932582</v>
      </c>
      <c r="Q7119" s="38">
        <v>3666</v>
      </c>
      <c r="R7119" s="38">
        <v>4042</v>
      </c>
      <c r="S7119" s="38">
        <v>3855</v>
      </c>
    </row>
    <row r="7120" spans="2:19" x14ac:dyDescent="0.2">
      <c r="B7120" s="1" t="s">
        <v>14535</v>
      </c>
      <c r="C7120" s="1" t="s">
        <v>14536</v>
      </c>
      <c r="D7120" s="1" t="s">
        <v>561</v>
      </c>
      <c r="E7120" s="1" t="s">
        <v>541</v>
      </c>
      <c r="F7120" s="1" t="s">
        <v>20</v>
      </c>
      <c r="G7120" s="27">
        <v>0.32200647249190939</v>
      </c>
      <c r="H7120" s="27">
        <v>0.71774764150943393</v>
      </c>
      <c r="I7120" s="28">
        <v>23.779126213592249</v>
      </c>
      <c r="J7120" s="27">
        <v>0.10194174757281553</v>
      </c>
      <c r="K7120" s="27">
        <v>0.37135922330097088</v>
      </c>
      <c r="L7120" s="27">
        <v>0.16073506289308176</v>
      </c>
      <c r="M7120" s="29">
        <v>9.6134844868735101</v>
      </c>
      <c r="N7120" s="30">
        <v>53.140703517587937</v>
      </c>
      <c r="O7120" s="32">
        <v>0</v>
      </c>
      <c r="P7120" s="31">
        <v>0.97169811320754718</v>
      </c>
      <c r="Q7120" s="38">
        <v>5456</v>
      </c>
      <c r="R7120" s="38">
        <v>4949</v>
      </c>
      <c r="S7120" s="38">
        <v>3321</v>
      </c>
    </row>
    <row r="7121" spans="2:19" x14ac:dyDescent="0.2">
      <c r="B7121" s="1" t="s">
        <v>14547</v>
      </c>
      <c r="C7121" s="1" t="s">
        <v>14548</v>
      </c>
      <c r="D7121" s="1" t="s">
        <v>561</v>
      </c>
      <c r="E7121" s="1" t="s">
        <v>541</v>
      </c>
      <c r="F7121" s="1" t="s">
        <v>20</v>
      </c>
      <c r="G7121" s="27">
        <v>0.29971791255289137</v>
      </c>
      <c r="H7121" s="27">
        <v>0.89066713237862383</v>
      </c>
      <c r="I7121" s="28">
        <v>22.885966149506356</v>
      </c>
      <c r="J7121" s="27">
        <v>2.3977433004231313E-2</v>
      </c>
      <c r="K7121" s="27">
        <v>0.29548660084626233</v>
      </c>
      <c r="L7121" s="27">
        <v>4.0866224240307371E-2</v>
      </c>
      <c r="M7121" s="29">
        <v>11.675025176233637</v>
      </c>
      <c r="N7121" s="30">
        <v>48.616470588235295</v>
      </c>
      <c r="O7121" s="32">
        <v>0</v>
      </c>
      <c r="P7121" s="31">
        <v>0.99056933286762139</v>
      </c>
      <c r="Q7121" s="38">
        <v>5818</v>
      </c>
      <c r="R7121" s="38">
        <v>5390</v>
      </c>
      <c r="S7121" s="38">
        <v>4657</v>
      </c>
    </row>
    <row r="7122" spans="2:19" x14ac:dyDescent="0.2">
      <c r="B7122" s="1" t="s">
        <v>14540</v>
      </c>
      <c r="C7122" s="1" t="s">
        <v>14541</v>
      </c>
      <c r="D7122" s="1" t="s">
        <v>561</v>
      </c>
      <c r="E7122" s="1" t="s">
        <v>541</v>
      </c>
      <c r="F7122" s="1" t="s">
        <v>20</v>
      </c>
      <c r="G7122" s="27">
        <v>0.30677290836653387</v>
      </c>
      <c r="H7122" s="27">
        <v>0.76262745098039231</v>
      </c>
      <c r="I7122" s="28">
        <v>27.260292164674624</v>
      </c>
      <c r="J7122" s="27">
        <v>2.6560424966799469E-2</v>
      </c>
      <c r="K7122" s="27">
        <v>0.2297476759628154</v>
      </c>
      <c r="L7122" s="27">
        <v>0.10669281045751634</v>
      </c>
      <c r="M7122" s="29">
        <v>14.047892720306516</v>
      </c>
      <c r="N7122" s="30">
        <v>56.649350649350652</v>
      </c>
      <c r="O7122" s="32">
        <v>0</v>
      </c>
      <c r="P7122" s="31">
        <v>0.98431372549019602</v>
      </c>
      <c r="Q7122" s="38">
        <v>4347</v>
      </c>
      <c r="R7122" s="38">
        <v>5256</v>
      </c>
      <c r="S7122" s="38">
        <v>5913</v>
      </c>
    </row>
    <row r="7123" spans="2:19" x14ac:dyDescent="0.2">
      <c r="B7123" s="1" t="s">
        <v>14562</v>
      </c>
      <c r="C7123" s="1" t="s">
        <v>14563</v>
      </c>
      <c r="D7123" s="1" t="s">
        <v>561</v>
      </c>
      <c r="E7123" s="1" t="s">
        <v>561</v>
      </c>
      <c r="F7123" s="1" t="s">
        <v>20</v>
      </c>
      <c r="G7123" s="27">
        <v>0.65442404006677801</v>
      </c>
      <c r="H7123" s="27">
        <v>0.97641132389675278</v>
      </c>
      <c r="I7123" s="28">
        <v>57.394991652754598</v>
      </c>
      <c r="J7123" s="27">
        <v>0.11519198664440734</v>
      </c>
      <c r="K7123" s="27">
        <v>0.27629382303839733</v>
      </c>
      <c r="L7123" s="27">
        <v>0</v>
      </c>
      <c r="M7123" s="29">
        <v>6.6753623188405795</v>
      </c>
      <c r="N7123" s="30">
        <v>83.733418367346943</v>
      </c>
      <c r="O7123" s="32">
        <v>0</v>
      </c>
      <c r="P7123" s="31">
        <v>0.99750208159866782</v>
      </c>
      <c r="Q7123" s="38">
        <v>516</v>
      </c>
      <c r="R7123" s="38">
        <v>186</v>
      </c>
      <c r="S7123" s="38">
        <v>5025</v>
      </c>
    </row>
    <row r="7124" spans="2:19" x14ac:dyDescent="0.2">
      <c r="B7124" s="1" t="s">
        <v>14539</v>
      </c>
      <c r="C7124" s="1" t="s">
        <v>7079</v>
      </c>
      <c r="D7124" s="1" t="s">
        <v>561</v>
      </c>
      <c r="E7124" s="1" t="s">
        <v>561</v>
      </c>
      <c r="F7124" s="1" t="s">
        <v>20</v>
      </c>
      <c r="G7124" s="27">
        <v>0.5125815470643057</v>
      </c>
      <c r="H7124" s="27">
        <v>0.99297074954296161</v>
      </c>
      <c r="I7124" s="28">
        <v>39.540820130475296</v>
      </c>
      <c r="J7124" s="27">
        <v>1.6775396085740912E-2</v>
      </c>
      <c r="K7124" s="27">
        <v>0.34203168685927304</v>
      </c>
      <c r="L7124" s="27">
        <v>2.7422303473491772E-3</v>
      </c>
      <c r="M7124" s="29">
        <v>8.8938814531548758</v>
      </c>
      <c r="N7124" s="30">
        <v>68.221818181818179</v>
      </c>
      <c r="O7124" s="32">
        <v>0</v>
      </c>
      <c r="P7124" s="31">
        <v>0.98080438756855581</v>
      </c>
      <c r="Q7124" s="38">
        <v>3292</v>
      </c>
      <c r="R7124" s="38">
        <v>2062</v>
      </c>
      <c r="S7124" s="38">
        <v>3777</v>
      </c>
    </row>
    <row r="7125" spans="2:19" x14ac:dyDescent="0.2">
      <c r="B7125" s="1" t="s">
        <v>14556</v>
      </c>
      <c r="C7125" s="1" t="s">
        <v>14557</v>
      </c>
      <c r="D7125" s="1" t="s">
        <v>561</v>
      </c>
      <c r="E7125" s="1" t="s">
        <v>561</v>
      </c>
      <c r="F7125" s="1" t="s">
        <v>20</v>
      </c>
      <c r="G7125" s="27">
        <v>0.60820367751060822</v>
      </c>
      <c r="H7125" s="27">
        <v>0.99859254046446166</v>
      </c>
      <c r="I7125" s="28">
        <v>55.945780292314957</v>
      </c>
      <c r="J7125" s="27">
        <v>1.272984441301273E-2</v>
      </c>
      <c r="K7125" s="27">
        <v>0.22347949080622348</v>
      </c>
      <c r="L7125" s="27">
        <v>0</v>
      </c>
      <c r="M7125" s="29">
        <v>10.634657039711193</v>
      </c>
      <c r="N7125" s="30">
        <v>84.703100775193803</v>
      </c>
      <c r="O7125" s="32">
        <v>0</v>
      </c>
      <c r="P7125" s="31">
        <v>0.99507389162561577</v>
      </c>
      <c r="Q7125" s="38">
        <v>675</v>
      </c>
      <c r="R7125" s="38">
        <v>512</v>
      </c>
      <c r="S7125" s="38">
        <v>6049</v>
      </c>
    </row>
    <row r="7126" spans="2:19" x14ac:dyDescent="0.2">
      <c r="B7126" s="1" t="s">
        <v>14531</v>
      </c>
      <c r="C7126" s="1" t="s">
        <v>14532</v>
      </c>
      <c r="D7126" s="1" t="s">
        <v>561</v>
      </c>
      <c r="E7126" s="1" t="s">
        <v>541</v>
      </c>
      <c r="F7126" s="1" t="s">
        <v>20</v>
      </c>
      <c r="G7126" s="27">
        <v>0.21485797523670794</v>
      </c>
      <c r="H7126" s="27">
        <v>0.72083828152287799</v>
      </c>
      <c r="I7126" s="28">
        <v>20.693517844136931</v>
      </c>
      <c r="J7126" s="27">
        <v>4.6613255644573928E-2</v>
      </c>
      <c r="K7126" s="27">
        <v>0.40203932993445013</v>
      </c>
      <c r="L7126" s="27">
        <v>0.15148445686342998</v>
      </c>
      <c r="M7126" s="29">
        <v>12.079962894248609</v>
      </c>
      <c r="N7126" s="30">
        <v>51.796610169491522</v>
      </c>
      <c r="O7126" s="32">
        <v>0</v>
      </c>
      <c r="P7126" s="31">
        <v>0.95913377575969261</v>
      </c>
      <c r="Q7126" s="38">
        <v>6708</v>
      </c>
      <c r="R7126" s="38">
        <v>7137</v>
      </c>
      <c r="S7126" s="38">
        <v>2886</v>
      </c>
    </row>
    <row r="7127" spans="2:19" x14ac:dyDescent="0.2">
      <c r="B7127" s="1" t="s">
        <v>14537</v>
      </c>
      <c r="C7127" s="1" t="s">
        <v>14538</v>
      </c>
      <c r="D7127" s="1" t="s">
        <v>17672</v>
      </c>
      <c r="E7127" s="1" t="s">
        <v>561</v>
      </c>
      <c r="F7127" s="1" t="s">
        <v>20</v>
      </c>
      <c r="G7127" s="27">
        <v>0.29587831207065751</v>
      </c>
      <c r="H7127" s="27">
        <v>0.68112972714217301</v>
      </c>
      <c r="I7127" s="28">
        <v>22.108439646712458</v>
      </c>
      <c r="J7127" s="27">
        <v>0.14131501472031405</v>
      </c>
      <c r="K7127" s="27">
        <v>0.58684985279685964</v>
      </c>
      <c r="L7127" s="27">
        <v>0.16076352321685017</v>
      </c>
      <c r="M7127" s="29">
        <v>6.856376306620211</v>
      </c>
      <c r="N7127" s="30">
        <v>58.013266998341628</v>
      </c>
      <c r="O7127" s="32">
        <v>0</v>
      </c>
      <c r="P7127" s="31">
        <v>0.97558640497845861</v>
      </c>
      <c r="Q7127" s="38">
        <v>6147</v>
      </c>
      <c r="R7127" s="38">
        <v>5466</v>
      </c>
      <c r="S7127" s="38">
        <v>1029</v>
      </c>
    </row>
    <row r="7128" spans="2:19" x14ac:dyDescent="0.2">
      <c r="B7128" s="1" t="s">
        <v>14576</v>
      </c>
      <c r="C7128" s="1" t="s">
        <v>13986</v>
      </c>
      <c r="D7128" s="1" t="s">
        <v>562</v>
      </c>
      <c r="E7128" s="1" t="s">
        <v>562</v>
      </c>
      <c r="F7128" s="1" t="s">
        <v>20</v>
      </c>
      <c r="G7128" s="27">
        <v>0.16666666666666666</v>
      </c>
      <c r="H7128" s="27">
        <v>0.61916230366492142</v>
      </c>
      <c r="I7128" s="28">
        <v>14.482777777777779</v>
      </c>
      <c r="J7128" s="27">
        <v>6.6666666666666666E-2</v>
      </c>
      <c r="K7128" s="27">
        <v>0.70740740740740737</v>
      </c>
      <c r="L7128" s="27">
        <v>0.24450261780104712</v>
      </c>
      <c r="M7128" s="29">
        <v>7.1673333333333336</v>
      </c>
      <c r="N7128" s="30">
        <v>50.666666666666664</v>
      </c>
      <c r="O7128" s="32">
        <v>0</v>
      </c>
      <c r="P7128" s="31">
        <v>0.94240837696335078</v>
      </c>
      <c r="Q7128" s="38">
        <v>8084</v>
      </c>
      <c r="R7128" s="38">
        <v>7737</v>
      </c>
      <c r="S7128" s="38">
        <v>422</v>
      </c>
    </row>
    <row r="7129" spans="2:19" x14ac:dyDescent="0.2">
      <c r="B7129" s="1" t="s">
        <v>14580</v>
      </c>
      <c r="C7129" s="1" t="s">
        <v>14581</v>
      </c>
      <c r="D7129" s="1" t="s">
        <v>562</v>
      </c>
      <c r="E7129" s="1" t="s">
        <v>562</v>
      </c>
      <c r="F7129" s="1" t="s">
        <v>20</v>
      </c>
      <c r="G7129" s="27">
        <v>0.23063063063063063</v>
      </c>
      <c r="H7129" s="27">
        <v>0.86243923611111117</v>
      </c>
      <c r="I7129" s="28">
        <v>25.75747747747748</v>
      </c>
      <c r="J7129" s="27">
        <v>3.9639639639639637E-2</v>
      </c>
      <c r="K7129" s="27">
        <v>0.43963963963963965</v>
      </c>
      <c r="L7129" s="27">
        <v>6.0737847222222224E-2</v>
      </c>
      <c r="M7129" s="29">
        <v>10.420608899297422</v>
      </c>
      <c r="N7129" s="30">
        <v>76.421875</v>
      </c>
      <c r="O7129" s="32">
        <v>0</v>
      </c>
      <c r="P7129" s="31">
        <v>0.96354166666666663</v>
      </c>
      <c r="Q7129" s="38">
        <v>4727</v>
      </c>
      <c r="R7129" s="38">
        <v>6874</v>
      </c>
      <c r="S7129" s="38">
        <v>2422</v>
      </c>
    </row>
    <row r="7130" spans="2:19" x14ac:dyDescent="0.2">
      <c r="B7130" s="1" t="s">
        <v>14604</v>
      </c>
      <c r="C7130" s="1" t="s">
        <v>14605</v>
      </c>
      <c r="D7130" s="1" t="s">
        <v>562</v>
      </c>
      <c r="E7130" s="1" t="s">
        <v>562</v>
      </c>
      <c r="F7130" s="1" t="s">
        <v>20</v>
      </c>
      <c r="G7130" s="27">
        <v>0.55141657922350473</v>
      </c>
      <c r="H7130" s="27">
        <v>0.99814389989572461</v>
      </c>
      <c r="I7130" s="28">
        <v>57.442130115424995</v>
      </c>
      <c r="J7130" s="27">
        <v>4.1972717733473244E-3</v>
      </c>
      <c r="K7130" s="27">
        <v>0.12906610703043023</v>
      </c>
      <c r="L7130" s="27">
        <v>0</v>
      </c>
      <c r="M7130" s="29">
        <v>14.897543859649124</v>
      </c>
      <c r="N7130" s="30">
        <v>91.589914367269273</v>
      </c>
      <c r="O7130" s="32">
        <v>0</v>
      </c>
      <c r="P7130" s="31">
        <v>0.99374348279457769</v>
      </c>
      <c r="Q7130" s="38">
        <v>512</v>
      </c>
      <c r="R7130" s="38">
        <v>1339</v>
      </c>
      <c r="S7130" s="38">
        <v>7693</v>
      </c>
    </row>
    <row r="7131" spans="2:19" x14ac:dyDescent="0.2">
      <c r="B7131" s="1" t="s">
        <v>14577</v>
      </c>
      <c r="C7131" s="1" t="s">
        <v>14578</v>
      </c>
      <c r="D7131" s="1" t="s">
        <v>562</v>
      </c>
      <c r="E7131" s="1" t="s">
        <v>562</v>
      </c>
      <c r="F7131" s="1" t="s">
        <v>20</v>
      </c>
      <c r="G7131" s="27">
        <v>0.46918489065606361</v>
      </c>
      <c r="H7131" s="27">
        <v>0.96696479543292102</v>
      </c>
      <c r="I7131" s="28">
        <v>26.702385685884689</v>
      </c>
      <c r="J7131" s="27">
        <v>0.11332007952286283</v>
      </c>
      <c r="K7131" s="27">
        <v>0.45328031809145131</v>
      </c>
      <c r="L7131" s="27">
        <v>9.2673644148430073E-3</v>
      </c>
      <c r="M7131" s="29">
        <v>5.6970037453183515</v>
      </c>
      <c r="N7131" s="30">
        <v>50.033898305084747</v>
      </c>
      <c r="O7131" s="32">
        <v>0</v>
      </c>
      <c r="P7131" s="31">
        <v>0.95718363463368217</v>
      </c>
      <c r="Q7131" s="38">
        <v>4482</v>
      </c>
      <c r="R7131" s="38">
        <v>2812</v>
      </c>
      <c r="S7131" s="38">
        <v>2286</v>
      </c>
    </row>
    <row r="7132" spans="2:19" x14ac:dyDescent="0.2">
      <c r="B7132" s="1" t="s">
        <v>14598</v>
      </c>
      <c r="C7132" s="1" t="s">
        <v>14599</v>
      </c>
      <c r="D7132" s="1" t="s">
        <v>562</v>
      </c>
      <c r="E7132" s="1" t="s">
        <v>562</v>
      </c>
      <c r="F7132" s="1" t="s">
        <v>20</v>
      </c>
      <c r="G7132" s="27">
        <v>0.47989276139410186</v>
      </c>
      <c r="H7132" s="27">
        <v>0.94552763819095487</v>
      </c>
      <c r="I7132" s="28">
        <v>42.259195710455771</v>
      </c>
      <c r="J7132" s="27">
        <v>2.0375335120643431E-2</v>
      </c>
      <c r="K7132" s="27">
        <v>0.21072386058981232</v>
      </c>
      <c r="L7132" s="27">
        <v>9.2568103676276114E-3</v>
      </c>
      <c r="M7132" s="29">
        <v>11.773505154639176</v>
      </c>
      <c r="N7132" s="30">
        <v>74.888268156424587</v>
      </c>
      <c r="O7132" s="32">
        <v>0</v>
      </c>
      <c r="P7132" s="31">
        <v>0.98651150489288553</v>
      </c>
      <c r="Q7132" s="38">
        <v>2965</v>
      </c>
      <c r="R7132" s="38">
        <v>2627</v>
      </c>
      <c r="S7132" s="38">
        <v>6274</v>
      </c>
    </row>
    <row r="7133" spans="2:19" x14ac:dyDescent="0.2">
      <c r="B7133" s="1" t="s">
        <v>14590</v>
      </c>
      <c r="C7133" s="1" t="s">
        <v>14591</v>
      </c>
      <c r="D7133" s="1" t="s">
        <v>562</v>
      </c>
      <c r="E7133" s="1" t="s">
        <v>562</v>
      </c>
      <c r="F7133" s="1" t="s">
        <v>20</v>
      </c>
      <c r="G7133" s="27">
        <v>0.51090909090909087</v>
      </c>
      <c r="H7133" s="27">
        <v>0.91886120996441278</v>
      </c>
      <c r="I7133" s="28">
        <v>45.81872727272728</v>
      </c>
      <c r="J7133" s="27">
        <v>2.5454545454545455E-2</v>
      </c>
      <c r="K7133" s="27">
        <v>0.30727272727272725</v>
      </c>
      <c r="L7133" s="27">
        <v>6.2188612099644131E-3</v>
      </c>
      <c r="M7133" s="29">
        <v>9.5732342007434976</v>
      </c>
      <c r="N7133" s="30">
        <v>80.170818505338076</v>
      </c>
      <c r="O7133" s="32">
        <v>0</v>
      </c>
      <c r="P7133" s="31">
        <v>0.97864768683274017</v>
      </c>
      <c r="Q7133" s="38">
        <v>2419</v>
      </c>
      <c r="R7133" s="38">
        <v>2087</v>
      </c>
      <c r="S7133" s="38">
        <v>4439</v>
      </c>
    </row>
    <row r="7134" spans="2:19" x14ac:dyDescent="0.2">
      <c r="B7134" s="1" t="s">
        <v>14602</v>
      </c>
      <c r="C7134" s="1" t="s">
        <v>14603</v>
      </c>
      <c r="D7134" s="1" t="s">
        <v>562</v>
      </c>
      <c r="E7134" s="1" t="s">
        <v>562</v>
      </c>
      <c r="F7134" s="1" t="s">
        <v>20</v>
      </c>
      <c r="G7134" s="27">
        <v>0.49658434051497635</v>
      </c>
      <c r="H7134" s="27">
        <v>0.9778335500650196</v>
      </c>
      <c r="I7134" s="28">
        <v>48.397425118234374</v>
      </c>
      <c r="J7134" s="27">
        <v>7.3568050446663168E-3</v>
      </c>
      <c r="K7134" s="27">
        <v>0.15606936416184972</v>
      </c>
      <c r="L7134" s="27">
        <v>1.8725617685305593E-3</v>
      </c>
      <c r="M7134" s="29">
        <v>14.722755741127346</v>
      </c>
      <c r="N7134" s="30">
        <v>82.158730158730165</v>
      </c>
      <c r="O7134" s="32">
        <v>0</v>
      </c>
      <c r="P7134" s="31">
        <v>0.98985695708712618</v>
      </c>
      <c r="Q7134" s="38">
        <v>1922</v>
      </c>
      <c r="R7134" s="38">
        <v>2328</v>
      </c>
      <c r="S7134" s="38">
        <v>7225</v>
      </c>
    </row>
    <row r="7135" spans="2:19" x14ac:dyDescent="0.2">
      <c r="B7135" s="1" t="s">
        <v>14586</v>
      </c>
      <c r="C7135" s="1" t="s">
        <v>14587</v>
      </c>
      <c r="D7135" s="1" t="s">
        <v>562</v>
      </c>
      <c r="E7135" s="1" t="s">
        <v>562</v>
      </c>
      <c r="F7135" s="1" t="s">
        <v>20</v>
      </c>
      <c r="G7135" s="27">
        <v>0.46645161290322579</v>
      </c>
      <c r="H7135" s="27">
        <v>0.94837617554858955</v>
      </c>
      <c r="I7135" s="28">
        <v>48.891806451612908</v>
      </c>
      <c r="J7135" s="27">
        <v>3.3548387096774192E-2</v>
      </c>
      <c r="K7135" s="27">
        <v>0.28129032258064518</v>
      </c>
      <c r="L7135" s="27">
        <v>8.8996865203761766E-3</v>
      </c>
      <c r="M7135" s="29">
        <v>10.888149939540506</v>
      </c>
      <c r="N7135" s="30">
        <v>91.982019363762106</v>
      </c>
      <c r="O7135" s="32">
        <v>0</v>
      </c>
      <c r="P7135" s="31">
        <v>0.97178683385579934</v>
      </c>
      <c r="Q7135" s="38">
        <v>1823</v>
      </c>
      <c r="R7135" s="38">
        <v>2851</v>
      </c>
      <c r="S7135" s="38">
        <v>4930</v>
      </c>
    </row>
    <row r="7136" spans="2:19" x14ac:dyDescent="0.2">
      <c r="B7136" s="1" t="s">
        <v>14584</v>
      </c>
      <c r="C7136" s="1" t="s">
        <v>14585</v>
      </c>
      <c r="D7136" s="1" t="s">
        <v>562</v>
      </c>
      <c r="E7136" s="1" t="s">
        <v>562</v>
      </c>
      <c r="F7136" s="1" t="s">
        <v>20</v>
      </c>
      <c r="G7136" s="27">
        <v>0.20848056537102475</v>
      </c>
      <c r="H7136" s="27">
        <v>0.70662660944206035</v>
      </c>
      <c r="I7136" s="28">
        <v>15.201766784452301</v>
      </c>
      <c r="J7136" s="27">
        <v>9.7173144876325085E-2</v>
      </c>
      <c r="K7136" s="27">
        <v>0.66961130742049468</v>
      </c>
      <c r="L7136" s="27">
        <v>0.18494420600858369</v>
      </c>
      <c r="M7136" s="29">
        <v>6.7779017857142838</v>
      </c>
      <c r="N7136" s="30">
        <v>46.940677966101696</v>
      </c>
      <c r="O7136" s="32">
        <v>0</v>
      </c>
      <c r="P7136" s="31">
        <v>0.97167381974248923</v>
      </c>
      <c r="Q7136" s="38">
        <v>7997</v>
      </c>
      <c r="R7136" s="38">
        <v>7243</v>
      </c>
      <c r="S7136" s="38">
        <v>561</v>
      </c>
    </row>
    <row r="7137" spans="2:19" x14ac:dyDescent="0.2">
      <c r="B7137" s="1" t="s">
        <v>14607</v>
      </c>
      <c r="C7137" s="1" t="s">
        <v>14608</v>
      </c>
      <c r="D7137" s="1" t="s">
        <v>562</v>
      </c>
      <c r="E7137" s="1" t="s">
        <v>562</v>
      </c>
      <c r="F7137" s="1" t="s">
        <v>20</v>
      </c>
      <c r="G7137" s="27">
        <v>0.5467889908256881</v>
      </c>
      <c r="H7137" s="27">
        <v>0.97088746569075945</v>
      </c>
      <c r="I7137" s="28">
        <v>54.305688073394492</v>
      </c>
      <c r="J7137" s="27">
        <v>1.0091743119266056E-2</v>
      </c>
      <c r="K7137" s="27">
        <v>0.27614678899082568</v>
      </c>
      <c r="L7137" s="27">
        <v>2.0777676120768529E-2</v>
      </c>
      <c r="M7137" s="29">
        <v>10.657085020242915</v>
      </c>
      <c r="N7137" s="30">
        <v>90.124161073825505</v>
      </c>
      <c r="O7137" s="32">
        <v>0</v>
      </c>
      <c r="P7137" s="31">
        <v>0.99725526075022874</v>
      </c>
      <c r="Q7137" s="38">
        <v>881</v>
      </c>
      <c r="R7137" s="38">
        <v>1412</v>
      </c>
      <c r="S7137" s="38">
        <v>5027</v>
      </c>
    </row>
    <row r="7138" spans="2:19" x14ac:dyDescent="0.2">
      <c r="B7138" s="1" t="s">
        <v>14582</v>
      </c>
      <c r="C7138" s="1" t="s">
        <v>14583</v>
      </c>
      <c r="D7138" s="1" t="s">
        <v>562</v>
      </c>
      <c r="E7138" s="1" t="s">
        <v>562</v>
      </c>
      <c r="F7138" s="1" t="s">
        <v>20</v>
      </c>
      <c r="G7138" s="27">
        <v>0.21579264617239302</v>
      </c>
      <c r="H7138" s="27">
        <v>0.85962379702537184</v>
      </c>
      <c r="I7138" s="28">
        <v>21.52519590114527</v>
      </c>
      <c r="J7138" s="27">
        <v>1.1452682338758288E-2</v>
      </c>
      <c r="K7138" s="27">
        <v>0.26522001205545509</v>
      </c>
      <c r="L7138" s="27">
        <v>5.1210265383493721E-2</v>
      </c>
      <c r="M7138" s="29">
        <v>14.338278247501925</v>
      </c>
      <c r="N7138" s="30">
        <v>47.148044692737429</v>
      </c>
      <c r="O7138" s="32">
        <v>0</v>
      </c>
      <c r="P7138" s="31">
        <v>0.96762904636920388</v>
      </c>
      <c r="Q7138" s="38">
        <v>6393</v>
      </c>
      <c r="R7138" s="38">
        <v>7118</v>
      </c>
      <c r="S7138" s="38">
        <v>5231</v>
      </c>
    </row>
    <row r="7139" spans="2:19" x14ac:dyDescent="0.2">
      <c r="B7139" s="1" t="s">
        <v>14579</v>
      </c>
      <c r="C7139" s="1" t="s">
        <v>3152</v>
      </c>
      <c r="D7139" s="1" t="s">
        <v>562</v>
      </c>
      <c r="E7139" s="1" t="s">
        <v>562</v>
      </c>
      <c r="F7139" s="1" t="s">
        <v>20</v>
      </c>
      <c r="G7139" s="27">
        <v>0.26877470355731226</v>
      </c>
      <c r="H7139" s="27">
        <v>0.63348218527315925</v>
      </c>
      <c r="I7139" s="28">
        <v>17.380533596837935</v>
      </c>
      <c r="J7139" s="27">
        <v>0.15217391304347827</v>
      </c>
      <c r="K7139" s="27">
        <v>0.62351778656126478</v>
      </c>
      <c r="L7139" s="27">
        <v>0.19294536817102137</v>
      </c>
      <c r="M7139" s="29">
        <v>6.2260810810810829</v>
      </c>
      <c r="N7139" s="30">
        <v>47.349264705882355</v>
      </c>
      <c r="O7139" s="32">
        <v>0</v>
      </c>
      <c r="P7139" s="31">
        <v>0.961520190023753</v>
      </c>
      <c r="Q7139" s="38">
        <v>7645</v>
      </c>
      <c r="R7139" s="38">
        <v>6073</v>
      </c>
      <c r="S7139" s="38">
        <v>776</v>
      </c>
    </row>
    <row r="7140" spans="2:19" x14ac:dyDescent="0.2">
      <c r="B7140" s="1" t="s">
        <v>14568</v>
      </c>
      <c r="C7140" s="1" t="s">
        <v>14569</v>
      </c>
      <c r="D7140" s="1" t="s">
        <v>562</v>
      </c>
      <c r="E7140" s="1" t="s">
        <v>562</v>
      </c>
      <c r="F7140" s="1" t="s">
        <v>20</v>
      </c>
      <c r="G7140" s="27">
        <v>0.16188524590163936</v>
      </c>
      <c r="H7140" s="27">
        <v>0.26627197039777983</v>
      </c>
      <c r="I7140" s="28">
        <v>14.476639344262296</v>
      </c>
      <c r="J7140" s="27">
        <v>0.18647540983606559</v>
      </c>
      <c r="K7140" s="27">
        <v>0.66598360655737709</v>
      </c>
      <c r="L7140" s="27">
        <v>0.49136910268270118</v>
      </c>
      <c r="M7140" s="29">
        <v>7.6621026894865523</v>
      </c>
      <c r="N7140" s="30">
        <v>49.405063291139243</v>
      </c>
      <c r="O7140" s="32">
        <v>0</v>
      </c>
      <c r="P7140" s="31">
        <v>0.90286771507863095</v>
      </c>
      <c r="Q7140" s="38">
        <v>8086</v>
      </c>
      <c r="R7140" s="38">
        <v>7790</v>
      </c>
      <c r="S7140" s="38">
        <v>582</v>
      </c>
    </row>
    <row r="7141" spans="2:19" x14ac:dyDescent="0.2">
      <c r="B7141" s="1" t="s">
        <v>14574</v>
      </c>
      <c r="C7141" s="1" t="s">
        <v>14575</v>
      </c>
      <c r="D7141" s="1" t="s">
        <v>562</v>
      </c>
      <c r="E7141" s="1" t="s">
        <v>562</v>
      </c>
      <c r="F7141" s="1" t="s">
        <v>20</v>
      </c>
      <c r="G7141" s="27">
        <v>8.6821705426356588E-2</v>
      </c>
      <c r="H7141" s="27">
        <v>0.40450036469730122</v>
      </c>
      <c r="I7141" s="28">
        <v>14.69131782945737</v>
      </c>
      <c r="J7141" s="27">
        <v>8.8372093023255813E-2</v>
      </c>
      <c r="K7141" s="27">
        <v>0.49922480620155041</v>
      </c>
      <c r="L7141" s="27">
        <v>0.3758278628738147</v>
      </c>
      <c r="M7141" s="29">
        <v>11.001697792869271</v>
      </c>
      <c r="N7141" s="30">
        <v>53.089285714285715</v>
      </c>
      <c r="O7141" s="32">
        <v>0</v>
      </c>
      <c r="P7141" s="31">
        <v>0.94091903719912473</v>
      </c>
      <c r="Q7141" s="38">
        <v>8057</v>
      </c>
      <c r="R7141" s="38">
        <v>8324</v>
      </c>
      <c r="S7141" s="38">
        <v>1796</v>
      </c>
    </row>
    <row r="7142" spans="2:19" x14ac:dyDescent="0.2">
      <c r="B7142" s="1" t="s">
        <v>14572</v>
      </c>
      <c r="C7142" s="1" t="s">
        <v>14573</v>
      </c>
      <c r="D7142" s="1" t="s">
        <v>562</v>
      </c>
      <c r="E7142" s="1" t="s">
        <v>562</v>
      </c>
      <c r="F7142" s="1" t="s">
        <v>20</v>
      </c>
      <c r="G7142" s="27">
        <v>6.6775244299674269E-2</v>
      </c>
      <c r="H7142" s="27">
        <v>0.18249244712990939</v>
      </c>
      <c r="I7142" s="28">
        <v>11.185993485342019</v>
      </c>
      <c r="J7142" s="27">
        <v>0.11726384364820847</v>
      </c>
      <c r="K7142" s="27">
        <v>0.68729641693811072</v>
      </c>
      <c r="L7142" s="27">
        <v>0.45007552870090634</v>
      </c>
      <c r="M7142" s="29">
        <v>8.6106457242582906</v>
      </c>
      <c r="N7142" s="30">
        <v>46.68292682926829</v>
      </c>
      <c r="O7142" s="32">
        <v>0</v>
      </c>
      <c r="P7142" s="31">
        <v>0.92749244712990941</v>
      </c>
      <c r="Q7142" s="38">
        <v>8410</v>
      </c>
      <c r="R7142" s="38">
        <v>8401</v>
      </c>
      <c r="S7142" s="38">
        <v>490</v>
      </c>
    </row>
    <row r="7143" spans="2:19" x14ac:dyDescent="0.2">
      <c r="B7143" s="1" t="s">
        <v>14570</v>
      </c>
      <c r="C7143" s="1" t="s">
        <v>14571</v>
      </c>
      <c r="D7143" s="1" t="s">
        <v>562</v>
      </c>
      <c r="E7143" s="1" t="s">
        <v>562</v>
      </c>
      <c r="F7143" s="1" t="s">
        <v>20</v>
      </c>
      <c r="G7143" s="27">
        <v>0.27054794520547948</v>
      </c>
      <c r="H7143" s="27">
        <v>0.56742268041237121</v>
      </c>
      <c r="I7143" s="28">
        <v>18.306164383561637</v>
      </c>
      <c r="J7143" s="27">
        <v>9.9315068493150679E-2</v>
      </c>
      <c r="K7143" s="27">
        <v>0.68835616438356162</v>
      </c>
      <c r="L7143" s="27">
        <v>0.34181601903251385</v>
      </c>
      <c r="M7143" s="29">
        <v>6.1833333333333353</v>
      </c>
      <c r="N7143" s="30">
        <v>50.537974683544306</v>
      </c>
      <c r="O7143" s="32">
        <v>0</v>
      </c>
      <c r="P7143" s="31">
        <v>0.92624900872323557</v>
      </c>
      <c r="Q7143" s="38">
        <v>7433</v>
      </c>
      <c r="R7143" s="38">
        <v>6039</v>
      </c>
      <c r="S7143" s="38">
        <v>486</v>
      </c>
    </row>
    <row r="7144" spans="2:19" x14ac:dyDescent="0.2">
      <c r="B7144" s="1" t="s">
        <v>14588</v>
      </c>
      <c r="C7144" s="1" t="s">
        <v>14589</v>
      </c>
      <c r="D7144" s="1" t="s">
        <v>562</v>
      </c>
      <c r="E7144" s="1" t="s">
        <v>562</v>
      </c>
      <c r="F7144" s="1" t="s">
        <v>20</v>
      </c>
      <c r="G7144" s="27">
        <v>0.15679639029892836</v>
      </c>
      <c r="H7144" s="27">
        <v>0.72792666115246774</v>
      </c>
      <c r="I7144" s="28">
        <v>21.721432600112806</v>
      </c>
      <c r="J7144" s="27">
        <v>7.8962210941906381E-3</v>
      </c>
      <c r="K7144" s="27">
        <v>0.15792442188381275</v>
      </c>
      <c r="L7144" s="27">
        <v>8.8778604907637155E-4</v>
      </c>
      <c r="M7144" s="29">
        <v>15.881471571906362</v>
      </c>
      <c r="N7144" s="30">
        <v>52.748201438848923</v>
      </c>
      <c r="O7144" s="32">
        <v>0</v>
      </c>
      <c r="P7144" s="31">
        <v>0.97766749379652607</v>
      </c>
      <c r="Q7144" s="38">
        <v>6310</v>
      </c>
      <c r="R7144" s="38">
        <v>7843</v>
      </c>
      <c r="S7144" s="38">
        <v>7188</v>
      </c>
    </row>
    <row r="7145" spans="2:19" x14ac:dyDescent="0.2">
      <c r="B7145" s="1" t="s">
        <v>14592</v>
      </c>
      <c r="C7145" s="1" t="s">
        <v>14593</v>
      </c>
      <c r="D7145" s="1" t="s">
        <v>562</v>
      </c>
      <c r="E7145" s="1" t="s">
        <v>562</v>
      </c>
      <c r="F7145" s="1" t="s">
        <v>20</v>
      </c>
      <c r="G7145" s="27">
        <v>0.25829812914906458</v>
      </c>
      <c r="H7145" s="27">
        <v>0.98745717660956878</v>
      </c>
      <c r="I7145" s="28">
        <v>21.897284248642126</v>
      </c>
      <c r="J7145" s="27">
        <v>1.6898008449004225E-2</v>
      </c>
      <c r="K7145" s="27">
        <v>0.33252866626433314</v>
      </c>
      <c r="L7145" s="27">
        <v>1.4176018901358538E-3</v>
      </c>
      <c r="M7145" s="29">
        <v>12.129048006509361</v>
      </c>
      <c r="N7145" s="30">
        <v>49.530373831775698</v>
      </c>
      <c r="O7145" s="32">
        <v>0</v>
      </c>
      <c r="P7145" s="31">
        <v>0.97873597164796222</v>
      </c>
      <c r="Q7145" s="38">
        <v>6228</v>
      </c>
      <c r="R7145" s="38">
        <v>6309</v>
      </c>
      <c r="S7145" s="38">
        <v>3958</v>
      </c>
    </row>
    <row r="7146" spans="2:19" x14ac:dyDescent="0.2">
      <c r="B7146" s="1" t="s">
        <v>14600</v>
      </c>
      <c r="C7146" s="1" t="s">
        <v>14601</v>
      </c>
      <c r="D7146" s="1" t="s">
        <v>562</v>
      </c>
      <c r="E7146" s="1" t="s">
        <v>562</v>
      </c>
      <c r="F7146" s="1" t="s">
        <v>20</v>
      </c>
      <c r="G7146" s="27">
        <v>0.16225839267548323</v>
      </c>
      <c r="H7146" s="27">
        <v>0.8526044287871164</v>
      </c>
      <c r="I7146" s="28">
        <v>21.346236012207537</v>
      </c>
      <c r="J7146" s="27">
        <v>9.6642929806714135E-3</v>
      </c>
      <c r="K7146" s="27">
        <v>0.22380467955239064</v>
      </c>
      <c r="L7146" s="27">
        <v>4.8283844992450933E-2</v>
      </c>
      <c r="M7146" s="29">
        <v>15.426108075288401</v>
      </c>
      <c r="N7146" s="30">
        <v>51.526645768025077</v>
      </c>
      <c r="O7146" s="32">
        <v>3.731253145445395E-2</v>
      </c>
      <c r="P7146" s="31">
        <v>0.98943130347257169</v>
      </c>
      <c r="Q7146" s="38">
        <v>6456</v>
      </c>
      <c r="R7146" s="38">
        <v>7780</v>
      </c>
      <c r="S7146" s="38">
        <v>6044</v>
      </c>
    </row>
    <row r="7147" spans="2:19" x14ac:dyDescent="0.2">
      <c r="B7147" s="1" t="s">
        <v>14596</v>
      </c>
      <c r="C7147" s="1" t="s">
        <v>14597</v>
      </c>
      <c r="D7147" s="1" t="s">
        <v>562</v>
      </c>
      <c r="E7147" s="1" t="s">
        <v>562</v>
      </c>
      <c r="F7147" s="1" t="s">
        <v>20</v>
      </c>
      <c r="G7147" s="27">
        <v>0.22162883845126835</v>
      </c>
      <c r="H7147" s="27">
        <v>0.98755014797763907</v>
      </c>
      <c r="I7147" s="28">
        <v>22.308077436582114</v>
      </c>
      <c r="J7147" s="27">
        <v>1.0013351134846462E-2</v>
      </c>
      <c r="K7147" s="27">
        <v>0.16955941255006676</v>
      </c>
      <c r="L7147" s="27">
        <v>5.1298914830647815E-4</v>
      </c>
      <c r="M7147" s="29">
        <v>14.379674099485428</v>
      </c>
      <c r="N7147" s="30">
        <v>49.774096385542165</v>
      </c>
      <c r="O7147" s="32">
        <v>0</v>
      </c>
      <c r="P7147" s="31">
        <v>0.98520223610654389</v>
      </c>
      <c r="Q7147" s="38">
        <v>6057</v>
      </c>
      <c r="R7147" s="38">
        <v>7018</v>
      </c>
      <c r="S7147" s="38">
        <v>6981</v>
      </c>
    </row>
    <row r="7148" spans="2:19" x14ac:dyDescent="0.2">
      <c r="B7148" s="1" t="s">
        <v>14566</v>
      </c>
      <c r="C7148" s="1" t="s">
        <v>14567</v>
      </c>
      <c r="D7148" s="1" t="s">
        <v>562</v>
      </c>
      <c r="E7148" s="1" t="s">
        <v>562</v>
      </c>
      <c r="F7148" s="1" t="s">
        <v>20</v>
      </c>
      <c r="G7148" s="27">
        <v>6.1962134251290879E-2</v>
      </c>
      <c r="H7148" s="27">
        <v>0.23827769347496211</v>
      </c>
      <c r="I7148" s="28">
        <v>10.535628227194497</v>
      </c>
      <c r="J7148" s="27">
        <v>0.23063683304647159</v>
      </c>
      <c r="K7148" s="27">
        <v>0.72289156626506024</v>
      </c>
      <c r="L7148" s="27">
        <v>0.51</v>
      </c>
      <c r="M7148" s="29">
        <v>7.5805504587155976</v>
      </c>
      <c r="N7148" s="30">
        <v>54.722222222222221</v>
      </c>
      <c r="O7148" s="32">
        <v>0</v>
      </c>
      <c r="P7148" s="31">
        <v>0.88163884673748105</v>
      </c>
      <c r="Q7148" s="38">
        <v>8446</v>
      </c>
      <c r="R7148" s="38">
        <v>8427</v>
      </c>
      <c r="S7148" s="38">
        <v>374</v>
      </c>
    </row>
    <row r="7149" spans="2:19" x14ac:dyDescent="0.2">
      <c r="B7149" s="1" t="s">
        <v>14594</v>
      </c>
      <c r="C7149" s="1" t="s">
        <v>14595</v>
      </c>
      <c r="D7149" s="1" t="s">
        <v>562</v>
      </c>
      <c r="E7149" s="1" t="s">
        <v>410</v>
      </c>
      <c r="F7149" s="1" t="s">
        <v>20</v>
      </c>
      <c r="G7149" s="27">
        <v>0.31738730450781971</v>
      </c>
      <c r="H7149" s="27">
        <v>0.77293267058291915</v>
      </c>
      <c r="I7149" s="28">
        <v>20.997056117755299</v>
      </c>
      <c r="J7149" s="27">
        <v>7.7276908923643056E-2</v>
      </c>
      <c r="K7149" s="27">
        <v>0.56853725850965964</v>
      </c>
      <c r="L7149" s="27">
        <v>1.1089019430637146E-2</v>
      </c>
      <c r="M7149" s="29">
        <v>6.862803234501345</v>
      </c>
      <c r="N7149" s="30">
        <v>50.927536231884055</v>
      </c>
      <c r="O7149" s="32">
        <v>0</v>
      </c>
      <c r="P7149" s="31">
        <v>0.98237686398554003</v>
      </c>
      <c r="Q7149" s="38">
        <v>6600</v>
      </c>
      <c r="R7149" s="38">
        <v>5036</v>
      </c>
      <c r="S7149" s="38">
        <v>1170</v>
      </c>
    </row>
    <row r="7150" spans="2:19" x14ac:dyDescent="0.2">
      <c r="B7150" s="1" t="s">
        <v>14606</v>
      </c>
      <c r="C7150" s="1" t="s">
        <v>11844</v>
      </c>
      <c r="D7150" s="1" t="s">
        <v>562</v>
      </c>
      <c r="E7150" s="1" t="s">
        <v>562</v>
      </c>
      <c r="F7150" s="1" t="s">
        <v>20</v>
      </c>
      <c r="G7150" s="27">
        <v>0.56007393715341958</v>
      </c>
      <c r="H7150" s="27">
        <v>0.9664613970588235</v>
      </c>
      <c r="I7150" s="28">
        <v>53.28826247689463</v>
      </c>
      <c r="J7150" s="27">
        <v>1.5711645101663587E-2</v>
      </c>
      <c r="K7150" s="27">
        <v>0.23752310536044363</v>
      </c>
      <c r="L7150" s="27">
        <v>1.297794117647059E-2</v>
      </c>
      <c r="M7150" s="29">
        <v>11.715999999999999</v>
      </c>
      <c r="N7150" s="30">
        <v>85.110378912685334</v>
      </c>
      <c r="O7150" s="32">
        <v>0</v>
      </c>
      <c r="P7150" s="31">
        <v>0.99448529411764708</v>
      </c>
      <c r="Q7150" s="38">
        <v>1038</v>
      </c>
      <c r="R7150" s="38">
        <v>1179</v>
      </c>
      <c r="S7150" s="38">
        <v>5753</v>
      </c>
    </row>
    <row r="7151" spans="2:19" x14ac:dyDescent="0.2">
      <c r="B7151" s="1" t="s">
        <v>14617</v>
      </c>
      <c r="C7151" s="1" t="s">
        <v>14618</v>
      </c>
      <c r="D7151" s="1" t="s">
        <v>563</v>
      </c>
      <c r="E7151" s="1" t="s">
        <v>1198</v>
      </c>
      <c r="F7151" s="1" t="s">
        <v>22</v>
      </c>
      <c r="G7151" s="27">
        <v>0.2827015483182061</v>
      </c>
      <c r="H7151" s="27">
        <v>0.92060705820384536</v>
      </c>
      <c r="I7151" s="28">
        <v>22.230032034169774</v>
      </c>
      <c r="J7151" s="27">
        <v>1.3614522156967433E-2</v>
      </c>
      <c r="K7151" s="27">
        <v>0.40736785904965295</v>
      </c>
      <c r="L7151" s="27">
        <v>6.9528575190940217E-4</v>
      </c>
      <c r="M7151" s="29">
        <v>10.795124674358021</v>
      </c>
      <c r="N7151" s="30">
        <v>50.803588290840416</v>
      </c>
      <c r="O7151" s="32">
        <v>0</v>
      </c>
      <c r="P7151" s="31">
        <v>0.98656834342902289</v>
      </c>
      <c r="Q7151" s="38">
        <v>6087</v>
      </c>
      <c r="R7151" s="38">
        <v>5777</v>
      </c>
      <c r="S7151" s="38">
        <v>2804</v>
      </c>
    </row>
    <row r="7152" spans="2:19" x14ac:dyDescent="0.2">
      <c r="B7152" s="1" t="s">
        <v>14613</v>
      </c>
      <c r="C7152" s="1" t="s">
        <v>14614</v>
      </c>
      <c r="D7152" s="1" t="s">
        <v>563</v>
      </c>
      <c r="E7152" s="1" t="s">
        <v>1198</v>
      </c>
      <c r="F7152" s="1" t="s">
        <v>22</v>
      </c>
      <c r="G7152" s="27">
        <v>0.30717907659460902</v>
      </c>
      <c r="H7152" s="27">
        <v>0.95985932004689345</v>
      </c>
      <c r="I7152" s="28">
        <v>25.768508139845206</v>
      </c>
      <c r="J7152" s="27">
        <v>2.1083533493461436E-2</v>
      </c>
      <c r="K7152" s="27">
        <v>0.28369362156391781</v>
      </c>
      <c r="L7152" s="27">
        <v>1.0199296600234469E-3</v>
      </c>
      <c r="M7152" s="29">
        <v>12.162003853564553</v>
      </c>
      <c r="N7152" s="30">
        <v>55.806423611111114</v>
      </c>
      <c r="O7152" s="32">
        <v>0</v>
      </c>
      <c r="P7152" s="31">
        <v>0.97616256350136776</v>
      </c>
      <c r="Q7152" s="38">
        <v>4724</v>
      </c>
      <c r="R7152" s="38">
        <v>5246</v>
      </c>
      <c r="S7152" s="38">
        <v>4879</v>
      </c>
    </row>
    <row r="7153" spans="2:19" x14ac:dyDescent="0.2">
      <c r="B7153" s="1" t="s">
        <v>14621</v>
      </c>
      <c r="C7153" s="1" t="s">
        <v>14622</v>
      </c>
      <c r="D7153" s="1" t="s">
        <v>563</v>
      </c>
      <c r="E7153" s="1" t="s">
        <v>1198</v>
      </c>
      <c r="F7153" s="1" t="s">
        <v>22</v>
      </c>
      <c r="G7153" s="27">
        <v>0.38017057569296375</v>
      </c>
      <c r="H7153" s="27">
        <v>0.94233284117274829</v>
      </c>
      <c r="I7153" s="28">
        <v>31.687142857142859</v>
      </c>
      <c r="J7153" s="27">
        <v>1.6631130063965886E-2</v>
      </c>
      <c r="K7153" s="27">
        <v>0.37462686567164177</v>
      </c>
      <c r="L7153" s="27">
        <v>1.5102299093018351E-3</v>
      </c>
      <c r="M7153" s="29">
        <v>9.9575705437026869</v>
      </c>
      <c r="N7153" s="30">
        <v>66.526345291479814</v>
      </c>
      <c r="O7153" s="32">
        <v>0</v>
      </c>
      <c r="P7153" s="31">
        <v>0.98924277578569919</v>
      </c>
      <c r="Q7153" s="38">
        <v>3836</v>
      </c>
      <c r="R7153" s="38">
        <v>4024</v>
      </c>
      <c r="S7153" s="38">
        <v>3282</v>
      </c>
    </row>
    <row r="7154" spans="2:19" x14ac:dyDescent="0.2">
      <c r="B7154" s="1" t="s">
        <v>14619</v>
      </c>
      <c r="C7154" s="1" t="s">
        <v>14620</v>
      </c>
      <c r="D7154" s="1" t="s">
        <v>563</v>
      </c>
      <c r="E7154" s="1" t="s">
        <v>1198</v>
      </c>
      <c r="F7154" s="1" t="s">
        <v>22</v>
      </c>
      <c r="G7154" s="27">
        <v>0.32690217391304349</v>
      </c>
      <c r="H7154" s="27">
        <v>0.97193401287553638</v>
      </c>
      <c r="I7154" s="28">
        <v>26.823124999999997</v>
      </c>
      <c r="J7154" s="27">
        <v>1.5760869565217391E-2</v>
      </c>
      <c r="K7154" s="27">
        <v>0.3480978260869565</v>
      </c>
      <c r="L7154" s="27">
        <v>1.4967811158798283E-3</v>
      </c>
      <c r="M7154" s="29">
        <v>11.274606378683895</v>
      </c>
      <c r="N7154" s="30">
        <v>58.413133832086451</v>
      </c>
      <c r="O7154" s="32">
        <v>1.9313304721030043E-4</v>
      </c>
      <c r="P7154" s="31">
        <v>0.98712446351931327</v>
      </c>
      <c r="Q7154" s="38">
        <v>4448</v>
      </c>
      <c r="R7154" s="38">
        <v>4853</v>
      </c>
      <c r="S7154" s="38">
        <v>3677</v>
      </c>
    </row>
    <row r="7155" spans="2:19" x14ac:dyDescent="0.2">
      <c r="B7155" s="1" t="s">
        <v>14611</v>
      </c>
      <c r="C7155" s="1" t="s">
        <v>14612</v>
      </c>
      <c r="D7155" s="1" t="s">
        <v>563</v>
      </c>
      <c r="E7155" s="1" t="s">
        <v>1198</v>
      </c>
      <c r="F7155" s="1" t="s">
        <v>22</v>
      </c>
      <c r="G7155" s="27">
        <v>0.29653480527445569</v>
      </c>
      <c r="H7155" s="27">
        <v>0.88151202749140878</v>
      </c>
      <c r="I7155" s="28">
        <v>23.010548911376887</v>
      </c>
      <c r="J7155" s="27">
        <v>4.4158233670653177E-2</v>
      </c>
      <c r="K7155" s="27">
        <v>0.33517325973627721</v>
      </c>
      <c r="L7155" s="27">
        <v>1.6027192589272373E-2</v>
      </c>
      <c r="M7155" s="29">
        <v>11.910549258936355</v>
      </c>
      <c r="N7155" s="30">
        <v>48.86246122026887</v>
      </c>
      <c r="O7155" s="32">
        <v>0</v>
      </c>
      <c r="P7155" s="31">
        <v>0.97445091887046165</v>
      </c>
      <c r="Q7155" s="38">
        <v>5765</v>
      </c>
      <c r="R7155" s="38">
        <v>5454</v>
      </c>
      <c r="S7155" s="38">
        <v>3895</v>
      </c>
    </row>
    <row r="7156" spans="2:19" x14ac:dyDescent="0.2">
      <c r="B7156" s="1" t="s">
        <v>14609</v>
      </c>
      <c r="C7156" s="1" t="s">
        <v>14610</v>
      </c>
      <c r="D7156" s="1" t="s">
        <v>563</v>
      </c>
      <c r="E7156" s="1" t="s">
        <v>1198</v>
      </c>
      <c r="F7156" s="1" t="s">
        <v>22</v>
      </c>
      <c r="G7156" s="27">
        <v>0.23801020408163265</v>
      </c>
      <c r="H7156" s="27">
        <v>0.90314590042110465</v>
      </c>
      <c r="I7156" s="28">
        <v>22.674744897959187</v>
      </c>
      <c r="J7156" s="27">
        <v>7.3979591836734696E-3</v>
      </c>
      <c r="K7156" s="27">
        <v>0.24846938775510205</v>
      </c>
      <c r="L7156" s="27">
        <v>1.0354223433242506E-3</v>
      </c>
      <c r="M7156" s="29">
        <v>13.627887512554395</v>
      </c>
      <c r="N7156" s="30">
        <v>51.174705251875672</v>
      </c>
      <c r="O7156" s="32">
        <v>0</v>
      </c>
      <c r="P7156" s="31">
        <v>0.97101808273470402</v>
      </c>
      <c r="Q7156" s="38">
        <v>5895</v>
      </c>
      <c r="R7156" s="38">
        <v>6723</v>
      </c>
      <c r="S7156" s="38">
        <v>5521</v>
      </c>
    </row>
    <row r="7157" spans="2:19" x14ac:dyDescent="0.2">
      <c r="B7157" s="1" t="s">
        <v>14615</v>
      </c>
      <c r="C7157" s="1" t="s">
        <v>14616</v>
      </c>
      <c r="D7157" s="1" t="s">
        <v>563</v>
      </c>
      <c r="E7157" s="1" t="s">
        <v>1198</v>
      </c>
      <c r="F7157" s="1" t="s">
        <v>22</v>
      </c>
      <c r="G7157" s="27">
        <v>0.25556680161943318</v>
      </c>
      <c r="H7157" s="27">
        <v>0.91884032778743474</v>
      </c>
      <c r="I7157" s="28">
        <v>21.309488866396769</v>
      </c>
      <c r="J7157" s="27">
        <v>1.5435222672064777E-2</v>
      </c>
      <c r="K7157" s="27">
        <v>0.40055668016194335</v>
      </c>
      <c r="L7157" s="27">
        <v>0</v>
      </c>
      <c r="M7157" s="29">
        <v>11.146600951733511</v>
      </c>
      <c r="N7157" s="30">
        <v>50.443564356435644</v>
      </c>
      <c r="O7157" s="32">
        <v>0</v>
      </c>
      <c r="P7157" s="31">
        <v>0.98137571393096601</v>
      </c>
      <c r="Q7157" s="38">
        <v>6475</v>
      </c>
      <c r="R7157" s="38">
        <v>6377</v>
      </c>
      <c r="S7157" s="38">
        <v>2903</v>
      </c>
    </row>
    <row r="7158" spans="2:19" x14ac:dyDescent="0.2">
      <c r="B7158" s="1" t="s">
        <v>14623</v>
      </c>
      <c r="C7158" s="1" t="s">
        <v>14624</v>
      </c>
      <c r="D7158" s="1" t="s">
        <v>563</v>
      </c>
      <c r="E7158" s="1" t="s">
        <v>1198</v>
      </c>
      <c r="F7158" s="1" t="s">
        <v>22</v>
      </c>
      <c r="G7158" s="27">
        <v>0.29792396872472365</v>
      </c>
      <c r="H7158" s="27">
        <v>0.91612929077066885</v>
      </c>
      <c r="I7158" s="28">
        <v>23.950229172283645</v>
      </c>
      <c r="J7158" s="27">
        <v>8.8972768940415205E-3</v>
      </c>
      <c r="K7158" s="27">
        <v>0.28363440280399027</v>
      </c>
      <c r="L7158" s="27">
        <v>4.3568852677975155E-3</v>
      </c>
      <c r="M7158" s="29">
        <v>12.378072196620582</v>
      </c>
      <c r="N7158" s="30">
        <v>50.780090497737554</v>
      </c>
      <c r="O7158" s="32">
        <v>0</v>
      </c>
      <c r="P7158" s="31">
        <v>0.99078402564445034</v>
      </c>
      <c r="Q7158" s="38">
        <v>5387</v>
      </c>
      <c r="R7158" s="38">
        <v>5421</v>
      </c>
      <c r="S7158" s="38">
        <v>4880</v>
      </c>
    </row>
    <row r="7159" spans="2:19" x14ac:dyDescent="0.2">
      <c r="B7159" s="1" t="s">
        <v>14651</v>
      </c>
      <c r="C7159" s="1" t="s">
        <v>14652</v>
      </c>
      <c r="D7159" s="1" t="s">
        <v>564</v>
      </c>
      <c r="E7159" s="1" t="s">
        <v>564</v>
      </c>
      <c r="F7159" s="1" t="s">
        <v>44</v>
      </c>
      <c r="G7159" s="27">
        <v>0.68910117238384716</v>
      </c>
      <c r="H7159" s="27">
        <v>0.99863310913430237</v>
      </c>
      <c r="I7159" s="28">
        <v>62.208336951801982</v>
      </c>
      <c r="J7159" s="27">
        <v>3.8645245332175421E-2</v>
      </c>
      <c r="K7159" s="27">
        <v>0.24750325662179765</v>
      </c>
      <c r="L7159" s="27">
        <v>1.3668908656975483E-3</v>
      </c>
      <c r="M7159" s="29">
        <v>7.2143854748603378</v>
      </c>
      <c r="N7159" s="30">
        <v>86.541902961562698</v>
      </c>
      <c r="O7159" s="32">
        <v>0</v>
      </c>
      <c r="P7159" s="31">
        <v>0.99934909958776308</v>
      </c>
      <c r="Q7159" s="38">
        <v>186</v>
      </c>
      <c r="R7159" s="38">
        <v>82</v>
      </c>
      <c r="S7159" s="38">
        <v>5548</v>
      </c>
    </row>
    <row r="7160" spans="2:19" x14ac:dyDescent="0.2">
      <c r="B7160" s="1" t="s">
        <v>14639</v>
      </c>
      <c r="C7160" s="1" t="s">
        <v>14640</v>
      </c>
      <c r="D7160" s="1" t="s">
        <v>564</v>
      </c>
      <c r="E7160" s="1" t="s">
        <v>564</v>
      </c>
      <c r="F7160" s="1" t="s">
        <v>44</v>
      </c>
      <c r="G7160" s="27">
        <v>0.49355907250644093</v>
      </c>
      <c r="H7160" s="27">
        <v>0.86524890190336756</v>
      </c>
      <c r="I7160" s="28">
        <v>53.983290393816688</v>
      </c>
      <c r="J7160" s="27">
        <v>4.048582995951417E-3</v>
      </c>
      <c r="K7160" s="27">
        <v>8.9804931910195063E-2</v>
      </c>
      <c r="L7160" s="27">
        <v>1.2690336749633968E-2</v>
      </c>
      <c r="M7160" s="29">
        <v>17.336700581395352</v>
      </c>
      <c r="N7160" s="30">
        <v>91.18046234153617</v>
      </c>
      <c r="O7160" s="32">
        <v>0</v>
      </c>
      <c r="P7160" s="31">
        <v>0.99450951683748168</v>
      </c>
      <c r="Q7160" s="38">
        <v>922</v>
      </c>
      <c r="R7160" s="38">
        <v>2382</v>
      </c>
      <c r="S7160" s="38">
        <v>8344</v>
      </c>
    </row>
    <row r="7161" spans="2:19" x14ac:dyDescent="0.2">
      <c r="B7161" s="1" t="s">
        <v>14643</v>
      </c>
      <c r="C7161" s="1" t="s">
        <v>14644</v>
      </c>
      <c r="D7161" s="1" t="s">
        <v>564</v>
      </c>
      <c r="E7161" s="1" t="s">
        <v>564</v>
      </c>
      <c r="F7161" s="1" t="s">
        <v>44</v>
      </c>
      <c r="G7161" s="27">
        <v>0.65899403239556698</v>
      </c>
      <c r="H7161" s="27">
        <v>1</v>
      </c>
      <c r="I7161" s="28">
        <v>60.460997442455245</v>
      </c>
      <c r="J7161" s="27">
        <v>7.246376811594203E-3</v>
      </c>
      <c r="K7161" s="27">
        <v>0.23614663256606991</v>
      </c>
      <c r="L7161" s="27">
        <v>0</v>
      </c>
      <c r="M7161" s="29">
        <v>9.1146249999999931</v>
      </c>
      <c r="N7161" s="30">
        <v>86.584087968952133</v>
      </c>
      <c r="O7161" s="32">
        <v>0</v>
      </c>
      <c r="P7161" s="31">
        <v>0.99617834394904459</v>
      </c>
      <c r="Q7161" s="38">
        <v>261</v>
      </c>
      <c r="R7161" s="38">
        <v>160</v>
      </c>
      <c r="S7161" s="38">
        <v>5774</v>
      </c>
    </row>
    <row r="7162" spans="2:19" x14ac:dyDescent="0.2">
      <c r="B7162" s="1" t="s">
        <v>14629</v>
      </c>
      <c r="C7162" s="1" t="s">
        <v>14630</v>
      </c>
      <c r="D7162" s="1" t="s">
        <v>564</v>
      </c>
      <c r="E7162" s="1" t="s">
        <v>7764</v>
      </c>
      <c r="F7162" s="1" t="s">
        <v>44</v>
      </c>
      <c r="G7162" s="27">
        <v>5.8880308880308881E-2</v>
      </c>
      <c r="H7162" s="27">
        <v>0.21181305777360263</v>
      </c>
      <c r="I7162" s="28">
        <v>19.082722007722012</v>
      </c>
      <c r="J7162" s="27">
        <v>8.6872586872586872E-3</v>
      </c>
      <c r="K7162" s="27">
        <v>0.10328185328185328</v>
      </c>
      <c r="L7162" s="27">
        <v>4.0911225927665572E-3</v>
      </c>
      <c r="M7162" s="29">
        <v>17.194153846153846</v>
      </c>
      <c r="N7162" s="30">
        <v>48.57377049180328</v>
      </c>
      <c r="O7162" s="32">
        <v>0</v>
      </c>
      <c r="P7162" s="31">
        <v>0.97322686707374351</v>
      </c>
      <c r="Q7162" s="38">
        <v>7241</v>
      </c>
      <c r="R7162" s="38">
        <v>8436</v>
      </c>
      <c r="S7162" s="38">
        <v>8140</v>
      </c>
    </row>
    <row r="7163" spans="2:19" x14ac:dyDescent="0.2">
      <c r="B7163" s="1" t="s">
        <v>14625</v>
      </c>
      <c r="C7163" s="1" t="s">
        <v>14626</v>
      </c>
      <c r="D7163" s="1" t="s">
        <v>564</v>
      </c>
      <c r="E7163" s="1" t="s">
        <v>7592</v>
      </c>
      <c r="F7163" s="1" t="s">
        <v>44</v>
      </c>
      <c r="G7163" s="27">
        <v>0.12321232123212321</v>
      </c>
      <c r="H7163" s="27">
        <v>0.32642133333333334</v>
      </c>
      <c r="I7163" s="28">
        <v>16.669636963696369</v>
      </c>
      <c r="J7163" s="27">
        <v>2.4202420242024202E-2</v>
      </c>
      <c r="K7163" s="27">
        <v>0.46314631463146316</v>
      </c>
      <c r="L7163" s="27">
        <v>0.16125866666666666</v>
      </c>
      <c r="M7163" s="29">
        <v>12.269008782936012</v>
      </c>
      <c r="N7163" s="30">
        <v>47.508928571428569</v>
      </c>
      <c r="O7163" s="32">
        <v>0</v>
      </c>
      <c r="P7163" s="31">
        <v>0.96960000000000002</v>
      </c>
      <c r="Q7163" s="38">
        <v>7791</v>
      </c>
      <c r="R7163" s="38">
        <v>8123</v>
      </c>
      <c r="S7163" s="38">
        <v>2176</v>
      </c>
    </row>
    <row r="7164" spans="2:19" x14ac:dyDescent="0.2">
      <c r="B7164" s="1" t="s">
        <v>14627</v>
      </c>
      <c r="C7164" s="1" t="s">
        <v>14628</v>
      </c>
      <c r="D7164" s="1" t="s">
        <v>564</v>
      </c>
      <c r="E7164" s="1" t="s">
        <v>7764</v>
      </c>
      <c r="F7164" s="1" t="s">
        <v>44</v>
      </c>
      <c r="G7164" s="27">
        <v>0.43480416460089244</v>
      </c>
      <c r="H7164" s="27">
        <v>0.80469481302774426</v>
      </c>
      <c r="I7164" s="28">
        <v>45.190580069410011</v>
      </c>
      <c r="J7164" s="27">
        <v>9.91571641051066E-3</v>
      </c>
      <c r="K7164" s="27">
        <v>0.17154189390183441</v>
      </c>
      <c r="L7164" s="27">
        <v>9.3037394451145949E-2</v>
      </c>
      <c r="M7164" s="29">
        <v>14.63771929824561</v>
      </c>
      <c r="N7164" s="30">
        <v>84.524515393386551</v>
      </c>
      <c r="O7164" s="32">
        <v>0</v>
      </c>
      <c r="P7164" s="31">
        <v>0.97322074788902291</v>
      </c>
      <c r="Q7164" s="38">
        <v>2540</v>
      </c>
      <c r="R7164" s="38">
        <v>3320</v>
      </c>
      <c r="S7164" s="38">
        <v>6954</v>
      </c>
    </row>
    <row r="7165" spans="2:19" x14ac:dyDescent="0.2">
      <c r="B7165" s="1" t="s">
        <v>14637</v>
      </c>
      <c r="C7165" s="1" t="s">
        <v>14638</v>
      </c>
      <c r="D7165" s="1" t="s">
        <v>564</v>
      </c>
      <c r="E7165" s="1" t="s">
        <v>564</v>
      </c>
      <c r="F7165" s="1" t="s">
        <v>44</v>
      </c>
      <c r="G7165" s="27">
        <v>0.69189971070395373</v>
      </c>
      <c r="H7165" s="27">
        <v>0.99652924256951114</v>
      </c>
      <c r="I7165" s="28">
        <v>60.260703953712614</v>
      </c>
      <c r="J7165" s="27">
        <v>2.5072324011571841E-2</v>
      </c>
      <c r="K7165" s="27">
        <v>0.22468659594985535</v>
      </c>
      <c r="L7165" s="27">
        <v>0</v>
      </c>
      <c r="M7165" s="29">
        <v>8.5179968701095454</v>
      </c>
      <c r="N7165" s="30">
        <v>82.836236933797906</v>
      </c>
      <c r="O7165" s="32">
        <v>0</v>
      </c>
      <c r="P7165" s="31">
        <v>0.99424736337488018</v>
      </c>
      <c r="Q7165" s="38">
        <v>272</v>
      </c>
      <c r="R7165" s="38">
        <v>74</v>
      </c>
      <c r="S7165" s="38">
        <v>6021</v>
      </c>
    </row>
    <row r="7166" spans="2:19" x14ac:dyDescent="0.2">
      <c r="B7166" s="1" t="s">
        <v>14649</v>
      </c>
      <c r="C7166" s="1" t="s">
        <v>14650</v>
      </c>
      <c r="D7166" s="1" t="s">
        <v>564</v>
      </c>
      <c r="E7166" s="1" t="s">
        <v>564</v>
      </c>
      <c r="F7166" s="1" t="s">
        <v>44</v>
      </c>
      <c r="G7166" s="27">
        <v>0.66577060931899645</v>
      </c>
      <c r="H7166" s="27">
        <v>1</v>
      </c>
      <c r="I7166" s="28">
        <v>59.943279569892482</v>
      </c>
      <c r="J7166" s="27">
        <v>1.2992831541218637E-2</v>
      </c>
      <c r="K7166" s="27">
        <v>0.26702508960573479</v>
      </c>
      <c r="L7166" s="27">
        <v>0</v>
      </c>
      <c r="M7166" s="29">
        <v>8.0278820375335105</v>
      </c>
      <c r="N7166" s="30">
        <v>85.608344549125164</v>
      </c>
      <c r="O7166" s="32">
        <v>0</v>
      </c>
      <c r="P7166" s="31">
        <v>0.99865771812080539</v>
      </c>
      <c r="Q7166" s="38">
        <v>292</v>
      </c>
      <c r="R7166" s="38">
        <v>138</v>
      </c>
      <c r="S7166" s="38">
        <v>5187</v>
      </c>
    </row>
    <row r="7167" spans="2:19" x14ac:dyDescent="0.2">
      <c r="B7167" s="1" t="s">
        <v>14631</v>
      </c>
      <c r="C7167" s="1" t="s">
        <v>1340</v>
      </c>
      <c r="D7167" s="1" t="s">
        <v>564</v>
      </c>
      <c r="E7167" s="1" t="s">
        <v>564</v>
      </c>
      <c r="F7167" s="1" t="s">
        <v>44</v>
      </c>
      <c r="G7167" s="27">
        <v>0.56019808108944602</v>
      </c>
      <c r="H7167" s="27">
        <v>0.99420343137254918</v>
      </c>
      <c r="I7167" s="28">
        <v>50.057505416279788</v>
      </c>
      <c r="J7167" s="27">
        <v>8.97554936552151E-3</v>
      </c>
      <c r="K7167" s="27">
        <v>0.27731352522438873</v>
      </c>
      <c r="L7167" s="27">
        <v>2.2977941176470588E-4</v>
      </c>
      <c r="M7167" s="29">
        <v>9.6674876847290623</v>
      </c>
      <c r="N7167" s="30">
        <v>81.279005524861873</v>
      </c>
      <c r="O7167" s="32">
        <v>0</v>
      </c>
      <c r="P7167" s="31">
        <v>0.98988970588235292</v>
      </c>
      <c r="Q7167" s="38">
        <v>1591</v>
      </c>
      <c r="R7167" s="38">
        <v>1174</v>
      </c>
      <c r="S7167" s="38">
        <v>5002</v>
      </c>
    </row>
    <row r="7168" spans="2:19" x14ac:dyDescent="0.2">
      <c r="B7168" s="1" t="s">
        <v>14645</v>
      </c>
      <c r="C7168" s="1" t="s">
        <v>14646</v>
      </c>
      <c r="D7168" s="1" t="s">
        <v>564</v>
      </c>
      <c r="E7168" s="1" t="s">
        <v>564</v>
      </c>
      <c r="F7168" s="1" t="s">
        <v>44</v>
      </c>
      <c r="G7168" s="27">
        <v>0.63050244553134727</v>
      </c>
      <c r="H7168" s="27">
        <v>0.99858630622645683</v>
      </c>
      <c r="I7168" s="28">
        <v>60.005202312138721</v>
      </c>
      <c r="J7168" s="27">
        <v>4.0017785682525571E-3</v>
      </c>
      <c r="K7168" s="27">
        <v>9.4708759448643848E-2</v>
      </c>
      <c r="L7168" s="27">
        <v>0</v>
      </c>
      <c r="M7168" s="29">
        <v>14.047773766546326</v>
      </c>
      <c r="N7168" s="30">
        <v>86.493653032440051</v>
      </c>
      <c r="O7168" s="32">
        <v>0</v>
      </c>
      <c r="P7168" s="31">
        <v>0.99667626855750058</v>
      </c>
      <c r="Q7168" s="38">
        <v>288</v>
      </c>
      <c r="R7168" s="38">
        <v>317</v>
      </c>
      <c r="S7168" s="38">
        <v>8276</v>
      </c>
    </row>
    <row r="7169" spans="2:19" x14ac:dyDescent="0.2">
      <c r="B7169" s="1" t="s">
        <v>14641</v>
      </c>
      <c r="C7169" s="1" t="s">
        <v>14642</v>
      </c>
      <c r="D7169" s="1" t="s">
        <v>564</v>
      </c>
      <c r="E7169" s="1" t="s">
        <v>564</v>
      </c>
      <c r="F7169" s="1" t="s">
        <v>44</v>
      </c>
      <c r="G7169" s="27">
        <v>0.64691848906560634</v>
      </c>
      <c r="H7169" s="27">
        <v>0.96402651365255254</v>
      </c>
      <c r="I7169" s="28">
        <v>58.541073558648108</v>
      </c>
      <c r="J7169" s="27">
        <v>3.2604373757455271E-2</v>
      </c>
      <c r="K7169" s="27">
        <v>0.2866799204771372</v>
      </c>
      <c r="L7169" s="27">
        <v>1.6321725366046695E-2</v>
      </c>
      <c r="M7169" s="29">
        <v>6.9863738738738714</v>
      </c>
      <c r="N7169" s="30">
        <v>86.225568531038718</v>
      </c>
      <c r="O7169" s="32">
        <v>0</v>
      </c>
      <c r="P7169" s="31">
        <v>0.9952512861100119</v>
      </c>
      <c r="Q7169" s="38">
        <v>410</v>
      </c>
      <c r="R7169" s="38">
        <v>219</v>
      </c>
      <c r="S7169" s="38">
        <v>4815</v>
      </c>
    </row>
    <row r="7170" spans="2:19" x14ac:dyDescent="0.2">
      <c r="B7170" s="1" t="s">
        <v>14632</v>
      </c>
      <c r="C7170" s="1" t="s">
        <v>14633</v>
      </c>
      <c r="D7170" s="1" t="s">
        <v>564</v>
      </c>
      <c r="E7170" s="1" t="s">
        <v>564</v>
      </c>
      <c r="F7170" s="1" t="s">
        <v>44</v>
      </c>
      <c r="G7170" s="27">
        <v>0.64354527938342965</v>
      </c>
      <c r="H7170" s="27">
        <v>0.98937723693629198</v>
      </c>
      <c r="I7170" s="28">
        <v>60.075289017341085</v>
      </c>
      <c r="J7170" s="27">
        <v>6.262042389210019E-3</v>
      </c>
      <c r="K7170" s="27">
        <v>0.21579961464354527</v>
      </c>
      <c r="L7170" s="27">
        <v>0</v>
      </c>
      <c r="M7170" s="29">
        <v>9.9120270270270261</v>
      </c>
      <c r="N7170" s="30">
        <v>87.384730538922156</v>
      </c>
      <c r="O7170" s="32">
        <v>0</v>
      </c>
      <c r="P7170" s="31">
        <v>0.99069434502505371</v>
      </c>
      <c r="Q7170" s="38">
        <v>283</v>
      </c>
      <c r="R7170" s="38">
        <v>242</v>
      </c>
      <c r="S7170" s="38">
        <v>6187</v>
      </c>
    </row>
    <row r="7171" spans="2:19" x14ac:dyDescent="0.2">
      <c r="B7171" s="1" t="s">
        <v>14647</v>
      </c>
      <c r="C7171" s="1" t="s">
        <v>14648</v>
      </c>
      <c r="D7171" s="1" t="s">
        <v>564</v>
      </c>
      <c r="E7171" s="1" t="s">
        <v>564</v>
      </c>
      <c r="F7171" s="1" t="s">
        <v>44</v>
      </c>
      <c r="G7171" s="27">
        <v>0.66747084841174109</v>
      </c>
      <c r="H7171" s="27">
        <v>0.995294825511432</v>
      </c>
      <c r="I7171" s="28">
        <v>58.40454362685967</v>
      </c>
      <c r="J7171" s="27">
        <v>1.4475271411338963E-2</v>
      </c>
      <c r="K7171" s="27">
        <v>0.29995979091274627</v>
      </c>
      <c r="L7171" s="27">
        <v>4.7051744885679902E-3</v>
      </c>
      <c r="M7171" s="29">
        <v>6.344860943168074</v>
      </c>
      <c r="N7171" s="30">
        <v>83.850602409638554</v>
      </c>
      <c r="O7171" s="32">
        <v>0</v>
      </c>
      <c r="P7171" s="31">
        <v>0.99759326113116731</v>
      </c>
      <c r="Q7171" s="38">
        <v>421</v>
      </c>
      <c r="R7171" s="38">
        <v>131</v>
      </c>
      <c r="S7171" s="38">
        <v>4566</v>
      </c>
    </row>
    <row r="7172" spans="2:19" x14ac:dyDescent="0.2">
      <c r="B7172" s="1" t="s">
        <v>14635</v>
      </c>
      <c r="C7172" s="1" t="s">
        <v>14636</v>
      </c>
      <c r="D7172" s="1" t="s">
        <v>564</v>
      </c>
      <c r="E7172" s="1" t="s">
        <v>564</v>
      </c>
      <c r="F7172" s="1" t="s">
        <v>44</v>
      </c>
      <c r="G7172" s="27">
        <v>0.66946531153336275</v>
      </c>
      <c r="H7172" s="27">
        <v>0.97520070190831309</v>
      </c>
      <c r="I7172" s="28">
        <v>57.125983208130819</v>
      </c>
      <c r="J7172" s="27">
        <v>2.2536456031816175E-2</v>
      </c>
      <c r="K7172" s="27">
        <v>0.27750773309765797</v>
      </c>
      <c r="L7172" s="27">
        <v>2.3930686554068874E-2</v>
      </c>
      <c r="M7172" s="29">
        <v>6.9203208556149729</v>
      </c>
      <c r="N7172" s="30">
        <v>81.509570957095704</v>
      </c>
      <c r="O7172" s="32">
        <v>0</v>
      </c>
      <c r="P7172" s="31">
        <v>0.99276157051985081</v>
      </c>
      <c r="Q7172" s="38">
        <v>548</v>
      </c>
      <c r="R7172" s="38">
        <v>121</v>
      </c>
      <c r="S7172" s="38">
        <v>4999</v>
      </c>
    </row>
    <row r="7173" spans="2:19" x14ac:dyDescent="0.2">
      <c r="B7173" s="1" t="s">
        <v>14634</v>
      </c>
      <c r="C7173" s="1" t="s">
        <v>7273</v>
      </c>
      <c r="D7173" s="1" t="s">
        <v>564</v>
      </c>
      <c r="E7173" s="1" t="s">
        <v>564</v>
      </c>
      <c r="F7173" s="1" t="s">
        <v>44</v>
      </c>
      <c r="G7173" s="27">
        <v>0.68981481481481477</v>
      </c>
      <c r="H7173" s="27">
        <v>0.99156982670744143</v>
      </c>
      <c r="I7173" s="28">
        <v>57.565689300411535</v>
      </c>
      <c r="J7173" s="27">
        <v>3.0864197530864196E-2</v>
      </c>
      <c r="K7173" s="27">
        <v>0.26131687242798352</v>
      </c>
      <c r="L7173" s="27">
        <v>1.2742099898063201E-3</v>
      </c>
      <c r="M7173" s="29">
        <v>6.5199335548172757</v>
      </c>
      <c r="N7173" s="30">
        <v>79.844262295081961</v>
      </c>
      <c r="O7173" s="32">
        <v>0</v>
      </c>
      <c r="P7173" s="31">
        <v>0.99082568807339455</v>
      </c>
      <c r="Q7173" s="38">
        <v>501</v>
      </c>
      <c r="R7173" s="38">
        <v>81</v>
      </c>
      <c r="S7173" s="38">
        <v>5304</v>
      </c>
    </row>
    <row r="7174" spans="2:19" x14ac:dyDescent="0.2">
      <c r="B7174" s="1" t="s">
        <v>14661</v>
      </c>
      <c r="C7174" s="1" t="s">
        <v>14662</v>
      </c>
      <c r="D7174" s="1" t="s">
        <v>565</v>
      </c>
      <c r="E7174" s="1" t="s">
        <v>565</v>
      </c>
      <c r="F7174" s="1" t="s">
        <v>14</v>
      </c>
      <c r="G7174" s="27">
        <v>0.37346830047948854</v>
      </c>
      <c r="H7174" s="27">
        <v>0.95483879389113724</v>
      </c>
      <c r="I7174" s="28">
        <v>23.64331379861482</v>
      </c>
      <c r="J7174" s="27">
        <v>0.1121470431539691</v>
      </c>
      <c r="K7174" s="27">
        <v>0.41475759190197126</v>
      </c>
      <c r="L7174" s="27">
        <v>2.7035635034590784E-2</v>
      </c>
      <c r="M7174" s="29">
        <v>8.5846513605442141</v>
      </c>
      <c r="N7174" s="30">
        <v>48.488587731811698</v>
      </c>
      <c r="O7174" s="32">
        <v>0</v>
      </c>
      <c r="P7174" s="31">
        <v>0.98002871687769222</v>
      </c>
      <c r="Q7174" s="38">
        <v>5514</v>
      </c>
      <c r="R7174" s="38">
        <v>4114</v>
      </c>
      <c r="S7174" s="38">
        <v>2697</v>
      </c>
    </row>
    <row r="7175" spans="2:19" x14ac:dyDescent="0.2">
      <c r="B7175" s="1" t="s">
        <v>14663</v>
      </c>
      <c r="C7175" s="1" t="s">
        <v>1626</v>
      </c>
      <c r="D7175" s="1" t="s">
        <v>565</v>
      </c>
      <c r="E7175" s="1" t="s">
        <v>565</v>
      </c>
      <c r="F7175" s="1" t="s">
        <v>14</v>
      </c>
      <c r="G7175" s="27">
        <v>0.27104413347685685</v>
      </c>
      <c r="H7175" s="27">
        <v>0.90389513903629759</v>
      </c>
      <c r="I7175" s="28">
        <v>21.926975242195898</v>
      </c>
      <c r="J7175" s="27">
        <v>2.9494079655543595E-2</v>
      </c>
      <c r="K7175" s="27">
        <v>0.39138858988159309</v>
      </c>
      <c r="L7175" s="27">
        <v>6.9624283591594137E-3</v>
      </c>
      <c r="M7175" s="29">
        <v>11.23975191966923</v>
      </c>
      <c r="N7175" s="30">
        <v>50.255758538522635</v>
      </c>
      <c r="O7175" s="32">
        <v>0</v>
      </c>
      <c r="P7175" s="31">
        <v>0.98599023561876464</v>
      </c>
      <c r="Q7175" s="38">
        <v>6220</v>
      </c>
      <c r="R7175" s="38">
        <v>6026</v>
      </c>
      <c r="S7175" s="38">
        <v>3030</v>
      </c>
    </row>
    <row r="7176" spans="2:19" x14ac:dyDescent="0.2">
      <c r="B7176" s="1" t="s">
        <v>14657</v>
      </c>
      <c r="C7176" s="1" t="s">
        <v>14658</v>
      </c>
      <c r="D7176" s="1" t="s">
        <v>565</v>
      </c>
      <c r="E7176" s="1" t="s">
        <v>565</v>
      </c>
      <c r="F7176" s="1" t="s">
        <v>14</v>
      </c>
      <c r="G7176" s="27">
        <v>0.332038080435205</v>
      </c>
      <c r="H7176" s="27">
        <v>0.89811467628631059</v>
      </c>
      <c r="I7176" s="28">
        <v>26.240975325432288</v>
      </c>
      <c r="J7176" s="27">
        <v>1.282300369147076E-2</v>
      </c>
      <c r="K7176" s="27">
        <v>0.16864192733631242</v>
      </c>
      <c r="L7176" s="27">
        <v>2.0890449971520789E-2</v>
      </c>
      <c r="M7176" s="29">
        <v>14.581442699243754</v>
      </c>
      <c r="N7176" s="30">
        <v>49.265067290813342</v>
      </c>
      <c r="O7176" s="32">
        <v>0</v>
      </c>
      <c r="P7176" s="31">
        <v>0.97721663185874308</v>
      </c>
      <c r="Q7176" s="38">
        <v>4592</v>
      </c>
      <c r="R7176" s="38">
        <v>4759</v>
      </c>
      <c r="S7176" s="38">
        <v>6995</v>
      </c>
    </row>
    <row r="7177" spans="2:19" x14ac:dyDescent="0.2">
      <c r="B7177" s="1" t="s">
        <v>14655</v>
      </c>
      <c r="C7177" s="1" t="s">
        <v>14656</v>
      </c>
      <c r="D7177" s="1" t="s">
        <v>565</v>
      </c>
      <c r="E7177" s="1" t="s">
        <v>565</v>
      </c>
      <c r="F7177" s="1" t="s">
        <v>14</v>
      </c>
      <c r="G7177" s="27">
        <v>5.9832391346716036E-2</v>
      </c>
      <c r="H7177" s="27">
        <v>0.20385637036334309</v>
      </c>
      <c r="I7177" s="28">
        <v>14.80960826349639</v>
      </c>
      <c r="J7177" s="27">
        <v>3.8004287663223543E-2</v>
      </c>
      <c r="K7177" s="27">
        <v>0.4476710192944845</v>
      </c>
      <c r="L7177" s="27">
        <v>0.27920026562944694</v>
      </c>
      <c r="M7177" s="29">
        <v>12.445563847429518</v>
      </c>
      <c r="N7177" s="30">
        <v>51.586319218241044</v>
      </c>
      <c r="O7177" s="32">
        <v>0</v>
      </c>
      <c r="P7177" s="31">
        <v>0.97353192296746038</v>
      </c>
      <c r="Q7177" s="38">
        <v>8046</v>
      </c>
      <c r="R7177" s="38">
        <v>8433</v>
      </c>
      <c r="S7177" s="38">
        <v>2333</v>
      </c>
    </row>
    <row r="7178" spans="2:19" x14ac:dyDescent="0.2">
      <c r="B7178" s="1" t="s">
        <v>14664</v>
      </c>
      <c r="C7178" s="1" t="s">
        <v>14665</v>
      </c>
      <c r="D7178" s="1" t="s">
        <v>565</v>
      </c>
      <c r="E7178" s="1" t="s">
        <v>565</v>
      </c>
      <c r="F7178" s="1" t="s">
        <v>14</v>
      </c>
      <c r="G7178" s="27">
        <v>0.24564601053057919</v>
      </c>
      <c r="H7178" s="27">
        <v>0.86881804511278204</v>
      </c>
      <c r="I7178" s="28">
        <v>21.793884163628992</v>
      </c>
      <c r="J7178" s="27">
        <v>1.2960712839206157E-2</v>
      </c>
      <c r="K7178" s="27">
        <v>0.27906034831915755</v>
      </c>
      <c r="L7178" s="27">
        <v>4.3288220551378452E-3</v>
      </c>
      <c r="M7178" s="29">
        <v>12.586120805369132</v>
      </c>
      <c r="N7178" s="30">
        <v>49.637262984336353</v>
      </c>
      <c r="O7178" s="32">
        <v>0</v>
      </c>
      <c r="P7178" s="31">
        <v>0.99007518796992477</v>
      </c>
      <c r="Q7178" s="38">
        <v>6275</v>
      </c>
      <c r="R7178" s="38">
        <v>6563</v>
      </c>
      <c r="S7178" s="38">
        <v>4973</v>
      </c>
    </row>
    <row r="7179" spans="2:19" x14ac:dyDescent="0.2">
      <c r="B7179" s="1" t="s">
        <v>14659</v>
      </c>
      <c r="C7179" s="1" t="s">
        <v>14660</v>
      </c>
      <c r="D7179" s="1" t="s">
        <v>565</v>
      </c>
      <c r="E7179" s="1" t="s">
        <v>565</v>
      </c>
      <c r="F7179" s="1" t="s">
        <v>14</v>
      </c>
      <c r="G7179" s="27">
        <v>0.2925075388540942</v>
      </c>
      <c r="H7179" s="27">
        <v>0.86571055914710238</v>
      </c>
      <c r="I7179" s="28">
        <v>21.58204592901879</v>
      </c>
      <c r="J7179" s="27">
        <v>2.9459522152632801E-2</v>
      </c>
      <c r="K7179" s="27">
        <v>0.45650661099512874</v>
      </c>
      <c r="L7179" s="27">
        <v>1.9094930248383806E-2</v>
      </c>
      <c r="M7179" s="29">
        <v>9.6687540983606528</v>
      </c>
      <c r="N7179" s="30">
        <v>49.940523394131638</v>
      </c>
      <c r="O7179" s="32">
        <v>0</v>
      </c>
      <c r="P7179" s="31">
        <v>0.97788363388907795</v>
      </c>
      <c r="Q7179" s="38">
        <v>6364</v>
      </c>
      <c r="R7179" s="38">
        <v>5552</v>
      </c>
      <c r="S7179" s="38">
        <v>2250</v>
      </c>
    </row>
    <row r="7180" spans="2:19" x14ac:dyDescent="0.2">
      <c r="B7180" s="1" t="s">
        <v>14653</v>
      </c>
      <c r="C7180" s="1" t="s">
        <v>14654</v>
      </c>
      <c r="D7180" s="1" t="s">
        <v>565</v>
      </c>
      <c r="E7180" s="1" t="s">
        <v>565</v>
      </c>
      <c r="F7180" s="1" t="s">
        <v>14</v>
      </c>
      <c r="G7180" s="27">
        <v>0.11930057547587428</v>
      </c>
      <c r="H7180" s="27">
        <v>0.44333548040794429</v>
      </c>
      <c r="I7180" s="28">
        <v>12.475520141655599</v>
      </c>
      <c r="J7180" s="27">
        <v>5.3784860557768925E-2</v>
      </c>
      <c r="K7180" s="27">
        <v>0.81894643647631693</v>
      </c>
      <c r="L7180" s="27">
        <v>0.45169404186795487</v>
      </c>
      <c r="M7180" s="29">
        <v>7.3861271676300611</v>
      </c>
      <c r="N7180" s="30">
        <v>49.604823747680889</v>
      </c>
      <c r="O7180" s="32">
        <v>0</v>
      </c>
      <c r="P7180" s="31">
        <v>0.97004830917874396</v>
      </c>
      <c r="Q7180" s="38">
        <v>8297</v>
      </c>
      <c r="R7180" s="38">
        <v>8155</v>
      </c>
      <c r="S7180" s="38">
        <v>183</v>
      </c>
    </row>
    <row r="7181" spans="2:19" x14ac:dyDescent="0.2">
      <c r="B7181" s="1" t="s">
        <v>14666</v>
      </c>
      <c r="C7181" s="1" t="s">
        <v>14667</v>
      </c>
      <c r="D7181" s="1" t="s">
        <v>566</v>
      </c>
      <c r="E7181" s="1" t="s">
        <v>566</v>
      </c>
      <c r="F7181" s="1" t="s">
        <v>22</v>
      </c>
      <c r="G7181" s="27">
        <v>0.45796064400715564</v>
      </c>
      <c r="H7181" s="27">
        <v>0.94889751417357149</v>
      </c>
      <c r="I7181" s="28">
        <v>46.881019677996449</v>
      </c>
      <c r="J7181" s="27">
        <v>1.10912343470483E-2</v>
      </c>
      <c r="K7181" s="27">
        <v>0.26905187835420391</v>
      </c>
      <c r="L7181" s="27">
        <v>4.7291757522895765E-3</v>
      </c>
      <c r="M7181" s="29">
        <v>11.599504296100452</v>
      </c>
      <c r="N7181" s="30">
        <v>87.893135725429019</v>
      </c>
      <c r="O7181" s="32">
        <v>0</v>
      </c>
      <c r="P7181" s="31">
        <v>0.97514173571740081</v>
      </c>
      <c r="Q7181" s="38">
        <v>2205</v>
      </c>
      <c r="R7181" s="38">
        <v>2995</v>
      </c>
      <c r="S7181" s="38">
        <v>5145</v>
      </c>
    </row>
    <row r="7182" spans="2:19" x14ac:dyDescent="0.2">
      <c r="B7182" s="1" t="s">
        <v>14673</v>
      </c>
      <c r="C7182" s="1" t="s">
        <v>14674</v>
      </c>
      <c r="D7182" s="1" t="s">
        <v>566</v>
      </c>
      <c r="E7182" s="1" t="s">
        <v>566</v>
      </c>
      <c r="F7182" s="1" t="s">
        <v>22</v>
      </c>
      <c r="G7182" s="27">
        <v>0.55462822458270111</v>
      </c>
      <c r="H7182" s="27">
        <v>0.99432157010756739</v>
      </c>
      <c r="I7182" s="28">
        <v>52.011874051593317</v>
      </c>
      <c r="J7182" s="27">
        <v>1.2898330804248861E-2</v>
      </c>
      <c r="K7182" s="27">
        <v>0.28376327769347498</v>
      </c>
      <c r="L7182" s="27">
        <v>5.6614455557652389E-4</v>
      </c>
      <c r="M7182" s="29">
        <v>9.2998295696634017</v>
      </c>
      <c r="N7182" s="30">
        <v>85.818803418803412</v>
      </c>
      <c r="O7182" s="32">
        <v>0</v>
      </c>
      <c r="P7182" s="31">
        <v>0.99490469899981127</v>
      </c>
      <c r="Q7182" s="38">
        <v>1233</v>
      </c>
      <c r="R7182" s="38">
        <v>1266</v>
      </c>
      <c r="S7182" s="38">
        <v>4877</v>
      </c>
    </row>
    <row r="7183" spans="2:19" x14ac:dyDescent="0.2">
      <c r="B7183" s="1" t="s">
        <v>14668</v>
      </c>
      <c r="C7183" s="1" t="s">
        <v>14669</v>
      </c>
      <c r="D7183" s="1" t="s">
        <v>566</v>
      </c>
      <c r="E7183" s="1" t="s">
        <v>566</v>
      </c>
      <c r="F7183" s="1" t="s">
        <v>22</v>
      </c>
      <c r="G7183" s="27">
        <v>0.54184261036468329</v>
      </c>
      <c r="H7183" s="27">
        <v>0.99721153846153843</v>
      </c>
      <c r="I7183" s="28">
        <v>51.158925143953958</v>
      </c>
      <c r="J7183" s="27">
        <v>4.030710172744722E-3</v>
      </c>
      <c r="K7183" s="27">
        <v>0.15873320537428023</v>
      </c>
      <c r="L7183" s="27">
        <v>0</v>
      </c>
      <c r="M7183" s="29">
        <v>12.510263929618763</v>
      </c>
      <c r="N7183" s="30">
        <v>83.383280198370528</v>
      </c>
      <c r="O7183" s="32">
        <v>0</v>
      </c>
      <c r="P7183" s="31">
        <v>0.99200304645849202</v>
      </c>
      <c r="Q7183" s="38">
        <v>1386</v>
      </c>
      <c r="R7183" s="38">
        <v>1502</v>
      </c>
      <c r="S7183" s="38">
        <v>7177</v>
      </c>
    </row>
    <row r="7184" spans="2:19" x14ac:dyDescent="0.2">
      <c r="B7184" s="1" t="s">
        <v>14675</v>
      </c>
      <c r="C7184" s="1" t="s">
        <v>14676</v>
      </c>
      <c r="D7184" s="1" t="s">
        <v>566</v>
      </c>
      <c r="E7184" s="1" t="s">
        <v>566</v>
      </c>
      <c r="F7184" s="1" t="s">
        <v>22</v>
      </c>
      <c r="G7184" s="27">
        <v>0.51478575739287868</v>
      </c>
      <c r="H7184" s="27">
        <v>0.98807007007006986</v>
      </c>
      <c r="I7184" s="28">
        <v>50.108931804465918</v>
      </c>
      <c r="J7184" s="27">
        <v>5.8338362502514587E-3</v>
      </c>
      <c r="K7184" s="27">
        <v>0.12230939448803058</v>
      </c>
      <c r="L7184" s="27">
        <v>0</v>
      </c>
      <c r="M7184" s="29">
        <v>14.932421227197343</v>
      </c>
      <c r="N7184" s="30">
        <v>82.835091832747167</v>
      </c>
      <c r="O7184" s="32">
        <v>0</v>
      </c>
      <c r="P7184" s="31">
        <v>0.99519519519519517</v>
      </c>
      <c r="Q7184" s="38">
        <v>1577</v>
      </c>
      <c r="R7184" s="38">
        <v>2020</v>
      </c>
      <c r="S7184" s="38">
        <v>7817</v>
      </c>
    </row>
    <row r="7185" spans="2:19" x14ac:dyDescent="0.2">
      <c r="B7185" s="1" t="s">
        <v>14670</v>
      </c>
      <c r="C7185" s="1" t="s">
        <v>14671</v>
      </c>
      <c r="D7185" s="1" t="s">
        <v>566</v>
      </c>
      <c r="E7185" s="1" t="s">
        <v>566</v>
      </c>
      <c r="F7185" s="1" t="s">
        <v>22</v>
      </c>
      <c r="G7185" s="27">
        <v>0.5519328387348692</v>
      </c>
      <c r="H7185" s="27">
        <v>0.98943776657619209</v>
      </c>
      <c r="I7185" s="28">
        <v>47.331706364701283</v>
      </c>
      <c r="J7185" s="27">
        <v>1.015228426395939E-2</v>
      </c>
      <c r="K7185" s="27">
        <v>0.23740726278797344</v>
      </c>
      <c r="L7185" s="27">
        <v>5.1279565723148508E-4</v>
      </c>
      <c r="M7185" s="29">
        <v>10.738997821350763</v>
      </c>
      <c r="N7185" s="30">
        <v>76.618677042801551</v>
      </c>
      <c r="O7185" s="32">
        <v>0</v>
      </c>
      <c r="P7185" s="31">
        <v>0.99302055060100813</v>
      </c>
      <c r="Q7185" s="38">
        <v>2119</v>
      </c>
      <c r="R7185" s="38">
        <v>1324</v>
      </c>
      <c r="S7185" s="38">
        <v>5755</v>
      </c>
    </row>
    <row r="7186" spans="2:19" x14ac:dyDescent="0.2">
      <c r="B7186" s="1" t="s">
        <v>14672</v>
      </c>
      <c r="C7186" s="1" t="s">
        <v>5884</v>
      </c>
      <c r="D7186" s="1" t="s">
        <v>566</v>
      </c>
      <c r="E7186" s="1" t="s">
        <v>566</v>
      </c>
      <c r="F7186" s="1" t="s">
        <v>22</v>
      </c>
      <c r="G7186" s="27">
        <v>0.56510311362717347</v>
      </c>
      <c r="H7186" s="27">
        <v>0.99434878809212524</v>
      </c>
      <c r="I7186" s="28">
        <v>55.905034371209091</v>
      </c>
      <c r="J7186" s="27">
        <v>7.2786089769510719E-3</v>
      </c>
      <c r="K7186" s="27">
        <v>0.17327133036797412</v>
      </c>
      <c r="L7186" s="27">
        <v>1.1877702906567436E-3</v>
      </c>
      <c r="M7186" s="29">
        <v>11.822697674418608</v>
      </c>
      <c r="N7186" s="30">
        <v>89.276466380543638</v>
      </c>
      <c r="O7186" s="32">
        <v>0</v>
      </c>
      <c r="P7186" s="31">
        <v>0.99487076335110125</v>
      </c>
      <c r="Q7186" s="38">
        <v>685</v>
      </c>
      <c r="R7186" s="38">
        <v>1095</v>
      </c>
      <c r="S7186" s="38">
        <v>6927</v>
      </c>
    </row>
    <row r="7187" spans="2:19" x14ac:dyDescent="0.2">
      <c r="B7187" s="1" t="s">
        <v>14688</v>
      </c>
      <c r="C7187" s="1" t="s">
        <v>14689</v>
      </c>
      <c r="D7187" s="1" t="s">
        <v>567</v>
      </c>
      <c r="E7187" s="1" t="s">
        <v>14679</v>
      </c>
      <c r="F7187" s="1" t="s">
        <v>62</v>
      </c>
      <c r="G7187" s="27">
        <v>0.62622149837133545</v>
      </c>
      <c r="H7187" s="27">
        <v>0.91420874077030523</v>
      </c>
      <c r="I7187" s="28">
        <v>62.285423452768697</v>
      </c>
      <c r="J7187" s="27">
        <v>2.9315960912052116E-2</v>
      </c>
      <c r="K7187" s="27">
        <v>0.34812703583061888</v>
      </c>
      <c r="L7187" s="27">
        <v>8.5791259229694661E-2</v>
      </c>
      <c r="M7187" s="29">
        <v>5.3359477124182995</v>
      </c>
      <c r="N7187" s="30">
        <v>95.88556566970091</v>
      </c>
      <c r="O7187" s="32">
        <v>0</v>
      </c>
      <c r="P7187" s="31">
        <v>0.98024346437836762</v>
      </c>
      <c r="Q7187" s="38">
        <v>183</v>
      </c>
      <c r="R7187" s="38">
        <v>347</v>
      </c>
      <c r="S7187" s="38">
        <v>3675</v>
      </c>
    </row>
    <row r="7188" spans="2:19" x14ac:dyDescent="0.2">
      <c r="B7188" s="1" t="s">
        <v>14684</v>
      </c>
      <c r="C7188" s="1" t="s">
        <v>14685</v>
      </c>
      <c r="D7188" s="1" t="s">
        <v>567</v>
      </c>
      <c r="E7188" s="1" t="s">
        <v>14679</v>
      </c>
      <c r="F7188" s="1" t="s">
        <v>62</v>
      </c>
      <c r="G7188" s="27">
        <v>0.62425784563189146</v>
      </c>
      <c r="H7188" s="27">
        <v>0.91975408142178128</v>
      </c>
      <c r="I7188" s="28">
        <v>62.693850720949996</v>
      </c>
      <c r="J7188" s="27">
        <v>2.5021204410517389E-2</v>
      </c>
      <c r="K7188" s="27">
        <v>0.31085665818490243</v>
      </c>
      <c r="L7188" s="27">
        <v>4.8431494110353385E-2</v>
      </c>
      <c r="M7188" s="29">
        <v>6.7660270880361191</v>
      </c>
      <c r="N7188" s="30">
        <v>95.96875</v>
      </c>
      <c r="O7188" s="32">
        <v>0</v>
      </c>
      <c r="P7188" s="31">
        <v>0.9745815251084935</v>
      </c>
      <c r="Q7188" s="38">
        <v>169</v>
      </c>
      <c r="R7188" s="38">
        <v>359</v>
      </c>
      <c r="S7188" s="38">
        <v>4377</v>
      </c>
    </row>
    <row r="7189" spans="2:19" x14ac:dyDescent="0.2">
      <c r="B7189" s="1" t="s">
        <v>14701</v>
      </c>
      <c r="C7189" s="1" t="s">
        <v>14702</v>
      </c>
      <c r="D7189" s="1" t="s">
        <v>567</v>
      </c>
      <c r="E7189" s="1" t="s">
        <v>14679</v>
      </c>
      <c r="F7189" s="1" t="s">
        <v>62</v>
      </c>
      <c r="G7189" s="27">
        <v>0.77568651650725085</v>
      </c>
      <c r="H7189" s="27">
        <v>0.99746357920564332</v>
      </c>
      <c r="I7189" s="28">
        <v>76.285868559086708</v>
      </c>
      <c r="J7189" s="27">
        <v>5.8006788028386304E-2</v>
      </c>
      <c r="K7189" s="27">
        <v>0.17895711200246836</v>
      </c>
      <c r="L7189" s="27">
        <v>2.5364207943566934E-3</v>
      </c>
      <c r="M7189" s="29">
        <v>6.1634112792297104</v>
      </c>
      <c r="N7189" s="30">
        <v>96.127287191726339</v>
      </c>
      <c r="O7189" s="32">
        <v>0</v>
      </c>
      <c r="P7189" s="31">
        <v>0.99401932218984823</v>
      </c>
      <c r="Q7189" s="38">
        <v>65</v>
      </c>
      <c r="R7189" s="38">
        <v>1</v>
      </c>
      <c r="S7189" s="38">
        <v>6839</v>
      </c>
    </row>
    <row r="7190" spans="2:19" x14ac:dyDescent="0.2">
      <c r="B7190" s="1" t="s">
        <v>14690</v>
      </c>
      <c r="C7190" s="1" t="s">
        <v>14691</v>
      </c>
      <c r="D7190" s="1" t="s">
        <v>567</v>
      </c>
      <c r="E7190" s="1" t="s">
        <v>14679</v>
      </c>
      <c r="F7190" s="1" t="s">
        <v>62</v>
      </c>
      <c r="G7190" s="27">
        <v>0.61151079136690645</v>
      </c>
      <c r="H7190" s="27">
        <v>0.93706063947078277</v>
      </c>
      <c r="I7190" s="28">
        <v>61.823696043165455</v>
      </c>
      <c r="J7190" s="27">
        <v>1.3489208633093525E-2</v>
      </c>
      <c r="K7190" s="27">
        <v>0.22571942446043167</v>
      </c>
      <c r="L7190" s="27">
        <v>3.1067254685777285E-2</v>
      </c>
      <c r="M7190" s="29">
        <v>10.669328703703698</v>
      </c>
      <c r="N7190" s="30">
        <v>93.95</v>
      </c>
      <c r="O7190" s="32">
        <v>0</v>
      </c>
      <c r="P7190" s="31">
        <v>0.98081587651598678</v>
      </c>
      <c r="Q7190" s="38">
        <v>194</v>
      </c>
      <c r="R7190" s="38">
        <v>477</v>
      </c>
      <c r="S7190" s="38">
        <v>5987</v>
      </c>
    </row>
    <row r="7191" spans="2:19" x14ac:dyDescent="0.2">
      <c r="B7191" s="1" t="s">
        <v>14699</v>
      </c>
      <c r="C7191" s="1" t="s">
        <v>14700</v>
      </c>
      <c r="D7191" s="1" t="s">
        <v>567</v>
      </c>
      <c r="E7191" s="1" t="s">
        <v>14679</v>
      </c>
      <c r="F7191" s="1" t="s">
        <v>62</v>
      </c>
      <c r="G7191" s="27">
        <v>0.71293532338308463</v>
      </c>
      <c r="H7191" s="27">
        <v>0.99883456790123448</v>
      </c>
      <c r="I7191" s="28">
        <v>68.857562189054732</v>
      </c>
      <c r="J7191" s="27">
        <v>1.9900497512437811E-2</v>
      </c>
      <c r="K7191" s="27">
        <v>0.23283582089552238</v>
      </c>
      <c r="L7191" s="27">
        <v>1.1654320987654323E-3</v>
      </c>
      <c r="M7191" s="29">
        <v>7.5970537261698405</v>
      </c>
      <c r="N7191" s="30">
        <v>93.085136078157717</v>
      </c>
      <c r="O7191" s="32">
        <v>0</v>
      </c>
      <c r="P7191" s="31">
        <v>0.99259259259259258</v>
      </c>
      <c r="Q7191" s="38">
        <v>80</v>
      </c>
      <c r="R7191" s="38">
        <v>37</v>
      </c>
      <c r="S7191" s="38">
        <v>5848</v>
      </c>
    </row>
    <row r="7192" spans="2:19" x14ac:dyDescent="0.2">
      <c r="B7192" s="1" t="s">
        <v>14686</v>
      </c>
      <c r="C7192" s="1" t="s">
        <v>14687</v>
      </c>
      <c r="D7192" s="1" t="s">
        <v>567</v>
      </c>
      <c r="E7192" s="1" t="s">
        <v>14679</v>
      </c>
      <c r="F7192" s="1" t="s">
        <v>62</v>
      </c>
      <c r="G7192" s="27">
        <v>0.54201131911188505</v>
      </c>
      <c r="H7192" s="27">
        <v>0.94553878852284812</v>
      </c>
      <c r="I7192" s="28">
        <v>49.414105354810623</v>
      </c>
      <c r="J7192" s="27">
        <v>0.11885067479320853</v>
      </c>
      <c r="K7192" s="27">
        <v>0.43883326077492379</v>
      </c>
      <c r="L7192" s="27">
        <v>5.4223166843783213E-2</v>
      </c>
      <c r="M7192" s="29">
        <v>3.6688212927756645</v>
      </c>
      <c r="N7192" s="30">
        <v>87.662650602409641</v>
      </c>
      <c r="O7192" s="32">
        <v>0</v>
      </c>
      <c r="P7192" s="31">
        <v>0.97640807651434647</v>
      </c>
      <c r="Q7192" s="38">
        <v>1730</v>
      </c>
      <c r="R7192" s="38">
        <v>1496</v>
      </c>
      <c r="S7192" s="38">
        <v>2432</v>
      </c>
    </row>
    <row r="7193" spans="2:19" x14ac:dyDescent="0.2">
      <c r="B7193" s="1" t="s">
        <v>14696</v>
      </c>
      <c r="C7193" s="1" t="s">
        <v>4128</v>
      </c>
      <c r="D7193" s="1" t="s">
        <v>567</v>
      </c>
      <c r="E7193" s="1" t="s">
        <v>14679</v>
      </c>
      <c r="F7193" s="1" t="s">
        <v>62</v>
      </c>
      <c r="G7193" s="27">
        <v>0.5036529680365297</v>
      </c>
      <c r="H7193" s="27">
        <v>0.96091031692515172</v>
      </c>
      <c r="I7193" s="28">
        <v>49.10602739726027</v>
      </c>
      <c r="J7193" s="27">
        <v>1.3698630136986301E-2</v>
      </c>
      <c r="K7193" s="27">
        <v>0.29315068493150687</v>
      </c>
      <c r="L7193" s="27">
        <v>9.5055068554731406E-3</v>
      </c>
      <c r="M7193" s="29">
        <v>9.8068997240110374</v>
      </c>
      <c r="N7193" s="30">
        <v>87.43789664551224</v>
      </c>
      <c r="O7193" s="32">
        <v>0</v>
      </c>
      <c r="P7193" s="31">
        <v>0.98449089683074853</v>
      </c>
      <c r="Q7193" s="38">
        <v>1788</v>
      </c>
      <c r="R7193" s="38">
        <v>2219</v>
      </c>
      <c r="S7193" s="38">
        <v>4696</v>
      </c>
    </row>
    <row r="7194" spans="2:19" x14ac:dyDescent="0.2">
      <c r="B7194" s="1" t="s">
        <v>14682</v>
      </c>
      <c r="C7194" s="1" t="s">
        <v>14683</v>
      </c>
      <c r="D7194" s="1" t="s">
        <v>567</v>
      </c>
      <c r="E7194" s="1" t="s">
        <v>14679</v>
      </c>
      <c r="F7194" s="1" t="s">
        <v>62</v>
      </c>
      <c r="G7194" s="27">
        <v>0.43082191780821916</v>
      </c>
      <c r="H7194" s="27">
        <v>0.71111741160773856</v>
      </c>
      <c r="I7194" s="28">
        <v>34.130479452054793</v>
      </c>
      <c r="J7194" s="27">
        <v>0.12123287671232877</v>
      </c>
      <c r="K7194" s="27">
        <v>0.44726027397260276</v>
      </c>
      <c r="L7194" s="27">
        <v>0.12530020013342227</v>
      </c>
      <c r="M7194" s="29">
        <v>7.469314079422384</v>
      </c>
      <c r="N7194" s="30">
        <v>68.95548489666136</v>
      </c>
      <c r="O7194" s="32">
        <v>0</v>
      </c>
      <c r="P7194" s="31">
        <v>0.97398265510340232</v>
      </c>
      <c r="Q7194" s="38">
        <v>3696</v>
      </c>
      <c r="R7194" s="38">
        <v>3391</v>
      </c>
      <c r="S7194" s="38">
        <v>2335</v>
      </c>
    </row>
    <row r="7195" spans="2:19" x14ac:dyDescent="0.2">
      <c r="B7195" s="1" t="s">
        <v>14697</v>
      </c>
      <c r="C7195" s="1" t="s">
        <v>14698</v>
      </c>
      <c r="D7195" s="1" t="s">
        <v>567</v>
      </c>
      <c r="E7195" s="1" t="s">
        <v>14679</v>
      </c>
      <c r="F7195" s="1" t="s">
        <v>62</v>
      </c>
      <c r="G7195" s="27">
        <v>0.53031596925704527</v>
      </c>
      <c r="H7195" s="27">
        <v>0.96025084317032006</v>
      </c>
      <c r="I7195" s="28">
        <v>51.702519214346708</v>
      </c>
      <c r="J7195" s="27">
        <v>3.4158838599487617E-3</v>
      </c>
      <c r="K7195" s="27">
        <v>4.0136635354397952E-2</v>
      </c>
      <c r="L7195" s="27">
        <v>0</v>
      </c>
      <c r="M7195" s="29">
        <v>17.798000000000002</v>
      </c>
      <c r="N7195" s="30">
        <v>81.352657004830917</v>
      </c>
      <c r="O7195" s="32">
        <v>0</v>
      </c>
      <c r="P7195" s="31">
        <v>0.98735244519392917</v>
      </c>
      <c r="Q7195" s="38">
        <v>1292</v>
      </c>
      <c r="R7195" s="38">
        <v>1740</v>
      </c>
      <c r="S7195" s="38">
        <v>8665</v>
      </c>
    </row>
    <row r="7196" spans="2:19" x14ac:dyDescent="0.2">
      <c r="B7196" s="1" t="s">
        <v>14692</v>
      </c>
      <c r="C7196" s="1" t="s">
        <v>14693</v>
      </c>
      <c r="D7196" s="1" t="s">
        <v>567</v>
      </c>
      <c r="E7196" s="1" t="s">
        <v>14679</v>
      </c>
      <c r="F7196" s="1" t="s">
        <v>62</v>
      </c>
      <c r="G7196" s="27">
        <v>0.53579368608270339</v>
      </c>
      <c r="H7196" s="27">
        <v>0.95682046796413756</v>
      </c>
      <c r="I7196" s="28">
        <v>52.084348599377506</v>
      </c>
      <c r="J7196" s="27">
        <v>7.1142730102267673E-3</v>
      </c>
      <c r="K7196" s="27">
        <v>7.247665629168519E-2</v>
      </c>
      <c r="L7196" s="27">
        <v>3.7065383774327575E-2</v>
      </c>
      <c r="M7196" s="29">
        <v>17.033429118773938</v>
      </c>
      <c r="N7196" s="30">
        <v>82.029875518672199</v>
      </c>
      <c r="O7196" s="32">
        <v>0</v>
      </c>
      <c r="P7196" s="31">
        <v>0.9835993877104745</v>
      </c>
      <c r="Q7196" s="38">
        <v>1220</v>
      </c>
      <c r="R7196" s="38">
        <v>1624</v>
      </c>
      <c r="S7196" s="38">
        <v>8527</v>
      </c>
    </row>
    <row r="7197" spans="2:19" x14ac:dyDescent="0.2">
      <c r="B7197" s="1" t="s">
        <v>14703</v>
      </c>
      <c r="C7197" s="1" t="s">
        <v>14704</v>
      </c>
      <c r="D7197" s="1" t="s">
        <v>567</v>
      </c>
      <c r="E7197" s="1" t="s">
        <v>14679</v>
      </c>
      <c r="F7197" s="1" t="s">
        <v>62</v>
      </c>
      <c r="G7197" s="27">
        <v>0.5658119658119658</v>
      </c>
      <c r="H7197" s="27">
        <v>0.98035379369138953</v>
      </c>
      <c r="I7197" s="28">
        <v>53.561923076923087</v>
      </c>
      <c r="J7197" s="27">
        <v>1.6666666666666666E-2</v>
      </c>
      <c r="K7197" s="27">
        <v>0.16538461538461538</v>
      </c>
      <c r="L7197" s="27">
        <v>2.6470588235294116E-3</v>
      </c>
      <c r="M7197" s="29">
        <v>12.329035433070864</v>
      </c>
      <c r="N7197" s="30">
        <v>84.733383685800604</v>
      </c>
      <c r="O7197" s="32">
        <v>0</v>
      </c>
      <c r="P7197" s="31">
        <v>0.99744245524296671</v>
      </c>
      <c r="Q7197" s="38">
        <v>985</v>
      </c>
      <c r="R7197" s="38">
        <v>1087</v>
      </c>
      <c r="S7197" s="38">
        <v>7057</v>
      </c>
    </row>
    <row r="7198" spans="2:19" x14ac:dyDescent="0.2">
      <c r="B7198" s="1" t="s">
        <v>14694</v>
      </c>
      <c r="C7198" s="1" t="s">
        <v>14695</v>
      </c>
      <c r="D7198" s="1" t="s">
        <v>567</v>
      </c>
      <c r="E7198" s="1" t="s">
        <v>14679</v>
      </c>
      <c r="F7198" s="1" t="s">
        <v>62</v>
      </c>
      <c r="G7198" s="27">
        <v>0.62821090581342942</v>
      </c>
      <c r="H7198" s="27">
        <v>0.98427050997782695</v>
      </c>
      <c r="I7198" s="28">
        <v>58.858314556106357</v>
      </c>
      <c r="J7198" s="27">
        <v>5.5881027489860298E-2</v>
      </c>
      <c r="K7198" s="27">
        <v>0.34069400630914826</v>
      </c>
      <c r="L7198" s="27">
        <v>1.572949002217295E-2</v>
      </c>
      <c r="M7198" s="29">
        <v>4.9429090909090938</v>
      </c>
      <c r="N7198" s="30">
        <v>90.398134863701571</v>
      </c>
      <c r="O7198" s="32">
        <v>0</v>
      </c>
      <c r="P7198" s="31">
        <v>0.98403547671840352</v>
      </c>
      <c r="Q7198" s="38">
        <v>377</v>
      </c>
      <c r="R7198" s="38">
        <v>336</v>
      </c>
      <c r="S7198" s="38">
        <v>3797</v>
      </c>
    </row>
    <row r="7199" spans="2:19" x14ac:dyDescent="0.2">
      <c r="B7199" s="1" t="s">
        <v>14677</v>
      </c>
      <c r="C7199" s="1" t="s">
        <v>14678</v>
      </c>
      <c r="D7199" s="1" t="s">
        <v>567</v>
      </c>
      <c r="E7199" s="1" t="s">
        <v>14679</v>
      </c>
      <c r="F7199" s="1" t="s">
        <v>62</v>
      </c>
      <c r="G7199" s="27">
        <v>0.33777239709443097</v>
      </c>
      <c r="H7199" s="27">
        <v>0.74419569769655458</v>
      </c>
      <c r="I7199" s="28">
        <v>38.844471347861194</v>
      </c>
      <c r="J7199" s="27">
        <v>1.8159806295399514E-2</v>
      </c>
      <c r="K7199" s="27">
        <v>0.20016142050040356</v>
      </c>
      <c r="L7199" s="27">
        <v>5.467542356748524E-2</v>
      </c>
      <c r="M7199" s="29">
        <v>14.309689213893966</v>
      </c>
      <c r="N7199" s="30">
        <v>86.621266427718041</v>
      </c>
      <c r="O7199" s="32">
        <v>0</v>
      </c>
      <c r="P7199" s="31">
        <v>0.94346087949743007</v>
      </c>
      <c r="Q7199" s="38">
        <v>3355</v>
      </c>
      <c r="R7199" s="38">
        <v>4657</v>
      </c>
      <c r="S7199" s="38">
        <v>6449</v>
      </c>
    </row>
    <row r="7200" spans="2:19" x14ac:dyDescent="0.2">
      <c r="B7200" s="1" t="s">
        <v>14680</v>
      </c>
      <c r="C7200" s="1" t="s">
        <v>14681</v>
      </c>
      <c r="D7200" s="1" t="s">
        <v>567</v>
      </c>
      <c r="E7200" s="1" t="s">
        <v>14679</v>
      </c>
      <c r="F7200" s="1" t="s">
        <v>62</v>
      </c>
      <c r="G7200" s="27">
        <v>0.24134790528233152</v>
      </c>
      <c r="H7200" s="27">
        <v>0.68934810951760106</v>
      </c>
      <c r="I7200" s="28">
        <v>19.484699453551912</v>
      </c>
      <c r="J7200" s="27">
        <v>9.8360655737704916E-2</v>
      </c>
      <c r="K7200" s="27">
        <v>0.42714025500910746</v>
      </c>
      <c r="L7200" s="27">
        <v>0.12853541938287702</v>
      </c>
      <c r="M7200" s="29">
        <v>10.385834333733497</v>
      </c>
      <c r="N7200" s="30">
        <v>47.607547169811319</v>
      </c>
      <c r="O7200" s="32">
        <v>0</v>
      </c>
      <c r="P7200" s="31">
        <v>0.95436766623207303</v>
      </c>
      <c r="Q7200" s="38">
        <v>7131</v>
      </c>
      <c r="R7200" s="38">
        <v>6648</v>
      </c>
      <c r="S7200" s="38">
        <v>2564</v>
      </c>
    </row>
    <row r="7201" spans="2:19" x14ac:dyDescent="0.2">
      <c r="B7201" s="1" t="s">
        <v>14721</v>
      </c>
      <c r="C7201" s="1" t="s">
        <v>14722</v>
      </c>
      <c r="D7201" s="1" t="s">
        <v>568</v>
      </c>
      <c r="E7201" s="1" t="s">
        <v>14679</v>
      </c>
      <c r="F7201" s="1" t="s">
        <v>62</v>
      </c>
      <c r="G7201" s="27">
        <v>0.63130659767141006</v>
      </c>
      <c r="H7201" s="27">
        <v>0.9919123931623931</v>
      </c>
      <c r="I7201" s="28">
        <v>55.177360931435949</v>
      </c>
      <c r="J7201" s="27">
        <v>3.1479085812850367E-2</v>
      </c>
      <c r="K7201" s="27">
        <v>0.26994394135403194</v>
      </c>
      <c r="L7201" s="27">
        <v>6.7521367521367528E-3</v>
      </c>
      <c r="M7201" s="29">
        <v>7.8617543859649137</v>
      </c>
      <c r="N7201" s="30">
        <v>82.385928961748633</v>
      </c>
      <c r="O7201" s="32">
        <v>0</v>
      </c>
      <c r="P7201" s="31">
        <v>0.99102564102564106</v>
      </c>
      <c r="Q7201" s="38">
        <v>773</v>
      </c>
      <c r="R7201" s="38">
        <v>312</v>
      </c>
      <c r="S7201" s="38">
        <v>5129</v>
      </c>
    </row>
    <row r="7202" spans="2:19" x14ac:dyDescent="0.2">
      <c r="B7202" s="1" t="s">
        <v>14705</v>
      </c>
      <c r="C7202" s="1" t="s">
        <v>14706</v>
      </c>
      <c r="D7202" s="1" t="s">
        <v>568</v>
      </c>
      <c r="E7202" s="1" t="s">
        <v>14679</v>
      </c>
      <c r="F7202" s="1" t="s">
        <v>62</v>
      </c>
      <c r="G7202" s="27">
        <v>0.56742464304600737</v>
      </c>
      <c r="H7202" s="27">
        <v>0.9259257342476388</v>
      </c>
      <c r="I7202" s="28">
        <v>52.321998942358547</v>
      </c>
      <c r="J7202" s="27">
        <v>7.4034902168164992E-3</v>
      </c>
      <c r="K7202" s="27">
        <v>0.11263881544156532</v>
      </c>
      <c r="L7202" s="27">
        <v>3.2671755725190835E-2</v>
      </c>
      <c r="M7202" s="29">
        <v>14.768643031784844</v>
      </c>
      <c r="N7202" s="30">
        <v>80.524697110904</v>
      </c>
      <c r="O7202" s="32">
        <v>0</v>
      </c>
      <c r="P7202" s="31">
        <v>0.97865183076724027</v>
      </c>
      <c r="Q7202" s="38">
        <v>1181</v>
      </c>
      <c r="R7202" s="38">
        <v>1060</v>
      </c>
      <c r="S7202" s="38">
        <v>7985</v>
      </c>
    </row>
    <row r="7203" spans="2:19" x14ac:dyDescent="0.2">
      <c r="B7203" s="1" t="s">
        <v>14720</v>
      </c>
      <c r="C7203" s="1" t="s">
        <v>1556</v>
      </c>
      <c r="D7203" s="1" t="s">
        <v>568</v>
      </c>
      <c r="E7203" s="1" t="s">
        <v>14679</v>
      </c>
      <c r="F7203" s="1" t="s">
        <v>62</v>
      </c>
      <c r="G7203" s="27">
        <v>0.60827718960538979</v>
      </c>
      <c r="H7203" s="27">
        <v>0.99979052606522256</v>
      </c>
      <c r="I7203" s="28">
        <v>58.587439846005786</v>
      </c>
      <c r="J7203" s="27">
        <v>3.3686236766121268E-3</v>
      </c>
      <c r="K7203" s="27">
        <v>4.6198267564966311E-2</v>
      </c>
      <c r="L7203" s="27">
        <v>0</v>
      </c>
      <c r="M7203" s="29">
        <v>17.692014742014752</v>
      </c>
      <c r="N7203" s="30">
        <v>84.525316455696199</v>
      </c>
      <c r="O7203" s="32">
        <v>0</v>
      </c>
      <c r="P7203" s="31">
        <v>0.9892882646988812</v>
      </c>
      <c r="Q7203" s="38">
        <v>399</v>
      </c>
      <c r="R7203" s="38">
        <v>510</v>
      </c>
      <c r="S7203" s="38">
        <v>8658</v>
      </c>
    </row>
    <row r="7204" spans="2:19" x14ac:dyDescent="0.2">
      <c r="B7204" s="1" t="s">
        <v>14718</v>
      </c>
      <c r="C7204" s="1" t="s">
        <v>14719</v>
      </c>
      <c r="D7204" s="1" t="s">
        <v>568</v>
      </c>
      <c r="E7204" s="1" t="s">
        <v>14679</v>
      </c>
      <c r="F7204" s="1" t="s">
        <v>62</v>
      </c>
      <c r="G7204" s="27">
        <v>0.59444697314519801</v>
      </c>
      <c r="H7204" s="27">
        <v>0.93129046762589929</v>
      </c>
      <c r="I7204" s="28">
        <v>55.127765134274</v>
      </c>
      <c r="J7204" s="27">
        <v>8.1929904415111512E-3</v>
      </c>
      <c r="K7204" s="27">
        <v>0.21301775147928995</v>
      </c>
      <c r="L7204" s="27">
        <v>5.944244604316546E-2</v>
      </c>
      <c r="M7204" s="29">
        <v>11.511223344556678</v>
      </c>
      <c r="N7204" s="30">
        <v>84.453292496171514</v>
      </c>
      <c r="O7204" s="32">
        <v>0</v>
      </c>
      <c r="P7204" s="31">
        <v>0.98785971223021585</v>
      </c>
      <c r="Q7204" s="38">
        <v>776</v>
      </c>
      <c r="R7204" s="38">
        <v>676</v>
      </c>
      <c r="S7204" s="38">
        <v>6231</v>
      </c>
    </row>
    <row r="7205" spans="2:19" x14ac:dyDescent="0.2">
      <c r="B7205" s="1" t="s">
        <v>14712</v>
      </c>
      <c r="C7205" s="1" t="s">
        <v>14713</v>
      </c>
      <c r="D7205" s="1" t="s">
        <v>568</v>
      </c>
      <c r="E7205" s="1" t="s">
        <v>14679</v>
      </c>
      <c r="F7205" s="1" t="s">
        <v>62</v>
      </c>
      <c r="G7205" s="27">
        <v>0.64897260273972601</v>
      </c>
      <c r="H7205" s="27">
        <v>0.98805227655986527</v>
      </c>
      <c r="I7205" s="28">
        <v>56.875513698630101</v>
      </c>
      <c r="J7205" s="27">
        <v>5.5650684931506846E-3</v>
      </c>
      <c r="K7205" s="27">
        <v>0.10830479452054795</v>
      </c>
      <c r="L7205" s="27">
        <v>5.7841483979763908E-3</v>
      </c>
      <c r="M7205" s="29">
        <v>13.57756097560976</v>
      </c>
      <c r="N7205" s="30">
        <v>79.89116094986808</v>
      </c>
      <c r="O7205" s="32">
        <v>0</v>
      </c>
      <c r="P7205" s="31">
        <v>0.98482293423271505</v>
      </c>
      <c r="Q7205" s="38">
        <v>569</v>
      </c>
      <c r="R7205" s="38">
        <v>210</v>
      </c>
      <c r="S7205" s="38">
        <v>8056</v>
      </c>
    </row>
    <row r="7206" spans="2:19" x14ac:dyDescent="0.2">
      <c r="B7206" s="1" t="s">
        <v>14723</v>
      </c>
      <c r="C7206" s="1" t="s">
        <v>14724</v>
      </c>
      <c r="D7206" s="1" t="s">
        <v>568</v>
      </c>
      <c r="E7206" s="1" t="s">
        <v>14679</v>
      </c>
      <c r="F7206" s="1" t="s">
        <v>62</v>
      </c>
      <c r="G7206" s="27">
        <v>0.52888888888888885</v>
      </c>
      <c r="H7206" s="27">
        <v>0.96153548743441042</v>
      </c>
      <c r="I7206" s="28">
        <v>43.493249999999996</v>
      </c>
      <c r="J7206" s="27">
        <v>1.8888888888888889E-2</v>
      </c>
      <c r="K7206" s="27">
        <v>0.3938888888888889</v>
      </c>
      <c r="L7206" s="27">
        <v>1.5726318696492679E-2</v>
      </c>
      <c r="M7206" s="29">
        <v>7.4040094339622691</v>
      </c>
      <c r="N7206" s="30">
        <v>75.220588235294116</v>
      </c>
      <c r="O7206" s="32">
        <v>0</v>
      </c>
      <c r="P7206" s="31">
        <v>0.9942004971002486</v>
      </c>
      <c r="Q7206" s="38">
        <v>2791</v>
      </c>
      <c r="R7206" s="38">
        <v>1772</v>
      </c>
      <c r="S7206" s="38">
        <v>2984</v>
      </c>
    </row>
    <row r="7207" spans="2:19" x14ac:dyDescent="0.2">
      <c r="B7207" s="1" t="s">
        <v>14725</v>
      </c>
      <c r="C7207" s="1" t="s">
        <v>14726</v>
      </c>
      <c r="D7207" s="1" t="s">
        <v>568</v>
      </c>
      <c r="E7207" s="1" t="s">
        <v>14679</v>
      </c>
      <c r="F7207" s="1" t="s">
        <v>62</v>
      </c>
      <c r="G7207" s="27">
        <v>0.55538500895369658</v>
      </c>
      <c r="H7207" s="27">
        <v>0.82431043256997449</v>
      </c>
      <c r="I7207" s="28">
        <v>43.118086467127135</v>
      </c>
      <c r="J7207" s="27">
        <v>5.0652340752110517E-2</v>
      </c>
      <c r="K7207" s="27">
        <v>0.41980046047582503</v>
      </c>
      <c r="L7207" s="27">
        <v>0.13092875318066158</v>
      </c>
      <c r="M7207" s="29">
        <v>4.5883774453394714</v>
      </c>
      <c r="N7207" s="30">
        <v>73.535697835099029</v>
      </c>
      <c r="O7207" s="32">
        <v>0</v>
      </c>
      <c r="P7207" s="31">
        <v>0.9946564885496183</v>
      </c>
      <c r="Q7207" s="38">
        <v>2842</v>
      </c>
      <c r="R7207" s="38">
        <v>1257</v>
      </c>
      <c r="S7207" s="38">
        <v>2632</v>
      </c>
    </row>
    <row r="7208" spans="2:19" x14ac:dyDescent="0.2">
      <c r="B7208" s="1" t="s">
        <v>14710</v>
      </c>
      <c r="C7208" s="1" t="s">
        <v>14711</v>
      </c>
      <c r="D7208" s="1" t="s">
        <v>568</v>
      </c>
      <c r="E7208" s="1" t="s">
        <v>14679</v>
      </c>
      <c r="F7208" s="1" t="s">
        <v>62</v>
      </c>
      <c r="G7208" s="27">
        <v>0.38314075630252103</v>
      </c>
      <c r="H7208" s="27">
        <v>0.73540589451913108</v>
      </c>
      <c r="I7208" s="28">
        <v>38.266228991596634</v>
      </c>
      <c r="J7208" s="27">
        <v>3.5976890756302518E-2</v>
      </c>
      <c r="K7208" s="27">
        <v>0.54831932773109249</v>
      </c>
      <c r="L7208" s="27">
        <v>0.20536323681489144</v>
      </c>
      <c r="M7208" s="29">
        <v>6.168199233716475</v>
      </c>
      <c r="N7208" s="30">
        <v>89.581905414667574</v>
      </c>
      <c r="O7208" s="32">
        <v>0</v>
      </c>
      <c r="P7208" s="31">
        <v>0.98448810754912097</v>
      </c>
      <c r="Q7208" s="38">
        <v>3400</v>
      </c>
      <c r="R7208" s="38">
        <v>3982</v>
      </c>
      <c r="S7208" s="38">
        <v>1340</v>
      </c>
    </row>
    <row r="7209" spans="2:19" x14ac:dyDescent="0.2">
      <c r="B7209" s="1" t="s">
        <v>14707</v>
      </c>
      <c r="C7209" s="1" t="s">
        <v>14708</v>
      </c>
      <c r="D7209" s="1" t="s">
        <v>568</v>
      </c>
      <c r="E7209" s="1" t="s">
        <v>14679</v>
      </c>
      <c r="F7209" s="1" t="s">
        <v>62</v>
      </c>
      <c r="G7209" s="27">
        <v>0.36490630323679729</v>
      </c>
      <c r="H7209" s="27">
        <v>0.74954355458953348</v>
      </c>
      <c r="I7209" s="28">
        <v>38.104497444633729</v>
      </c>
      <c r="J7209" s="27">
        <v>1.5672913117546847E-2</v>
      </c>
      <c r="K7209" s="27">
        <v>0.23781942078364565</v>
      </c>
      <c r="L7209" s="27">
        <v>6.2481190436381874E-2</v>
      </c>
      <c r="M7209" s="29">
        <v>12.52537553648069</v>
      </c>
      <c r="N7209" s="30">
        <v>82.246498599439775</v>
      </c>
      <c r="O7209" s="32">
        <v>0</v>
      </c>
      <c r="P7209" s="31">
        <v>0.98144123056345089</v>
      </c>
      <c r="Q7209" s="38">
        <v>3418</v>
      </c>
      <c r="R7209" s="38">
        <v>4260</v>
      </c>
      <c r="S7209" s="38">
        <v>5747</v>
      </c>
    </row>
    <row r="7210" spans="2:19" x14ac:dyDescent="0.2">
      <c r="B7210" s="1" t="s">
        <v>14714</v>
      </c>
      <c r="C7210" s="1" t="s">
        <v>14715</v>
      </c>
      <c r="D7210" s="1" t="s">
        <v>568</v>
      </c>
      <c r="E7210" s="1" t="s">
        <v>14679</v>
      </c>
      <c r="F7210" s="1" t="s">
        <v>62</v>
      </c>
      <c r="G7210" s="27">
        <v>0.58393829401088926</v>
      </c>
      <c r="H7210" s="27">
        <v>0.90613213885778265</v>
      </c>
      <c r="I7210" s="28">
        <v>53.39546279491833</v>
      </c>
      <c r="J7210" s="27">
        <v>8.6206896551724137E-3</v>
      </c>
      <c r="K7210" s="27">
        <v>0.24637023593466426</v>
      </c>
      <c r="L7210" s="27">
        <v>5.1431131019036951E-2</v>
      </c>
      <c r="M7210" s="29">
        <v>10.607742639040348</v>
      </c>
      <c r="N7210" s="30">
        <v>83.439782439782434</v>
      </c>
      <c r="O7210" s="32">
        <v>0</v>
      </c>
      <c r="P7210" s="31">
        <v>0.98723404255319147</v>
      </c>
      <c r="Q7210" s="38">
        <v>1021</v>
      </c>
      <c r="R7210" s="38">
        <v>817</v>
      </c>
      <c r="S7210" s="38">
        <v>5578</v>
      </c>
    </row>
    <row r="7211" spans="2:19" x14ac:dyDescent="0.2">
      <c r="B7211" s="1" t="s">
        <v>14709</v>
      </c>
      <c r="C7211" s="1" t="s">
        <v>865</v>
      </c>
      <c r="D7211" s="1" t="s">
        <v>568</v>
      </c>
      <c r="E7211" s="1" t="s">
        <v>14679</v>
      </c>
      <c r="F7211" s="1" t="s">
        <v>62</v>
      </c>
      <c r="G7211" s="27">
        <v>0.52370689655172409</v>
      </c>
      <c r="H7211" s="27">
        <v>0.90085732430143939</v>
      </c>
      <c r="I7211" s="28">
        <v>47.063017241379292</v>
      </c>
      <c r="J7211" s="27">
        <v>1.0344827586206896E-2</v>
      </c>
      <c r="K7211" s="27">
        <v>0.3125</v>
      </c>
      <c r="L7211" s="27">
        <v>9.5844623200677395E-2</v>
      </c>
      <c r="M7211" s="29">
        <v>9.2958371040723975</v>
      </c>
      <c r="N7211" s="30">
        <v>81.04197530864198</v>
      </c>
      <c r="O7211" s="32">
        <v>0</v>
      </c>
      <c r="P7211" s="31">
        <v>0.98221845893310755</v>
      </c>
      <c r="Q7211" s="38">
        <v>2171</v>
      </c>
      <c r="R7211" s="38">
        <v>1852</v>
      </c>
      <c r="S7211" s="38">
        <v>4345</v>
      </c>
    </row>
    <row r="7212" spans="2:19" x14ac:dyDescent="0.2">
      <c r="B7212" s="1" t="s">
        <v>14716</v>
      </c>
      <c r="C7212" s="1" t="s">
        <v>14717</v>
      </c>
      <c r="D7212" s="1" t="s">
        <v>568</v>
      </c>
      <c r="E7212" s="1" t="s">
        <v>14679</v>
      </c>
      <c r="F7212" s="1" t="s">
        <v>62</v>
      </c>
      <c r="G7212" s="27">
        <v>0.64505759442807398</v>
      </c>
      <c r="H7212" s="27">
        <v>0.99119148373446153</v>
      </c>
      <c r="I7212" s="28">
        <v>52.759657112242202</v>
      </c>
      <c r="J7212" s="27">
        <v>2.1966246986338065E-2</v>
      </c>
      <c r="K7212" s="27">
        <v>0.21966246986338067</v>
      </c>
      <c r="L7212" s="27">
        <v>2.7228246495636078E-3</v>
      </c>
      <c r="M7212" s="29">
        <v>9.7908610271903278</v>
      </c>
      <c r="N7212" s="30">
        <v>75.785388127853878</v>
      </c>
      <c r="O7212" s="32">
        <v>0</v>
      </c>
      <c r="P7212" s="31">
        <v>0.98730494578153927</v>
      </c>
      <c r="Q7212" s="38">
        <v>1111</v>
      </c>
      <c r="R7212" s="38">
        <v>232</v>
      </c>
      <c r="S7212" s="38">
        <v>6112</v>
      </c>
    </row>
    <row r="7213" spans="2:19" x14ac:dyDescent="0.2">
      <c r="B7213" s="1" t="s">
        <v>14756</v>
      </c>
      <c r="C7213" s="1" t="s">
        <v>14757</v>
      </c>
      <c r="D7213" s="1" t="s">
        <v>569</v>
      </c>
      <c r="E7213" s="1" t="s">
        <v>14729</v>
      </c>
      <c r="F7213" s="1" t="s">
        <v>20</v>
      </c>
      <c r="G7213" s="27">
        <v>0.5396243701328447</v>
      </c>
      <c r="H7213" s="27">
        <v>0.99725659690627833</v>
      </c>
      <c r="I7213" s="28">
        <v>52.859642693540984</v>
      </c>
      <c r="J7213" s="27">
        <v>5.4970224461749883E-3</v>
      </c>
      <c r="K7213" s="27">
        <v>0.2043060009161704</v>
      </c>
      <c r="L7213" s="27">
        <v>7.3248407643312116E-4</v>
      </c>
      <c r="M7213" s="29">
        <v>11.491641791044778</v>
      </c>
      <c r="N7213" s="30">
        <v>87.7911714770798</v>
      </c>
      <c r="O7213" s="32">
        <v>0</v>
      </c>
      <c r="P7213" s="31">
        <v>0.99317561419472244</v>
      </c>
      <c r="Q7213" s="38">
        <v>1093</v>
      </c>
      <c r="R7213" s="38">
        <v>1548</v>
      </c>
      <c r="S7213" s="38">
        <v>6387</v>
      </c>
    </row>
    <row r="7214" spans="2:19" x14ac:dyDescent="0.2">
      <c r="B7214" s="1" t="s">
        <v>14754</v>
      </c>
      <c r="C7214" s="1" t="s">
        <v>14755</v>
      </c>
      <c r="D7214" s="1" t="s">
        <v>569</v>
      </c>
      <c r="E7214" s="1" t="s">
        <v>14729</v>
      </c>
      <c r="F7214" s="1" t="s">
        <v>20</v>
      </c>
      <c r="G7214" s="27">
        <v>0.61340555179417744</v>
      </c>
      <c r="H7214" s="27">
        <v>1</v>
      </c>
      <c r="I7214" s="28">
        <v>58.551117129316168</v>
      </c>
      <c r="J7214" s="27">
        <v>5.3486797562626948E-2</v>
      </c>
      <c r="K7214" s="27">
        <v>0.33784698713608668</v>
      </c>
      <c r="L7214" s="27">
        <v>0</v>
      </c>
      <c r="M7214" s="29">
        <v>6.0451838879159361</v>
      </c>
      <c r="N7214" s="30">
        <v>91.226269315673292</v>
      </c>
      <c r="O7214" s="32">
        <v>0</v>
      </c>
      <c r="P7214" s="31">
        <v>0.99294117647058822</v>
      </c>
      <c r="Q7214" s="38">
        <v>407</v>
      </c>
      <c r="R7214" s="38">
        <v>460</v>
      </c>
      <c r="S7214" s="38">
        <v>3846</v>
      </c>
    </row>
    <row r="7215" spans="2:19" x14ac:dyDescent="0.2">
      <c r="B7215" s="1" t="s">
        <v>14730</v>
      </c>
      <c r="C7215" s="1" t="s">
        <v>14731</v>
      </c>
      <c r="D7215" s="1" t="s">
        <v>569</v>
      </c>
      <c r="E7215" s="1" t="s">
        <v>14729</v>
      </c>
      <c r="F7215" s="1" t="s">
        <v>20</v>
      </c>
      <c r="G7215" s="27">
        <v>0.49617021276595746</v>
      </c>
      <c r="H7215" s="27">
        <v>0.96376348547717861</v>
      </c>
      <c r="I7215" s="28">
        <v>43.777744680851079</v>
      </c>
      <c r="J7215" s="27">
        <v>1.4893617021276596E-2</v>
      </c>
      <c r="K7215" s="27">
        <v>0.28425531914893615</v>
      </c>
      <c r="L7215" s="27">
        <v>7.6141078838174283E-3</v>
      </c>
      <c r="M7215" s="29">
        <v>9.9464860287891614</v>
      </c>
      <c r="N7215" s="30">
        <v>77.307955517536357</v>
      </c>
      <c r="O7215" s="32">
        <v>0</v>
      </c>
      <c r="P7215" s="31">
        <v>0.975103734439834</v>
      </c>
      <c r="Q7215" s="38">
        <v>2755</v>
      </c>
      <c r="R7215" s="38">
        <v>2336</v>
      </c>
      <c r="S7215" s="38">
        <v>4866</v>
      </c>
    </row>
    <row r="7216" spans="2:19" x14ac:dyDescent="0.2">
      <c r="B7216" s="1" t="s">
        <v>14738</v>
      </c>
      <c r="C7216" s="1" t="s">
        <v>14739</v>
      </c>
      <c r="D7216" s="1" t="s">
        <v>569</v>
      </c>
      <c r="E7216" s="1" t="s">
        <v>14729</v>
      </c>
      <c r="F7216" s="1" t="s">
        <v>20</v>
      </c>
      <c r="G7216" s="27">
        <v>0.4256926952141058</v>
      </c>
      <c r="H7216" s="27">
        <v>0.94633844631370601</v>
      </c>
      <c r="I7216" s="28">
        <v>43.032141057934496</v>
      </c>
      <c r="J7216" s="27">
        <v>6.0453400503778336E-3</v>
      </c>
      <c r="K7216" s="27">
        <v>0.16624685138539042</v>
      </c>
      <c r="L7216" s="27">
        <v>7.1746660069272651E-4</v>
      </c>
      <c r="M7216" s="29">
        <v>13.578333333333333</v>
      </c>
      <c r="N7216" s="30">
        <v>82.407100591715974</v>
      </c>
      <c r="O7216" s="32">
        <v>0</v>
      </c>
      <c r="P7216" s="31">
        <v>0.98218703612073233</v>
      </c>
      <c r="Q7216" s="38">
        <v>2857</v>
      </c>
      <c r="R7216" s="38">
        <v>3459</v>
      </c>
      <c r="S7216" s="38">
        <v>7047</v>
      </c>
    </row>
    <row r="7217" spans="2:19" x14ac:dyDescent="0.2">
      <c r="B7217" s="1" t="s">
        <v>14734</v>
      </c>
      <c r="C7217" s="1" t="s">
        <v>14735</v>
      </c>
      <c r="D7217" s="1" t="s">
        <v>569</v>
      </c>
      <c r="E7217" s="1" t="s">
        <v>14729</v>
      </c>
      <c r="F7217" s="1" t="s">
        <v>20</v>
      </c>
      <c r="G7217" s="27">
        <v>0.51715481171548117</v>
      </c>
      <c r="H7217" s="27">
        <v>0.98470841889117033</v>
      </c>
      <c r="I7217" s="28">
        <v>49.704309623430959</v>
      </c>
      <c r="J7217" s="27">
        <v>6.6945606694560665E-3</v>
      </c>
      <c r="K7217" s="27">
        <v>0.22092050209205022</v>
      </c>
      <c r="L7217" s="27">
        <v>0</v>
      </c>
      <c r="M7217" s="29">
        <v>11.803559027777775</v>
      </c>
      <c r="N7217" s="30">
        <v>84.315831987075924</v>
      </c>
      <c r="O7217" s="32">
        <v>0</v>
      </c>
      <c r="P7217" s="31">
        <v>0.98151950718685832</v>
      </c>
      <c r="Q7217" s="38">
        <v>1671</v>
      </c>
      <c r="R7217" s="38">
        <v>1971</v>
      </c>
      <c r="S7217" s="38">
        <v>6094</v>
      </c>
    </row>
    <row r="7218" spans="2:19" x14ac:dyDescent="0.2">
      <c r="B7218" s="1" t="s">
        <v>14736</v>
      </c>
      <c r="C7218" s="1" t="s">
        <v>14737</v>
      </c>
      <c r="D7218" s="1" t="s">
        <v>569</v>
      </c>
      <c r="E7218" s="1" t="s">
        <v>14729</v>
      </c>
      <c r="F7218" s="1" t="s">
        <v>20</v>
      </c>
      <c r="G7218" s="27">
        <v>0.56743119266055042</v>
      </c>
      <c r="H7218" s="27">
        <v>0.99588831344291817</v>
      </c>
      <c r="I7218" s="28">
        <v>54.165137614678869</v>
      </c>
      <c r="J7218" s="27">
        <v>2.4311926605504589E-2</v>
      </c>
      <c r="K7218" s="27">
        <v>0.35825688073394496</v>
      </c>
      <c r="L7218" s="27">
        <v>2.229227651429858E-4</v>
      </c>
      <c r="M7218" s="29">
        <v>7.2854564755838629</v>
      </c>
      <c r="N7218" s="30">
        <v>89.313408723747983</v>
      </c>
      <c r="O7218" s="32">
        <v>0</v>
      </c>
      <c r="P7218" s="31">
        <v>0.98176086467011936</v>
      </c>
      <c r="Q7218" s="38">
        <v>899</v>
      </c>
      <c r="R7218" s="38">
        <v>1059</v>
      </c>
      <c r="S7218" s="38">
        <v>3520</v>
      </c>
    </row>
    <row r="7219" spans="2:19" x14ac:dyDescent="0.2">
      <c r="B7219" s="1" t="s">
        <v>14746</v>
      </c>
      <c r="C7219" s="1" t="s">
        <v>14747</v>
      </c>
      <c r="D7219" s="1" t="s">
        <v>17673</v>
      </c>
      <c r="E7219" s="1" t="s">
        <v>14729</v>
      </c>
      <c r="F7219" s="1" t="s">
        <v>20</v>
      </c>
      <c r="G7219" s="27">
        <v>0.6166112956810631</v>
      </c>
      <c r="H7219" s="27">
        <v>0.99317606444188722</v>
      </c>
      <c r="I7219" s="28">
        <v>59.572292358803992</v>
      </c>
      <c r="J7219" s="27">
        <v>2.0930232558139535E-2</v>
      </c>
      <c r="K7219" s="27">
        <v>0.27009966777408639</v>
      </c>
      <c r="L7219" s="27">
        <v>6.2469176393227027E-3</v>
      </c>
      <c r="M7219" s="29">
        <v>8.4928013876843025</v>
      </c>
      <c r="N7219" s="30">
        <v>90.647819063004846</v>
      </c>
      <c r="O7219" s="32">
        <v>0</v>
      </c>
      <c r="P7219" s="31">
        <v>0.98964326812428083</v>
      </c>
      <c r="Q7219" s="38">
        <v>312</v>
      </c>
      <c r="R7219" s="38">
        <v>430</v>
      </c>
      <c r="S7219" s="38">
        <v>5125</v>
      </c>
    </row>
    <row r="7220" spans="2:19" x14ac:dyDescent="0.2">
      <c r="B7220" s="1" t="s">
        <v>14752</v>
      </c>
      <c r="C7220" s="1" t="s">
        <v>14753</v>
      </c>
      <c r="D7220" s="1" t="s">
        <v>17673</v>
      </c>
      <c r="E7220" s="1" t="s">
        <v>14729</v>
      </c>
      <c r="F7220" s="1" t="s">
        <v>20</v>
      </c>
      <c r="G7220" s="27">
        <v>0.5224669603524229</v>
      </c>
      <c r="H7220" s="27">
        <v>0.99075552449995652</v>
      </c>
      <c r="I7220" s="28">
        <v>51.810414096916347</v>
      </c>
      <c r="J7220" s="27">
        <v>1.3039647577092511E-2</v>
      </c>
      <c r="K7220" s="27">
        <v>0.20264317180616739</v>
      </c>
      <c r="L7220" s="27">
        <v>1.9215652022010657E-4</v>
      </c>
      <c r="M7220" s="29">
        <v>12.270727205610932</v>
      </c>
      <c r="N7220" s="30">
        <v>87.437963587322997</v>
      </c>
      <c r="O7220" s="32">
        <v>0</v>
      </c>
      <c r="P7220" s="31">
        <v>0.99135295659009526</v>
      </c>
      <c r="Q7220" s="38">
        <v>1277</v>
      </c>
      <c r="R7220" s="38">
        <v>1871</v>
      </c>
      <c r="S7220" s="38">
        <v>6418</v>
      </c>
    </row>
    <row r="7221" spans="2:19" x14ac:dyDescent="0.2">
      <c r="B7221" s="1" t="s">
        <v>14750</v>
      </c>
      <c r="C7221" s="1" t="s">
        <v>14751</v>
      </c>
      <c r="D7221" s="1" t="s">
        <v>17673</v>
      </c>
      <c r="E7221" s="1" t="s">
        <v>14729</v>
      </c>
      <c r="F7221" s="1" t="s">
        <v>20</v>
      </c>
      <c r="G7221" s="27">
        <v>0.57903182669162878</v>
      </c>
      <c r="H7221" s="27">
        <v>0.99821580063626736</v>
      </c>
      <c r="I7221" s="28">
        <v>57.753383257555477</v>
      </c>
      <c r="J7221" s="27">
        <v>1.4174913078363199E-2</v>
      </c>
      <c r="K7221" s="27">
        <v>0.21717036640813051</v>
      </c>
      <c r="L7221" s="27">
        <v>0</v>
      </c>
      <c r="M7221" s="29">
        <v>10.669250317662009</v>
      </c>
      <c r="N7221" s="30">
        <v>91.569053117782914</v>
      </c>
      <c r="O7221" s="32">
        <v>0</v>
      </c>
      <c r="P7221" s="31">
        <v>0.99125132555673379</v>
      </c>
      <c r="Q7221" s="38">
        <v>482</v>
      </c>
      <c r="R7221" s="38">
        <v>882</v>
      </c>
      <c r="S7221" s="38">
        <v>6159</v>
      </c>
    </row>
    <row r="7222" spans="2:19" x14ac:dyDescent="0.2">
      <c r="B7222" s="1" t="s">
        <v>14727</v>
      </c>
      <c r="C7222" s="1" t="s">
        <v>14728</v>
      </c>
      <c r="D7222" s="1" t="s">
        <v>17673</v>
      </c>
      <c r="E7222" s="1" t="s">
        <v>14729</v>
      </c>
      <c r="F7222" s="1" t="s">
        <v>20</v>
      </c>
      <c r="G7222" s="27">
        <v>0.41495041952707856</v>
      </c>
      <c r="H7222" s="27">
        <v>0.9018764889133225</v>
      </c>
      <c r="I7222" s="28">
        <v>40.141952707856611</v>
      </c>
      <c r="J7222" s="27">
        <v>7.246376811594203E-3</v>
      </c>
      <c r="K7222" s="27">
        <v>0.19069412662090007</v>
      </c>
      <c r="L7222" s="27">
        <v>3.3351658420377496E-3</v>
      </c>
      <c r="M7222" s="29">
        <v>13.353715775749675</v>
      </c>
      <c r="N7222" s="30">
        <v>77.546875</v>
      </c>
      <c r="O7222" s="32">
        <v>0</v>
      </c>
      <c r="P7222" s="31">
        <v>0.9609675645959318</v>
      </c>
      <c r="Q7222" s="38">
        <v>3236</v>
      </c>
      <c r="R7222" s="38">
        <v>3573</v>
      </c>
      <c r="S7222" s="38">
        <v>6623</v>
      </c>
    </row>
    <row r="7223" spans="2:19" x14ac:dyDescent="0.2">
      <c r="B7223" s="1" t="s">
        <v>14758</v>
      </c>
      <c r="C7223" s="1" t="s">
        <v>14759</v>
      </c>
      <c r="D7223" s="1" t="s">
        <v>17673</v>
      </c>
      <c r="E7223" s="1" t="s">
        <v>14729</v>
      </c>
      <c r="F7223" s="1" t="s">
        <v>20</v>
      </c>
      <c r="G7223" s="27">
        <v>0.63700648202710664</v>
      </c>
      <c r="H7223" s="27">
        <v>0.99739053776079922</v>
      </c>
      <c r="I7223" s="28">
        <v>60.819917501473192</v>
      </c>
      <c r="J7223" s="27">
        <v>2.5928108426635239E-2</v>
      </c>
      <c r="K7223" s="27">
        <v>0.30406599882144963</v>
      </c>
      <c r="L7223" s="27">
        <v>8.8157508081104904E-4</v>
      </c>
      <c r="M7223" s="29">
        <v>7.3990243902439019</v>
      </c>
      <c r="N7223" s="30">
        <v>90.580406654343804</v>
      </c>
      <c r="O7223" s="32">
        <v>0</v>
      </c>
      <c r="P7223" s="31">
        <v>0.9973552747575668</v>
      </c>
      <c r="Q7223" s="38">
        <v>247</v>
      </c>
      <c r="R7223" s="38">
        <v>280</v>
      </c>
      <c r="S7223" s="38">
        <v>4500</v>
      </c>
    </row>
    <row r="7224" spans="2:19" x14ac:dyDescent="0.2">
      <c r="B7224" s="1" t="s">
        <v>14744</v>
      </c>
      <c r="C7224" s="1" t="s">
        <v>14745</v>
      </c>
      <c r="D7224" s="1" t="s">
        <v>17674</v>
      </c>
      <c r="E7224" s="1" t="s">
        <v>14729</v>
      </c>
      <c r="F7224" s="1" t="s">
        <v>20</v>
      </c>
      <c r="G7224" s="27">
        <v>0.63925970873786409</v>
      </c>
      <c r="H7224" s="27">
        <v>0.99985007496251876</v>
      </c>
      <c r="I7224" s="28">
        <v>58.916959951456306</v>
      </c>
      <c r="J7224" s="27">
        <v>2.8822815533980584E-2</v>
      </c>
      <c r="K7224" s="27">
        <v>0.32220873786407767</v>
      </c>
      <c r="L7224" s="27">
        <v>1.4992503748125936E-4</v>
      </c>
      <c r="M7224" s="29">
        <v>5.9182506307821701</v>
      </c>
      <c r="N7224" s="30">
        <v>88.42762221167537</v>
      </c>
      <c r="O7224" s="32">
        <v>0</v>
      </c>
      <c r="P7224" s="31">
        <v>0.98830584707646174</v>
      </c>
      <c r="Q7224" s="38">
        <v>373</v>
      </c>
      <c r="R7224" s="38">
        <v>266</v>
      </c>
      <c r="S7224" s="38">
        <v>4133</v>
      </c>
    </row>
    <row r="7225" spans="2:19" x14ac:dyDescent="0.2">
      <c r="B7225" s="1" t="s">
        <v>14732</v>
      </c>
      <c r="C7225" s="1" t="s">
        <v>14733</v>
      </c>
      <c r="D7225" s="1" t="s">
        <v>17674</v>
      </c>
      <c r="E7225" s="1" t="s">
        <v>14729</v>
      </c>
      <c r="F7225" s="1" t="s">
        <v>20</v>
      </c>
      <c r="G7225" s="27">
        <v>0.49633699633699635</v>
      </c>
      <c r="H7225" s="27">
        <v>0.94931813100827189</v>
      </c>
      <c r="I7225" s="28">
        <v>50.48008241758243</v>
      </c>
      <c r="J7225" s="27">
        <v>1.1904761904761904E-2</v>
      </c>
      <c r="K7225" s="27">
        <v>0.31501831501831501</v>
      </c>
      <c r="L7225" s="27">
        <v>5.001117818019226E-2</v>
      </c>
      <c r="M7225" s="29">
        <v>9.1804367606915402</v>
      </c>
      <c r="N7225" s="30">
        <v>91.782488479262668</v>
      </c>
      <c r="O7225" s="32">
        <v>0</v>
      </c>
      <c r="P7225" s="31">
        <v>0.97652582159624413</v>
      </c>
      <c r="Q7225" s="38">
        <v>1507</v>
      </c>
      <c r="R7225" s="38">
        <v>2332</v>
      </c>
      <c r="S7225" s="38">
        <v>4287</v>
      </c>
    </row>
    <row r="7226" spans="2:19" x14ac:dyDescent="0.2">
      <c r="B7226" s="1" t="s">
        <v>14748</v>
      </c>
      <c r="C7226" s="1" t="s">
        <v>14749</v>
      </c>
      <c r="D7226" s="1" t="s">
        <v>17674</v>
      </c>
      <c r="E7226" s="1" t="s">
        <v>14729</v>
      </c>
      <c r="F7226" s="1" t="s">
        <v>20</v>
      </c>
      <c r="G7226" s="27">
        <v>0.36785986290936784</v>
      </c>
      <c r="H7226" s="27">
        <v>0.9767270212498429</v>
      </c>
      <c r="I7226" s="28">
        <v>32.411271896420409</v>
      </c>
      <c r="J7226" s="27">
        <v>2.0309723280020311E-2</v>
      </c>
      <c r="K7226" s="27">
        <v>0.31454683929931454</v>
      </c>
      <c r="L7226" s="27">
        <v>3.646422733559663E-3</v>
      </c>
      <c r="M7226" s="29">
        <v>11.14686746987952</v>
      </c>
      <c r="N7226" s="30">
        <v>68.541752933057282</v>
      </c>
      <c r="O7226" s="32">
        <v>0</v>
      </c>
      <c r="P7226" s="31">
        <v>0.99056959637872499</v>
      </c>
      <c r="Q7226" s="38">
        <v>3784</v>
      </c>
      <c r="R7226" s="38">
        <v>4206</v>
      </c>
      <c r="S7226" s="38">
        <v>4301</v>
      </c>
    </row>
    <row r="7227" spans="2:19" x14ac:dyDescent="0.2">
      <c r="B7227" s="1" t="s">
        <v>14742</v>
      </c>
      <c r="C7227" s="1" t="s">
        <v>14743</v>
      </c>
      <c r="D7227" s="1" t="s">
        <v>17674</v>
      </c>
      <c r="E7227" s="1" t="s">
        <v>14729</v>
      </c>
      <c r="F7227" s="1" t="s">
        <v>20</v>
      </c>
      <c r="G7227" s="27">
        <v>0.59074982480728799</v>
      </c>
      <c r="H7227" s="27">
        <v>0.96838909968954812</v>
      </c>
      <c r="I7227" s="28">
        <v>58.473861247372106</v>
      </c>
      <c r="J7227" s="27">
        <v>8.4092501751927128E-3</v>
      </c>
      <c r="K7227" s="27">
        <v>0.13945339873861248</v>
      </c>
      <c r="L7227" s="27">
        <v>1.1431528113142464E-2</v>
      </c>
      <c r="M7227" s="29">
        <v>13.67615780445969</v>
      </c>
      <c r="N7227" s="30">
        <v>88.900473933649295</v>
      </c>
      <c r="O7227" s="32">
        <v>0</v>
      </c>
      <c r="P7227" s="31">
        <v>0.98447740600206968</v>
      </c>
      <c r="Q7227" s="38">
        <v>416</v>
      </c>
      <c r="R7227" s="38">
        <v>722</v>
      </c>
      <c r="S7227" s="38">
        <v>7513</v>
      </c>
    </row>
    <row r="7228" spans="2:19" x14ac:dyDescent="0.2">
      <c r="B7228" s="1" t="s">
        <v>14740</v>
      </c>
      <c r="C7228" s="1" t="s">
        <v>14741</v>
      </c>
      <c r="D7228" s="1" t="s">
        <v>17674</v>
      </c>
      <c r="E7228" s="1" t="s">
        <v>14729</v>
      </c>
      <c r="F7228" s="1" t="s">
        <v>20</v>
      </c>
      <c r="G7228" s="27">
        <v>0.51532769556025371</v>
      </c>
      <c r="H7228" s="27">
        <v>0.99889177939646201</v>
      </c>
      <c r="I7228" s="28">
        <v>53.818340380549685</v>
      </c>
      <c r="J7228" s="27">
        <v>6.8710359408033824E-3</v>
      </c>
      <c r="K7228" s="27">
        <v>0.20824524312896406</v>
      </c>
      <c r="L7228" s="27">
        <v>0</v>
      </c>
      <c r="M7228" s="29">
        <v>11.887350054525628</v>
      </c>
      <c r="N7228" s="30">
        <v>92.861538461538458</v>
      </c>
      <c r="O7228" s="32">
        <v>0</v>
      </c>
      <c r="P7228" s="31">
        <v>0.98439125910509884</v>
      </c>
      <c r="Q7228" s="38">
        <v>948</v>
      </c>
      <c r="R7228" s="38">
        <v>2007</v>
      </c>
      <c r="S7228" s="38">
        <v>6322</v>
      </c>
    </row>
    <row r="7229" spans="2:19" x14ac:dyDescent="0.2">
      <c r="B7229" s="1" t="s">
        <v>14784</v>
      </c>
      <c r="C7229" s="1" t="s">
        <v>14785</v>
      </c>
      <c r="D7229" s="1" t="s">
        <v>570</v>
      </c>
      <c r="E7229" s="1" t="s">
        <v>14729</v>
      </c>
      <c r="F7229" s="1" t="s">
        <v>20</v>
      </c>
      <c r="G7229" s="27">
        <v>0.63196125907990319</v>
      </c>
      <c r="H7229" s="27">
        <v>0.99876468815908404</v>
      </c>
      <c r="I7229" s="28">
        <v>60.993886198547223</v>
      </c>
      <c r="J7229" s="27">
        <v>1.4527845036319613E-2</v>
      </c>
      <c r="K7229" s="27">
        <v>0.30024213075060535</v>
      </c>
      <c r="L7229" s="27">
        <v>3.3142512805061768E-4</v>
      </c>
      <c r="M7229" s="29">
        <v>7.0151315789473667</v>
      </c>
      <c r="N7229" s="30">
        <v>91.95498084291188</v>
      </c>
      <c r="O7229" s="32">
        <v>0</v>
      </c>
      <c r="P7229" s="31">
        <v>0.9954805664356734</v>
      </c>
      <c r="Q7229" s="38">
        <v>237</v>
      </c>
      <c r="R7229" s="38">
        <v>307</v>
      </c>
      <c r="S7229" s="38">
        <v>4558</v>
      </c>
    </row>
    <row r="7230" spans="2:19" x14ac:dyDescent="0.2">
      <c r="B7230" s="1" t="s">
        <v>14760</v>
      </c>
      <c r="C7230" s="1" t="s">
        <v>14761</v>
      </c>
      <c r="D7230" s="1" t="s">
        <v>570</v>
      </c>
      <c r="E7230" s="1" t="s">
        <v>14729</v>
      </c>
      <c r="F7230" s="1" t="s">
        <v>20</v>
      </c>
      <c r="G7230" s="27">
        <v>0.39300937766410915</v>
      </c>
      <c r="H7230" s="27">
        <v>0.96007828594973244</v>
      </c>
      <c r="I7230" s="28">
        <v>43.610656436487645</v>
      </c>
      <c r="J7230" s="27">
        <v>5.1150895140664966E-3</v>
      </c>
      <c r="K7230" s="27">
        <v>9.5055413469735714E-2</v>
      </c>
      <c r="L7230" s="27">
        <v>0</v>
      </c>
      <c r="M7230" s="29">
        <v>16.083415319747004</v>
      </c>
      <c r="N7230" s="30">
        <v>85.485373781148425</v>
      </c>
      <c r="O7230" s="32">
        <v>0</v>
      </c>
      <c r="P7230" s="31">
        <v>0.96662546353522871</v>
      </c>
      <c r="Q7230" s="38">
        <v>2777</v>
      </c>
      <c r="R7230" s="38">
        <v>3856</v>
      </c>
      <c r="S7230" s="38">
        <v>8268</v>
      </c>
    </row>
    <row r="7231" spans="2:19" x14ac:dyDescent="0.2">
      <c r="B7231" s="1" t="s">
        <v>14780</v>
      </c>
      <c r="C7231" s="1" t="s">
        <v>14781</v>
      </c>
      <c r="D7231" s="1" t="s">
        <v>570</v>
      </c>
      <c r="E7231" s="1" t="s">
        <v>14729</v>
      </c>
      <c r="F7231" s="1" t="s">
        <v>20</v>
      </c>
      <c r="G7231" s="27">
        <v>0.56447149972329824</v>
      </c>
      <c r="H7231" s="27">
        <v>0.99158878504672898</v>
      </c>
      <c r="I7231" s="28">
        <v>57.729939125622565</v>
      </c>
      <c r="J7231" s="27">
        <v>3.3204205866076372E-3</v>
      </c>
      <c r="K7231" s="27">
        <v>0.11898173768677366</v>
      </c>
      <c r="L7231" s="27">
        <v>0</v>
      </c>
      <c r="M7231" s="29">
        <v>13.498221092757307</v>
      </c>
      <c r="N7231" s="30">
        <v>91.482352941176472</v>
      </c>
      <c r="O7231" s="32">
        <v>0</v>
      </c>
      <c r="P7231" s="31">
        <v>0.99340296866410116</v>
      </c>
      <c r="Q7231" s="38">
        <v>485</v>
      </c>
      <c r="R7231" s="38">
        <v>1111</v>
      </c>
      <c r="S7231" s="38">
        <v>7870</v>
      </c>
    </row>
    <row r="7232" spans="2:19" x14ac:dyDescent="0.2">
      <c r="B7232" s="1" t="s">
        <v>14782</v>
      </c>
      <c r="C7232" s="1" t="s">
        <v>14783</v>
      </c>
      <c r="D7232" s="1" t="s">
        <v>570</v>
      </c>
      <c r="E7232" s="1" t="s">
        <v>410</v>
      </c>
      <c r="F7232" s="1" t="s">
        <v>20</v>
      </c>
      <c r="G7232" s="27">
        <v>0.26806398234969664</v>
      </c>
      <c r="H7232" s="27">
        <v>0.97467781738415127</v>
      </c>
      <c r="I7232" s="28">
        <v>21.222724765581905</v>
      </c>
      <c r="J7232" s="27">
        <v>1.4340871483728626E-2</v>
      </c>
      <c r="K7232" s="27">
        <v>0.36569222283507996</v>
      </c>
      <c r="L7232" s="27">
        <v>3.8058678365780097E-3</v>
      </c>
      <c r="M7232" s="29">
        <v>10.753428786737</v>
      </c>
      <c r="N7232" s="30">
        <v>49.36625514403292</v>
      </c>
      <c r="O7232" s="32">
        <v>0</v>
      </c>
      <c r="P7232" s="31">
        <v>0.99424184261036463</v>
      </c>
      <c r="Q7232" s="38">
        <v>6505</v>
      </c>
      <c r="R7232" s="38">
        <v>6091</v>
      </c>
      <c r="S7232" s="38">
        <v>3401</v>
      </c>
    </row>
    <row r="7233" spans="2:19" x14ac:dyDescent="0.2">
      <c r="B7233" s="1" t="s">
        <v>14776</v>
      </c>
      <c r="C7233" s="1" t="s">
        <v>14777</v>
      </c>
      <c r="D7233" s="1" t="s">
        <v>570</v>
      </c>
      <c r="E7233" s="1" t="s">
        <v>14729</v>
      </c>
      <c r="F7233" s="1" t="s">
        <v>20</v>
      </c>
      <c r="G7233" s="27">
        <v>0.42250233426704015</v>
      </c>
      <c r="H7233" s="27">
        <v>0.73617326847347686</v>
      </c>
      <c r="I7233" s="28">
        <v>41.045331465919688</v>
      </c>
      <c r="J7233" s="27">
        <v>1.2605042016806723E-2</v>
      </c>
      <c r="K7233" s="27">
        <v>0.46358543417366949</v>
      </c>
      <c r="L7233" s="27">
        <v>0.21112346536946952</v>
      </c>
      <c r="M7233" s="29">
        <v>7.9378334680679066</v>
      </c>
      <c r="N7233" s="30">
        <v>85.889502762430936</v>
      </c>
      <c r="O7233" s="32">
        <v>0</v>
      </c>
      <c r="P7233" s="31">
        <v>0.99235580264072276</v>
      </c>
      <c r="Q7233" s="38">
        <v>3122</v>
      </c>
      <c r="R7233" s="38">
        <v>3499</v>
      </c>
      <c r="S7233" s="38">
        <v>2173</v>
      </c>
    </row>
    <row r="7234" spans="2:19" x14ac:dyDescent="0.2">
      <c r="B7234" s="1" t="s">
        <v>14770</v>
      </c>
      <c r="C7234" s="1" t="s">
        <v>14771</v>
      </c>
      <c r="D7234" s="1" t="s">
        <v>570</v>
      </c>
      <c r="E7234" s="1" t="s">
        <v>14729</v>
      </c>
      <c r="F7234" s="1" t="s">
        <v>20</v>
      </c>
      <c r="G7234" s="27">
        <v>0.57028753993610226</v>
      </c>
      <c r="H7234" s="27">
        <v>0.94730133752950441</v>
      </c>
      <c r="I7234" s="28">
        <v>49.035197018104377</v>
      </c>
      <c r="J7234" s="27">
        <v>2.5559105431309903E-2</v>
      </c>
      <c r="K7234" s="27">
        <v>0.3285410010649627</v>
      </c>
      <c r="L7234" s="27">
        <v>1.5934959349593495E-2</v>
      </c>
      <c r="M7234" s="29">
        <v>6.9933002481389579</v>
      </c>
      <c r="N7234" s="30">
        <v>80.021455223880594</v>
      </c>
      <c r="O7234" s="32">
        <v>0</v>
      </c>
      <c r="P7234" s="31">
        <v>0.98505114083398904</v>
      </c>
      <c r="Q7234" s="38">
        <v>1794</v>
      </c>
      <c r="R7234" s="38">
        <v>1018</v>
      </c>
      <c r="S7234" s="38">
        <v>4023</v>
      </c>
    </row>
    <row r="7235" spans="2:19" x14ac:dyDescent="0.2">
      <c r="B7235" s="1" t="s">
        <v>14778</v>
      </c>
      <c r="C7235" s="1" t="s">
        <v>14779</v>
      </c>
      <c r="D7235" s="1" t="s">
        <v>570</v>
      </c>
      <c r="E7235" s="1" t="s">
        <v>14729</v>
      </c>
      <c r="F7235" s="1" t="s">
        <v>20</v>
      </c>
      <c r="G7235" s="27">
        <v>0.66276627662766274</v>
      </c>
      <c r="H7235" s="27">
        <v>0.98497096918267091</v>
      </c>
      <c r="I7235" s="28">
        <v>60.987638763876404</v>
      </c>
      <c r="J7235" s="27">
        <v>3.8403840384038407E-2</v>
      </c>
      <c r="K7235" s="27">
        <v>0.28832883288328831</v>
      </c>
      <c r="L7235" s="27">
        <v>2.0634211701652523E-3</v>
      </c>
      <c r="M7235" s="29">
        <v>6.3826357969723952</v>
      </c>
      <c r="N7235" s="30">
        <v>88.264705882352942</v>
      </c>
      <c r="O7235" s="32">
        <v>0</v>
      </c>
      <c r="P7235" s="31">
        <v>0.99240732469852611</v>
      </c>
      <c r="Q7235" s="38">
        <v>238</v>
      </c>
      <c r="R7235" s="38">
        <v>147</v>
      </c>
      <c r="S7235" s="38">
        <v>4782</v>
      </c>
    </row>
    <row r="7236" spans="2:19" x14ac:dyDescent="0.2">
      <c r="B7236" s="1" t="s">
        <v>14774</v>
      </c>
      <c r="C7236" s="1" t="s">
        <v>14775</v>
      </c>
      <c r="D7236" s="1" t="s">
        <v>570</v>
      </c>
      <c r="E7236" s="1" t="s">
        <v>410</v>
      </c>
      <c r="F7236" s="1" t="s">
        <v>20</v>
      </c>
      <c r="G7236" s="27">
        <v>0.38145823273780782</v>
      </c>
      <c r="H7236" s="27">
        <v>0.9961293413173653</v>
      </c>
      <c r="I7236" s="28">
        <v>35.578271366489616</v>
      </c>
      <c r="J7236" s="27">
        <v>9.6571704490584255E-3</v>
      </c>
      <c r="K7236" s="27">
        <v>0.26991791405118298</v>
      </c>
      <c r="L7236" s="27">
        <v>1.437125748502994E-3</v>
      </c>
      <c r="M7236" s="29">
        <v>12.056986729117877</v>
      </c>
      <c r="N7236" s="30">
        <v>73.303797468354432</v>
      </c>
      <c r="O7236" s="32">
        <v>0</v>
      </c>
      <c r="P7236" s="31">
        <v>0.99209580838323352</v>
      </c>
      <c r="Q7236" s="38">
        <v>3616</v>
      </c>
      <c r="R7236" s="38">
        <v>4006</v>
      </c>
      <c r="S7236" s="38">
        <v>5130</v>
      </c>
    </row>
    <row r="7237" spans="2:19" x14ac:dyDescent="0.2">
      <c r="B7237" s="1" t="s">
        <v>14772</v>
      </c>
      <c r="C7237" s="1" t="s">
        <v>14773</v>
      </c>
      <c r="D7237" s="1" t="s">
        <v>570</v>
      </c>
      <c r="E7237" s="1" t="s">
        <v>14729</v>
      </c>
      <c r="F7237" s="1" t="s">
        <v>20</v>
      </c>
      <c r="G7237" s="27">
        <v>0.61046511627906974</v>
      </c>
      <c r="H7237" s="27">
        <v>0.99949174744563796</v>
      </c>
      <c r="I7237" s="28">
        <v>60.079016913319236</v>
      </c>
      <c r="J7237" s="27">
        <v>9.5137420718816069E-3</v>
      </c>
      <c r="K7237" s="27">
        <v>0.22515856236786469</v>
      </c>
      <c r="L7237" s="27">
        <v>0</v>
      </c>
      <c r="M7237" s="29">
        <v>9.871525885558583</v>
      </c>
      <c r="N7237" s="30">
        <v>91.018998272884289</v>
      </c>
      <c r="O7237" s="32">
        <v>0</v>
      </c>
      <c r="P7237" s="31">
        <v>0.99135446685878958</v>
      </c>
      <c r="Q7237" s="38">
        <v>282</v>
      </c>
      <c r="R7237" s="38">
        <v>487</v>
      </c>
      <c r="S7237" s="38">
        <v>5999</v>
      </c>
    </row>
    <row r="7238" spans="2:19" x14ac:dyDescent="0.2">
      <c r="B7238" s="1" t="s">
        <v>14764</v>
      </c>
      <c r="C7238" s="1" t="s">
        <v>14765</v>
      </c>
      <c r="D7238" s="1" t="s">
        <v>570</v>
      </c>
      <c r="E7238" s="1" t="s">
        <v>14729</v>
      </c>
      <c r="F7238" s="1" t="s">
        <v>20</v>
      </c>
      <c r="G7238" s="27">
        <v>0.51249999999999996</v>
      </c>
      <c r="H7238" s="27">
        <v>0.96659822419533836</v>
      </c>
      <c r="I7238" s="28">
        <v>46.978750000000005</v>
      </c>
      <c r="J7238" s="27">
        <v>4.2045454545454546E-2</v>
      </c>
      <c r="K7238" s="27">
        <v>0.31988636363636364</v>
      </c>
      <c r="L7238" s="27">
        <v>2.1503884572697002E-2</v>
      </c>
      <c r="M7238" s="29">
        <v>8.8582750582750585</v>
      </c>
      <c r="N7238" s="30">
        <v>82.856984478935701</v>
      </c>
      <c r="O7238" s="32">
        <v>0</v>
      </c>
      <c r="P7238" s="31">
        <v>0.97669256381797998</v>
      </c>
      <c r="Q7238" s="38">
        <v>2187</v>
      </c>
      <c r="R7238" s="38">
        <v>2063</v>
      </c>
      <c r="S7238" s="38">
        <v>4181</v>
      </c>
    </row>
    <row r="7239" spans="2:19" x14ac:dyDescent="0.2">
      <c r="B7239" s="1" t="s">
        <v>14768</v>
      </c>
      <c r="C7239" s="1" t="s">
        <v>14769</v>
      </c>
      <c r="D7239" s="1" t="s">
        <v>570</v>
      </c>
      <c r="E7239" s="1" t="s">
        <v>410</v>
      </c>
      <c r="F7239" s="1" t="s">
        <v>20</v>
      </c>
      <c r="G7239" s="27">
        <v>0.38322938322938321</v>
      </c>
      <c r="H7239" s="27">
        <v>0.97527123848515851</v>
      </c>
      <c r="I7239" s="28">
        <v>42.656133056133072</v>
      </c>
      <c r="J7239" s="27">
        <v>4.8510048510048507E-3</v>
      </c>
      <c r="K7239" s="27">
        <v>0.1088011088011088</v>
      </c>
      <c r="L7239" s="27">
        <v>0</v>
      </c>
      <c r="M7239" s="29">
        <v>16.28752808988764</v>
      </c>
      <c r="N7239" s="30">
        <v>84.730560578661851</v>
      </c>
      <c r="O7239" s="32">
        <v>0</v>
      </c>
      <c r="P7239" s="31">
        <v>0.984646878198567</v>
      </c>
      <c r="Q7239" s="38">
        <v>2915</v>
      </c>
      <c r="R7239" s="38">
        <v>3979</v>
      </c>
      <c r="S7239" s="38">
        <v>8052</v>
      </c>
    </row>
    <row r="7240" spans="2:19" x14ac:dyDescent="0.2">
      <c r="B7240" s="1" t="s">
        <v>14766</v>
      </c>
      <c r="C7240" s="1" t="s">
        <v>14767</v>
      </c>
      <c r="D7240" s="1" t="s">
        <v>570</v>
      </c>
      <c r="E7240" s="1" t="s">
        <v>410</v>
      </c>
      <c r="F7240" s="1" t="s">
        <v>20</v>
      </c>
      <c r="G7240" s="27">
        <v>0.26796874999999998</v>
      </c>
      <c r="H7240" s="27">
        <v>0.93225843558282206</v>
      </c>
      <c r="I7240" s="28">
        <v>17.034375000000004</v>
      </c>
      <c r="J7240" s="27">
        <v>7.2656250000000006E-2</v>
      </c>
      <c r="K7240" s="27">
        <v>0.66249999999999998</v>
      </c>
      <c r="L7240" s="27">
        <v>4.1012269938650307E-2</v>
      </c>
      <c r="M7240" s="29">
        <v>5.7124866595517609</v>
      </c>
      <c r="N7240" s="30">
        <v>47.568513119533527</v>
      </c>
      <c r="O7240" s="32">
        <v>0</v>
      </c>
      <c r="P7240" s="31">
        <v>0.98159509202453987</v>
      </c>
      <c r="Q7240" s="38">
        <v>7710</v>
      </c>
      <c r="R7240" s="38">
        <v>6093</v>
      </c>
      <c r="S7240" s="38">
        <v>595</v>
      </c>
    </row>
    <row r="7241" spans="2:19" x14ac:dyDescent="0.2">
      <c r="B7241" s="1" t="s">
        <v>14762</v>
      </c>
      <c r="C7241" s="1" t="s">
        <v>14763</v>
      </c>
      <c r="D7241" s="1" t="s">
        <v>570</v>
      </c>
      <c r="E7241" s="1" t="s">
        <v>14729</v>
      </c>
      <c r="F7241" s="1" t="s">
        <v>20</v>
      </c>
      <c r="G7241" s="27">
        <v>0.55073250135648399</v>
      </c>
      <c r="H7241" s="27">
        <v>0.9885736967451707</v>
      </c>
      <c r="I7241" s="28">
        <v>49.563700488334234</v>
      </c>
      <c r="J7241" s="27">
        <v>1.6820401519262073E-2</v>
      </c>
      <c r="K7241" s="27">
        <v>0.37059142702116116</v>
      </c>
      <c r="L7241" s="27">
        <v>6.9012966393225718E-3</v>
      </c>
      <c r="M7241" s="29">
        <v>7.7853864734299556</v>
      </c>
      <c r="N7241" s="30">
        <v>83.29162561576355</v>
      </c>
      <c r="O7241" s="32">
        <v>0</v>
      </c>
      <c r="P7241" s="31">
        <v>0.97539031489812122</v>
      </c>
      <c r="Q7241" s="38">
        <v>1699</v>
      </c>
      <c r="R7241" s="38">
        <v>1347</v>
      </c>
      <c r="S7241" s="38">
        <v>3332</v>
      </c>
    </row>
    <row r="7242" spans="2:19" x14ac:dyDescent="0.2">
      <c r="B7242" s="1" t="s">
        <v>14806</v>
      </c>
      <c r="C7242" s="1" t="s">
        <v>14807</v>
      </c>
      <c r="D7242" s="1" t="s">
        <v>571</v>
      </c>
      <c r="E7242" s="1" t="s">
        <v>14729</v>
      </c>
      <c r="F7242" s="1" t="s">
        <v>20</v>
      </c>
      <c r="G7242" s="27">
        <v>0.46982515510434292</v>
      </c>
      <c r="H7242" s="27">
        <v>0.97612559573871593</v>
      </c>
      <c r="I7242" s="28">
        <v>49.251663846587711</v>
      </c>
      <c r="J7242" s="27">
        <v>1.804850535815003E-2</v>
      </c>
      <c r="K7242" s="27">
        <v>0.41624365482233505</v>
      </c>
      <c r="L7242" s="27">
        <v>2.2304457527333895E-2</v>
      </c>
      <c r="M7242" s="29">
        <v>8.1800000000000033</v>
      </c>
      <c r="N7242" s="30">
        <v>95.170468187274906</v>
      </c>
      <c r="O7242" s="32">
        <v>0</v>
      </c>
      <c r="P7242" s="31">
        <v>0.99411269974768712</v>
      </c>
      <c r="Q7242" s="38">
        <v>1762</v>
      </c>
      <c r="R7242" s="38">
        <v>2796</v>
      </c>
      <c r="S7242" s="38">
        <v>2678</v>
      </c>
    </row>
    <row r="7243" spans="2:19" x14ac:dyDescent="0.2">
      <c r="B7243" s="1" t="s">
        <v>14802</v>
      </c>
      <c r="C7243" s="1" t="s">
        <v>14803</v>
      </c>
      <c r="D7243" s="1" t="s">
        <v>571</v>
      </c>
      <c r="E7243" s="1" t="s">
        <v>14729</v>
      </c>
      <c r="F7243" s="1" t="s">
        <v>20</v>
      </c>
      <c r="G7243" s="27">
        <v>0.57001044932079414</v>
      </c>
      <c r="H7243" s="27">
        <v>1</v>
      </c>
      <c r="I7243" s="28">
        <v>53.405381400208974</v>
      </c>
      <c r="J7243" s="27">
        <v>2.2466039707419019E-2</v>
      </c>
      <c r="K7243" s="27">
        <v>0.38662486938349006</v>
      </c>
      <c r="L7243" s="27">
        <v>0</v>
      </c>
      <c r="M7243" s="29">
        <v>6.0864963503649614</v>
      </c>
      <c r="N7243" s="30">
        <v>88.404761904761898</v>
      </c>
      <c r="O7243" s="32">
        <v>0</v>
      </c>
      <c r="P7243" s="31">
        <v>0.99068322981366463</v>
      </c>
      <c r="Q7243" s="38">
        <v>1016</v>
      </c>
      <c r="R7243" s="38">
        <v>1023</v>
      </c>
      <c r="S7243" s="38">
        <v>3088</v>
      </c>
    </row>
    <row r="7244" spans="2:19" x14ac:dyDescent="0.2">
      <c r="B7244" s="1" t="s">
        <v>14786</v>
      </c>
      <c r="C7244" s="1" t="s">
        <v>14787</v>
      </c>
      <c r="D7244" s="1" t="s">
        <v>571</v>
      </c>
      <c r="E7244" s="1" t="s">
        <v>14729</v>
      </c>
      <c r="F7244" s="1" t="s">
        <v>20</v>
      </c>
      <c r="G7244" s="27">
        <v>0.31993736951983298</v>
      </c>
      <c r="H7244" s="27">
        <v>0.95902089101434684</v>
      </c>
      <c r="I7244" s="28">
        <v>30.942901878914405</v>
      </c>
      <c r="J7244" s="27">
        <v>2.2964509394572025E-2</v>
      </c>
      <c r="K7244" s="27">
        <v>0.29749478079331942</v>
      </c>
      <c r="L7244" s="27">
        <v>1.6763151271079789E-3</v>
      </c>
      <c r="M7244" s="29">
        <v>12.255495772482703</v>
      </c>
      <c r="N7244" s="30">
        <v>69.380487804878044</v>
      </c>
      <c r="O7244" s="32">
        <v>0</v>
      </c>
      <c r="P7244" s="31">
        <v>0.96451044550717346</v>
      </c>
      <c r="Q7244" s="38">
        <v>3870</v>
      </c>
      <c r="R7244" s="38">
        <v>4986</v>
      </c>
      <c r="S7244" s="38">
        <v>4608</v>
      </c>
    </row>
    <row r="7245" spans="2:19" x14ac:dyDescent="0.2">
      <c r="B7245" s="1" t="s">
        <v>14788</v>
      </c>
      <c r="C7245" s="1" t="s">
        <v>14789</v>
      </c>
      <c r="D7245" s="1" t="s">
        <v>571</v>
      </c>
      <c r="E7245" s="1" t="s">
        <v>14729</v>
      </c>
      <c r="F7245" s="1" t="s">
        <v>20</v>
      </c>
      <c r="G7245" s="27">
        <v>0.42811906269791006</v>
      </c>
      <c r="H7245" s="27">
        <v>1</v>
      </c>
      <c r="I7245" s="28">
        <v>43.093666877770758</v>
      </c>
      <c r="J7245" s="27">
        <v>1.013299556681444E-2</v>
      </c>
      <c r="K7245" s="27">
        <v>0.22482583913869539</v>
      </c>
      <c r="L7245" s="27">
        <v>0</v>
      </c>
      <c r="M7245" s="29">
        <v>11.867552602436328</v>
      </c>
      <c r="N7245" s="30">
        <v>84.389053254437869</v>
      </c>
      <c r="O7245" s="32">
        <v>0</v>
      </c>
      <c r="P7245" s="31">
        <v>0.98872886662492177</v>
      </c>
      <c r="Q7245" s="38">
        <v>2849</v>
      </c>
      <c r="R7245" s="38">
        <v>3428</v>
      </c>
      <c r="S7245" s="38">
        <v>6015</v>
      </c>
    </row>
    <row r="7246" spans="2:19" x14ac:dyDescent="0.2">
      <c r="B7246" s="1" t="s">
        <v>14798</v>
      </c>
      <c r="C7246" s="1" t="s">
        <v>14799</v>
      </c>
      <c r="D7246" s="1" t="s">
        <v>571</v>
      </c>
      <c r="E7246" s="1" t="s">
        <v>14729</v>
      </c>
      <c r="F7246" s="1" t="s">
        <v>20</v>
      </c>
      <c r="G7246" s="27">
        <v>0.55254553946753848</v>
      </c>
      <c r="H7246" s="27">
        <v>0.99950046253469016</v>
      </c>
      <c r="I7246" s="28">
        <v>53.758010275572168</v>
      </c>
      <c r="J7246" s="27">
        <v>1.4479215319943952E-2</v>
      </c>
      <c r="K7246" s="27">
        <v>0.26763194768799625</v>
      </c>
      <c r="L7246" s="27">
        <v>4.9953746530989824E-4</v>
      </c>
      <c r="M7246" s="29">
        <v>9.7852818371607455</v>
      </c>
      <c r="N7246" s="30">
        <v>88.964497041420117</v>
      </c>
      <c r="O7246" s="32">
        <v>0</v>
      </c>
      <c r="P7246" s="31">
        <v>0.99028677150786304</v>
      </c>
      <c r="Q7246" s="38">
        <v>960</v>
      </c>
      <c r="R7246" s="38">
        <v>1311</v>
      </c>
      <c r="S7246" s="38">
        <v>5174</v>
      </c>
    </row>
    <row r="7247" spans="2:19" x14ac:dyDescent="0.2">
      <c r="B7247" s="1" t="s">
        <v>14792</v>
      </c>
      <c r="C7247" s="1" t="s">
        <v>14793</v>
      </c>
      <c r="D7247" s="1" t="s">
        <v>571</v>
      </c>
      <c r="E7247" s="1" t="s">
        <v>14729</v>
      </c>
      <c r="F7247" s="1" t="s">
        <v>20</v>
      </c>
      <c r="G7247" s="27">
        <v>0.53276047261009662</v>
      </c>
      <c r="H7247" s="27">
        <v>0.97525910178049435</v>
      </c>
      <c r="I7247" s="28">
        <v>53.143125671321151</v>
      </c>
      <c r="J7247" s="27">
        <v>1.5574650912996778E-2</v>
      </c>
      <c r="K7247" s="27">
        <v>0.32491944146079482</v>
      </c>
      <c r="L7247" s="27">
        <v>2.3810789263885197E-2</v>
      </c>
      <c r="M7247" s="29">
        <v>8.9171264367816097</v>
      </c>
      <c r="N7247" s="30">
        <v>91.546370967741936</v>
      </c>
      <c r="O7247" s="32">
        <v>0</v>
      </c>
      <c r="P7247" s="31">
        <v>0.98963592878022855</v>
      </c>
      <c r="Q7247" s="38">
        <v>1062</v>
      </c>
      <c r="R7247" s="38">
        <v>1678</v>
      </c>
      <c r="S7247" s="38">
        <v>4079</v>
      </c>
    </row>
    <row r="7248" spans="2:19" x14ac:dyDescent="0.2">
      <c r="B7248" s="1" t="s">
        <v>14790</v>
      </c>
      <c r="C7248" s="1" t="s">
        <v>14791</v>
      </c>
      <c r="D7248" s="1" t="s">
        <v>571</v>
      </c>
      <c r="E7248" s="1" t="s">
        <v>14729</v>
      </c>
      <c r="F7248" s="1" t="s">
        <v>20</v>
      </c>
      <c r="G7248" s="27">
        <v>0.46768820786142573</v>
      </c>
      <c r="H7248" s="27">
        <v>0.99914991762767713</v>
      </c>
      <c r="I7248" s="28">
        <v>46.333177881412396</v>
      </c>
      <c r="J7248" s="27">
        <v>1.2658227848101266E-2</v>
      </c>
      <c r="K7248" s="27">
        <v>0.31645569620253167</v>
      </c>
      <c r="L7248" s="27">
        <v>3.5584843492586493E-4</v>
      </c>
      <c r="M7248" s="29">
        <v>9.5916145181476882</v>
      </c>
      <c r="N7248" s="30">
        <v>87.740740740740748</v>
      </c>
      <c r="O7248" s="32">
        <v>0</v>
      </c>
      <c r="P7248" s="31">
        <v>0.98912685337726525</v>
      </c>
      <c r="Q7248" s="38">
        <v>2318</v>
      </c>
      <c r="R7248" s="38">
        <v>2835</v>
      </c>
      <c r="S7248" s="38">
        <v>4252</v>
      </c>
    </row>
    <row r="7249" spans="2:19" x14ac:dyDescent="0.2">
      <c r="B7249" s="1" t="s">
        <v>14804</v>
      </c>
      <c r="C7249" s="1" t="s">
        <v>14805</v>
      </c>
      <c r="D7249" s="1" t="s">
        <v>571</v>
      </c>
      <c r="E7249" s="1" t="s">
        <v>14729</v>
      </c>
      <c r="F7249" s="1" t="s">
        <v>20</v>
      </c>
      <c r="G7249" s="27">
        <v>0.43912290825158684</v>
      </c>
      <c r="H7249" s="27">
        <v>0.95524763813340974</v>
      </c>
      <c r="I7249" s="28">
        <v>43.525043277553358</v>
      </c>
      <c r="J7249" s="27">
        <v>1.03866128101558E-2</v>
      </c>
      <c r="K7249" s="27">
        <v>0.29659549913444894</v>
      </c>
      <c r="L7249" s="27">
        <v>0</v>
      </c>
      <c r="M7249" s="29">
        <v>10.547319587628866</v>
      </c>
      <c r="N7249" s="30">
        <v>84.581913499344694</v>
      </c>
      <c r="O7249" s="32">
        <v>0</v>
      </c>
      <c r="P7249" s="31">
        <v>0.99227025479530484</v>
      </c>
      <c r="Q7249" s="38">
        <v>2785</v>
      </c>
      <c r="R7249" s="38">
        <v>3260</v>
      </c>
      <c r="S7249" s="38">
        <v>4638</v>
      </c>
    </row>
    <row r="7250" spans="2:19" x14ac:dyDescent="0.2">
      <c r="B7250" s="1" t="s">
        <v>14794</v>
      </c>
      <c r="C7250" s="1" t="s">
        <v>14795</v>
      </c>
      <c r="D7250" s="1" t="s">
        <v>571</v>
      </c>
      <c r="E7250" s="1" t="s">
        <v>14729</v>
      </c>
      <c r="F7250" s="1" t="s">
        <v>20</v>
      </c>
      <c r="G7250" s="27">
        <v>0.30849220103986136</v>
      </c>
      <c r="H7250" s="27">
        <v>0.9282447112635791</v>
      </c>
      <c r="I7250" s="28">
        <v>18.501155401502015</v>
      </c>
      <c r="J7250" s="27">
        <v>0.14269208549971116</v>
      </c>
      <c r="K7250" s="27">
        <v>0.5794338532640092</v>
      </c>
      <c r="L7250" s="27">
        <v>0</v>
      </c>
      <c r="M7250" s="29">
        <v>6.3829573934837063</v>
      </c>
      <c r="N7250" s="30">
        <v>45.265917602996254</v>
      </c>
      <c r="O7250" s="32">
        <v>0</v>
      </c>
      <c r="P7250" s="31">
        <v>0.98970840480274447</v>
      </c>
      <c r="Q7250" s="38">
        <v>7400</v>
      </c>
      <c r="R7250" s="38">
        <v>5223</v>
      </c>
      <c r="S7250" s="38">
        <v>1097</v>
      </c>
    </row>
    <row r="7251" spans="2:19" x14ac:dyDescent="0.2">
      <c r="B7251" s="1" t="s">
        <v>14796</v>
      </c>
      <c r="C7251" s="1" t="s">
        <v>14797</v>
      </c>
      <c r="D7251" s="1" t="s">
        <v>571</v>
      </c>
      <c r="E7251" s="1" t="s">
        <v>14729</v>
      </c>
      <c r="F7251" s="1" t="s">
        <v>20</v>
      </c>
      <c r="G7251" s="27">
        <v>0.24799506477483035</v>
      </c>
      <c r="H7251" s="27">
        <v>0.93973129770992359</v>
      </c>
      <c r="I7251" s="28">
        <v>18.262862430598389</v>
      </c>
      <c r="J7251" s="27">
        <v>2.961135101789019E-2</v>
      </c>
      <c r="K7251" s="27">
        <v>0.51758173966687226</v>
      </c>
      <c r="L7251" s="27">
        <v>1.3129770992366412E-2</v>
      </c>
      <c r="M7251" s="29">
        <v>9.0371616078753103</v>
      </c>
      <c r="N7251" s="30">
        <v>45.853233830845774</v>
      </c>
      <c r="O7251" s="32">
        <v>0</v>
      </c>
      <c r="P7251" s="31">
        <v>0.98992366412213739</v>
      </c>
      <c r="Q7251" s="38">
        <v>7445</v>
      </c>
      <c r="R7251" s="38">
        <v>6521</v>
      </c>
      <c r="S7251" s="38">
        <v>1616</v>
      </c>
    </row>
    <row r="7252" spans="2:19" x14ac:dyDescent="0.2">
      <c r="B7252" s="1" t="s">
        <v>14800</v>
      </c>
      <c r="C7252" s="1" t="s">
        <v>14801</v>
      </c>
      <c r="D7252" s="1" t="s">
        <v>571</v>
      </c>
      <c r="E7252" s="1" t="s">
        <v>14729</v>
      </c>
      <c r="F7252" s="1" t="s">
        <v>20</v>
      </c>
      <c r="G7252" s="27">
        <v>0.2970360824742268</v>
      </c>
      <c r="H7252" s="27">
        <v>0.91753031269942553</v>
      </c>
      <c r="I7252" s="28">
        <v>20.06984536082474</v>
      </c>
      <c r="J7252" s="27">
        <v>0.1095360824742268</v>
      </c>
      <c r="K7252" s="27">
        <v>0.58634020618556704</v>
      </c>
      <c r="L7252" s="27">
        <v>4.3395022335673264E-4</v>
      </c>
      <c r="M7252" s="29">
        <v>6.7923923006416125</v>
      </c>
      <c r="N7252" s="30">
        <v>51.086767895878523</v>
      </c>
      <c r="O7252" s="32">
        <v>0</v>
      </c>
      <c r="P7252" s="31">
        <v>0.99042756860242498</v>
      </c>
      <c r="Q7252" s="38">
        <v>6922</v>
      </c>
      <c r="R7252" s="38">
        <v>5441</v>
      </c>
      <c r="S7252" s="38">
        <v>1034</v>
      </c>
    </row>
    <row r="7253" spans="2:19" x14ac:dyDescent="0.2">
      <c r="B7253" s="1" t="s">
        <v>14808</v>
      </c>
      <c r="C7253" s="1" t="s">
        <v>14809</v>
      </c>
      <c r="D7253" s="1" t="s">
        <v>571</v>
      </c>
      <c r="E7253" s="1" t="s">
        <v>14729</v>
      </c>
      <c r="F7253" s="1" t="s">
        <v>20</v>
      </c>
      <c r="G7253" s="27">
        <v>0.32566811684275948</v>
      </c>
      <c r="H7253" s="27">
        <v>0.99466130528920516</v>
      </c>
      <c r="I7253" s="28">
        <v>19.769546302050962</v>
      </c>
      <c r="J7253" s="27">
        <v>3.2939714108141706E-2</v>
      </c>
      <c r="K7253" s="27">
        <v>0.62461155997513984</v>
      </c>
      <c r="L7253" s="27">
        <v>5.258274048871018E-4</v>
      </c>
      <c r="M7253" s="29">
        <v>6.0816589861751149</v>
      </c>
      <c r="N7253" s="30">
        <v>47.690839694656489</v>
      </c>
      <c r="O7253" s="32">
        <v>0</v>
      </c>
      <c r="P7253" s="31">
        <v>0.99536034642746674</v>
      </c>
      <c r="Q7253" s="38">
        <v>7033</v>
      </c>
      <c r="R7253" s="38">
        <v>4875</v>
      </c>
      <c r="S7253" s="38">
        <v>771</v>
      </c>
    </row>
    <row r="7254" spans="2:19" x14ac:dyDescent="0.2">
      <c r="B7254" s="1" t="s">
        <v>14826</v>
      </c>
      <c r="C7254" s="1" t="s">
        <v>14827</v>
      </c>
      <c r="D7254" s="1" t="s">
        <v>572</v>
      </c>
      <c r="E7254" s="1" t="s">
        <v>561</v>
      </c>
      <c r="F7254" s="1" t="s">
        <v>20</v>
      </c>
      <c r="G7254" s="27">
        <v>0.31730769230769229</v>
      </c>
      <c r="H7254" s="27">
        <v>0.87494505494505503</v>
      </c>
      <c r="I7254" s="28">
        <v>32.613995726495723</v>
      </c>
      <c r="J7254" s="27">
        <v>3.2051282051282048E-2</v>
      </c>
      <c r="K7254" s="27">
        <v>0.29914529914529914</v>
      </c>
      <c r="L7254" s="27">
        <v>3.0381998953427521E-2</v>
      </c>
      <c r="M7254" s="29">
        <v>13.056651017214399</v>
      </c>
      <c r="N7254" s="30">
        <v>74.346801346801342</v>
      </c>
      <c r="O7254" s="32">
        <v>0</v>
      </c>
      <c r="P7254" s="31">
        <v>0.97959183673469385</v>
      </c>
      <c r="Q7254" s="38">
        <v>3775</v>
      </c>
      <c r="R7254" s="38">
        <v>5039</v>
      </c>
      <c r="S7254" s="38">
        <v>4579</v>
      </c>
    </row>
    <row r="7255" spans="2:19" x14ac:dyDescent="0.2">
      <c r="B7255" s="1" t="s">
        <v>14830</v>
      </c>
      <c r="C7255" s="1" t="s">
        <v>14831</v>
      </c>
      <c r="D7255" s="1" t="s">
        <v>572</v>
      </c>
      <c r="E7255" s="1" t="s">
        <v>562</v>
      </c>
      <c r="F7255" s="1" t="s">
        <v>20</v>
      </c>
      <c r="G7255" s="27">
        <v>0.25</v>
      </c>
      <c r="H7255" s="27">
        <v>0.95061790095411169</v>
      </c>
      <c r="I7255" s="28">
        <v>20.992158671586726</v>
      </c>
      <c r="J7255" s="27">
        <v>6.4575645756457566E-3</v>
      </c>
      <c r="K7255" s="27">
        <v>0.25461254612546125</v>
      </c>
      <c r="L7255" s="27">
        <v>1.6210813266696957E-2</v>
      </c>
      <c r="M7255" s="29">
        <v>12.65781057810578</v>
      </c>
      <c r="N7255" s="30">
        <v>45.586715867158674</v>
      </c>
      <c r="O7255" s="32">
        <v>0</v>
      </c>
      <c r="P7255" s="31">
        <v>0.98500681508405274</v>
      </c>
      <c r="Q7255" s="38">
        <v>6605</v>
      </c>
      <c r="R7255" s="38">
        <v>6483</v>
      </c>
      <c r="S7255" s="38">
        <v>5430</v>
      </c>
    </row>
    <row r="7256" spans="2:19" x14ac:dyDescent="0.2">
      <c r="B7256" s="1" t="s">
        <v>14822</v>
      </c>
      <c r="C7256" s="1" t="s">
        <v>14823</v>
      </c>
      <c r="D7256" s="1" t="s">
        <v>572</v>
      </c>
      <c r="E7256" s="1" t="s">
        <v>562</v>
      </c>
      <c r="F7256" s="1" t="s">
        <v>20</v>
      </c>
      <c r="G7256" s="27">
        <v>0.26724890829694326</v>
      </c>
      <c r="H7256" s="27">
        <v>0.91312286689419797</v>
      </c>
      <c r="I7256" s="28">
        <v>24.045414847161567</v>
      </c>
      <c r="J7256" s="27">
        <v>1.0480349344978166E-2</v>
      </c>
      <c r="K7256" s="27">
        <v>0.21572052401746725</v>
      </c>
      <c r="L7256" s="27">
        <v>5.3813993174061429E-2</v>
      </c>
      <c r="M7256" s="29">
        <v>13.942193087008343</v>
      </c>
      <c r="N7256" s="30">
        <v>51.415032679738559</v>
      </c>
      <c r="O7256" s="32">
        <v>0</v>
      </c>
      <c r="P7256" s="31">
        <v>0.976962457337884</v>
      </c>
      <c r="Q7256" s="38">
        <v>5354</v>
      </c>
      <c r="R7256" s="38">
        <v>6101</v>
      </c>
      <c r="S7256" s="38">
        <v>6188</v>
      </c>
    </row>
    <row r="7257" spans="2:19" x14ac:dyDescent="0.2">
      <c r="B7257" s="1" t="s">
        <v>14816</v>
      </c>
      <c r="C7257" s="1" t="s">
        <v>14817</v>
      </c>
      <c r="D7257" s="1" t="s">
        <v>572</v>
      </c>
      <c r="E7257" s="1" t="s">
        <v>562</v>
      </c>
      <c r="F7257" s="1" t="s">
        <v>20</v>
      </c>
      <c r="G7257" s="27">
        <v>0.22087658592848905</v>
      </c>
      <c r="H7257" s="27">
        <v>0.90450435270991292</v>
      </c>
      <c r="I7257" s="28">
        <v>22.714129181084196</v>
      </c>
      <c r="J7257" s="27">
        <v>8.6505190311418692E-3</v>
      </c>
      <c r="K7257" s="27">
        <v>0.22491349480968859</v>
      </c>
      <c r="L7257" s="27">
        <v>1.4215108115697839E-2</v>
      </c>
      <c r="M7257" s="29">
        <v>14.211843079200589</v>
      </c>
      <c r="N7257" s="30">
        <v>52.284595300261095</v>
      </c>
      <c r="O7257" s="32">
        <v>0</v>
      </c>
      <c r="P7257" s="31">
        <v>0.97388374052232518</v>
      </c>
      <c r="Q7257" s="38">
        <v>5875</v>
      </c>
      <c r="R7257" s="38">
        <v>7032</v>
      </c>
      <c r="S7257" s="38">
        <v>6008</v>
      </c>
    </row>
    <row r="7258" spans="2:19" x14ac:dyDescent="0.2">
      <c r="B7258" s="1" t="s">
        <v>14832</v>
      </c>
      <c r="C7258" s="1" t="s">
        <v>14833</v>
      </c>
      <c r="D7258" s="1" t="s">
        <v>572</v>
      </c>
      <c r="E7258" s="1" t="s">
        <v>562</v>
      </c>
      <c r="F7258" s="1" t="s">
        <v>20</v>
      </c>
      <c r="G7258" s="27">
        <v>0.17112024665981501</v>
      </c>
      <c r="H7258" s="27">
        <v>0.75674365482233508</v>
      </c>
      <c r="I7258" s="28">
        <v>20.060534429599194</v>
      </c>
      <c r="J7258" s="27">
        <v>3.9568345323741004E-2</v>
      </c>
      <c r="K7258" s="27">
        <v>0.29701952723535457</v>
      </c>
      <c r="L7258" s="27">
        <v>3.9776649746192896E-2</v>
      </c>
      <c r="M7258" s="29">
        <v>13.843521388716669</v>
      </c>
      <c r="N7258" s="30">
        <v>49.750750750750754</v>
      </c>
      <c r="O7258" s="32">
        <v>0</v>
      </c>
      <c r="P7258" s="31">
        <v>0.98781725888324878</v>
      </c>
      <c r="Q7258" s="38">
        <v>6927</v>
      </c>
      <c r="R7258" s="38">
        <v>7692</v>
      </c>
      <c r="S7258" s="38">
        <v>4622</v>
      </c>
    </row>
    <row r="7259" spans="2:19" x14ac:dyDescent="0.2">
      <c r="B7259" s="1" t="s">
        <v>14820</v>
      </c>
      <c r="C7259" s="1" t="s">
        <v>14821</v>
      </c>
      <c r="D7259" s="1" t="s">
        <v>572</v>
      </c>
      <c r="E7259" s="1" t="s">
        <v>561</v>
      </c>
      <c r="F7259" s="1" t="s">
        <v>20</v>
      </c>
      <c r="G7259" s="27">
        <v>0.12474686107735926</v>
      </c>
      <c r="H7259" s="27">
        <v>0.50846686449060341</v>
      </c>
      <c r="I7259" s="28">
        <v>15.826852976913724</v>
      </c>
      <c r="J7259" s="27">
        <v>5.8728230052652895E-2</v>
      </c>
      <c r="K7259" s="27">
        <v>0.5204536249493722</v>
      </c>
      <c r="L7259" s="27">
        <v>0.33828882294757667</v>
      </c>
      <c r="M7259" s="29">
        <v>10.730680240629338</v>
      </c>
      <c r="N7259" s="30">
        <v>51.152597402597401</v>
      </c>
      <c r="O7259" s="32">
        <v>0</v>
      </c>
      <c r="P7259" s="31">
        <v>0.97685459940652819</v>
      </c>
      <c r="Q7259" s="38">
        <v>7909</v>
      </c>
      <c r="R7259" s="38">
        <v>8108</v>
      </c>
      <c r="S7259" s="38">
        <v>1593</v>
      </c>
    </row>
    <row r="7260" spans="2:19" x14ac:dyDescent="0.2">
      <c r="B7260" s="1" t="s">
        <v>14834</v>
      </c>
      <c r="C7260" s="1" t="s">
        <v>14835</v>
      </c>
      <c r="D7260" s="1" t="s">
        <v>572</v>
      </c>
      <c r="E7260" s="1" t="s">
        <v>562</v>
      </c>
      <c r="F7260" s="1" t="s">
        <v>20</v>
      </c>
      <c r="G7260" s="27">
        <v>0.17412333736396615</v>
      </c>
      <c r="H7260" s="27">
        <v>0.96776815058261134</v>
      </c>
      <c r="I7260" s="28">
        <v>18.973276904473998</v>
      </c>
      <c r="J7260" s="27">
        <v>1.6324062877871828E-2</v>
      </c>
      <c r="K7260" s="27">
        <v>0.2914147521160822</v>
      </c>
      <c r="L7260" s="27">
        <v>2.3167015237526144E-2</v>
      </c>
      <c r="M7260" s="29">
        <v>12.450366032210832</v>
      </c>
      <c r="N7260" s="30">
        <v>49.552083333333336</v>
      </c>
      <c r="O7260" s="32">
        <v>0</v>
      </c>
      <c r="P7260" s="31">
        <v>0.9883477741260831</v>
      </c>
      <c r="Q7260" s="38">
        <v>7276</v>
      </c>
      <c r="R7260" s="38">
        <v>7650</v>
      </c>
      <c r="S7260" s="38">
        <v>4728</v>
      </c>
    </row>
    <row r="7261" spans="2:19" x14ac:dyDescent="0.2">
      <c r="B7261" s="1" t="s">
        <v>14812</v>
      </c>
      <c r="C7261" s="1" t="s">
        <v>14813</v>
      </c>
      <c r="D7261" s="1" t="s">
        <v>572</v>
      </c>
      <c r="E7261" s="1" t="s">
        <v>561</v>
      </c>
      <c r="F7261" s="1" t="s">
        <v>20</v>
      </c>
      <c r="G7261" s="27">
        <v>0.25251989389920426</v>
      </c>
      <c r="H7261" s="27">
        <v>0.86117147270854799</v>
      </c>
      <c r="I7261" s="28">
        <v>19.531087533156501</v>
      </c>
      <c r="J7261" s="27">
        <v>6.5782493368700262E-2</v>
      </c>
      <c r="K7261" s="27">
        <v>0.49177718832891248</v>
      </c>
      <c r="L7261" s="27">
        <v>4.833934088568486E-2</v>
      </c>
      <c r="M7261" s="29">
        <v>9.6809084457061765</v>
      </c>
      <c r="N7261" s="30">
        <v>48.289915966386552</v>
      </c>
      <c r="O7261" s="32">
        <v>0</v>
      </c>
      <c r="P7261" s="31">
        <v>0.97064881565396499</v>
      </c>
      <c r="Q7261" s="38">
        <v>7117</v>
      </c>
      <c r="R7261" s="38">
        <v>6429</v>
      </c>
      <c r="S7261" s="38">
        <v>1874</v>
      </c>
    </row>
    <row r="7262" spans="2:19" x14ac:dyDescent="0.2">
      <c r="B7262" s="1" t="s">
        <v>14824</v>
      </c>
      <c r="C7262" s="1" t="s">
        <v>14825</v>
      </c>
      <c r="D7262" s="1" t="s">
        <v>572</v>
      </c>
      <c r="E7262" s="1" t="s">
        <v>561</v>
      </c>
      <c r="F7262" s="1" t="s">
        <v>20</v>
      </c>
      <c r="G7262" s="27">
        <v>0.19173913043478261</v>
      </c>
      <c r="H7262" s="27">
        <v>0.72076677994902305</v>
      </c>
      <c r="I7262" s="28">
        <v>20.155173913043456</v>
      </c>
      <c r="J7262" s="27">
        <v>3.956521739130435E-2</v>
      </c>
      <c r="K7262" s="27">
        <v>0.37565217391304345</v>
      </c>
      <c r="L7262" s="27">
        <v>0.11393160577740016</v>
      </c>
      <c r="M7262" s="29">
        <v>12.53717052178591</v>
      </c>
      <c r="N7262" s="30">
        <v>51.780045351473923</v>
      </c>
      <c r="O7262" s="32">
        <v>0</v>
      </c>
      <c r="P7262" s="31">
        <v>0.97706032285471534</v>
      </c>
      <c r="Q7262" s="38">
        <v>6886</v>
      </c>
      <c r="R7262" s="38">
        <v>7455</v>
      </c>
      <c r="S7262" s="38">
        <v>3263</v>
      </c>
    </row>
    <row r="7263" spans="2:19" x14ac:dyDescent="0.2">
      <c r="B7263" s="1" t="s">
        <v>14810</v>
      </c>
      <c r="C7263" s="1" t="s">
        <v>14811</v>
      </c>
      <c r="D7263" s="1" t="s">
        <v>572</v>
      </c>
      <c r="E7263" s="1" t="s">
        <v>410</v>
      </c>
      <c r="F7263" s="1" t="s">
        <v>20</v>
      </c>
      <c r="G7263" s="27">
        <v>0.10972461273666093</v>
      </c>
      <c r="H7263" s="27">
        <v>0.5660900716479017</v>
      </c>
      <c r="I7263" s="28">
        <v>14.797934595524945</v>
      </c>
      <c r="J7263" s="27">
        <v>4.9483648881239239E-2</v>
      </c>
      <c r="K7263" s="27">
        <v>0.51635111876075734</v>
      </c>
      <c r="L7263" s="27">
        <v>0.25940429887410443</v>
      </c>
      <c r="M7263" s="29">
        <v>10.129386176897052</v>
      </c>
      <c r="N7263" s="30">
        <v>52.247058823529414</v>
      </c>
      <c r="O7263" s="32">
        <v>0</v>
      </c>
      <c r="P7263" s="31">
        <v>0.95148413510747187</v>
      </c>
      <c r="Q7263" s="38">
        <v>8047</v>
      </c>
      <c r="R7263" s="38">
        <v>8216</v>
      </c>
      <c r="S7263" s="38">
        <v>1634</v>
      </c>
    </row>
    <row r="7264" spans="2:19" x14ac:dyDescent="0.2">
      <c r="B7264" s="1" t="s">
        <v>14818</v>
      </c>
      <c r="C7264" s="1" t="s">
        <v>14819</v>
      </c>
      <c r="D7264" s="1" t="s">
        <v>572</v>
      </c>
      <c r="E7264" s="1" t="s">
        <v>410</v>
      </c>
      <c r="F7264" s="1" t="s">
        <v>20</v>
      </c>
      <c r="G7264" s="27">
        <v>0.12508735150244585</v>
      </c>
      <c r="H7264" s="27">
        <v>0.87576438542730672</v>
      </c>
      <c r="I7264" s="28">
        <v>20.041160027952476</v>
      </c>
      <c r="J7264" s="27">
        <v>1.4675052410901468E-2</v>
      </c>
      <c r="K7264" s="27">
        <v>0.18308874912648498</v>
      </c>
      <c r="L7264" s="27">
        <v>5.7521280217909428E-2</v>
      </c>
      <c r="M7264" s="29">
        <v>15.216533546325882</v>
      </c>
      <c r="N7264" s="30">
        <v>53.391061452513966</v>
      </c>
      <c r="O7264" s="32">
        <v>0</v>
      </c>
      <c r="P7264" s="31">
        <v>0.97446373850868229</v>
      </c>
      <c r="Q7264" s="38">
        <v>6931</v>
      </c>
      <c r="R7264" s="38">
        <v>8104</v>
      </c>
      <c r="S7264" s="38">
        <v>6765</v>
      </c>
    </row>
    <row r="7265" spans="2:19" x14ac:dyDescent="0.2">
      <c r="B7265" s="1" t="s">
        <v>14836</v>
      </c>
      <c r="C7265" s="1" t="s">
        <v>14837</v>
      </c>
      <c r="D7265" s="1" t="s">
        <v>572</v>
      </c>
      <c r="E7265" s="1" t="s">
        <v>561</v>
      </c>
      <c r="F7265" s="1" t="s">
        <v>20</v>
      </c>
      <c r="G7265" s="27">
        <v>0.46309963099630996</v>
      </c>
      <c r="H7265" s="27">
        <v>0.93942603704669991</v>
      </c>
      <c r="I7265" s="28">
        <v>42.339140748550307</v>
      </c>
      <c r="J7265" s="27">
        <v>1.6078017923036373E-2</v>
      </c>
      <c r="K7265" s="27">
        <v>0.22482867685819716</v>
      </c>
      <c r="L7265" s="27">
        <v>2.6611009653013307E-4</v>
      </c>
      <c r="M7265" s="29">
        <v>12.65834970530452</v>
      </c>
      <c r="N7265" s="30">
        <v>76.180318543799771</v>
      </c>
      <c r="O7265" s="32">
        <v>0</v>
      </c>
      <c r="P7265" s="31">
        <v>0.98982520219149495</v>
      </c>
      <c r="Q7265" s="38">
        <v>2957</v>
      </c>
      <c r="R7265" s="38">
        <v>2898</v>
      </c>
      <c r="S7265" s="38">
        <v>6013</v>
      </c>
    </row>
    <row r="7266" spans="2:19" x14ac:dyDescent="0.2">
      <c r="B7266" s="1" t="s">
        <v>14828</v>
      </c>
      <c r="C7266" s="1" t="s">
        <v>14829</v>
      </c>
      <c r="D7266" s="1" t="s">
        <v>572</v>
      </c>
      <c r="E7266" s="1" t="s">
        <v>561</v>
      </c>
      <c r="F7266" s="1" t="s">
        <v>20</v>
      </c>
      <c r="G7266" s="27">
        <v>0.29079008882655444</v>
      </c>
      <c r="H7266" s="27">
        <v>0.65734249713631177</v>
      </c>
      <c r="I7266" s="28">
        <v>22.967975689574562</v>
      </c>
      <c r="J7266" s="27">
        <v>4.0205703599812993E-2</v>
      </c>
      <c r="K7266" s="27">
        <v>0.54978962131837306</v>
      </c>
      <c r="L7266" s="27">
        <v>0.22199312714776631</v>
      </c>
      <c r="M7266" s="29">
        <v>8.5075148319050786</v>
      </c>
      <c r="N7266" s="30">
        <v>57.744372990353696</v>
      </c>
      <c r="O7266" s="32">
        <v>0</v>
      </c>
      <c r="P7266" s="31">
        <v>0.98006872852233673</v>
      </c>
      <c r="Q7266" s="38">
        <v>5785</v>
      </c>
      <c r="R7266" s="38">
        <v>5599</v>
      </c>
      <c r="S7266" s="38">
        <v>1329</v>
      </c>
    </row>
    <row r="7267" spans="2:19" x14ac:dyDescent="0.2">
      <c r="B7267" s="1" t="s">
        <v>14838</v>
      </c>
      <c r="C7267" s="1" t="s">
        <v>4169</v>
      </c>
      <c r="D7267" s="1" t="s">
        <v>572</v>
      </c>
      <c r="E7267" s="1" t="s">
        <v>561</v>
      </c>
      <c r="F7267" s="1" t="s">
        <v>20</v>
      </c>
      <c r="G7267" s="27">
        <v>0.52563530985287565</v>
      </c>
      <c r="H7267" s="27">
        <v>0.97249612746182768</v>
      </c>
      <c r="I7267" s="28">
        <v>48.95046812304949</v>
      </c>
      <c r="J7267" s="27">
        <v>1.6495764600980831E-2</v>
      </c>
      <c r="K7267" s="27">
        <v>0.36558181007579132</v>
      </c>
      <c r="L7267" s="27">
        <v>1.9344987829165744E-2</v>
      </c>
      <c r="M7267" s="29">
        <v>8.0073446327683584</v>
      </c>
      <c r="N7267" s="30">
        <v>85.005927180355627</v>
      </c>
      <c r="O7267" s="32">
        <v>0</v>
      </c>
      <c r="P7267" s="31">
        <v>0.99269749944678021</v>
      </c>
      <c r="Q7267" s="38">
        <v>1810</v>
      </c>
      <c r="R7267" s="38">
        <v>1817</v>
      </c>
      <c r="S7267" s="38">
        <v>3403</v>
      </c>
    </row>
    <row r="7268" spans="2:19" x14ac:dyDescent="0.2">
      <c r="B7268" s="1" t="s">
        <v>14814</v>
      </c>
      <c r="C7268" s="1" t="s">
        <v>14815</v>
      </c>
      <c r="D7268" s="1" t="s">
        <v>17675</v>
      </c>
      <c r="E7268" s="1" t="s">
        <v>561</v>
      </c>
      <c r="F7268" s="1" t="s">
        <v>20</v>
      </c>
      <c r="G7268" s="27">
        <v>0.21256931608133087</v>
      </c>
      <c r="H7268" s="27">
        <v>0.54746969016614278</v>
      </c>
      <c r="I7268" s="28">
        <v>44.471672828096111</v>
      </c>
      <c r="J7268" s="27">
        <v>9.6580406654343809E-2</v>
      </c>
      <c r="K7268" s="27">
        <v>0.52218114602587795</v>
      </c>
      <c r="L7268" s="27">
        <v>0.27213291423439601</v>
      </c>
      <c r="M7268" s="29">
        <v>8.670983810709842</v>
      </c>
      <c r="N7268" s="30">
        <v>41.836917562724011</v>
      </c>
      <c r="O7268" s="32">
        <v>8.8010776829815895E-2</v>
      </c>
      <c r="P7268" s="31">
        <v>0.9717108217332735</v>
      </c>
      <c r="Q7268" s="38">
        <v>2671</v>
      </c>
      <c r="R7268" s="38">
        <v>7180</v>
      </c>
      <c r="S7268" s="38">
        <v>1576</v>
      </c>
    </row>
    <row r="7269" spans="2:19" x14ac:dyDescent="0.2">
      <c r="B7269" s="1" t="s">
        <v>14848</v>
      </c>
      <c r="C7269" s="1" t="s">
        <v>14849</v>
      </c>
      <c r="D7269" s="1" t="s">
        <v>573</v>
      </c>
      <c r="E7269" s="1" t="s">
        <v>5412</v>
      </c>
      <c r="F7269" s="1" t="s">
        <v>20</v>
      </c>
      <c r="G7269" s="27">
        <v>0.56475675675675674</v>
      </c>
      <c r="H7269" s="27">
        <v>0.95266186276618614</v>
      </c>
      <c r="I7269" s="28">
        <v>51.301881081081085</v>
      </c>
      <c r="J7269" s="27">
        <v>1.427027027027027E-2</v>
      </c>
      <c r="K7269" s="27">
        <v>0.25470270270270268</v>
      </c>
      <c r="L7269" s="27">
        <v>7.5069907506990765E-3</v>
      </c>
      <c r="M7269" s="29">
        <v>9.8820665673124655</v>
      </c>
      <c r="N7269" s="30">
        <v>82.782924961715167</v>
      </c>
      <c r="O7269" s="32">
        <v>0</v>
      </c>
      <c r="P7269" s="31">
        <v>0.99483759948375994</v>
      </c>
      <c r="Q7269" s="38">
        <v>1357</v>
      </c>
      <c r="R7269" s="38">
        <v>1103</v>
      </c>
      <c r="S7269" s="38">
        <v>5428</v>
      </c>
    </row>
    <row r="7270" spans="2:19" x14ac:dyDescent="0.2">
      <c r="B7270" s="1" t="s">
        <v>14845</v>
      </c>
      <c r="C7270" s="1" t="s">
        <v>14846</v>
      </c>
      <c r="D7270" s="1" t="s">
        <v>573</v>
      </c>
      <c r="E7270" s="1" t="s">
        <v>5412</v>
      </c>
      <c r="F7270" s="1" t="s">
        <v>20</v>
      </c>
      <c r="G7270" s="27">
        <v>0.53062189642941593</v>
      </c>
      <c r="H7270" s="27">
        <v>0.95853289550838516</v>
      </c>
      <c r="I7270" s="28">
        <v>48.53005438637976</v>
      </c>
      <c r="J7270" s="27">
        <v>9.6949633483092938E-3</v>
      </c>
      <c r="K7270" s="27">
        <v>0.24781272168361315</v>
      </c>
      <c r="L7270" s="27">
        <v>2.1987803447871469E-2</v>
      </c>
      <c r="M7270" s="29">
        <v>10.962166246851387</v>
      </c>
      <c r="N7270" s="30">
        <v>81.303030303030297</v>
      </c>
      <c r="O7270" s="32">
        <v>0</v>
      </c>
      <c r="P7270" s="31">
        <v>0.99190805676087723</v>
      </c>
      <c r="Q7270" s="38">
        <v>1894</v>
      </c>
      <c r="R7270" s="38">
        <v>1728</v>
      </c>
      <c r="S7270" s="38">
        <v>5536</v>
      </c>
    </row>
    <row r="7271" spans="2:19" x14ac:dyDescent="0.2">
      <c r="B7271" s="1" t="s">
        <v>14839</v>
      </c>
      <c r="C7271" s="1" t="s">
        <v>14840</v>
      </c>
      <c r="D7271" s="1" t="s">
        <v>573</v>
      </c>
      <c r="E7271" s="1" t="s">
        <v>5412</v>
      </c>
      <c r="F7271" s="1" t="s">
        <v>20</v>
      </c>
      <c r="G7271" s="27">
        <v>0.49155489319423745</v>
      </c>
      <c r="H7271" s="27">
        <v>0.93624129079574625</v>
      </c>
      <c r="I7271" s="28">
        <v>48.416169895678109</v>
      </c>
      <c r="J7271" s="27">
        <v>3.9741679085941381E-3</v>
      </c>
      <c r="K7271" s="27">
        <v>0.12468951813214109</v>
      </c>
      <c r="L7271" s="27">
        <v>1.7455078841217455E-3</v>
      </c>
      <c r="M7271" s="29">
        <v>14.999853444064478</v>
      </c>
      <c r="N7271" s="30">
        <v>82.5811015664477</v>
      </c>
      <c r="O7271" s="32">
        <v>0</v>
      </c>
      <c r="P7271" s="31">
        <v>0.9842317565089842</v>
      </c>
      <c r="Q7271" s="38">
        <v>1918</v>
      </c>
      <c r="R7271" s="38">
        <v>2419</v>
      </c>
      <c r="S7271" s="38">
        <v>7773</v>
      </c>
    </row>
    <row r="7272" spans="2:19" x14ac:dyDescent="0.2">
      <c r="B7272" s="1" t="s">
        <v>14847</v>
      </c>
      <c r="C7272" s="1" t="s">
        <v>2989</v>
      </c>
      <c r="D7272" s="1" t="s">
        <v>573</v>
      </c>
      <c r="E7272" s="1" t="s">
        <v>5412</v>
      </c>
      <c r="F7272" s="1" t="s">
        <v>20</v>
      </c>
      <c r="G7272" s="27">
        <v>0.56193055897562172</v>
      </c>
      <c r="H7272" s="27">
        <v>0.97662181996086106</v>
      </c>
      <c r="I7272" s="28">
        <v>49.009283427727162</v>
      </c>
      <c r="J7272" s="27">
        <v>1.1819748830337356E-2</v>
      </c>
      <c r="K7272" s="27">
        <v>0.28687515390297957</v>
      </c>
      <c r="L7272" s="27">
        <v>3.7915851272015658E-4</v>
      </c>
      <c r="M7272" s="29">
        <v>9.8771781899943782</v>
      </c>
      <c r="N7272" s="30">
        <v>79.080192813321645</v>
      </c>
      <c r="O7272" s="32">
        <v>0</v>
      </c>
      <c r="P7272" s="31">
        <v>0.99339530332681014</v>
      </c>
      <c r="Q7272" s="38">
        <v>1798</v>
      </c>
      <c r="R7272" s="38">
        <v>1151</v>
      </c>
      <c r="S7272" s="38">
        <v>4814</v>
      </c>
    </row>
    <row r="7273" spans="2:19" x14ac:dyDescent="0.2">
      <c r="B7273" s="1" t="s">
        <v>14841</v>
      </c>
      <c r="C7273" s="1" t="s">
        <v>14842</v>
      </c>
      <c r="D7273" s="1" t="s">
        <v>573</v>
      </c>
      <c r="E7273" s="1" t="s">
        <v>5412</v>
      </c>
      <c r="F7273" s="1" t="s">
        <v>20</v>
      </c>
      <c r="G7273" s="27">
        <v>0.5235917188252287</v>
      </c>
      <c r="H7273" s="27">
        <v>0.95335077911264443</v>
      </c>
      <c r="I7273" s="28">
        <v>48.089768897448252</v>
      </c>
      <c r="J7273" s="27">
        <v>1.0832932113625422E-2</v>
      </c>
      <c r="K7273" s="27">
        <v>0.25228695233509868</v>
      </c>
      <c r="L7273" s="27">
        <v>1.0063042702509815E-3</v>
      </c>
      <c r="M7273" s="29">
        <v>11.117230924709451</v>
      </c>
      <c r="N7273" s="30">
        <v>81.307586206896545</v>
      </c>
      <c r="O7273" s="32">
        <v>0</v>
      </c>
      <c r="P7273" s="31">
        <v>0.98822409896514807</v>
      </c>
      <c r="Q7273" s="38">
        <v>1982</v>
      </c>
      <c r="R7273" s="38">
        <v>1853</v>
      </c>
      <c r="S7273" s="38">
        <v>5462</v>
      </c>
    </row>
    <row r="7274" spans="2:19" x14ac:dyDescent="0.2">
      <c r="B7274" s="1" t="s">
        <v>14850</v>
      </c>
      <c r="C7274" s="1" t="s">
        <v>14851</v>
      </c>
      <c r="D7274" s="1" t="s">
        <v>573</v>
      </c>
      <c r="E7274" s="1" t="s">
        <v>5412</v>
      </c>
      <c r="F7274" s="1" t="s">
        <v>20</v>
      </c>
      <c r="G7274" s="27">
        <v>0.51383108935128519</v>
      </c>
      <c r="H7274" s="27">
        <v>0.9697560975609758</v>
      </c>
      <c r="I7274" s="28">
        <v>47.979681762545908</v>
      </c>
      <c r="J7274" s="27">
        <v>9.5471236230110154E-3</v>
      </c>
      <c r="K7274" s="27">
        <v>0.27564259485924114</v>
      </c>
      <c r="L7274" s="27">
        <v>5.7317073170731715E-4</v>
      </c>
      <c r="M7274" s="29">
        <v>10.447935548841894</v>
      </c>
      <c r="N7274" s="30">
        <v>83.035254883277744</v>
      </c>
      <c r="O7274" s="32">
        <v>0</v>
      </c>
      <c r="P7274" s="31">
        <v>0.99634146341463414</v>
      </c>
      <c r="Q7274" s="38">
        <v>2004</v>
      </c>
      <c r="R7274" s="38">
        <v>2034</v>
      </c>
      <c r="S7274" s="38">
        <v>5032</v>
      </c>
    </row>
    <row r="7275" spans="2:19" x14ac:dyDescent="0.2">
      <c r="B7275" s="1" t="s">
        <v>14843</v>
      </c>
      <c r="C7275" s="1" t="s">
        <v>14844</v>
      </c>
      <c r="D7275" s="1" t="s">
        <v>573</v>
      </c>
      <c r="E7275" s="1" t="s">
        <v>5412</v>
      </c>
      <c r="F7275" s="1" t="s">
        <v>20</v>
      </c>
      <c r="G7275" s="27">
        <v>0.53726968174204359</v>
      </c>
      <c r="H7275" s="27">
        <v>0.95599647266313914</v>
      </c>
      <c r="I7275" s="28">
        <v>47.701340033500834</v>
      </c>
      <c r="J7275" s="27">
        <v>1.2981574539363484E-2</v>
      </c>
      <c r="K7275" s="27">
        <v>0.22236180904522612</v>
      </c>
      <c r="L7275" s="27">
        <v>7.0671231455545188E-3</v>
      </c>
      <c r="M7275" s="29">
        <v>11.883529411764705</v>
      </c>
      <c r="N7275" s="30">
        <v>78.10405300077943</v>
      </c>
      <c r="O7275" s="32">
        <v>0</v>
      </c>
      <c r="P7275" s="31">
        <v>0.99097416744475564</v>
      </c>
      <c r="Q7275" s="38">
        <v>2053</v>
      </c>
      <c r="R7275" s="38">
        <v>1600</v>
      </c>
      <c r="S7275" s="38">
        <v>6064</v>
      </c>
    </row>
    <row r="7276" spans="2:19" x14ac:dyDescent="0.2">
      <c r="B7276" s="1" t="s">
        <v>14864</v>
      </c>
      <c r="C7276" s="1" t="s">
        <v>14865</v>
      </c>
      <c r="D7276" s="1" t="s">
        <v>575</v>
      </c>
      <c r="E7276" s="1" t="s">
        <v>575</v>
      </c>
      <c r="F7276" s="1" t="s">
        <v>20</v>
      </c>
      <c r="G7276" s="27">
        <v>0.19266714593817397</v>
      </c>
      <c r="H7276" s="27">
        <v>0.59312263826863609</v>
      </c>
      <c r="I7276" s="28">
        <v>21.128612508986347</v>
      </c>
      <c r="J7276" s="27">
        <v>5.4636951833213515E-2</v>
      </c>
      <c r="K7276" s="27">
        <v>0.3335729690869878</v>
      </c>
      <c r="L7276" s="27">
        <v>0.17159051872208864</v>
      </c>
      <c r="M7276" s="29">
        <v>12.853873552983076</v>
      </c>
      <c r="N7276" s="30">
        <v>55.369402985074629</v>
      </c>
      <c r="O7276" s="32">
        <v>0</v>
      </c>
      <c r="P7276" s="31">
        <v>0.95568533150120238</v>
      </c>
      <c r="Q7276" s="38">
        <v>6545</v>
      </c>
      <c r="R7276" s="38">
        <v>7445</v>
      </c>
      <c r="S7276" s="38">
        <v>3927</v>
      </c>
    </row>
    <row r="7277" spans="2:19" x14ac:dyDescent="0.2">
      <c r="B7277" s="1" t="s">
        <v>14891</v>
      </c>
      <c r="C7277" s="1" t="s">
        <v>14892</v>
      </c>
      <c r="D7277" s="1" t="s">
        <v>575</v>
      </c>
      <c r="E7277" s="1" t="s">
        <v>575</v>
      </c>
      <c r="F7277" s="1" t="s">
        <v>20</v>
      </c>
      <c r="G7277" s="27">
        <v>0.19641626464507236</v>
      </c>
      <c r="H7277" s="27">
        <v>0.86221462747778499</v>
      </c>
      <c r="I7277" s="28">
        <v>22.242729152308755</v>
      </c>
      <c r="J7277" s="27">
        <v>4.1350792556857337E-3</v>
      </c>
      <c r="K7277" s="27">
        <v>0.15024121295658166</v>
      </c>
      <c r="L7277" s="27">
        <v>0</v>
      </c>
      <c r="M7277" s="29">
        <v>15.59271012006861</v>
      </c>
      <c r="N7277" s="30">
        <v>49.056140350877193</v>
      </c>
      <c r="O7277" s="32">
        <v>0</v>
      </c>
      <c r="P7277" s="31">
        <v>0.99179767600820234</v>
      </c>
      <c r="Q7277" s="38">
        <v>6080</v>
      </c>
      <c r="R7277" s="38">
        <v>7399</v>
      </c>
      <c r="S7277" s="38">
        <v>7326</v>
      </c>
    </row>
    <row r="7278" spans="2:19" x14ac:dyDescent="0.2">
      <c r="B7278" s="1" t="s">
        <v>14903</v>
      </c>
      <c r="C7278" s="1" t="s">
        <v>8403</v>
      </c>
      <c r="D7278" s="1" t="s">
        <v>575</v>
      </c>
      <c r="E7278" s="1" t="s">
        <v>575</v>
      </c>
      <c r="F7278" s="1" t="s">
        <v>20</v>
      </c>
      <c r="G7278" s="27">
        <v>0.35432409739714527</v>
      </c>
      <c r="H7278" s="27">
        <v>0.74537688442211048</v>
      </c>
      <c r="I7278" s="28">
        <v>27.488748950461794</v>
      </c>
      <c r="J7278" s="27">
        <v>9.2359361880772466E-3</v>
      </c>
      <c r="K7278" s="27">
        <v>0.38371116708648195</v>
      </c>
      <c r="L7278" s="27">
        <v>2.6147403685092128E-2</v>
      </c>
      <c r="M7278" s="29">
        <v>9.5512353706111845</v>
      </c>
      <c r="N7278" s="30">
        <v>59.786729857819907</v>
      </c>
      <c r="O7278" s="32">
        <v>0</v>
      </c>
      <c r="P7278" s="31">
        <v>0.99748743718592969</v>
      </c>
      <c r="Q7278" s="38">
        <v>4299</v>
      </c>
      <c r="R7278" s="38">
        <v>4400</v>
      </c>
      <c r="S7278" s="38">
        <v>3135</v>
      </c>
    </row>
    <row r="7279" spans="2:19" x14ac:dyDescent="0.2">
      <c r="B7279" s="1" t="s">
        <v>14881</v>
      </c>
      <c r="C7279" s="1" t="s">
        <v>14882</v>
      </c>
      <c r="D7279" s="1" t="s">
        <v>575</v>
      </c>
      <c r="E7279" s="1" t="s">
        <v>575</v>
      </c>
      <c r="F7279" s="1" t="s">
        <v>20</v>
      </c>
      <c r="G7279" s="27">
        <v>0.14177563661390227</v>
      </c>
      <c r="H7279" s="27">
        <v>0.61137559002022934</v>
      </c>
      <c r="I7279" s="28">
        <v>19.735994494150031</v>
      </c>
      <c r="J7279" s="27">
        <v>8.2587749483826571E-3</v>
      </c>
      <c r="K7279" s="27">
        <v>0.21472814865794906</v>
      </c>
      <c r="L7279" s="27">
        <v>1.2022926500337153E-2</v>
      </c>
      <c r="M7279" s="29">
        <v>14.222935044105851</v>
      </c>
      <c r="N7279" s="30">
        <v>52.665048543689323</v>
      </c>
      <c r="O7279" s="32">
        <v>0</v>
      </c>
      <c r="P7279" s="31">
        <v>0.97977073499662848</v>
      </c>
      <c r="Q7279" s="38">
        <v>7047</v>
      </c>
      <c r="R7279" s="38">
        <v>7983</v>
      </c>
      <c r="S7279" s="38">
        <v>6210</v>
      </c>
    </row>
    <row r="7280" spans="2:19" x14ac:dyDescent="0.2">
      <c r="B7280" s="1" t="s">
        <v>14871</v>
      </c>
      <c r="C7280" s="1" t="s">
        <v>14872</v>
      </c>
      <c r="D7280" s="1" t="s">
        <v>575</v>
      </c>
      <c r="E7280" s="1" t="s">
        <v>575</v>
      </c>
      <c r="F7280" s="1" t="s">
        <v>20</v>
      </c>
      <c r="G7280" s="27">
        <v>0.16003460207612458</v>
      </c>
      <c r="H7280" s="27">
        <v>0.62984460310793788</v>
      </c>
      <c r="I7280" s="28">
        <v>17.580190311418679</v>
      </c>
      <c r="J7280" s="27">
        <v>4.930795847750865E-2</v>
      </c>
      <c r="K7280" s="27">
        <v>0.47837370242214533</v>
      </c>
      <c r="L7280" s="27">
        <v>0.12814363712725746</v>
      </c>
      <c r="M7280" s="29">
        <v>11.106694129763129</v>
      </c>
      <c r="N7280" s="30">
        <v>51.118918918918922</v>
      </c>
      <c r="O7280" s="32">
        <v>0</v>
      </c>
      <c r="P7280" s="31">
        <v>0.97102057958840826</v>
      </c>
      <c r="Q7280" s="38">
        <v>7613</v>
      </c>
      <c r="R7280" s="38">
        <v>7810</v>
      </c>
      <c r="S7280" s="38">
        <v>2016</v>
      </c>
    </row>
    <row r="7281" spans="2:19" x14ac:dyDescent="0.2">
      <c r="B7281" s="1" t="s">
        <v>14899</v>
      </c>
      <c r="C7281" s="1" t="s">
        <v>14900</v>
      </c>
      <c r="D7281" s="1" t="s">
        <v>575</v>
      </c>
      <c r="E7281" s="1" t="s">
        <v>575</v>
      </c>
      <c r="F7281" s="1" t="s">
        <v>20</v>
      </c>
      <c r="G7281" s="27">
        <v>0.52286453839516822</v>
      </c>
      <c r="H7281" s="27">
        <v>0.9562231759656652</v>
      </c>
      <c r="I7281" s="28">
        <v>42.066954270923212</v>
      </c>
      <c r="J7281" s="27">
        <v>2.8472821397756688E-2</v>
      </c>
      <c r="K7281" s="27">
        <v>0.40207075064710956</v>
      </c>
      <c r="L7281" s="27">
        <v>1.5244635193133049E-2</v>
      </c>
      <c r="M7281" s="29">
        <v>7.5952983725135601</v>
      </c>
      <c r="N7281" s="30">
        <v>73.057755775577562</v>
      </c>
      <c r="O7281" s="32">
        <v>0</v>
      </c>
      <c r="P7281" s="31">
        <v>0.99484978540772528</v>
      </c>
      <c r="Q7281" s="38">
        <v>2995</v>
      </c>
      <c r="R7281" s="38">
        <v>1865</v>
      </c>
      <c r="S7281" s="38">
        <v>2884</v>
      </c>
    </row>
    <row r="7282" spans="2:19" x14ac:dyDescent="0.2">
      <c r="B7282" s="1" t="s">
        <v>14860</v>
      </c>
      <c r="C7282" s="1" t="s">
        <v>14861</v>
      </c>
      <c r="D7282" s="1" t="s">
        <v>575</v>
      </c>
      <c r="E7282" s="1" t="s">
        <v>575</v>
      </c>
      <c r="F7282" s="1" t="s">
        <v>20</v>
      </c>
      <c r="G7282" s="27">
        <v>0.22664735698769009</v>
      </c>
      <c r="H7282" s="27">
        <v>0.73827241379310338</v>
      </c>
      <c r="I7282" s="28">
        <v>17.295582910934115</v>
      </c>
      <c r="J7282" s="27">
        <v>7.6031860970311366E-2</v>
      </c>
      <c r="K7282" s="27">
        <v>0.65025343953656767</v>
      </c>
      <c r="L7282" s="27">
        <v>0.11747586206896551</v>
      </c>
      <c r="M7282" s="29">
        <v>7.8555243445692877</v>
      </c>
      <c r="N7282" s="30">
        <v>48.964856230031948</v>
      </c>
      <c r="O7282" s="32">
        <v>0</v>
      </c>
      <c r="P7282" s="31">
        <v>0.95241379310344831</v>
      </c>
      <c r="Q7282" s="38">
        <v>7657</v>
      </c>
      <c r="R7282" s="38">
        <v>6946</v>
      </c>
      <c r="S7282" s="38">
        <v>639</v>
      </c>
    </row>
    <row r="7283" spans="2:19" x14ac:dyDescent="0.2">
      <c r="B7283" s="1" t="s">
        <v>14893</v>
      </c>
      <c r="C7283" s="1" t="s">
        <v>14894</v>
      </c>
      <c r="D7283" s="1" t="s">
        <v>575</v>
      </c>
      <c r="E7283" s="1" t="s">
        <v>575</v>
      </c>
      <c r="F7283" s="1" t="s">
        <v>20</v>
      </c>
      <c r="G7283" s="27">
        <v>0.44522292993630574</v>
      </c>
      <c r="H7283" s="27">
        <v>0.91808470290771182</v>
      </c>
      <c r="I7283" s="28">
        <v>35.439108280254786</v>
      </c>
      <c r="J7283" s="27">
        <v>3.821656050955414E-3</v>
      </c>
      <c r="K7283" s="27">
        <v>0.3235668789808917</v>
      </c>
      <c r="L7283" s="27">
        <v>6.9216182048040453E-3</v>
      </c>
      <c r="M7283" s="29">
        <v>10.220436280137772</v>
      </c>
      <c r="N7283" s="30">
        <v>66.426323319027176</v>
      </c>
      <c r="O7283" s="32">
        <v>0</v>
      </c>
      <c r="P7283" s="31">
        <v>0.9924146649810367</v>
      </c>
      <c r="Q7283" s="38">
        <v>3624</v>
      </c>
      <c r="R7283" s="38">
        <v>3184</v>
      </c>
      <c r="S7283" s="38">
        <v>4109</v>
      </c>
    </row>
    <row r="7284" spans="2:19" x14ac:dyDescent="0.2">
      <c r="B7284" s="1" t="s">
        <v>14897</v>
      </c>
      <c r="C7284" s="1" t="s">
        <v>14898</v>
      </c>
      <c r="D7284" s="1" t="s">
        <v>575</v>
      </c>
      <c r="E7284" s="1" t="s">
        <v>575</v>
      </c>
      <c r="F7284" s="1" t="s">
        <v>20</v>
      </c>
      <c r="G7284" s="27">
        <v>0.42807323452484741</v>
      </c>
      <c r="H7284" s="27">
        <v>0.95912516240796897</v>
      </c>
      <c r="I7284" s="28">
        <v>40.820836965998247</v>
      </c>
      <c r="J7284" s="27">
        <v>5.2310374891020054E-3</v>
      </c>
      <c r="K7284" s="27">
        <v>0.16216216216216217</v>
      </c>
      <c r="L7284" s="27">
        <v>6.9294066695539203E-4</v>
      </c>
      <c r="M7284" s="29">
        <v>14.490548780487806</v>
      </c>
      <c r="N7284" s="30">
        <v>75.529531568228109</v>
      </c>
      <c r="O7284" s="32">
        <v>0</v>
      </c>
      <c r="P7284" s="31">
        <v>0.99350368124729316</v>
      </c>
      <c r="Q7284" s="38">
        <v>3148</v>
      </c>
      <c r="R7284" s="38">
        <v>3429</v>
      </c>
      <c r="S7284" s="38">
        <v>7105</v>
      </c>
    </row>
    <row r="7285" spans="2:19" x14ac:dyDescent="0.2">
      <c r="B7285" s="1" t="s">
        <v>14895</v>
      </c>
      <c r="C7285" s="1" t="s">
        <v>14896</v>
      </c>
      <c r="D7285" s="1" t="s">
        <v>575</v>
      </c>
      <c r="E7285" s="1" t="s">
        <v>575</v>
      </c>
      <c r="F7285" s="1" t="s">
        <v>20</v>
      </c>
      <c r="G7285" s="27">
        <v>0.37365421152628248</v>
      </c>
      <c r="H7285" s="27">
        <v>0.99944060339409169</v>
      </c>
      <c r="I7285" s="28">
        <v>33.019506016466117</v>
      </c>
      <c r="J7285" s="27">
        <v>6.9664344521849272E-3</v>
      </c>
      <c r="K7285" s="27">
        <v>0.17352754908169726</v>
      </c>
      <c r="L7285" s="27">
        <v>5.5939660590823383E-4</v>
      </c>
      <c r="M7285" s="29">
        <v>13.89939332659252</v>
      </c>
      <c r="N7285" s="30">
        <v>64.606779661016944</v>
      </c>
      <c r="O7285" s="32">
        <v>0</v>
      </c>
      <c r="P7285" s="31">
        <v>0.99245757385292266</v>
      </c>
      <c r="Q7285" s="38">
        <v>3762</v>
      </c>
      <c r="R7285" s="38">
        <v>4108</v>
      </c>
      <c r="S7285" s="38">
        <v>6919</v>
      </c>
    </row>
    <row r="7286" spans="2:19" x14ac:dyDescent="0.2">
      <c r="B7286" s="1" t="s">
        <v>14889</v>
      </c>
      <c r="C7286" s="1" t="s">
        <v>14890</v>
      </c>
      <c r="D7286" s="1" t="s">
        <v>575</v>
      </c>
      <c r="E7286" s="1" t="s">
        <v>575</v>
      </c>
      <c r="F7286" s="1" t="s">
        <v>20</v>
      </c>
      <c r="G7286" s="27">
        <v>0.50529100529100535</v>
      </c>
      <c r="H7286" s="27">
        <v>0.97606100217864922</v>
      </c>
      <c r="I7286" s="28">
        <v>43.79171075837742</v>
      </c>
      <c r="J7286" s="27">
        <v>1.4991181657848324E-2</v>
      </c>
      <c r="K7286" s="27">
        <v>0.36419753086419754</v>
      </c>
      <c r="L7286" s="27">
        <v>1.3429193899782135E-2</v>
      </c>
      <c r="M7286" s="29">
        <v>8.6729055258466996</v>
      </c>
      <c r="N7286" s="30">
        <v>77.825479930191975</v>
      </c>
      <c r="O7286" s="32">
        <v>0</v>
      </c>
      <c r="P7286" s="31">
        <v>0.9882352941176471</v>
      </c>
      <c r="Q7286" s="38">
        <v>2751</v>
      </c>
      <c r="R7286" s="38">
        <v>2187</v>
      </c>
      <c r="S7286" s="38">
        <v>3417</v>
      </c>
    </row>
    <row r="7287" spans="2:19" x14ac:dyDescent="0.2">
      <c r="B7287" s="1" t="s">
        <v>14873</v>
      </c>
      <c r="C7287" s="1" t="s">
        <v>14874</v>
      </c>
      <c r="D7287" s="1" t="s">
        <v>575</v>
      </c>
      <c r="E7287" s="1" t="s">
        <v>575</v>
      </c>
      <c r="F7287" s="1" t="s">
        <v>20</v>
      </c>
      <c r="G7287" s="27">
        <v>0.12529691211401425</v>
      </c>
      <c r="H7287" s="27">
        <v>0.62798210161662826</v>
      </c>
      <c r="I7287" s="28">
        <v>19.156294536817104</v>
      </c>
      <c r="J7287" s="27">
        <v>4.6912114014251778E-2</v>
      </c>
      <c r="K7287" s="27">
        <v>0.24643705463182897</v>
      </c>
      <c r="L7287" s="27">
        <v>0.14252309468822172</v>
      </c>
      <c r="M7287" s="29">
        <v>14.391785471826207</v>
      </c>
      <c r="N7287" s="30">
        <v>52.085308056872037</v>
      </c>
      <c r="O7287" s="32">
        <v>0</v>
      </c>
      <c r="P7287" s="31">
        <v>0.97228637413394914</v>
      </c>
      <c r="Q7287" s="38">
        <v>7222</v>
      </c>
      <c r="R7287" s="38">
        <v>8102</v>
      </c>
      <c r="S7287" s="38">
        <v>5577</v>
      </c>
    </row>
    <row r="7288" spans="2:19" x14ac:dyDescent="0.2">
      <c r="B7288" s="1" t="s">
        <v>14862</v>
      </c>
      <c r="C7288" s="1" t="s">
        <v>14863</v>
      </c>
      <c r="D7288" s="1" t="s">
        <v>575</v>
      </c>
      <c r="E7288" s="1" t="s">
        <v>575</v>
      </c>
      <c r="F7288" s="1" t="s">
        <v>20</v>
      </c>
      <c r="G7288" s="27">
        <v>0.14311270125223613</v>
      </c>
      <c r="H7288" s="27">
        <v>0.44412644169158472</v>
      </c>
      <c r="I7288" s="28">
        <v>15.712254025044716</v>
      </c>
      <c r="J7288" s="27">
        <v>6.9767441860465115E-2</v>
      </c>
      <c r="K7288" s="27">
        <v>0.46243291592128799</v>
      </c>
      <c r="L7288" s="27">
        <v>0.26641606151217428</v>
      </c>
      <c r="M7288" s="29">
        <v>9.9932150313152412</v>
      </c>
      <c r="N7288" s="30">
        <v>49.487499999999997</v>
      </c>
      <c r="O7288" s="32">
        <v>0</v>
      </c>
      <c r="P7288" s="31">
        <v>0.95514737291755658</v>
      </c>
      <c r="Q7288" s="38">
        <v>7926</v>
      </c>
      <c r="R7288" s="38">
        <v>7969</v>
      </c>
      <c r="S7288" s="38">
        <v>2184</v>
      </c>
    </row>
    <row r="7289" spans="2:19" x14ac:dyDescent="0.2">
      <c r="B7289" s="1" t="s">
        <v>14870</v>
      </c>
      <c r="C7289" s="1" t="s">
        <v>1837</v>
      </c>
      <c r="D7289" s="1" t="s">
        <v>575</v>
      </c>
      <c r="E7289" s="1" t="s">
        <v>575</v>
      </c>
      <c r="F7289" s="1" t="s">
        <v>20</v>
      </c>
      <c r="G7289" s="27">
        <v>0.22159999999999999</v>
      </c>
      <c r="H7289" s="27">
        <v>0.54525765207283983</v>
      </c>
      <c r="I7289" s="28">
        <v>17.923119999999994</v>
      </c>
      <c r="J7289" s="27">
        <v>5.6000000000000001E-2</v>
      </c>
      <c r="K7289" s="27">
        <v>0.51839999999999997</v>
      </c>
      <c r="L7289" s="27">
        <v>0.2693645873692368</v>
      </c>
      <c r="M7289" s="29">
        <v>10.296916752312434</v>
      </c>
      <c r="N7289" s="30">
        <v>44.342960288808662</v>
      </c>
      <c r="O7289" s="32">
        <v>0</v>
      </c>
      <c r="P7289" s="31">
        <v>0.96861681518791165</v>
      </c>
      <c r="Q7289" s="38">
        <v>7531</v>
      </c>
      <c r="R7289" s="38">
        <v>7019</v>
      </c>
      <c r="S7289" s="38">
        <v>1610</v>
      </c>
    </row>
    <row r="7290" spans="2:19" x14ac:dyDescent="0.2">
      <c r="B7290" s="1" t="s">
        <v>14877</v>
      </c>
      <c r="C7290" s="1" t="s">
        <v>14878</v>
      </c>
      <c r="D7290" s="1" t="s">
        <v>575</v>
      </c>
      <c r="E7290" s="1" t="s">
        <v>575</v>
      </c>
      <c r="F7290" s="1" t="s">
        <v>20</v>
      </c>
      <c r="G7290" s="27">
        <v>0.28018679119412943</v>
      </c>
      <c r="H7290" s="27">
        <v>0.75017246989912134</v>
      </c>
      <c r="I7290" s="28">
        <v>25.98999332888592</v>
      </c>
      <c r="J7290" s="27">
        <v>3.935957304869913E-2</v>
      </c>
      <c r="K7290" s="27">
        <v>0.24082721814543029</v>
      </c>
      <c r="L7290" s="27">
        <v>6.1548974943052386E-2</v>
      </c>
      <c r="M7290" s="29">
        <v>14.961538461538465</v>
      </c>
      <c r="N7290" s="30">
        <v>53.835714285714289</v>
      </c>
      <c r="O7290" s="32">
        <v>0</v>
      </c>
      <c r="P7290" s="31">
        <v>0.9755938821998047</v>
      </c>
      <c r="Q7290" s="38">
        <v>4667</v>
      </c>
      <c r="R7290" s="38">
        <v>5831</v>
      </c>
      <c r="S7290" s="38">
        <v>5691</v>
      </c>
    </row>
    <row r="7291" spans="2:19" x14ac:dyDescent="0.2">
      <c r="B7291" s="1" t="s">
        <v>14875</v>
      </c>
      <c r="C7291" s="1" t="s">
        <v>14876</v>
      </c>
      <c r="D7291" s="1" t="s">
        <v>575</v>
      </c>
      <c r="E7291" s="1" t="s">
        <v>575</v>
      </c>
      <c r="F7291" s="1" t="s">
        <v>20</v>
      </c>
      <c r="G7291" s="27">
        <v>0.31183673469387757</v>
      </c>
      <c r="H7291" s="27">
        <v>0.83518680445151028</v>
      </c>
      <c r="I7291" s="28">
        <v>23.756897959183675</v>
      </c>
      <c r="J7291" s="27">
        <v>5.7959183673469389E-2</v>
      </c>
      <c r="K7291" s="27">
        <v>0.25795918367346937</v>
      </c>
      <c r="L7291" s="27">
        <v>5.5639904610492848E-2</v>
      </c>
      <c r="M7291" s="29">
        <v>12.359905100830371</v>
      </c>
      <c r="N7291" s="30">
        <v>48.376963350785338</v>
      </c>
      <c r="O7291" s="32">
        <v>0</v>
      </c>
      <c r="P7291" s="31">
        <v>0.97376788553259142</v>
      </c>
      <c r="Q7291" s="38">
        <v>5467</v>
      </c>
      <c r="R7291" s="38">
        <v>5157</v>
      </c>
      <c r="S7291" s="38">
        <v>5371</v>
      </c>
    </row>
    <row r="7292" spans="2:19" x14ac:dyDescent="0.2">
      <c r="B7292" s="1" t="s">
        <v>14901</v>
      </c>
      <c r="C7292" s="1" t="s">
        <v>14902</v>
      </c>
      <c r="D7292" s="1" t="s">
        <v>575</v>
      </c>
      <c r="E7292" s="1" t="s">
        <v>575</v>
      </c>
      <c r="F7292" s="1" t="s">
        <v>20</v>
      </c>
      <c r="G7292" s="27">
        <v>0.48412017167381977</v>
      </c>
      <c r="H7292" s="27">
        <v>0.95706233988044409</v>
      </c>
      <c r="I7292" s="28">
        <v>40.779227467811161</v>
      </c>
      <c r="J7292" s="27">
        <v>1.6309012875536481E-2</v>
      </c>
      <c r="K7292" s="27">
        <v>0.33047210300429186</v>
      </c>
      <c r="L7292" s="27">
        <v>0</v>
      </c>
      <c r="M7292" s="29">
        <v>9.8642262895174717</v>
      </c>
      <c r="N7292" s="30">
        <v>73.253546099290787</v>
      </c>
      <c r="O7292" s="32">
        <v>0</v>
      </c>
      <c r="P7292" s="31">
        <v>0.9948761742100769</v>
      </c>
      <c r="Q7292" s="38">
        <v>3158</v>
      </c>
      <c r="R7292" s="38">
        <v>2551</v>
      </c>
      <c r="S7292" s="38">
        <v>3993</v>
      </c>
    </row>
    <row r="7293" spans="2:19" x14ac:dyDescent="0.2">
      <c r="B7293" s="1" t="s">
        <v>14868</v>
      </c>
      <c r="C7293" s="1" t="s">
        <v>14869</v>
      </c>
      <c r="D7293" s="1" t="s">
        <v>575</v>
      </c>
      <c r="E7293" s="1" t="s">
        <v>575</v>
      </c>
      <c r="F7293" s="1" t="s">
        <v>20</v>
      </c>
      <c r="G7293" s="27">
        <v>0.41280653950953677</v>
      </c>
      <c r="H7293" s="27">
        <v>0.77857849604221607</v>
      </c>
      <c r="I7293" s="28">
        <v>42.231403269754765</v>
      </c>
      <c r="J7293" s="27">
        <v>3.337874659400545E-2</v>
      </c>
      <c r="K7293" s="27">
        <v>0.25817438692098094</v>
      </c>
      <c r="L7293" s="27">
        <v>0.15986147757255936</v>
      </c>
      <c r="M7293" s="29">
        <v>13.127262180974478</v>
      </c>
      <c r="N7293" s="30">
        <v>83.224422442244219</v>
      </c>
      <c r="O7293" s="32">
        <v>0</v>
      </c>
      <c r="P7293" s="31">
        <v>0.9683377308707124</v>
      </c>
      <c r="Q7293" s="38">
        <v>2972</v>
      </c>
      <c r="R7293" s="38">
        <v>3607</v>
      </c>
      <c r="S7293" s="38">
        <v>5364</v>
      </c>
    </row>
    <row r="7294" spans="2:19" x14ac:dyDescent="0.2">
      <c r="B7294" s="1" t="s">
        <v>14885</v>
      </c>
      <c r="C7294" s="1" t="s">
        <v>14886</v>
      </c>
      <c r="D7294" s="1" t="s">
        <v>575</v>
      </c>
      <c r="E7294" s="1" t="s">
        <v>575</v>
      </c>
      <c r="F7294" s="1" t="s">
        <v>20</v>
      </c>
      <c r="G7294" s="27">
        <v>0.46737481031866462</v>
      </c>
      <c r="H7294" s="27">
        <v>0.8521669161676646</v>
      </c>
      <c r="I7294" s="28">
        <v>47.849089529590302</v>
      </c>
      <c r="J7294" s="27">
        <v>1.2139605462822459E-2</v>
      </c>
      <c r="K7294" s="27">
        <v>0.19347496206373294</v>
      </c>
      <c r="L7294" s="27">
        <v>9.1287425149700591E-2</v>
      </c>
      <c r="M7294" s="29">
        <v>13.197578347578347</v>
      </c>
      <c r="N7294" s="30">
        <v>86.946428571428569</v>
      </c>
      <c r="O7294" s="32">
        <v>0</v>
      </c>
      <c r="P7294" s="31">
        <v>0.98652694610778446</v>
      </c>
      <c r="Q7294" s="38">
        <v>2025</v>
      </c>
      <c r="R7294" s="38">
        <v>2838</v>
      </c>
      <c r="S7294" s="38">
        <v>6572</v>
      </c>
    </row>
    <row r="7295" spans="2:19" x14ac:dyDescent="0.2">
      <c r="B7295" s="1" t="s">
        <v>14854</v>
      </c>
      <c r="C7295" s="1" t="s">
        <v>14855</v>
      </c>
      <c r="D7295" s="1" t="s">
        <v>575</v>
      </c>
      <c r="E7295" s="1" t="s">
        <v>575</v>
      </c>
      <c r="F7295" s="1" t="s">
        <v>20</v>
      </c>
      <c r="G7295" s="27">
        <v>0.14371772805507746</v>
      </c>
      <c r="H7295" s="27">
        <v>0.54539553752535497</v>
      </c>
      <c r="I7295" s="28">
        <v>15.089759036144574</v>
      </c>
      <c r="J7295" s="27">
        <v>3.614457831325301E-2</v>
      </c>
      <c r="K7295" s="27">
        <v>0.64629948364888123</v>
      </c>
      <c r="L7295" s="27">
        <v>0.31155780933062882</v>
      </c>
      <c r="M7295" s="29">
        <v>8.5781909547738682</v>
      </c>
      <c r="N7295" s="30">
        <v>53.443113772455092</v>
      </c>
      <c r="O7295" s="32">
        <v>0</v>
      </c>
      <c r="P7295" s="31">
        <v>0.94279918864097367</v>
      </c>
      <c r="Q7295" s="38">
        <v>8013</v>
      </c>
      <c r="R7295" s="38">
        <v>7961</v>
      </c>
      <c r="S7295" s="38">
        <v>660</v>
      </c>
    </row>
    <row r="7296" spans="2:19" x14ac:dyDescent="0.2">
      <c r="B7296" s="1" t="s">
        <v>14879</v>
      </c>
      <c r="C7296" s="1" t="s">
        <v>14880</v>
      </c>
      <c r="D7296" s="1" t="s">
        <v>575</v>
      </c>
      <c r="E7296" s="1" t="s">
        <v>575</v>
      </c>
      <c r="F7296" s="1" t="s">
        <v>20</v>
      </c>
      <c r="G7296" s="27">
        <v>0.37519260400616333</v>
      </c>
      <c r="H7296" s="27">
        <v>0.80321132075471702</v>
      </c>
      <c r="I7296" s="28">
        <v>30.449229583975335</v>
      </c>
      <c r="J7296" s="27">
        <v>4.0061633281972264E-2</v>
      </c>
      <c r="K7296" s="27">
        <v>0.45069337442218799</v>
      </c>
      <c r="L7296" s="27">
        <v>0.10258867924528302</v>
      </c>
      <c r="M7296" s="29">
        <v>8.5887792848335387</v>
      </c>
      <c r="N7296" s="30">
        <v>66.336755646817252</v>
      </c>
      <c r="O7296" s="32">
        <v>0</v>
      </c>
      <c r="P7296" s="31">
        <v>0.97962264150943401</v>
      </c>
      <c r="Q7296" s="38">
        <v>3915</v>
      </c>
      <c r="R7296" s="38">
        <v>4081</v>
      </c>
      <c r="S7296" s="38">
        <v>2307</v>
      </c>
    </row>
    <row r="7297" spans="2:19" x14ac:dyDescent="0.2">
      <c r="B7297" s="1" t="s">
        <v>14883</v>
      </c>
      <c r="C7297" s="1" t="s">
        <v>14884</v>
      </c>
      <c r="D7297" s="1" t="s">
        <v>575</v>
      </c>
      <c r="E7297" s="1" t="s">
        <v>575</v>
      </c>
      <c r="F7297" s="1" t="s">
        <v>20</v>
      </c>
      <c r="G7297" s="27">
        <v>0.38641344046749454</v>
      </c>
      <c r="H7297" s="27">
        <v>0.95844053180021549</v>
      </c>
      <c r="I7297" s="28">
        <v>35.476990504017529</v>
      </c>
      <c r="J7297" s="27">
        <v>8.7655222790357923E-3</v>
      </c>
      <c r="K7297" s="27">
        <v>0.11176040905770636</v>
      </c>
      <c r="L7297" s="27">
        <v>4.3262666187567373E-3</v>
      </c>
      <c r="M7297" s="29">
        <v>16.062499999999996</v>
      </c>
      <c r="N7297" s="30">
        <v>65.871455576559541</v>
      </c>
      <c r="O7297" s="32">
        <v>0</v>
      </c>
      <c r="P7297" s="31">
        <v>0.98383039885016166</v>
      </c>
      <c r="Q7297" s="38">
        <v>3620</v>
      </c>
      <c r="R7297" s="38">
        <v>3935</v>
      </c>
      <c r="S7297" s="38">
        <v>7998</v>
      </c>
    </row>
    <row r="7298" spans="2:19" x14ac:dyDescent="0.2">
      <c r="B7298" s="1" t="s">
        <v>14866</v>
      </c>
      <c r="C7298" s="1" t="s">
        <v>14867</v>
      </c>
      <c r="D7298" s="1" t="s">
        <v>575</v>
      </c>
      <c r="E7298" s="1" t="s">
        <v>575</v>
      </c>
      <c r="F7298" s="1" t="s">
        <v>20</v>
      </c>
      <c r="G7298" s="27">
        <v>0.22580645161290322</v>
      </c>
      <c r="H7298" s="27">
        <v>0.44538572458543613</v>
      </c>
      <c r="I7298" s="28">
        <v>16.866091522880733</v>
      </c>
      <c r="J7298" s="27">
        <v>0.1177794448612153</v>
      </c>
      <c r="K7298" s="27">
        <v>0.66616654163540889</v>
      </c>
      <c r="L7298" s="27">
        <v>0.34098774333093007</v>
      </c>
      <c r="M7298" s="29">
        <v>6.8130813953488323</v>
      </c>
      <c r="N7298" s="30">
        <v>50.823920265780728</v>
      </c>
      <c r="O7298" s="32">
        <v>0</v>
      </c>
      <c r="P7298" s="31">
        <v>0.96106705118961788</v>
      </c>
      <c r="Q7298" s="38">
        <v>7749</v>
      </c>
      <c r="R7298" s="38">
        <v>6957</v>
      </c>
      <c r="S7298" s="38">
        <v>580</v>
      </c>
    </row>
    <row r="7299" spans="2:19" x14ac:dyDescent="0.2">
      <c r="B7299" s="1" t="s">
        <v>14856</v>
      </c>
      <c r="C7299" s="1" t="s">
        <v>14857</v>
      </c>
      <c r="D7299" s="1" t="s">
        <v>575</v>
      </c>
      <c r="E7299" s="1" t="s">
        <v>575</v>
      </c>
      <c r="F7299" s="1" t="s">
        <v>20</v>
      </c>
      <c r="G7299" s="27">
        <v>0.34786184210526316</v>
      </c>
      <c r="H7299" s="27">
        <v>0.75174301242236008</v>
      </c>
      <c r="I7299" s="28">
        <v>22.518009868421057</v>
      </c>
      <c r="J7299" s="27">
        <v>0.11759868421052631</v>
      </c>
      <c r="K7299" s="27">
        <v>0.50986842105263153</v>
      </c>
      <c r="L7299" s="27">
        <v>8.8552018633540383E-2</v>
      </c>
      <c r="M7299" s="29">
        <v>7.3649432534678443</v>
      </c>
      <c r="N7299" s="30">
        <v>50.534278959810877</v>
      </c>
      <c r="O7299" s="32">
        <v>0</v>
      </c>
      <c r="P7299" s="31">
        <v>0.94409937888198758</v>
      </c>
      <c r="Q7299" s="38">
        <v>5958</v>
      </c>
      <c r="R7299" s="38">
        <v>4493</v>
      </c>
      <c r="S7299" s="38">
        <v>1687</v>
      </c>
    </row>
    <row r="7300" spans="2:19" x14ac:dyDescent="0.2">
      <c r="B7300" s="1" t="s">
        <v>14852</v>
      </c>
      <c r="C7300" s="1" t="s">
        <v>14853</v>
      </c>
      <c r="D7300" s="1" t="s">
        <v>17676</v>
      </c>
      <c r="E7300" s="1" t="s">
        <v>575</v>
      </c>
      <c r="F7300" s="1" t="s">
        <v>20</v>
      </c>
      <c r="G7300" s="27">
        <v>0.21870047543581617</v>
      </c>
      <c r="H7300" s="27">
        <v>0.43927692881103242</v>
      </c>
      <c r="I7300" s="28">
        <v>18.343502377179078</v>
      </c>
      <c r="J7300" s="27">
        <v>6.418383518225039E-2</v>
      </c>
      <c r="K7300" s="27">
        <v>0.52852614896988903</v>
      </c>
      <c r="L7300" s="27">
        <v>0.37838613492359302</v>
      </c>
      <c r="M7300" s="29">
        <v>9.2573022312373254</v>
      </c>
      <c r="N7300" s="30">
        <v>50.329710144927539</v>
      </c>
      <c r="O7300" s="32">
        <v>0</v>
      </c>
      <c r="P7300" s="31">
        <v>0.94073797987327623</v>
      </c>
      <c r="Q7300" s="38">
        <v>7426</v>
      </c>
      <c r="R7300" s="38">
        <v>7068</v>
      </c>
      <c r="S7300" s="38">
        <v>1515</v>
      </c>
    </row>
    <row r="7301" spans="2:19" x14ac:dyDescent="0.2">
      <c r="B7301" s="1" t="s">
        <v>14858</v>
      </c>
      <c r="C7301" s="1" t="s">
        <v>14859</v>
      </c>
      <c r="D7301" s="1" t="s">
        <v>17676</v>
      </c>
      <c r="E7301" s="1" t="s">
        <v>575</v>
      </c>
      <c r="F7301" s="1" t="s">
        <v>20</v>
      </c>
      <c r="G7301" s="27">
        <v>4.9153908138597907E-2</v>
      </c>
      <c r="H7301" s="27">
        <v>7.5524100994644225E-2</v>
      </c>
      <c r="I7301" s="28">
        <v>8.1099919419822761</v>
      </c>
      <c r="J7301" s="27">
        <v>0.1297340854149879</v>
      </c>
      <c r="K7301" s="27">
        <v>0.94439967767929089</v>
      </c>
      <c r="L7301" s="27">
        <v>0.91804896710022965</v>
      </c>
      <c r="M7301" s="29">
        <v>5.7535593220338956</v>
      </c>
      <c r="N7301" s="30">
        <v>53.377049180327866</v>
      </c>
      <c r="O7301" s="32">
        <v>8.2631981637337423E-4</v>
      </c>
      <c r="P7301" s="31">
        <v>0.94950267788829379</v>
      </c>
      <c r="Q7301" s="38">
        <v>8567</v>
      </c>
      <c r="R7301" s="38">
        <v>8469</v>
      </c>
      <c r="S7301" s="38">
        <v>34</v>
      </c>
    </row>
    <row r="7302" spans="2:19" x14ac:dyDescent="0.2">
      <c r="B7302" s="1" t="s">
        <v>14887</v>
      </c>
      <c r="C7302" s="1" t="s">
        <v>14888</v>
      </c>
      <c r="D7302" s="1" t="s">
        <v>17676</v>
      </c>
      <c r="E7302" s="1" t="s">
        <v>575</v>
      </c>
      <c r="F7302" s="1" t="s">
        <v>20</v>
      </c>
      <c r="G7302" s="27">
        <v>0.25511596180081858</v>
      </c>
      <c r="H7302" s="27">
        <v>0.64963948787061998</v>
      </c>
      <c r="I7302" s="28">
        <v>24.128922237380639</v>
      </c>
      <c r="J7302" s="27">
        <v>1.2960436562073669E-2</v>
      </c>
      <c r="K7302" s="27">
        <v>0.25920873124147342</v>
      </c>
      <c r="L7302" s="27">
        <v>0.12683288409703505</v>
      </c>
      <c r="M7302" s="29">
        <v>14.966849816849818</v>
      </c>
      <c r="N7302" s="30">
        <v>50.291443850267378</v>
      </c>
      <c r="O7302" s="32">
        <v>0</v>
      </c>
      <c r="P7302" s="31">
        <v>0.9878706199460916</v>
      </c>
      <c r="Q7302" s="38">
        <v>5326</v>
      </c>
      <c r="R7302" s="38">
        <v>6388</v>
      </c>
      <c r="S7302" s="38">
        <v>5344</v>
      </c>
    </row>
    <row r="7303" spans="2:19" x14ac:dyDescent="0.2">
      <c r="B7303" s="1" t="s">
        <v>14911</v>
      </c>
      <c r="C7303" s="1" t="s">
        <v>14912</v>
      </c>
      <c r="D7303" s="1" t="s">
        <v>598</v>
      </c>
      <c r="E7303" s="1" t="s">
        <v>5435</v>
      </c>
      <c r="F7303" s="1" t="s">
        <v>38</v>
      </c>
      <c r="G7303" s="27">
        <v>0.30191015210470462</v>
      </c>
      <c r="H7303" s="27">
        <v>0.83828682102297736</v>
      </c>
      <c r="I7303" s="28">
        <v>28.799929253625756</v>
      </c>
      <c r="J7303" s="27">
        <v>9.1970286522815702E-3</v>
      </c>
      <c r="K7303" s="27">
        <v>0.16802263883975946</v>
      </c>
      <c r="L7303" s="27">
        <v>0</v>
      </c>
      <c r="M7303" s="29">
        <v>14.805827210539649</v>
      </c>
      <c r="N7303" s="30">
        <v>60.726420620972469</v>
      </c>
      <c r="O7303" s="32">
        <v>2.9403996830706929E-2</v>
      </c>
      <c r="P7303" s="31">
        <v>0.9955101681486046</v>
      </c>
      <c r="Q7303" s="38">
        <v>4108</v>
      </c>
      <c r="R7303" s="38">
        <v>5354</v>
      </c>
      <c r="S7303" s="38">
        <v>7009</v>
      </c>
    </row>
    <row r="7304" spans="2:19" x14ac:dyDescent="0.2">
      <c r="B7304" s="1" t="s">
        <v>14909</v>
      </c>
      <c r="C7304" s="1" t="s">
        <v>14910</v>
      </c>
      <c r="D7304" s="1" t="s">
        <v>598</v>
      </c>
      <c r="E7304" s="1" t="s">
        <v>5435</v>
      </c>
      <c r="F7304" s="1" t="s">
        <v>38</v>
      </c>
      <c r="G7304" s="27">
        <v>0.47288277012932833</v>
      </c>
      <c r="H7304" s="27">
        <v>0.99827367984230719</v>
      </c>
      <c r="I7304" s="28">
        <v>39.052148518982065</v>
      </c>
      <c r="J7304" s="27">
        <v>1.0012515644555695E-2</v>
      </c>
      <c r="K7304" s="27">
        <v>0.22820191906549853</v>
      </c>
      <c r="L7304" s="27">
        <v>0</v>
      </c>
      <c r="M7304" s="29">
        <v>11.643388756927948</v>
      </c>
      <c r="N7304" s="30">
        <v>69.047178130511469</v>
      </c>
      <c r="O7304" s="32">
        <v>0</v>
      </c>
      <c r="P7304" s="31">
        <v>0.99470899470899465</v>
      </c>
      <c r="Q7304" s="38">
        <v>3335</v>
      </c>
      <c r="R7304" s="38">
        <v>2745</v>
      </c>
      <c r="S7304" s="38">
        <v>5938</v>
      </c>
    </row>
    <row r="7305" spans="2:19" x14ac:dyDescent="0.2">
      <c r="B7305" s="1" t="s">
        <v>14904</v>
      </c>
      <c r="C7305" s="1" t="s">
        <v>4148</v>
      </c>
      <c r="D7305" s="1" t="s">
        <v>598</v>
      </c>
      <c r="E7305" s="1" t="s">
        <v>5435</v>
      </c>
      <c r="F7305" s="1" t="s">
        <v>38</v>
      </c>
      <c r="G7305" s="27">
        <v>0.32609865470852017</v>
      </c>
      <c r="H7305" s="27">
        <v>0.84839247503566362</v>
      </c>
      <c r="I7305" s="28">
        <v>30.532394618834086</v>
      </c>
      <c r="J7305" s="27">
        <v>8.7892376681614343E-3</v>
      </c>
      <c r="K7305" s="27">
        <v>0.2274439461883408</v>
      </c>
      <c r="L7305" s="27">
        <v>2.1358773181169757E-2</v>
      </c>
      <c r="M7305" s="29">
        <v>12.468671812616449</v>
      </c>
      <c r="N7305" s="30">
        <v>67.41529152915291</v>
      </c>
      <c r="O7305" s="32">
        <v>0</v>
      </c>
      <c r="P7305" s="31">
        <v>0.99411554921540657</v>
      </c>
      <c r="Q7305" s="38">
        <v>3908</v>
      </c>
      <c r="R7305" s="38">
        <v>4865</v>
      </c>
      <c r="S7305" s="38">
        <v>5951</v>
      </c>
    </row>
    <row r="7306" spans="2:19" x14ac:dyDescent="0.2">
      <c r="B7306" s="1" t="s">
        <v>14913</v>
      </c>
      <c r="C7306" s="1" t="s">
        <v>14914</v>
      </c>
      <c r="D7306" s="1" t="s">
        <v>598</v>
      </c>
      <c r="E7306" s="1" t="s">
        <v>5435</v>
      </c>
      <c r="F7306" s="1" t="s">
        <v>38</v>
      </c>
      <c r="G7306" s="27">
        <v>0.23419027960217678</v>
      </c>
      <c r="H7306" s="27">
        <v>0.70927590395216289</v>
      </c>
      <c r="I7306" s="28">
        <v>24.734565584537435</v>
      </c>
      <c r="J7306" s="27">
        <v>7.8814036404578729E-3</v>
      </c>
      <c r="K7306" s="27">
        <v>0.16869956839932446</v>
      </c>
      <c r="L7306" s="27">
        <v>1.340932448846118E-2</v>
      </c>
      <c r="M7306" s="29">
        <v>14.492869394756186</v>
      </c>
      <c r="N7306" s="30">
        <v>57.789262820512818</v>
      </c>
      <c r="O7306" s="32">
        <v>2.9150705409698215E-2</v>
      </c>
      <c r="P7306" s="31">
        <v>0.99579557133513963</v>
      </c>
      <c r="Q7306" s="38">
        <v>5099</v>
      </c>
      <c r="R7306" s="38">
        <v>6809</v>
      </c>
      <c r="S7306" s="38">
        <v>6994</v>
      </c>
    </row>
    <row r="7307" spans="2:19" x14ac:dyDescent="0.2">
      <c r="B7307" s="1" t="s">
        <v>14917</v>
      </c>
      <c r="C7307" s="1" t="s">
        <v>14918</v>
      </c>
      <c r="D7307" s="1" t="s">
        <v>598</v>
      </c>
      <c r="E7307" s="1" t="s">
        <v>5435</v>
      </c>
      <c r="F7307" s="1" t="s">
        <v>38</v>
      </c>
      <c r="G7307" s="27">
        <v>0.49225663716814161</v>
      </c>
      <c r="H7307" s="27">
        <v>0.95466284074605445</v>
      </c>
      <c r="I7307" s="28">
        <v>42.338429203539832</v>
      </c>
      <c r="J7307" s="27">
        <v>7.743362831858407E-3</v>
      </c>
      <c r="K7307" s="27">
        <v>0.18473451327433629</v>
      </c>
      <c r="L7307" s="27">
        <v>1.4013905749917227E-2</v>
      </c>
      <c r="M7307" s="29">
        <v>12.292505446623098</v>
      </c>
      <c r="N7307" s="30">
        <v>72.863820224719106</v>
      </c>
      <c r="O7307" s="32">
        <v>0</v>
      </c>
      <c r="P7307" s="31">
        <v>0.99768237501379542</v>
      </c>
      <c r="Q7307" s="38">
        <v>2958</v>
      </c>
      <c r="R7307" s="38">
        <v>2400</v>
      </c>
      <c r="S7307" s="38">
        <v>6736</v>
      </c>
    </row>
    <row r="7308" spans="2:19" x14ac:dyDescent="0.2">
      <c r="B7308" s="1" t="s">
        <v>14915</v>
      </c>
      <c r="C7308" s="1" t="s">
        <v>14916</v>
      </c>
      <c r="D7308" s="1" t="s">
        <v>598</v>
      </c>
      <c r="E7308" s="1" t="s">
        <v>5435</v>
      </c>
      <c r="F7308" s="1" t="s">
        <v>38</v>
      </c>
      <c r="G7308" s="27">
        <v>0.34295633107984652</v>
      </c>
      <c r="H7308" s="27">
        <v>0.82613534930321497</v>
      </c>
      <c r="I7308" s="28">
        <v>34.479152201717497</v>
      </c>
      <c r="J7308" s="27">
        <v>8.7703270601132838E-3</v>
      </c>
      <c r="K7308" s="27">
        <v>0.18454229855655033</v>
      </c>
      <c r="L7308" s="27">
        <v>1.5848437926951453E-4</v>
      </c>
      <c r="M7308" s="29">
        <v>14.520189098998891</v>
      </c>
      <c r="N7308" s="30">
        <v>72.286627597229625</v>
      </c>
      <c r="O7308" s="32">
        <v>1.4026778395117952E-2</v>
      </c>
      <c r="P7308" s="31">
        <v>0.99699426177247474</v>
      </c>
      <c r="Q7308" s="38">
        <v>3668</v>
      </c>
      <c r="R7308" s="38">
        <v>4570</v>
      </c>
      <c r="S7308" s="38">
        <v>6740</v>
      </c>
    </row>
    <row r="7309" spans="2:19" x14ac:dyDescent="0.2">
      <c r="B7309" s="1" t="s">
        <v>14907</v>
      </c>
      <c r="C7309" s="1" t="s">
        <v>14908</v>
      </c>
      <c r="D7309" s="1" t="s">
        <v>598</v>
      </c>
      <c r="E7309" s="1" t="s">
        <v>5435</v>
      </c>
      <c r="F7309" s="1" t="s">
        <v>38</v>
      </c>
      <c r="G7309" s="27">
        <v>0.3099240156573797</v>
      </c>
      <c r="H7309" s="27">
        <v>0.9236546828486375</v>
      </c>
      <c r="I7309" s="28">
        <v>29.190628597743498</v>
      </c>
      <c r="J7309" s="27">
        <v>5.5261340087497121E-3</v>
      </c>
      <c r="K7309" s="27">
        <v>8.0128943126870827E-2</v>
      </c>
      <c r="L7309" s="27">
        <v>9.6862834898099387E-4</v>
      </c>
      <c r="M7309" s="29">
        <v>16.617083750417091</v>
      </c>
      <c r="N7309" s="30">
        <v>56.795690936106986</v>
      </c>
      <c r="O7309" s="32">
        <v>0</v>
      </c>
      <c r="P7309" s="31">
        <v>0.99450423631783835</v>
      </c>
      <c r="Q7309" s="38">
        <v>4052</v>
      </c>
      <c r="R7309" s="38">
        <v>5189</v>
      </c>
      <c r="S7309" s="38">
        <v>8450</v>
      </c>
    </row>
    <row r="7310" spans="2:19" x14ac:dyDescent="0.2">
      <c r="B7310" s="1" t="s">
        <v>14905</v>
      </c>
      <c r="C7310" s="1" t="s">
        <v>14906</v>
      </c>
      <c r="D7310" s="1" t="s">
        <v>598</v>
      </c>
      <c r="E7310" s="1" t="s">
        <v>5435</v>
      </c>
      <c r="F7310" s="1" t="s">
        <v>38</v>
      </c>
      <c r="G7310" s="27">
        <v>0.37579261469600894</v>
      </c>
      <c r="H7310" s="27">
        <v>0.90148553412462928</v>
      </c>
      <c r="I7310" s="28">
        <v>32.945897053338285</v>
      </c>
      <c r="J7310" s="27">
        <v>8.3923908989183144E-3</v>
      </c>
      <c r="K7310" s="27">
        <v>0.2443118239462887</v>
      </c>
      <c r="L7310" s="27">
        <v>2.9497403560830863E-2</v>
      </c>
      <c r="M7310" s="29">
        <v>11.783896026292203</v>
      </c>
      <c r="N7310" s="30">
        <v>67.676923076923075</v>
      </c>
      <c r="O7310" s="32">
        <v>0</v>
      </c>
      <c r="P7310" s="31">
        <v>0.99443620178041547</v>
      </c>
      <c r="Q7310" s="38">
        <v>3766</v>
      </c>
      <c r="R7310" s="38">
        <v>4066</v>
      </c>
      <c r="S7310" s="38">
        <v>5625</v>
      </c>
    </row>
    <row r="7311" spans="2:19" x14ac:dyDescent="0.2">
      <c r="B7311" s="1" t="s">
        <v>14919</v>
      </c>
      <c r="C7311" s="1" t="s">
        <v>14920</v>
      </c>
      <c r="D7311" s="1" t="s">
        <v>577</v>
      </c>
      <c r="E7311" s="1" t="s">
        <v>851</v>
      </c>
      <c r="F7311" s="1" t="s">
        <v>22</v>
      </c>
      <c r="G7311" s="27">
        <v>0.39634146341463417</v>
      </c>
      <c r="H7311" s="27">
        <v>0.96307076729954488</v>
      </c>
      <c r="I7311" s="28">
        <v>29.662227214377406</v>
      </c>
      <c r="J7311" s="27">
        <v>2.8562259306803596E-2</v>
      </c>
      <c r="K7311" s="27">
        <v>0.5240693196405648</v>
      </c>
      <c r="L7311" s="27">
        <v>5.1624038914169145E-3</v>
      </c>
      <c r="M7311" s="29">
        <v>7.0273790536948413</v>
      </c>
      <c r="N7311" s="30">
        <v>63.714170040485833</v>
      </c>
      <c r="O7311" s="32">
        <v>0</v>
      </c>
      <c r="P7311" s="31">
        <v>0.97787541189392746</v>
      </c>
      <c r="Q7311" s="38">
        <v>3991</v>
      </c>
      <c r="R7311" s="38">
        <v>3815</v>
      </c>
      <c r="S7311" s="38">
        <v>1561</v>
      </c>
    </row>
    <row r="7312" spans="2:19" x14ac:dyDescent="0.2">
      <c r="B7312" s="1" t="s">
        <v>14921</v>
      </c>
      <c r="C7312" s="1" t="s">
        <v>14922</v>
      </c>
      <c r="D7312" s="1" t="s">
        <v>577</v>
      </c>
      <c r="E7312" s="1" t="s">
        <v>851</v>
      </c>
      <c r="F7312" s="1" t="s">
        <v>22</v>
      </c>
      <c r="G7312" s="27">
        <v>0.22728644732870509</v>
      </c>
      <c r="H7312" s="27">
        <v>0.91339158767772488</v>
      </c>
      <c r="I7312" s="28">
        <v>21.451645034711738</v>
      </c>
      <c r="J7312" s="27">
        <v>8.7533957138545126E-3</v>
      </c>
      <c r="K7312" s="27">
        <v>0.30123754904920014</v>
      </c>
      <c r="L7312" s="27">
        <v>9.1232227488151666E-4</v>
      </c>
      <c r="M7312" s="29">
        <v>11.590273437499999</v>
      </c>
      <c r="N7312" s="30">
        <v>54.531208499335989</v>
      </c>
      <c r="O7312" s="32">
        <v>2.7200829383886255E-2</v>
      </c>
      <c r="P7312" s="31">
        <v>0.98133886255924174</v>
      </c>
      <c r="Q7312" s="38">
        <v>6416</v>
      </c>
      <c r="R7312" s="38">
        <v>6934</v>
      </c>
      <c r="S7312" s="38">
        <v>4536</v>
      </c>
    </row>
    <row r="7313" spans="2:19" x14ac:dyDescent="0.2">
      <c r="B7313" s="1" t="s">
        <v>14927</v>
      </c>
      <c r="C7313" s="1" t="s">
        <v>14928</v>
      </c>
      <c r="D7313" s="1" t="s">
        <v>577</v>
      </c>
      <c r="E7313" s="1" t="s">
        <v>851</v>
      </c>
      <c r="F7313" s="1" t="s">
        <v>22</v>
      </c>
      <c r="G7313" s="27">
        <v>0.50308228357008844</v>
      </c>
      <c r="H7313" s="27">
        <v>0.92750464560658341</v>
      </c>
      <c r="I7313" s="28">
        <v>46.9282229965157</v>
      </c>
      <c r="J7313" s="27">
        <v>3.4307156258375771E-2</v>
      </c>
      <c r="K7313" s="27">
        <v>0.22674886089520235</v>
      </c>
      <c r="L7313" s="27">
        <v>6.3358109901778606E-2</v>
      </c>
      <c r="M7313" s="29">
        <v>11.399406688241649</v>
      </c>
      <c r="N7313" s="30">
        <v>81.595098561534357</v>
      </c>
      <c r="O7313" s="32">
        <v>0</v>
      </c>
      <c r="P7313" s="31">
        <v>0.99044332359968146</v>
      </c>
      <c r="Q7313" s="38">
        <v>2197</v>
      </c>
      <c r="R7313" s="38">
        <v>2228</v>
      </c>
      <c r="S7313" s="38">
        <v>5965</v>
      </c>
    </row>
    <row r="7314" spans="2:19" x14ac:dyDescent="0.2">
      <c r="B7314" s="1" t="s">
        <v>14934</v>
      </c>
      <c r="C7314" s="1" t="s">
        <v>14935</v>
      </c>
      <c r="D7314" s="1" t="s">
        <v>577</v>
      </c>
      <c r="E7314" s="1" t="s">
        <v>851</v>
      </c>
      <c r="F7314" s="1" t="s">
        <v>22</v>
      </c>
      <c r="G7314" s="27">
        <v>0.59227082085080884</v>
      </c>
      <c r="H7314" s="27">
        <v>0.99358231251867346</v>
      </c>
      <c r="I7314" s="28">
        <v>50.807279808268433</v>
      </c>
      <c r="J7314" s="27">
        <v>3.2354703415218691E-2</v>
      </c>
      <c r="K7314" s="27">
        <v>0.29898142600359495</v>
      </c>
      <c r="L7314" s="27">
        <v>2.3065431729907379E-3</v>
      </c>
      <c r="M7314" s="29">
        <v>8.3803820720058777</v>
      </c>
      <c r="N7314" s="30">
        <v>79.563480020232674</v>
      </c>
      <c r="O7314" s="32">
        <v>0</v>
      </c>
      <c r="P7314" s="31">
        <v>0.9973110247983269</v>
      </c>
      <c r="Q7314" s="38">
        <v>1441</v>
      </c>
      <c r="R7314" s="38">
        <v>700</v>
      </c>
      <c r="S7314" s="38">
        <v>4583</v>
      </c>
    </row>
    <row r="7315" spans="2:19" x14ac:dyDescent="0.2">
      <c r="B7315" s="1" t="s">
        <v>14929</v>
      </c>
      <c r="C7315" s="1" t="s">
        <v>14930</v>
      </c>
      <c r="D7315" s="1" t="s">
        <v>577</v>
      </c>
      <c r="E7315" s="1" t="s">
        <v>851</v>
      </c>
      <c r="F7315" s="1" t="s">
        <v>22</v>
      </c>
      <c r="G7315" s="27">
        <v>0.57339078911931052</v>
      </c>
      <c r="H7315" s="27">
        <v>0.99162237948991849</v>
      </c>
      <c r="I7315" s="28">
        <v>49.34643145704284</v>
      </c>
      <c r="J7315" s="27">
        <v>1.3466199838405602E-2</v>
      </c>
      <c r="K7315" s="27">
        <v>0.2730945327228656</v>
      </c>
      <c r="L7315" s="27">
        <v>0</v>
      </c>
      <c r="M7315" s="29">
        <v>9.6827020202020204</v>
      </c>
      <c r="N7315" s="30">
        <v>78.441052137153591</v>
      </c>
      <c r="O7315" s="32">
        <v>0</v>
      </c>
      <c r="P7315" s="31">
        <v>0.99158766190412606</v>
      </c>
      <c r="Q7315" s="38">
        <v>1745</v>
      </c>
      <c r="R7315" s="38">
        <v>978</v>
      </c>
      <c r="S7315" s="38">
        <v>5083</v>
      </c>
    </row>
    <row r="7316" spans="2:19" x14ac:dyDescent="0.2">
      <c r="B7316" s="1" t="s">
        <v>14923</v>
      </c>
      <c r="C7316" s="1" t="s">
        <v>14924</v>
      </c>
      <c r="D7316" s="1" t="s">
        <v>577</v>
      </c>
      <c r="E7316" s="1" t="s">
        <v>851</v>
      </c>
      <c r="F7316" s="1" t="s">
        <v>22</v>
      </c>
      <c r="G7316" s="27">
        <v>0.45115524929063638</v>
      </c>
      <c r="H7316" s="27">
        <v>0.95485608634819119</v>
      </c>
      <c r="I7316" s="28">
        <v>41.692055127685464</v>
      </c>
      <c r="J7316" s="27">
        <v>2.107823267126064E-2</v>
      </c>
      <c r="K7316" s="27">
        <v>0.27016619375760031</v>
      </c>
      <c r="L7316" s="27">
        <v>3.3075154907055766E-2</v>
      </c>
      <c r="M7316" s="29">
        <v>10.940472673559823</v>
      </c>
      <c r="N7316" s="30">
        <v>78.68149146451033</v>
      </c>
      <c r="O7316" s="32">
        <v>2.3985608634819106E-3</v>
      </c>
      <c r="P7316" s="31">
        <v>0.98620827503497899</v>
      </c>
      <c r="Q7316" s="38">
        <v>3048</v>
      </c>
      <c r="R7316" s="38">
        <v>3085</v>
      </c>
      <c r="S7316" s="38">
        <v>5123</v>
      </c>
    </row>
    <row r="7317" spans="2:19" x14ac:dyDescent="0.2">
      <c r="B7317" s="1" t="s">
        <v>14931</v>
      </c>
      <c r="C7317" s="1" t="s">
        <v>4833</v>
      </c>
      <c r="D7317" s="1" t="s">
        <v>577</v>
      </c>
      <c r="E7317" s="1" t="s">
        <v>851</v>
      </c>
      <c r="F7317" s="1" t="s">
        <v>22</v>
      </c>
      <c r="G7317" s="27">
        <v>0.40573873647118047</v>
      </c>
      <c r="H7317" s="27">
        <v>0.97478781827259109</v>
      </c>
      <c r="I7317" s="28">
        <v>39.557060156053332</v>
      </c>
      <c r="J7317" s="27">
        <v>5.5373772967530835E-3</v>
      </c>
      <c r="K7317" s="27">
        <v>0.10823055625471936</v>
      </c>
      <c r="L7317" s="27">
        <v>1.8721917124313528E-4</v>
      </c>
      <c r="M7317" s="29">
        <v>15.093053790766627</v>
      </c>
      <c r="N7317" s="30">
        <v>74.959677419354833</v>
      </c>
      <c r="O7317" s="32">
        <v>0</v>
      </c>
      <c r="P7317" s="31">
        <v>0.99176235646530209</v>
      </c>
      <c r="Q7317" s="38">
        <v>3289</v>
      </c>
      <c r="R7317" s="38">
        <v>3701</v>
      </c>
      <c r="S7317" s="38">
        <v>8059</v>
      </c>
    </row>
    <row r="7318" spans="2:19" x14ac:dyDescent="0.2">
      <c r="B7318" s="1" t="s">
        <v>14932</v>
      </c>
      <c r="C7318" s="1" t="s">
        <v>14933</v>
      </c>
      <c r="D7318" s="1" t="s">
        <v>577</v>
      </c>
      <c r="E7318" s="1" t="s">
        <v>851</v>
      </c>
      <c r="F7318" s="1" t="s">
        <v>22</v>
      </c>
      <c r="G7318" s="27">
        <v>0.49824656056110062</v>
      </c>
      <c r="H7318" s="27">
        <v>0.99838047995709878</v>
      </c>
      <c r="I7318" s="28">
        <v>48.850957647693548</v>
      </c>
      <c r="J7318" s="27">
        <v>3.5068788777987592E-3</v>
      </c>
      <c r="K7318" s="27">
        <v>8.470461289452387E-2</v>
      </c>
      <c r="L7318" s="27">
        <v>0</v>
      </c>
      <c r="M7318" s="29">
        <v>16.377030661646049</v>
      </c>
      <c r="N7318" s="30">
        <v>81.035173160173159</v>
      </c>
      <c r="O7318" s="32">
        <v>0</v>
      </c>
      <c r="P7318" s="31">
        <v>0.9939670197077356</v>
      </c>
      <c r="Q7318" s="38">
        <v>1833</v>
      </c>
      <c r="R7318" s="38">
        <v>2302</v>
      </c>
      <c r="S7318" s="38">
        <v>8411</v>
      </c>
    </row>
    <row r="7319" spans="2:19" x14ac:dyDescent="0.2">
      <c r="B7319" s="1" t="s">
        <v>14925</v>
      </c>
      <c r="C7319" s="1" t="s">
        <v>14926</v>
      </c>
      <c r="D7319" s="1" t="s">
        <v>577</v>
      </c>
      <c r="E7319" s="1" t="s">
        <v>851</v>
      </c>
      <c r="F7319" s="1" t="s">
        <v>22</v>
      </c>
      <c r="G7319" s="27">
        <v>0.46906290115532734</v>
      </c>
      <c r="H7319" s="27">
        <v>0.97828999112013204</v>
      </c>
      <c r="I7319" s="28">
        <v>45.319512195121966</v>
      </c>
      <c r="J7319" s="27">
        <v>5.1347881899871627E-3</v>
      </c>
      <c r="K7319" s="27">
        <v>9.4736842105263161E-2</v>
      </c>
      <c r="L7319" s="27">
        <v>0</v>
      </c>
      <c r="M7319" s="29">
        <v>15.830415860735013</v>
      </c>
      <c r="N7319" s="30">
        <v>78.282430213464693</v>
      </c>
      <c r="O7319" s="32">
        <v>0</v>
      </c>
      <c r="P7319" s="31">
        <v>0.98820246099200815</v>
      </c>
      <c r="Q7319" s="38">
        <v>2511</v>
      </c>
      <c r="R7319" s="38">
        <v>2816</v>
      </c>
      <c r="S7319" s="38">
        <v>8275</v>
      </c>
    </row>
    <row r="7320" spans="2:19" x14ac:dyDescent="0.2">
      <c r="B7320" s="1" t="s">
        <v>14948</v>
      </c>
      <c r="C7320" s="1" t="s">
        <v>14949</v>
      </c>
      <c r="D7320" s="1" t="s">
        <v>578</v>
      </c>
      <c r="E7320" s="1" t="s">
        <v>578</v>
      </c>
      <c r="F7320" s="1" t="s">
        <v>48</v>
      </c>
      <c r="G7320" s="27">
        <v>0.13141426783479349</v>
      </c>
      <c r="H7320" s="27">
        <v>0.67391041162227616</v>
      </c>
      <c r="I7320" s="28">
        <v>17.384856070087615</v>
      </c>
      <c r="J7320" s="27">
        <v>1.0012515644555695E-2</v>
      </c>
      <c r="K7320" s="27">
        <v>0.37421777221526908</v>
      </c>
      <c r="L7320" s="27">
        <v>1.9715496368038741E-2</v>
      </c>
      <c r="M7320" s="29">
        <v>12.755043227665709</v>
      </c>
      <c r="N7320" s="30">
        <v>47.542857142857144</v>
      </c>
      <c r="O7320" s="32">
        <v>0</v>
      </c>
      <c r="P7320" s="31">
        <v>0.96731234866828086</v>
      </c>
      <c r="Q7320" s="38">
        <v>7644</v>
      </c>
      <c r="R7320" s="38">
        <v>8058</v>
      </c>
      <c r="S7320" s="38">
        <v>3290</v>
      </c>
    </row>
    <row r="7321" spans="2:19" x14ac:dyDescent="0.2">
      <c r="B7321" s="1" t="s">
        <v>14946</v>
      </c>
      <c r="C7321" s="1" t="s">
        <v>14947</v>
      </c>
      <c r="D7321" s="1" t="s">
        <v>578</v>
      </c>
      <c r="E7321" s="1" t="s">
        <v>578</v>
      </c>
      <c r="F7321" s="1" t="s">
        <v>48</v>
      </c>
      <c r="G7321" s="27">
        <v>0.10679230467216333</v>
      </c>
      <c r="H7321" s="27">
        <v>0.56493265035097728</v>
      </c>
      <c r="I7321" s="28">
        <v>15.823282292893595</v>
      </c>
      <c r="J7321" s="27">
        <v>7.0278759324695725E-2</v>
      </c>
      <c r="K7321" s="27">
        <v>0.46171967020023558</v>
      </c>
      <c r="L7321" s="27">
        <v>0.13393663441472206</v>
      </c>
      <c r="M7321" s="29">
        <v>11.397714285714285</v>
      </c>
      <c r="N7321" s="30">
        <v>52.411764705882355</v>
      </c>
      <c r="O7321" s="32">
        <v>0</v>
      </c>
      <c r="P7321" s="31">
        <v>0.96642003414911781</v>
      </c>
      <c r="Q7321" s="38">
        <v>7910</v>
      </c>
      <c r="R7321" s="38">
        <v>8232</v>
      </c>
      <c r="S7321" s="38">
        <v>2192</v>
      </c>
    </row>
    <row r="7322" spans="2:19" x14ac:dyDescent="0.2">
      <c r="B7322" s="1" t="s">
        <v>14952</v>
      </c>
      <c r="C7322" s="1" t="s">
        <v>14953</v>
      </c>
      <c r="D7322" s="1" t="s">
        <v>578</v>
      </c>
      <c r="E7322" s="1" t="s">
        <v>578</v>
      </c>
      <c r="F7322" s="1" t="s">
        <v>48</v>
      </c>
      <c r="G7322" s="27">
        <v>4.7109207708779445E-2</v>
      </c>
      <c r="H7322" s="27">
        <v>0.83328831168831152</v>
      </c>
      <c r="I7322" s="28">
        <v>8.1116702355460379</v>
      </c>
      <c r="J7322" s="27">
        <v>7.2805139186295498E-2</v>
      </c>
      <c r="K7322" s="27">
        <v>0.91113490364025695</v>
      </c>
      <c r="L7322" s="27">
        <v>0.14843636363636364</v>
      </c>
      <c r="M7322" s="29">
        <v>6.0983146067415737</v>
      </c>
      <c r="N7322" s="30">
        <v>48.477272727272727</v>
      </c>
      <c r="O7322" s="32">
        <v>0.57035844155844151</v>
      </c>
      <c r="P7322" s="31">
        <v>0.97038961038961036</v>
      </c>
      <c r="Q7322" s="38">
        <v>8566</v>
      </c>
      <c r="R7322" s="38">
        <v>8480</v>
      </c>
      <c r="S7322" s="38">
        <v>61</v>
      </c>
    </row>
    <row r="7323" spans="2:19" x14ac:dyDescent="0.2">
      <c r="B7323" s="1" t="s">
        <v>14968</v>
      </c>
      <c r="C7323" s="1" t="s">
        <v>14969</v>
      </c>
      <c r="D7323" s="1" t="s">
        <v>578</v>
      </c>
      <c r="E7323" s="1" t="s">
        <v>578</v>
      </c>
      <c r="F7323" s="1" t="s">
        <v>48</v>
      </c>
      <c r="G7323" s="27">
        <v>0.25755791126815863</v>
      </c>
      <c r="H7323" s="27">
        <v>0.95691805795432716</v>
      </c>
      <c r="I7323" s="28">
        <v>21.04334511189635</v>
      </c>
      <c r="J7323" s="27">
        <v>1.4526894385551629E-2</v>
      </c>
      <c r="K7323" s="27">
        <v>0.39104829210836278</v>
      </c>
      <c r="L7323" s="27">
        <v>1.7501439263097297E-3</v>
      </c>
      <c r="M7323" s="29">
        <v>10.348387096774191</v>
      </c>
      <c r="N7323" s="30">
        <v>51.464939024390247</v>
      </c>
      <c r="O7323" s="32">
        <v>0</v>
      </c>
      <c r="P7323" s="31">
        <v>0.97754749568221067</v>
      </c>
      <c r="Q7323" s="38">
        <v>6578</v>
      </c>
      <c r="R7323" s="38">
        <v>6329</v>
      </c>
      <c r="S7323" s="38">
        <v>3034</v>
      </c>
    </row>
    <row r="7324" spans="2:19" x14ac:dyDescent="0.2">
      <c r="B7324" s="1" t="s">
        <v>14975</v>
      </c>
      <c r="C7324" s="1" t="s">
        <v>14976</v>
      </c>
      <c r="D7324" s="1" t="s">
        <v>578</v>
      </c>
      <c r="E7324" s="1" t="s">
        <v>578</v>
      </c>
      <c r="F7324" s="1" t="s">
        <v>48</v>
      </c>
      <c r="G7324" s="27">
        <v>0.27094240837696337</v>
      </c>
      <c r="H7324" s="27">
        <v>0.92323160938001947</v>
      </c>
      <c r="I7324" s="28">
        <v>20.078534031413614</v>
      </c>
      <c r="J7324" s="27">
        <v>2.7486910994764399E-2</v>
      </c>
      <c r="K7324" s="27">
        <v>0.50392670157068065</v>
      </c>
      <c r="L7324" s="27">
        <v>8.7439768711853518E-3</v>
      </c>
      <c r="M7324" s="29">
        <v>9.086535008976659</v>
      </c>
      <c r="N7324" s="30">
        <v>49.256038647342997</v>
      </c>
      <c r="O7324" s="32">
        <v>0</v>
      </c>
      <c r="P7324" s="31">
        <v>0.98168968840346937</v>
      </c>
      <c r="Q7324" s="38">
        <v>6921</v>
      </c>
      <c r="R7324" s="38">
        <v>6029</v>
      </c>
      <c r="S7324" s="38">
        <v>1746</v>
      </c>
    </row>
    <row r="7325" spans="2:19" x14ac:dyDescent="0.2">
      <c r="B7325" s="1" t="s">
        <v>14977</v>
      </c>
      <c r="C7325" s="1" t="s">
        <v>14978</v>
      </c>
      <c r="D7325" s="1" t="s">
        <v>578</v>
      </c>
      <c r="E7325" s="1" t="s">
        <v>578</v>
      </c>
      <c r="F7325" s="1" t="s">
        <v>48</v>
      </c>
      <c r="G7325" s="27">
        <v>0.27558479532163743</v>
      </c>
      <c r="H7325" s="27">
        <v>0.86302442528735646</v>
      </c>
      <c r="I7325" s="28">
        <v>19.344956140350881</v>
      </c>
      <c r="J7325" s="27">
        <v>2.7777777777777776E-2</v>
      </c>
      <c r="K7325" s="27">
        <v>0.58918128654970758</v>
      </c>
      <c r="L7325" s="27">
        <v>3.2327586206896551E-3</v>
      </c>
      <c r="M7325" s="29">
        <v>8.0248234106962659</v>
      </c>
      <c r="N7325" s="30">
        <v>48.588859416445622</v>
      </c>
      <c r="O7325" s="32">
        <v>0</v>
      </c>
      <c r="P7325" s="31">
        <v>0.98275862068965514</v>
      </c>
      <c r="Q7325" s="38">
        <v>7167</v>
      </c>
      <c r="R7325" s="38">
        <v>5923</v>
      </c>
      <c r="S7325" s="38">
        <v>1018</v>
      </c>
    </row>
    <row r="7326" spans="2:19" x14ac:dyDescent="0.2">
      <c r="B7326" s="1" t="s">
        <v>14960</v>
      </c>
      <c r="C7326" s="1" t="s">
        <v>14961</v>
      </c>
      <c r="D7326" s="1" t="s">
        <v>578</v>
      </c>
      <c r="E7326" s="1" t="s">
        <v>578</v>
      </c>
      <c r="F7326" s="1" t="s">
        <v>48</v>
      </c>
      <c r="G7326" s="27">
        <v>0.31766256590509667</v>
      </c>
      <c r="H7326" s="27">
        <v>0.76514010695187173</v>
      </c>
      <c r="I7326" s="28">
        <v>19.910325131810193</v>
      </c>
      <c r="J7326" s="27">
        <v>0.13488576449912126</v>
      </c>
      <c r="K7326" s="27">
        <v>0.60281195079086114</v>
      </c>
      <c r="L7326" s="27">
        <v>0.11501390374331549</v>
      </c>
      <c r="M7326" s="29">
        <v>5.5962652929813244</v>
      </c>
      <c r="N7326" s="30">
        <v>50.160442600276625</v>
      </c>
      <c r="O7326" s="32">
        <v>0</v>
      </c>
      <c r="P7326" s="31">
        <v>0.97368983957219246</v>
      </c>
      <c r="Q7326" s="38">
        <v>6982</v>
      </c>
      <c r="R7326" s="38">
        <v>5034</v>
      </c>
      <c r="S7326" s="38">
        <v>919</v>
      </c>
    </row>
    <row r="7327" spans="2:19" x14ac:dyDescent="0.2">
      <c r="B7327" s="1" t="s">
        <v>14964</v>
      </c>
      <c r="C7327" s="1" t="s">
        <v>14965</v>
      </c>
      <c r="D7327" s="1" t="s">
        <v>578</v>
      </c>
      <c r="E7327" s="1" t="s">
        <v>578</v>
      </c>
      <c r="F7327" s="1" t="s">
        <v>48</v>
      </c>
      <c r="G7327" s="27">
        <v>0.15092290988056462</v>
      </c>
      <c r="H7327" s="27">
        <v>0.77266560678325358</v>
      </c>
      <c r="I7327" s="28">
        <v>17.311292073832792</v>
      </c>
      <c r="J7327" s="27">
        <v>5.428881650380022E-2</v>
      </c>
      <c r="K7327" s="27">
        <v>0.47557003257328989</v>
      </c>
      <c r="L7327" s="27">
        <v>0.16684154742978274</v>
      </c>
      <c r="M7327" s="29">
        <v>10.806138107416878</v>
      </c>
      <c r="N7327" s="30">
        <v>53.417266187050359</v>
      </c>
      <c r="O7327" s="32">
        <v>0</v>
      </c>
      <c r="P7327" s="31">
        <v>0.97615262321144669</v>
      </c>
      <c r="Q7327" s="38">
        <v>7654</v>
      </c>
      <c r="R7327" s="38">
        <v>7899</v>
      </c>
      <c r="S7327" s="38">
        <v>2053</v>
      </c>
    </row>
    <row r="7328" spans="2:19" x14ac:dyDescent="0.2">
      <c r="B7328" s="1" t="s">
        <v>14981</v>
      </c>
      <c r="C7328" s="1" t="s">
        <v>14982</v>
      </c>
      <c r="D7328" s="1" t="s">
        <v>578</v>
      </c>
      <c r="E7328" s="1" t="s">
        <v>578</v>
      </c>
      <c r="F7328" s="1" t="s">
        <v>48</v>
      </c>
      <c r="G7328" s="27">
        <v>0.1960547504025765</v>
      </c>
      <c r="H7328" s="27">
        <v>0.82631662688941931</v>
      </c>
      <c r="I7328" s="28">
        <v>23.200000000000006</v>
      </c>
      <c r="J7328" s="27">
        <v>6.8438003220611917E-3</v>
      </c>
      <c r="K7328" s="27">
        <v>0.13244766505636071</v>
      </c>
      <c r="L7328" s="27">
        <v>2.4980111376292761E-3</v>
      </c>
      <c r="M7328" s="29">
        <v>15.839158738107162</v>
      </c>
      <c r="N7328" s="30">
        <v>52.926078028747433</v>
      </c>
      <c r="O7328" s="32">
        <v>0</v>
      </c>
      <c r="P7328" s="31">
        <v>0.9880668257756563</v>
      </c>
      <c r="Q7328" s="38">
        <v>5690</v>
      </c>
      <c r="R7328" s="38">
        <v>7405</v>
      </c>
      <c r="S7328" s="38">
        <v>7630</v>
      </c>
    </row>
    <row r="7329" spans="2:19" x14ac:dyDescent="0.2">
      <c r="B7329" s="1" t="s">
        <v>14958</v>
      </c>
      <c r="C7329" s="1" t="s">
        <v>14959</v>
      </c>
      <c r="D7329" s="1" t="s">
        <v>578</v>
      </c>
      <c r="E7329" s="1" t="s">
        <v>578</v>
      </c>
      <c r="F7329" s="1" t="s">
        <v>48</v>
      </c>
      <c r="G7329" s="27">
        <v>0.40209508460918614</v>
      </c>
      <c r="H7329" s="27">
        <v>0.69415767797607364</v>
      </c>
      <c r="I7329" s="28">
        <v>40.86643835616438</v>
      </c>
      <c r="J7329" s="27">
        <v>5.4391619661563258E-2</v>
      </c>
      <c r="K7329" s="27">
        <v>0.39161966156325545</v>
      </c>
      <c r="L7329" s="27">
        <v>0.1899901941557168</v>
      </c>
      <c r="M7329" s="29">
        <v>9.4041778975741277</v>
      </c>
      <c r="N7329" s="30">
        <v>87.204408817635269</v>
      </c>
      <c r="O7329" s="32">
        <v>0</v>
      </c>
      <c r="P7329" s="31">
        <v>0.97352422043537945</v>
      </c>
      <c r="Q7329" s="38">
        <v>3143</v>
      </c>
      <c r="R7329" s="38">
        <v>3748</v>
      </c>
      <c r="S7329" s="38">
        <v>3022</v>
      </c>
    </row>
    <row r="7330" spans="2:19" x14ac:dyDescent="0.2">
      <c r="B7330" s="1" t="s">
        <v>14954</v>
      </c>
      <c r="C7330" s="1" t="s">
        <v>14955</v>
      </c>
      <c r="D7330" s="1" t="s">
        <v>578</v>
      </c>
      <c r="E7330" s="1" t="s">
        <v>578</v>
      </c>
      <c r="F7330" s="1" t="s">
        <v>48</v>
      </c>
      <c r="G7330" s="27">
        <v>0.22408848832445719</v>
      </c>
      <c r="H7330" s="27">
        <v>0.69990438247011955</v>
      </c>
      <c r="I7330" s="28">
        <v>23.211102007374027</v>
      </c>
      <c r="J7330" s="27">
        <v>9.0126997132322813E-3</v>
      </c>
      <c r="K7330" s="27">
        <v>0.21589512494879148</v>
      </c>
      <c r="L7330" s="27">
        <v>0.10086653386454184</v>
      </c>
      <c r="M7330" s="29">
        <v>14.295089757127762</v>
      </c>
      <c r="N7330" s="30">
        <v>53.62705667276051</v>
      </c>
      <c r="O7330" s="32">
        <v>0</v>
      </c>
      <c r="P7330" s="31">
        <v>0.97250996015936253</v>
      </c>
      <c r="Q7330" s="38">
        <v>5688</v>
      </c>
      <c r="R7330" s="38">
        <v>6973</v>
      </c>
      <c r="S7330" s="38">
        <v>6183</v>
      </c>
    </row>
    <row r="7331" spans="2:19" x14ac:dyDescent="0.2">
      <c r="B7331" s="1" t="s">
        <v>14944</v>
      </c>
      <c r="C7331" s="1" t="s">
        <v>14945</v>
      </c>
      <c r="D7331" s="1" t="s">
        <v>578</v>
      </c>
      <c r="E7331" s="1" t="s">
        <v>578</v>
      </c>
      <c r="F7331" s="1" t="s">
        <v>48</v>
      </c>
      <c r="G7331" s="27">
        <v>0.18376068376068377</v>
      </c>
      <c r="H7331" s="27">
        <v>0.7042143658810327</v>
      </c>
      <c r="I7331" s="28">
        <v>26.906487956487958</v>
      </c>
      <c r="J7331" s="27">
        <v>0.10101010101010101</v>
      </c>
      <c r="K7331" s="27">
        <v>0.49067599067599066</v>
      </c>
      <c r="L7331" s="27">
        <v>9.8604564160119729E-2</v>
      </c>
      <c r="M7331" s="29">
        <v>9.5467942583732075</v>
      </c>
      <c r="N7331" s="30">
        <v>74.619834710743802</v>
      </c>
      <c r="O7331" s="32">
        <v>0.11303591470258134</v>
      </c>
      <c r="P7331" s="31">
        <v>0.96296296296296291</v>
      </c>
      <c r="Q7331" s="38">
        <v>4430</v>
      </c>
      <c r="R7331" s="38">
        <v>7544</v>
      </c>
      <c r="S7331" s="38">
        <v>1888</v>
      </c>
    </row>
    <row r="7332" spans="2:19" x14ac:dyDescent="0.2">
      <c r="B7332" s="1" t="s">
        <v>14936</v>
      </c>
      <c r="C7332" s="1" t="s">
        <v>14937</v>
      </c>
      <c r="D7332" s="1" t="s">
        <v>578</v>
      </c>
      <c r="E7332" s="1" t="s">
        <v>578</v>
      </c>
      <c r="F7332" s="1" t="s">
        <v>48</v>
      </c>
      <c r="G7332" s="27">
        <v>0.20868113522537562</v>
      </c>
      <c r="H7332" s="27">
        <v>0.55719271623672217</v>
      </c>
      <c r="I7332" s="28">
        <v>14.908180300500835</v>
      </c>
      <c r="J7332" s="27">
        <v>0.11018363939899833</v>
      </c>
      <c r="K7332" s="27">
        <v>0.68447412353923209</v>
      </c>
      <c r="L7332" s="27">
        <v>0.33992412746585737</v>
      </c>
      <c r="M7332" s="29">
        <v>5.8386075949367076</v>
      </c>
      <c r="N7332" s="30">
        <v>48.8</v>
      </c>
      <c r="O7332" s="32">
        <v>0</v>
      </c>
      <c r="P7332" s="31">
        <v>0.90895295902883155</v>
      </c>
      <c r="Q7332" s="38">
        <v>8037</v>
      </c>
      <c r="R7332" s="38">
        <v>7239</v>
      </c>
      <c r="S7332" s="38">
        <v>501</v>
      </c>
    </row>
    <row r="7333" spans="2:19" x14ac:dyDescent="0.2">
      <c r="B7333" s="1" t="s">
        <v>14962</v>
      </c>
      <c r="C7333" s="1" t="s">
        <v>14963</v>
      </c>
      <c r="D7333" s="1" t="s">
        <v>578</v>
      </c>
      <c r="E7333" s="1" t="s">
        <v>578</v>
      </c>
      <c r="F7333" s="1" t="s">
        <v>48</v>
      </c>
      <c r="G7333" s="27">
        <v>0.18333333333333332</v>
      </c>
      <c r="H7333" s="27">
        <v>0.53869617585064744</v>
      </c>
      <c r="I7333" s="28">
        <v>16.748518518518512</v>
      </c>
      <c r="J7333" s="27">
        <v>3.0246913580246913E-2</v>
      </c>
      <c r="K7333" s="27">
        <v>0.47716049382716047</v>
      </c>
      <c r="L7333" s="27">
        <v>0.12803974706413732</v>
      </c>
      <c r="M7333" s="29">
        <v>9.2139833711262291</v>
      </c>
      <c r="N7333" s="30">
        <v>49.9023569023569</v>
      </c>
      <c r="O7333" s="32">
        <v>0</v>
      </c>
      <c r="P7333" s="31">
        <v>0.97560975609756095</v>
      </c>
      <c r="Q7333" s="38">
        <v>7779</v>
      </c>
      <c r="R7333" s="38">
        <v>7550</v>
      </c>
      <c r="S7333" s="38">
        <v>2034</v>
      </c>
    </row>
    <row r="7334" spans="2:19" x14ac:dyDescent="0.2">
      <c r="B7334" s="1" t="s">
        <v>14970</v>
      </c>
      <c r="C7334" s="1" t="s">
        <v>10241</v>
      </c>
      <c r="D7334" s="1" t="s">
        <v>578</v>
      </c>
      <c r="E7334" s="1" t="s">
        <v>578</v>
      </c>
      <c r="F7334" s="1" t="s">
        <v>48</v>
      </c>
      <c r="G7334" s="27">
        <v>0.18044692737430168</v>
      </c>
      <c r="H7334" s="27">
        <v>0.80737677984665956</v>
      </c>
      <c r="I7334" s="28">
        <v>16.366815642458107</v>
      </c>
      <c r="J7334" s="27">
        <v>8.8826815642458104E-2</v>
      </c>
      <c r="K7334" s="27">
        <v>0.55363128491620117</v>
      </c>
      <c r="L7334" s="27">
        <v>5.5553121577217965E-2</v>
      </c>
      <c r="M7334" s="29">
        <v>8.3975460122699435</v>
      </c>
      <c r="N7334" s="30">
        <v>52.130030959752325</v>
      </c>
      <c r="O7334" s="32">
        <v>0</v>
      </c>
      <c r="P7334" s="31">
        <v>0.9802847754654983</v>
      </c>
      <c r="Q7334" s="38">
        <v>7834</v>
      </c>
      <c r="R7334" s="38">
        <v>7584</v>
      </c>
      <c r="S7334" s="38">
        <v>1300</v>
      </c>
    </row>
    <row r="7335" spans="2:19" x14ac:dyDescent="0.2">
      <c r="B7335" s="1" t="s">
        <v>14983</v>
      </c>
      <c r="C7335" s="1" t="s">
        <v>14984</v>
      </c>
      <c r="D7335" s="1" t="s">
        <v>578</v>
      </c>
      <c r="E7335" s="1" t="s">
        <v>578</v>
      </c>
      <c r="F7335" s="1" t="s">
        <v>48</v>
      </c>
      <c r="G7335" s="27">
        <v>0.11477230655312846</v>
      </c>
      <c r="H7335" s="27">
        <v>0.98577810325887949</v>
      </c>
      <c r="I7335" s="28">
        <v>17.863495001851167</v>
      </c>
      <c r="J7335" s="27">
        <v>1.4439096630877453E-2</v>
      </c>
      <c r="K7335" s="27">
        <v>0.27693446871529065</v>
      </c>
      <c r="L7335" s="27">
        <v>7.2464298791651404E-3</v>
      </c>
      <c r="M7335" s="29">
        <v>12.968883312421582</v>
      </c>
      <c r="N7335" s="30">
        <v>55.174193548387095</v>
      </c>
      <c r="O7335" s="32">
        <v>0</v>
      </c>
      <c r="P7335" s="31">
        <v>0.98901501281581838</v>
      </c>
      <c r="Q7335" s="38">
        <v>7543</v>
      </c>
      <c r="R7335" s="38">
        <v>8179</v>
      </c>
      <c r="S7335" s="38">
        <v>5014</v>
      </c>
    </row>
    <row r="7336" spans="2:19" x14ac:dyDescent="0.2">
      <c r="B7336" s="1" t="s">
        <v>14942</v>
      </c>
      <c r="C7336" s="1" t="s">
        <v>14943</v>
      </c>
      <c r="D7336" s="1" t="s">
        <v>578</v>
      </c>
      <c r="E7336" s="1" t="s">
        <v>578</v>
      </c>
      <c r="F7336" s="1" t="s">
        <v>48</v>
      </c>
      <c r="G7336" s="27">
        <v>0.125</v>
      </c>
      <c r="H7336" s="27">
        <v>0.46131287297527707</v>
      </c>
      <c r="I7336" s="28">
        <v>19.454343971631207</v>
      </c>
      <c r="J7336" s="27">
        <v>7.0921985815602835E-3</v>
      </c>
      <c r="K7336" s="27">
        <v>0.23936170212765959</v>
      </c>
      <c r="L7336" s="27">
        <v>6.479113384484228E-2</v>
      </c>
      <c r="M7336" s="29">
        <v>14.279837892603853</v>
      </c>
      <c r="N7336" s="30">
        <v>55.085106382978722</v>
      </c>
      <c r="O7336" s="32">
        <v>0</v>
      </c>
      <c r="P7336" s="31">
        <v>0.96163682864450128</v>
      </c>
      <c r="Q7336" s="38">
        <v>7138</v>
      </c>
      <c r="R7336" s="38">
        <v>8105</v>
      </c>
      <c r="S7336" s="38">
        <v>5711</v>
      </c>
    </row>
    <row r="7337" spans="2:19" x14ac:dyDescent="0.2">
      <c r="B7337" s="1" t="s">
        <v>14973</v>
      </c>
      <c r="C7337" s="1" t="s">
        <v>14974</v>
      </c>
      <c r="D7337" s="1" t="s">
        <v>578</v>
      </c>
      <c r="E7337" s="1" t="s">
        <v>578</v>
      </c>
      <c r="F7337" s="1" t="s">
        <v>48</v>
      </c>
      <c r="G7337" s="27">
        <v>0.19848293299620734</v>
      </c>
      <c r="H7337" s="27">
        <v>0.5203411910669975</v>
      </c>
      <c r="I7337" s="28">
        <v>21.290644753476613</v>
      </c>
      <c r="J7337" s="27">
        <v>1.0113780025284451E-2</v>
      </c>
      <c r="K7337" s="27">
        <v>0.21744627054361568</v>
      </c>
      <c r="L7337" s="27">
        <v>1.2841191066997517E-3</v>
      </c>
      <c r="M7337" s="29">
        <v>13.124290220820194</v>
      </c>
      <c r="N7337" s="30">
        <v>53.770700636942678</v>
      </c>
      <c r="O7337" s="32">
        <v>0</v>
      </c>
      <c r="P7337" s="31">
        <v>0.9813895781637717</v>
      </c>
      <c r="Q7337" s="38">
        <v>6480</v>
      </c>
      <c r="R7337" s="38">
        <v>7375</v>
      </c>
      <c r="S7337" s="38">
        <v>6155</v>
      </c>
    </row>
    <row r="7338" spans="2:19" x14ac:dyDescent="0.2">
      <c r="B7338" s="1" t="s">
        <v>14979</v>
      </c>
      <c r="C7338" s="1" t="s">
        <v>14980</v>
      </c>
      <c r="D7338" s="1" t="s">
        <v>578</v>
      </c>
      <c r="E7338" s="1" t="s">
        <v>578</v>
      </c>
      <c r="F7338" s="1" t="s">
        <v>48</v>
      </c>
      <c r="G7338" s="27">
        <v>0.34438040345821325</v>
      </c>
      <c r="H7338" s="27">
        <v>0.99030518097941811</v>
      </c>
      <c r="I7338" s="28">
        <v>22.525072046109504</v>
      </c>
      <c r="J7338" s="27">
        <v>3.0259365994236311E-2</v>
      </c>
      <c r="K7338" s="27">
        <v>0.56628242074927959</v>
      </c>
      <c r="L7338" s="27">
        <v>0</v>
      </c>
      <c r="M7338" s="29">
        <v>6.4391208791208809</v>
      </c>
      <c r="N7338" s="30">
        <v>52.68200836820084</v>
      </c>
      <c r="O7338" s="32">
        <v>0</v>
      </c>
      <c r="P7338" s="31">
        <v>0.98509581263307311</v>
      </c>
      <c r="Q7338" s="38">
        <v>5953</v>
      </c>
      <c r="R7338" s="38">
        <v>4548</v>
      </c>
      <c r="S7338" s="38">
        <v>1187</v>
      </c>
    </row>
    <row r="7339" spans="2:19" x14ac:dyDescent="0.2">
      <c r="B7339" s="1" t="s">
        <v>14956</v>
      </c>
      <c r="C7339" s="1" t="s">
        <v>14957</v>
      </c>
      <c r="D7339" s="1" t="s">
        <v>578</v>
      </c>
      <c r="E7339" s="1" t="s">
        <v>578</v>
      </c>
      <c r="F7339" s="1" t="s">
        <v>48</v>
      </c>
      <c r="G7339" s="27">
        <v>0.3276089828269485</v>
      </c>
      <c r="H7339" s="27">
        <v>0.98601542416452448</v>
      </c>
      <c r="I7339" s="28">
        <v>22.589696169088516</v>
      </c>
      <c r="J7339" s="27">
        <v>1.9815059445178335E-2</v>
      </c>
      <c r="K7339" s="27">
        <v>0.5865257595772787</v>
      </c>
      <c r="L7339" s="27">
        <v>0</v>
      </c>
      <c r="M7339" s="29">
        <v>7.3410609037328083</v>
      </c>
      <c r="N7339" s="30">
        <v>53.423387096774192</v>
      </c>
      <c r="O7339" s="32">
        <v>0</v>
      </c>
      <c r="P7339" s="31">
        <v>0.97300771208226222</v>
      </c>
      <c r="Q7339" s="38">
        <v>5933</v>
      </c>
      <c r="R7339" s="38">
        <v>4841</v>
      </c>
      <c r="S7339" s="38">
        <v>1032</v>
      </c>
    </row>
    <row r="7340" spans="2:19" x14ac:dyDescent="0.2">
      <c r="B7340" s="1" t="s">
        <v>14971</v>
      </c>
      <c r="C7340" s="1" t="s">
        <v>14972</v>
      </c>
      <c r="D7340" s="1" t="s">
        <v>578</v>
      </c>
      <c r="E7340" s="1" t="s">
        <v>578</v>
      </c>
      <c r="F7340" s="1" t="s">
        <v>48</v>
      </c>
      <c r="G7340" s="27">
        <v>0.33381924198250729</v>
      </c>
      <c r="H7340" s="27">
        <v>0.96962115796997861</v>
      </c>
      <c r="I7340" s="28">
        <v>23.830612244897956</v>
      </c>
      <c r="J7340" s="27">
        <v>8.7463556851311956E-3</v>
      </c>
      <c r="K7340" s="27">
        <v>0.50583090379008744</v>
      </c>
      <c r="L7340" s="27">
        <v>0</v>
      </c>
      <c r="M7340" s="29">
        <v>8.6520787746170669</v>
      </c>
      <c r="N7340" s="30">
        <v>53.672489082969435</v>
      </c>
      <c r="O7340" s="32">
        <v>0</v>
      </c>
      <c r="P7340" s="31">
        <v>0.98070050035739809</v>
      </c>
      <c r="Q7340" s="38">
        <v>5439</v>
      </c>
      <c r="R7340" s="38">
        <v>4729</v>
      </c>
      <c r="S7340" s="38">
        <v>1728</v>
      </c>
    </row>
    <row r="7341" spans="2:19" x14ac:dyDescent="0.2">
      <c r="B7341" s="1" t="s">
        <v>14938</v>
      </c>
      <c r="C7341" s="1" t="s">
        <v>14939</v>
      </c>
      <c r="D7341" s="1" t="s">
        <v>578</v>
      </c>
      <c r="E7341" s="1" t="s">
        <v>578</v>
      </c>
      <c r="F7341" s="1" t="s">
        <v>48</v>
      </c>
      <c r="G7341" s="27">
        <v>0.32465753424657534</v>
      </c>
      <c r="H7341" s="27">
        <v>0.92865556978233044</v>
      </c>
      <c r="I7341" s="28">
        <v>24.488630136986302</v>
      </c>
      <c r="J7341" s="27">
        <v>1.0958904109589041E-2</v>
      </c>
      <c r="K7341" s="27">
        <v>0.39726027397260272</v>
      </c>
      <c r="L7341" s="27">
        <v>0</v>
      </c>
      <c r="M7341" s="29">
        <v>9.2807302231237312</v>
      </c>
      <c r="N7341" s="30">
        <v>55.708860759493668</v>
      </c>
      <c r="O7341" s="32">
        <v>0</v>
      </c>
      <c r="P7341" s="31">
        <v>0.93469910371318821</v>
      </c>
      <c r="Q7341" s="38">
        <v>5189</v>
      </c>
      <c r="R7341" s="38">
        <v>4895</v>
      </c>
      <c r="S7341" s="38">
        <v>2943</v>
      </c>
    </row>
    <row r="7342" spans="2:19" x14ac:dyDescent="0.2">
      <c r="B7342" s="1" t="s">
        <v>14966</v>
      </c>
      <c r="C7342" s="1" t="s">
        <v>14967</v>
      </c>
      <c r="D7342" s="1" t="s">
        <v>578</v>
      </c>
      <c r="E7342" s="1" t="s">
        <v>578</v>
      </c>
      <c r="F7342" s="1" t="s">
        <v>48</v>
      </c>
      <c r="G7342" s="27">
        <v>0.13333333333333333</v>
      </c>
      <c r="H7342" s="27">
        <v>0.91089163237311399</v>
      </c>
      <c r="I7342" s="28">
        <v>13.48273684210527</v>
      </c>
      <c r="J7342" s="27">
        <v>4.1403508771929824E-2</v>
      </c>
      <c r="K7342" s="27">
        <v>0.70877192982456139</v>
      </c>
      <c r="L7342" s="27">
        <v>4.2945816186556927E-2</v>
      </c>
      <c r="M7342" s="29">
        <v>7.4273684210526323</v>
      </c>
      <c r="N7342" s="30">
        <v>52.410526315789475</v>
      </c>
      <c r="O7342" s="32">
        <v>0</v>
      </c>
      <c r="P7342" s="31">
        <v>0.97736625514403297</v>
      </c>
      <c r="Q7342" s="38">
        <v>8196</v>
      </c>
      <c r="R7342" s="38">
        <v>8048</v>
      </c>
      <c r="S7342" s="38">
        <v>419</v>
      </c>
    </row>
    <row r="7343" spans="2:19" x14ac:dyDescent="0.2">
      <c r="B7343" s="1" t="s">
        <v>14940</v>
      </c>
      <c r="C7343" s="1" t="s">
        <v>14941</v>
      </c>
      <c r="D7343" s="1" t="s">
        <v>578</v>
      </c>
      <c r="E7343" s="1" t="s">
        <v>578</v>
      </c>
      <c r="F7343" s="1" t="s">
        <v>48</v>
      </c>
      <c r="G7343" s="27">
        <v>7.9635949943117179E-2</v>
      </c>
      <c r="H7343" s="27">
        <v>0.49767264817835782</v>
      </c>
      <c r="I7343" s="28">
        <v>16.259613196814556</v>
      </c>
      <c r="J7343" s="27">
        <v>1.8202502844141068E-2</v>
      </c>
      <c r="K7343" s="27">
        <v>0.32309442548350398</v>
      </c>
      <c r="L7343" s="27">
        <v>3.6617727025557371E-2</v>
      </c>
      <c r="M7343" s="29">
        <v>13.094932014833121</v>
      </c>
      <c r="N7343" s="30">
        <v>52.514285714285712</v>
      </c>
      <c r="O7343" s="32">
        <v>0</v>
      </c>
      <c r="P7343" s="31">
        <v>0.9559543230016313</v>
      </c>
      <c r="Q7343" s="38">
        <v>7850</v>
      </c>
      <c r="R7343" s="38">
        <v>8351</v>
      </c>
      <c r="S7343" s="38">
        <v>4116</v>
      </c>
    </row>
    <row r="7344" spans="2:19" x14ac:dyDescent="0.2">
      <c r="B7344" s="1" t="s">
        <v>14950</v>
      </c>
      <c r="C7344" s="1" t="s">
        <v>14951</v>
      </c>
      <c r="D7344" s="1" t="s">
        <v>17677</v>
      </c>
      <c r="E7344" s="1" t="s">
        <v>578</v>
      </c>
      <c r="F7344" s="1" t="s">
        <v>48</v>
      </c>
      <c r="G7344" s="27">
        <v>0.12</v>
      </c>
      <c r="H7344" s="27">
        <v>0.77323458282950408</v>
      </c>
      <c r="I7344" s="28">
        <v>18.743208333333349</v>
      </c>
      <c r="J7344" s="27">
        <v>4.2916666666666665E-2</v>
      </c>
      <c r="K7344" s="27">
        <v>0.27541666666666664</v>
      </c>
      <c r="L7344" s="27">
        <v>0.14935912938331319</v>
      </c>
      <c r="M7344" s="29">
        <v>13.956249999999999</v>
      </c>
      <c r="N7344" s="30">
        <v>53.447916666666664</v>
      </c>
      <c r="O7344" s="32">
        <v>0</v>
      </c>
      <c r="P7344" s="31">
        <v>0.96735187424425639</v>
      </c>
      <c r="Q7344" s="38">
        <v>7334</v>
      </c>
      <c r="R7344" s="38">
        <v>8151</v>
      </c>
      <c r="S7344" s="38">
        <v>5038</v>
      </c>
    </row>
    <row r="7345" spans="2:19" x14ac:dyDescent="0.2">
      <c r="B7345" s="1" t="s">
        <v>14999</v>
      </c>
      <c r="C7345" s="1" t="s">
        <v>15000</v>
      </c>
      <c r="D7345" s="1" t="s">
        <v>579</v>
      </c>
      <c r="E7345" s="1" t="s">
        <v>579</v>
      </c>
      <c r="F7345" s="1" t="s">
        <v>44</v>
      </c>
      <c r="G7345" s="27">
        <v>0.32234697573342991</v>
      </c>
      <c r="H7345" s="27">
        <v>0.87884417808219217</v>
      </c>
      <c r="I7345" s="28">
        <v>25.022745382107921</v>
      </c>
      <c r="J7345" s="27">
        <v>2.5715320536037669E-2</v>
      </c>
      <c r="K7345" s="27">
        <v>0.31437884824339007</v>
      </c>
      <c r="L7345" s="27">
        <v>5.5054794520547942E-2</v>
      </c>
      <c r="M7345" s="29">
        <v>12.558043826830577</v>
      </c>
      <c r="N7345" s="30">
        <v>50.748314606741573</v>
      </c>
      <c r="O7345" s="32">
        <v>0</v>
      </c>
      <c r="P7345" s="31">
        <v>0.94554794520547947</v>
      </c>
      <c r="Q7345" s="38">
        <v>5007</v>
      </c>
      <c r="R7345" s="38">
        <v>4944</v>
      </c>
      <c r="S7345" s="38">
        <v>4305</v>
      </c>
    </row>
    <row r="7346" spans="2:19" x14ac:dyDescent="0.2">
      <c r="B7346" s="1" t="s">
        <v>14995</v>
      </c>
      <c r="C7346" s="1" t="s">
        <v>14996</v>
      </c>
      <c r="D7346" s="1" t="s">
        <v>579</v>
      </c>
      <c r="E7346" s="1" t="s">
        <v>626</v>
      </c>
      <c r="F7346" s="1" t="s">
        <v>44</v>
      </c>
      <c r="G7346" s="27">
        <v>4.7619047619047616E-2</v>
      </c>
      <c r="H7346" s="27">
        <v>0.30125371360665476</v>
      </c>
      <c r="I7346" s="28">
        <v>12.669240669240665</v>
      </c>
      <c r="J7346" s="27">
        <v>0.11583011583011583</v>
      </c>
      <c r="K7346" s="27">
        <v>0.52767052767052769</v>
      </c>
      <c r="L7346" s="27">
        <v>0.23095068330362448</v>
      </c>
      <c r="M7346" s="29">
        <v>10.820135135135134</v>
      </c>
      <c r="N7346" s="30">
        <v>49.486486486486484</v>
      </c>
      <c r="O7346" s="32">
        <v>0</v>
      </c>
      <c r="P7346" s="31">
        <v>0.92335115864527628</v>
      </c>
      <c r="Q7346" s="38">
        <v>8279</v>
      </c>
      <c r="R7346" s="38">
        <v>8477</v>
      </c>
      <c r="S7346" s="38">
        <v>1523</v>
      </c>
    </row>
    <row r="7347" spans="2:19" x14ac:dyDescent="0.2">
      <c r="B7347" s="1" t="s">
        <v>14993</v>
      </c>
      <c r="C7347" s="1" t="s">
        <v>14994</v>
      </c>
      <c r="D7347" s="1" t="s">
        <v>579</v>
      </c>
      <c r="E7347" s="1" t="s">
        <v>579</v>
      </c>
      <c r="F7347" s="1" t="s">
        <v>44</v>
      </c>
      <c r="G7347" s="27">
        <v>0.1296969696969697</v>
      </c>
      <c r="H7347" s="27">
        <v>0.51240679824561408</v>
      </c>
      <c r="I7347" s="28">
        <v>14.478545454545458</v>
      </c>
      <c r="J7347" s="27">
        <v>0.1393939393939394</v>
      </c>
      <c r="K7347" s="27">
        <v>0.54181818181818187</v>
      </c>
      <c r="L7347" s="27">
        <v>0.15838267543859649</v>
      </c>
      <c r="M7347" s="29">
        <v>8.8569637883008365</v>
      </c>
      <c r="N7347" s="30">
        <v>51.794392523364486</v>
      </c>
      <c r="O7347" s="32">
        <v>0.1250219298245614</v>
      </c>
      <c r="P7347" s="31">
        <v>0.90460526315789469</v>
      </c>
      <c r="Q7347" s="38">
        <v>8085</v>
      </c>
      <c r="R7347" s="38">
        <v>8075</v>
      </c>
      <c r="S7347" s="38">
        <v>1391</v>
      </c>
    </row>
    <row r="7348" spans="2:19" x14ac:dyDescent="0.2">
      <c r="B7348" s="1" t="s">
        <v>15016</v>
      </c>
      <c r="C7348" s="1" t="s">
        <v>15017</v>
      </c>
      <c r="D7348" s="1" t="s">
        <v>579</v>
      </c>
      <c r="E7348" s="1" t="s">
        <v>579</v>
      </c>
      <c r="F7348" s="1" t="s">
        <v>44</v>
      </c>
      <c r="G7348" s="27">
        <v>0.3129943502824859</v>
      </c>
      <c r="H7348" s="27">
        <v>0.85545179063360888</v>
      </c>
      <c r="I7348" s="28">
        <v>25.286666666666662</v>
      </c>
      <c r="J7348" s="27">
        <v>6.2146892655367235E-3</v>
      </c>
      <c r="K7348" s="27">
        <v>0.23220338983050848</v>
      </c>
      <c r="L7348" s="27">
        <v>1.4325068870523416E-3</v>
      </c>
      <c r="M7348" s="29">
        <v>13.357236842105261</v>
      </c>
      <c r="N7348" s="30">
        <v>51.081227436823106</v>
      </c>
      <c r="O7348" s="32">
        <v>0</v>
      </c>
      <c r="P7348" s="31">
        <v>0.97520661157024791</v>
      </c>
      <c r="Q7348" s="38">
        <v>4922</v>
      </c>
      <c r="R7348" s="38">
        <v>5139</v>
      </c>
      <c r="S7348" s="38">
        <v>5858</v>
      </c>
    </row>
    <row r="7349" spans="2:19" x14ac:dyDescent="0.2">
      <c r="B7349" s="1" t="s">
        <v>15026</v>
      </c>
      <c r="C7349" s="1" t="s">
        <v>15027</v>
      </c>
      <c r="D7349" s="1" t="s">
        <v>579</v>
      </c>
      <c r="E7349" s="1" t="s">
        <v>579</v>
      </c>
      <c r="F7349" s="1" t="s">
        <v>44</v>
      </c>
      <c r="G7349" s="27">
        <v>0.43083900226757371</v>
      </c>
      <c r="H7349" s="27">
        <v>0.98394429469901179</v>
      </c>
      <c r="I7349" s="28">
        <v>42.630975056689316</v>
      </c>
      <c r="J7349" s="27">
        <v>5.8956916099773245E-3</v>
      </c>
      <c r="K7349" s="27">
        <v>9.569160997732426E-2</v>
      </c>
      <c r="L7349" s="27">
        <v>2.4707996406109615E-3</v>
      </c>
      <c r="M7349" s="29">
        <v>16.059442231075693</v>
      </c>
      <c r="N7349" s="30">
        <v>77.275789473684213</v>
      </c>
      <c r="O7349" s="32">
        <v>0</v>
      </c>
      <c r="P7349" s="31">
        <v>0.99056603773584906</v>
      </c>
      <c r="Q7349" s="38">
        <v>2916</v>
      </c>
      <c r="R7349" s="38">
        <v>3390</v>
      </c>
      <c r="S7349" s="38">
        <v>8261</v>
      </c>
    </row>
    <row r="7350" spans="2:19" x14ac:dyDescent="0.2">
      <c r="B7350" s="1" t="s">
        <v>15018</v>
      </c>
      <c r="C7350" s="1" t="s">
        <v>15019</v>
      </c>
      <c r="D7350" s="1" t="s">
        <v>579</v>
      </c>
      <c r="E7350" s="1" t="s">
        <v>579</v>
      </c>
      <c r="F7350" s="1" t="s">
        <v>44</v>
      </c>
      <c r="G7350" s="27">
        <v>0.32590855803048063</v>
      </c>
      <c r="H7350" s="27">
        <v>0.92275776634267215</v>
      </c>
      <c r="I7350" s="28">
        <v>26.18241500586166</v>
      </c>
      <c r="J7350" s="27">
        <v>7.4247753028526767E-3</v>
      </c>
      <c r="K7350" s="27">
        <v>0.22235248143806174</v>
      </c>
      <c r="L7350" s="27">
        <v>2.3266628549647419E-2</v>
      </c>
      <c r="M7350" s="29">
        <v>13.583536231884056</v>
      </c>
      <c r="N7350" s="30">
        <v>51.738609112709831</v>
      </c>
      <c r="O7350" s="32">
        <v>0</v>
      </c>
      <c r="P7350" s="31">
        <v>0.97541452258433392</v>
      </c>
      <c r="Q7350" s="38">
        <v>4606</v>
      </c>
      <c r="R7350" s="38">
        <v>4869</v>
      </c>
      <c r="S7350" s="38">
        <v>6065</v>
      </c>
    </row>
    <row r="7351" spans="2:19" x14ac:dyDescent="0.2">
      <c r="B7351" s="1" t="s">
        <v>15020</v>
      </c>
      <c r="C7351" s="1" t="s">
        <v>15021</v>
      </c>
      <c r="D7351" s="1" t="s">
        <v>579</v>
      </c>
      <c r="E7351" s="1" t="s">
        <v>579</v>
      </c>
      <c r="F7351" s="1" t="s">
        <v>44</v>
      </c>
      <c r="G7351" s="27">
        <v>0.54575986565910994</v>
      </c>
      <c r="H7351" s="27">
        <v>0.933088477366255</v>
      </c>
      <c r="I7351" s="28">
        <v>48.192317380352648</v>
      </c>
      <c r="J7351" s="27">
        <v>1.5113350125944584E-2</v>
      </c>
      <c r="K7351" s="27">
        <v>0.36733837111670864</v>
      </c>
      <c r="L7351" s="27">
        <v>5.6672839506172842E-2</v>
      </c>
      <c r="M7351" s="29">
        <v>7.8329020332717212</v>
      </c>
      <c r="N7351" s="30">
        <v>81.363076923076918</v>
      </c>
      <c r="O7351" s="32">
        <v>0</v>
      </c>
      <c r="P7351" s="31">
        <v>0.98024691358024696</v>
      </c>
      <c r="Q7351" s="38">
        <v>1959</v>
      </c>
      <c r="R7351" s="38">
        <v>1433</v>
      </c>
      <c r="S7351" s="38">
        <v>3378</v>
      </c>
    </row>
    <row r="7352" spans="2:19" x14ac:dyDescent="0.2">
      <c r="B7352" s="1" t="s">
        <v>15012</v>
      </c>
      <c r="C7352" s="1" t="s">
        <v>15013</v>
      </c>
      <c r="D7352" s="1" t="s">
        <v>579</v>
      </c>
      <c r="E7352" s="1" t="s">
        <v>626</v>
      </c>
      <c r="F7352" s="1" t="s">
        <v>44</v>
      </c>
      <c r="G7352" s="27">
        <v>0.2289988492520138</v>
      </c>
      <c r="H7352" s="27">
        <v>0.89239720279720269</v>
      </c>
      <c r="I7352" s="28">
        <v>25.052589182968926</v>
      </c>
      <c r="J7352" s="27">
        <v>6.3291139240506328E-3</v>
      </c>
      <c r="K7352" s="27">
        <v>0.12255466052934408</v>
      </c>
      <c r="L7352" s="27">
        <v>0</v>
      </c>
      <c r="M7352" s="29">
        <v>16.468059701492532</v>
      </c>
      <c r="N7352" s="30">
        <v>53.565326633165832</v>
      </c>
      <c r="O7352" s="32">
        <v>0</v>
      </c>
      <c r="P7352" s="31">
        <v>0.97230769230769232</v>
      </c>
      <c r="Q7352" s="38">
        <v>4999</v>
      </c>
      <c r="R7352" s="38">
        <v>6905</v>
      </c>
      <c r="S7352" s="38">
        <v>7813</v>
      </c>
    </row>
    <row r="7353" spans="2:19" x14ac:dyDescent="0.2">
      <c r="B7353" s="1" t="s">
        <v>15001</v>
      </c>
      <c r="C7353" s="1" t="s">
        <v>15002</v>
      </c>
      <c r="D7353" s="1" t="s">
        <v>579</v>
      </c>
      <c r="E7353" s="1" t="s">
        <v>579</v>
      </c>
      <c r="F7353" s="1" t="s">
        <v>44</v>
      </c>
      <c r="G7353" s="27">
        <v>0.21589882565492322</v>
      </c>
      <c r="H7353" s="27">
        <v>0.63577549271636669</v>
      </c>
      <c r="I7353" s="28">
        <v>17.414182475158086</v>
      </c>
      <c r="J7353" s="27">
        <v>3.7940379403794036E-2</v>
      </c>
      <c r="K7353" s="27">
        <v>0.61246612466124661</v>
      </c>
      <c r="L7353" s="27">
        <v>0.29671379605826903</v>
      </c>
      <c r="M7353" s="29">
        <v>9.2248847926267299</v>
      </c>
      <c r="N7353" s="30">
        <v>46.803347280334727</v>
      </c>
      <c r="O7353" s="32">
        <v>8.3089117395029999E-2</v>
      </c>
      <c r="P7353" s="31">
        <v>0.94858611825192807</v>
      </c>
      <c r="Q7353" s="38">
        <v>7639</v>
      </c>
      <c r="R7353" s="38">
        <v>7117</v>
      </c>
      <c r="S7353" s="38">
        <v>856</v>
      </c>
    </row>
    <row r="7354" spans="2:19" x14ac:dyDescent="0.2">
      <c r="B7354" s="1" t="s">
        <v>15009</v>
      </c>
      <c r="C7354" s="1" t="s">
        <v>15010</v>
      </c>
      <c r="D7354" s="1" t="s">
        <v>579</v>
      </c>
      <c r="E7354" s="1" t="s">
        <v>579</v>
      </c>
      <c r="F7354" s="1" t="s">
        <v>44</v>
      </c>
      <c r="G7354" s="27">
        <v>0.25011307100859342</v>
      </c>
      <c r="H7354" s="27">
        <v>0.80846120502817509</v>
      </c>
      <c r="I7354" s="28">
        <v>25.613794663048388</v>
      </c>
      <c r="J7354" s="27">
        <v>2.0352781546811399E-2</v>
      </c>
      <c r="K7354" s="27">
        <v>0.18860244233378562</v>
      </c>
      <c r="L7354" s="27">
        <v>0.11477676636324229</v>
      </c>
      <c r="M7354" s="29">
        <v>15.901145958986726</v>
      </c>
      <c r="N7354" s="30">
        <v>54.245931283905968</v>
      </c>
      <c r="O7354" s="32">
        <v>0</v>
      </c>
      <c r="P7354" s="31">
        <v>0.9583875162548765</v>
      </c>
      <c r="Q7354" s="38">
        <v>4780</v>
      </c>
      <c r="R7354" s="38">
        <v>6482</v>
      </c>
      <c r="S7354" s="38">
        <v>6664</v>
      </c>
    </row>
    <row r="7355" spans="2:19" x14ac:dyDescent="0.2">
      <c r="B7355" s="1" t="s">
        <v>15014</v>
      </c>
      <c r="C7355" s="1" t="s">
        <v>15015</v>
      </c>
      <c r="D7355" s="1" t="s">
        <v>579</v>
      </c>
      <c r="E7355" s="1" t="s">
        <v>579</v>
      </c>
      <c r="F7355" s="1" t="s">
        <v>44</v>
      </c>
      <c r="G7355" s="27">
        <v>0.33175853018372703</v>
      </c>
      <c r="H7355" s="27">
        <v>0.73376789366053186</v>
      </c>
      <c r="I7355" s="28">
        <v>21.531128608923893</v>
      </c>
      <c r="J7355" s="27">
        <v>9.3438320209973752E-2</v>
      </c>
      <c r="K7355" s="27">
        <v>0.47506561679790027</v>
      </c>
      <c r="L7355" s="27">
        <v>8.0547034764826188E-3</v>
      </c>
      <c r="M7355" s="29">
        <v>8.2260801256873517</v>
      </c>
      <c r="N7355" s="30">
        <v>47.868670886075947</v>
      </c>
      <c r="O7355" s="32">
        <v>2.8195296523517385E-3</v>
      </c>
      <c r="P7355" s="31">
        <v>0.9739263803680982</v>
      </c>
      <c r="Q7355" s="38">
        <v>6389</v>
      </c>
      <c r="R7355" s="38">
        <v>4764</v>
      </c>
      <c r="S7355" s="38">
        <v>2061</v>
      </c>
    </row>
    <row r="7356" spans="2:19" x14ac:dyDescent="0.2">
      <c r="B7356" s="1" t="s">
        <v>15011</v>
      </c>
      <c r="C7356" s="1" t="s">
        <v>12716</v>
      </c>
      <c r="D7356" s="1" t="s">
        <v>579</v>
      </c>
      <c r="E7356" s="1" t="s">
        <v>579</v>
      </c>
      <c r="F7356" s="1" t="s">
        <v>44</v>
      </c>
      <c r="G7356" s="27">
        <v>0.34818557648139642</v>
      </c>
      <c r="H7356" s="27">
        <v>0.77236428096609788</v>
      </c>
      <c r="I7356" s="28">
        <v>22.820992191088656</v>
      </c>
      <c r="J7356" s="27">
        <v>5.1446945337620578E-2</v>
      </c>
      <c r="K7356" s="27">
        <v>0.41249425815342217</v>
      </c>
      <c r="L7356" s="27">
        <v>4.2209173498781304E-2</v>
      </c>
      <c r="M7356" s="29">
        <v>9.4582100070472137</v>
      </c>
      <c r="N7356" s="30">
        <v>47.430079155672821</v>
      </c>
      <c r="O7356" s="32">
        <v>1.1118989585641481E-2</v>
      </c>
      <c r="P7356" s="31">
        <v>0.9647684467095059</v>
      </c>
      <c r="Q7356" s="38">
        <v>5845</v>
      </c>
      <c r="R7356" s="38">
        <v>4491</v>
      </c>
      <c r="S7356" s="38">
        <v>2740</v>
      </c>
    </row>
    <row r="7357" spans="2:19" x14ac:dyDescent="0.2">
      <c r="B7357" s="1" t="s">
        <v>15003</v>
      </c>
      <c r="C7357" s="1" t="s">
        <v>15004</v>
      </c>
      <c r="D7357" s="1" t="s">
        <v>579</v>
      </c>
      <c r="E7357" s="1" t="s">
        <v>579</v>
      </c>
      <c r="F7357" s="1" t="s">
        <v>44</v>
      </c>
      <c r="G7357" s="27">
        <v>0.3061916878710772</v>
      </c>
      <c r="H7357" s="27">
        <v>0.67984665052461657</v>
      </c>
      <c r="I7357" s="28">
        <v>25.312044105173864</v>
      </c>
      <c r="J7357" s="27">
        <v>2.883799830364716E-2</v>
      </c>
      <c r="K7357" s="27">
        <v>0.59626802374893983</v>
      </c>
      <c r="L7357" s="27">
        <v>0.17475383373688461</v>
      </c>
      <c r="M7357" s="29">
        <v>7.5905867970660186</v>
      </c>
      <c r="N7357" s="30">
        <v>65.02770083102493</v>
      </c>
      <c r="O7357" s="32">
        <v>5.2300242130750609E-3</v>
      </c>
      <c r="P7357" s="31">
        <v>0.95157384987893467</v>
      </c>
      <c r="Q7357" s="38">
        <v>4911</v>
      </c>
      <c r="R7357" s="38">
        <v>5270</v>
      </c>
      <c r="S7357" s="38">
        <v>965</v>
      </c>
    </row>
    <row r="7358" spans="2:19" x14ac:dyDescent="0.2">
      <c r="B7358" s="1" t="s">
        <v>14989</v>
      </c>
      <c r="C7358" s="1" t="s">
        <v>14990</v>
      </c>
      <c r="D7358" s="1" t="s">
        <v>579</v>
      </c>
      <c r="E7358" s="1" t="s">
        <v>579</v>
      </c>
      <c r="F7358" s="1" t="s">
        <v>44</v>
      </c>
      <c r="G7358" s="27">
        <v>0.18912337662337661</v>
      </c>
      <c r="H7358" s="27">
        <v>0.51847336431891311</v>
      </c>
      <c r="I7358" s="28">
        <v>14.900730519480526</v>
      </c>
      <c r="J7358" s="27">
        <v>0.13717532467532467</v>
      </c>
      <c r="K7358" s="27">
        <v>0.71185064935064934</v>
      </c>
      <c r="L7358" s="27">
        <v>0.36708616374687164</v>
      </c>
      <c r="M7358" s="29">
        <v>6.5369369369369341</v>
      </c>
      <c r="N7358" s="30">
        <v>50.218884120171673</v>
      </c>
      <c r="O7358" s="32">
        <v>0</v>
      </c>
      <c r="P7358" s="31">
        <v>0.88094386843046124</v>
      </c>
      <c r="Q7358" s="38">
        <v>8038</v>
      </c>
      <c r="R7358" s="38">
        <v>7479</v>
      </c>
      <c r="S7358" s="38">
        <v>407</v>
      </c>
    </row>
    <row r="7359" spans="2:19" x14ac:dyDescent="0.2">
      <c r="B7359" s="1" t="s">
        <v>14987</v>
      </c>
      <c r="C7359" s="1" t="s">
        <v>14988</v>
      </c>
      <c r="D7359" s="1" t="s">
        <v>579</v>
      </c>
      <c r="E7359" s="1" t="s">
        <v>579</v>
      </c>
      <c r="F7359" s="1" t="s">
        <v>44</v>
      </c>
      <c r="G7359" s="27">
        <v>9.420289855072464E-2</v>
      </c>
      <c r="H7359" s="27">
        <v>0.42936356404136827</v>
      </c>
      <c r="I7359" s="28">
        <v>11.535054347826087</v>
      </c>
      <c r="J7359" s="27">
        <v>7.5181159420289856E-2</v>
      </c>
      <c r="K7359" s="27">
        <v>0.7998188405797102</v>
      </c>
      <c r="L7359" s="27">
        <v>0.39243038981702466</v>
      </c>
      <c r="M7359" s="29">
        <v>7.4390999999999989</v>
      </c>
      <c r="N7359" s="30">
        <v>50.5</v>
      </c>
      <c r="O7359" s="32">
        <v>1.5433571996817819E-2</v>
      </c>
      <c r="P7359" s="31">
        <v>0.87828162291169454</v>
      </c>
      <c r="Q7359" s="38">
        <v>8380</v>
      </c>
      <c r="R7359" s="38">
        <v>8289</v>
      </c>
      <c r="S7359" s="38">
        <v>229</v>
      </c>
    </row>
    <row r="7360" spans="2:19" x14ac:dyDescent="0.2">
      <c r="B7360" s="1" t="s">
        <v>15024</v>
      </c>
      <c r="C7360" s="1" t="s">
        <v>15025</v>
      </c>
      <c r="D7360" s="1" t="s">
        <v>579</v>
      </c>
      <c r="E7360" s="1" t="s">
        <v>579</v>
      </c>
      <c r="F7360" s="1" t="s">
        <v>44</v>
      </c>
      <c r="G7360" s="27">
        <v>0.34934934934934936</v>
      </c>
      <c r="H7360" s="27">
        <v>0.90840751730959446</v>
      </c>
      <c r="I7360" s="28">
        <v>21.95365365365366</v>
      </c>
      <c r="J7360" s="27">
        <v>6.2062062062062065E-2</v>
      </c>
      <c r="K7360" s="27">
        <v>0.59459459459459463</v>
      </c>
      <c r="L7360" s="27">
        <v>7.0237388724035593E-2</v>
      </c>
      <c r="M7360" s="29">
        <v>5.7783076923076928</v>
      </c>
      <c r="N7360" s="30">
        <v>51.553008595988537</v>
      </c>
      <c r="O7360" s="32">
        <v>0</v>
      </c>
      <c r="P7360" s="31">
        <v>0.98813056379821962</v>
      </c>
      <c r="Q7360" s="38">
        <v>6204</v>
      </c>
      <c r="R7360" s="38">
        <v>4479</v>
      </c>
      <c r="S7360" s="38">
        <v>977</v>
      </c>
    </row>
    <row r="7361" spans="2:19" x14ac:dyDescent="0.2">
      <c r="B7361" s="1" t="s">
        <v>15007</v>
      </c>
      <c r="C7361" s="1" t="s">
        <v>15008</v>
      </c>
      <c r="D7361" s="1" t="s">
        <v>579</v>
      </c>
      <c r="E7361" s="1" t="s">
        <v>579</v>
      </c>
      <c r="F7361" s="1" t="s">
        <v>44</v>
      </c>
      <c r="G7361" s="27">
        <v>0.20159399906235348</v>
      </c>
      <c r="H7361" s="27">
        <v>0.7973324366733916</v>
      </c>
      <c r="I7361" s="28">
        <v>21.866291608063754</v>
      </c>
      <c r="J7361" s="27">
        <v>1.969057665260197E-2</v>
      </c>
      <c r="K7361" s="27">
        <v>0.19737458977965308</v>
      </c>
      <c r="L7361" s="27">
        <v>4.5866397668684153E-2</v>
      </c>
      <c r="M7361" s="29">
        <v>14.952495596007045</v>
      </c>
      <c r="N7361" s="30">
        <v>48.767441860465119</v>
      </c>
      <c r="O7361" s="32">
        <v>0</v>
      </c>
      <c r="P7361" s="31">
        <v>0.95628782784129118</v>
      </c>
      <c r="Q7361" s="38">
        <v>6243</v>
      </c>
      <c r="R7361" s="38">
        <v>7338</v>
      </c>
      <c r="S7361" s="38">
        <v>6498</v>
      </c>
    </row>
    <row r="7362" spans="2:19" x14ac:dyDescent="0.2">
      <c r="B7362" s="1" t="s">
        <v>15005</v>
      </c>
      <c r="C7362" s="1" t="s">
        <v>15006</v>
      </c>
      <c r="D7362" s="1" t="s">
        <v>579</v>
      </c>
      <c r="E7362" s="1" t="s">
        <v>626</v>
      </c>
      <c r="F7362" s="1" t="s">
        <v>44</v>
      </c>
      <c r="G7362" s="27">
        <v>0.28827877507919747</v>
      </c>
      <c r="H7362" s="27">
        <v>0.84380402010050248</v>
      </c>
      <c r="I7362" s="28">
        <v>26.050052798310464</v>
      </c>
      <c r="J7362" s="27">
        <v>1.0559662090813094E-2</v>
      </c>
      <c r="K7362" s="27">
        <v>0.16789862724392821</v>
      </c>
      <c r="L7362" s="27">
        <v>1.1748743718592965E-2</v>
      </c>
      <c r="M7362" s="29">
        <v>15.178709198813063</v>
      </c>
      <c r="N7362" s="30">
        <v>52.393772893772891</v>
      </c>
      <c r="O7362" s="32">
        <v>0</v>
      </c>
      <c r="P7362" s="31">
        <v>0.95175879396984919</v>
      </c>
      <c r="Q7362" s="38">
        <v>4643</v>
      </c>
      <c r="R7362" s="38">
        <v>5655</v>
      </c>
      <c r="S7362" s="38">
        <v>7014</v>
      </c>
    </row>
    <row r="7363" spans="2:19" x14ac:dyDescent="0.2">
      <c r="B7363" s="1" t="s">
        <v>15022</v>
      </c>
      <c r="C7363" s="1" t="s">
        <v>15023</v>
      </c>
      <c r="D7363" s="1" t="s">
        <v>579</v>
      </c>
      <c r="E7363" s="1" t="s">
        <v>579</v>
      </c>
      <c r="F7363" s="1" t="s">
        <v>44</v>
      </c>
      <c r="G7363" s="27">
        <v>0.59542743538767395</v>
      </c>
      <c r="H7363" s="27">
        <v>0.93937163814180924</v>
      </c>
      <c r="I7363" s="28">
        <v>50.613369781312116</v>
      </c>
      <c r="J7363" s="27">
        <v>3.5288270377733598E-2</v>
      </c>
      <c r="K7363" s="27">
        <v>0.32405566600397612</v>
      </c>
      <c r="L7363" s="27">
        <v>3.518581907090465E-2</v>
      </c>
      <c r="M7363" s="29">
        <v>7.893366093366093</v>
      </c>
      <c r="N7363" s="30">
        <v>79.254590984974953</v>
      </c>
      <c r="O7363" s="32">
        <v>0</v>
      </c>
      <c r="P7363" s="31">
        <v>0.9838630806845966</v>
      </c>
      <c r="Q7363" s="38">
        <v>1485</v>
      </c>
      <c r="R7363" s="38">
        <v>668</v>
      </c>
      <c r="S7363" s="38">
        <v>4101</v>
      </c>
    </row>
    <row r="7364" spans="2:19" x14ac:dyDescent="0.2">
      <c r="B7364" s="1" t="s">
        <v>14991</v>
      </c>
      <c r="C7364" s="1" t="s">
        <v>14992</v>
      </c>
      <c r="D7364" s="1" t="s">
        <v>579</v>
      </c>
      <c r="E7364" s="1" t="s">
        <v>579</v>
      </c>
      <c r="F7364" s="1" t="s">
        <v>44</v>
      </c>
      <c r="G7364" s="27">
        <v>0.228328173374613</v>
      </c>
      <c r="H7364" s="27">
        <v>0.56168515950069342</v>
      </c>
      <c r="I7364" s="28">
        <v>17.187770897832827</v>
      </c>
      <c r="J7364" s="27">
        <v>7.1207430340557279E-2</v>
      </c>
      <c r="K7364" s="27">
        <v>0.62229102167182659</v>
      </c>
      <c r="L7364" s="27">
        <v>0.21710124826629681</v>
      </c>
      <c r="M7364" s="29">
        <v>7.8328986960882618</v>
      </c>
      <c r="N7364" s="30">
        <v>48.342372881355935</v>
      </c>
      <c r="O7364" s="32">
        <v>0</v>
      </c>
      <c r="P7364" s="31">
        <v>0.89597780859916787</v>
      </c>
      <c r="Q7364" s="38">
        <v>7677</v>
      </c>
      <c r="R7364" s="38">
        <v>6915</v>
      </c>
      <c r="S7364" s="38">
        <v>787</v>
      </c>
    </row>
    <row r="7365" spans="2:19" x14ac:dyDescent="0.2">
      <c r="B7365" s="1" t="s">
        <v>14997</v>
      </c>
      <c r="C7365" s="1" t="s">
        <v>14998</v>
      </c>
      <c r="D7365" s="1" t="s">
        <v>579</v>
      </c>
      <c r="E7365" s="1" t="s">
        <v>626</v>
      </c>
      <c r="F7365" s="1" t="s">
        <v>44</v>
      </c>
      <c r="G7365" s="27">
        <v>0.1633835457705678</v>
      </c>
      <c r="H7365" s="27">
        <v>0.33687231759656655</v>
      </c>
      <c r="I7365" s="28">
        <v>14.554692931633832</v>
      </c>
      <c r="J7365" s="27">
        <v>5.4461181923522596E-2</v>
      </c>
      <c r="K7365" s="27">
        <v>0.70567786790266507</v>
      </c>
      <c r="L7365" s="27">
        <v>0.48786480686695277</v>
      </c>
      <c r="M7365" s="29">
        <v>7.7245152354570639</v>
      </c>
      <c r="N7365" s="30">
        <v>48.964539007092199</v>
      </c>
      <c r="O7365" s="32">
        <v>3.2618025751072963E-3</v>
      </c>
      <c r="P7365" s="31">
        <v>0.92596566523605151</v>
      </c>
      <c r="Q7365" s="38">
        <v>8074</v>
      </c>
      <c r="R7365" s="38">
        <v>7768</v>
      </c>
      <c r="S7365" s="38">
        <v>425</v>
      </c>
    </row>
    <row r="7366" spans="2:19" x14ac:dyDescent="0.2">
      <c r="B7366" s="1" t="s">
        <v>14985</v>
      </c>
      <c r="C7366" s="1" t="s">
        <v>14986</v>
      </c>
      <c r="D7366" s="1" t="s">
        <v>17678</v>
      </c>
      <c r="E7366" s="1" t="s">
        <v>579</v>
      </c>
      <c r="F7366" s="1" t="s">
        <v>44</v>
      </c>
      <c r="G7366" s="27">
        <v>9.0485074626865669E-2</v>
      </c>
      <c r="H7366" s="27">
        <v>0.22752016129032263</v>
      </c>
      <c r="I7366" s="28">
        <v>10.955037313432834</v>
      </c>
      <c r="J7366" s="27">
        <v>0.10914179104477612</v>
      </c>
      <c r="K7366" s="27">
        <v>0.74067164179104472</v>
      </c>
      <c r="L7366" s="27">
        <v>0.5580725806451613</v>
      </c>
      <c r="M7366" s="29">
        <v>7.1662564102564126</v>
      </c>
      <c r="N7366" s="30">
        <v>48.52577319587629</v>
      </c>
      <c r="O7366" s="32">
        <v>0</v>
      </c>
      <c r="P7366" s="31">
        <v>0.86451612903225805</v>
      </c>
      <c r="Q7366" s="38">
        <v>8426</v>
      </c>
      <c r="R7366" s="38">
        <v>8307</v>
      </c>
      <c r="S7366" s="38">
        <v>335</v>
      </c>
    </row>
    <row r="7367" spans="2:19" x14ac:dyDescent="0.2">
      <c r="B7367" s="1" t="s">
        <v>15039</v>
      </c>
      <c r="C7367" s="1" t="s">
        <v>12417</v>
      </c>
      <c r="D7367" s="1" t="s">
        <v>580</v>
      </c>
      <c r="E7367" s="1" t="s">
        <v>7888</v>
      </c>
      <c r="F7367" s="1" t="s">
        <v>62</v>
      </c>
      <c r="G7367" s="27">
        <v>0.55462885738115097</v>
      </c>
      <c r="H7367" s="27">
        <v>0.99499310154525389</v>
      </c>
      <c r="I7367" s="28">
        <v>52.675006950236316</v>
      </c>
      <c r="J7367" s="27">
        <v>1.2510425354462052E-2</v>
      </c>
      <c r="K7367" s="27">
        <v>0.27967750903530719</v>
      </c>
      <c r="L7367" s="27">
        <v>1.9867549668874172E-4</v>
      </c>
      <c r="M7367" s="29">
        <v>9.7562773266708298</v>
      </c>
      <c r="N7367" s="30">
        <v>86.61723446893788</v>
      </c>
      <c r="O7367" s="32">
        <v>0</v>
      </c>
      <c r="P7367" s="31">
        <v>0.99254966887417218</v>
      </c>
      <c r="Q7367" s="38">
        <v>1130</v>
      </c>
      <c r="R7367" s="38">
        <v>1265</v>
      </c>
      <c r="S7367" s="38">
        <v>4959</v>
      </c>
    </row>
    <row r="7368" spans="2:19" x14ac:dyDescent="0.2">
      <c r="B7368" s="1" t="s">
        <v>15035</v>
      </c>
      <c r="C7368" s="1" t="s">
        <v>15036</v>
      </c>
      <c r="D7368" s="1" t="s">
        <v>580</v>
      </c>
      <c r="E7368" s="1" t="s">
        <v>7888</v>
      </c>
      <c r="F7368" s="1" t="s">
        <v>62</v>
      </c>
      <c r="G7368" s="27">
        <v>0.30887606485298158</v>
      </c>
      <c r="H7368" s="27">
        <v>0.98065880439202935</v>
      </c>
      <c r="I7368" s="28">
        <v>21.01758724924429</v>
      </c>
      <c r="J7368" s="27">
        <v>4.0120912338554547E-2</v>
      </c>
      <c r="K7368" s="27">
        <v>0.52377026655674641</v>
      </c>
      <c r="L7368" s="27">
        <v>1.2416971668700013E-2</v>
      </c>
      <c r="M7368" s="29">
        <v>7.9800397614314145</v>
      </c>
      <c r="N7368" s="30">
        <v>49.709074733096088</v>
      </c>
      <c r="O7368" s="32">
        <v>0</v>
      </c>
      <c r="P7368" s="31">
        <v>0.98657991053273686</v>
      </c>
      <c r="Q7368" s="38">
        <v>6589</v>
      </c>
      <c r="R7368" s="38">
        <v>5215</v>
      </c>
      <c r="S7368" s="38">
        <v>1564</v>
      </c>
    </row>
    <row r="7369" spans="2:19" x14ac:dyDescent="0.2">
      <c r="B7369" s="1" t="s">
        <v>15028</v>
      </c>
      <c r="C7369" s="1" t="s">
        <v>354</v>
      </c>
      <c r="D7369" s="1" t="s">
        <v>580</v>
      </c>
      <c r="E7369" s="1" t="s">
        <v>7888</v>
      </c>
      <c r="F7369" s="1" t="s">
        <v>62</v>
      </c>
      <c r="G7369" s="27">
        <v>0.26975705110304382</v>
      </c>
      <c r="H7369" s="27">
        <v>0.88606883570852379</v>
      </c>
      <c r="I7369" s="28">
        <v>27.097933538117822</v>
      </c>
      <c r="J7369" s="27">
        <v>1.3683328679139906E-2</v>
      </c>
      <c r="K7369" s="27">
        <v>0.25411896118402683</v>
      </c>
      <c r="L7369" s="27">
        <v>1.4143586985748858E-3</v>
      </c>
      <c r="M7369" s="29">
        <v>13.581752104055093</v>
      </c>
      <c r="N7369" s="30">
        <v>63.023784901758013</v>
      </c>
      <c r="O7369" s="32">
        <v>0</v>
      </c>
      <c r="P7369" s="31">
        <v>0.96289325087389088</v>
      </c>
      <c r="Q7369" s="38">
        <v>4381</v>
      </c>
      <c r="R7369" s="38">
        <v>6056</v>
      </c>
      <c r="S7369" s="38">
        <v>5434</v>
      </c>
    </row>
    <row r="7370" spans="2:19" x14ac:dyDescent="0.2">
      <c r="B7370" s="1" t="s">
        <v>15030</v>
      </c>
      <c r="C7370" s="1" t="s">
        <v>13754</v>
      </c>
      <c r="D7370" s="1" t="s">
        <v>580</v>
      </c>
      <c r="E7370" s="1" t="s">
        <v>7888</v>
      </c>
      <c r="F7370" s="1" t="s">
        <v>62</v>
      </c>
      <c r="G7370" s="27">
        <v>0.38960297057983434</v>
      </c>
      <c r="H7370" s="27">
        <v>0.8338497061293032</v>
      </c>
      <c r="I7370" s="28">
        <v>37.514995715509855</v>
      </c>
      <c r="J7370" s="27">
        <v>9.9971436732362185E-3</v>
      </c>
      <c r="K7370" s="27">
        <v>0.25564124535846899</v>
      </c>
      <c r="L7370" s="27">
        <v>2.7833753148614609E-3</v>
      </c>
      <c r="M7370" s="29">
        <v>11.655966307908283</v>
      </c>
      <c r="N7370" s="30">
        <v>77.617302052785931</v>
      </c>
      <c r="O7370" s="32">
        <v>0</v>
      </c>
      <c r="P7370" s="31">
        <v>0.97984886649874059</v>
      </c>
      <c r="Q7370" s="38">
        <v>3469</v>
      </c>
      <c r="R7370" s="38">
        <v>3898</v>
      </c>
      <c r="S7370" s="38">
        <v>5417</v>
      </c>
    </row>
    <row r="7371" spans="2:19" x14ac:dyDescent="0.2">
      <c r="B7371" s="1" t="s">
        <v>15033</v>
      </c>
      <c r="C7371" s="1" t="s">
        <v>15034</v>
      </c>
      <c r="D7371" s="1" t="s">
        <v>580</v>
      </c>
      <c r="E7371" s="1" t="s">
        <v>7888</v>
      </c>
      <c r="F7371" s="1" t="s">
        <v>62</v>
      </c>
      <c r="G7371" s="27">
        <v>0.60265125764785865</v>
      </c>
      <c r="H7371" s="27">
        <v>0.9872520107238606</v>
      </c>
      <c r="I7371" s="28">
        <v>57.024677090414706</v>
      </c>
      <c r="J7371" s="27">
        <v>4.452753229095853E-2</v>
      </c>
      <c r="K7371" s="27">
        <v>0.31951053704962612</v>
      </c>
      <c r="L7371" s="27">
        <v>8.8270777479892756E-3</v>
      </c>
      <c r="M7371" s="29">
        <v>7.6046232876712354</v>
      </c>
      <c r="N7371" s="30">
        <v>89.051296505073282</v>
      </c>
      <c r="O7371" s="32">
        <v>0</v>
      </c>
      <c r="P7371" s="31">
        <v>0.98592493297587136</v>
      </c>
      <c r="Q7371" s="38">
        <v>553</v>
      </c>
      <c r="R7371" s="38">
        <v>568</v>
      </c>
      <c r="S7371" s="38">
        <v>4188</v>
      </c>
    </row>
    <row r="7372" spans="2:19" x14ac:dyDescent="0.2">
      <c r="B7372" s="1" t="s">
        <v>15037</v>
      </c>
      <c r="C7372" s="1" t="s">
        <v>15038</v>
      </c>
      <c r="D7372" s="1" t="s">
        <v>580</v>
      </c>
      <c r="E7372" s="1" t="s">
        <v>7888</v>
      </c>
      <c r="F7372" s="1" t="s">
        <v>62</v>
      </c>
      <c r="G7372" s="27">
        <v>0.36228571428571427</v>
      </c>
      <c r="H7372" s="27">
        <v>0.94168616946285066</v>
      </c>
      <c r="I7372" s="28">
        <v>36.611885714285719</v>
      </c>
      <c r="J7372" s="27">
        <v>1.0571428571428572E-2</v>
      </c>
      <c r="K7372" s="27">
        <v>0.154</v>
      </c>
      <c r="L7372" s="27">
        <v>1.4154800507542647E-3</v>
      </c>
      <c r="M7372" s="29">
        <v>15.374820788530462</v>
      </c>
      <c r="N7372" s="30">
        <v>73.58438485804416</v>
      </c>
      <c r="O7372" s="32">
        <v>0</v>
      </c>
      <c r="P7372" s="31">
        <v>0.98688848160157905</v>
      </c>
      <c r="Q7372" s="38">
        <v>3539</v>
      </c>
      <c r="R7372" s="38">
        <v>4302</v>
      </c>
      <c r="S7372" s="38">
        <v>7262</v>
      </c>
    </row>
    <row r="7373" spans="2:19" x14ac:dyDescent="0.2">
      <c r="B7373" s="1" t="s">
        <v>15029</v>
      </c>
      <c r="C7373" s="1" t="s">
        <v>14276</v>
      </c>
      <c r="D7373" s="1" t="s">
        <v>580</v>
      </c>
      <c r="E7373" s="1" t="s">
        <v>7888</v>
      </c>
      <c r="F7373" s="1" t="s">
        <v>62</v>
      </c>
      <c r="G7373" s="27">
        <v>0.26231971153846156</v>
      </c>
      <c r="H7373" s="27">
        <v>0.95323760932944623</v>
      </c>
      <c r="I7373" s="28">
        <v>24.423287259615378</v>
      </c>
      <c r="J7373" s="27">
        <v>1.4122596153846154E-2</v>
      </c>
      <c r="K7373" s="27">
        <v>0.23046875</v>
      </c>
      <c r="L7373" s="27">
        <v>7.9737609329446051E-3</v>
      </c>
      <c r="M7373" s="29">
        <v>13.864236252545833</v>
      </c>
      <c r="N7373" s="30">
        <v>53.663230240549829</v>
      </c>
      <c r="O7373" s="32">
        <v>0</v>
      </c>
      <c r="P7373" s="31">
        <v>0.97026239067055398</v>
      </c>
      <c r="Q7373" s="38">
        <v>5211</v>
      </c>
      <c r="R7373" s="38">
        <v>6218</v>
      </c>
      <c r="S7373" s="38">
        <v>5898</v>
      </c>
    </row>
    <row r="7374" spans="2:19" x14ac:dyDescent="0.2">
      <c r="B7374" s="1" t="s">
        <v>15032</v>
      </c>
      <c r="C7374" s="1" t="s">
        <v>1815</v>
      </c>
      <c r="D7374" s="1" t="s">
        <v>580</v>
      </c>
      <c r="E7374" s="1" t="s">
        <v>7888</v>
      </c>
      <c r="F7374" s="1" t="s">
        <v>62</v>
      </c>
      <c r="G7374" s="27">
        <v>0.53451419640531384</v>
      </c>
      <c r="H7374" s="27">
        <v>0.94662089322381926</v>
      </c>
      <c r="I7374" s="28">
        <v>48.773300338629845</v>
      </c>
      <c r="J7374" s="27">
        <v>3.8551706173482678E-2</v>
      </c>
      <c r="K7374" s="27">
        <v>0.31570721542068247</v>
      </c>
      <c r="L7374" s="27">
        <v>1.0508213552361395E-2</v>
      </c>
      <c r="M7374" s="29">
        <v>8.2930532212885169</v>
      </c>
      <c r="N7374" s="30">
        <v>83.434761441090558</v>
      </c>
      <c r="O7374" s="32">
        <v>0</v>
      </c>
      <c r="P7374" s="31">
        <v>0.98536960985626287</v>
      </c>
      <c r="Q7374" s="38">
        <v>1848</v>
      </c>
      <c r="R7374" s="38">
        <v>1648</v>
      </c>
      <c r="S7374" s="38">
        <v>4269</v>
      </c>
    </row>
    <row r="7375" spans="2:19" x14ac:dyDescent="0.2">
      <c r="B7375" s="1" t="s">
        <v>15031</v>
      </c>
      <c r="C7375" s="1" t="s">
        <v>1197</v>
      </c>
      <c r="D7375" s="1" t="s">
        <v>580</v>
      </c>
      <c r="E7375" s="1" t="s">
        <v>7888</v>
      </c>
      <c r="F7375" s="1" t="s">
        <v>62</v>
      </c>
      <c r="G7375" s="27">
        <v>0.3888888888888889</v>
      </c>
      <c r="H7375" s="27">
        <v>0.98504968767745604</v>
      </c>
      <c r="I7375" s="28">
        <v>28.571412037037025</v>
      </c>
      <c r="J7375" s="27">
        <v>3.3854166666666664E-2</v>
      </c>
      <c r="K7375" s="27">
        <v>0.45862268518518517</v>
      </c>
      <c r="L7375" s="27">
        <v>1.1961953435547982E-2</v>
      </c>
      <c r="M7375" s="29">
        <v>7.7326231060606068</v>
      </c>
      <c r="N7375" s="30">
        <v>60.921875</v>
      </c>
      <c r="O7375" s="32">
        <v>0</v>
      </c>
      <c r="P7375" s="31">
        <v>0.98126064735945484</v>
      </c>
      <c r="Q7375" s="38">
        <v>4140</v>
      </c>
      <c r="R7375" s="38">
        <v>3909</v>
      </c>
      <c r="S7375" s="38">
        <v>2225</v>
      </c>
    </row>
    <row r="7376" spans="2:19" x14ac:dyDescent="0.2">
      <c r="B7376" s="1" t="s">
        <v>15048</v>
      </c>
      <c r="C7376" s="1" t="s">
        <v>15049</v>
      </c>
      <c r="D7376" s="1" t="s">
        <v>581</v>
      </c>
      <c r="E7376" s="1" t="s">
        <v>276</v>
      </c>
      <c r="F7376" s="1" t="s">
        <v>18</v>
      </c>
      <c r="G7376" s="27">
        <v>0.63693162096494271</v>
      </c>
      <c r="H7376" s="27">
        <v>0.95266301557419131</v>
      </c>
      <c r="I7376" s="28">
        <v>57.670218674071464</v>
      </c>
      <c r="J7376" s="27">
        <v>2.6379729260673376E-2</v>
      </c>
      <c r="K7376" s="27">
        <v>0.28358208955223879</v>
      </c>
      <c r="L7376" s="27">
        <v>2.762279650864282E-3</v>
      </c>
      <c r="M7376" s="29">
        <v>8.1559808612440232</v>
      </c>
      <c r="N7376" s="30">
        <v>85.354030501089326</v>
      </c>
      <c r="O7376" s="32">
        <v>3.4400136915967822E-4</v>
      </c>
      <c r="P7376" s="31">
        <v>0.98613725825774434</v>
      </c>
      <c r="Q7376" s="38">
        <v>491</v>
      </c>
      <c r="R7376" s="38">
        <v>281</v>
      </c>
      <c r="S7376" s="38">
        <v>4881</v>
      </c>
    </row>
    <row r="7377" spans="2:19" x14ac:dyDescent="0.2">
      <c r="B7377" s="1" t="s">
        <v>15051</v>
      </c>
      <c r="C7377" s="1" t="s">
        <v>15052</v>
      </c>
      <c r="D7377" s="1" t="s">
        <v>581</v>
      </c>
      <c r="E7377" s="1" t="s">
        <v>276</v>
      </c>
      <c r="F7377" s="1" t="s">
        <v>18</v>
      </c>
      <c r="G7377" s="27">
        <v>0.71160714285714288</v>
      </c>
      <c r="H7377" s="27">
        <v>0.98874199955859632</v>
      </c>
      <c r="I7377" s="28">
        <v>63.891964285714259</v>
      </c>
      <c r="J7377" s="27">
        <v>5.5357142857142855E-2</v>
      </c>
      <c r="K7377" s="27">
        <v>0.23214285714285715</v>
      </c>
      <c r="L7377" s="27">
        <v>0</v>
      </c>
      <c r="M7377" s="29">
        <v>7.3055727554179537</v>
      </c>
      <c r="N7377" s="30">
        <v>86.390213299874532</v>
      </c>
      <c r="O7377" s="32">
        <v>0</v>
      </c>
      <c r="P7377" s="31">
        <v>0.98874420657691464</v>
      </c>
      <c r="Q7377" s="38">
        <v>129</v>
      </c>
      <c r="R7377" s="38">
        <v>41</v>
      </c>
      <c r="S7377" s="38">
        <v>5860</v>
      </c>
    </row>
    <row r="7378" spans="2:19" x14ac:dyDescent="0.2">
      <c r="B7378" s="1" t="s">
        <v>15042</v>
      </c>
      <c r="C7378" s="1" t="s">
        <v>15043</v>
      </c>
      <c r="D7378" s="1" t="s">
        <v>581</v>
      </c>
      <c r="E7378" s="1" t="s">
        <v>276</v>
      </c>
      <c r="F7378" s="1" t="s">
        <v>18</v>
      </c>
      <c r="G7378" s="27">
        <v>0.69752220663861619</v>
      </c>
      <c r="H7378" s="27">
        <v>0.99886212434044508</v>
      </c>
      <c r="I7378" s="28">
        <v>62.72510518934083</v>
      </c>
      <c r="J7378" s="27">
        <v>3.0388031790556335E-2</v>
      </c>
      <c r="K7378" s="27">
        <v>0.25292192613370734</v>
      </c>
      <c r="L7378" s="27">
        <v>0</v>
      </c>
      <c r="M7378" s="29">
        <v>6.67449768160742</v>
      </c>
      <c r="N7378" s="30">
        <v>86.584450402144768</v>
      </c>
      <c r="O7378" s="32">
        <v>0</v>
      </c>
      <c r="P7378" s="31">
        <v>0.98141775636613904</v>
      </c>
      <c r="Q7378" s="38">
        <v>168</v>
      </c>
      <c r="R7378" s="38">
        <v>65</v>
      </c>
      <c r="S7378" s="38">
        <v>5449</v>
      </c>
    </row>
    <row r="7379" spans="2:19" x14ac:dyDescent="0.2">
      <c r="B7379" s="1" t="s">
        <v>15053</v>
      </c>
      <c r="C7379" s="1" t="s">
        <v>15054</v>
      </c>
      <c r="D7379" s="1" t="s">
        <v>581</v>
      </c>
      <c r="E7379" s="1" t="s">
        <v>581</v>
      </c>
      <c r="F7379" s="1" t="s">
        <v>18</v>
      </c>
      <c r="G7379" s="27">
        <v>0.37009909521757861</v>
      </c>
      <c r="H7379" s="27">
        <v>0.90019616204690855</v>
      </c>
      <c r="I7379" s="28">
        <v>30.457173632055131</v>
      </c>
      <c r="J7379" s="27">
        <v>6.4627315812149939E-3</v>
      </c>
      <c r="K7379" s="27">
        <v>9.2201637225333907E-2</v>
      </c>
      <c r="L7379" s="27">
        <v>2.9850746268656717E-4</v>
      </c>
      <c r="M7379" s="29">
        <v>16.899042407660733</v>
      </c>
      <c r="N7379" s="30">
        <v>53.096623981373689</v>
      </c>
      <c r="O7379" s="32">
        <v>0</v>
      </c>
      <c r="P7379" s="31">
        <v>0.98976545842217489</v>
      </c>
      <c r="Q7379" s="38">
        <v>3914</v>
      </c>
      <c r="R7379" s="38">
        <v>4167</v>
      </c>
      <c r="S7379" s="38">
        <v>8307</v>
      </c>
    </row>
    <row r="7380" spans="2:19" x14ac:dyDescent="0.2">
      <c r="B7380" s="1" t="s">
        <v>15058</v>
      </c>
      <c r="C7380" s="1" t="s">
        <v>14953</v>
      </c>
      <c r="D7380" s="1" t="s">
        <v>581</v>
      </c>
      <c r="E7380" s="1" t="s">
        <v>581</v>
      </c>
      <c r="F7380" s="1" t="s">
        <v>18</v>
      </c>
      <c r="G7380" s="27">
        <v>0.61001642036124792</v>
      </c>
      <c r="H7380" s="27">
        <v>0.9474888074888077</v>
      </c>
      <c r="I7380" s="28">
        <v>56.705254515599343</v>
      </c>
      <c r="J7380" s="27">
        <v>8.2101806239737278E-3</v>
      </c>
      <c r="K7380" s="27">
        <v>0.24384236453201971</v>
      </c>
      <c r="L7380" s="27">
        <v>7.2853072853072852E-3</v>
      </c>
      <c r="M7380" s="29">
        <v>10.362947368421054</v>
      </c>
      <c r="N7380" s="30">
        <v>85.881561238223412</v>
      </c>
      <c r="O7380" s="32">
        <v>0</v>
      </c>
      <c r="P7380" s="31">
        <v>0.99145299145299148</v>
      </c>
      <c r="Q7380" s="38">
        <v>585</v>
      </c>
      <c r="R7380" s="38">
        <v>493</v>
      </c>
      <c r="S7380" s="38">
        <v>5633</v>
      </c>
    </row>
    <row r="7381" spans="2:19" x14ac:dyDescent="0.2">
      <c r="B7381" s="1" t="s">
        <v>15040</v>
      </c>
      <c r="C7381" s="1" t="s">
        <v>15041</v>
      </c>
      <c r="D7381" s="1" t="s">
        <v>581</v>
      </c>
      <c r="E7381" s="1" t="s">
        <v>581</v>
      </c>
      <c r="F7381" s="1" t="s">
        <v>18</v>
      </c>
      <c r="G7381" s="27">
        <v>0.43020134228187917</v>
      </c>
      <c r="H7381" s="27">
        <v>0.86993186242699583</v>
      </c>
      <c r="I7381" s="28">
        <v>30.151208053691249</v>
      </c>
      <c r="J7381" s="27">
        <v>1.6778523489932886E-2</v>
      </c>
      <c r="K7381" s="27">
        <v>0.17919463087248322</v>
      </c>
      <c r="L7381" s="27">
        <v>4.4649578195976633E-2</v>
      </c>
      <c r="M7381" s="29">
        <v>13.817078916372211</v>
      </c>
      <c r="N7381" s="30">
        <v>51.285491419656786</v>
      </c>
      <c r="O7381" s="32">
        <v>1.0071382219338091E-2</v>
      </c>
      <c r="P7381" s="31">
        <v>0.9669046073977936</v>
      </c>
      <c r="Q7381" s="38">
        <v>3939</v>
      </c>
      <c r="R7381" s="38">
        <v>3398</v>
      </c>
      <c r="S7381" s="38">
        <v>6836</v>
      </c>
    </row>
    <row r="7382" spans="2:19" x14ac:dyDescent="0.2">
      <c r="B7382" s="1" t="s">
        <v>15055</v>
      </c>
      <c r="C7382" s="1" t="s">
        <v>15056</v>
      </c>
      <c r="D7382" s="1" t="s">
        <v>581</v>
      </c>
      <c r="E7382" s="1" t="s">
        <v>581</v>
      </c>
      <c r="F7382" s="1" t="s">
        <v>18</v>
      </c>
      <c r="G7382" s="27">
        <v>0.68290482634190353</v>
      </c>
      <c r="H7382" s="27">
        <v>0.99423205902079159</v>
      </c>
      <c r="I7382" s="28">
        <v>65.470410464591794</v>
      </c>
      <c r="J7382" s="27">
        <v>1.9846639603067207E-2</v>
      </c>
      <c r="K7382" s="27">
        <v>0.25620207487595853</v>
      </c>
      <c r="L7382" s="27">
        <v>4.9183992845964674E-3</v>
      </c>
      <c r="M7382" s="29">
        <v>7.6417378917378933</v>
      </c>
      <c r="N7382" s="30">
        <v>91.69174917491749</v>
      </c>
      <c r="O7382" s="32">
        <v>0</v>
      </c>
      <c r="P7382" s="31">
        <v>0.99128101945003355</v>
      </c>
      <c r="Q7382" s="38">
        <v>103</v>
      </c>
      <c r="R7382" s="38">
        <v>93</v>
      </c>
      <c r="S7382" s="38">
        <v>5407</v>
      </c>
    </row>
    <row r="7383" spans="2:19" x14ac:dyDescent="0.2">
      <c r="B7383" s="1" t="s">
        <v>15060</v>
      </c>
      <c r="C7383" s="1" t="s">
        <v>15061</v>
      </c>
      <c r="D7383" s="1" t="s">
        <v>581</v>
      </c>
      <c r="E7383" s="1" t="s">
        <v>581</v>
      </c>
      <c r="F7383" s="1" t="s">
        <v>18</v>
      </c>
      <c r="G7383" s="27">
        <v>0.64778676820561643</v>
      </c>
      <c r="H7383" s="27">
        <v>0.99964978703265506</v>
      </c>
      <c r="I7383" s="28">
        <v>63.201951451689681</v>
      </c>
      <c r="J7383" s="27">
        <v>6.6634935744883392E-3</v>
      </c>
      <c r="K7383" s="27">
        <v>0.188005711565921</v>
      </c>
      <c r="L7383" s="27">
        <v>0</v>
      </c>
      <c r="M7383" s="29">
        <v>11.293783783783786</v>
      </c>
      <c r="N7383" s="30">
        <v>90.999265246142542</v>
      </c>
      <c r="O7383" s="32">
        <v>0</v>
      </c>
      <c r="P7383" s="31">
        <v>0.99432087079981069</v>
      </c>
      <c r="Q7383" s="38">
        <v>154</v>
      </c>
      <c r="R7383" s="38">
        <v>215</v>
      </c>
      <c r="S7383" s="38">
        <v>6677</v>
      </c>
    </row>
    <row r="7384" spans="2:19" x14ac:dyDescent="0.2">
      <c r="B7384" s="1" t="s">
        <v>15065</v>
      </c>
      <c r="C7384" s="1" t="s">
        <v>15066</v>
      </c>
      <c r="D7384" s="1" t="s">
        <v>581</v>
      </c>
      <c r="E7384" s="1" t="s">
        <v>581</v>
      </c>
      <c r="F7384" s="1" t="s">
        <v>18</v>
      </c>
      <c r="G7384" s="27">
        <v>0.77459584295612005</v>
      </c>
      <c r="H7384" s="27">
        <v>1</v>
      </c>
      <c r="I7384" s="28">
        <v>71.599722863741334</v>
      </c>
      <c r="J7384" s="27">
        <v>4.6651270207852195E-2</v>
      </c>
      <c r="K7384" s="27">
        <v>0.14872979214780602</v>
      </c>
      <c r="L7384" s="27">
        <v>0</v>
      </c>
      <c r="M7384" s="29">
        <v>9.4057494866529705</v>
      </c>
      <c r="N7384" s="30">
        <v>89.037544696066746</v>
      </c>
      <c r="O7384" s="32">
        <v>0</v>
      </c>
      <c r="P7384" s="31">
        <v>0.99586016559337631</v>
      </c>
      <c r="Q7384" s="38">
        <v>71</v>
      </c>
      <c r="R7384" s="38">
        <v>3</v>
      </c>
      <c r="S7384" s="38">
        <v>7352</v>
      </c>
    </row>
    <row r="7385" spans="2:19" x14ac:dyDescent="0.2">
      <c r="B7385" s="1" t="s">
        <v>15062</v>
      </c>
      <c r="C7385" s="1" t="s">
        <v>15063</v>
      </c>
      <c r="D7385" s="1" t="s">
        <v>581</v>
      </c>
      <c r="E7385" s="1" t="s">
        <v>581</v>
      </c>
      <c r="F7385" s="1" t="s">
        <v>18</v>
      </c>
      <c r="G7385" s="27">
        <v>0.53226469379367036</v>
      </c>
      <c r="H7385" s="27">
        <v>0.95294706723891243</v>
      </c>
      <c r="I7385" s="28">
        <v>32.007069461570083</v>
      </c>
      <c r="J7385" s="27">
        <v>2.0550760378133991E-2</v>
      </c>
      <c r="K7385" s="27">
        <v>0.30826140567200988</v>
      </c>
      <c r="L7385" s="27">
        <v>7.0304516656448E-4</v>
      </c>
      <c r="M7385" s="29">
        <v>9.1387521968365579</v>
      </c>
      <c r="N7385" s="30">
        <v>51.640926640926644</v>
      </c>
      <c r="O7385" s="32">
        <v>0</v>
      </c>
      <c r="P7385" s="31">
        <v>0.99448191293684851</v>
      </c>
      <c r="Q7385" s="38">
        <v>3818</v>
      </c>
      <c r="R7385" s="38">
        <v>1688</v>
      </c>
      <c r="S7385" s="38">
        <v>4424</v>
      </c>
    </row>
    <row r="7386" spans="2:19" x14ac:dyDescent="0.2">
      <c r="B7386" s="1" t="s">
        <v>15044</v>
      </c>
      <c r="C7386" s="1" t="s">
        <v>15045</v>
      </c>
      <c r="D7386" s="1" t="s">
        <v>581</v>
      </c>
      <c r="E7386" s="1" t="s">
        <v>581</v>
      </c>
      <c r="F7386" s="1" t="s">
        <v>18</v>
      </c>
      <c r="G7386" s="27">
        <v>0.58627773212818401</v>
      </c>
      <c r="H7386" s="27">
        <v>0.92658112750050525</v>
      </c>
      <c r="I7386" s="28">
        <v>50.944700082169234</v>
      </c>
      <c r="J7386" s="27">
        <v>2.8759244042728019E-2</v>
      </c>
      <c r="K7386" s="27">
        <v>0.22514379622021363</v>
      </c>
      <c r="L7386" s="27">
        <v>7.888462315619316E-3</v>
      </c>
      <c r="M7386" s="29">
        <v>10.173286991062563</v>
      </c>
      <c r="N7386" s="30">
        <v>79.273300630693768</v>
      </c>
      <c r="O7386" s="32">
        <v>0</v>
      </c>
      <c r="P7386" s="31">
        <v>0.98363305718326932</v>
      </c>
      <c r="Q7386" s="38">
        <v>1423</v>
      </c>
      <c r="R7386" s="38">
        <v>783</v>
      </c>
      <c r="S7386" s="38">
        <v>6000</v>
      </c>
    </row>
    <row r="7387" spans="2:19" x14ac:dyDescent="0.2">
      <c r="B7387" s="1" t="s">
        <v>15070</v>
      </c>
      <c r="C7387" s="1" t="s">
        <v>15071</v>
      </c>
      <c r="D7387" s="1" t="s">
        <v>581</v>
      </c>
      <c r="E7387" s="1" t="s">
        <v>581</v>
      </c>
      <c r="F7387" s="1" t="s">
        <v>18</v>
      </c>
      <c r="G7387" s="27">
        <v>0.57959183673469383</v>
      </c>
      <c r="H7387" s="27">
        <v>0.95550798504926948</v>
      </c>
      <c r="I7387" s="28">
        <v>55.640340136054412</v>
      </c>
      <c r="J7387" s="27">
        <v>2.4489795918367346E-2</v>
      </c>
      <c r="K7387" s="27">
        <v>0.37074829931972791</v>
      </c>
      <c r="L7387" s="27">
        <v>4.3493034318722396E-2</v>
      </c>
      <c r="M7387" s="29">
        <v>6.7411669367909237</v>
      </c>
      <c r="N7387" s="30">
        <v>90.308323563892145</v>
      </c>
      <c r="O7387" s="32">
        <v>0</v>
      </c>
      <c r="P7387" s="31">
        <v>0.9989806320081549</v>
      </c>
      <c r="Q7387" s="38">
        <v>712</v>
      </c>
      <c r="R7387" s="38">
        <v>874</v>
      </c>
      <c r="S7387" s="38">
        <v>3329</v>
      </c>
    </row>
    <row r="7388" spans="2:19" x14ac:dyDescent="0.2">
      <c r="B7388" s="1" t="s">
        <v>15067</v>
      </c>
      <c r="C7388" s="1" t="s">
        <v>1402</v>
      </c>
      <c r="D7388" s="1" t="s">
        <v>581</v>
      </c>
      <c r="E7388" s="1" t="s">
        <v>581</v>
      </c>
      <c r="F7388" s="1" t="s">
        <v>18</v>
      </c>
      <c r="G7388" s="27">
        <v>0.77112836911831883</v>
      </c>
      <c r="H7388" s="27">
        <v>0.99817892101069883</v>
      </c>
      <c r="I7388" s="28">
        <v>70.012425765189619</v>
      </c>
      <c r="J7388" s="27">
        <v>2.9237094563727729E-2</v>
      </c>
      <c r="K7388" s="27">
        <v>0.16400182731841023</v>
      </c>
      <c r="L7388" s="27">
        <v>0</v>
      </c>
      <c r="M7388" s="29">
        <v>8.0282565130260526</v>
      </c>
      <c r="N7388" s="30">
        <v>87.672781065088756</v>
      </c>
      <c r="O7388" s="32">
        <v>0</v>
      </c>
      <c r="P7388" s="31">
        <v>0.99658547689506027</v>
      </c>
      <c r="Q7388" s="38">
        <v>76</v>
      </c>
      <c r="R7388" s="38">
        <v>4</v>
      </c>
      <c r="S7388" s="38">
        <v>7081</v>
      </c>
    </row>
    <row r="7389" spans="2:19" x14ac:dyDescent="0.2">
      <c r="B7389" s="1" t="s">
        <v>15057</v>
      </c>
      <c r="C7389" s="1" t="s">
        <v>1137</v>
      </c>
      <c r="D7389" s="1" t="s">
        <v>581</v>
      </c>
      <c r="E7389" s="1" t="s">
        <v>581</v>
      </c>
      <c r="F7389" s="1" t="s">
        <v>18</v>
      </c>
      <c r="G7389" s="27">
        <v>0.50116550116550118</v>
      </c>
      <c r="H7389" s="27">
        <v>0.88618910071249768</v>
      </c>
      <c r="I7389" s="28">
        <v>49.740753690753699</v>
      </c>
      <c r="J7389" s="27">
        <v>8.5470085470085479E-3</v>
      </c>
      <c r="K7389" s="27">
        <v>0.1216006216006216</v>
      </c>
      <c r="L7389" s="27">
        <v>0</v>
      </c>
      <c r="M7389" s="29">
        <v>14.252221356196422</v>
      </c>
      <c r="N7389" s="30">
        <v>84.431448489542987</v>
      </c>
      <c r="O7389" s="32">
        <v>3.2120161756210284E-3</v>
      </c>
      <c r="P7389" s="31">
        <v>0.99133448873483532</v>
      </c>
      <c r="Q7389" s="38">
        <v>1658</v>
      </c>
      <c r="R7389" s="38">
        <v>2252</v>
      </c>
      <c r="S7389" s="38">
        <v>7826</v>
      </c>
    </row>
    <row r="7390" spans="2:19" x14ac:dyDescent="0.2">
      <c r="B7390" s="1" t="s">
        <v>15064</v>
      </c>
      <c r="C7390" s="1" t="s">
        <v>4511</v>
      </c>
      <c r="D7390" s="1" t="s">
        <v>581</v>
      </c>
      <c r="E7390" s="1" t="s">
        <v>581</v>
      </c>
      <c r="F7390" s="1" t="s">
        <v>18</v>
      </c>
      <c r="G7390" s="27">
        <v>0.5858283433133733</v>
      </c>
      <c r="H7390" s="27">
        <v>0.95445519980143956</v>
      </c>
      <c r="I7390" s="28">
        <v>61.859680638722558</v>
      </c>
      <c r="J7390" s="27">
        <v>3.4930139720558882E-2</v>
      </c>
      <c r="K7390" s="27">
        <v>0.2405189620758483</v>
      </c>
      <c r="L7390" s="27">
        <v>1.6420948126085876E-2</v>
      </c>
      <c r="M7390" s="29">
        <v>10.432771084337341</v>
      </c>
      <c r="N7390" s="30">
        <v>97.770017035775126</v>
      </c>
      <c r="O7390" s="32">
        <v>0</v>
      </c>
      <c r="P7390" s="31">
        <v>0.99478778853313476</v>
      </c>
      <c r="Q7390" s="38">
        <v>193</v>
      </c>
      <c r="R7390" s="38">
        <v>790</v>
      </c>
      <c r="S7390" s="38">
        <v>5695</v>
      </c>
    </row>
    <row r="7391" spans="2:19" x14ac:dyDescent="0.2">
      <c r="B7391" s="1" t="s">
        <v>15059</v>
      </c>
      <c r="C7391" s="1" t="s">
        <v>3145</v>
      </c>
      <c r="D7391" s="1" t="s">
        <v>581</v>
      </c>
      <c r="E7391" s="1" t="s">
        <v>581</v>
      </c>
      <c r="F7391" s="1" t="s">
        <v>18</v>
      </c>
      <c r="G7391" s="27">
        <v>0.44953312583370386</v>
      </c>
      <c r="H7391" s="27">
        <v>0.92700066210549548</v>
      </c>
      <c r="I7391" s="28">
        <v>46.586838594931073</v>
      </c>
      <c r="J7391" s="27">
        <v>7.1142730102267673E-3</v>
      </c>
      <c r="K7391" s="27">
        <v>0.1462872387727879</v>
      </c>
      <c r="L7391" s="27">
        <v>0</v>
      </c>
      <c r="M7391" s="29">
        <v>15.022051696284333</v>
      </c>
      <c r="N7391" s="30">
        <v>84.876360039564787</v>
      </c>
      <c r="O7391" s="32">
        <v>4.3919664533215623E-3</v>
      </c>
      <c r="P7391" s="31">
        <v>0.9927168395497683</v>
      </c>
      <c r="Q7391" s="38">
        <v>2267</v>
      </c>
      <c r="R7391" s="38">
        <v>3114</v>
      </c>
      <c r="S7391" s="38">
        <v>7397</v>
      </c>
    </row>
    <row r="7392" spans="2:19" x14ac:dyDescent="0.2">
      <c r="B7392" s="1" t="s">
        <v>15068</v>
      </c>
      <c r="C7392" s="1" t="s">
        <v>15069</v>
      </c>
      <c r="D7392" s="1" t="s">
        <v>581</v>
      </c>
      <c r="E7392" s="1" t="s">
        <v>581</v>
      </c>
      <c r="F7392" s="1" t="s">
        <v>18</v>
      </c>
      <c r="G7392" s="27">
        <v>0.55730581205866381</v>
      </c>
      <c r="H7392" s="27">
        <v>0.98327558202490539</v>
      </c>
      <c r="I7392" s="28">
        <v>56.280988593155918</v>
      </c>
      <c r="J7392" s="27">
        <v>5.975013579576317E-3</v>
      </c>
      <c r="K7392" s="27">
        <v>0.12764801738185769</v>
      </c>
      <c r="L7392" s="27">
        <v>8.2999458581483488E-3</v>
      </c>
      <c r="M7392" s="29">
        <v>13.790405904059034</v>
      </c>
      <c r="N7392" s="30">
        <v>89.063229571984436</v>
      </c>
      <c r="O7392" s="32">
        <v>0</v>
      </c>
      <c r="P7392" s="31">
        <v>0.99675148890092036</v>
      </c>
      <c r="Q7392" s="38">
        <v>627</v>
      </c>
      <c r="R7392" s="38">
        <v>1230</v>
      </c>
      <c r="S7392" s="38">
        <v>7714</v>
      </c>
    </row>
    <row r="7393" spans="2:19" x14ac:dyDescent="0.2">
      <c r="B7393" s="1" t="s">
        <v>15050</v>
      </c>
      <c r="C7393" s="1" t="s">
        <v>4370</v>
      </c>
      <c r="D7393" s="1" t="s">
        <v>581</v>
      </c>
      <c r="E7393" s="1" t="s">
        <v>581</v>
      </c>
      <c r="F7393" s="1" t="s">
        <v>18</v>
      </c>
      <c r="G7393" s="27">
        <v>0.63887107119948683</v>
      </c>
      <c r="H7393" s="27">
        <v>0.89434810126582287</v>
      </c>
      <c r="I7393" s="28">
        <v>52.106157793457356</v>
      </c>
      <c r="J7393" s="27">
        <v>3.0147530468248876E-2</v>
      </c>
      <c r="K7393" s="27">
        <v>0.26170622193713922</v>
      </c>
      <c r="L7393" s="27">
        <v>1.9873417721518991E-2</v>
      </c>
      <c r="M7393" s="29">
        <v>8.2316163410301986</v>
      </c>
      <c r="N7393" s="30">
        <v>76.455823293172685</v>
      </c>
      <c r="O7393" s="32">
        <v>0</v>
      </c>
      <c r="P7393" s="31">
        <v>0.98670886075949371</v>
      </c>
      <c r="Q7393" s="38">
        <v>1216</v>
      </c>
      <c r="R7393" s="38">
        <v>267</v>
      </c>
      <c r="S7393" s="38">
        <v>5295</v>
      </c>
    </row>
    <row r="7394" spans="2:19" x14ac:dyDescent="0.2">
      <c r="B7394" s="1" t="s">
        <v>15046</v>
      </c>
      <c r="C7394" s="1" t="s">
        <v>15047</v>
      </c>
      <c r="D7394" s="1" t="s">
        <v>581</v>
      </c>
      <c r="E7394" s="1" t="s">
        <v>581</v>
      </c>
      <c r="F7394" s="1" t="s">
        <v>18</v>
      </c>
      <c r="G7394" s="27">
        <v>0.44491525423728812</v>
      </c>
      <c r="H7394" s="27">
        <v>0.78134844868735076</v>
      </c>
      <c r="I7394" s="28">
        <v>27.657263922518158</v>
      </c>
      <c r="J7394" s="27">
        <v>2.3607748184019371E-2</v>
      </c>
      <c r="K7394" s="27">
        <v>0.36924939467312351</v>
      </c>
      <c r="L7394" s="27">
        <v>1.6524463007159904E-2</v>
      </c>
      <c r="M7394" s="29">
        <v>9.9762268266085119</v>
      </c>
      <c r="N7394" s="30">
        <v>49.282993197278913</v>
      </c>
      <c r="O7394" s="32">
        <v>1.7941527446300717E-2</v>
      </c>
      <c r="P7394" s="31">
        <v>0.98568019093078763</v>
      </c>
      <c r="Q7394" s="38">
        <v>4274</v>
      </c>
      <c r="R7394" s="38">
        <v>3189</v>
      </c>
      <c r="S7394" s="38">
        <v>3355</v>
      </c>
    </row>
    <row r="7395" spans="2:19" x14ac:dyDescent="0.2">
      <c r="B7395" s="1" t="s">
        <v>15082</v>
      </c>
      <c r="C7395" s="1" t="s">
        <v>4491</v>
      </c>
      <c r="D7395" s="1" t="s">
        <v>103</v>
      </c>
      <c r="E7395" s="1" t="s">
        <v>1466</v>
      </c>
      <c r="F7395" s="1" t="s">
        <v>38</v>
      </c>
      <c r="G7395" s="27">
        <v>0.59167573449401523</v>
      </c>
      <c r="H7395" s="27">
        <v>0.99716587677725121</v>
      </c>
      <c r="I7395" s="28">
        <v>50.197796517954295</v>
      </c>
      <c r="J7395" s="27">
        <v>7.3449401523394998E-3</v>
      </c>
      <c r="K7395" s="27">
        <v>0.20321001088139282</v>
      </c>
      <c r="L7395" s="27">
        <v>0</v>
      </c>
      <c r="M7395" s="29">
        <v>11.262291805463022</v>
      </c>
      <c r="N7395" s="30">
        <v>76.565517241379311</v>
      </c>
      <c r="O7395" s="32">
        <v>0</v>
      </c>
      <c r="P7395" s="31">
        <v>0.99553148273527425</v>
      </c>
      <c r="Q7395" s="38">
        <v>1554</v>
      </c>
      <c r="R7395" s="38">
        <v>708</v>
      </c>
      <c r="S7395" s="38">
        <v>6411</v>
      </c>
    </row>
    <row r="7396" spans="2:19" x14ac:dyDescent="0.2">
      <c r="B7396" s="1" t="s">
        <v>15072</v>
      </c>
      <c r="C7396" s="1" t="s">
        <v>15073</v>
      </c>
      <c r="D7396" s="1" t="s">
        <v>103</v>
      </c>
      <c r="E7396" s="1" t="s">
        <v>1466</v>
      </c>
      <c r="F7396" s="1" t="s">
        <v>38</v>
      </c>
      <c r="G7396" s="27">
        <v>0.49205043859649122</v>
      </c>
      <c r="H7396" s="27">
        <v>0.9144245142002988</v>
      </c>
      <c r="I7396" s="28">
        <v>45.033360745614011</v>
      </c>
      <c r="J7396" s="27">
        <v>2.1107456140350877E-2</v>
      </c>
      <c r="K7396" s="27">
        <v>0.22012061403508773</v>
      </c>
      <c r="L7396" s="27">
        <v>2.7829868188612582E-3</v>
      </c>
      <c r="M7396" s="29">
        <v>12.570318402590392</v>
      </c>
      <c r="N7396" s="30">
        <v>78.138718662952641</v>
      </c>
      <c r="O7396" s="32">
        <v>0</v>
      </c>
      <c r="P7396" s="31">
        <v>0.99143905421932332</v>
      </c>
      <c r="Q7396" s="38">
        <v>2569</v>
      </c>
      <c r="R7396" s="38">
        <v>2407</v>
      </c>
      <c r="S7396" s="38">
        <v>6104</v>
      </c>
    </row>
    <row r="7397" spans="2:19" x14ac:dyDescent="0.2">
      <c r="B7397" s="1" t="s">
        <v>15085</v>
      </c>
      <c r="C7397" s="1" t="s">
        <v>6168</v>
      </c>
      <c r="D7397" s="1" t="s">
        <v>103</v>
      </c>
      <c r="E7397" s="1" t="s">
        <v>1466</v>
      </c>
      <c r="F7397" s="1" t="s">
        <v>38</v>
      </c>
      <c r="G7397" s="27">
        <v>0.5565534661801852</v>
      </c>
      <c r="H7397" s="27">
        <v>0.99800391937290034</v>
      </c>
      <c r="I7397" s="28">
        <v>51.711422958181302</v>
      </c>
      <c r="J7397" s="27">
        <v>6.1745719898961549E-3</v>
      </c>
      <c r="K7397" s="27">
        <v>0.11451024417625597</v>
      </c>
      <c r="L7397" s="27">
        <v>0</v>
      </c>
      <c r="M7397" s="29">
        <v>14.192784810126581</v>
      </c>
      <c r="N7397" s="30">
        <v>81.156328794755424</v>
      </c>
      <c r="O7397" s="32">
        <v>0</v>
      </c>
      <c r="P7397" s="31">
        <v>0.99748040313549835</v>
      </c>
      <c r="Q7397" s="38">
        <v>1291</v>
      </c>
      <c r="R7397" s="38">
        <v>1238</v>
      </c>
      <c r="S7397" s="38">
        <v>7954</v>
      </c>
    </row>
    <row r="7398" spans="2:19" x14ac:dyDescent="0.2">
      <c r="B7398" s="1" t="s">
        <v>15086</v>
      </c>
      <c r="C7398" s="1" t="s">
        <v>15087</v>
      </c>
      <c r="D7398" s="1" t="s">
        <v>103</v>
      </c>
      <c r="E7398" s="1" t="s">
        <v>1466</v>
      </c>
      <c r="F7398" s="1" t="s">
        <v>38</v>
      </c>
      <c r="G7398" s="27">
        <v>0.55263157894736847</v>
      </c>
      <c r="H7398" s="27">
        <v>0.98477909998632207</v>
      </c>
      <c r="I7398" s="28">
        <v>51.284813596491233</v>
      </c>
      <c r="J7398" s="27">
        <v>9.8684210526315784E-3</v>
      </c>
      <c r="K7398" s="27">
        <v>0.21408991228070176</v>
      </c>
      <c r="L7398" s="27">
        <v>3.9666256326083987E-4</v>
      </c>
      <c r="M7398" s="29">
        <v>11.774448529411758</v>
      </c>
      <c r="N7398" s="30">
        <v>82.868055555555557</v>
      </c>
      <c r="O7398" s="32">
        <v>0</v>
      </c>
      <c r="P7398" s="31">
        <v>0.99794829708658184</v>
      </c>
      <c r="Q7398" s="38">
        <v>1360</v>
      </c>
      <c r="R7398" s="38">
        <v>1308</v>
      </c>
      <c r="S7398" s="38">
        <v>6219</v>
      </c>
    </row>
    <row r="7399" spans="2:19" x14ac:dyDescent="0.2">
      <c r="B7399" s="1" t="s">
        <v>15074</v>
      </c>
      <c r="C7399" s="1" t="s">
        <v>15075</v>
      </c>
      <c r="D7399" s="1" t="s">
        <v>103</v>
      </c>
      <c r="E7399" s="1" t="s">
        <v>1466</v>
      </c>
      <c r="F7399" s="1" t="s">
        <v>38</v>
      </c>
      <c r="G7399" s="27">
        <v>0.46209150326797388</v>
      </c>
      <c r="H7399" s="27">
        <v>0.9091915584415583</v>
      </c>
      <c r="I7399" s="28">
        <v>44.763965141612204</v>
      </c>
      <c r="J7399" s="27">
        <v>6.3180827886710244E-3</v>
      </c>
      <c r="K7399" s="27">
        <v>0.11067538126361656</v>
      </c>
      <c r="L7399" s="27">
        <v>1.5151515151515154E-4</v>
      </c>
      <c r="M7399" s="29">
        <v>14.566410048622361</v>
      </c>
      <c r="N7399" s="30">
        <v>79.365221489161172</v>
      </c>
      <c r="O7399" s="32">
        <v>1.774891774891775E-2</v>
      </c>
      <c r="P7399" s="31">
        <v>0.99350649350649356</v>
      </c>
      <c r="Q7399" s="38">
        <v>2614</v>
      </c>
      <c r="R7399" s="38">
        <v>2916</v>
      </c>
      <c r="S7399" s="38">
        <v>8019</v>
      </c>
    </row>
    <row r="7400" spans="2:19" x14ac:dyDescent="0.2">
      <c r="B7400" s="1" t="s">
        <v>15083</v>
      </c>
      <c r="C7400" s="1" t="s">
        <v>15084</v>
      </c>
      <c r="D7400" s="1" t="s">
        <v>103</v>
      </c>
      <c r="E7400" s="1" t="s">
        <v>1466</v>
      </c>
      <c r="F7400" s="1" t="s">
        <v>38</v>
      </c>
      <c r="G7400" s="27">
        <v>0.58413251961639057</v>
      </c>
      <c r="H7400" s="27">
        <v>0.99898884542952338</v>
      </c>
      <c r="I7400" s="28">
        <v>51.902499273467022</v>
      </c>
      <c r="J7400" s="27">
        <v>4.0685847137460042E-3</v>
      </c>
      <c r="K7400" s="27">
        <v>0.17959895379250218</v>
      </c>
      <c r="L7400" s="27">
        <v>0</v>
      </c>
      <c r="M7400" s="29">
        <v>11.893006993006995</v>
      </c>
      <c r="N7400" s="30">
        <v>79.822476379910498</v>
      </c>
      <c r="O7400" s="32">
        <v>0</v>
      </c>
      <c r="P7400" s="31">
        <v>0.99695784441547153</v>
      </c>
      <c r="Q7400" s="38">
        <v>1258</v>
      </c>
      <c r="R7400" s="38">
        <v>814</v>
      </c>
      <c r="S7400" s="38">
        <v>6823</v>
      </c>
    </row>
    <row r="7401" spans="2:19" x14ac:dyDescent="0.2">
      <c r="B7401" s="1" t="s">
        <v>15076</v>
      </c>
      <c r="C7401" s="1" t="s">
        <v>15077</v>
      </c>
      <c r="D7401" s="1" t="s">
        <v>103</v>
      </c>
      <c r="E7401" s="1" t="s">
        <v>1466</v>
      </c>
      <c r="F7401" s="1" t="s">
        <v>38</v>
      </c>
      <c r="G7401" s="27">
        <v>0.52699949057564954</v>
      </c>
      <c r="H7401" s="27">
        <v>0.99763744616164152</v>
      </c>
      <c r="I7401" s="28">
        <v>47.224554253693306</v>
      </c>
      <c r="J7401" s="27">
        <v>3.0565461029037188E-3</v>
      </c>
      <c r="K7401" s="27">
        <v>8.6092715231788075E-2</v>
      </c>
      <c r="L7401" s="27">
        <v>1.2161135039270331E-4</v>
      </c>
      <c r="M7401" s="29">
        <v>15.345611200861606</v>
      </c>
      <c r="N7401" s="30">
        <v>75.354760753987435</v>
      </c>
      <c r="O7401" s="32">
        <v>0</v>
      </c>
      <c r="P7401" s="31">
        <v>0.99467950342031919</v>
      </c>
      <c r="Q7401" s="38">
        <v>2137</v>
      </c>
      <c r="R7401" s="38">
        <v>1796</v>
      </c>
      <c r="S7401" s="38">
        <v>8389</v>
      </c>
    </row>
    <row r="7402" spans="2:19" x14ac:dyDescent="0.2">
      <c r="B7402" s="1" t="s">
        <v>15078</v>
      </c>
      <c r="C7402" s="1" t="s">
        <v>15079</v>
      </c>
      <c r="D7402" s="1" t="s">
        <v>103</v>
      </c>
      <c r="E7402" s="1" t="s">
        <v>1466</v>
      </c>
      <c r="F7402" s="1" t="s">
        <v>38</v>
      </c>
      <c r="G7402" s="27">
        <v>0.54633061527057081</v>
      </c>
      <c r="H7402" s="27">
        <v>0.98474680432645034</v>
      </c>
      <c r="I7402" s="28">
        <v>50.105386706202118</v>
      </c>
      <c r="J7402" s="27">
        <v>3.7064492216456633E-3</v>
      </c>
      <c r="K7402" s="27">
        <v>7.2152211514702247E-2</v>
      </c>
      <c r="L7402" s="27">
        <v>0</v>
      </c>
      <c r="M7402" s="29">
        <v>16.232135076252735</v>
      </c>
      <c r="N7402" s="30">
        <v>77.769335142469473</v>
      </c>
      <c r="O7402" s="32">
        <v>0</v>
      </c>
      <c r="P7402" s="31">
        <v>0.99483775811209441</v>
      </c>
      <c r="Q7402" s="38">
        <v>1579</v>
      </c>
      <c r="R7402" s="38">
        <v>1424</v>
      </c>
      <c r="S7402" s="38">
        <v>8530</v>
      </c>
    </row>
    <row r="7403" spans="2:19" x14ac:dyDescent="0.2">
      <c r="B7403" s="1" t="s">
        <v>15080</v>
      </c>
      <c r="C7403" s="1" t="s">
        <v>15081</v>
      </c>
      <c r="D7403" s="1" t="s">
        <v>103</v>
      </c>
      <c r="E7403" s="1" t="s">
        <v>1466</v>
      </c>
      <c r="F7403" s="1" t="s">
        <v>38</v>
      </c>
      <c r="G7403" s="27">
        <v>0.53985591447827097</v>
      </c>
      <c r="H7403" s="27">
        <v>0.99707562442183151</v>
      </c>
      <c r="I7403" s="28">
        <v>45.615059260980722</v>
      </c>
      <c r="J7403" s="27">
        <v>2.7422728329072742E-2</v>
      </c>
      <c r="K7403" s="27">
        <v>0.18103648617243784</v>
      </c>
      <c r="L7403" s="27">
        <v>0</v>
      </c>
      <c r="M7403" s="29">
        <v>12.843333333333339</v>
      </c>
      <c r="N7403" s="30">
        <v>73.06844597503229</v>
      </c>
      <c r="O7403" s="32">
        <v>0</v>
      </c>
      <c r="P7403" s="31">
        <v>0.99514338575393158</v>
      </c>
      <c r="Q7403" s="38">
        <v>2460</v>
      </c>
      <c r="R7403" s="38">
        <v>1541</v>
      </c>
      <c r="S7403" s="38">
        <v>6800</v>
      </c>
    </row>
    <row r="7404" spans="2:19" x14ac:dyDescent="0.2">
      <c r="B7404" s="1" t="s">
        <v>15088</v>
      </c>
      <c r="C7404" s="1" t="s">
        <v>15089</v>
      </c>
      <c r="D7404" s="1" t="s">
        <v>583</v>
      </c>
      <c r="E7404" s="1" t="s">
        <v>1833</v>
      </c>
      <c r="F7404" s="1" t="s">
        <v>20</v>
      </c>
      <c r="G7404" s="27">
        <v>0.43691058851617526</v>
      </c>
      <c r="H7404" s="27">
        <v>0.9441851830022987</v>
      </c>
      <c r="I7404" s="28">
        <v>35.278560343798489</v>
      </c>
      <c r="J7404" s="27">
        <v>2.6859257490748478E-2</v>
      </c>
      <c r="K7404" s="27">
        <v>0.29962993911901636</v>
      </c>
      <c r="L7404" s="27">
        <v>1.6952319207874107E-2</v>
      </c>
      <c r="M7404" s="29">
        <v>10.843799024803905</v>
      </c>
      <c r="N7404" s="30">
        <v>66.324316939890707</v>
      </c>
      <c r="O7404" s="32">
        <v>0</v>
      </c>
      <c r="P7404" s="31">
        <v>0.98744621913125474</v>
      </c>
      <c r="Q7404" s="38">
        <v>3633</v>
      </c>
      <c r="R7404" s="38">
        <v>3290</v>
      </c>
      <c r="S7404" s="38">
        <v>4572</v>
      </c>
    </row>
    <row r="7405" spans="2:19" x14ac:dyDescent="0.2">
      <c r="B7405" s="1" t="s">
        <v>15094</v>
      </c>
      <c r="C7405" s="1" t="s">
        <v>15095</v>
      </c>
      <c r="D7405" s="1" t="s">
        <v>583</v>
      </c>
      <c r="E7405" s="1" t="s">
        <v>1833</v>
      </c>
      <c r="F7405" s="1" t="s">
        <v>20</v>
      </c>
      <c r="G7405" s="27">
        <v>0.48726953467954348</v>
      </c>
      <c r="H7405" s="27">
        <v>0.94332875257667559</v>
      </c>
      <c r="I7405" s="28">
        <v>48.548739495798323</v>
      </c>
      <c r="J7405" s="27">
        <v>1.2040637150382541E-2</v>
      </c>
      <c r="K7405" s="27">
        <v>0.26552113382666498</v>
      </c>
      <c r="L7405" s="27">
        <v>3.5537510150540325E-2</v>
      </c>
      <c r="M7405" s="29">
        <v>11.305626223091975</v>
      </c>
      <c r="N7405" s="30">
        <v>87.326383526383523</v>
      </c>
      <c r="O7405" s="32">
        <v>0</v>
      </c>
      <c r="P7405" s="31">
        <v>0.99606471359860083</v>
      </c>
      <c r="Q7405" s="38">
        <v>1889</v>
      </c>
      <c r="R7405" s="38">
        <v>2488</v>
      </c>
      <c r="S7405" s="38">
        <v>5224</v>
      </c>
    </row>
    <row r="7406" spans="2:19" x14ac:dyDescent="0.2">
      <c r="B7406" s="1" t="s">
        <v>15090</v>
      </c>
      <c r="C7406" s="1" t="s">
        <v>15091</v>
      </c>
      <c r="D7406" s="1" t="s">
        <v>583</v>
      </c>
      <c r="E7406" s="1" t="s">
        <v>1833</v>
      </c>
      <c r="F7406" s="1" t="s">
        <v>20</v>
      </c>
      <c r="G7406" s="27">
        <v>0.49390309701089891</v>
      </c>
      <c r="H7406" s="27">
        <v>0.96083253179437877</v>
      </c>
      <c r="I7406" s="28">
        <v>49.455703032265006</v>
      </c>
      <c r="J7406" s="27">
        <v>8.4169634185820661E-3</v>
      </c>
      <c r="K7406" s="27">
        <v>0.15949066580338836</v>
      </c>
      <c r="L7406" s="27">
        <v>8.4557016137650938E-3</v>
      </c>
      <c r="M7406" s="29">
        <v>13.67298507462686</v>
      </c>
      <c r="N7406" s="30">
        <v>85.709416648459694</v>
      </c>
      <c r="O7406" s="32">
        <v>0</v>
      </c>
      <c r="P7406" s="31">
        <v>0.99038153254248151</v>
      </c>
      <c r="Q7406" s="38">
        <v>1722</v>
      </c>
      <c r="R7406" s="38">
        <v>2371</v>
      </c>
      <c r="S7406" s="38">
        <v>7164</v>
      </c>
    </row>
    <row r="7407" spans="2:19" x14ac:dyDescent="0.2">
      <c r="B7407" s="1" t="s">
        <v>15092</v>
      </c>
      <c r="C7407" s="1" t="s">
        <v>15093</v>
      </c>
      <c r="D7407" s="1" t="s">
        <v>583</v>
      </c>
      <c r="E7407" s="1" t="s">
        <v>1833</v>
      </c>
      <c r="F7407" s="1" t="s">
        <v>20</v>
      </c>
      <c r="G7407" s="27">
        <v>0.61524478914202618</v>
      </c>
      <c r="H7407" s="27">
        <v>0.98927002895752891</v>
      </c>
      <c r="I7407" s="28">
        <v>55.587821134270484</v>
      </c>
      <c r="J7407" s="27">
        <v>1.6965584100824042E-2</v>
      </c>
      <c r="K7407" s="27">
        <v>0.29907901114881241</v>
      </c>
      <c r="L7407" s="27">
        <v>6.2524131274131287E-3</v>
      </c>
      <c r="M7407" s="29">
        <v>8.0372085696282216</v>
      </c>
      <c r="N7407" s="30">
        <v>84.849743993698311</v>
      </c>
      <c r="O7407" s="32">
        <v>0</v>
      </c>
      <c r="P7407" s="31">
        <v>0.99565637065637069</v>
      </c>
      <c r="Q7407" s="38">
        <v>720</v>
      </c>
      <c r="R7407" s="38">
        <v>442</v>
      </c>
      <c r="S7407" s="38">
        <v>4582</v>
      </c>
    </row>
    <row r="7408" spans="2:19" x14ac:dyDescent="0.2">
      <c r="B7408" s="1" t="s">
        <v>15100</v>
      </c>
      <c r="C7408" s="1" t="s">
        <v>15101</v>
      </c>
      <c r="D7408" s="1" t="s">
        <v>584</v>
      </c>
      <c r="E7408" s="1" t="s">
        <v>6819</v>
      </c>
      <c r="F7408" s="1" t="s">
        <v>11</v>
      </c>
      <c r="G7408" s="27">
        <v>0.595878889823381</v>
      </c>
      <c r="H7408" s="27">
        <v>0.97329090150250419</v>
      </c>
      <c r="I7408" s="28">
        <v>54.72905803195961</v>
      </c>
      <c r="J7408" s="27">
        <v>3.5744322960470983E-2</v>
      </c>
      <c r="K7408" s="27">
        <v>0.35870479394449117</v>
      </c>
      <c r="L7408" s="27">
        <v>9.787145242070118E-3</v>
      </c>
      <c r="M7408" s="29">
        <v>5.9163541666666655</v>
      </c>
      <c r="N7408" s="30">
        <v>87.26939351198871</v>
      </c>
      <c r="O7408" s="32">
        <v>9.8247078464106848E-3</v>
      </c>
      <c r="P7408" s="31">
        <v>0.99248747913188651</v>
      </c>
      <c r="Q7408" s="38">
        <v>833</v>
      </c>
      <c r="R7408" s="38">
        <v>660</v>
      </c>
      <c r="S7408" s="38">
        <v>3512</v>
      </c>
    </row>
    <row r="7409" spans="2:19" x14ac:dyDescent="0.2">
      <c r="B7409" s="1" t="s">
        <v>15106</v>
      </c>
      <c r="C7409" s="1" t="s">
        <v>15107</v>
      </c>
      <c r="D7409" s="1" t="s">
        <v>584</v>
      </c>
      <c r="E7409" s="1" t="s">
        <v>6819</v>
      </c>
      <c r="F7409" s="1" t="s">
        <v>11</v>
      </c>
      <c r="G7409" s="27">
        <v>0.63494480395888842</v>
      </c>
      <c r="H7409" s="27">
        <v>0.9823342175066313</v>
      </c>
      <c r="I7409" s="28">
        <v>63.138104301484582</v>
      </c>
      <c r="J7409" s="27">
        <v>2.0936429387133613E-2</v>
      </c>
      <c r="K7409" s="27">
        <v>0.30300723258469736</v>
      </c>
      <c r="L7409" s="27">
        <v>3.0693444486547933E-4</v>
      </c>
      <c r="M7409" s="29">
        <v>7.3276617954070966</v>
      </c>
      <c r="N7409" s="30">
        <v>94.60754943079688</v>
      </c>
      <c r="O7409" s="32">
        <v>2.4251610458507012E-4</v>
      </c>
      <c r="P7409" s="31">
        <v>0.99545282303902993</v>
      </c>
      <c r="Q7409" s="38">
        <v>155</v>
      </c>
      <c r="R7409" s="38">
        <v>293</v>
      </c>
      <c r="S7409" s="38">
        <v>4513</v>
      </c>
    </row>
    <row r="7410" spans="2:19" x14ac:dyDescent="0.2">
      <c r="B7410" s="1" t="s">
        <v>15096</v>
      </c>
      <c r="C7410" s="1" t="s">
        <v>15097</v>
      </c>
      <c r="D7410" s="1" t="s">
        <v>584</v>
      </c>
      <c r="E7410" s="1" t="s">
        <v>6819</v>
      </c>
      <c r="F7410" s="1" t="s">
        <v>11</v>
      </c>
      <c r="G7410" s="27">
        <v>0.53860362024381236</v>
      </c>
      <c r="H7410" s="27">
        <v>0.97309254873383189</v>
      </c>
      <c r="I7410" s="28">
        <v>48.241078684891036</v>
      </c>
      <c r="J7410" s="27">
        <v>6.8341337273734759E-2</v>
      </c>
      <c r="K7410" s="27">
        <v>0.38640561507203547</v>
      </c>
      <c r="L7410" s="27">
        <v>7.6635088358535264E-3</v>
      </c>
      <c r="M7410" s="29">
        <v>6.3478974769723662</v>
      </c>
      <c r="N7410" s="30">
        <v>83.583133356187858</v>
      </c>
      <c r="O7410" s="32">
        <v>4.24840590271452E-2</v>
      </c>
      <c r="P7410" s="31">
        <v>0.98633630898159952</v>
      </c>
      <c r="Q7410" s="38">
        <v>1951</v>
      </c>
      <c r="R7410" s="38">
        <v>1572</v>
      </c>
      <c r="S7410" s="38">
        <v>3091</v>
      </c>
    </row>
    <row r="7411" spans="2:19" x14ac:dyDescent="0.2">
      <c r="B7411" s="1" t="s">
        <v>15098</v>
      </c>
      <c r="C7411" s="1" t="s">
        <v>15099</v>
      </c>
      <c r="D7411" s="1" t="s">
        <v>584</v>
      </c>
      <c r="E7411" s="1" t="s">
        <v>6819</v>
      </c>
      <c r="F7411" s="1" t="s">
        <v>11</v>
      </c>
      <c r="G7411" s="27">
        <v>0.53001959736326387</v>
      </c>
      <c r="H7411" s="27">
        <v>0.97848917062863217</v>
      </c>
      <c r="I7411" s="28">
        <v>54.858453589880646</v>
      </c>
      <c r="J7411" s="27">
        <v>8.3734188491003027E-3</v>
      </c>
      <c r="K7411" s="27">
        <v>0.1642615357206485</v>
      </c>
      <c r="L7411" s="27">
        <v>7.6774079943652061E-4</v>
      </c>
      <c r="M7411" s="29">
        <v>14.002541729893771</v>
      </c>
      <c r="N7411" s="30">
        <v>90.495129324823651</v>
      </c>
      <c r="O7411" s="32">
        <v>7.726712449374889E-3</v>
      </c>
      <c r="P7411" s="31">
        <v>0.98837823560486004</v>
      </c>
      <c r="Q7411" s="38">
        <v>819</v>
      </c>
      <c r="R7411" s="38">
        <v>1746</v>
      </c>
      <c r="S7411" s="38">
        <v>7077</v>
      </c>
    </row>
    <row r="7412" spans="2:19" x14ac:dyDescent="0.2">
      <c r="B7412" s="1" t="s">
        <v>15104</v>
      </c>
      <c r="C7412" s="1" t="s">
        <v>15105</v>
      </c>
      <c r="D7412" s="1" t="s">
        <v>584</v>
      </c>
      <c r="E7412" s="1" t="s">
        <v>6819</v>
      </c>
      <c r="F7412" s="1" t="s">
        <v>11</v>
      </c>
      <c r="G7412" s="27">
        <v>0.62132973337833275</v>
      </c>
      <c r="H7412" s="27">
        <v>0.99789773679798843</v>
      </c>
      <c r="I7412" s="28">
        <v>59.483192710091124</v>
      </c>
      <c r="J7412" s="27">
        <v>2.733715828552143E-2</v>
      </c>
      <c r="K7412" s="27">
        <v>0.23894701316233546</v>
      </c>
      <c r="L7412" s="27">
        <v>0</v>
      </c>
      <c r="M7412" s="29">
        <v>9.1642602495543652</v>
      </c>
      <c r="N7412" s="30">
        <v>89.702335687126563</v>
      </c>
      <c r="O7412" s="32">
        <v>0</v>
      </c>
      <c r="P7412" s="31">
        <v>0.99346186085498744</v>
      </c>
      <c r="Q7412" s="38">
        <v>321</v>
      </c>
      <c r="R7412" s="38">
        <v>387</v>
      </c>
      <c r="S7412" s="38">
        <v>5721</v>
      </c>
    </row>
    <row r="7413" spans="2:19" x14ac:dyDescent="0.2">
      <c r="B7413" s="1" t="s">
        <v>15102</v>
      </c>
      <c r="C7413" s="1" t="s">
        <v>15103</v>
      </c>
      <c r="D7413" s="1" t="s">
        <v>584</v>
      </c>
      <c r="E7413" s="1" t="s">
        <v>6819</v>
      </c>
      <c r="F7413" s="1" t="s">
        <v>11</v>
      </c>
      <c r="G7413" s="27">
        <v>0.50811272416737829</v>
      </c>
      <c r="H7413" s="27">
        <v>0.99157054000565448</v>
      </c>
      <c r="I7413" s="28">
        <v>56.478878451465953</v>
      </c>
      <c r="J7413" s="27">
        <v>9.1090236265300318E-3</v>
      </c>
      <c r="K7413" s="27">
        <v>7.9134642755479642E-2</v>
      </c>
      <c r="L7413" s="27">
        <v>0</v>
      </c>
      <c r="M7413" s="29">
        <v>16.604921829762596</v>
      </c>
      <c r="N7413" s="30">
        <v>94.506718924972006</v>
      </c>
      <c r="O7413" s="32">
        <v>0</v>
      </c>
      <c r="P7413" s="31">
        <v>0.99321458863443601</v>
      </c>
      <c r="Q7413" s="38">
        <v>610</v>
      </c>
      <c r="R7413" s="38">
        <v>2141</v>
      </c>
      <c r="S7413" s="38">
        <v>8464</v>
      </c>
    </row>
    <row r="7414" spans="2:19" x14ac:dyDescent="0.2">
      <c r="B7414" s="1" t="s">
        <v>15108</v>
      </c>
      <c r="C7414" s="1" t="s">
        <v>15109</v>
      </c>
      <c r="D7414" s="1" t="s">
        <v>584</v>
      </c>
      <c r="E7414" s="1" t="s">
        <v>6819</v>
      </c>
      <c r="F7414" s="1" t="s">
        <v>11</v>
      </c>
      <c r="G7414" s="27">
        <v>0.51668460710441333</v>
      </c>
      <c r="H7414" s="27">
        <v>0.98048283261802571</v>
      </c>
      <c r="I7414" s="28">
        <v>51.669178327951194</v>
      </c>
      <c r="J7414" s="27">
        <v>1.2199497667743094E-2</v>
      </c>
      <c r="K7414" s="27">
        <v>0.22030857552924291</v>
      </c>
      <c r="L7414" s="27">
        <v>9.6888412017167389E-3</v>
      </c>
      <c r="M7414" s="29">
        <v>11.46844840386043</v>
      </c>
      <c r="N7414" s="30">
        <v>88.856944444444451</v>
      </c>
      <c r="O7414" s="32">
        <v>6.0797567954220318E-2</v>
      </c>
      <c r="P7414" s="31">
        <v>0.99678111587982832</v>
      </c>
      <c r="Q7414" s="38">
        <v>1297</v>
      </c>
      <c r="R7414" s="38">
        <v>1978</v>
      </c>
      <c r="S7414" s="38">
        <v>6101</v>
      </c>
    </row>
    <row r="7415" spans="2:19" x14ac:dyDescent="0.2">
      <c r="B7415" s="1" t="s">
        <v>15110</v>
      </c>
      <c r="C7415" s="1" t="s">
        <v>1626</v>
      </c>
      <c r="D7415" s="1" t="s">
        <v>585</v>
      </c>
      <c r="E7415" s="1" t="s">
        <v>6819</v>
      </c>
      <c r="F7415" s="1" t="s">
        <v>11</v>
      </c>
      <c r="G7415" s="27">
        <v>0.46739647786768207</v>
      </c>
      <c r="H7415" s="27">
        <v>0.95465201465201488</v>
      </c>
      <c r="I7415" s="28">
        <v>45.055513247659839</v>
      </c>
      <c r="J7415" s="27">
        <v>6.5048389655719503E-3</v>
      </c>
      <c r="K7415" s="27">
        <v>0.14532762176741235</v>
      </c>
      <c r="L7415" s="27">
        <v>1.3758865248226951E-2</v>
      </c>
      <c r="M7415" s="29">
        <v>14.294187779433674</v>
      </c>
      <c r="N7415" s="30">
        <v>79.499321573948436</v>
      </c>
      <c r="O7415" s="32">
        <v>6.7469410022601506E-3</v>
      </c>
      <c r="P7415" s="31">
        <v>0.98246434416647188</v>
      </c>
      <c r="Q7415" s="38">
        <v>2567</v>
      </c>
      <c r="R7415" s="38">
        <v>2837</v>
      </c>
      <c r="S7415" s="38">
        <v>7410</v>
      </c>
    </row>
    <row r="7416" spans="2:19" x14ac:dyDescent="0.2">
      <c r="B7416" s="1" t="s">
        <v>15125</v>
      </c>
      <c r="C7416" s="1" t="s">
        <v>15126</v>
      </c>
      <c r="D7416" s="1" t="s">
        <v>585</v>
      </c>
      <c r="E7416" s="1" t="s">
        <v>6819</v>
      </c>
      <c r="F7416" s="1" t="s">
        <v>11</v>
      </c>
      <c r="G7416" s="27">
        <v>0.54591194968553458</v>
      </c>
      <c r="H7416" s="27">
        <v>0.99817325800376644</v>
      </c>
      <c r="I7416" s="28">
        <v>46.828050314465415</v>
      </c>
      <c r="J7416" s="27">
        <v>1.8867924528301886E-2</v>
      </c>
      <c r="K7416" s="27">
        <v>0.37987421383647801</v>
      </c>
      <c r="L7416" s="27">
        <v>0</v>
      </c>
      <c r="M7416" s="29">
        <v>7.6074792243767329</v>
      </c>
      <c r="N7416" s="30">
        <v>78.947004608294932</v>
      </c>
      <c r="O7416" s="32">
        <v>0</v>
      </c>
      <c r="P7416" s="31">
        <v>0.99811676082862522</v>
      </c>
      <c r="Q7416" s="38">
        <v>2220</v>
      </c>
      <c r="R7416" s="38">
        <v>1430</v>
      </c>
      <c r="S7416" s="38">
        <v>3180</v>
      </c>
    </row>
    <row r="7417" spans="2:19" x14ac:dyDescent="0.2">
      <c r="B7417" s="1" t="s">
        <v>15121</v>
      </c>
      <c r="C7417" s="1" t="s">
        <v>15122</v>
      </c>
      <c r="D7417" s="1" t="s">
        <v>585</v>
      </c>
      <c r="E7417" s="1" t="s">
        <v>6819</v>
      </c>
      <c r="F7417" s="1" t="s">
        <v>11</v>
      </c>
      <c r="G7417" s="27">
        <v>0.62195121951219512</v>
      </c>
      <c r="H7417" s="27">
        <v>0.9929735682819385</v>
      </c>
      <c r="I7417" s="28">
        <v>54.268514412416849</v>
      </c>
      <c r="J7417" s="27">
        <v>1.7738359201773836E-2</v>
      </c>
      <c r="K7417" s="27">
        <v>0.33813747228381374</v>
      </c>
      <c r="L7417" s="27">
        <v>9.9118942731277518E-4</v>
      </c>
      <c r="M7417" s="29">
        <v>6.870967741935484</v>
      </c>
      <c r="N7417" s="30">
        <v>82.668449197860966</v>
      </c>
      <c r="O7417" s="32">
        <v>0</v>
      </c>
      <c r="P7417" s="31">
        <v>0.99339207048458145</v>
      </c>
      <c r="Q7417" s="38">
        <v>888</v>
      </c>
      <c r="R7417" s="38">
        <v>381</v>
      </c>
      <c r="S7417" s="38">
        <v>3844</v>
      </c>
    </row>
    <row r="7418" spans="2:19" x14ac:dyDescent="0.2">
      <c r="B7418" s="1" t="s">
        <v>15115</v>
      </c>
      <c r="C7418" s="1" t="s">
        <v>15116</v>
      </c>
      <c r="D7418" s="1" t="s">
        <v>585</v>
      </c>
      <c r="E7418" s="1" t="s">
        <v>6819</v>
      </c>
      <c r="F7418" s="1" t="s">
        <v>11</v>
      </c>
      <c r="G7418" s="27">
        <v>0.53426017874875864</v>
      </c>
      <c r="H7418" s="27">
        <v>0.99641277641277648</v>
      </c>
      <c r="I7418" s="28">
        <v>48.781132075471703</v>
      </c>
      <c r="J7418" s="27">
        <v>9.9304865938430985E-3</v>
      </c>
      <c r="K7418" s="27">
        <v>0.25223435948361472</v>
      </c>
      <c r="L7418" s="27">
        <v>3.5872235872235875E-3</v>
      </c>
      <c r="M7418" s="29">
        <v>10.412153518123668</v>
      </c>
      <c r="N7418" s="30">
        <v>81.763940520446099</v>
      </c>
      <c r="O7418" s="32">
        <v>0</v>
      </c>
      <c r="P7418" s="31">
        <v>0.9896805896805897</v>
      </c>
      <c r="Q7418" s="38">
        <v>1845</v>
      </c>
      <c r="R7418" s="38">
        <v>1651</v>
      </c>
      <c r="S7418" s="38">
        <v>5463</v>
      </c>
    </row>
    <row r="7419" spans="2:19" x14ac:dyDescent="0.2">
      <c r="B7419" s="1" t="s">
        <v>15119</v>
      </c>
      <c r="C7419" s="1" t="s">
        <v>15120</v>
      </c>
      <c r="D7419" s="1" t="s">
        <v>585</v>
      </c>
      <c r="E7419" s="1" t="s">
        <v>6819</v>
      </c>
      <c r="F7419" s="1" t="s">
        <v>11</v>
      </c>
      <c r="G7419" s="27">
        <v>0.57222222222222219</v>
      </c>
      <c r="H7419" s="27">
        <v>0.99675140377743754</v>
      </c>
      <c r="I7419" s="28">
        <v>54.455596707818941</v>
      </c>
      <c r="J7419" s="27">
        <v>8.8477366255144026E-3</v>
      </c>
      <c r="K7419" s="27">
        <v>0.11255144032921811</v>
      </c>
      <c r="L7419" s="27">
        <v>9.6069423175089332E-4</v>
      </c>
      <c r="M7419" s="29">
        <v>14.725012025012026</v>
      </c>
      <c r="N7419" s="30">
        <v>83.716289104638619</v>
      </c>
      <c r="O7419" s="32">
        <v>0</v>
      </c>
      <c r="P7419" s="31">
        <v>0.99234303215926489</v>
      </c>
      <c r="Q7419" s="38">
        <v>869</v>
      </c>
      <c r="R7419" s="38">
        <v>988</v>
      </c>
      <c r="S7419" s="38">
        <v>7989</v>
      </c>
    </row>
    <row r="7420" spans="2:19" x14ac:dyDescent="0.2">
      <c r="B7420" s="1" t="s">
        <v>15123</v>
      </c>
      <c r="C7420" s="1" t="s">
        <v>15124</v>
      </c>
      <c r="D7420" s="1" t="s">
        <v>585</v>
      </c>
      <c r="E7420" s="1" t="s">
        <v>6819</v>
      </c>
      <c r="F7420" s="1" t="s">
        <v>11</v>
      </c>
      <c r="G7420" s="27">
        <v>0.61552478134110788</v>
      </c>
      <c r="H7420" s="27">
        <v>0.99977466836271134</v>
      </c>
      <c r="I7420" s="28">
        <v>61.507835276967953</v>
      </c>
      <c r="J7420" s="27">
        <v>8.0174927113702624E-3</v>
      </c>
      <c r="K7420" s="27">
        <v>0.3141399416909621</v>
      </c>
      <c r="L7420" s="27">
        <v>0</v>
      </c>
      <c r="M7420" s="29">
        <v>8.3598104265402817</v>
      </c>
      <c r="N7420" s="30">
        <v>94.28359976317347</v>
      </c>
      <c r="O7420" s="32">
        <v>0</v>
      </c>
      <c r="P7420" s="31">
        <v>0.99727421406505545</v>
      </c>
      <c r="Q7420" s="38">
        <v>214</v>
      </c>
      <c r="R7420" s="38">
        <v>438</v>
      </c>
      <c r="S7420" s="38">
        <v>4318</v>
      </c>
    </row>
    <row r="7421" spans="2:19" x14ac:dyDescent="0.2">
      <c r="B7421" s="1" t="s">
        <v>15113</v>
      </c>
      <c r="C7421" s="1" t="s">
        <v>15114</v>
      </c>
      <c r="D7421" s="1" t="s">
        <v>585</v>
      </c>
      <c r="E7421" s="1" t="s">
        <v>6819</v>
      </c>
      <c r="F7421" s="1" t="s">
        <v>11</v>
      </c>
      <c r="G7421" s="27">
        <v>0.66743916570104289</v>
      </c>
      <c r="H7421" s="27">
        <v>0.98930437772175084</v>
      </c>
      <c r="I7421" s="28">
        <v>61.358933951332489</v>
      </c>
      <c r="J7421" s="27">
        <v>1.089223638470452E-2</v>
      </c>
      <c r="K7421" s="27">
        <v>0.19745075318655853</v>
      </c>
      <c r="L7421" s="27">
        <v>2.259912903965162E-3</v>
      </c>
      <c r="M7421" s="29">
        <v>9.8794836008374052</v>
      </c>
      <c r="N7421" s="30">
        <v>86.361901457321309</v>
      </c>
      <c r="O7421" s="32">
        <v>5.2693101077240425E-3</v>
      </c>
      <c r="P7421" s="31">
        <v>0.9889983955993582</v>
      </c>
      <c r="Q7421" s="38">
        <v>220</v>
      </c>
      <c r="R7421" s="38">
        <v>132</v>
      </c>
      <c r="S7421" s="38">
        <v>6496</v>
      </c>
    </row>
    <row r="7422" spans="2:19" x14ac:dyDescent="0.2">
      <c r="B7422" s="1" t="s">
        <v>15117</v>
      </c>
      <c r="C7422" s="1" t="s">
        <v>15118</v>
      </c>
      <c r="D7422" s="1" t="s">
        <v>17679</v>
      </c>
      <c r="E7422" s="1" t="s">
        <v>6819</v>
      </c>
      <c r="F7422" s="1" t="s">
        <v>11</v>
      </c>
      <c r="G7422" s="27">
        <v>0.52916018662519437</v>
      </c>
      <c r="H7422" s="27">
        <v>0.97371974153727436</v>
      </c>
      <c r="I7422" s="28">
        <v>52.176846811819608</v>
      </c>
      <c r="J7422" s="27">
        <v>9.9144634525660958E-3</v>
      </c>
      <c r="K7422" s="27">
        <v>0.22472783825816486</v>
      </c>
      <c r="L7422" s="27">
        <v>7.2890346224322496E-3</v>
      </c>
      <c r="M7422" s="29">
        <v>11.31469859620149</v>
      </c>
      <c r="N7422" s="30">
        <v>88.11131520940485</v>
      </c>
      <c r="O7422" s="32">
        <v>0</v>
      </c>
      <c r="P7422" s="31">
        <v>0.99218825344777706</v>
      </c>
      <c r="Q7422" s="38">
        <v>1199</v>
      </c>
      <c r="R7422" s="38">
        <v>1765</v>
      </c>
      <c r="S7422" s="38">
        <v>6019</v>
      </c>
    </row>
    <row r="7423" spans="2:19" x14ac:dyDescent="0.2">
      <c r="B7423" s="1" t="s">
        <v>15111</v>
      </c>
      <c r="C7423" s="1" t="s">
        <v>15112</v>
      </c>
      <c r="D7423" s="1" t="s">
        <v>17679</v>
      </c>
      <c r="E7423" s="1" t="s">
        <v>6819</v>
      </c>
      <c r="F7423" s="1" t="s">
        <v>11</v>
      </c>
      <c r="G7423" s="27">
        <v>0.57097649186256783</v>
      </c>
      <c r="H7423" s="27">
        <v>0.95032071269487783</v>
      </c>
      <c r="I7423" s="28">
        <v>57.633634719710663</v>
      </c>
      <c r="J7423" s="27">
        <v>1.4014466546112115E-2</v>
      </c>
      <c r="K7423" s="27">
        <v>0.26808318264014469</v>
      </c>
      <c r="L7423" s="27">
        <v>2.5523385300668154E-3</v>
      </c>
      <c r="M7423" s="29">
        <v>10.05791139240506</v>
      </c>
      <c r="N7423" s="30">
        <v>92.818829113924053</v>
      </c>
      <c r="O7423" s="32">
        <v>7.9732739420935398E-3</v>
      </c>
      <c r="P7423" s="31">
        <v>0.98530066815144768</v>
      </c>
      <c r="Q7423" s="38">
        <v>495</v>
      </c>
      <c r="R7423" s="38">
        <v>1008</v>
      </c>
      <c r="S7423" s="38">
        <v>5166</v>
      </c>
    </row>
    <row r="7424" spans="2:19" x14ac:dyDescent="0.2">
      <c r="B7424" s="1" t="s">
        <v>15146</v>
      </c>
      <c r="C7424" s="1" t="s">
        <v>15147</v>
      </c>
      <c r="D7424" s="1" t="s">
        <v>586</v>
      </c>
      <c r="E7424" s="1" t="s">
        <v>586</v>
      </c>
      <c r="F7424" s="1" t="s">
        <v>20</v>
      </c>
      <c r="G7424" s="27">
        <v>0.5991512345679012</v>
      </c>
      <c r="H7424" s="27">
        <v>0.98125503742084053</v>
      </c>
      <c r="I7424" s="28">
        <v>47.30906635802468</v>
      </c>
      <c r="J7424" s="27">
        <v>6.1342592592592594E-2</v>
      </c>
      <c r="K7424" s="27">
        <v>0.34953703703703703</v>
      </c>
      <c r="L7424" s="27">
        <v>1.7113797735559395E-2</v>
      </c>
      <c r="M7424" s="29">
        <v>6.3188642925890299</v>
      </c>
      <c r="N7424" s="30">
        <v>74.259497746297484</v>
      </c>
      <c r="O7424" s="32">
        <v>0</v>
      </c>
      <c r="P7424" s="31">
        <v>0.99481865284974091</v>
      </c>
      <c r="Q7424" s="38">
        <v>2123</v>
      </c>
      <c r="R7424" s="38">
        <v>615</v>
      </c>
      <c r="S7424" s="38">
        <v>3653</v>
      </c>
    </row>
    <row r="7425" spans="2:19" x14ac:dyDescent="0.2">
      <c r="B7425" s="1" t="s">
        <v>15148</v>
      </c>
      <c r="C7425" s="1" t="s">
        <v>8560</v>
      </c>
      <c r="D7425" s="1" t="s">
        <v>586</v>
      </c>
      <c r="E7425" s="1" t="s">
        <v>586</v>
      </c>
      <c r="F7425" s="1" t="s">
        <v>20</v>
      </c>
      <c r="G7425" s="27">
        <v>0.48601119104716228</v>
      </c>
      <c r="H7425" s="27">
        <v>0.99488464598249793</v>
      </c>
      <c r="I7425" s="28">
        <v>46.13457234212629</v>
      </c>
      <c r="J7425" s="27">
        <v>2.7178257394084731E-2</v>
      </c>
      <c r="K7425" s="27">
        <v>0.22581934452438049</v>
      </c>
      <c r="L7425" s="27">
        <v>0</v>
      </c>
      <c r="M7425" s="29">
        <v>11.443657587548643</v>
      </c>
      <c r="N7425" s="30">
        <v>82.163516844700084</v>
      </c>
      <c r="O7425" s="32">
        <v>0</v>
      </c>
      <c r="P7425" s="31">
        <v>0.99522673031026254</v>
      </c>
      <c r="Q7425" s="38">
        <v>2357</v>
      </c>
      <c r="R7425" s="38">
        <v>2519</v>
      </c>
      <c r="S7425" s="38">
        <v>5985</v>
      </c>
    </row>
    <row r="7426" spans="2:19" x14ac:dyDescent="0.2">
      <c r="B7426" s="1" t="s">
        <v>15142</v>
      </c>
      <c r="C7426" s="1" t="s">
        <v>15143</v>
      </c>
      <c r="D7426" s="1" t="s">
        <v>586</v>
      </c>
      <c r="E7426" s="1" t="s">
        <v>586</v>
      </c>
      <c r="F7426" s="1" t="s">
        <v>20</v>
      </c>
      <c r="G7426" s="27">
        <v>0.48413631022326675</v>
      </c>
      <c r="H7426" s="27">
        <v>0.98422118380062285</v>
      </c>
      <c r="I7426" s="28">
        <v>45.088327457892667</v>
      </c>
      <c r="J7426" s="27">
        <v>1.2534273403838621E-2</v>
      </c>
      <c r="K7426" s="27">
        <v>0.22600861731296515</v>
      </c>
      <c r="L7426" s="27">
        <v>1.0697040498442367E-2</v>
      </c>
      <c r="M7426" s="29">
        <v>10.9370820668693</v>
      </c>
      <c r="N7426" s="30">
        <v>80.806790622473727</v>
      </c>
      <c r="O7426" s="32">
        <v>0</v>
      </c>
      <c r="P7426" s="31">
        <v>0.99415887850467288</v>
      </c>
      <c r="Q7426" s="38">
        <v>2561</v>
      </c>
      <c r="R7426" s="38">
        <v>2549</v>
      </c>
      <c r="S7426" s="38">
        <v>5979</v>
      </c>
    </row>
    <row r="7427" spans="2:19" x14ac:dyDescent="0.2">
      <c r="B7427" s="1" t="s">
        <v>15127</v>
      </c>
      <c r="C7427" s="1" t="s">
        <v>15128</v>
      </c>
      <c r="D7427" s="1" t="s">
        <v>586</v>
      </c>
      <c r="E7427" s="1" t="s">
        <v>355</v>
      </c>
      <c r="F7427" s="1" t="s">
        <v>20</v>
      </c>
      <c r="G7427" s="27">
        <v>0.23268698060941828</v>
      </c>
      <c r="H7427" s="27">
        <v>0.45263959390862946</v>
      </c>
      <c r="I7427" s="28">
        <v>16.756371191135731</v>
      </c>
      <c r="J7427" s="27">
        <v>0.1371191135734072</v>
      </c>
      <c r="K7427" s="27">
        <v>0.59556786703601106</v>
      </c>
      <c r="L7427" s="27">
        <v>0.25586294416243655</v>
      </c>
      <c r="M7427" s="29">
        <v>6.2566787003610118</v>
      </c>
      <c r="N7427" s="30">
        <v>50.88095238095238</v>
      </c>
      <c r="O7427" s="32">
        <v>0</v>
      </c>
      <c r="P7427" s="31">
        <v>0.91624365482233505</v>
      </c>
      <c r="Q7427" s="38">
        <v>7773</v>
      </c>
      <c r="R7427" s="38">
        <v>6839</v>
      </c>
      <c r="S7427" s="38">
        <v>968</v>
      </c>
    </row>
    <row r="7428" spans="2:19" x14ac:dyDescent="0.2">
      <c r="B7428" s="1" t="s">
        <v>15137</v>
      </c>
      <c r="C7428" s="1" t="s">
        <v>1626</v>
      </c>
      <c r="D7428" s="1" t="s">
        <v>586</v>
      </c>
      <c r="E7428" s="1" t="s">
        <v>586</v>
      </c>
      <c r="F7428" s="1" t="s">
        <v>20</v>
      </c>
      <c r="G7428" s="27">
        <v>0.38244924688932547</v>
      </c>
      <c r="H7428" s="27">
        <v>0.99106252024619368</v>
      </c>
      <c r="I7428" s="28">
        <v>37.751473477406705</v>
      </c>
      <c r="J7428" s="27">
        <v>1.2442698100851343E-2</v>
      </c>
      <c r="K7428" s="27">
        <v>0.23117223313686969</v>
      </c>
      <c r="L7428" s="27">
        <v>2.9802397149335924E-4</v>
      </c>
      <c r="M7428" s="29">
        <v>13.3618769883351</v>
      </c>
      <c r="N7428" s="30">
        <v>76.689212328767127</v>
      </c>
      <c r="O7428" s="32">
        <v>0</v>
      </c>
      <c r="P7428" s="31">
        <v>0.98931000971817296</v>
      </c>
      <c r="Q7428" s="38">
        <v>3451</v>
      </c>
      <c r="R7428" s="38">
        <v>3994</v>
      </c>
      <c r="S7428" s="38">
        <v>5885</v>
      </c>
    </row>
    <row r="7429" spans="2:19" x14ac:dyDescent="0.2">
      <c r="B7429" s="1" t="s">
        <v>15135</v>
      </c>
      <c r="C7429" s="1" t="s">
        <v>15136</v>
      </c>
      <c r="D7429" s="1" t="s">
        <v>586</v>
      </c>
      <c r="E7429" s="1" t="s">
        <v>355</v>
      </c>
      <c r="F7429" s="1" t="s">
        <v>20</v>
      </c>
      <c r="G7429" s="27">
        <v>0.52801992528019925</v>
      </c>
      <c r="H7429" s="27">
        <v>0.99242694555521382</v>
      </c>
      <c r="I7429" s="28">
        <v>47.686114570361141</v>
      </c>
      <c r="J7429" s="27">
        <v>3.4869240348692404E-2</v>
      </c>
      <c r="K7429" s="27">
        <v>0.30323785803237857</v>
      </c>
      <c r="L7429" s="27">
        <v>0</v>
      </c>
      <c r="M7429" s="29">
        <v>9.3773087071240102</v>
      </c>
      <c r="N7429" s="30">
        <v>81.472877358490564</v>
      </c>
      <c r="O7429" s="32">
        <v>0</v>
      </c>
      <c r="P7429" s="31">
        <v>0.98800369117194708</v>
      </c>
      <c r="Q7429" s="38">
        <v>2055</v>
      </c>
      <c r="R7429" s="38">
        <v>1783</v>
      </c>
      <c r="S7429" s="38">
        <v>4511</v>
      </c>
    </row>
    <row r="7430" spans="2:19" x14ac:dyDescent="0.2">
      <c r="B7430" s="1" t="s">
        <v>15152</v>
      </c>
      <c r="C7430" s="1" t="s">
        <v>15153</v>
      </c>
      <c r="D7430" s="1" t="s">
        <v>586</v>
      </c>
      <c r="E7430" s="1" t="s">
        <v>586</v>
      </c>
      <c r="F7430" s="1" t="s">
        <v>20</v>
      </c>
      <c r="G7430" s="27">
        <v>0.64016393442622954</v>
      </c>
      <c r="H7430" s="27">
        <v>0.9989316414244781</v>
      </c>
      <c r="I7430" s="28">
        <v>55.369303278688527</v>
      </c>
      <c r="J7430" s="27">
        <v>6.1885245901639345E-2</v>
      </c>
      <c r="K7430" s="27">
        <v>0.3221311475409836</v>
      </c>
      <c r="L7430" s="27">
        <v>3.0699959066721243E-4</v>
      </c>
      <c r="M7430" s="29">
        <v>5.9108200455580855</v>
      </c>
      <c r="N7430" s="30">
        <v>82.734955185659416</v>
      </c>
      <c r="O7430" s="32">
        <v>0</v>
      </c>
      <c r="P7430" s="31">
        <v>0.99877200163733115</v>
      </c>
      <c r="Q7430" s="38">
        <v>750</v>
      </c>
      <c r="R7430" s="38">
        <v>261</v>
      </c>
      <c r="S7430" s="38">
        <v>4134</v>
      </c>
    </row>
    <row r="7431" spans="2:19" x14ac:dyDescent="0.2">
      <c r="B7431" s="1" t="s">
        <v>15133</v>
      </c>
      <c r="C7431" s="1" t="s">
        <v>15134</v>
      </c>
      <c r="D7431" s="1" t="s">
        <v>586</v>
      </c>
      <c r="E7431" s="1" t="s">
        <v>355</v>
      </c>
      <c r="F7431" s="1" t="s">
        <v>20</v>
      </c>
      <c r="G7431" s="27">
        <v>0.33090909090909093</v>
      </c>
      <c r="H7431" s="27">
        <v>0.87453869047619059</v>
      </c>
      <c r="I7431" s="28">
        <v>22.367696969696958</v>
      </c>
      <c r="J7431" s="27">
        <v>3.6969696969696972E-2</v>
      </c>
      <c r="K7431" s="27">
        <v>0.49454545454545457</v>
      </c>
      <c r="L7431" s="27">
        <v>8.3705357142857137E-2</v>
      </c>
      <c r="M7431" s="29">
        <v>8.4105978260869581</v>
      </c>
      <c r="N7431" s="30">
        <v>50.153846153846153</v>
      </c>
      <c r="O7431" s="32">
        <v>0</v>
      </c>
      <c r="P7431" s="31">
        <v>0.9821428571428571</v>
      </c>
      <c r="Q7431" s="38">
        <v>6023</v>
      </c>
      <c r="R7431" s="38">
        <v>4784</v>
      </c>
      <c r="S7431" s="38">
        <v>1848</v>
      </c>
    </row>
    <row r="7432" spans="2:19" x14ac:dyDescent="0.2">
      <c r="B7432" s="1" t="s">
        <v>15129</v>
      </c>
      <c r="C7432" s="1" t="s">
        <v>15130</v>
      </c>
      <c r="D7432" s="1" t="s">
        <v>586</v>
      </c>
      <c r="E7432" s="1" t="s">
        <v>355</v>
      </c>
      <c r="F7432" s="1" t="s">
        <v>20</v>
      </c>
      <c r="G7432" s="27">
        <v>0.30089820359281438</v>
      </c>
      <c r="H7432" s="27">
        <v>0.48047686832740211</v>
      </c>
      <c r="I7432" s="28">
        <v>21.055988023952096</v>
      </c>
      <c r="J7432" s="27">
        <v>2.8443113772455089E-2</v>
      </c>
      <c r="K7432" s="27">
        <v>0.6586826347305389</v>
      </c>
      <c r="L7432" s="27">
        <v>0.47683985765124559</v>
      </c>
      <c r="M7432" s="29">
        <v>7.7276231263383304</v>
      </c>
      <c r="N7432" s="30">
        <v>51.552238805970148</v>
      </c>
      <c r="O7432" s="32">
        <v>0</v>
      </c>
      <c r="P7432" s="31">
        <v>0.95088967971530247</v>
      </c>
      <c r="Q7432" s="38">
        <v>6571</v>
      </c>
      <c r="R7432" s="38">
        <v>5373</v>
      </c>
      <c r="S7432" s="38">
        <v>611</v>
      </c>
    </row>
    <row r="7433" spans="2:19" x14ac:dyDescent="0.2">
      <c r="B7433" s="1" t="s">
        <v>15140</v>
      </c>
      <c r="C7433" s="1" t="s">
        <v>15141</v>
      </c>
      <c r="D7433" s="1" t="s">
        <v>586</v>
      </c>
      <c r="E7433" s="1" t="s">
        <v>586</v>
      </c>
      <c r="F7433" s="1" t="s">
        <v>20</v>
      </c>
      <c r="G7433" s="27">
        <v>0.49554140127388535</v>
      </c>
      <c r="H7433" s="27">
        <v>0.96386852085967123</v>
      </c>
      <c r="I7433" s="28">
        <v>43.443227176220788</v>
      </c>
      <c r="J7433" s="27">
        <v>2.3354564755838639E-2</v>
      </c>
      <c r="K7433" s="27">
        <v>0.37027600849256898</v>
      </c>
      <c r="L7433" s="27">
        <v>2.8820058997050146E-2</v>
      </c>
      <c r="M7433" s="29">
        <v>8.0993265993266021</v>
      </c>
      <c r="N7433" s="30">
        <v>79.022279348757493</v>
      </c>
      <c r="O7433" s="32">
        <v>0</v>
      </c>
      <c r="P7433" s="31">
        <v>0.9924146649810367</v>
      </c>
      <c r="Q7433" s="38">
        <v>2805</v>
      </c>
      <c r="R7433" s="38">
        <v>2348</v>
      </c>
      <c r="S7433" s="38">
        <v>3340</v>
      </c>
    </row>
    <row r="7434" spans="2:19" x14ac:dyDescent="0.2">
      <c r="B7434" s="1" t="s">
        <v>15131</v>
      </c>
      <c r="C7434" s="1" t="s">
        <v>15132</v>
      </c>
      <c r="D7434" s="1" t="s">
        <v>586</v>
      </c>
      <c r="E7434" s="1" t="s">
        <v>355</v>
      </c>
      <c r="F7434" s="1" t="s">
        <v>20</v>
      </c>
      <c r="G7434" s="27">
        <v>0.29548088064889921</v>
      </c>
      <c r="H7434" s="27">
        <v>0.84063058035714278</v>
      </c>
      <c r="I7434" s="28">
        <v>26.803939745075322</v>
      </c>
      <c r="J7434" s="27">
        <v>9.2699884125144842E-3</v>
      </c>
      <c r="K7434" s="27">
        <v>0.14368482039397451</v>
      </c>
      <c r="L7434" s="27">
        <v>5.7645089285714289E-2</v>
      </c>
      <c r="M7434" s="29">
        <v>16.419078947368419</v>
      </c>
      <c r="N7434" s="30">
        <v>51.239215686274513</v>
      </c>
      <c r="O7434" s="32">
        <v>0</v>
      </c>
      <c r="P7434" s="31">
        <v>0.9631696428571429</v>
      </c>
      <c r="Q7434" s="38">
        <v>4457</v>
      </c>
      <c r="R7434" s="38">
        <v>5478</v>
      </c>
      <c r="S7434" s="38">
        <v>7440</v>
      </c>
    </row>
    <row r="7435" spans="2:19" x14ac:dyDescent="0.2">
      <c r="B7435" s="1" t="s">
        <v>15144</v>
      </c>
      <c r="C7435" s="1" t="s">
        <v>15145</v>
      </c>
      <c r="D7435" s="1" t="s">
        <v>586</v>
      </c>
      <c r="E7435" s="1" t="s">
        <v>586</v>
      </c>
      <c r="F7435" s="1" t="s">
        <v>20</v>
      </c>
      <c r="G7435" s="27">
        <v>0.52526926263463136</v>
      </c>
      <c r="H7435" s="27">
        <v>0.99210092687950557</v>
      </c>
      <c r="I7435" s="28">
        <v>47.434175642087808</v>
      </c>
      <c r="J7435" s="27">
        <v>7.4565037282518639E-3</v>
      </c>
      <c r="K7435" s="27">
        <v>0.21002485501242751</v>
      </c>
      <c r="L7435" s="27">
        <v>4.3048403707518024E-3</v>
      </c>
      <c r="M7435" s="29">
        <v>12.002270742358071</v>
      </c>
      <c r="N7435" s="30">
        <v>78.799842395587078</v>
      </c>
      <c r="O7435" s="32">
        <v>0</v>
      </c>
      <c r="P7435" s="31">
        <v>0.99443872296601443</v>
      </c>
      <c r="Q7435" s="38">
        <v>2107</v>
      </c>
      <c r="R7435" s="38">
        <v>1822</v>
      </c>
      <c r="S7435" s="38">
        <v>6290</v>
      </c>
    </row>
    <row r="7436" spans="2:19" x14ac:dyDescent="0.2">
      <c r="B7436" s="1" t="s">
        <v>15150</v>
      </c>
      <c r="C7436" s="1" t="s">
        <v>15151</v>
      </c>
      <c r="D7436" s="1" t="s">
        <v>586</v>
      </c>
      <c r="E7436" s="1" t="s">
        <v>586</v>
      </c>
      <c r="F7436" s="1" t="s">
        <v>20</v>
      </c>
      <c r="G7436" s="27">
        <v>0.63294212869283695</v>
      </c>
      <c r="H7436" s="27">
        <v>0.98557867097556051</v>
      </c>
      <c r="I7436" s="28">
        <v>50.500364225010131</v>
      </c>
      <c r="J7436" s="27">
        <v>8.8628085795224604E-2</v>
      </c>
      <c r="K7436" s="27">
        <v>0.32173209227033589</v>
      </c>
      <c r="L7436" s="27">
        <v>4.039587962027873E-3</v>
      </c>
      <c r="M7436" s="29">
        <v>5.7227373068432694</v>
      </c>
      <c r="N7436" s="30">
        <v>75.809584664536743</v>
      </c>
      <c r="O7436" s="32">
        <v>0</v>
      </c>
      <c r="P7436" s="31">
        <v>0.99818218541708748</v>
      </c>
      <c r="Q7436" s="38">
        <v>1505</v>
      </c>
      <c r="R7436" s="38">
        <v>300</v>
      </c>
      <c r="S7436" s="38">
        <v>4141</v>
      </c>
    </row>
    <row r="7437" spans="2:19" x14ac:dyDescent="0.2">
      <c r="B7437" s="1" t="s">
        <v>15149</v>
      </c>
      <c r="C7437" s="1" t="s">
        <v>2291</v>
      </c>
      <c r="D7437" s="1" t="s">
        <v>586</v>
      </c>
      <c r="E7437" s="1" t="s">
        <v>586</v>
      </c>
      <c r="F7437" s="1" t="s">
        <v>20</v>
      </c>
      <c r="G7437" s="27">
        <v>0.44243614931237724</v>
      </c>
      <c r="H7437" s="27">
        <v>0.99948933672471152</v>
      </c>
      <c r="I7437" s="28">
        <v>42.809744597249491</v>
      </c>
      <c r="J7437" s="27">
        <v>4.3222003929273087E-3</v>
      </c>
      <c r="K7437" s="27">
        <v>0.10451866404715128</v>
      </c>
      <c r="L7437" s="27">
        <v>0</v>
      </c>
      <c r="M7437" s="29">
        <v>15.870260747004936</v>
      </c>
      <c r="N7437" s="30">
        <v>76.317939609236234</v>
      </c>
      <c r="O7437" s="32">
        <v>0</v>
      </c>
      <c r="P7437" s="31">
        <v>0.99589121502641365</v>
      </c>
      <c r="Q7437" s="38">
        <v>2892</v>
      </c>
      <c r="R7437" s="38">
        <v>3217</v>
      </c>
      <c r="S7437" s="38">
        <v>8113</v>
      </c>
    </row>
    <row r="7438" spans="2:19" x14ac:dyDescent="0.2">
      <c r="B7438" s="1" t="s">
        <v>15138</v>
      </c>
      <c r="C7438" s="1" t="s">
        <v>15139</v>
      </c>
      <c r="D7438" s="1" t="s">
        <v>586</v>
      </c>
      <c r="E7438" s="1" t="s">
        <v>586</v>
      </c>
      <c r="F7438" s="1" t="s">
        <v>20</v>
      </c>
      <c r="G7438" s="27">
        <v>0.51269194609840174</v>
      </c>
      <c r="H7438" s="27">
        <v>0.97588637069233153</v>
      </c>
      <c r="I7438" s="28">
        <v>44.899028517706043</v>
      </c>
      <c r="J7438" s="27">
        <v>1.0341585709808837E-2</v>
      </c>
      <c r="K7438" s="27">
        <v>0.29144468818552177</v>
      </c>
      <c r="L7438" s="27">
        <v>4.6569388388699165E-3</v>
      </c>
      <c r="M7438" s="29">
        <v>10.015765765765764</v>
      </c>
      <c r="N7438" s="30">
        <v>77.438607208307886</v>
      </c>
      <c r="O7438" s="32">
        <v>0</v>
      </c>
      <c r="P7438" s="31">
        <v>0.99068612232226017</v>
      </c>
      <c r="Q7438" s="38">
        <v>2594</v>
      </c>
      <c r="R7438" s="38">
        <v>2058</v>
      </c>
      <c r="S7438" s="38">
        <v>4726</v>
      </c>
    </row>
    <row r="7439" spans="2:19" x14ac:dyDescent="0.2">
      <c r="B7439" s="1" t="s">
        <v>15168</v>
      </c>
      <c r="C7439" s="1" t="s">
        <v>15169</v>
      </c>
      <c r="D7439" s="1" t="s">
        <v>587</v>
      </c>
      <c r="E7439" s="1" t="s">
        <v>4698</v>
      </c>
      <c r="F7439" s="1" t="s">
        <v>22</v>
      </c>
      <c r="G7439" s="27">
        <v>0.44700239808153475</v>
      </c>
      <c r="H7439" s="27">
        <v>0.98231678486997631</v>
      </c>
      <c r="I7439" s="28">
        <v>42.760239808153479</v>
      </c>
      <c r="J7439" s="27">
        <v>6.2350119904076738E-3</v>
      </c>
      <c r="K7439" s="27">
        <v>0.10023980815347722</v>
      </c>
      <c r="L7439" s="27">
        <v>5.1678486997635944E-3</v>
      </c>
      <c r="M7439" s="29">
        <v>16.338681699913277</v>
      </c>
      <c r="N7439" s="30">
        <v>75.007510729613728</v>
      </c>
      <c r="O7439" s="32">
        <v>0</v>
      </c>
      <c r="P7439" s="31">
        <v>0.98581560283687941</v>
      </c>
      <c r="Q7439" s="38">
        <v>2901</v>
      </c>
      <c r="R7439" s="38">
        <v>3154</v>
      </c>
      <c r="S7439" s="38">
        <v>8196</v>
      </c>
    </row>
    <row r="7440" spans="2:19" x14ac:dyDescent="0.2">
      <c r="B7440" s="1" t="s">
        <v>15158</v>
      </c>
      <c r="C7440" s="1" t="s">
        <v>15159</v>
      </c>
      <c r="D7440" s="1" t="s">
        <v>587</v>
      </c>
      <c r="E7440" s="1" t="s">
        <v>4698</v>
      </c>
      <c r="F7440" s="1" t="s">
        <v>22</v>
      </c>
      <c r="G7440" s="27">
        <v>0.23130990415335465</v>
      </c>
      <c r="H7440" s="27">
        <v>0.49037907728474883</v>
      </c>
      <c r="I7440" s="28">
        <v>17.645559105431307</v>
      </c>
      <c r="J7440" s="27">
        <v>9.0734824281150164E-2</v>
      </c>
      <c r="K7440" s="27">
        <v>0.61853035143769963</v>
      </c>
      <c r="L7440" s="27">
        <v>0.28119600352630036</v>
      </c>
      <c r="M7440" s="29">
        <v>8.19742310889443</v>
      </c>
      <c r="N7440" s="30">
        <v>48.604972375690608</v>
      </c>
      <c r="O7440" s="32">
        <v>0</v>
      </c>
      <c r="P7440" s="31">
        <v>0.91977666764619448</v>
      </c>
      <c r="Q7440" s="38">
        <v>7589</v>
      </c>
      <c r="R7440" s="38">
        <v>6862</v>
      </c>
      <c r="S7440" s="38">
        <v>807</v>
      </c>
    </row>
    <row r="7441" spans="2:19" x14ac:dyDescent="0.2">
      <c r="B7441" s="1" t="s">
        <v>15172</v>
      </c>
      <c r="C7441" s="1" t="s">
        <v>15173</v>
      </c>
      <c r="D7441" s="1" t="s">
        <v>587</v>
      </c>
      <c r="E7441" s="1" t="s">
        <v>4698</v>
      </c>
      <c r="F7441" s="1" t="s">
        <v>22</v>
      </c>
      <c r="G7441" s="27">
        <v>0.55841638981173869</v>
      </c>
      <c r="H7441" s="27">
        <v>0.97925499863051224</v>
      </c>
      <c r="I7441" s="28">
        <v>50.105786267995583</v>
      </c>
      <c r="J7441" s="27">
        <v>2.408637873754153E-2</v>
      </c>
      <c r="K7441" s="27">
        <v>0.33776301218161681</v>
      </c>
      <c r="L7441" s="27">
        <v>1.9720624486442069E-4</v>
      </c>
      <c r="M7441" s="29">
        <v>8.0486503452605103</v>
      </c>
      <c r="N7441" s="30">
        <v>82.657751362060424</v>
      </c>
      <c r="O7441" s="32">
        <v>0</v>
      </c>
      <c r="P7441" s="31">
        <v>0.98931799506984386</v>
      </c>
      <c r="Q7441" s="38">
        <v>1578</v>
      </c>
      <c r="R7441" s="38">
        <v>1212</v>
      </c>
      <c r="S7441" s="38">
        <v>3850</v>
      </c>
    </row>
    <row r="7442" spans="2:19" x14ac:dyDescent="0.2">
      <c r="B7442" s="1" t="s">
        <v>15154</v>
      </c>
      <c r="C7442" s="1" t="s">
        <v>15155</v>
      </c>
      <c r="D7442" s="1" t="s">
        <v>587</v>
      </c>
      <c r="E7442" s="1" t="s">
        <v>4698</v>
      </c>
      <c r="F7442" s="1" t="s">
        <v>22</v>
      </c>
      <c r="G7442" s="27">
        <v>0.23293963254593175</v>
      </c>
      <c r="H7442" s="27">
        <v>0.4949545587804165</v>
      </c>
      <c r="I7442" s="28">
        <v>18.235498687664048</v>
      </c>
      <c r="J7442" s="27">
        <v>8.5301837270341213E-2</v>
      </c>
      <c r="K7442" s="27">
        <v>0.52952755905511806</v>
      </c>
      <c r="L7442" s="27">
        <v>0.25769569041336854</v>
      </c>
      <c r="M7442" s="29">
        <v>9.3462788708297726</v>
      </c>
      <c r="N7442" s="30">
        <v>47.030985915492955</v>
      </c>
      <c r="O7442" s="32">
        <v>0</v>
      </c>
      <c r="P7442" s="31">
        <v>0.89357959542656118</v>
      </c>
      <c r="Q7442" s="38">
        <v>7453</v>
      </c>
      <c r="R7442" s="38">
        <v>6836</v>
      </c>
      <c r="S7442" s="38">
        <v>1505</v>
      </c>
    </row>
    <row r="7443" spans="2:19" x14ac:dyDescent="0.2">
      <c r="B7443" s="1" t="s">
        <v>15164</v>
      </c>
      <c r="C7443" s="1" t="s">
        <v>15165</v>
      </c>
      <c r="D7443" s="1" t="s">
        <v>587</v>
      </c>
      <c r="E7443" s="1" t="s">
        <v>4698</v>
      </c>
      <c r="F7443" s="1" t="s">
        <v>22</v>
      </c>
      <c r="G7443" s="27">
        <v>0.5439466158245948</v>
      </c>
      <c r="H7443" s="27">
        <v>0.9812948561791438</v>
      </c>
      <c r="I7443" s="28">
        <v>51.081963775023858</v>
      </c>
      <c r="J7443" s="27">
        <v>9.9142040038131558E-3</v>
      </c>
      <c r="K7443" s="27">
        <v>0.16739752144899905</v>
      </c>
      <c r="L7443" s="27">
        <v>1.963833973578188E-3</v>
      </c>
      <c r="M7443" s="29">
        <v>13.865830196570471</v>
      </c>
      <c r="N7443" s="30">
        <v>81.695515066573236</v>
      </c>
      <c r="O7443" s="32">
        <v>7.2144664105687245E-4</v>
      </c>
      <c r="P7443" s="31">
        <v>0.98285393047877823</v>
      </c>
      <c r="Q7443" s="38">
        <v>1400</v>
      </c>
      <c r="R7443" s="38">
        <v>1471</v>
      </c>
      <c r="S7443" s="38">
        <v>7027</v>
      </c>
    </row>
    <row r="7444" spans="2:19" x14ac:dyDescent="0.2">
      <c r="B7444" s="1" t="s">
        <v>15162</v>
      </c>
      <c r="C7444" s="1" t="s">
        <v>15163</v>
      </c>
      <c r="D7444" s="1" t="s">
        <v>587</v>
      </c>
      <c r="E7444" s="1" t="s">
        <v>4442</v>
      </c>
      <c r="F7444" s="1" t="s">
        <v>22</v>
      </c>
      <c r="G7444" s="27">
        <v>0.31809242871189775</v>
      </c>
      <c r="H7444" s="27">
        <v>0.73793984783642441</v>
      </c>
      <c r="I7444" s="28">
        <v>21.642502458210434</v>
      </c>
      <c r="J7444" s="27">
        <v>5.1376597836774826E-2</v>
      </c>
      <c r="K7444" s="27">
        <v>0.46976401179941002</v>
      </c>
      <c r="L7444" s="27">
        <v>0.13200071326676177</v>
      </c>
      <c r="M7444" s="29">
        <v>8.6516943042537875</v>
      </c>
      <c r="N7444" s="30">
        <v>49.020092735703244</v>
      </c>
      <c r="O7444" s="32">
        <v>1.3424869234427008E-2</v>
      </c>
      <c r="P7444" s="31">
        <v>0.96718972895863053</v>
      </c>
      <c r="Q7444" s="38">
        <v>6342</v>
      </c>
      <c r="R7444" s="38">
        <v>5022</v>
      </c>
      <c r="S7444" s="38">
        <v>2119</v>
      </c>
    </row>
    <row r="7445" spans="2:19" x14ac:dyDescent="0.2">
      <c r="B7445" s="1" t="s">
        <v>15156</v>
      </c>
      <c r="C7445" s="1" t="s">
        <v>15157</v>
      </c>
      <c r="D7445" s="1" t="s">
        <v>587</v>
      </c>
      <c r="E7445" s="1" t="s">
        <v>4698</v>
      </c>
      <c r="F7445" s="1" t="s">
        <v>22</v>
      </c>
      <c r="G7445" s="27">
        <v>0.22132796780684105</v>
      </c>
      <c r="H7445" s="27">
        <v>0.63946498346859038</v>
      </c>
      <c r="I7445" s="28">
        <v>19.195975855130786</v>
      </c>
      <c r="J7445" s="27">
        <v>4.2924211938296444E-2</v>
      </c>
      <c r="K7445" s="27">
        <v>0.41851106639839036</v>
      </c>
      <c r="L7445" s="27">
        <v>0.14296663660955816</v>
      </c>
      <c r="M7445" s="29">
        <v>10.754952627045652</v>
      </c>
      <c r="N7445" s="30">
        <v>48.451515151515153</v>
      </c>
      <c r="O7445" s="32">
        <v>0</v>
      </c>
      <c r="P7445" s="31">
        <v>0.89630297565374206</v>
      </c>
      <c r="Q7445" s="38">
        <v>7214</v>
      </c>
      <c r="R7445" s="38">
        <v>7023</v>
      </c>
      <c r="S7445" s="38">
        <v>2647</v>
      </c>
    </row>
    <row r="7446" spans="2:19" x14ac:dyDescent="0.2">
      <c r="B7446" s="1" t="s">
        <v>15160</v>
      </c>
      <c r="C7446" s="1" t="s">
        <v>15161</v>
      </c>
      <c r="D7446" s="1" t="s">
        <v>587</v>
      </c>
      <c r="E7446" s="1" t="s">
        <v>4442</v>
      </c>
      <c r="F7446" s="1" t="s">
        <v>22</v>
      </c>
      <c r="G7446" s="27">
        <v>0.17362491716368456</v>
      </c>
      <c r="H7446" s="27">
        <v>0.419443926685306</v>
      </c>
      <c r="I7446" s="28">
        <v>13.393505632869454</v>
      </c>
      <c r="J7446" s="27">
        <v>0.10337972166998012</v>
      </c>
      <c r="K7446" s="27">
        <v>0.71570576540755471</v>
      </c>
      <c r="L7446" s="27">
        <v>0.33143522833178002</v>
      </c>
      <c r="M7446" s="29">
        <v>6.2328789093825172</v>
      </c>
      <c r="N7446" s="30">
        <v>47.080152671755727</v>
      </c>
      <c r="O7446" s="32">
        <v>3.8459148803976391E-2</v>
      </c>
      <c r="P7446" s="31">
        <v>0.93755824790307551</v>
      </c>
      <c r="Q7446" s="38">
        <v>8208</v>
      </c>
      <c r="R7446" s="38">
        <v>7659</v>
      </c>
      <c r="S7446" s="38">
        <v>396</v>
      </c>
    </row>
    <row r="7447" spans="2:19" x14ac:dyDescent="0.2">
      <c r="B7447" s="1" t="s">
        <v>15178</v>
      </c>
      <c r="C7447" s="1" t="s">
        <v>15179</v>
      </c>
      <c r="D7447" s="1" t="s">
        <v>587</v>
      </c>
      <c r="E7447" s="1" t="s">
        <v>4698</v>
      </c>
      <c r="F7447" s="1" t="s">
        <v>22</v>
      </c>
      <c r="G7447" s="27">
        <v>0.47116493656286046</v>
      </c>
      <c r="H7447" s="27">
        <v>0.95644559287970143</v>
      </c>
      <c r="I7447" s="28">
        <v>33.443252595155712</v>
      </c>
      <c r="J7447" s="27">
        <v>1.6147635524798153E-2</v>
      </c>
      <c r="K7447" s="27">
        <v>0.38350634371395614</v>
      </c>
      <c r="L7447" s="27">
        <v>5.5124892334194658E-4</v>
      </c>
      <c r="M7447" s="29">
        <v>8.8338427947598248</v>
      </c>
      <c r="N7447" s="30">
        <v>60.300733496332519</v>
      </c>
      <c r="O7447" s="32">
        <v>0</v>
      </c>
      <c r="P7447" s="31">
        <v>0.99569336778639106</v>
      </c>
      <c r="Q7447" s="38">
        <v>3747</v>
      </c>
      <c r="R7447" s="38">
        <v>2772</v>
      </c>
      <c r="S7447" s="38">
        <v>3139</v>
      </c>
    </row>
    <row r="7448" spans="2:19" x14ac:dyDescent="0.2">
      <c r="B7448" s="1" t="s">
        <v>15170</v>
      </c>
      <c r="C7448" s="1" t="s">
        <v>15171</v>
      </c>
      <c r="D7448" s="1" t="s">
        <v>587</v>
      </c>
      <c r="E7448" s="1" t="s">
        <v>4698</v>
      </c>
      <c r="F7448" s="1" t="s">
        <v>22</v>
      </c>
      <c r="G7448" s="27">
        <v>0.35321637426900587</v>
      </c>
      <c r="H7448" s="27">
        <v>0.82589476727377853</v>
      </c>
      <c r="I7448" s="28">
        <v>30.378362573099423</v>
      </c>
      <c r="J7448" s="27">
        <v>1.0526315789473684E-2</v>
      </c>
      <c r="K7448" s="27">
        <v>0.2216374269005848</v>
      </c>
      <c r="L7448" s="27">
        <v>0</v>
      </c>
      <c r="M7448" s="29">
        <v>13.792210144927537</v>
      </c>
      <c r="N7448" s="30">
        <v>59.605610561056103</v>
      </c>
      <c r="O7448" s="32">
        <v>4.163052905464007E-2</v>
      </c>
      <c r="P7448" s="31">
        <v>0.98872506504770163</v>
      </c>
      <c r="Q7448" s="38">
        <v>3922</v>
      </c>
      <c r="R7448" s="38">
        <v>4423</v>
      </c>
      <c r="S7448" s="38">
        <v>6077</v>
      </c>
    </row>
    <row r="7449" spans="2:19" x14ac:dyDescent="0.2">
      <c r="B7449" s="1" t="s">
        <v>15166</v>
      </c>
      <c r="C7449" s="1" t="s">
        <v>15167</v>
      </c>
      <c r="D7449" s="1" t="s">
        <v>587</v>
      </c>
      <c r="E7449" s="1" t="s">
        <v>4698</v>
      </c>
      <c r="F7449" s="1" t="s">
        <v>22</v>
      </c>
      <c r="G7449" s="27">
        <v>0.51083032490974734</v>
      </c>
      <c r="H7449" s="27">
        <v>0.93273830669034929</v>
      </c>
      <c r="I7449" s="28">
        <v>48.675330926594441</v>
      </c>
      <c r="J7449" s="27">
        <v>7.2202166064981952E-3</v>
      </c>
      <c r="K7449" s="27">
        <v>0.13658243080625751</v>
      </c>
      <c r="L7449" s="27">
        <v>1.1788040260509176E-2</v>
      </c>
      <c r="M7449" s="29">
        <v>13.62263222632226</v>
      </c>
      <c r="N7449" s="30">
        <v>81.836277974087167</v>
      </c>
      <c r="O7449" s="32">
        <v>0</v>
      </c>
      <c r="P7449" s="31">
        <v>0.98401420959147423</v>
      </c>
      <c r="Q7449" s="38">
        <v>1867</v>
      </c>
      <c r="R7449" s="38">
        <v>2089</v>
      </c>
      <c r="S7449" s="38">
        <v>7560</v>
      </c>
    </row>
    <row r="7450" spans="2:19" x14ac:dyDescent="0.2">
      <c r="B7450" s="1" t="s">
        <v>15176</v>
      </c>
      <c r="C7450" s="1" t="s">
        <v>15177</v>
      </c>
      <c r="D7450" s="1" t="s">
        <v>587</v>
      </c>
      <c r="E7450" s="1" t="s">
        <v>4698</v>
      </c>
      <c r="F7450" s="1" t="s">
        <v>22</v>
      </c>
      <c r="G7450" s="27">
        <v>0.43610182566212397</v>
      </c>
      <c r="H7450" s="27">
        <v>0.91018889597957919</v>
      </c>
      <c r="I7450" s="28">
        <v>38.692928773463613</v>
      </c>
      <c r="J7450" s="27">
        <v>1.0028284906145539E-2</v>
      </c>
      <c r="K7450" s="27">
        <v>0.25327847775777834</v>
      </c>
      <c r="L7450" s="27">
        <v>4.6253988513082324E-3</v>
      </c>
      <c r="M7450" s="29">
        <v>12.229256047466912</v>
      </c>
      <c r="N7450" s="30">
        <v>72.158421672555946</v>
      </c>
      <c r="O7450" s="32">
        <v>3.3089980855137202E-2</v>
      </c>
      <c r="P7450" s="31">
        <v>0.99272495213784306</v>
      </c>
      <c r="Q7450" s="38">
        <v>3364</v>
      </c>
      <c r="R7450" s="38">
        <v>3304</v>
      </c>
      <c r="S7450" s="38">
        <v>5445</v>
      </c>
    </row>
    <row r="7451" spans="2:19" x14ac:dyDescent="0.2">
      <c r="B7451" s="1" t="s">
        <v>15174</v>
      </c>
      <c r="C7451" s="1" t="s">
        <v>15175</v>
      </c>
      <c r="D7451" s="1" t="s">
        <v>17680</v>
      </c>
      <c r="E7451" s="1" t="s">
        <v>4442</v>
      </c>
      <c r="F7451" s="1" t="s">
        <v>22</v>
      </c>
      <c r="G7451" s="27">
        <v>0.30422333571939869</v>
      </c>
      <c r="H7451" s="27">
        <v>0.96047096317280434</v>
      </c>
      <c r="I7451" s="28">
        <v>26.001861130994989</v>
      </c>
      <c r="J7451" s="27">
        <v>9.3056549749463129E-3</v>
      </c>
      <c r="K7451" s="27">
        <v>0.2301360057265569</v>
      </c>
      <c r="L7451" s="27">
        <v>2.3016997167138809E-3</v>
      </c>
      <c r="M7451" s="29">
        <v>14.402263374485592</v>
      </c>
      <c r="N7451" s="30">
        <v>52.148235294117647</v>
      </c>
      <c r="O7451" s="32">
        <v>1.4518413597733711E-2</v>
      </c>
      <c r="P7451" s="31">
        <v>0.98937677053824358</v>
      </c>
      <c r="Q7451" s="38">
        <v>4660</v>
      </c>
      <c r="R7451" s="38">
        <v>5313</v>
      </c>
      <c r="S7451" s="38">
        <v>5905</v>
      </c>
    </row>
    <row r="7452" spans="2:19" x14ac:dyDescent="0.2">
      <c r="B7452" s="1" t="s">
        <v>15214</v>
      </c>
      <c r="C7452" s="1" t="s">
        <v>15215</v>
      </c>
      <c r="D7452" s="1" t="s">
        <v>588</v>
      </c>
      <c r="E7452" s="1" t="s">
        <v>588</v>
      </c>
      <c r="F7452" s="1" t="s">
        <v>48</v>
      </c>
      <c r="G7452" s="27">
        <v>0.3487756452680344</v>
      </c>
      <c r="H7452" s="27">
        <v>0.9502056135770236</v>
      </c>
      <c r="I7452" s="28">
        <v>22.836664460622107</v>
      </c>
      <c r="J7452" s="27">
        <v>2.3163467902051621E-2</v>
      </c>
      <c r="K7452" s="27">
        <v>0.5069490403706155</v>
      </c>
      <c r="L7452" s="27">
        <v>1.1279373368146215E-2</v>
      </c>
      <c r="M7452" s="29">
        <v>8.4704268292682929</v>
      </c>
      <c r="N7452" s="30">
        <v>49.225806451612904</v>
      </c>
      <c r="O7452" s="32">
        <v>0</v>
      </c>
      <c r="P7452" s="31">
        <v>0.98629242819843344</v>
      </c>
      <c r="Q7452" s="38">
        <v>5841</v>
      </c>
      <c r="R7452" s="38">
        <v>4486</v>
      </c>
      <c r="S7452" s="38">
        <v>1716</v>
      </c>
    </row>
    <row r="7453" spans="2:19" x14ac:dyDescent="0.2">
      <c r="B7453" s="1" t="s">
        <v>15202</v>
      </c>
      <c r="C7453" s="1" t="s">
        <v>15203</v>
      </c>
      <c r="D7453" s="1" t="s">
        <v>588</v>
      </c>
      <c r="E7453" s="1" t="s">
        <v>588</v>
      </c>
      <c r="F7453" s="1" t="s">
        <v>48</v>
      </c>
      <c r="G7453" s="27">
        <v>0.27285067873303165</v>
      </c>
      <c r="H7453" s="27">
        <v>0.73811337466784754</v>
      </c>
      <c r="I7453" s="28">
        <v>21.639457013574656</v>
      </c>
      <c r="J7453" s="27">
        <v>4.8868778280542986E-2</v>
      </c>
      <c r="K7453" s="27">
        <v>0.41085972850678731</v>
      </c>
      <c r="L7453" s="27">
        <v>0.11653675819309123</v>
      </c>
      <c r="M7453" s="29">
        <v>10.590043559427498</v>
      </c>
      <c r="N7453" s="30">
        <v>50.684908789386398</v>
      </c>
      <c r="O7453" s="32">
        <v>0</v>
      </c>
      <c r="P7453" s="31">
        <v>0.97874224977856505</v>
      </c>
      <c r="Q7453" s="38">
        <v>6343</v>
      </c>
      <c r="R7453" s="38">
        <v>5981</v>
      </c>
      <c r="S7453" s="38">
        <v>2765</v>
      </c>
    </row>
    <row r="7454" spans="2:19" x14ac:dyDescent="0.2">
      <c r="B7454" s="1" t="s">
        <v>15188</v>
      </c>
      <c r="C7454" s="1" t="s">
        <v>15189</v>
      </c>
      <c r="D7454" s="1" t="s">
        <v>588</v>
      </c>
      <c r="E7454" s="1" t="s">
        <v>588</v>
      </c>
      <c r="F7454" s="1" t="s">
        <v>48</v>
      </c>
      <c r="G7454" s="27">
        <v>6.9524913093858637E-2</v>
      </c>
      <c r="H7454" s="27">
        <v>0.2132716385410996</v>
      </c>
      <c r="I7454" s="28">
        <v>9.3855156431054478</v>
      </c>
      <c r="J7454" s="27">
        <v>8.4588644264194671E-2</v>
      </c>
      <c r="K7454" s="27">
        <v>0.84356894553881812</v>
      </c>
      <c r="L7454" s="27">
        <v>0.68021774632553078</v>
      </c>
      <c r="M7454" s="29">
        <v>6.4655043586550427</v>
      </c>
      <c r="N7454" s="30">
        <v>48.15</v>
      </c>
      <c r="O7454" s="32">
        <v>0</v>
      </c>
      <c r="P7454" s="31">
        <v>0.939575394665215</v>
      </c>
      <c r="Q7454" s="38">
        <v>8513</v>
      </c>
      <c r="R7454" s="38">
        <v>8394</v>
      </c>
      <c r="S7454" s="38">
        <v>138</v>
      </c>
    </row>
    <row r="7455" spans="2:19" x14ac:dyDescent="0.2">
      <c r="B7455" s="1" t="s">
        <v>15192</v>
      </c>
      <c r="C7455" s="1" t="s">
        <v>15193</v>
      </c>
      <c r="D7455" s="1" t="s">
        <v>588</v>
      </c>
      <c r="E7455" s="1" t="s">
        <v>588</v>
      </c>
      <c r="F7455" s="1" t="s">
        <v>48</v>
      </c>
      <c r="G7455" s="27">
        <v>0.20376522702104097</v>
      </c>
      <c r="H7455" s="27">
        <v>0.45263045793397233</v>
      </c>
      <c r="I7455" s="28">
        <v>15.263676633444076</v>
      </c>
      <c r="J7455" s="27">
        <v>9.413067552602436E-2</v>
      </c>
      <c r="K7455" s="27">
        <v>0.65116279069767447</v>
      </c>
      <c r="L7455" s="27">
        <v>0.39671991480298185</v>
      </c>
      <c r="M7455" s="29">
        <v>7.3749652294853965</v>
      </c>
      <c r="N7455" s="30">
        <v>45.706521739130437</v>
      </c>
      <c r="O7455" s="32">
        <v>0</v>
      </c>
      <c r="P7455" s="31">
        <v>0.96166134185303509</v>
      </c>
      <c r="Q7455" s="38">
        <v>7992</v>
      </c>
      <c r="R7455" s="38">
        <v>7308</v>
      </c>
      <c r="S7455" s="38">
        <v>634</v>
      </c>
    </row>
    <row r="7456" spans="2:19" x14ac:dyDescent="0.2">
      <c r="B7456" s="1" t="s">
        <v>15222</v>
      </c>
      <c r="C7456" s="1" t="s">
        <v>15223</v>
      </c>
      <c r="D7456" s="1" t="s">
        <v>588</v>
      </c>
      <c r="E7456" s="1" t="s">
        <v>588</v>
      </c>
      <c r="F7456" s="1" t="s">
        <v>48</v>
      </c>
      <c r="G7456" s="27">
        <v>0.36915887850467288</v>
      </c>
      <c r="H7456" s="27">
        <v>0.96830761316872438</v>
      </c>
      <c r="I7456" s="28">
        <v>22.931360332294908</v>
      </c>
      <c r="J7456" s="27">
        <v>4.5171339563862926E-2</v>
      </c>
      <c r="K7456" s="27">
        <v>0.53582554517133951</v>
      </c>
      <c r="L7456" s="27">
        <v>3.4979423868312758E-4</v>
      </c>
      <c r="M7456" s="29">
        <v>7.0282304526748982</v>
      </c>
      <c r="N7456" s="30">
        <v>49.596343178621659</v>
      </c>
      <c r="O7456" s="32">
        <v>0</v>
      </c>
      <c r="P7456" s="31">
        <v>0.9907407407407407</v>
      </c>
      <c r="Q7456" s="38">
        <v>5802</v>
      </c>
      <c r="R7456" s="38">
        <v>4184</v>
      </c>
      <c r="S7456" s="38">
        <v>1442</v>
      </c>
    </row>
    <row r="7457" spans="2:19" x14ac:dyDescent="0.2">
      <c r="B7457" s="1" t="s">
        <v>15184</v>
      </c>
      <c r="C7457" s="1" t="s">
        <v>15185</v>
      </c>
      <c r="D7457" s="1" t="s">
        <v>588</v>
      </c>
      <c r="E7457" s="1" t="s">
        <v>588</v>
      </c>
      <c r="F7457" s="1" t="s">
        <v>48</v>
      </c>
      <c r="G7457" s="27">
        <v>0.20613496932515338</v>
      </c>
      <c r="H7457" s="27">
        <v>0.53960435779816518</v>
      </c>
      <c r="I7457" s="28">
        <v>17.160736196319021</v>
      </c>
      <c r="J7457" s="27">
        <v>3.1901840490797549E-2</v>
      </c>
      <c r="K7457" s="27">
        <v>0.64785276073619635</v>
      </c>
      <c r="L7457" s="27">
        <v>0.28952408256880735</v>
      </c>
      <c r="M7457" s="29">
        <v>8.6839258114374083</v>
      </c>
      <c r="N7457" s="30">
        <v>49.25595238095238</v>
      </c>
      <c r="O7457" s="32">
        <v>0</v>
      </c>
      <c r="P7457" s="31">
        <v>0.93463302752293576</v>
      </c>
      <c r="Q7457" s="38">
        <v>7681</v>
      </c>
      <c r="R7457" s="38">
        <v>7276</v>
      </c>
      <c r="S7457" s="38">
        <v>650</v>
      </c>
    </row>
    <row r="7458" spans="2:19" x14ac:dyDescent="0.2">
      <c r="B7458" s="1" t="s">
        <v>15182</v>
      </c>
      <c r="C7458" s="1" t="s">
        <v>15183</v>
      </c>
      <c r="D7458" s="1" t="s">
        <v>588</v>
      </c>
      <c r="E7458" s="1" t="s">
        <v>588</v>
      </c>
      <c r="F7458" s="1" t="s">
        <v>48</v>
      </c>
      <c r="G7458" s="27">
        <v>0.22857142857142856</v>
      </c>
      <c r="H7458" s="27">
        <v>0.45314354936402196</v>
      </c>
      <c r="I7458" s="28">
        <v>17.080389610389609</v>
      </c>
      <c r="J7458" s="27">
        <v>9.0909090909090912E-2</v>
      </c>
      <c r="K7458" s="27">
        <v>0.61428571428571432</v>
      </c>
      <c r="L7458" s="27">
        <v>0.29540884312537857</v>
      </c>
      <c r="M7458" s="29">
        <v>7.3131313131313131</v>
      </c>
      <c r="N7458" s="30">
        <v>49.56818181818182</v>
      </c>
      <c r="O7458" s="32">
        <v>6.929133858267717E-3</v>
      </c>
      <c r="P7458" s="31">
        <v>0.93276801938219256</v>
      </c>
      <c r="Q7458" s="38">
        <v>7696</v>
      </c>
      <c r="R7458" s="38">
        <v>6910</v>
      </c>
      <c r="S7458" s="38">
        <v>840</v>
      </c>
    </row>
    <row r="7459" spans="2:19" x14ac:dyDescent="0.2">
      <c r="B7459" s="1" t="s">
        <v>15186</v>
      </c>
      <c r="C7459" s="1" t="s">
        <v>15187</v>
      </c>
      <c r="D7459" s="1" t="s">
        <v>588</v>
      </c>
      <c r="E7459" s="1" t="s">
        <v>588</v>
      </c>
      <c r="F7459" s="1" t="s">
        <v>48</v>
      </c>
      <c r="G7459" s="27">
        <v>0.16687422166874222</v>
      </c>
      <c r="H7459" s="27">
        <v>0.42935934769947576</v>
      </c>
      <c r="I7459" s="28">
        <v>15.056039850560401</v>
      </c>
      <c r="J7459" s="27">
        <v>0.11830635118306351</v>
      </c>
      <c r="K7459" s="27">
        <v>0.57534246575342463</v>
      </c>
      <c r="L7459" s="27">
        <v>0.33123471170646479</v>
      </c>
      <c r="M7459" s="29">
        <v>8.7112107623318416</v>
      </c>
      <c r="N7459" s="30">
        <v>46.402985074626862</v>
      </c>
      <c r="O7459" s="32">
        <v>0</v>
      </c>
      <c r="P7459" s="31">
        <v>0.93535235876528833</v>
      </c>
      <c r="Q7459" s="38">
        <v>8016</v>
      </c>
      <c r="R7459" s="38">
        <v>7736</v>
      </c>
      <c r="S7459" s="38">
        <v>1126</v>
      </c>
    </row>
    <row r="7460" spans="2:19" x14ac:dyDescent="0.2">
      <c r="B7460" s="1" t="s">
        <v>15190</v>
      </c>
      <c r="C7460" s="1" t="s">
        <v>15191</v>
      </c>
      <c r="D7460" s="1" t="s">
        <v>588</v>
      </c>
      <c r="E7460" s="1" t="s">
        <v>588</v>
      </c>
      <c r="F7460" s="1" t="s">
        <v>48</v>
      </c>
      <c r="G7460" s="27">
        <v>0.20877335499593827</v>
      </c>
      <c r="H7460" s="27">
        <v>0.46262364760432756</v>
      </c>
      <c r="I7460" s="28">
        <v>18.992770105605182</v>
      </c>
      <c r="J7460" s="27">
        <v>8.4484159220146224E-2</v>
      </c>
      <c r="K7460" s="27">
        <v>0.46872461413484973</v>
      </c>
      <c r="L7460" s="27">
        <v>0.29430448222565686</v>
      </c>
      <c r="M7460" s="29">
        <v>10.677618069815194</v>
      </c>
      <c r="N7460" s="30">
        <v>50.097276264591443</v>
      </c>
      <c r="O7460" s="32">
        <v>0</v>
      </c>
      <c r="P7460" s="31">
        <v>0.95131375579598143</v>
      </c>
      <c r="Q7460" s="38">
        <v>7270</v>
      </c>
      <c r="R7460" s="38">
        <v>7236</v>
      </c>
      <c r="S7460" s="38">
        <v>2131</v>
      </c>
    </row>
    <row r="7461" spans="2:19" x14ac:dyDescent="0.2">
      <c r="B7461" s="1" t="s">
        <v>15198</v>
      </c>
      <c r="C7461" s="1" t="s">
        <v>15199</v>
      </c>
      <c r="D7461" s="1" t="s">
        <v>588</v>
      </c>
      <c r="E7461" s="1" t="s">
        <v>588</v>
      </c>
      <c r="F7461" s="1" t="s">
        <v>48</v>
      </c>
      <c r="G7461" s="27">
        <v>0.27526132404181186</v>
      </c>
      <c r="H7461" s="27">
        <v>0.70806629834254142</v>
      </c>
      <c r="I7461" s="28">
        <v>16.278832752613241</v>
      </c>
      <c r="J7461" s="27">
        <v>0.19860627177700349</v>
      </c>
      <c r="K7461" s="27">
        <v>0.66898954703832758</v>
      </c>
      <c r="L7461" s="27">
        <v>0.25499362515937102</v>
      </c>
      <c r="M7461" s="29">
        <v>4.3966346153846141</v>
      </c>
      <c r="N7461" s="30">
        <v>47.151898734177216</v>
      </c>
      <c r="O7461" s="32">
        <v>4.9740756481087972E-2</v>
      </c>
      <c r="P7461" s="31">
        <v>0.97577560560985976</v>
      </c>
      <c r="Q7461" s="38">
        <v>7846</v>
      </c>
      <c r="R7461" s="38">
        <v>5931</v>
      </c>
      <c r="S7461" s="38">
        <v>567</v>
      </c>
    </row>
    <row r="7462" spans="2:19" x14ac:dyDescent="0.2">
      <c r="B7462" s="1" t="s">
        <v>15196</v>
      </c>
      <c r="C7462" s="1" t="s">
        <v>15197</v>
      </c>
      <c r="D7462" s="1" t="s">
        <v>588</v>
      </c>
      <c r="E7462" s="1" t="s">
        <v>588</v>
      </c>
      <c r="F7462" s="1" t="s">
        <v>48</v>
      </c>
      <c r="G7462" s="27">
        <v>0.36760752688172044</v>
      </c>
      <c r="H7462" s="27">
        <v>0.83882909328114774</v>
      </c>
      <c r="I7462" s="28">
        <v>25.13837365591397</v>
      </c>
      <c r="J7462" s="27">
        <v>3.1586021505376344E-2</v>
      </c>
      <c r="K7462" s="27">
        <v>0.364247311827957</v>
      </c>
      <c r="L7462" s="27">
        <v>8.247879973907371E-2</v>
      </c>
      <c r="M7462" s="29">
        <v>10.883421891604675</v>
      </c>
      <c r="N7462" s="30">
        <v>49.219378427787937</v>
      </c>
      <c r="O7462" s="32">
        <v>0</v>
      </c>
      <c r="P7462" s="31">
        <v>0.97064579256360073</v>
      </c>
      <c r="Q7462" s="38">
        <v>4972</v>
      </c>
      <c r="R7462" s="38">
        <v>4212</v>
      </c>
      <c r="S7462" s="38">
        <v>3415</v>
      </c>
    </row>
    <row r="7463" spans="2:19" x14ac:dyDescent="0.2">
      <c r="B7463" s="1" t="s">
        <v>15204</v>
      </c>
      <c r="C7463" s="1" t="s">
        <v>15205</v>
      </c>
      <c r="D7463" s="1" t="s">
        <v>588</v>
      </c>
      <c r="E7463" s="1" t="s">
        <v>588</v>
      </c>
      <c r="F7463" s="1" t="s">
        <v>48</v>
      </c>
      <c r="G7463" s="27">
        <v>0.23927178153446033</v>
      </c>
      <c r="H7463" s="27">
        <v>0.68061862244897942</v>
      </c>
      <c r="I7463" s="28">
        <v>18.517035110533154</v>
      </c>
      <c r="J7463" s="27">
        <v>2.0806241872561769E-2</v>
      </c>
      <c r="K7463" s="27">
        <v>0.61573472041612487</v>
      </c>
      <c r="L7463" s="27">
        <v>0.14915178571428572</v>
      </c>
      <c r="M7463" s="29">
        <v>8.3672649572649522</v>
      </c>
      <c r="N7463" s="30">
        <v>50.271739130434781</v>
      </c>
      <c r="O7463" s="32">
        <v>0</v>
      </c>
      <c r="P7463" s="31">
        <v>0.98086734693877553</v>
      </c>
      <c r="Q7463" s="38">
        <v>7395</v>
      </c>
      <c r="R7463" s="38">
        <v>6692</v>
      </c>
      <c r="S7463" s="38">
        <v>832</v>
      </c>
    </row>
    <row r="7464" spans="2:19" x14ac:dyDescent="0.2">
      <c r="B7464" s="1" t="s">
        <v>15230</v>
      </c>
      <c r="C7464" s="1" t="s">
        <v>15231</v>
      </c>
      <c r="D7464" s="1" t="s">
        <v>588</v>
      </c>
      <c r="E7464" s="1" t="s">
        <v>588</v>
      </c>
      <c r="F7464" s="1" t="s">
        <v>48</v>
      </c>
      <c r="G7464" s="27">
        <v>0.33799638989169672</v>
      </c>
      <c r="H7464" s="27">
        <v>0.9535103510351034</v>
      </c>
      <c r="I7464" s="28">
        <v>21.684025270758124</v>
      </c>
      <c r="J7464" s="27">
        <v>3.4296028880866428E-2</v>
      </c>
      <c r="K7464" s="27">
        <v>0.59115523465703967</v>
      </c>
      <c r="L7464" s="27">
        <v>0</v>
      </c>
      <c r="M7464" s="29">
        <v>6.5055214723926404</v>
      </c>
      <c r="N7464" s="30">
        <v>51.029372496662219</v>
      </c>
      <c r="O7464" s="32">
        <v>0</v>
      </c>
      <c r="P7464" s="31">
        <v>0.99729972997299732</v>
      </c>
      <c r="Q7464" s="38">
        <v>6326</v>
      </c>
      <c r="R7464" s="38">
        <v>4653</v>
      </c>
      <c r="S7464" s="38">
        <v>1000</v>
      </c>
    </row>
    <row r="7465" spans="2:19" x14ac:dyDescent="0.2">
      <c r="B7465" s="1" t="s">
        <v>15216</v>
      </c>
      <c r="C7465" s="1" t="s">
        <v>15217</v>
      </c>
      <c r="D7465" s="1" t="s">
        <v>588</v>
      </c>
      <c r="E7465" s="1" t="s">
        <v>588</v>
      </c>
      <c r="F7465" s="1" t="s">
        <v>48</v>
      </c>
      <c r="G7465" s="27">
        <v>0.24699453551912567</v>
      </c>
      <c r="H7465" s="27">
        <v>0.8325121555915721</v>
      </c>
      <c r="I7465" s="28">
        <v>22.165300546448087</v>
      </c>
      <c r="J7465" s="27">
        <v>9.8360655737704927E-3</v>
      </c>
      <c r="K7465" s="27">
        <v>0.27704918032786885</v>
      </c>
      <c r="L7465" s="27">
        <v>1.0588870880605078E-3</v>
      </c>
      <c r="M7465" s="29">
        <v>11.963062409288824</v>
      </c>
      <c r="N7465" s="30">
        <v>52.865044247787608</v>
      </c>
      <c r="O7465" s="32">
        <v>0</v>
      </c>
      <c r="P7465" s="31">
        <v>0.98865478119935168</v>
      </c>
      <c r="Q7465" s="38">
        <v>6114</v>
      </c>
      <c r="R7465" s="38">
        <v>6537</v>
      </c>
      <c r="S7465" s="38">
        <v>5008</v>
      </c>
    </row>
    <row r="7466" spans="2:19" x14ac:dyDescent="0.2">
      <c r="B7466" s="1" t="s">
        <v>15220</v>
      </c>
      <c r="C7466" s="1" t="s">
        <v>15221</v>
      </c>
      <c r="D7466" s="1" t="s">
        <v>588</v>
      </c>
      <c r="E7466" s="1" t="s">
        <v>588</v>
      </c>
      <c r="F7466" s="1" t="s">
        <v>48</v>
      </c>
      <c r="G7466" s="27">
        <v>0.28785357737104827</v>
      </c>
      <c r="H7466" s="27">
        <v>0.87820127598271258</v>
      </c>
      <c r="I7466" s="28">
        <v>24.402953410981699</v>
      </c>
      <c r="J7466" s="27">
        <v>8.7354409317803652E-3</v>
      </c>
      <c r="K7466" s="27">
        <v>0.2687188019966722</v>
      </c>
      <c r="L7466" s="27">
        <v>6.8738423543939083E-4</v>
      </c>
      <c r="M7466" s="29">
        <v>12.364602803738318</v>
      </c>
      <c r="N7466" s="30">
        <v>53.751445086705203</v>
      </c>
      <c r="O7466" s="32">
        <v>0</v>
      </c>
      <c r="P7466" s="31">
        <v>0.98950401317143444</v>
      </c>
      <c r="Q7466" s="38">
        <v>5221</v>
      </c>
      <c r="R7466" s="38">
        <v>5669</v>
      </c>
      <c r="S7466" s="38">
        <v>5155</v>
      </c>
    </row>
    <row r="7467" spans="2:19" x14ac:dyDescent="0.2">
      <c r="B7467" s="1" t="s">
        <v>15228</v>
      </c>
      <c r="C7467" s="1" t="s">
        <v>15229</v>
      </c>
      <c r="D7467" s="1" t="s">
        <v>588</v>
      </c>
      <c r="E7467" s="1" t="s">
        <v>588</v>
      </c>
      <c r="F7467" s="1" t="s">
        <v>48</v>
      </c>
      <c r="G7467" s="27">
        <v>0.32429816069699902</v>
      </c>
      <c r="H7467" s="27">
        <v>0.92059277108433712</v>
      </c>
      <c r="I7467" s="28">
        <v>20.01418199419167</v>
      </c>
      <c r="J7467" s="27">
        <v>4.7434656340755083E-2</v>
      </c>
      <c r="K7467" s="27">
        <v>0.61277831558567275</v>
      </c>
      <c r="L7467" s="27">
        <v>4.4915662650602414E-2</v>
      </c>
      <c r="M7467" s="29">
        <v>6.2002865329512913</v>
      </c>
      <c r="N7467" s="30">
        <v>48.353731343283584</v>
      </c>
      <c r="O7467" s="32">
        <v>0</v>
      </c>
      <c r="P7467" s="31">
        <v>0.99566265060240966</v>
      </c>
      <c r="Q7467" s="38">
        <v>6943</v>
      </c>
      <c r="R7467" s="38">
        <v>4909</v>
      </c>
      <c r="S7467" s="38">
        <v>851</v>
      </c>
    </row>
    <row r="7468" spans="2:19" x14ac:dyDescent="0.2">
      <c r="B7468" s="1" t="s">
        <v>15226</v>
      </c>
      <c r="C7468" s="1" t="s">
        <v>15227</v>
      </c>
      <c r="D7468" s="1" t="s">
        <v>588</v>
      </c>
      <c r="E7468" s="1" t="s">
        <v>588</v>
      </c>
      <c r="F7468" s="1" t="s">
        <v>48</v>
      </c>
      <c r="G7468" s="27">
        <v>0.43663060278207111</v>
      </c>
      <c r="H7468" s="27">
        <v>0.99709230769230772</v>
      </c>
      <c r="I7468" s="28">
        <v>25.995672333848532</v>
      </c>
      <c r="J7468" s="27">
        <v>3.3230293663060281E-2</v>
      </c>
      <c r="K7468" s="27">
        <v>0.45826893353941267</v>
      </c>
      <c r="L7468" s="27">
        <v>6.0000000000000006E-4</v>
      </c>
      <c r="M7468" s="29">
        <v>7.4786008230452685</v>
      </c>
      <c r="N7468" s="30">
        <v>49.467256637168141</v>
      </c>
      <c r="O7468" s="32">
        <v>0</v>
      </c>
      <c r="P7468" s="31">
        <v>0.99538461538461542</v>
      </c>
      <c r="Q7468" s="38">
        <v>4663</v>
      </c>
      <c r="R7468" s="38">
        <v>3296</v>
      </c>
      <c r="S7468" s="38">
        <v>2230</v>
      </c>
    </row>
    <row r="7469" spans="2:19" x14ac:dyDescent="0.2">
      <c r="B7469" s="1" t="s">
        <v>15224</v>
      </c>
      <c r="C7469" s="1" t="s">
        <v>15225</v>
      </c>
      <c r="D7469" s="1" t="s">
        <v>588</v>
      </c>
      <c r="E7469" s="1" t="s">
        <v>588</v>
      </c>
      <c r="F7469" s="1" t="s">
        <v>48</v>
      </c>
      <c r="G7469" s="27">
        <v>0.328351012536162</v>
      </c>
      <c r="H7469" s="27">
        <v>0.95426453001674238</v>
      </c>
      <c r="I7469" s="28">
        <v>23.511186113789773</v>
      </c>
      <c r="J7469" s="27">
        <v>1.9286403085824494E-2</v>
      </c>
      <c r="K7469" s="27">
        <v>0.45515911282545807</v>
      </c>
      <c r="L7469" s="27">
        <v>7.6680220043051908E-3</v>
      </c>
      <c r="M7469" s="29">
        <v>8.9075376884422095</v>
      </c>
      <c r="N7469" s="30">
        <v>52.976505139500738</v>
      </c>
      <c r="O7469" s="32">
        <v>0</v>
      </c>
      <c r="P7469" s="31">
        <v>0.99210715139918682</v>
      </c>
      <c r="Q7469" s="38">
        <v>5569</v>
      </c>
      <c r="R7469" s="38">
        <v>4828</v>
      </c>
      <c r="S7469" s="38">
        <v>2270</v>
      </c>
    </row>
    <row r="7470" spans="2:19" x14ac:dyDescent="0.2">
      <c r="B7470" s="1" t="s">
        <v>15200</v>
      </c>
      <c r="C7470" s="1" t="s">
        <v>15201</v>
      </c>
      <c r="D7470" s="1" t="s">
        <v>588</v>
      </c>
      <c r="E7470" s="1" t="s">
        <v>588</v>
      </c>
      <c r="F7470" s="1" t="s">
        <v>48</v>
      </c>
      <c r="G7470" s="27">
        <v>0.27618640444634457</v>
      </c>
      <c r="H7470" s="27">
        <v>0.80289121338912139</v>
      </c>
      <c r="I7470" s="28">
        <v>24.375545104745612</v>
      </c>
      <c r="J7470" s="27">
        <v>1.1543394613082514E-2</v>
      </c>
      <c r="K7470" s="27">
        <v>0.25267208208636172</v>
      </c>
      <c r="L7470" s="27">
        <v>3.263598326359833E-4</v>
      </c>
      <c r="M7470" s="29">
        <v>12.982339043118717</v>
      </c>
      <c r="N7470" s="30">
        <v>53.795665634674926</v>
      </c>
      <c r="O7470" s="32">
        <v>0</v>
      </c>
      <c r="P7470" s="31">
        <v>0.97866108786610884</v>
      </c>
      <c r="Q7470" s="38">
        <v>5237</v>
      </c>
      <c r="R7470" s="38">
        <v>5906</v>
      </c>
      <c r="S7470" s="38">
        <v>5456</v>
      </c>
    </row>
    <row r="7471" spans="2:19" x14ac:dyDescent="0.2">
      <c r="B7471" s="1" t="s">
        <v>15212</v>
      </c>
      <c r="C7471" s="1" t="s">
        <v>15213</v>
      </c>
      <c r="D7471" s="1" t="s">
        <v>588</v>
      </c>
      <c r="E7471" s="1" t="s">
        <v>588</v>
      </c>
      <c r="F7471" s="1" t="s">
        <v>48</v>
      </c>
      <c r="G7471" s="27">
        <v>0.34830866807610994</v>
      </c>
      <c r="H7471" s="27">
        <v>0.98113600833767589</v>
      </c>
      <c r="I7471" s="28">
        <v>22.201744186046533</v>
      </c>
      <c r="J7471" s="27">
        <v>2.6955602536997886E-2</v>
      </c>
      <c r="K7471" s="27">
        <v>0.60147991543340384</v>
      </c>
      <c r="L7471" s="27">
        <v>1.8770192808754561E-2</v>
      </c>
      <c r="M7471" s="29">
        <v>6.4660989456609883</v>
      </c>
      <c r="N7471" s="30">
        <v>51.213960546282244</v>
      </c>
      <c r="O7471" s="32">
        <v>4.4554455445544556E-4</v>
      </c>
      <c r="P7471" s="31">
        <v>0.98593017196456489</v>
      </c>
      <c r="Q7471" s="38">
        <v>6091</v>
      </c>
      <c r="R7471" s="38">
        <v>4490</v>
      </c>
      <c r="S7471" s="38">
        <v>928</v>
      </c>
    </row>
    <row r="7472" spans="2:19" x14ac:dyDescent="0.2">
      <c r="B7472" s="1" t="s">
        <v>15194</v>
      </c>
      <c r="C7472" s="1" t="s">
        <v>15195</v>
      </c>
      <c r="D7472" s="1" t="s">
        <v>588</v>
      </c>
      <c r="E7472" s="1" t="s">
        <v>588</v>
      </c>
      <c r="F7472" s="1" t="s">
        <v>48</v>
      </c>
      <c r="G7472" s="27">
        <v>0.45305514157973176</v>
      </c>
      <c r="H7472" s="27">
        <v>0.85452979181622424</v>
      </c>
      <c r="I7472" s="28">
        <v>27.042026825633386</v>
      </c>
      <c r="J7472" s="27">
        <v>8.4947839046199708E-2</v>
      </c>
      <c r="K7472" s="27">
        <v>0.49925484351713861</v>
      </c>
      <c r="L7472" s="27">
        <v>9.2562814070351759E-2</v>
      </c>
      <c r="M7472" s="29">
        <v>5.2694822888283381</v>
      </c>
      <c r="N7472" s="30">
        <v>52.838815789473685</v>
      </c>
      <c r="O7472" s="32">
        <v>0</v>
      </c>
      <c r="P7472" s="31">
        <v>0.9633883704235463</v>
      </c>
      <c r="Q7472" s="38">
        <v>4401</v>
      </c>
      <c r="R7472" s="38">
        <v>3061</v>
      </c>
      <c r="S7472" s="38">
        <v>1795</v>
      </c>
    </row>
    <row r="7473" spans="2:19" x14ac:dyDescent="0.2">
      <c r="B7473" s="1" t="s">
        <v>15208</v>
      </c>
      <c r="C7473" s="1" t="s">
        <v>15209</v>
      </c>
      <c r="D7473" s="1" t="s">
        <v>588</v>
      </c>
      <c r="E7473" s="1" t="s">
        <v>588</v>
      </c>
      <c r="F7473" s="1" t="s">
        <v>48</v>
      </c>
      <c r="G7473" s="27">
        <v>0.32020012507817386</v>
      </c>
      <c r="H7473" s="27">
        <v>0.92346543778801848</v>
      </c>
      <c r="I7473" s="28">
        <v>28.581676047529715</v>
      </c>
      <c r="J7473" s="27">
        <v>5.6285178236397749E-3</v>
      </c>
      <c r="K7473" s="27">
        <v>0.15196998123827393</v>
      </c>
      <c r="L7473" s="27">
        <v>3.4408602150537639E-3</v>
      </c>
      <c r="M7473" s="29">
        <v>15.306347746090156</v>
      </c>
      <c r="N7473" s="30">
        <v>56.294921875</v>
      </c>
      <c r="O7473" s="32">
        <v>8.2580645161290326E-3</v>
      </c>
      <c r="P7473" s="31">
        <v>0.9824884792626728</v>
      </c>
      <c r="Q7473" s="38">
        <v>4136</v>
      </c>
      <c r="R7473" s="38">
        <v>4981</v>
      </c>
      <c r="S7473" s="38">
        <v>7301</v>
      </c>
    </row>
    <row r="7474" spans="2:19" x14ac:dyDescent="0.2">
      <c r="B7474" s="1" t="s">
        <v>15206</v>
      </c>
      <c r="C7474" s="1" t="s">
        <v>15207</v>
      </c>
      <c r="D7474" s="1" t="s">
        <v>588</v>
      </c>
      <c r="E7474" s="1" t="s">
        <v>588</v>
      </c>
      <c r="F7474" s="1" t="s">
        <v>48</v>
      </c>
      <c r="G7474" s="27">
        <v>0.27885304659498206</v>
      </c>
      <c r="H7474" s="27">
        <v>0.86103484688489973</v>
      </c>
      <c r="I7474" s="28">
        <v>23.957849462365594</v>
      </c>
      <c r="J7474" s="27">
        <v>9.3189964157706102E-3</v>
      </c>
      <c r="K7474" s="27">
        <v>0.19856630824372759</v>
      </c>
      <c r="L7474" s="27">
        <v>0</v>
      </c>
      <c r="M7474" s="29">
        <v>13.363817097415511</v>
      </c>
      <c r="N7474" s="30">
        <v>50.897172236503856</v>
      </c>
      <c r="O7474" s="32">
        <v>0</v>
      </c>
      <c r="P7474" s="31">
        <v>0.98204857444561777</v>
      </c>
      <c r="Q7474" s="38">
        <v>5386</v>
      </c>
      <c r="R7474" s="38">
        <v>5857</v>
      </c>
      <c r="S7474" s="38">
        <v>6480</v>
      </c>
    </row>
    <row r="7475" spans="2:19" x14ac:dyDescent="0.2">
      <c r="B7475" s="1" t="s">
        <v>15210</v>
      </c>
      <c r="C7475" s="1" t="s">
        <v>15211</v>
      </c>
      <c r="D7475" s="1" t="s">
        <v>588</v>
      </c>
      <c r="E7475" s="1" t="s">
        <v>588</v>
      </c>
      <c r="F7475" s="1" t="s">
        <v>48</v>
      </c>
      <c r="G7475" s="27">
        <v>0.31409395973154364</v>
      </c>
      <c r="H7475" s="27">
        <v>0.78345222369000422</v>
      </c>
      <c r="I7475" s="28">
        <v>24.896823266219243</v>
      </c>
      <c r="J7475" s="27">
        <v>8.948545861297539E-3</v>
      </c>
      <c r="K7475" s="27">
        <v>0.29306487695749439</v>
      </c>
      <c r="L7475" s="27">
        <v>1.5411712901805372E-3</v>
      </c>
      <c r="M7475" s="29">
        <v>12.329876060013047</v>
      </c>
      <c r="N7475" s="30">
        <v>51.914529914529915</v>
      </c>
      <c r="O7475" s="32">
        <v>0</v>
      </c>
      <c r="P7475" s="31">
        <v>0.98414795244385733</v>
      </c>
      <c r="Q7475" s="38">
        <v>5045</v>
      </c>
      <c r="R7475" s="38">
        <v>5112</v>
      </c>
      <c r="S7475" s="38">
        <v>4700</v>
      </c>
    </row>
    <row r="7476" spans="2:19" x14ac:dyDescent="0.2">
      <c r="B7476" s="1" t="s">
        <v>15218</v>
      </c>
      <c r="C7476" s="1" t="s">
        <v>15219</v>
      </c>
      <c r="D7476" s="1" t="s">
        <v>588</v>
      </c>
      <c r="E7476" s="1" t="s">
        <v>588</v>
      </c>
      <c r="F7476" s="1" t="s">
        <v>48</v>
      </c>
      <c r="G7476" s="27">
        <v>0.40451745379876797</v>
      </c>
      <c r="H7476" s="27">
        <v>0.88614525139664801</v>
      </c>
      <c r="I7476" s="28">
        <v>25.52176591375769</v>
      </c>
      <c r="J7476" s="27">
        <v>2.8747433264887063E-2</v>
      </c>
      <c r="K7476" s="27">
        <v>0.4537987679671458</v>
      </c>
      <c r="L7476" s="27">
        <v>5.5408836973082777E-2</v>
      </c>
      <c r="M7476" s="29">
        <v>7.770258620689658</v>
      </c>
      <c r="N7476" s="30">
        <v>51.147208121827411</v>
      </c>
      <c r="O7476" s="32">
        <v>0.13279837480954801</v>
      </c>
      <c r="P7476" s="31">
        <v>0.98933468765871002</v>
      </c>
      <c r="Q7476" s="38">
        <v>4824</v>
      </c>
      <c r="R7476" s="38">
        <v>3712</v>
      </c>
      <c r="S7476" s="38">
        <v>2279</v>
      </c>
    </row>
    <row r="7477" spans="2:19" x14ac:dyDescent="0.2">
      <c r="B7477" s="1" t="s">
        <v>15180</v>
      </c>
      <c r="C7477" s="1" t="s">
        <v>15181</v>
      </c>
      <c r="D7477" s="1" t="s">
        <v>588</v>
      </c>
      <c r="E7477" s="1" t="s">
        <v>588</v>
      </c>
      <c r="F7477" s="1" t="s">
        <v>48</v>
      </c>
      <c r="G7477" s="27">
        <v>8.7632508833922262E-2</v>
      </c>
      <c r="H7477" s="27">
        <v>0.52086014445174</v>
      </c>
      <c r="I7477" s="28">
        <v>16.827703180212023</v>
      </c>
      <c r="J7477" s="27">
        <v>8.0565371024734989E-2</v>
      </c>
      <c r="K7477" s="27">
        <v>0.3413427561837456</v>
      </c>
      <c r="L7477" s="27">
        <v>0.25160866710439922</v>
      </c>
      <c r="M7477" s="29">
        <v>13.290937257939589</v>
      </c>
      <c r="N7477" s="30">
        <v>53.241935483870968</v>
      </c>
      <c r="O7477" s="32">
        <v>0</v>
      </c>
      <c r="P7477" s="31">
        <v>0.92908732764281021</v>
      </c>
      <c r="Q7477" s="38">
        <v>7753</v>
      </c>
      <c r="R7477" s="38">
        <v>8318</v>
      </c>
      <c r="S7477" s="38">
        <v>3791</v>
      </c>
    </row>
    <row r="7478" spans="2:19" x14ac:dyDescent="0.2">
      <c r="B7478" s="1" t="s">
        <v>15254</v>
      </c>
      <c r="C7478" s="1" t="s">
        <v>11296</v>
      </c>
      <c r="D7478" s="1" t="s">
        <v>589</v>
      </c>
      <c r="E7478" s="1" t="s">
        <v>15234</v>
      </c>
      <c r="F7478" s="1" t="s">
        <v>20</v>
      </c>
      <c r="G7478" s="27">
        <v>0.56937109937590014</v>
      </c>
      <c r="H7478" s="27">
        <v>0.9937916167664671</v>
      </c>
      <c r="I7478" s="28">
        <v>55.910177628420556</v>
      </c>
      <c r="J7478" s="27">
        <v>1.9203072491598655E-3</v>
      </c>
      <c r="K7478" s="27">
        <v>7.6812289966394623E-2</v>
      </c>
      <c r="L7478" s="27">
        <v>1.0347305389221558E-3</v>
      </c>
      <c r="M7478" s="29">
        <v>15.960089186176141</v>
      </c>
      <c r="N7478" s="30">
        <v>85.729342327150079</v>
      </c>
      <c r="O7478" s="32">
        <v>0</v>
      </c>
      <c r="P7478" s="31">
        <v>0.9978443113772455</v>
      </c>
      <c r="Q7478" s="38">
        <v>684</v>
      </c>
      <c r="R7478" s="38">
        <v>1031</v>
      </c>
      <c r="S7478" s="38">
        <v>8489</v>
      </c>
    </row>
    <row r="7479" spans="2:19" x14ac:dyDescent="0.2">
      <c r="B7479" s="1" t="s">
        <v>15239</v>
      </c>
      <c r="C7479" s="1" t="s">
        <v>15240</v>
      </c>
      <c r="D7479" s="1" t="s">
        <v>589</v>
      </c>
      <c r="E7479" s="1" t="s">
        <v>15234</v>
      </c>
      <c r="F7479" s="1" t="s">
        <v>20</v>
      </c>
      <c r="G7479" s="27">
        <v>0.5007699414844472</v>
      </c>
      <c r="H7479" s="27">
        <v>0.97337012397943756</v>
      </c>
      <c r="I7479" s="28">
        <v>47.186572220511238</v>
      </c>
      <c r="J7479" s="27">
        <v>3.6957191253464737E-3</v>
      </c>
      <c r="K7479" s="27">
        <v>0.12657838004311672</v>
      </c>
      <c r="L7479" s="27">
        <v>1.4423949198669489E-3</v>
      </c>
      <c r="M7479" s="29">
        <v>13.801110425663174</v>
      </c>
      <c r="N7479" s="30">
        <v>80.05658056580566</v>
      </c>
      <c r="O7479" s="32">
        <v>0</v>
      </c>
      <c r="P7479" s="31">
        <v>0.98185666767462954</v>
      </c>
      <c r="Q7479" s="38">
        <v>2146</v>
      </c>
      <c r="R7479" s="38">
        <v>2261</v>
      </c>
      <c r="S7479" s="38">
        <v>7733</v>
      </c>
    </row>
    <row r="7480" spans="2:19" x14ac:dyDescent="0.2">
      <c r="B7480" s="1" t="s">
        <v>15247</v>
      </c>
      <c r="C7480" s="1" t="s">
        <v>15248</v>
      </c>
      <c r="D7480" s="1" t="s">
        <v>589</v>
      </c>
      <c r="E7480" s="1" t="s">
        <v>15234</v>
      </c>
      <c r="F7480" s="1" t="s">
        <v>20</v>
      </c>
      <c r="G7480" s="27">
        <v>0.25449640287769787</v>
      </c>
      <c r="H7480" s="27">
        <v>0.57405327413984431</v>
      </c>
      <c r="I7480" s="28">
        <v>27.228237410071937</v>
      </c>
      <c r="J7480" s="27">
        <v>3.8219424460431653E-2</v>
      </c>
      <c r="K7480" s="27">
        <v>0.46987410071942448</v>
      </c>
      <c r="L7480" s="27">
        <v>0.2174894561598224</v>
      </c>
      <c r="M7480" s="29">
        <v>9.0331121833534382</v>
      </c>
      <c r="N7480" s="30">
        <v>80.121908127208485</v>
      </c>
      <c r="O7480" s="32">
        <v>0</v>
      </c>
      <c r="P7480" s="31">
        <v>0.98734739178690345</v>
      </c>
      <c r="Q7480" s="38">
        <v>4351</v>
      </c>
      <c r="R7480" s="38">
        <v>6399</v>
      </c>
      <c r="S7480" s="38">
        <v>2118</v>
      </c>
    </row>
    <row r="7481" spans="2:19" x14ac:dyDescent="0.2">
      <c r="B7481" s="1" t="s">
        <v>15232</v>
      </c>
      <c r="C7481" s="1" t="s">
        <v>15233</v>
      </c>
      <c r="D7481" s="1" t="s">
        <v>589</v>
      </c>
      <c r="E7481" s="1" t="s">
        <v>15234</v>
      </c>
      <c r="F7481" s="1" t="s">
        <v>20</v>
      </c>
      <c r="G7481" s="27">
        <v>0.11266447368421052</v>
      </c>
      <c r="H7481" s="27">
        <v>0.22325663026521059</v>
      </c>
      <c r="I7481" s="28">
        <v>20.655509868421053</v>
      </c>
      <c r="J7481" s="27">
        <v>1.2335526315789474E-2</v>
      </c>
      <c r="K7481" s="27">
        <v>0.32236842105263158</v>
      </c>
      <c r="L7481" s="27">
        <v>8.9875195007800307E-2</v>
      </c>
      <c r="M7481" s="29">
        <v>13.151992585727529</v>
      </c>
      <c r="N7481" s="30">
        <v>79.394160583941613</v>
      </c>
      <c r="O7481" s="32">
        <v>0</v>
      </c>
      <c r="P7481" s="31">
        <v>0.94851794071762874</v>
      </c>
      <c r="Q7481" s="38">
        <v>6722</v>
      </c>
      <c r="R7481" s="38">
        <v>8194</v>
      </c>
      <c r="S7481" s="38">
        <v>4126</v>
      </c>
    </row>
    <row r="7482" spans="2:19" x14ac:dyDescent="0.2">
      <c r="B7482" s="1" t="s">
        <v>15237</v>
      </c>
      <c r="C7482" s="1" t="s">
        <v>15238</v>
      </c>
      <c r="D7482" s="1" t="s">
        <v>589</v>
      </c>
      <c r="E7482" s="1" t="s">
        <v>15234</v>
      </c>
      <c r="F7482" s="1" t="s">
        <v>20</v>
      </c>
      <c r="G7482" s="27">
        <v>0.4959393611261505</v>
      </c>
      <c r="H7482" s="27">
        <v>0.88153611258629849</v>
      </c>
      <c r="I7482" s="28">
        <v>46.623768272874933</v>
      </c>
      <c r="J7482" s="27">
        <v>1.2723335138061722E-2</v>
      </c>
      <c r="K7482" s="27">
        <v>0.34840281537628587</v>
      </c>
      <c r="L7482" s="27">
        <v>4.82607541157727E-2</v>
      </c>
      <c r="M7482" s="29">
        <v>8.8892051557465095</v>
      </c>
      <c r="N7482" s="30">
        <v>84.520196506550221</v>
      </c>
      <c r="O7482" s="32">
        <v>0</v>
      </c>
      <c r="P7482" s="31">
        <v>0.98088157195963888</v>
      </c>
      <c r="Q7482" s="38">
        <v>2259</v>
      </c>
      <c r="R7482" s="38">
        <v>2342</v>
      </c>
      <c r="S7482" s="38">
        <v>3669</v>
      </c>
    </row>
    <row r="7483" spans="2:19" x14ac:dyDescent="0.2">
      <c r="B7483" s="1" t="s">
        <v>15243</v>
      </c>
      <c r="C7483" s="1" t="s">
        <v>15244</v>
      </c>
      <c r="D7483" s="1" t="s">
        <v>589</v>
      </c>
      <c r="E7483" s="1" t="s">
        <v>15234</v>
      </c>
      <c r="F7483" s="1" t="s">
        <v>20</v>
      </c>
      <c r="G7483" s="27">
        <v>0.48162525879917184</v>
      </c>
      <c r="H7483" s="27">
        <v>0.8895347355003187</v>
      </c>
      <c r="I7483" s="28">
        <v>47.730590062111801</v>
      </c>
      <c r="J7483" s="27">
        <v>8.0227743271221539E-3</v>
      </c>
      <c r="K7483" s="27">
        <v>0.12551759834368531</v>
      </c>
      <c r="L7483" s="27">
        <v>2.0020395156150412E-2</v>
      </c>
      <c r="M7483" s="29">
        <v>15.182376435346983</v>
      </c>
      <c r="N7483" s="30">
        <v>82.328855454056963</v>
      </c>
      <c r="O7483" s="32">
        <v>0</v>
      </c>
      <c r="P7483" s="31">
        <v>0.9850860420650096</v>
      </c>
      <c r="Q7483" s="38">
        <v>2049</v>
      </c>
      <c r="R7483" s="38">
        <v>2594</v>
      </c>
      <c r="S7483" s="38">
        <v>7754</v>
      </c>
    </row>
    <row r="7484" spans="2:19" x14ac:dyDescent="0.2">
      <c r="B7484" s="1" t="s">
        <v>15245</v>
      </c>
      <c r="C7484" s="1" t="s">
        <v>15246</v>
      </c>
      <c r="D7484" s="1" t="s">
        <v>589</v>
      </c>
      <c r="E7484" s="1" t="s">
        <v>15234</v>
      </c>
      <c r="F7484" s="1" t="s">
        <v>20</v>
      </c>
      <c r="G7484" s="27">
        <v>0.53800000000000003</v>
      </c>
      <c r="H7484" s="27">
        <v>0.94360138135175131</v>
      </c>
      <c r="I7484" s="28">
        <v>51.468649999999997</v>
      </c>
      <c r="J7484" s="27">
        <v>3.5000000000000001E-3</v>
      </c>
      <c r="K7484" s="27">
        <v>0.11899999999999999</v>
      </c>
      <c r="L7484" s="27">
        <v>3.7000493339911197E-4</v>
      </c>
      <c r="M7484" s="29">
        <v>13.29621212121212</v>
      </c>
      <c r="N7484" s="30">
        <v>83.787174721189587</v>
      </c>
      <c r="O7484" s="32">
        <v>0</v>
      </c>
      <c r="P7484" s="31">
        <v>0.98667982239763197</v>
      </c>
      <c r="Q7484" s="38">
        <v>1336</v>
      </c>
      <c r="R7484" s="38">
        <v>1586</v>
      </c>
      <c r="S7484" s="38">
        <v>7868</v>
      </c>
    </row>
    <row r="7485" spans="2:19" x14ac:dyDescent="0.2">
      <c r="B7485" s="1" t="s">
        <v>15252</v>
      </c>
      <c r="C7485" s="1" t="s">
        <v>15253</v>
      </c>
      <c r="D7485" s="1" t="s">
        <v>589</v>
      </c>
      <c r="E7485" s="1" t="s">
        <v>15234</v>
      </c>
      <c r="F7485" s="1" t="s">
        <v>20</v>
      </c>
      <c r="G7485" s="27">
        <v>0.5056925996204934</v>
      </c>
      <c r="H7485" s="27">
        <v>0.80418280585734525</v>
      </c>
      <c r="I7485" s="28">
        <v>40.227798861480075</v>
      </c>
      <c r="J7485" s="27">
        <v>2.0872865275142316E-2</v>
      </c>
      <c r="K7485" s="27">
        <v>0.38614800759013285</v>
      </c>
      <c r="L7485" s="27">
        <v>0.19397024090694379</v>
      </c>
      <c r="M7485" s="29">
        <v>7.188867562380036</v>
      </c>
      <c r="N7485" s="30">
        <v>72.054409005628514</v>
      </c>
      <c r="O7485" s="32">
        <v>0</v>
      </c>
      <c r="P7485" s="31">
        <v>0.99574870099196977</v>
      </c>
      <c r="Q7485" s="38">
        <v>3229</v>
      </c>
      <c r="R7485" s="38">
        <v>2183</v>
      </c>
      <c r="S7485" s="38">
        <v>3097</v>
      </c>
    </row>
    <row r="7486" spans="2:19" x14ac:dyDescent="0.2">
      <c r="B7486" s="1" t="s">
        <v>15235</v>
      </c>
      <c r="C7486" s="1" t="s">
        <v>15236</v>
      </c>
      <c r="D7486" s="1" t="s">
        <v>589</v>
      </c>
      <c r="E7486" s="1" t="s">
        <v>15234</v>
      </c>
      <c r="F7486" s="1" t="s">
        <v>20</v>
      </c>
      <c r="G7486" s="27">
        <v>0.46366782006920415</v>
      </c>
      <c r="H7486" s="27">
        <v>0.92760921747479608</v>
      </c>
      <c r="I7486" s="28">
        <v>42.755709342560557</v>
      </c>
      <c r="J7486" s="27">
        <v>2.9658922392486408E-3</v>
      </c>
      <c r="K7486" s="27">
        <v>0.14977755808205634</v>
      </c>
      <c r="L7486" s="27">
        <v>1.5410465674507922E-3</v>
      </c>
      <c r="M7486" s="29">
        <v>12.765806451612903</v>
      </c>
      <c r="N7486" s="30">
        <v>77.045842217484008</v>
      </c>
      <c r="O7486" s="32">
        <v>0</v>
      </c>
      <c r="P7486" s="31">
        <v>0.97119539126260201</v>
      </c>
      <c r="Q7486" s="38">
        <v>2902</v>
      </c>
      <c r="R7486" s="38">
        <v>2888</v>
      </c>
      <c r="S7486" s="38">
        <v>7333</v>
      </c>
    </row>
    <row r="7487" spans="2:19" x14ac:dyDescent="0.2">
      <c r="B7487" s="1" t="s">
        <v>15249</v>
      </c>
      <c r="C7487" s="1" t="s">
        <v>15250</v>
      </c>
      <c r="D7487" s="1" t="s">
        <v>589</v>
      </c>
      <c r="E7487" s="1" t="s">
        <v>15234</v>
      </c>
      <c r="F7487" s="1" t="s">
        <v>20</v>
      </c>
      <c r="G7487" s="27">
        <v>0.52453468697123518</v>
      </c>
      <c r="H7487" s="27">
        <v>0.90026868178001684</v>
      </c>
      <c r="I7487" s="28">
        <v>48.731302876480555</v>
      </c>
      <c r="J7487" s="27">
        <v>3.948110547095319E-3</v>
      </c>
      <c r="K7487" s="27">
        <v>0.10772701635645798</v>
      </c>
      <c r="L7487" s="27">
        <v>4.603974251329415E-3</v>
      </c>
      <c r="M7487" s="29">
        <v>14.50035587188612</v>
      </c>
      <c r="N7487" s="30">
        <v>79.340322580645164</v>
      </c>
      <c r="O7487" s="32">
        <v>0</v>
      </c>
      <c r="P7487" s="31">
        <v>0.99244332493702769</v>
      </c>
      <c r="Q7487" s="38">
        <v>1854</v>
      </c>
      <c r="R7487" s="38">
        <v>1835</v>
      </c>
      <c r="S7487" s="38">
        <v>8065</v>
      </c>
    </row>
    <row r="7488" spans="2:19" x14ac:dyDescent="0.2">
      <c r="B7488" s="1" t="s">
        <v>15251</v>
      </c>
      <c r="C7488" s="1" t="s">
        <v>4930</v>
      </c>
      <c r="D7488" s="1" t="s">
        <v>589</v>
      </c>
      <c r="E7488" s="1" t="s">
        <v>15234</v>
      </c>
      <c r="F7488" s="1" t="s">
        <v>20</v>
      </c>
      <c r="G7488" s="27">
        <v>0.56277695716395859</v>
      </c>
      <c r="H7488" s="27">
        <v>0.97439060205580041</v>
      </c>
      <c r="I7488" s="28">
        <v>52.979911373707523</v>
      </c>
      <c r="J7488" s="27">
        <v>8.3702609551944852E-3</v>
      </c>
      <c r="K7488" s="27">
        <v>0.1792220580994584</v>
      </c>
      <c r="L7488" s="27">
        <v>1.1747430249632892E-2</v>
      </c>
      <c r="M7488" s="29">
        <v>11.213513513513513</v>
      </c>
      <c r="N7488" s="30">
        <v>85.021872265966749</v>
      </c>
      <c r="O7488" s="32">
        <v>0</v>
      </c>
      <c r="P7488" s="31">
        <v>0.99412628487518351</v>
      </c>
      <c r="Q7488" s="38">
        <v>1081</v>
      </c>
      <c r="R7488" s="38">
        <v>1140</v>
      </c>
      <c r="S7488" s="38">
        <v>6835</v>
      </c>
    </row>
    <row r="7489" spans="2:19" x14ac:dyDescent="0.2">
      <c r="B7489" s="1" t="s">
        <v>15241</v>
      </c>
      <c r="C7489" s="1" t="s">
        <v>15242</v>
      </c>
      <c r="D7489" s="1" t="s">
        <v>589</v>
      </c>
      <c r="E7489" s="1" t="s">
        <v>15234</v>
      </c>
      <c r="F7489" s="1" t="s">
        <v>20</v>
      </c>
      <c r="G7489" s="27">
        <v>0.56166347992351817</v>
      </c>
      <c r="H7489" s="27">
        <v>0.94883611568304715</v>
      </c>
      <c r="I7489" s="28">
        <v>50.556692160611853</v>
      </c>
      <c r="J7489" s="27">
        <v>6.2141491395793502E-3</v>
      </c>
      <c r="K7489" s="27">
        <v>0.19120458891013384</v>
      </c>
      <c r="L7489" s="27">
        <v>4.8412885022337176E-2</v>
      </c>
      <c r="M7489" s="29">
        <v>11.303271537622692</v>
      </c>
      <c r="N7489" s="30">
        <v>80.749787234042557</v>
      </c>
      <c r="O7489" s="32">
        <v>0</v>
      </c>
      <c r="P7489" s="31">
        <v>0.98377615800611329</v>
      </c>
      <c r="Q7489" s="38">
        <v>1494</v>
      </c>
      <c r="R7489" s="38">
        <v>1153</v>
      </c>
      <c r="S7489" s="38">
        <v>6616</v>
      </c>
    </row>
    <row r="7490" spans="2:19" x14ac:dyDescent="0.2">
      <c r="B7490" s="1" t="s">
        <v>15276</v>
      </c>
      <c r="C7490" s="1" t="s">
        <v>15277</v>
      </c>
      <c r="D7490" s="1" t="s">
        <v>590</v>
      </c>
      <c r="E7490" s="1" t="s">
        <v>590</v>
      </c>
      <c r="F7490" s="1" t="s">
        <v>48</v>
      </c>
      <c r="G7490" s="27">
        <v>0.37062457103637614</v>
      </c>
      <c r="H7490" s="27">
        <v>0.89920741989881958</v>
      </c>
      <c r="I7490" s="28">
        <v>22.537680164722044</v>
      </c>
      <c r="J7490" s="27">
        <v>3.774879890185312E-2</v>
      </c>
      <c r="K7490" s="27">
        <v>0.55730954015099521</v>
      </c>
      <c r="L7490" s="27">
        <v>9.0175379426644178E-2</v>
      </c>
      <c r="M7490" s="29">
        <v>5.9880043620501633</v>
      </c>
      <c r="N7490" s="30">
        <v>50.233333333333334</v>
      </c>
      <c r="O7490" s="32">
        <v>0.10409106239460371</v>
      </c>
      <c r="P7490" s="31">
        <v>0.98279932546374371</v>
      </c>
      <c r="Q7490" s="38">
        <v>5950</v>
      </c>
      <c r="R7490" s="38">
        <v>4156</v>
      </c>
      <c r="S7490" s="38">
        <v>1273</v>
      </c>
    </row>
    <row r="7491" spans="2:19" x14ac:dyDescent="0.2">
      <c r="B7491" s="1" t="s">
        <v>15258</v>
      </c>
      <c r="C7491" s="1" t="s">
        <v>15259</v>
      </c>
      <c r="D7491" s="1" t="s">
        <v>590</v>
      </c>
      <c r="E7491" s="1" t="s">
        <v>590</v>
      </c>
      <c r="F7491" s="1" t="s">
        <v>48</v>
      </c>
      <c r="G7491" s="27">
        <v>0.30258302583025831</v>
      </c>
      <c r="H7491" s="27">
        <v>0.57789450156459543</v>
      </c>
      <c r="I7491" s="28">
        <v>41.516420664206649</v>
      </c>
      <c r="J7491" s="27">
        <v>0.12915129151291513</v>
      </c>
      <c r="K7491" s="27">
        <v>0.52583025830258301</v>
      </c>
      <c r="L7491" s="27">
        <v>0.26613768439874835</v>
      </c>
      <c r="M7491" s="29">
        <v>7.1283400809716602</v>
      </c>
      <c r="N7491" s="30">
        <v>65.102040816326536</v>
      </c>
      <c r="O7491" s="32">
        <v>8.8819848010728647E-2</v>
      </c>
      <c r="P7491" s="31">
        <v>0.96915511846222624</v>
      </c>
      <c r="Q7491" s="38">
        <v>3068</v>
      </c>
      <c r="R7491" s="38">
        <v>5340</v>
      </c>
      <c r="S7491" s="38">
        <v>1546</v>
      </c>
    </row>
    <row r="7492" spans="2:19" x14ac:dyDescent="0.2">
      <c r="B7492" s="1" t="s">
        <v>15285</v>
      </c>
      <c r="C7492" s="1" t="s">
        <v>15286</v>
      </c>
      <c r="D7492" s="1" t="s">
        <v>590</v>
      </c>
      <c r="E7492" s="1" t="s">
        <v>590</v>
      </c>
      <c r="F7492" s="1" t="s">
        <v>48</v>
      </c>
      <c r="G7492" s="27">
        <v>0.48125836680053546</v>
      </c>
      <c r="H7492" s="27">
        <v>0.80905045492142247</v>
      </c>
      <c r="I7492" s="28">
        <v>52.27024765729584</v>
      </c>
      <c r="J7492" s="27">
        <v>2.4431057563587683E-2</v>
      </c>
      <c r="K7492" s="27">
        <v>0.33199464524765732</v>
      </c>
      <c r="L7492" s="27">
        <v>5.639536807278743E-2</v>
      </c>
      <c r="M7492" s="29">
        <v>8.8367571059431516</v>
      </c>
      <c r="N7492" s="30">
        <v>98.313888888888883</v>
      </c>
      <c r="O7492" s="32">
        <v>0</v>
      </c>
      <c r="P7492" s="31">
        <v>0.9885856079404467</v>
      </c>
      <c r="Q7492" s="38">
        <v>1189</v>
      </c>
      <c r="R7492" s="38">
        <v>2598</v>
      </c>
      <c r="S7492" s="38">
        <v>3968</v>
      </c>
    </row>
    <row r="7493" spans="2:19" x14ac:dyDescent="0.2">
      <c r="B7493" s="1" t="s">
        <v>15268</v>
      </c>
      <c r="C7493" s="1" t="s">
        <v>15269</v>
      </c>
      <c r="D7493" s="1" t="s">
        <v>590</v>
      </c>
      <c r="E7493" s="1" t="s">
        <v>590</v>
      </c>
      <c r="F7493" s="1" t="s">
        <v>48</v>
      </c>
      <c r="G7493" s="27">
        <v>0.43717277486910994</v>
      </c>
      <c r="H7493" s="27">
        <v>0.86437020460358038</v>
      </c>
      <c r="I7493" s="28">
        <v>52.312630890052354</v>
      </c>
      <c r="J7493" s="27">
        <v>6.5445026178010471E-3</v>
      </c>
      <c r="K7493" s="27">
        <v>0.19306282722513088</v>
      </c>
      <c r="L7493" s="27">
        <v>2.8772378516624042E-3</v>
      </c>
      <c r="M7493" s="29">
        <v>13.336744186046509</v>
      </c>
      <c r="N7493" s="30">
        <v>102.12275449101796</v>
      </c>
      <c r="O7493" s="32">
        <v>0</v>
      </c>
      <c r="P7493" s="31">
        <v>0.97698209718670082</v>
      </c>
      <c r="Q7493" s="38">
        <v>1184</v>
      </c>
      <c r="R7493" s="38">
        <v>3284</v>
      </c>
      <c r="S7493" s="38">
        <v>6580</v>
      </c>
    </row>
    <row r="7494" spans="2:19" x14ac:dyDescent="0.2">
      <c r="B7494" s="1" t="s">
        <v>15290</v>
      </c>
      <c r="C7494" s="1" t="s">
        <v>15291</v>
      </c>
      <c r="D7494" s="1" t="s">
        <v>590</v>
      </c>
      <c r="E7494" s="1" t="s">
        <v>590</v>
      </c>
      <c r="F7494" s="1" t="s">
        <v>48</v>
      </c>
      <c r="G7494" s="27">
        <v>0.41486902927580893</v>
      </c>
      <c r="H7494" s="27">
        <v>0.74559541984732813</v>
      </c>
      <c r="I7494" s="28">
        <v>50.652966101694915</v>
      </c>
      <c r="J7494" s="27">
        <v>5.7781201848998457E-3</v>
      </c>
      <c r="K7494" s="27">
        <v>0.20801232665639446</v>
      </c>
      <c r="L7494" s="27">
        <v>9.136641221374045E-2</v>
      </c>
      <c r="M7494" s="29">
        <v>13.006916996047426</v>
      </c>
      <c r="N7494" s="30">
        <v>103.11410018552876</v>
      </c>
      <c r="O7494" s="32">
        <v>0</v>
      </c>
      <c r="P7494" s="31">
        <v>0.99083969465648858</v>
      </c>
      <c r="Q7494" s="38">
        <v>1473</v>
      </c>
      <c r="R7494" s="38">
        <v>3577</v>
      </c>
      <c r="S7494" s="38">
        <v>6327</v>
      </c>
    </row>
    <row r="7495" spans="2:19" x14ac:dyDescent="0.2">
      <c r="B7495" s="1" t="s">
        <v>15294</v>
      </c>
      <c r="C7495" s="1" t="s">
        <v>15295</v>
      </c>
      <c r="D7495" s="1" t="s">
        <v>590</v>
      </c>
      <c r="E7495" s="1" t="s">
        <v>590</v>
      </c>
      <c r="F7495" s="1" t="s">
        <v>48</v>
      </c>
      <c r="G7495" s="27">
        <v>0.44385026737967914</v>
      </c>
      <c r="H7495" s="27">
        <v>0.91791777188328905</v>
      </c>
      <c r="I7495" s="28">
        <v>51.560427807486619</v>
      </c>
      <c r="J7495" s="27">
        <v>2.2727272727272728E-2</v>
      </c>
      <c r="K7495" s="27">
        <v>0.18716577540106952</v>
      </c>
      <c r="L7495" s="27">
        <v>7.6259946949602123E-3</v>
      </c>
      <c r="M7495" s="29">
        <v>12.269471153846155</v>
      </c>
      <c r="N7495" s="30">
        <v>100.35240963855422</v>
      </c>
      <c r="O7495" s="32">
        <v>0</v>
      </c>
      <c r="P7495" s="31">
        <v>0.99204244031830235</v>
      </c>
      <c r="Q7495" s="38">
        <v>1322</v>
      </c>
      <c r="R7495" s="38">
        <v>3203</v>
      </c>
      <c r="S7495" s="38">
        <v>6688</v>
      </c>
    </row>
    <row r="7496" spans="2:19" x14ac:dyDescent="0.2">
      <c r="B7496" s="1" t="s">
        <v>15274</v>
      </c>
      <c r="C7496" s="1" t="s">
        <v>15275</v>
      </c>
      <c r="D7496" s="1" t="s">
        <v>590</v>
      </c>
      <c r="E7496" s="1" t="s">
        <v>590</v>
      </c>
      <c r="F7496" s="1" t="s">
        <v>48</v>
      </c>
      <c r="G7496" s="27">
        <v>0.3958762886597938</v>
      </c>
      <c r="H7496" s="27">
        <v>0.8616464237516871</v>
      </c>
      <c r="I7496" s="28">
        <v>40.064261168384874</v>
      </c>
      <c r="J7496" s="27">
        <v>5.0171821305841927E-2</v>
      </c>
      <c r="K7496" s="27">
        <v>0.25085910652920962</v>
      </c>
      <c r="L7496" s="27">
        <v>5.8259109311740893E-2</v>
      </c>
      <c r="M7496" s="29">
        <v>11.557906712172921</v>
      </c>
      <c r="N7496" s="30">
        <v>83.1875</v>
      </c>
      <c r="O7496" s="32">
        <v>0</v>
      </c>
      <c r="P7496" s="31">
        <v>0.98178137651821862</v>
      </c>
      <c r="Q7496" s="38">
        <v>3246</v>
      </c>
      <c r="R7496" s="38">
        <v>3818</v>
      </c>
      <c r="S7496" s="38">
        <v>5479</v>
      </c>
    </row>
    <row r="7497" spans="2:19" x14ac:dyDescent="0.2">
      <c r="B7497" s="1" t="s">
        <v>15288</v>
      </c>
      <c r="C7497" s="1" t="s">
        <v>15289</v>
      </c>
      <c r="D7497" s="1" t="s">
        <v>590</v>
      </c>
      <c r="E7497" s="1" t="s">
        <v>590</v>
      </c>
      <c r="F7497" s="1" t="s">
        <v>48</v>
      </c>
      <c r="G7497" s="27">
        <v>0.41883276115743012</v>
      </c>
      <c r="H7497" s="27">
        <v>0.90201360213747872</v>
      </c>
      <c r="I7497" s="28">
        <v>52.860225600784723</v>
      </c>
      <c r="J7497" s="27">
        <v>6.8661108386463953E-3</v>
      </c>
      <c r="K7497" s="27">
        <v>7.7979401667484058E-2</v>
      </c>
      <c r="L7497" s="27">
        <v>1.5933932475103232E-3</v>
      </c>
      <c r="M7497" s="29">
        <v>17.116118143459907</v>
      </c>
      <c r="N7497" s="30">
        <v>102.09836065573771</v>
      </c>
      <c r="O7497" s="32">
        <v>0</v>
      </c>
      <c r="P7497" s="31">
        <v>0.9905270828273014</v>
      </c>
      <c r="Q7497" s="38">
        <v>1092</v>
      </c>
      <c r="R7497" s="38">
        <v>3537</v>
      </c>
      <c r="S7497" s="38">
        <v>8481</v>
      </c>
    </row>
    <row r="7498" spans="2:19" x14ac:dyDescent="0.2">
      <c r="B7498" s="1" t="s">
        <v>15298</v>
      </c>
      <c r="C7498" s="1" t="s">
        <v>15299</v>
      </c>
      <c r="D7498" s="1" t="s">
        <v>590</v>
      </c>
      <c r="E7498" s="1" t="s">
        <v>590</v>
      </c>
      <c r="F7498" s="1" t="s">
        <v>48</v>
      </c>
      <c r="G7498" s="27">
        <v>0.38202933985330073</v>
      </c>
      <c r="H7498" s="27">
        <v>0.98134715025906738</v>
      </c>
      <c r="I7498" s="28">
        <v>34.871210268948658</v>
      </c>
      <c r="J7498" s="27">
        <v>4.8899755501222494E-3</v>
      </c>
      <c r="K7498" s="27">
        <v>0.19070904645476772</v>
      </c>
      <c r="L7498" s="27">
        <v>0</v>
      </c>
      <c r="M7498" s="29">
        <v>12.850247279920874</v>
      </c>
      <c r="N7498" s="30">
        <v>70.052800000000005</v>
      </c>
      <c r="O7498" s="32">
        <v>0</v>
      </c>
      <c r="P7498" s="31">
        <v>0.9972569338616275</v>
      </c>
      <c r="Q7498" s="38">
        <v>3653</v>
      </c>
      <c r="R7498" s="38">
        <v>3999</v>
      </c>
      <c r="S7498" s="38">
        <v>6622</v>
      </c>
    </row>
    <row r="7499" spans="2:19" x14ac:dyDescent="0.2">
      <c r="B7499" s="1" t="s">
        <v>15257</v>
      </c>
      <c r="C7499" s="1" t="s">
        <v>12405</v>
      </c>
      <c r="D7499" s="1" t="s">
        <v>590</v>
      </c>
      <c r="E7499" s="1" t="s">
        <v>590</v>
      </c>
      <c r="F7499" s="1" t="s">
        <v>48</v>
      </c>
      <c r="G7499" s="27">
        <v>0.26187782805429866</v>
      </c>
      <c r="H7499" s="27">
        <v>0.48876024030584364</v>
      </c>
      <c r="I7499" s="28">
        <v>26.962386877828038</v>
      </c>
      <c r="J7499" s="27">
        <v>0.10520361990950226</v>
      </c>
      <c r="K7499" s="27">
        <v>0.5684389140271493</v>
      </c>
      <c r="L7499" s="27">
        <v>0.3168924085199345</v>
      </c>
      <c r="M7499" s="29">
        <v>7.431111111111111</v>
      </c>
      <c r="N7499" s="30">
        <v>81.574514038876885</v>
      </c>
      <c r="O7499" s="32">
        <v>0</v>
      </c>
      <c r="P7499" s="31">
        <v>0.96559257236482798</v>
      </c>
      <c r="Q7499" s="38">
        <v>4417</v>
      </c>
      <c r="R7499" s="38">
        <v>6230</v>
      </c>
      <c r="S7499" s="38">
        <v>1171</v>
      </c>
    </row>
    <row r="7500" spans="2:19" x14ac:dyDescent="0.2">
      <c r="B7500" s="1" t="s">
        <v>15287</v>
      </c>
      <c r="C7500" s="1" t="s">
        <v>6753</v>
      </c>
      <c r="D7500" s="1" t="s">
        <v>590</v>
      </c>
      <c r="E7500" s="1" t="s">
        <v>590</v>
      </c>
      <c r="F7500" s="1" t="s">
        <v>48</v>
      </c>
      <c r="G7500" s="27">
        <v>0.39191919191919194</v>
      </c>
      <c r="H7500" s="27">
        <v>0.87267366316841555</v>
      </c>
      <c r="I7500" s="28">
        <v>38.561212121212129</v>
      </c>
      <c r="J7500" s="27">
        <v>4.2424242424242427E-2</v>
      </c>
      <c r="K7500" s="27">
        <v>0.45353535353535351</v>
      </c>
      <c r="L7500" s="27">
        <v>3.5877061469265364E-2</v>
      </c>
      <c r="M7500" s="29">
        <v>7.4805647840531551</v>
      </c>
      <c r="N7500" s="30">
        <v>86.448453608247419</v>
      </c>
      <c r="O7500" s="32">
        <v>0</v>
      </c>
      <c r="P7500" s="31">
        <v>0.98950524737631185</v>
      </c>
      <c r="Q7500" s="38">
        <v>3378</v>
      </c>
      <c r="R7500" s="38">
        <v>3872</v>
      </c>
      <c r="S7500" s="38">
        <v>2281</v>
      </c>
    </row>
    <row r="7501" spans="2:19" x14ac:dyDescent="0.2">
      <c r="B7501" s="1" t="s">
        <v>15278</v>
      </c>
      <c r="C7501" s="1" t="s">
        <v>15279</v>
      </c>
      <c r="D7501" s="1" t="s">
        <v>590</v>
      </c>
      <c r="E7501" s="1" t="s">
        <v>590</v>
      </c>
      <c r="F7501" s="1" t="s">
        <v>48</v>
      </c>
      <c r="G7501" s="27">
        <v>0.32383966244725737</v>
      </c>
      <c r="H7501" s="27">
        <v>0.53378434421980303</v>
      </c>
      <c r="I7501" s="28">
        <v>36.985759493670876</v>
      </c>
      <c r="J7501" s="27">
        <v>5.3797468354430382E-2</v>
      </c>
      <c r="K7501" s="27">
        <v>0.53164556962025311</v>
      </c>
      <c r="L7501" s="27">
        <v>0.34009849663037844</v>
      </c>
      <c r="M7501" s="29">
        <v>6.4085937499999996</v>
      </c>
      <c r="N7501" s="30">
        <v>99.503246753246756</v>
      </c>
      <c r="O7501" s="32">
        <v>0</v>
      </c>
      <c r="P7501" s="31">
        <v>0.98289269051321926</v>
      </c>
      <c r="Q7501" s="38">
        <v>3509</v>
      </c>
      <c r="R7501" s="38">
        <v>4918</v>
      </c>
      <c r="S7501" s="38">
        <v>1480</v>
      </c>
    </row>
    <row r="7502" spans="2:19" x14ac:dyDescent="0.2">
      <c r="B7502" s="1" t="s">
        <v>15270</v>
      </c>
      <c r="C7502" s="1" t="s">
        <v>15271</v>
      </c>
      <c r="D7502" s="1" t="s">
        <v>590</v>
      </c>
      <c r="E7502" s="1" t="s">
        <v>590</v>
      </c>
      <c r="F7502" s="1" t="s">
        <v>48</v>
      </c>
      <c r="G7502" s="27">
        <v>0.1923509561304837</v>
      </c>
      <c r="H7502" s="27">
        <v>0.70667033571821669</v>
      </c>
      <c r="I7502" s="28">
        <v>16.267604049493819</v>
      </c>
      <c r="J7502" s="27">
        <v>0.12485939257592801</v>
      </c>
      <c r="K7502" s="27">
        <v>0.63667041619797526</v>
      </c>
      <c r="L7502" s="27">
        <v>0.23226747385800775</v>
      </c>
      <c r="M7502" s="29">
        <v>7.3147632311977713</v>
      </c>
      <c r="N7502" s="30">
        <v>53.479532163742689</v>
      </c>
      <c r="O7502" s="32">
        <v>0.32570720968629613</v>
      </c>
      <c r="P7502" s="31">
        <v>0.97853604843148045</v>
      </c>
      <c r="Q7502" s="38">
        <v>7848</v>
      </c>
      <c r="R7502" s="38">
        <v>7449</v>
      </c>
      <c r="S7502" s="38">
        <v>707</v>
      </c>
    </row>
    <row r="7503" spans="2:19" x14ac:dyDescent="0.2">
      <c r="B7503" s="1" t="s">
        <v>15296</v>
      </c>
      <c r="C7503" s="1" t="s">
        <v>15297</v>
      </c>
      <c r="D7503" s="1" t="s">
        <v>590</v>
      </c>
      <c r="E7503" s="1" t="s">
        <v>267</v>
      </c>
      <c r="F7503" s="1" t="s">
        <v>48</v>
      </c>
      <c r="G7503" s="27">
        <v>0.72787278727872784</v>
      </c>
      <c r="H7503" s="27">
        <v>0.98413649232603184</v>
      </c>
      <c r="I7503" s="28">
        <v>70.662646264626446</v>
      </c>
      <c r="J7503" s="27">
        <v>6.6006600660066E-2</v>
      </c>
      <c r="K7503" s="27">
        <v>0.22652265226522653</v>
      </c>
      <c r="L7503" s="27">
        <v>1.5863507673968113E-2</v>
      </c>
      <c r="M7503" s="29">
        <v>5.7420529801324518</v>
      </c>
      <c r="N7503" s="30">
        <v>94.321384425216323</v>
      </c>
      <c r="O7503" s="32">
        <v>0</v>
      </c>
      <c r="P7503" s="31">
        <v>0.99329459097004913</v>
      </c>
      <c r="Q7503" s="38">
        <v>74</v>
      </c>
      <c r="R7503" s="38">
        <v>20</v>
      </c>
      <c r="S7503" s="38">
        <v>5968</v>
      </c>
    </row>
    <row r="7504" spans="2:19" x14ac:dyDescent="0.2">
      <c r="B7504" s="1" t="s">
        <v>15292</v>
      </c>
      <c r="C7504" s="1" t="s">
        <v>15293</v>
      </c>
      <c r="D7504" s="1" t="s">
        <v>590</v>
      </c>
      <c r="E7504" s="1" t="s">
        <v>590</v>
      </c>
      <c r="F7504" s="1" t="s">
        <v>48</v>
      </c>
      <c r="G7504" s="27">
        <v>0.44573170731707318</v>
      </c>
      <c r="H7504" s="27">
        <v>0.97957099697885197</v>
      </c>
      <c r="I7504" s="28">
        <v>25.638231707317075</v>
      </c>
      <c r="J7504" s="27">
        <v>8.4146341463414639E-2</v>
      </c>
      <c r="K7504" s="27">
        <v>0.51402439024390245</v>
      </c>
      <c r="L7504" s="27">
        <v>1.4042296072507555E-2</v>
      </c>
      <c r="M7504" s="29">
        <v>4.7613861386138616</v>
      </c>
      <c r="N7504" s="30">
        <v>51.17373461012312</v>
      </c>
      <c r="O7504" s="32">
        <v>9.6314199395770399E-3</v>
      </c>
      <c r="P7504" s="31">
        <v>0.99093655589123864</v>
      </c>
      <c r="Q7504" s="38">
        <v>4768</v>
      </c>
      <c r="R7504" s="38">
        <v>3178</v>
      </c>
      <c r="S7504" s="38">
        <v>1654</v>
      </c>
    </row>
    <row r="7505" spans="2:19" x14ac:dyDescent="0.2">
      <c r="B7505" s="1" t="s">
        <v>15280</v>
      </c>
      <c r="C7505" s="1" t="s">
        <v>15281</v>
      </c>
      <c r="D7505" s="1" t="s">
        <v>590</v>
      </c>
      <c r="E7505" s="1" t="s">
        <v>590</v>
      </c>
      <c r="F7505" s="1" t="s">
        <v>48</v>
      </c>
      <c r="G7505" s="27">
        <v>0.33093525179856115</v>
      </c>
      <c r="H7505" s="27">
        <v>0.77280056577086298</v>
      </c>
      <c r="I7505" s="28">
        <v>21.387194244604313</v>
      </c>
      <c r="J7505" s="27">
        <v>8.7769784172661874E-2</v>
      </c>
      <c r="K7505" s="27">
        <v>0.5064748201438849</v>
      </c>
      <c r="L7505" s="27">
        <v>7.571428571428572E-2</v>
      </c>
      <c r="M7505" s="29">
        <v>7.2868817204301077</v>
      </c>
      <c r="N7505" s="30">
        <v>49.508695652173913</v>
      </c>
      <c r="O7505" s="32">
        <v>0</v>
      </c>
      <c r="P7505" s="31">
        <v>0.983026874115983</v>
      </c>
      <c r="Q7505" s="38">
        <v>6441</v>
      </c>
      <c r="R7505" s="38">
        <v>4783</v>
      </c>
      <c r="S7505" s="38">
        <v>1722</v>
      </c>
    </row>
    <row r="7506" spans="2:19" x14ac:dyDescent="0.2">
      <c r="B7506" s="1" t="s">
        <v>15282</v>
      </c>
      <c r="C7506" s="1" t="s">
        <v>9028</v>
      </c>
      <c r="D7506" s="1" t="s">
        <v>590</v>
      </c>
      <c r="E7506" s="1" t="s">
        <v>151</v>
      </c>
      <c r="F7506" s="1" t="s">
        <v>48</v>
      </c>
      <c r="G7506" s="27">
        <v>0.45333333333333331</v>
      </c>
      <c r="H7506" s="27">
        <v>0.91408398950131253</v>
      </c>
      <c r="I7506" s="28">
        <v>26.673226666666668</v>
      </c>
      <c r="J7506" s="27">
        <v>7.4666666666666673E-2</v>
      </c>
      <c r="K7506" s="27">
        <v>0.4672</v>
      </c>
      <c r="L7506" s="27">
        <v>6.0750656167978999E-2</v>
      </c>
      <c r="M7506" s="29">
        <v>6.2462439024390246</v>
      </c>
      <c r="N7506" s="30">
        <v>50.817647058823532</v>
      </c>
      <c r="O7506" s="32">
        <v>0</v>
      </c>
      <c r="P7506" s="31">
        <v>0.98425196850393704</v>
      </c>
      <c r="Q7506" s="38">
        <v>4490</v>
      </c>
      <c r="R7506" s="38">
        <v>3057</v>
      </c>
      <c r="S7506" s="38">
        <v>2142</v>
      </c>
    </row>
    <row r="7507" spans="2:19" x14ac:dyDescent="0.2">
      <c r="B7507" s="1" t="s">
        <v>15283</v>
      </c>
      <c r="C7507" s="1" t="s">
        <v>15284</v>
      </c>
      <c r="D7507" s="1" t="s">
        <v>590</v>
      </c>
      <c r="E7507" s="1" t="s">
        <v>590</v>
      </c>
      <c r="F7507" s="1" t="s">
        <v>48</v>
      </c>
      <c r="G7507" s="27">
        <v>0.47067238912732473</v>
      </c>
      <c r="H7507" s="27">
        <v>0.86459478505990139</v>
      </c>
      <c r="I7507" s="28">
        <v>55.274678111587981</v>
      </c>
      <c r="J7507" s="27">
        <v>7.1530758226037196E-3</v>
      </c>
      <c r="K7507" s="27">
        <v>0.10586552217453506</v>
      </c>
      <c r="L7507" s="27">
        <v>1.945031712473573E-2</v>
      </c>
      <c r="M7507" s="29">
        <v>16.060540540540543</v>
      </c>
      <c r="N7507" s="30">
        <v>99.036474164133736</v>
      </c>
      <c r="O7507" s="32">
        <v>2.8118393234672304E-3</v>
      </c>
      <c r="P7507" s="31">
        <v>0.985200845665962</v>
      </c>
      <c r="Q7507" s="38">
        <v>764</v>
      </c>
      <c r="R7507" s="38">
        <v>2783</v>
      </c>
      <c r="S7507" s="38">
        <v>8089</v>
      </c>
    </row>
    <row r="7508" spans="2:19" x14ac:dyDescent="0.2">
      <c r="B7508" s="1" t="s">
        <v>15262</v>
      </c>
      <c r="C7508" s="1" t="s">
        <v>15263</v>
      </c>
      <c r="D7508" s="1" t="s">
        <v>590</v>
      </c>
      <c r="E7508" s="1" t="s">
        <v>151</v>
      </c>
      <c r="F7508" s="1" t="s">
        <v>48</v>
      </c>
      <c r="G7508" s="27">
        <v>0.6373924852874604</v>
      </c>
      <c r="H7508" s="27">
        <v>0.94143550165380374</v>
      </c>
      <c r="I7508" s="28">
        <v>56.903531009506558</v>
      </c>
      <c r="J7508" s="27">
        <v>7.2430964237211404E-2</v>
      </c>
      <c r="K7508" s="27">
        <v>0.31326392032593936</v>
      </c>
      <c r="L7508" s="27">
        <v>5.8227122381477397E-2</v>
      </c>
      <c r="M7508" s="29">
        <v>5.6248439450686627</v>
      </c>
      <c r="N7508" s="30">
        <v>85.615767045454547</v>
      </c>
      <c r="O7508" s="32">
        <v>0</v>
      </c>
      <c r="P7508" s="31">
        <v>0.97420066152149942</v>
      </c>
      <c r="Q7508" s="38">
        <v>568</v>
      </c>
      <c r="R7508" s="38">
        <v>278</v>
      </c>
      <c r="S7508" s="38">
        <v>4331</v>
      </c>
    </row>
    <row r="7509" spans="2:19" x14ac:dyDescent="0.2">
      <c r="B7509" s="1" t="s">
        <v>15272</v>
      </c>
      <c r="C7509" s="1" t="s">
        <v>15273</v>
      </c>
      <c r="D7509" s="1" t="s">
        <v>590</v>
      </c>
      <c r="E7509" s="1" t="s">
        <v>590</v>
      </c>
      <c r="F7509" s="1" t="s">
        <v>48</v>
      </c>
      <c r="G7509" s="27">
        <v>0.2818181818181818</v>
      </c>
      <c r="H7509" s="27">
        <v>0.80827663134411598</v>
      </c>
      <c r="I7509" s="28">
        <v>22.437272727272727</v>
      </c>
      <c r="J7509" s="27">
        <v>1.4772727272727272E-2</v>
      </c>
      <c r="K7509" s="27">
        <v>0.39204545454545453</v>
      </c>
      <c r="L7509" s="27">
        <v>4.045733407696598E-2</v>
      </c>
      <c r="M7509" s="29">
        <v>10.000791139240508</v>
      </c>
      <c r="N7509" s="30">
        <v>53.701612903225808</v>
      </c>
      <c r="O7509" s="32">
        <v>3.6029001673173458E-3</v>
      </c>
      <c r="P7509" s="31">
        <v>0.98159509202453987</v>
      </c>
      <c r="Q7509" s="38">
        <v>5989</v>
      </c>
      <c r="R7509" s="38">
        <v>5796</v>
      </c>
      <c r="S7509" s="38">
        <v>3014</v>
      </c>
    </row>
    <row r="7510" spans="2:19" x14ac:dyDescent="0.2">
      <c r="B7510" s="1" t="s">
        <v>15260</v>
      </c>
      <c r="C7510" s="1" t="s">
        <v>15261</v>
      </c>
      <c r="D7510" s="1" t="s">
        <v>590</v>
      </c>
      <c r="E7510" s="1" t="s">
        <v>590</v>
      </c>
      <c r="F7510" s="1" t="s">
        <v>48</v>
      </c>
      <c r="G7510" s="27">
        <v>0.27257383966244725</v>
      </c>
      <c r="H7510" s="27">
        <v>0.9022755227552276</v>
      </c>
      <c r="I7510" s="28">
        <v>22.16303797468354</v>
      </c>
      <c r="J7510" s="27">
        <v>9.282700421940928E-3</v>
      </c>
      <c r="K7510" s="27">
        <v>0.3561181434599156</v>
      </c>
      <c r="L7510" s="27">
        <v>7.5030750307503065E-3</v>
      </c>
      <c r="M7510" s="29">
        <v>10.980626450116013</v>
      </c>
      <c r="N7510" s="30">
        <v>51.588235294117645</v>
      </c>
      <c r="O7510" s="32">
        <v>0</v>
      </c>
      <c r="P7510" s="31">
        <v>0.97170971709717102</v>
      </c>
      <c r="Q7510" s="38">
        <v>6118</v>
      </c>
      <c r="R7510" s="38">
        <v>5987</v>
      </c>
      <c r="S7510" s="38">
        <v>3565</v>
      </c>
    </row>
    <row r="7511" spans="2:19" x14ac:dyDescent="0.2">
      <c r="B7511" s="1" t="s">
        <v>15255</v>
      </c>
      <c r="C7511" s="1" t="s">
        <v>15256</v>
      </c>
      <c r="D7511" s="1" t="s">
        <v>590</v>
      </c>
      <c r="E7511" s="1" t="s">
        <v>590</v>
      </c>
      <c r="F7511" s="1" t="s">
        <v>48</v>
      </c>
      <c r="G7511" s="27">
        <v>0.26213592233009708</v>
      </c>
      <c r="H7511" s="27">
        <v>0.84798648999740178</v>
      </c>
      <c r="I7511" s="28">
        <v>26.556148867313905</v>
      </c>
      <c r="J7511" s="27">
        <v>7.0118662351672063E-3</v>
      </c>
      <c r="K7511" s="27">
        <v>0.12028047464940669</v>
      </c>
      <c r="L7511" s="27">
        <v>1.7147310989867497E-3</v>
      </c>
      <c r="M7511" s="29">
        <v>16.527777777777771</v>
      </c>
      <c r="N7511" s="30">
        <v>54.355967078189302</v>
      </c>
      <c r="O7511" s="32">
        <v>0</v>
      </c>
      <c r="P7511" s="31">
        <v>0.96336710833982853</v>
      </c>
      <c r="Q7511" s="38">
        <v>4520</v>
      </c>
      <c r="R7511" s="38">
        <v>6228</v>
      </c>
      <c r="S7511" s="38">
        <v>7847</v>
      </c>
    </row>
    <row r="7512" spans="2:19" x14ac:dyDescent="0.2">
      <c r="B7512" s="1" t="s">
        <v>15266</v>
      </c>
      <c r="C7512" s="1" t="s">
        <v>15267</v>
      </c>
      <c r="D7512" s="1" t="s">
        <v>590</v>
      </c>
      <c r="E7512" s="1" t="s">
        <v>590</v>
      </c>
      <c r="F7512" s="1" t="s">
        <v>48</v>
      </c>
      <c r="G7512" s="27">
        <v>0.41612903225806452</v>
      </c>
      <c r="H7512" s="27">
        <v>0.71134645669291341</v>
      </c>
      <c r="I7512" s="28">
        <v>24.585322580645165</v>
      </c>
      <c r="J7512" s="27">
        <v>0.21612903225806451</v>
      </c>
      <c r="K7512" s="27">
        <v>0.44838709677419353</v>
      </c>
      <c r="L7512" s="27">
        <v>0.15178740157480317</v>
      </c>
      <c r="M7512" s="29">
        <v>6.7955801104972373</v>
      </c>
      <c r="N7512" s="30">
        <v>49.02325581395349</v>
      </c>
      <c r="O7512" s="32">
        <v>1.0708661417322836E-3</v>
      </c>
      <c r="P7512" s="31">
        <v>0.97637795275590555</v>
      </c>
      <c r="Q7512" s="38">
        <v>5153</v>
      </c>
      <c r="R7512" s="38">
        <v>3558</v>
      </c>
      <c r="S7512" s="38">
        <v>2324</v>
      </c>
    </row>
    <row r="7513" spans="2:19" x14ac:dyDescent="0.2">
      <c r="B7513" s="1" t="s">
        <v>15264</v>
      </c>
      <c r="C7513" s="1" t="s">
        <v>15265</v>
      </c>
      <c r="D7513" s="1" t="s">
        <v>590</v>
      </c>
      <c r="E7513" s="1" t="s">
        <v>590</v>
      </c>
      <c r="F7513" s="1" t="s">
        <v>48</v>
      </c>
      <c r="G7513" s="27">
        <v>0.23539094650205761</v>
      </c>
      <c r="H7513" s="27">
        <v>0.78086442037705561</v>
      </c>
      <c r="I7513" s="28">
        <v>21.855761316872439</v>
      </c>
      <c r="J7513" s="27">
        <v>5.0205761316872426E-2</v>
      </c>
      <c r="K7513" s="27">
        <v>0.30946502057613168</v>
      </c>
      <c r="L7513" s="27">
        <v>0.1191977537103891</v>
      </c>
      <c r="M7513" s="29">
        <v>12.795909580193765</v>
      </c>
      <c r="N7513" s="30">
        <v>50.802447552447553</v>
      </c>
      <c r="O7513" s="32">
        <v>5.3852787805856395E-2</v>
      </c>
      <c r="P7513" s="31">
        <v>0.97472924187725629</v>
      </c>
      <c r="Q7513" s="38">
        <v>6250</v>
      </c>
      <c r="R7513" s="38">
        <v>6782</v>
      </c>
      <c r="S7513" s="38">
        <v>4406</v>
      </c>
    </row>
    <row r="7514" spans="2:19" x14ac:dyDescent="0.2">
      <c r="B7514" s="1" t="s">
        <v>15319</v>
      </c>
      <c r="C7514" s="1" t="s">
        <v>1311</v>
      </c>
      <c r="D7514" s="1" t="s">
        <v>591</v>
      </c>
      <c r="E7514" s="1" t="s">
        <v>15302</v>
      </c>
      <c r="F7514" s="1" t="s">
        <v>48</v>
      </c>
      <c r="G7514" s="27">
        <v>0.24361493123772102</v>
      </c>
      <c r="H7514" s="27">
        <v>0.81366130558183525</v>
      </c>
      <c r="I7514" s="28">
        <v>22.287622789783892</v>
      </c>
      <c r="J7514" s="27">
        <v>6.8762278978389E-3</v>
      </c>
      <c r="K7514" s="27">
        <v>0.29174852652259331</v>
      </c>
      <c r="L7514" s="27">
        <v>1.5941343424787136E-2</v>
      </c>
      <c r="M7514" s="29">
        <v>12.801688311688311</v>
      </c>
      <c r="N7514" s="30">
        <v>51.33064516129032</v>
      </c>
      <c r="O7514" s="32">
        <v>5.6764427625354778E-3</v>
      </c>
      <c r="P7514" s="31">
        <v>0.96310312204351944</v>
      </c>
      <c r="Q7514" s="38">
        <v>6063</v>
      </c>
      <c r="R7514" s="38">
        <v>6604</v>
      </c>
      <c r="S7514" s="38">
        <v>4719</v>
      </c>
    </row>
    <row r="7515" spans="2:19" x14ac:dyDescent="0.2">
      <c r="B7515" s="1" t="s">
        <v>15307</v>
      </c>
      <c r="C7515" s="1" t="s">
        <v>15308</v>
      </c>
      <c r="D7515" s="1" t="s">
        <v>591</v>
      </c>
      <c r="E7515" s="1" t="s">
        <v>15302</v>
      </c>
      <c r="F7515" s="1" t="s">
        <v>48</v>
      </c>
      <c r="G7515" s="27">
        <v>0.10832659660468877</v>
      </c>
      <c r="H7515" s="27">
        <v>0.46796453353893586</v>
      </c>
      <c r="I7515" s="28">
        <v>13.66119644300727</v>
      </c>
      <c r="J7515" s="27">
        <v>7.8415521422797091E-2</v>
      </c>
      <c r="K7515" s="27">
        <v>0.59660468876313666</v>
      </c>
      <c r="L7515" s="27">
        <v>0.46329221279876637</v>
      </c>
      <c r="M7515" s="29">
        <v>8.9574796010879396</v>
      </c>
      <c r="N7515" s="30">
        <v>51.910447761194028</v>
      </c>
      <c r="O7515" s="32">
        <v>0</v>
      </c>
      <c r="P7515" s="31">
        <v>0.95373939861218193</v>
      </c>
      <c r="Q7515" s="38">
        <v>8177</v>
      </c>
      <c r="R7515" s="38">
        <v>8225</v>
      </c>
      <c r="S7515" s="38">
        <v>962</v>
      </c>
    </row>
    <row r="7516" spans="2:19" x14ac:dyDescent="0.2">
      <c r="B7516" s="1" t="s">
        <v>15326</v>
      </c>
      <c r="C7516" s="1" t="s">
        <v>15327</v>
      </c>
      <c r="D7516" s="1" t="s">
        <v>591</v>
      </c>
      <c r="E7516" s="1" t="s">
        <v>15302</v>
      </c>
      <c r="F7516" s="1" t="s">
        <v>48</v>
      </c>
      <c r="G7516" s="27">
        <v>0.11091854419410745</v>
      </c>
      <c r="H7516" s="27">
        <v>0.82522689075630251</v>
      </c>
      <c r="I7516" s="28">
        <v>13.73240901213171</v>
      </c>
      <c r="J7516" s="27">
        <v>0.1291161178509532</v>
      </c>
      <c r="K7516" s="27">
        <v>0.56152512998266901</v>
      </c>
      <c r="L7516" s="27">
        <v>3.1705882352941174E-2</v>
      </c>
      <c r="M7516" s="29">
        <v>8.7079922027290415</v>
      </c>
      <c r="N7516" s="30">
        <v>53.46875</v>
      </c>
      <c r="O7516" s="32">
        <v>0.48803361344537816</v>
      </c>
      <c r="P7516" s="31">
        <v>0.96974789915966386</v>
      </c>
      <c r="Q7516" s="38">
        <v>8173</v>
      </c>
      <c r="R7516" s="38">
        <v>8207</v>
      </c>
      <c r="S7516" s="38">
        <v>1227</v>
      </c>
    </row>
    <row r="7517" spans="2:19" x14ac:dyDescent="0.2">
      <c r="B7517" s="1" t="s">
        <v>15337</v>
      </c>
      <c r="C7517" s="1" t="s">
        <v>15338</v>
      </c>
      <c r="D7517" s="1" t="s">
        <v>591</v>
      </c>
      <c r="E7517" s="1" t="s">
        <v>15302</v>
      </c>
      <c r="F7517" s="1" t="s">
        <v>48</v>
      </c>
      <c r="G7517" s="27">
        <v>0.26654740608228983</v>
      </c>
      <c r="H7517" s="27">
        <v>0.91020087336244526</v>
      </c>
      <c r="I7517" s="28">
        <v>27.469409660107342</v>
      </c>
      <c r="J7517" s="27">
        <v>4.4722719141323791E-3</v>
      </c>
      <c r="K7517" s="27">
        <v>8.6762075134168157E-2</v>
      </c>
      <c r="L7517" s="27">
        <v>0</v>
      </c>
      <c r="M7517" s="29">
        <v>17.280487804878046</v>
      </c>
      <c r="N7517" s="30">
        <v>55.080536912751676</v>
      </c>
      <c r="O7517" s="32">
        <v>7.4122270742358082E-2</v>
      </c>
      <c r="P7517" s="31">
        <v>0.97641921397379916</v>
      </c>
      <c r="Q7517" s="38">
        <v>4305</v>
      </c>
      <c r="R7517" s="38">
        <v>6116</v>
      </c>
      <c r="S7517" s="38">
        <v>8381</v>
      </c>
    </row>
    <row r="7518" spans="2:19" x14ac:dyDescent="0.2">
      <c r="B7518" s="1" t="s">
        <v>15315</v>
      </c>
      <c r="C7518" s="1" t="s">
        <v>15316</v>
      </c>
      <c r="D7518" s="1" t="s">
        <v>591</v>
      </c>
      <c r="E7518" s="1" t="s">
        <v>15302</v>
      </c>
      <c r="F7518" s="1" t="s">
        <v>48</v>
      </c>
      <c r="G7518" s="27">
        <v>7.0950468540829981E-2</v>
      </c>
      <c r="H7518" s="27">
        <v>0.70361610968294785</v>
      </c>
      <c r="I7518" s="28">
        <v>15.59348505131638</v>
      </c>
      <c r="J7518" s="27">
        <v>3.1236055332440876E-2</v>
      </c>
      <c r="K7518" s="27">
        <v>0.38331102186523874</v>
      </c>
      <c r="L7518" s="27">
        <v>0.12181233933161954</v>
      </c>
      <c r="M7518" s="29">
        <v>12.720941402497592</v>
      </c>
      <c r="N7518" s="30">
        <v>52.842767295597483</v>
      </c>
      <c r="O7518" s="32">
        <v>0</v>
      </c>
      <c r="P7518" s="31">
        <v>0.96015424164524421</v>
      </c>
      <c r="Q7518" s="38">
        <v>7951</v>
      </c>
      <c r="R7518" s="38">
        <v>8390</v>
      </c>
      <c r="S7518" s="38">
        <v>3142</v>
      </c>
    </row>
    <row r="7519" spans="2:19" x14ac:dyDescent="0.2">
      <c r="B7519" s="1" t="s">
        <v>15324</v>
      </c>
      <c r="C7519" s="1" t="s">
        <v>15325</v>
      </c>
      <c r="D7519" s="1" t="s">
        <v>591</v>
      </c>
      <c r="E7519" s="1" t="s">
        <v>15302</v>
      </c>
      <c r="F7519" s="1" t="s">
        <v>48</v>
      </c>
      <c r="G7519" s="27">
        <v>0.17865085248332097</v>
      </c>
      <c r="H7519" s="27">
        <v>0.92955882352941166</v>
      </c>
      <c r="I7519" s="28">
        <v>167.2</v>
      </c>
      <c r="J7519" s="27">
        <v>8.0800593031875464E-2</v>
      </c>
      <c r="K7519" s="27">
        <v>0.61527057079318015</v>
      </c>
      <c r="L7519" s="27">
        <v>4.9960545193687235E-2</v>
      </c>
      <c r="M7519" s="29">
        <v>6.0719279661016952</v>
      </c>
      <c r="N7519" s="30">
        <v>9.7432098765432098</v>
      </c>
      <c r="O7519" s="32">
        <v>0.82240674318507889</v>
      </c>
      <c r="P7519" s="31">
        <v>0.96771879483500722</v>
      </c>
      <c r="Q7519" s="38">
        <v>27</v>
      </c>
      <c r="R7519" s="38">
        <v>7603</v>
      </c>
      <c r="S7519" s="38">
        <v>834</v>
      </c>
    </row>
    <row r="7520" spans="2:19" x14ac:dyDescent="0.2">
      <c r="B7520" s="1" t="s">
        <v>15362</v>
      </c>
      <c r="C7520" s="1" t="s">
        <v>10220</v>
      </c>
      <c r="D7520" s="1" t="s">
        <v>591</v>
      </c>
      <c r="E7520" s="1" t="s">
        <v>15302</v>
      </c>
      <c r="F7520" s="1" t="s">
        <v>48</v>
      </c>
      <c r="G7520" s="27">
        <v>0.28976572133168926</v>
      </c>
      <c r="H7520" s="27">
        <v>0.96620393120393122</v>
      </c>
      <c r="I7520" s="28">
        <v>22.743773119605425</v>
      </c>
      <c r="J7520" s="27">
        <v>7.3982737361282368E-3</v>
      </c>
      <c r="K7520" s="27">
        <v>0.23551171393341552</v>
      </c>
      <c r="L7520" s="27">
        <v>0</v>
      </c>
      <c r="M7520" s="29">
        <v>12.506770833333333</v>
      </c>
      <c r="N7520" s="30">
        <v>47.382978723404257</v>
      </c>
      <c r="O7520" s="32">
        <v>6.1425061425061424E-4</v>
      </c>
      <c r="P7520" s="31">
        <v>0.99631449631449631</v>
      </c>
      <c r="Q7520" s="38">
        <v>5867</v>
      </c>
      <c r="R7520" s="38">
        <v>5627</v>
      </c>
      <c r="S7520" s="38">
        <v>5791</v>
      </c>
    </row>
    <row r="7521" spans="2:19" x14ac:dyDescent="0.2">
      <c r="B7521" s="1" t="s">
        <v>15311</v>
      </c>
      <c r="C7521" s="1" t="s">
        <v>15312</v>
      </c>
      <c r="D7521" s="1" t="s">
        <v>591</v>
      </c>
      <c r="E7521" s="1" t="s">
        <v>15302</v>
      </c>
      <c r="F7521" s="1" t="s">
        <v>48</v>
      </c>
      <c r="G7521" s="27">
        <v>0.19930374238468232</v>
      </c>
      <c r="H7521" s="27">
        <v>0.91350811485642935</v>
      </c>
      <c r="I7521" s="28">
        <v>16.638990426457802</v>
      </c>
      <c r="J7521" s="27">
        <v>5.2219321148825062E-2</v>
      </c>
      <c r="K7521" s="27">
        <v>0.7406440382941688</v>
      </c>
      <c r="L7521" s="27">
        <v>2.4610903037869326E-2</v>
      </c>
      <c r="M7521" s="29">
        <v>7.320217391304344</v>
      </c>
      <c r="N7521" s="30">
        <v>53.580786026200876</v>
      </c>
      <c r="O7521" s="32">
        <v>0.51225967540574291</v>
      </c>
      <c r="P7521" s="31">
        <v>0.95630461922596754</v>
      </c>
      <c r="Q7521" s="38">
        <v>7795</v>
      </c>
      <c r="R7521" s="38">
        <v>7360</v>
      </c>
      <c r="S7521" s="38">
        <v>336</v>
      </c>
    </row>
    <row r="7522" spans="2:19" x14ac:dyDescent="0.2">
      <c r="B7522" s="1" t="s">
        <v>15305</v>
      </c>
      <c r="C7522" s="1" t="s">
        <v>15306</v>
      </c>
      <c r="D7522" s="1" t="s">
        <v>591</v>
      </c>
      <c r="E7522" s="1" t="s">
        <v>15302</v>
      </c>
      <c r="F7522" s="1" t="s">
        <v>48</v>
      </c>
      <c r="G7522" s="27">
        <v>0.12816455696202531</v>
      </c>
      <c r="H7522" s="27">
        <v>0.899909672563041</v>
      </c>
      <c r="I7522" s="28">
        <v>176.4137658227848</v>
      </c>
      <c r="J7522" s="27">
        <v>0.17009493670886075</v>
      </c>
      <c r="K7522" s="27">
        <v>0.58544303797468356</v>
      </c>
      <c r="L7522" s="27">
        <v>5.7918705306736928E-2</v>
      </c>
      <c r="M7522" s="29">
        <v>6.4948038176033931</v>
      </c>
      <c r="N7522" s="30">
        <v>0.52647975077881615</v>
      </c>
      <c r="O7522" s="32">
        <v>0.89637937523522782</v>
      </c>
      <c r="P7522" s="31">
        <v>0.95144900263455023</v>
      </c>
      <c r="Q7522" s="38">
        <v>21</v>
      </c>
      <c r="R7522" s="38">
        <v>8083</v>
      </c>
      <c r="S7522" s="38">
        <v>1043</v>
      </c>
    </row>
    <row r="7523" spans="2:19" x14ac:dyDescent="0.2">
      <c r="B7523" s="1" t="s">
        <v>15335</v>
      </c>
      <c r="C7523" s="1" t="s">
        <v>15336</v>
      </c>
      <c r="D7523" s="1" t="s">
        <v>591</v>
      </c>
      <c r="E7523" s="1" t="s">
        <v>15302</v>
      </c>
      <c r="F7523" s="1" t="s">
        <v>48</v>
      </c>
      <c r="G7523" s="27">
        <v>0.35978260869565215</v>
      </c>
      <c r="H7523" s="27">
        <v>0.98291777188328922</v>
      </c>
      <c r="I7523" s="28">
        <v>26.452282608695647</v>
      </c>
      <c r="J7523" s="27">
        <v>5.434782608695652E-3</v>
      </c>
      <c r="K7523" s="27">
        <v>0.48043478260869565</v>
      </c>
      <c r="L7523" s="27">
        <v>8.944297082228117E-3</v>
      </c>
      <c r="M7523" s="29">
        <v>10.245500848896436</v>
      </c>
      <c r="N7523" s="30">
        <v>54.791540785498491</v>
      </c>
      <c r="O7523" s="32">
        <v>0.15386737400530501</v>
      </c>
      <c r="P7523" s="31">
        <v>0.97612732095490717</v>
      </c>
      <c r="Q7523" s="38">
        <v>4541</v>
      </c>
      <c r="R7523" s="38">
        <v>4331</v>
      </c>
      <c r="S7523" s="38">
        <v>1992</v>
      </c>
    </row>
    <row r="7524" spans="2:19" x14ac:dyDescent="0.2">
      <c r="B7524" s="1" t="s">
        <v>15300</v>
      </c>
      <c r="C7524" s="1" t="s">
        <v>15301</v>
      </c>
      <c r="D7524" s="1" t="s">
        <v>591</v>
      </c>
      <c r="E7524" s="1" t="s">
        <v>15302</v>
      </c>
      <c r="F7524" s="1" t="s">
        <v>48</v>
      </c>
      <c r="G7524" s="27">
        <v>0.22854561878952123</v>
      </c>
      <c r="H7524" s="27">
        <v>0.78675213675213662</v>
      </c>
      <c r="I7524" s="28">
        <v>16.034146341463412</v>
      </c>
      <c r="J7524" s="27">
        <v>0.18337850045167117</v>
      </c>
      <c r="K7524" s="27">
        <v>0.69738030713640464</v>
      </c>
      <c r="L7524" s="27">
        <v>0.12887606837606838</v>
      </c>
      <c r="M7524" s="29">
        <v>5.0312646370023417</v>
      </c>
      <c r="N7524" s="30">
        <v>52.660079051383399</v>
      </c>
      <c r="O7524" s="32">
        <v>0.1572905982905983</v>
      </c>
      <c r="P7524" s="31">
        <v>0.94615384615384612</v>
      </c>
      <c r="Q7524" s="38">
        <v>7882</v>
      </c>
      <c r="R7524" s="38">
        <v>6911</v>
      </c>
      <c r="S7524" s="38">
        <v>457</v>
      </c>
    </row>
    <row r="7525" spans="2:19" x14ac:dyDescent="0.2">
      <c r="B7525" s="1" t="s">
        <v>15358</v>
      </c>
      <c r="C7525" s="1" t="s">
        <v>15359</v>
      </c>
      <c r="D7525" s="1" t="s">
        <v>591</v>
      </c>
      <c r="E7525" s="1" t="s">
        <v>15302</v>
      </c>
      <c r="F7525" s="1" t="s">
        <v>48</v>
      </c>
      <c r="G7525" s="27">
        <v>0.23415265200517466</v>
      </c>
      <c r="H7525" s="27">
        <v>0.89597427652733119</v>
      </c>
      <c r="I7525" s="28">
        <v>21.427296248382923</v>
      </c>
      <c r="J7525" s="27">
        <v>7.7619663648124193E-3</v>
      </c>
      <c r="K7525" s="27">
        <v>0.32341526520051744</v>
      </c>
      <c r="L7525" s="27">
        <v>3.4585209003215434E-2</v>
      </c>
      <c r="M7525" s="29">
        <v>11.394932432432432</v>
      </c>
      <c r="N7525" s="30">
        <v>53.795580110497241</v>
      </c>
      <c r="O7525" s="32">
        <v>0.19156270096463021</v>
      </c>
      <c r="P7525" s="31">
        <v>0.9942122186495177</v>
      </c>
      <c r="Q7525" s="38">
        <v>6423</v>
      </c>
      <c r="R7525" s="38">
        <v>6812</v>
      </c>
      <c r="S7525" s="38">
        <v>4111</v>
      </c>
    </row>
    <row r="7526" spans="2:19" x14ac:dyDescent="0.2">
      <c r="B7526" s="1" t="s">
        <v>15303</v>
      </c>
      <c r="C7526" s="1" t="s">
        <v>15304</v>
      </c>
      <c r="D7526" s="1" t="s">
        <v>591</v>
      </c>
      <c r="E7526" s="1" t="s">
        <v>15302</v>
      </c>
      <c r="F7526" s="1" t="s">
        <v>48</v>
      </c>
      <c r="G7526" s="27">
        <v>0.24813631522896698</v>
      </c>
      <c r="H7526" s="27">
        <v>0.4915757575757575</v>
      </c>
      <c r="I7526" s="28">
        <v>18.150692225772101</v>
      </c>
      <c r="J7526" s="27">
        <v>7.5612353567625135E-2</v>
      </c>
      <c r="K7526" s="27">
        <v>0.60702875399361023</v>
      </c>
      <c r="L7526" s="27">
        <v>0.31722222222222224</v>
      </c>
      <c r="M7526" s="29">
        <v>7.5618980169971657</v>
      </c>
      <c r="N7526" s="30">
        <v>49.763948497854081</v>
      </c>
      <c r="O7526" s="32">
        <v>0</v>
      </c>
      <c r="P7526" s="31">
        <v>0.94848484848484849</v>
      </c>
      <c r="Q7526" s="38">
        <v>7479</v>
      </c>
      <c r="R7526" s="38">
        <v>6519</v>
      </c>
      <c r="S7526" s="38">
        <v>884</v>
      </c>
    </row>
    <row r="7527" spans="2:19" x14ac:dyDescent="0.2">
      <c r="B7527" s="1" t="s">
        <v>15313</v>
      </c>
      <c r="C7527" s="1" t="s">
        <v>15314</v>
      </c>
      <c r="D7527" s="1" t="s">
        <v>591</v>
      </c>
      <c r="E7527" s="1" t="s">
        <v>15302</v>
      </c>
      <c r="F7527" s="1" t="s">
        <v>48</v>
      </c>
      <c r="G7527" s="27">
        <v>0.27787307032590053</v>
      </c>
      <c r="H7527" s="27">
        <v>0.88401723430447254</v>
      </c>
      <c r="I7527" s="28">
        <v>18.549828473413374</v>
      </c>
      <c r="J7527" s="27">
        <v>0.10463121783876501</v>
      </c>
      <c r="K7527" s="27">
        <v>0.69039451114922812</v>
      </c>
      <c r="L7527" s="27">
        <v>9.0578580221583924E-2</v>
      </c>
      <c r="M7527" s="29">
        <v>5.6147268408551083</v>
      </c>
      <c r="N7527" s="30">
        <v>51.604938271604937</v>
      </c>
      <c r="O7527" s="32">
        <v>0.37628231432088638</v>
      </c>
      <c r="P7527" s="31">
        <v>0.95691423881821913</v>
      </c>
      <c r="Q7527" s="38">
        <v>7387</v>
      </c>
      <c r="R7527" s="38">
        <v>5872</v>
      </c>
      <c r="S7527" s="38">
        <v>480</v>
      </c>
    </row>
    <row r="7528" spans="2:19" x14ac:dyDescent="0.2">
      <c r="B7528" s="1" t="s">
        <v>15334</v>
      </c>
      <c r="C7528" s="1" t="s">
        <v>335</v>
      </c>
      <c r="D7528" s="1" t="s">
        <v>591</v>
      </c>
      <c r="E7528" s="1" t="s">
        <v>578</v>
      </c>
      <c r="F7528" s="1" t="s">
        <v>48</v>
      </c>
      <c r="G7528" s="27">
        <v>0.12465753424657534</v>
      </c>
      <c r="H7528" s="27">
        <v>0.48901069518716583</v>
      </c>
      <c r="I7528" s="28">
        <v>11.63219178082192</v>
      </c>
      <c r="J7528" s="27">
        <v>8.7671232876712329E-2</v>
      </c>
      <c r="K7528" s="27">
        <v>0.73561643835616441</v>
      </c>
      <c r="L7528" s="27">
        <v>0.39564171122994651</v>
      </c>
      <c r="M7528" s="29">
        <v>6.5935837245696405</v>
      </c>
      <c r="N7528" s="30">
        <v>46.527472527472526</v>
      </c>
      <c r="O7528" s="32">
        <v>0</v>
      </c>
      <c r="P7528" s="31">
        <v>0.97593582887700536</v>
      </c>
      <c r="Q7528" s="38">
        <v>8376</v>
      </c>
      <c r="R7528" s="38">
        <v>8110</v>
      </c>
      <c r="S7528" s="38">
        <v>348</v>
      </c>
    </row>
    <row r="7529" spans="2:19" x14ac:dyDescent="0.2">
      <c r="B7529" s="1" t="s">
        <v>15332</v>
      </c>
      <c r="C7529" s="1" t="s">
        <v>15333</v>
      </c>
      <c r="D7529" s="1" t="s">
        <v>591</v>
      </c>
      <c r="E7529" s="1" t="s">
        <v>15302</v>
      </c>
      <c r="F7529" s="1" t="s">
        <v>48</v>
      </c>
      <c r="G7529" s="27">
        <v>0.30486641221374045</v>
      </c>
      <c r="H7529" s="27">
        <v>0.9442168955084943</v>
      </c>
      <c r="I7529" s="28">
        <v>25.190553435114513</v>
      </c>
      <c r="J7529" s="27">
        <v>1.6698473282442748E-2</v>
      </c>
      <c r="K7529" s="27">
        <v>0.38501908396946566</v>
      </c>
      <c r="L7529" s="27">
        <v>3.405166395159414E-2</v>
      </c>
      <c r="M7529" s="29">
        <v>11.889636238846947</v>
      </c>
      <c r="N7529" s="30">
        <v>55.090766823161189</v>
      </c>
      <c r="O7529" s="32">
        <v>0.13233884105189667</v>
      </c>
      <c r="P7529" s="31">
        <v>0.97556434721898999</v>
      </c>
      <c r="Q7529" s="38">
        <v>4951</v>
      </c>
      <c r="R7529" s="38">
        <v>5295</v>
      </c>
      <c r="S7529" s="38">
        <v>3116</v>
      </c>
    </row>
    <row r="7530" spans="2:19" x14ac:dyDescent="0.2">
      <c r="B7530" s="1" t="s">
        <v>15328</v>
      </c>
      <c r="C7530" s="1" t="s">
        <v>15329</v>
      </c>
      <c r="D7530" s="1" t="s">
        <v>591</v>
      </c>
      <c r="E7530" s="1" t="s">
        <v>578</v>
      </c>
      <c r="F7530" s="1" t="s">
        <v>48</v>
      </c>
      <c r="G7530" s="27">
        <v>0.17450863609291245</v>
      </c>
      <c r="H7530" s="27">
        <v>0.43405616676317327</v>
      </c>
      <c r="I7530" s="28">
        <v>15.219594997022039</v>
      </c>
      <c r="J7530" s="27">
        <v>6.968433591423466E-2</v>
      </c>
      <c r="K7530" s="27">
        <v>0.62835020845741518</v>
      </c>
      <c r="L7530" s="27">
        <v>0.2745628257093225</v>
      </c>
      <c r="M7530" s="29">
        <v>7.994733044733044</v>
      </c>
      <c r="N7530" s="30">
        <v>48.976109215017068</v>
      </c>
      <c r="O7530" s="32">
        <v>0</v>
      </c>
      <c r="P7530" s="31">
        <v>0.97220613781123333</v>
      </c>
      <c r="Q7530" s="38">
        <v>7994</v>
      </c>
      <c r="R7530" s="38">
        <v>7645</v>
      </c>
      <c r="S7530" s="38">
        <v>752</v>
      </c>
    </row>
    <row r="7531" spans="2:19" x14ac:dyDescent="0.2">
      <c r="B7531" s="1" t="s">
        <v>15322</v>
      </c>
      <c r="C7531" s="1" t="s">
        <v>15323</v>
      </c>
      <c r="D7531" s="1" t="s">
        <v>591</v>
      </c>
      <c r="E7531" s="1" t="s">
        <v>15302</v>
      </c>
      <c r="F7531" s="1" t="s">
        <v>48</v>
      </c>
      <c r="G7531" s="27">
        <v>8.3669354838709672E-2</v>
      </c>
      <c r="H7531" s="27">
        <v>0.46734435797665375</v>
      </c>
      <c r="I7531" s="28">
        <v>17.79173387096774</v>
      </c>
      <c r="J7531" s="27">
        <v>2.2177419354838711E-2</v>
      </c>
      <c r="K7531" s="27">
        <v>0.19354838709677419</v>
      </c>
      <c r="L7531" s="27">
        <v>1.8229571984435797E-2</v>
      </c>
      <c r="M7531" s="29">
        <v>14.322882288228818</v>
      </c>
      <c r="N7531" s="30">
        <v>55.518072289156628</v>
      </c>
      <c r="O7531" s="32">
        <v>0</v>
      </c>
      <c r="P7531" s="31">
        <v>0.96498054474708173</v>
      </c>
      <c r="Q7531" s="38">
        <v>7555</v>
      </c>
      <c r="R7531" s="38">
        <v>8340</v>
      </c>
      <c r="S7531" s="38">
        <v>6569</v>
      </c>
    </row>
    <row r="7532" spans="2:19" x14ac:dyDescent="0.2">
      <c r="B7532" s="1" t="s">
        <v>15330</v>
      </c>
      <c r="C7532" s="1" t="s">
        <v>15331</v>
      </c>
      <c r="D7532" s="1" t="s">
        <v>591</v>
      </c>
      <c r="E7532" s="1" t="s">
        <v>15302</v>
      </c>
      <c r="F7532" s="1" t="s">
        <v>48</v>
      </c>
      <c r="G7532" s="27">
        <v>5.632411067193676E-2</v>
      </c>
      <c r="H7532" s="27">
        <v>0.78531475252282557</v>
      </c>
      <c r="I7532" s="28">
        <v>17.004545454545454</v>
      </c>
      <c r="J7532" s="27">
        <v>2.9644268774703556E-2</v>
      </c>
      <c r="K7532" s="27">
        <v>0.26185770750988141</v>
      </c>
      <c r="L7532" s="27">
        <v>0.1418068236424796</v>
      </c>
      <c r="M7532" s="29">
        <v>14.563141361256545</v>
      </c>
      <c r="N7532" s="30">
        <v>57.473684210526315</v>
      </c>
      <c r="O7532" s="32">
        <v>0</v>
      </c>
      <c r="P7532" s="31">
        <v>0.97260932244113407</v>
      </c>
      <c r="Q7532" s="38">
        <v>7712</v>
      </c>
      <c r="R7532" s="38">
        <v>8444</v>
      </c>
      <c r="S7532" s="38">
        <v>5291</v>
      </c>
    </row>
    <row r="7533" spans="2:19" x14ac:dyDescent="0.2">
      <c r="B7533" s="1" t="s">
        <v>15353</v>
      </c>
      <c r="C7533" s="1" t="s">
        <v>15354</v>
      </c>
      <c r="D7533" s="1" t="s">
        <v>591</v>
      </c>
      <c r="E7533" s="1" t="s">
        <v>15302</v>
      </c>
      <c r="F7533" s="1" t="s">
        <v>48</v>
      </c>
      <c r="G7533" s="27">
        <v>0.14945054945054945</v>
      </c>
      <c r="H7533" s="27">
        <v>0.46156403269754764</v>
      </c>
      <c r="I7533" s="28">
        <v>17.577032967032967</v>
      </c>
      <c r="J7533" s="27">
        <v>1.0989010989010989E-3</v>
      </c>
      <c r="K7533" s="27">
        <v>0.30329670329670327</v>
      </c>
      <c r="L7533" s="27">
        <v>2.5994550408719348E-2</v>
      </c>
      <c r="M7533" s="29">
        <v>11.103229974160206</v>
      </c>
      <c r="N7533" s="30">
        <v>54.051470588235297</v>
      </c>
      <c r="O7533" s="32">
        <v>0</v>
      </c>
      <c r="P7533" s="31">
        <v>0.99182561307901906</v>
      </c>
      <c r="Q7533" s="38">
        <v>7614</v>
      </c>
      <c r="R7533" s="38">
        <v>7915</v>
      </c>
      <c r="S7533" s="38">
        <v>4510</v>
      </c>
    </row>
    <row r="7534" spans="2:19" x14ac:dyDescent="0.2">
      <c r="B7534" s="1" t="s">
        <v>15309</v>
      </c>
      <c r="C7534" s="1" t="s">
        <v>15310</v>
      </c>
      <c r="D7534" s="1" t="s">
        <v>591</v>
      </c>
      <c r="E7534" s="1" t="s">
        <v>15302</v>
      </c>
      <c r="F7534" s="1" t="s">
        <v>48</v>
      </c>
      <c r="G7534" s="27">
        <v>0.15259740259740259</v>
      </c>
      <c r="H7534" s="27">
        <v>0.92903525765207251</v>
      </c>
      <c r="I7534" s="28">
        <v>16.753409090909088</v>
      </c>
      <c r="J7534" s="27">
        <v>8.8474025974025969E-2</v>
      </c>
      <c r="K7534" s="27">
        <v>0.50649350649350644</v>
      </c>
      <c r="L7534" s="27">
        <v>8.2836110034870212E-3</v>
      </c>
      <c r="M7534" s="29">
        <v>10.525383141762449</v>
      </c>
      <c r="N7534" s="30">
        <v>50.872340425531917</v>
      </c>
      <c r="O7534" s="32">
        <v>0.41990701278574205</v>
      </c>
      <c r="P7534" s="31">
        <v>0.95466873304920574</v>
      </c>
      <c r="Q7534" s="38">
        <v>7777</v>
      </c>
      <c r="R7534" s="38">
        <v>7878</v>
      </c>
      <c r="S7534" s="38">
        <v>1721</v>
      </c>
    </row>
    <row r="7535" spans="2:19" x14ac:dyDescent="0.2">
      <c r="B7535" s="1" t="s">
        <v>15320</v>
      </c>
      <c r="C7535" s="1" t="s">
        <v>15321</v>
      </c>
      <c r="D7535" s="1" t="s">
        <v>591</v>
      </c>
      <c r="E7535" s="1" t="s">
        <v>15302</v>
      </c>
      <c r="F7535" s="1" t="s">
        <v>48</v>
      </c>
      <c r="G7535" s="27">
        <v>0.21179401993355482</v>
      </c>
      <c r="H7535" s="27">
        <v>0.95385508406725361</v>
      </c>
      <c r="I7535" s="28">
        <v>72.642607973421903</v>
      </c>
      <c r="J7535" s="27">
        <v>9.634551495016612E-2</v>
      </c>
      <c r="K7535" s="27">
        <v>0.66445182724252494</v>
      </c>
      <c r="L7535" s="27">
        <v>2.8018414731785433E-2</v>
      </c>
      <c r="M7535" s="29">
        <v>6.5793296089385462</v>
      </c>
      <c r="N7535" s="30">
        <v>35.815533980582522</v>
      </c>
      <c r="O7535" s="32">
        <v>0.61448759007205733</v>
      </c>
      <c r="P7535" s="31">
        <v>0.96397117694155321</v>
      </c>
      <c r="Q7535" s="38">
        <v>70</v>
      </c>
      <c r="R7535" s="38">
        <v>7193</v>
      </c>
      <c r="S7535" s="38">
        <v>586</v>
      </c>
    </row>
    <row r="7536" spans="2:19" x14ac:dyDescent="0.2">
      <c r="B7536" s="1" t="s">
        <v>15340</v>
      </c>
      <c r="C7536" s="1" t="s">
        <v>15341</v>
      </c>
      <c r="D7536" s="1" t="s">
        <v>591</v>
      </c>
      <c r="E7536" s="1" t="s">
        <v>15302</v>
      </c>
      <c r="F7536" s="1" t="s">
        <v>48</v>
      </c>
      <c r="G7536" s="27">
        <v>0.15732368896925858</v>
      </c>
      <c r="H7536" s="27">
        <v>0.82843128590366755</v>
      </c>
      <c r="I7536" s="28">
        <v>13.238698010849911</v>
      </c>
      <c r="J7536" s="27">
        <v>0.17721518987341772</v>
      </c>
      <c r="K7536" s="27">
        <v>0.66636528028933095</v>
      </c>
      <c r="L7536" s="27">
        <v>2.4153778170570035E-2</v>
      </c>
      <c r="M7536" s="29">
        <v>6.6013948497854065</v>
      </c>
      <c r="N7536" s="30">
        <v>48.287356321839077</v>
      </c>
      <c r="O7536" s="32">
        <v>0.53079982324348218</v>
      </c>
      <c r="P7536" s="31">
        <v>0.9774635439681838</v>
      </c>
      <c r="Q7536" s="38">
        <v>8230</v>
      </c>
      <c r="R7536" s="38">
        <v>7836</v>
      </c>
      <c r="S7536" s="38">
        <v>576</v>
      </c>
    </row>
    <row r="7537" spans="2:19" x14ac:dyDescent="0.2">
      <c r="B7537" s="1" t="s">
        <v>15351</v>
      </c>
      <c r="C7537" s="1" t="s">
        <v>15352</v>
      </c>
      <c r="D7537" s="1" t="s">
        <v>591</v>
      </c>
      <c r="E7537" s="1" t="s">
        <v>15302</v>
      </c>
      <c r="F7537" s="1" t="s">
        <v>48</v>
      </c>
      <c r="G7537" s="27">
        <v>0.3540305010893246</v>
      </c>
      <c r="H7537" s="27">
        <v>0.97158858373721069</v>
      </c>
      <c r="I7537" s="28">
        <v>22.774836601307189</v>
      </c>
      <c r="J7537" s="27">
        <v>2.0697167755991286E-2</v>
      </c>
      <c r="K7537" s="27">
        <v>0.55119825708060999</v>
      </c>
      <c r="L7537" s="27">
        <v>7.8406031233171792E-3</v>
      </c>
      <c r="M7537" s="29">
        <v>7.8715008431703222</v>
      </c>
      <c r="N7537" s="30">
        <v>49.44</v>
      </c>
      <c r="O7537" s="32">
        <v>0</v>
      </c>
      <c r="P7537" s="31">
        <v>0.98869143780290791</v>
      </c>
      <c r="Q7537" s="38">
        <v>5857</v>
      </c>
      <c r="R7537" s="38">
        <v>4405</v>
      </c>
      <c r="S7537" s="38">
        <v>1322</v>
      </c>
    </row>
    <row r="7538" spans="2:19" x14ac:dyDescent="0.2">
      <c r="B7538" s="1" t="s">
        <v>15355</v>
      </c>
      <c r="C7538" s="1" t="s">
        <v>1815</v>
      </c>
      <c r="D7538" s="1" t="s">
        <v>591</v>
      </c>
      <c r="E7538" s="1" t="s">
        <v>15302</v>
      </c>
      <c r="F7538" s="1" t="s">
        <v>48</v>
      </c>
      <c r="G7538" s="27">
        <v>0.20480854853072128</v>
      </c>
      <c r="H7538" s="27">
        <v>0.70341872791519433</v>
      </c>
      <c r="I7538" s="28">
        <v>25.484060552092597</v>
      </c>
      <c r="J7538" s="27">
        <v>7.1237756010685662E-3</v>
      </c>
      <c r="K7538" s="27">
        <v>0.10418521816562779</v>
      </c>
      <c r="L7538" s="27">
        <v>0</v>
      </c>
      <c r="M7538" s="29">
        <v>17.892833146696528</v>
      </c>
      <c r="N7538" s="30">
        <v>54.517391304347825</v>
      </c>
      <c r="O7538" s="32">
        <v>0</v>
      </c>
      <c r="P7538" s="31">
        <v>0.99204946996466437</v>
      </c>
      <c r="Q7538" s="38">
        <v>4847</v>
      </c>
      <c r="R7538" s="38">
        <v>7300</v>
      </c>
      <c r="S7538" s="38">
        <v>8124</v>
      </c>
    </row>
    <row r="7539" spans="2:19" x14ac:dyDescent="0.2">
      <c r="B7539" s="1" t="s">
        <v>15339</v>
      </c>
      <c r="C7539" s="1" t="s">
        <v>6573</v>
      </c>
      <c r="D7539" s="1" t="s">
        <v>591</v>
      </c>
      <c r="E7539" s="1" t="s">
        <v>15302</v>
      </c>
      <c r="F7539" s="1" t="s">
        <v>48</v>
      </c>
      <c r="G7539" s="27">
        <v>0.21714285714285714</v>
      </c>
      <c r="H7539" s="27">
        <v>0.99044276027124056</v>
      </c>
      <c r="I7539" s="28">
        <v>23.477551020408168</v>
      </c>
      <c r="J7539" s="27">
        <v>1.1428571428571429E-2</v>
      </c>
      <c r="K7539" s="27">
        <v>0.18367346938775511</v>
      </c>
      <c r="L7539" s="27">
        <v>2.1459912245712005E-3</v>
      </c>
      <c r="M7539" s="29">
        <v>15.393534932221062</v>
      </c>
      <c r="N7539" s="30">
        <v>52.199248120300751</v>
      </c>
      <c r="O7539" s="32">
        <v>0.23858396489828476</v>
      </c>
      <c r="P7539" s="31">
        <v>0.9772636617471081</v>
      </c>
      <c r="Q7539" s="38">
        <v>5579</v>
      </c>
      <c r="R7539" s="38">
        <v>7091</v>
      </c>
      <c r="S7539" s="38">
        <v>6756</v>
      </c>
    </row>
    <row r="7540" spans="2:19" x14ac:dyDescent="0.2">
      <c r="B7540" s="1" t="s">
        <v>15346</v>
      </c>
      <c r="C7540" s="1" t="s">
        <v>13799</v>
      </c>
      <c r="D7540" s="1" t="s">
        <v>591</v>
      </c>
      <c r="E7540" s="1" t="s">
        <v>15302</v>
      </c>
      <c r="F7540" s="1" t="s">
        <v>48</v>
      </c>
      <c r="G7540" s="27">
        <v>0.37883959044368598</v>
      </c>
      <c r="H7540" s="27">
        <v>0.99389074693422508</v>
      </c>
      <c r="I7540" s="28">
        <v>23.403185437997717</v>
      </c>
      <c r="J7540" s="27">
        <v>1.8202502844141068E-2</v>
      </c>
      <c r="K7540" s="27">
        <v>0.48009101251422071</v>
      </c>
      <c r="L7540" s="27">
        <v>0</v>
      </c>
      <c r="M7540" s="29">
        <v>7.9040293040293044</v>
      </c>
      <c r="N7540" s="30">
        <v>48.432432432432435</v>
      </c>
      <c r="O7540" s="32">
        <v>4.6265328874024519E-3</v>
      </c>
      <c r="P7540" s="31">
        <v>0.97993311036789299</v>
      </c>
      <c r="Q7540" s="38">
        <v>5612</v>
      </c>
      <c r="R7540" s="38">
        <v>4036</v>
      </c>
      <c r="S7540" s="38">
        <v>1999</v>
      </c>
    </row>
    <row r="7541" spans="2:19" x14ac:dyDescent="0.2">
      <c r="B7541" s="1" t="s">
        <v>15342</v>
      </c>
      <c r="C7541" s="1" t="s">
        <v>15343</v>
      </c>
      <c r="D7541" s="1" t="s">
        <v>591</v>
      </c>
      <c r="E7541" s="1" t="s">
        <v>15302</v>
      </c>
      <c r="F7541" s="1" t="s">
        <v>48</v>
      </c>
      <c r="G7541" s="27">
        <v>0.16914893617021276</v>
      </c>
      <c r="H7541" s="27">
        <v>0.68802501302761865</v>
      </c>
      <c r="I7541" s="28">
        <v>20.905744680851072</v>
      </c>
      <c r="J7541" s="27">
        <v>2.6595744680851064E-2</v>
      </c>
      <c r="K7541" s="27">
        <v>0.31276595744680852</v>
      </c>
      <c r="L7541" s="27">
        <v>0.22443981240229285</v>
      </c>
      <c r="M7541" s="29">
        <v>13.756594110115239</v>
      </c>
      <c r="N7541" s="30">
        <v>55.559748427672957</v>
      </c>
      <c r="O7541" s="32">
        <v>0</v>
      </c>
      <c r="P7541" s="31">
        <v>0.97967691505992704</v>
      </c>
      <c r="Q7541" s="38">
        <v>6638</v>
      </c>
      <c r="R7541" s="38">
        <v>7711</v>
      </c>
      <c r="S7541" s="38">
        <v>4341</v>
      </c>
    </row>
    <row r="7542" spans="2:19" x14ac:dyDescent="0.2">
      <c r="B7542" s="1" t="s">
        <v>15356</v>
      </c>
      <c r="C7542" s="1" t="s">
        <v>15357</v>
      </c>
      <c r="D7542" s="1" t="s">
        <v>591</v>
      </c>
      <c r="E7542" s="1" t="s">
        <v>15302</v>
      </c>
      <c r="F7542" s="1" t="s">
        <v>48</v>
      </c>
      <c r="G7542" s="27">
        <v>0.25824175824175827</v>
      </c>
      <c r="H7542" s="27">
        <v>0.88713993174061423</v>
      </c>
      <c r="I7542" s="28">
        <v>23.980631868131876</v>
      </c>
      <c r="J7542" s="27">
        <v>6.868131868131868E-3</v>
      </c>
      <c r="K7542" s="27">
        <v>0.16483516483516483</v>
      </c>
      <c r="L7542" s="27">
        <v>0</v>
      </c>
      <c r="M7542" s="29">
        <v>14.149444444444443</v>
      </c>
      <c r="N7542" s="30">
        <v>51.686170212765958</v>
      </c>
      <c r="O7542" s="32">
        <v>0</v>
      </c>
      <c r="P7542" s="31">
        <v>0.99385665529010236</v>
      </c>
      <c r="Q7542" s="38">
        <v>5377</v>
      </c>
      <c r="R7542" s="38">
        <v>6310</v>
      </c>
      <c r="S7542" s="38">
        <v>7064</v>
      </c>
    </row>
    <row r="7543" spans="2:19" x14ac:dyDescent="0.2">
      <c r="B7543" s="1" t="s">
        <v>15347</v>
      </c>
      <c r="C7543" s="1" t="s">
        <v>15348</v>
      </c>
      <c r="D7543" s="1" t="s">
        <v>591</v>
      </c>
      <c r="E7543" s="1" t="s">
        <v>15302</v>
      </c>
      <c r="F7543" s="1" t="s">
        <v>48</v>
      </c>
      <c r="G7543" s="27">
        <v>0.24216867469879519</v>
      </c>
      <c r="H7543" s="27">
        <v>0.86401653868871842</v>
      </c>
      <c r="I7543" s="28">
        <v>24.902891566265048</v>
      </c>
      <c r="J7543" s="27">
        <v>1.4457831325301205E-2</v>
      </c>
      <c r="K7543" s="27">
        <v>0.16265060240963855</v>
      </c>
      <c r="L7543" s="27">
        <v>1.5121086828115771E-2</v>
      </c>
      <c r="M7543" s="29">
        <v>15.559300476947529</v>
      </c>
      <c r="N7543" s="30">
        <v>53.741293532338311</v>
      </c>
      <c r="O7543" s="32">
        <v>0</v>
      </c>
      <c r="P7543" s="31">
        <v>0.98050797401063206</v>
      </c>
      <c r="Q7543" s="38">
        <v>5042</v>
      </c>
      <c r="R7543" s="38">
        <v>6628</v>
      </c>
      <c r="S7543" s="38">
        <v>7101</v>
      </c>
    </row>
    <row r="7544" spans="2:19" x14ac:dyDescent="0.2">
      <c r="B7544" s="1" t="s">
        <v>15317</v>
      </c>
      <c r="C7544" s="1" t="s">
        <v>15318</v>
      </c>
      <c r="D7544" s="1" t="s">
        <v>591</v>
      </c>
      <c r="E7544" s="1" t="s">
        <v>15302</v>
      </c>
      <c r="F7544" s="1" t="s">
        <v>48</v>
      </c>
      <c r="G7544" s="27">
        <v>0.32390243902439025</v>
      </c>
      <c r="H7544" s="27">
        <v>0.96791002811621385</v>
      </c>
      <c r="I7544" s="28">
        <v>20.953170731707317</v>
      </c>
      <c r="J7544" s="27">
        <v>0.11609756097560976</v>
      </c>
      <c r="K7544" s="27">
        <v>0.6224390243902439</v>
      </c>
      <c r="L7544" s="27">
        <v>2.0993439550140578E-2</v>
      </c>
      <c r="M7544" s="29">
        <v>6.2252525252525261</v>
      </c>
      <c r="N7544" s="30">
        <v>51.177710843373497</v>
      </c>
      <c r="O7544" s="32">
        <v>0.3252483598875352</v>
      </c>
      <c r="P7544" s="31">
        <v>0.96063730084348642</v>
      </c>
      <c r="Q7544" s="38">
        <v>6621</v>
      </c>
      <c r="R7544" s="38">
        <v>4916</v>
      </c>
      <c r="S7544" s="38">
        <v>784</v>
      </c>
    </row>
    <row r="7545" spans="2:19" x14ac:dyDescent="0.2">
      <c r="B7545" s="1" t="s">
        <v>15360</v>
      </c>
      <c r="C7545" s="1" t="s">
        <v>15361</v>
      </c>
      <c r="D7545" s="1" t="s">
        <v>591</v>
      </c>
      <c r="E7545" s="1" t="s">
        <v>15302</v>
      </c>
      <c r="F7545" s="1" t="s">
        <v>48</v>
      </c>
      <c r="G7545" s="27">
        <v>0.34598698481561824</v>
      </c>
      <c r="H7545" s="27">
        <v>0.99019967620075544</v>
      </c>
      <c r="I7545" s="28">
        <v>26.192299349240777</v>
      </c>
      <c r="J7545" s="27">
        <v>6.5075921908893707E-3</v>
      </c>
      <c r="K7545" s="27">
        <v>0.12472885032537961</v>
      </c>
      <c r="L7545" s="27">
        <v>7.9870480302212624E-4</v>
      </c>
      <c r="M7545" s="29">
        <v>13.616749585406302</v>
      </c>
      <c r="N7545" s="30">
        <v>49.479623824451409</v>
      </c>
      <c r="O7545" s="32">
        <v>0</v>
      </c>
      <c r="P7545" s="31">
        <v>0.99514301133297356</v>
      </c>
      <c r="Q7545" s="38">
        <v>4605</v>
      </c>
      <c r="R7545" s="38">
        <v>4524</v>
      </c>
      <c r="S7545" s="38">
        <v>7772</v>
      </c>
    </row>
    <row r="7546" spans="2:19" x14ac:dyDescent="0.2">
      <c r="B7546" s="1" t="s">
        <v>15344</v>
      </c>
      <c r="C7546" s="1" t="s">
        <v>15345</v>
      </c>
      <c r="D7546" s="1" t="s">
        <v>591</v>
      </c>
      <c r="E7546" s="1" t="s">
        <v>15302</v>
      </c>
      <c r="F7546" s="1" t="s">
        <v>48</v>
      </c>
      <c r="G7546" s="27">
        <v>0.45402298850574713</v>
      </c>
      <c r="H7546" s="27">
        <v>0.97813063063063066</v>
      </c>
      <c r="I7546" s="28">
        <v>26.146321839080464</v>
      </c>
      <c r="J7546" s="27">
        <v>0.11954022988505747</v>
      </c>
      <c r="K7546" s="27">
        <v>0.48390804597701148</v>
      </c>
      <c r="L7546" s="27">
        <v>7.8828828828828837E-4</v>
      </c>
      <c r="M7546" s="29">
        <v>5.3402105263157882</v>
      </c>
      <c r="N7546" s="30">
        <v>50.726582278481011</v>
      </c>
      <c r="O7546" s="32">
        <v>0.28087837837837837</v>
      </c>
      <c r="P7546" s="31">
        <v>0.97972972972972971</v>
      </c>
      <c r="Q7546" s="38">
        <v>4615</v>
      </c>
      <c r="R7546" s="38">
        <v>3043</v>
      </c>
      <c r="S7546" s="38">
        <v>1955</v>
      </c>
    </row>
    <row r="7547" spans="2:19" x14ac:dyDescent="0.2">
      <c r="B7547" s="1" t="s">
        <v>15349</v>
      </c>
      <c r="C7547" s="1" t="s">
        <v>15350</v>
      </c>
      <c r="D7547" s="1" t="s">
        <v>591</v>
      </c>
      <c r="E7547" s="1" t="s">
        <v>15302</v>
      </c>
      <c r="F7547" s="1" t="s">
        <v>48</v>
      </c>
      <c r="G7547" s="27">
        <v>0.15961691939345571</v>
      </c>
      <c r="H7547" s="27">
        <v>0.47490766208251478</v>
      </c>
      <c r="I7547" s="28">
        <v>20.254429369513165</v>
      </c>
      <c r="J7547" s="27">
        <v>1.1971268954509178E-2</v>
      </c>
      <c r="K7547" s="27">
        <v>0.22106943335993615</v>
      </c>
      <c r="L7547" s="27">
        <v>3.5363457760314342E-3</v>
      </c>
      <c r="M7547" s="29">
        <v>13.756600189933522</v>
      </c>
      <c r="N7547" s="30">
        <v>53.87</v>
      </c>
      <c r="O7547" s="32">
        <v>0</v>
      </c>
      <c r="P7547" s="31">
        <v>0.98467583497053046</v>
      </c>
      <c r="Q7547" s="38">
        <v>6854</v>
      </c>
      <c r="R7547" s="38">
        <v>7814</v>
      </c>
      <c r="S7547" s="38">
        <v>6089</v>
      </c>
    </row>
    <row r="7548" spans="2:19" x14ac:dyDescent="0.2">
      <c r="B7548" s="1" t="s">
        <v>15391</v>
      </c>
      <c r="C7548" s="1" t="s">
        <v>15392</v>
      </c>
      <c r="D7548" s="1" t="s">
        <v>592</v>
      </c>
      <c r="E7548" s="1" t="s">
        <v>15234</v>
      </c>
      <c r="F7548" s="1" t="s">
        <v>20</v>
      </c>
      <c r="G7548" s="27">
        <v>0.50752256770310933</v>
      </c>
      <c r="H7548" s="27">
        <v>0.88505467196819076</v>
      </c>
      <c r="I7548" s="28">
        <v>40.63039117352055</v>
      </c>
      <c r="J7548" s="27">
        <v>9.0270812437311942E-3</v>
      </c>
      <c r="K7548" s="27">
        <v>0.34503510531594783</v>
      </c>
      <c r="L7548" s="27">
        <v>5.3280318091451298E-3</v>
      </c>
      <c r="M7548" s="29">
        <v>9.7246435845213899</v>
      </c>
      <c r="N7548" s="30">
        <v>70.21343873517786</v>
      </c>
      <c r="O7548" s="32">
        <v>1.9383697813121274E-4</v>
      </c>
      <c r="P7548" s="31">
        <v>0.99105367793240562</v>
      </c>
      <c r="Q7548" s="38">
        <v>3180</v>
      </c>
      <c r="R7548" s="38">
        <v>2150</v>
      </c>
      <c r="S7548" s="38">
        <v>3731</v>
      </c>
    </row>
    <row r="7549" spans="2:19" x14ac:dyDescent="0.2">
      <c r="B7549" s="1" t="s">
        <v>15371</v>
      </c>
      <c r="C7549" s="1" t="s">
        <v>15372</v>
      </c>
      <c r="D7549" s="1" t="s">
        <v>592</v>
      </c>
      <c r="E7549" s="1" t="s">
        <v>8951</v>
      </c>
      <c r="F7549" s="1" t="s">
        <v>20</v>
      </c>
      <c r="G7549" s="27">
        <v>0.49737187910643887</v>
      </c>
      <c r="H7549" s="27">
        <v>0.8927006369426751</v>
      </c>
      <c r="I7549" s="28">
        <v>48.295400788436261</v>
      </c>
      <c r="J7549" s="27">
        <v>1.7082785808147174E-2</v>
      </c>
      <c r="K7549" s="27">
        <v>0.1176084099868594</v>
      </c>
      <c r="L7549" s="27">
        <v>5.8646496815286629E-2</v>
      </c>
      <c r="M7549" s="29">
        <v>16.075294117647051</v>
      </c>
      <c r="N7549" s="30">
        <v>80.365918097754289</v>
      </c>
      <c r="O7549" s="32">
        <v>0</v>
      </c>
      <c r="P7549" s="31">
        <v>0.96942675159235669</v>
      </c>
      <c r="Q7549" s="38">
        <v>1941</v>
      </c>
      <c r="R7549" s="38">
        <v>2316</v>
      </c>
      <c r="S7549" s="38">
        <v>7901</v>
      </c>
    </row>
    <row r="7550" spans="2:19" x14ac:dyDescent="0.2">
      <c r="B7550" s="1" t="s">
        <v>15389</v>
      </c>
      <c r="C7550" s="1" t="s">
        <v>15390</v>
      </c>
      <c r="D7550" s="1" t="s">
        <v>592</v>
      </c>
      <c r="E7550" s="1" t="s">
        <v>15234</v>
      </c>
      <c r="F7550" s="1" t="s">
        <v>20</v>
      </c>
      <c r="G7550" s="27">
        <v>0.6099221789883269</v>
      </c>
      <c r="H7550" s="27">
        <v>0.99729417428984113</v>
      </c>
      <c r="I7550" s="28">
        <v>43.706128404669258</v>
      </c>
      <c r="J7550" s="27">
        <v>1.3618677042801557E-2</v>
      </c>
      <c r="K7550" s="27">
        <v>0.28210116731517509</v>
      </c>
      <c r="L7550" s="27">
        <v>2.2532498796340875E-3</v>
      </c>
      <c r="M7550" s="29">
        <v>8.063341645885286</v>
      </c>
      <c r="N7550" s="30">
        <v>66.007974481658692</v>
      </c>
      <c r="O7550" s="32">
        <v>0</v>
      </c>
      <c r="P7550" s="31">
        <v>0.98988926336061622</v>
      </c>
      <c r="Q7550" s="38">
        <v>2768</v>
      </c>
      <c r="R7550" s="38">
        <v>494</v>
      </c>
      <c r="S7550" s="38">
        <v>4915</v>
      </c>
    </row>
    <row r="7551" spans="2:19" x14ac:dyDescent="0.2">
      <c r="B7551" s="1" t="s">
        <v>15387</v>
      </c>
      <c r="C7551" s="1" t="s">
        <v>15388</v>
      </c>
      <c r="D7551" s="1" t="s">
        <v>592</v>
      </c>
      <c r="E7551" s="1" t="s">
        <v>15234</v>
      </c>
      <c r="F7551" s="1" t="s">
        <v>20</v>
      </c>
      <c r="G7551" s="27">
        <v>0.38920454545454547</v>
      </c>
      <c r="H7551" s="27">
        <v>0.81371722846441941</v>
      </c>
      <c r="I7551" s="28">
        <v>36.613731060606064</v>
      </c>
      <c r="J7551" s="27">
        <v>9.46969696969697E-3</v>
      </c>
      <c r="K7551" s="27">
        <v>0.35321969696969696</v>
      </c>
      <c r="L7551" s="27">
        <v>5.6221910112359545E-2</v>
      </c>
      <c r="M7551" s="29">
        <v>9.8384496124031013</v>
      </c>
      <c r="N7551" s="30">
        <v>78.21897810218978</v>
      </c>
      <c r="O7551" s="32">
        <v>0</v>
      </c>
      <c r="P7551" s="31">
        <v>0.9887640449438202</v>
      </c>
      <c r="Q7551" s="38">
        <v>3538</v>
      </c>
      <c r="R7551" s="38">
        <v>3902</v>
      </c>
      <c r="S7551" s="38">
        <v>3600</v>
      </c>
    </row>
    <row r="7552" spans="2:19" x14ac:dyDescent="0.2">
      <c r="B7552" s="1" t="s">
        <v>15365</v>
      </c>
      <c r="C7552" s="1" t="s">
        <v>15366</v>
      </c>
      <c r="D7552" s="1" t="s">
        <v>592</v>
      </c>
      <c r="E7552" s="1" t="s">
        <v>15234</v>
      </c>
      <c r="F7552" s="1" t="s">
        <v>20</v>
      </c>
      <c r="G7552" s="27">
        <v>0.34611398963730572</v>
      </c>
      <c r="H7552" s="27">
        <v>0.75075247524752453</v>
      </c>
      <c r="I7552" s="28">
        <v>27.076476683937816</v>
      </c>
      <c r="J7552" s="27">
        <v>8.2901554404145081E-2</v>
      </c>
      <c r="K7552" s="27">
        <v>0.42797927461139895</v>
      </c>
      <c r="L7552" s="27">
        <v>8.34950495049505E-2</v>
      </c>
      <c r="M7552" s="29">
        <v>8.3586370839936635</v>
      </c>
      <c r="N7552" s="30">
        <v>61.99700598802395</v>
      </c>
      <c r="O7552" s="32">
        <v>0</v>
      </c>
      <c r="P7552" s="31">
        <v>0.95544554455445541</v>
      </c>
      <c r="Q7552" s="38">
        <v>4392</v>
      </c>
      <c r="R7552" s="38">
        <v>4520</v>
      </c>
      <c r="S7552" s="38">
        <v>2549</v>
      </c>
    </row>
    <row r="7553" spans="2:19" x14ac:dyDescent="0.2">
      <c r="B7553" s="1" t="s">
        <v>15373</v>
      </c>
      <c r="C7553" s="1" t="s">
        <v>4080</v>
      </c>
      <c r="D7553" s="1" t="s">
        <v>592</v>
      </c>
      <c r="E7553" s="1" t="s">
        <v>15234</v>
      </c>
      <c r="F7553" s="1" t="s">
        <v>20</v>
      </c>
      <c r="G7553" s="27">
        <v>0.47851002865329512</v>
      </c>
      <c r="H7553" s="27">
        <v>0.97280482151135839</v>
      </c>
      <c r="I7553" s="28">
        <v>42.209169054441261</v>
      </c>
      <c r="J7553" s="27">
        <v>6.6857688634192934E-3</v>
      </c>
      <c r="K7553" s="27">
        <v>7.8319006685768869E-2</v>
      </c>
      <c r="L7553" s="27">
        <v>0</v>
      </c>
      <c r="M7553" s="29">
        <v>15.285714285714283</v>
      </c>
      <c r="N7553" s="30">
        <v>71.073852295409182</v>
      </c>
      <c r="O7553" s="32">
        <v>0</v>
      </c>
      <c r="P7553" s="31">
        <v>0.97079276773296241</v>
      </c>
      <c r="Q7553" s="38">
        <v>2978</v>
      </c>
      <c r="R7553" s="38">
        <v>2642</v>
      </c>
      <c r="S7553" s="38">
        <v>8476</v>
      </c>
    </row>
    <row r="7554" spans="2:19" x14ac:dyDescent="0.2">
      <c r="B7554" s="1" t="s">
        <v>15382</v>
      </c>
      <c r="C7554" s="1" t="s">
        <v>4197</v>
      </c>
      <c r="D7554" s="1" t="s">
        <v>592</v>
      </c>
      <c r="E7554" s="1" t="s">
        <v>15234</v>
      </c>
      <c r="F7554" s="1" t="s">
        <v>20</v>
      </c>
      <c r="G7554" s="27">
        <v>0.54921540656205425</v>
      </c>
      <c r="H7554" s="27">
        <v>0.99783251231527104</v>
      </c>
      <c r="I7554" s="28">
        <v>51.856680932001908</v>
      </c>
      <c r="J7554" s="27">
        <v>5.2306229196386117E-3</v>
      </c>
      <c r="K7554" s="27">
        <v>9.2249167855444597E-2</v>
      </c>
      <c r="L7554" s="27">
        <v>0</v>
      </c>
      <c r="M7554" s="29">
        <v>14.816350210970462</v>
      </c>
      <c r="N7554" s="30">
        <v>81.845021645021646</v>
      </c>
      <c r="O7554" s="32">
        <v>0</v>
      </c>
      <c r="P7554" s="31">
        <v>0.98662913441238564</v>
      </c>
      <c r="Q7554" s="38">
        <v>1267</v>
      </c>
      <c r="R7554" s="38">
        <v>1371</v>
      </c>
      <c r="S7554" s="38">
        <v>8305</v>
      </c>
    </row>
    <row r="7555" spans="2:19" x14ac:dyDescent="0.2">
      <c r="B7555" s="1" t="s">
        <v>15398</v>
      </c>
      <c r="C7555" s="1" t="s">
        <v>15399</v>
      </c>
      <c r="D7555" s="1" t="s">
        <v>592</v>
      </c>
      <c r="E7555" s="1" t="s">
        <v>15234</v>
      </c>
      <c r="F7555" s="1" t="s">
        <v>20</v>
      </c>
      <c r="G7555" s="27">
        <v>0.5597989949748744</v>
      </c>
      <c r="H7555" s="27">
        <v>0.9959979989994997</v>
      </c>
      <c r="I7555" s="28">
        <v>46.262713567839199</v>
      </c>
      <c r="J7555" s="27">
        <v>5.0251256281407036E-3</v>
      </c>
      <c r="K7555" s="27">
        <v>0.14170854271356784</v>
      </c>
      <c r="L7555" s="27">
        <v>4.0020010005002498E-3</v>
      </c>
      <c r="M7555" s="29">
        <v>12.368721461187212</v>
      </c>
      <c r="N7555" s="30">
        <v>72.409335727109521</v>
      </c>
      <c r="O7555" s="32">
        <v>0</v>
      </c>
      <c r="P7555" s="31">
        <v>0.9954977488744372</v>
      </c>
      <c r="Q7555" s="38">
        <v>2331</v>
      </c>
      <c r="R7555" s="38">
        <v>1184</v>
      </c>
      <c r="S7555" s="38">
        <v>7474</v>
      </c>
    </row>
    <row r="7556" spans="2:19" x14ac:dyDescent="0.2">
      <c r="B7556" s="1" t="s">
        <v>15363</v>
      </c>
      <c r="C7556" s="1" t="s">
        <v>15364</v>
      </c>
      <c r="D7556" s="1" t="s">
        <v>592</v>
      </c>
      <c r="E7556" s="1" t="s">
        <v>15234</v>
      </c>
      <c r="F7556" s="1" t="s">
        <v>20</v>
      </c>
      <c r="G7556" s="27">
        <v>9.7748489840746841E-2</v>
      </c>
      <c r="H7556" s="27">
        <v>0.2438001014713343</v>
      </c>
      <c r="I7556" s="28">
        <v>12.240087863811096</v>
      </c>
      <c r="J7556" s="27">
        <v>0.14332784184514002</v>
      </c>
      <c r="K7556" s="27">
        <v>0.67325645249862709</v>
      </c>
      <c r="L7556" s="27">
        <v>0.4228741755454084</v>
      </c>
      <c r="M7556" s="29">
        <v>8.0973828362751039</v>
      </c>
      <c r="N7556" s="30">
        <v>50.106741573033709</v>
      </c>
      <c r="O7556" s="32">
        <v>0</v>
      </c>
      <c r="P7556" s="31">
        <v>0.923896499238965</v>
      </c>
      <c r="Q7556" s="38">
        <v>8321</v>
      </c>
      <c r="R7556" s="38">
        <v>8278</v>
      </c>
      <c r="S7556" s="38">
        <v>549</v>
      </c>
    </row>
    <row r="7557" spans="2:19" x14ac:dyDescent="0.2">
      <c r="B7557" s="1" t="s">
        <v>15383</v>
      </c>
      <c r="C7557" s="1" t="s">
        <v>15384</v>
      </c>
      <c r="D7557" s="1" t="s">
        <v>592</v>
      </c>
      <c r="E7557" s="1" t="s">
        <v>15234</v>
      </c>
      <c r="F7557" s="1" t="s">
        <v>20</v>
      </c>
      <c r="G7557" s="27">
        <v>0.50507848568790392</v>
      </c>
      <c r="H7557" s="27">
        <v>0.94188782489740097</v>
      </c>
      <c r="I7557" s="28">
        <v>46.278578024007402</v>
      </c>
      <c r="J7557" s="27">
        <v>5.5401662049861496E-3</v>
      </c>
      <c r="K7557" s="27">
        <v>0.1172668513388735</v>
      </c>
      <c r="L7557" s="27">
        <v>2.4359325125399001E-2</v>
      </c>
      <c r="M7557" s="29">
        <v>14.714365671641788</v>
      </c>
      <c r="N7557" s="30">
        <v>76.844606946983546</v>
      </c>
      <c r="O7557" s="32">
        <v>0</v>
      </c>
      <c r="P7557" s="31">
        <v>0.987688098495212</v>
      </c>
      <c r="Q7557" s="38">
        <v>2328</v>
      </c>
      <c r="R7557" s="38">
        <v>2191</v>
      </c>
      <c r="S7557" s="38">
        <v>7907</v>
      </c>
    </row>
    <row r="7558" spans="2:19" x14ac:dyDescent="0.2">
      <c r="B7558" s="1" t="s">
        <v>15385</v>
      </c>
      <c r="C7558" s="1" t="s">
        <v>15386</v>
      </c>
      <c r="D7558" s="1" t="s">
        <v>592</v>
      </c>
      <c r="E7558" s="1" t="s">
        <v>15234</v>
      </c>
      <c r="F7558" s="1" t="s">
        <v>20</v>
      </c>
      <c r="G7558" s="27">
        <v>0.5604291574629221</v>
      </c>
      <c r="H7558" s="27">
        <v>0.90421019803524072</v>
      </c>
      <c r="I7558" s="28">
        <v>46.530041022404575</v>
      </c>
      <c r="J7558" s="27">
        <v>3.84979488797728E-2</v>
      </c>
      <c r="K7558" s="27">
        <v>0.38497948879772798</v>
      </c>
      <c r="L7558" s="27">
        <v>8.7176048651177285E-2</v>
      </c>
      <c r="M7558" s="29">
        <v>6.5812634601579347</v>
      </c>
      <c r="N7558" s="30">
        <v>77.455518018018012</v>
      </c>
      <c r="O7558" s="32">
        <v>0</v>
      </c>
      <c r="P7558" s="31">
        <v>0.98830500545766409</v>
      </c>
      <c r="Q7558" s="38">
        <v>2280</v>
      </c>
      <c r="R7558" s="38">
        <v>1170</v>
      </c>
      <c r="S7558" s="38">
        <v>3120</v>
      </c>
    </row>
    <row r="7559" spans="2:19" x14ac:dyDescent="0.2">
      <c r="B7559" s="1" t="s">
        <v>15376</v>
      </c>
      <c r="C7559" s="1" t="s">
        <v>15377</v>
      </c>
      <c r="D7559" s="1" t="s">
        <v>592</v>
      </c>
      <c r="E7559" s="1" t="s">
        <v>15234</v>
      </c>
      <c r="F7559" s="1" t="s">
        <v>20</v>
      </c>
      <c r="G7559" s="27">
        <v>0.37748344370860926</v>
      </c>
      <c r="H7559" s="27">
        <v>0.93701492537313402</v>
      </c>
      <c r="I7559" s="28">
        <v>39.212003311258279</v>
      </c>
      <c r="J7559" s="27">
        <v>4.1390728476821195E-3</v>
      </c>
      <c r="K7559" s="27">
        <v>6.7880794701986755E-2</v>
      </c>
      <c r="L7559" s="27">
        <v>9.6813231141589342E-4</v>
      </c>
      <c r="M7559" s="29">
        <v>17.923803191489359</v>
      </c>
      <c r="N7559" s="30">
        <v>73.910087719298247</v>
      </c>
      <c r="O7559" s="32">
        <v>0</v>
      </c>
      <c r="P7559" s="31">
        <v>0.97458652682533276</v>
      </c>
      <c r="Q7559" s="38">
        <v>3318</v>
      </c>
      <c r="R7559" s="38">
        <v>4052</v>
      </c>
      <c r="S7559" s="38">
        <v>8561</v>
      </c>
    </row>
    <row r="7560" spans="2:19" x14ac:dyDescent="0.2">
      <c r="B7560" s="1" t="s">
        <v>15394</v>
      </c>
      <c r="C7560" s="1" t="s">
        <v>15395</v>
      </c>
      <c r="D7560" s="1" t="s">
        <v>592</v>
      </c>
      <c r="E7560" s="1" t="s">
        <v>15234</v>
      </c>
      <c r="F7560" s="1" t="s">
        <v>20</v>
      </c>
      <c r="G7560" s="27">
        <v>0.43161856963613549</v>
      </c>
      <c r="H7560" s="27">
        <v>0.79741547396805645</v>
      </c>
      <c r="I7560" s="28">
        <v>36.789335006273518</v>
      </c>
      <c r="J7560" s="27">
        <v>1.1292346298619825E-2</v>
      </c>
      <c r="K7560" s="27">
        <v>0.35257214554579674</v>
      </c>
      <c r="L7560" s="27">
        <v>8.463181912466293E-2</v>
      </c>
      <c r="M7560" s="29">
        <v>10.048197203826346</v>
      </c>
      <c r="N7560" s="30">
        <v>71.547480620155042</v>
      </c>
      <c r="O7560" s="32">
        <v>0</v>
      </c>
      <c r="P7560" s="31">
        <v>0.99191039203484754</v>
      </c>
      <c r="Q7560" s="38">
        <v>3520</v>
      </c>
      <c r="R7560" s="38">
        <v>3374</v>
      </c>
      <c r="S7560" s="38">
        <v>3611</v>
      </c>
    </row>
    <row r="7561" spans="2:19" x14ac:dyDescent="0.2">
      <c r="B7561" s="1" t="s">
        <v>15380</v>
      </c>
      <c r="C7561" s="1" t="s">
        <v>15381</v>
      </c>
      <c r="D7561" s="1" t="s">
        <v>592</v>
      </c>
      <c r="E7561" s="1" t="s">
        <v>15234</v>
      </c>
      <c r="F7561" s="1" t="s">
        <v>20</v>
      </c>
      <c r="G7561" s="27">
        <v>0.53474320241691842</v>
      </c>
      <c r="H7561" s="27">
        <v>0.95350638297872337</v>
      </c>
      <c r="I7561" s="28">
        <v>49.72731981009926</v>
      </c>
      <c r="J7561" s="27">
        <v>3.4527406128614588E-3</v>
      </c>
      <c r="K7561" s="27">
        <v>4.9201553733275789E-2</v>
      </c>
      <c r="L7561" s="27">
        <v>0</v>
      </c>
      <c r="M7561" s="29">
        <v>17.735157699443416</v>
      </c>
      <c r="N7561" s="30">
        <v>77.150928167877325</v>
      </c>
      <c r="O7561" s="32">
        <v>0</v>
      </c>
      <c r="P7561" s="31">
        <v>0.98595744680851061</v>
      </c>
      <c r="Q7561" s="38">
        <v>1663</v>
      </c>
      <c r="R7561" s="38">
        <v>1643</v>
      </c>
      <c r="S7561" s="38">
        <v>8649</v>
      </c>
    </row>
    <row r="7562" spans="2:19" x14ac:dyDescent="0.2">
      <c r="B7562" s="1" t="s">
        <v>15396</v>
      </c>
      <c r="C7562" s="1" t="s">
        <v>15397</v>
      </c>
      <c r="D7562" s="1" t="s">
        <v>592</v>
      </c>
      <c r="E7562" s="1" t="s">
        <v>15234</v>
      </c>
      <c r="F7562" s="1" t="s">
        <v>20</v>
      </c>
      <c r="G7562" s="27">
        <v>0.54811270600744288</v>
      </c>
      <c r="H7562" s="27">
        <v>0.95992069785884204</v>
      </c>
      <c r="I7562" s="28">
        <v>51.156884635832014</v>
      </c>
      <c r="J7562" s="27">
        <v>1.0632642211589581E-3</v>
      </c>
      <c r="K7562" s="27">
        <v>3.3492822966507178E-2</v>
      </c>
      <c r="L7562" s="27">
        <v>0</v>
      </c>
      <c r="M7562" s="29">
        <v>18.39</v>
      </c>
      <c r="N7562" s="30">
        <v>77.771096023278375</v>
      </c>
      <c r="O7562" s="32">
        <v>0</v>
      </c>
      <c r="P7562" s="31">
        <v>0.99444885011895323</v>
      </c>
      <c r="Q7562" s="38">
        <v>1388</v>
      </c>
      <c r="R7562" s="38">
        <v>1391</v>
      </c>
      <c r="S7562" s="38">
        <v>8667</v>
      </c>
    </row>
    <row r="7563" spans="2:19" x14ac:dyDescent="0.2">
      <c r="B7563" s="1" t="s">
        <v>15393</v>
      </c>
      <c r="C7563" s="1" t="s">
        <v>1986</v>
      </c>
      <c r="D7563" s="1" t="s">
        <v>592</v>
      </c>
      <c r="E7563" s="1" t="s">
        <v>15234</v>
      </c>
      <c r="F7563" s="1" t="s">
        <v>20</v>
      </c>
      <c r="G7563" s="27">
        <v>0.52188552188552184</v>
      </c>
      <c r="H7563" s="27">
        <v>1</v>
      </c>
      <c r="I7563" s="28">
        <v>47.88361391694724</v>
      </c>
      <c r="J7563" s="27">
        <v>6.7340067340067337E-3</v>
      </c>
      <c r="K7563" s="27">
        <v>6.3973063973063973E-2</v>
      </c>
      <c r="L7563" s="27">
        <v>0</v>
      </c>
      <c r="M7563" s="29">
        <v>15.726525821596242</v>
      </c>
      <c r="N7563" s="30">
        <v>76.93118279569893</v>
      </c>
      <c r="O7563" s="32">
        <v>0</v>
      </c>
      <c r="P7563" s="31">
        <v>0.99165275459098501</v>
      </c>
      <c r="Q7563" s="38">
        <v>2020</v>
      </c>
      <c r="R7563" s="38">
        <v>1881</v>
      </c>
      <c r="S7563" s="38">
        <v>8591</v>
      </c>
    </row>
    <row r="7564" spans="2:19" x14ac:dyDescent="0.2">
      <c r="B7564" s="1" t="s">
        <v>15400</v>
      </c>
      <c r="C7564" s="1" t="s">
        <v>15401</v>
      </c>
      <c r="D7564" s="1" t="s">
        <v>592</v>
      </c>
      <c r="E7564" s="1" t="s">
        <v>15234</v>
      </c>
      <c r="F7564" s="1" t="s">
        <v>20</v>
      </c>
      <c r="G7564" s="27">
        <v>0.65706051873198845</v>
      </c>
      <c r="H7564" s="27">
        <v>0.9990817790530846</v>
      </c>
      <c r="I7564" s="28">
        <v>52.752161383285326</v>
      </c>
      <c r="J7564" s="27">
        <v>1.921229586935639E-2</v>
      </c>
      <c r="K7564" s="27">
        <v>0.31796349663784823</v>
      </c>
      <c r="L7564" s="27">
        <v>9.1822094691535144E-4</v>
      </c>
      <c r="M7564" s="29">
        <v>5.833613445378151</v>
      </c>
      <c r="N7564" s="30">
        <v>76.850877192982452</v>
      </c>
      <c r="O7564" s="32">
        <v>0</v>
      </c>
      <c r="P7564" s="31">
        <v>0.99569583931133432</v>
      </c>
      <c r="Q7564" s="38">
        <v>1114</v>
      </c>
      <c r="R7564" s="38">
        <v>175</v>
      </c>
      <c r="S7564" s="38">
        <v>4223</v>
      </c>
    </row>
    <row r="7565" spans="2:19" x14ac:dyDescent="0.2">
      <c r="B7565" s="1" t="s">
        <v>15374</v>
      </c>
      <c r="C7565" s="1" t="s">
        <v>15375</v>
      </c>
      <c r="D7565" s="1" t="s">
        <v>592</v>
      </c>
      <c r="E7565" s="1" t="s">
        <v>8951</v>
      </c>
      <c r="F7565" s="1" t="s">
        <v>20</v>
      </c>
      <c r="G7565" s="27">
        <v>0.53970303421562293</v>
      </c>
      <c r="H7565" s="27">
        <v>0.86860333438188098</v>
      </c>
      <c r="I7565" s="28">
        <v>48.7232408005165</v>
      </c>
      <c r="J7565" s="27">
        <v>2.9051000645577793E-2</v>
      </c>
      <c r="K7565" s="27">
        <v>0.14525500322788895</v>
      </c>
      <c r="L7565" s="27">
        <v>8.7581000314564339E-2</v>
      </c>
      <c r="M7565" s="29">
        <v>14.091023842917245</v>
      </c>
      <c r="N7565" s="30">
        <v>77.856459330143537</v>
      </c>
      <c r="O7565" s="32">
        <v>0</v>
      </c>
      <c r="P7565" s="31">
        <v>0.97452028939918212</v>
      </c>
      <c r="Q7565" s="38">
        <v>1857</v>
      </c>
      <c r="R7565" s="38">
        <v>1545</v>
      </c>
      <c r="S7565" s="38">
        <v>7413</v>
      </c>
    </row>
    <row r="7566" spans="2:19" x14ac:dyDescent="0.2">
      <c r="B7566" s="1" t="s">
        <v>15369</v>
      </c>
      <c r="C7566" s="1" t="s">
        <v>15370</v>
      </c>
      <c r="D7566" s="1" t="s">
        <v>592</v>
      </c>
      <c r="E7566" s="1" t="s">
        <v>8951</v>
      </c>
      <c r="F7566" s="1" t="s">
        <v>20</v>
      </c>
      <c r="G7566" s="27">
        <v>0.36396677050882659</v>
      </c>
      <c r="H7566" s="27">
        <v>0.81621383647798762</v>
      </c>
      <c r="I7566" s="28">
        <v>36.400674974039461</v>
      </c>
      <c r="J7566" s="27">
        <v>2.0768431983385256E-2</v>
      </c>
      <c r="K7566" s="27">
        <v>0.22845275181723779</v>
      </c>
      <c r="L7566" s="27">
        <v>0.10278993710691824</v>
      </c>
      <c r="M7566" s="29">
        <v>13.799265306122457</v>
      </c>
      <c r="N7566" s="30">
        <v>75.469329529243936</v>
      </c>
      <c r="O7566" s="32">
        <v>0</v>
      </c>
      <c r="P7566" s="31">
        <v>0.96905660377358493</v>
      </c>
      <c r="Q7566" s="38">
        <v>3549</v>
      </c>
      <c r="R7566" s="38">
        <v>4273</v>
      </c>
      <c r="S7566" s="38">
        <v>5932</v>
      </c>
    </row>
    <row r="7567" spans="2:19" x14ac:dyDescent="0.2">
      <c r="B7567" s="1" t="s">
        <v>15367</v>
      </c>
      <c r="C7567" s="1" t="s">
        <v>15368</v>
      </c>
      <c r="D7567" s="1" t="s">
        <v>592</v>
      </c>
      <c r="E7567" s="1" t="s">
        <v>15234</v>
      </c>
      <c r="F7567" s="1" t="s">
        <v>20</v>
      </c>
      <c r="G7567" s="27">
        <v>0.17237903225806453</v>
      </c>
      <c r="H7567" s="27">
        <v>0.31849708171206226</v>
      </c>
      <c r="I7567" s="28">
        <v>14.535181451612909</v>
      </c>
      <c r="J7567" s="27">
        <v>8.2661290322580641E-2</v>
      </c>
      <c r="K7567" s="27">
        <v>0.69657258064516125</v>
      </c>
      <c r="L7567" s="27">
        <v>0.46249513618677041</v>
      </c>
      <c r="M7567" s="29">
        <v>6.4823386114494506</v>
      </c>
      <c r="N7567" s="30">
        <v>52.690058479532162</v>
      </c>
      <c r="O7567" s="32">
        <v>0</v>
      </c>
      <c r="P7567" s="31">
        <v>0.96498054474708173</v>
      </c>
      <c r="Q7567" s="38">
        <v>8079</v>
      </c>
      <c r="R7567" s="38">
        <v>7675</v>
      </c>
      <c r="S7567" s="38">
        <v>459</v>
      </c>
    </row>
    <row r="7568" spans="2:19" x14ac:dyDescent="0.2">
      <c r="B7568" s="1" t="s">
        <v>15378</v>
      </c>
      <c r="C7568" s="1" t="s">
        <v>15379</v>
      </c>
      <c r="D7568" s="1" t="s">
        <v>17681</v>
      </c>
      <c r="E7568" s="1" t="s">
        <v>15234</v>
      </c>
      <c r="F7568" s="1" t="s">
        <v>20</v>
      </c>
      <c r="G7568" s="27">
        <v>0.41588785046728971</v>
      </c>
      <c r="H7568" s="27">
        <v>0.87665745856353605</v>
      </c>
      <c r="I7568" s="28">
        <v>40.61529595015574</v>
      </c>
      <c r="J7568" s="27">
        <v>5.0155763239875389E-2</v>
      </c>
      <c r="K7568" s="27">
        <v>0.24704049844236761</v>
      </c>
      <c r="L7568" s="27">
        <v>9.4619398403928787E-2</v>
      </c>
      <c r="M7568" s="29">
        <v>12.328320000000001</v>
      </c>
      <c r="N7568" s="30">
        <v>79.946816479400752</v>
      </c>
      <c r="O7568" s="32">
        <v>0</v>
      </c>
      <c r="P7568" s="31">
        <v>0.98526703499079193</v>
      </c>
      <c r="Q7568" s="38">
        <v>3182</v>
      </c>
      <c r="R7568" s="38">
        <v>3560</v>
      </c>
      <c r="S7568" s="38">
        <v>5561</v>
      </c>
    </row>
    <row r="7569" spans="2:19" x14ac:dyDescent="0.2">
      <c r="B7569" s="1" t="s">
        <v>15437</v>
      </c>
      <c r="C7569" s="1" t="s">
        <v>15438</v>
      </c>
      <c r="D7569" s="1" t="s">
        <v>593</v>
      </c>
      <c r="E7569" s="1" t="s">
        <v>15405</v>
      </c>
      <c r="F7569" s="1" t="s">
        <v>40</v>
      </c>
      <c r="G7569" s="27">
        <v>0.23751891074130105</v>
      </c>
      <c r="H7569" s="27">
        <v>0.52558394160583943</v>
      </c>
      <c r="I7569" s="28">
        <v>16.347806354009084</v>
      </c>
      <c r="J7569" s="27">
        <v>0.14674735249621784</v>
      </c>
      <c r="K7569" s="27">
        <v>0.64599092284417547</v>
      </c>
      <c r="L7569" s="27">
        <v>0.27136496350364964</v>
      </c>
      <c r="M7569" s="29">
        <v>6.4293650793650787</v>
      </c>
      <c r="N7569" s="30">
        <v>47.554140127388536</v>
      </c>
      <c r="O7569" s="32">
        <v>0</v>
      </c>
      <c r="P7569" s="31">
        <v>0.96496350364963501</v>
      </c>
      <c r="Q7569" s="38">
        <v>7838</v>
      </c>
      <c r="R7569" s="38">
        <v>6735</v>
      </c>
      <c r="S7569" s="38">
        <v>662</v>
      </c>
    </row>
    <row r="7570" spans="2:19" x14ac:dyDescent="0.2">
      <c r="B7570" s="1" t="s">
        <v>15422</v>
      </c>
      <c r="C7570" s="1" t="s">
        <v>15423</v>
      </c>
      <c r="D7570" s="1" t="s">
        <v>593</v>
      </c>
      <c r="E7570" s="1" t="s">
        <v>15405</v>
      </c>
      <c r="F7570" s="1" t="s">
        <v>40</v>
      </c>
      <c r="G7570" s="27">
        <v>0.15358361774744028</v>
      </c>
      <c r="H7570" s="27">
        <v>0.42028869286287091</v>
      </c>
      <c r="I7570" s="28">
        <v>12.489078498293512</v>
      </c>
      <c r="J7570" s="27">
        <v>0.21331058020477817</v>
      </c>
      <c r="K7570" s="27">
        <v>0.72866894197952214</v>
      </c>
      <c r="L7570" s="27">
        <v>0.40478748997594227</v>
      </c>
      <c r="M7570" s="29">
        <v>6.2820564516129025</v>
      </c>
      <c r="N7570" s="30">
        <v>46.255555555555553</v>
      </c>
      <c r="O7570" s="32">
        <v>0</v>
      </c>
      <c r="P7570" s="31">
        <v>0.9398556535685646</v>
      </c>
      <c r="Q7570" s="38">
        <v>8295</v>
      </c>
      <c r="R7570" s="38">
        <v>7871</v>
      </c>
      <c r="S7570" s="38">
        <v>364</v>
      </c>
    </row>
    <row r="7571" spans="2:19" x14ac:dyDescent="0.2">
      <c r="B7571" s="1" t="s">
        <v>15406</v>
      </c>
      <c r="C7571" s="1" t="s">
        <v>15407</v>
      </c>
      <c r="D7571" s="1" t="s">
        <v>593</v>
      </c>
      <c r="E7571" s="1" t="s">
        <v>15405</v>
      </c>
      <c r="F7571" s="1" t="s">
        <v>40</v>
      </c>
      <c r="G7571" s="27">
        <v>0.15550239234449761</v>
      </c>
      <c r="H7571" s="27">
        <v>0.32477005347593579</v>
      </c>
      <c r="I7571" s="28">
        <v>12.048564593301437</v>
      </c>
      <c r="J7571" s="27">
        <v>0.20574162679425836</v>
      </c>
      <c r="K7571" s="27">
        <v>0.76076555023923442</v>
      </c>
      <c r="L7571" s="27">
        <v>0.5765347593582888</v>
      </c>
      <c r="M7571" s="29">
        <v>5.3283286118980158</v>
      </c>
      <c r="N7571" s="30">
        <v>47.969230769230769</v>
      </c>
      <c r="O7571" s="32">
        <v>0</v>
      </c>
      <c r="P7571" s="31">
        <v>0.89411764705882357</v>
      </c>
      <c r="Q7571" s="38">
        <v>8341</v>
      </c>
      <c r="R7571" s="38">
        <v>7852</v>
      </c>
      <c r="S7571" s="38">
        <v>295</v>
      </c>
    </row>
    <row r="7572" spans="2:19" x14ac:dyDescent="0.2">
      <c r="B7572" s="1" t="s">
        <v>15404</v>
      </c>
      <c r="C7572" s="1" t="s">
        <v>11391</v>
      </c>
      <c r="D7572" s="1" t="s">
        <v>593</v>
      </c>
      <c r="E7572" s="1" t="s">
        <v>15405</v>
      </c>
      <c r="F7572" s="1" t="s">
        <v>40</v>
      </c>
      <c r="G7572" s="27">
        <v>6.7934782608695649E-2</v>
      </c>
      <c r="H7572" s="27">
        <v>0.18492159227985522</v>
      </c>
      <c r="I7572" s="28">
        <v>6.5494565217391321</v>
      </c>
      <c r="J7572" s="27">
        <v>0.36684782608695654</v>
      </c>
      <c r="K7572" s="27">
        <v>0.92663043478260865</v>
      </c>
      <c r="L7572" s="27">
        <v>0.7021471652593485</v>
      </c>
      <c r="M7572" s="29">
        <v>3.0107871720116615</v>
      </c>
      <c r="N7572" s="30">
        <v>54.6</v>
      </c>
      <c r="O7572" s="32">
        <v>0</v>
      </c>
      <c r="P7572" s="31">
        <v>0.887816646562123</v>
      </c>
      <c r="Q7572" s="38">
        <v>8626</v>
      </c>
      <c r="R7572" s="38">
        <v>8398</v>
      </c>
      <c r="S7572" s="38">
        <v>48</v>
      </c>
    </row>
    <row r="7573" spans="2:19" x14ac:dyDescent="0.2">
      <c r="B7573" s="1" t="s">
        <v>15408</v>
      </c>
      <c r="C7573" s="1" t="s">
        <v>5212</v>
      </c>
      <c r="D7573" s="1" t="s">
        <v>593</v>
      </c>
      <c r="E7573" s="1" t="s">
        <v>15405</v>
      </c>
      <c r="F7573" s="1" t="s">
        <v>40</v>
      </c>
      <c r="G7573" s="27">
        <v>0.22047244094488189</v>
      </c>
      <c r="H7573" s="27">
        <v>0.51022300469483561</v>
      </c>
      <c r="I7573" s="28">
        <v>16.155030621172362</v>
      </c>
      <c r="J7573" s="27">
        <v>0.13123359580052493</v>
      </c>
      <c r="K7573" s="27">
        <v>0.7226596675415573</v>
      </c>
      <c r="L7573" s="27">
        <v>0.42528951486697963</v>
      </c>
      <c r="M7573" s="29">
        <v>5.2205387205387206</v>
      </c>
      <c r="N7573" s="30">
        <v>54.325396825396822</v>
      </c>
      <c r="O7573" s="32">
        <v>9.3215962441314554E-2</v>
      </c>
      <c r="P7573" s="31">
        <v>0.89436619718309862</v>
      </c>
      <c r="Q7573" s="38">
        <v>7865</v>
      </c>
      <c r="R7573" s="38">
        <v>7040</v>
      </c>
      <c r="S7573" s="38">
        <v>375</v>
      </c>
    </row>
    <row r="7574" spans="2:19" x14ac:dyDescent="0.2">
      <c r="B7574" s="1" t="s">
        <v>15429</v>
      </c>
      <c r="C7574" s="1" t="s">
        <v>15430</v>
      </c>
      <c r="D7574" s="1" t="s">
        <v>593</v>
      </c>
      <c r="E7574" s="1" t="s">
        <v>12343</v>
      </c>
      <c r="F7574" s="1" t="s">
        <v>40</v>
      </c>
      <c r="G7574" s="27">
        <v>0.44690397846245888</v>
      </c>
      <c r="H7574" s="27">
        <v>0.86582386363636343</v>
      </c>
      <c r="I7574" s="28">
        <v>30.148698773556688</v>
      </c>
      <c r="J7574" s="27">
        <v>1.734968591085851E-2</v>
      </c>
      <c r="K7574" s="27">
        <v>0.32755010469638052</v>
      </c>
      <c r="L7574" s="27">
        <v>7.6799715909090904E-2</v>
      </c>
      <c r="M7574" s="29">
        <v>11.383017847485119</v>
      </c>
      <c r="N7574" s="30">
        <v>52.945113788487284</v>
      </c>
      <c r="O7574" s="32">
        <v>2.3262784090909091E-2</v>
      </c>
      <c r="P7574" s="31">
        <v>0.94971590909090908</v>
      </c>
      <c r="Q7574" s="38">
        <v>3940</v>
      </c>
      <c r="R7574" s="38">
        <v>3157</v>
      </c>
      <c r="S7574" s="38">
        <v>4042</v>
      </c>
    </row>
    <row r="7575" spans="2:19" x14ac:dyDescent="0.2">
      <c r="B7575" s="1" t="s">
        <v>15448</v>
      </c>
      <c r="C7575" s="1" t="s">
        <v>15449</v>
      </c>
      <c r="D7575" s="1" t="s">
        <v>593</v>
      </c>
      <c r="E7575" s="1" t="s">
        <v>12898</v>
      </c>
      <c r="F7575" s="1" t="s">
        <v>40</v>
      </c>
      <c r="G7575" s="27">
        <v>0.29093198992443325</v>
      </c>
      <c r="H7575" s="27">
        <v>0.94136410256410252</v>
      </c>
      <c r="I7575" s="28">
        <v>27.987657430730479</v>
      </c>
      <c r="J7575" s="27">
        <v>2.9387069689336691E-3</v>
      </c>
      <c r="K7575" s="27">
        <v>7.8925272879932826E-2</v>
      </c>
      <c r="L7575" s="27">
        <v>1.6410256410256409E-3</v>
      </c>
      <c r="M7575" s="29">
        <v>16.909413854351691</v>
      </c>
      <c r="N7575" s="30">
        <v>54.575757575757578</v>
      </c>
      <c r="O7575" s="32">
        <v>0</v>
      </c>
      <c r="P7575" s="31">
        <v>0.97723076923076924</v>
      </c>
      <c r="Q7575" s="38">
        <v>4205</v>
      </c>
      <c r="R7575" s="38">
        <v>5593</v>
      </c>
      <c r="S7575" s="38">
        <v>8468</v>
      </c>
    </row>
    <row r="7576" spans="2:19" x14ac:dyDescent="0.2">
      <c r="B7576" s="1" t="s">
        <v>15418</v>
      </c>
      <c r="C7576" s="1" t="s">
        <v>15419</v>
      </c>
      <c r="D7576" s="1" t="s">
        <v>593</v>
      </c>
      <c r="E7576" s="1" t="s">
        <v>15405</v>
      </c>
      <c r="F7576" s="1" t="s">
        <v>40</v>
      </c>
      <c r="G7576" s="27">
        <v>0.3935599284436494</v>
      </c>
      <c r="H7576" s="27">
        <v>0.75114497528830326</v>
      </c>
      <c r="I7576" s="28">
        <v>25.785152057245078</v>
      </c>
      <c r="J7576" s="27">
        <v>6.5295169946332735E-2</v>
      </c>
      <c r="K7576" s="27">
        <v>0.47674418604651164</v>
      </c>
      <c r="L7576" s="27">
        <v>0.20280065897858318</v>
      </c>
      <c r="M7576" s="29">
        <v>8.7783185840707993</v>
      </c>
      <c r="N7576" s="30">
        <v>51.584090909090911</v>
      </c>
      <c r="O7576" s="32">
        <v>1.2355848434925864E-3</v>
      </c>
      <c r="P7576" s="31">
        <v>0.92092257001647448</v>
      </c>
      <c r="Q7576" s="38">
        <v>4717</v>
      </c>
      <c r="R7576" s="38">
        <v>3846</v>
      </c>
      <c r="S7576" s="38">
        <v>2040</v>
      </c>
    </row>
    <row r="7577" spans="2:19" x14ac:dyDescent="0.2">
      <c r="B7577" s="1" t="s">
        <v>15441</v>
      </c>
      <c r="C7577" s="1" t="s">
        <v>15442</v>
      </c>
      <c r="D7577" s="1" t="s">
        <v>593</v>
      </c>
      <c r="E7577" s="1" t="s">
        <v>12898</v>
      </c>
      <c r="F7577" s="1" t="s">
        <v>40</v>
      </c>
      <c r="G7577" s="27">
        <v>0.23967889908256881</v>
      </c>
      <c r="H7577" s="27">
        <v>0.76556449375866853</v>
      </c>
      <c r="I7577" s="28">
        <v>22.463188073394495</v>
      </c>
      <c r="J7577" s="27">
        <v>8.3715596330275227E-2</v>
      </c>
      <c r="K7577" s="27">
        <v>0.31536697247706424</v>
      </c>
      <c r="L7577" s="27">
        <v>0.15248266296809984</v>
      </c>
      <c r="M7577" s="29">
        <v>13.312745098039214</v>
      </c>
      <c r="N7577" s="30">
        <v>51.033492822966508</v>
      </c>
      <c r="O7577" s="32">
        <v>0</v>
      </c>
      <c r="P7577" s="31">
        <v>0.9675450762829404</v>
      </c>
      <c r="Q7577" s="38">
        <v>5976</v>
      </c>
      <c r="R7577" s="38">
        <v>6682</v>
      </c>
      <c r="S7577" s="38">
        <v>4276</v>
      </c>
    </row>
    <row r="7578" spans="2:19" x14ac:dyDescent="0.2">
      <c r="B7578" s="1" t="s">
        <v>15425</v>
      </c>
      <c r="C7578" s="1" t="s">
        <v>15426</v>
      </c>
      <c r="D7578" s="1" t="s">
        <v>593</v>
      </c>
      <c r="E7578" s="1" t="s">
        <v>15405</v>
      </c>
      <c r="F7578" s="1" t="s">
        <v>40</v>
      </c>
      <c r="G7578" s="27">
        <v>0.4590690208667737</v>
      </c>
      <c r="H7578" s="27">
        <v>0.78455513307984814</v>
      </c>
      <c r="I7578" s="28">
        <v>27.279614767255207</v>
      </c>
      <c r="J7578" s="27">
        <v>6.9020866773675763E-2</v>
      </c>
      <c r="K7578" s="27">
        <v>0.4751203852327448</v>
      </c>
      <c r="L7578" s="27">
        <v>9.8653992395437248E-2</v>
      </c>
      <c r="M7578" s="29">
        <v>7.0109792284866481</v>
      </c>
      <c r="N7578" s="30">
        <v>50.650349650349654</v>
      </c>
      <c r="O7578" s="32">
        <v>0</v>
      </c>
      <c r="P7578" s="31">
        <v>0.9475285171102662</v>
      </c>
      <c r="Q7578" s="38">
        <v>4345</v>
      </c>
      <c r="R7578" s="38">
        <v>2976</v>
      </c>
      <c r="S7578" s="38">
        <v>2060</v>
      </c>
    </row>
    <row r="7579" spans="2:19" x14ac:dyDescent="0.2">
      <c r="B7579" s="1" t="s">
        <v>15427</v>
      </c>
      <c r="C7579" s="1" t="s">
        <v>15428</v>
      </c>
      <c r="D7579" s="1" t="s">
        <v>593</v>
      </c>
      <c r="E7579" s="1" t="s">
        <v>12343</v>
      </c>
      <c r="F7579" s="1" t="s">
        <v>40</v>
      </c>
      <c r="G7579" s="27">
        <v>0.38070628768303189</v>
      </c>
      <c r="H7579" s="27">
        <v>0.68166871165644172</v>
      </c>
      <c r="I7579" s="28">
        <v>24.044444444444441</v>
      </c>
      <c r="J7579" s="27">
        <v>9.7329888027562442E-2</v>
      </c>
      <c r="K7579" s="27">
        <v>0.51765719207579675</v>
      </c>
      <c r="L7579" s="27">
        <v>0.21782004089979551</v>
      </c>
      <c r="M7579" s="29">
        <v>7.2337969401947166</v>
      </c>
      <c r="N7579" s="30">
        <v>50.900452488687783</v>
      </c>
      <c r="O7579" s="32">
        <v>7.6073619631901847E-3</v>
      </c>
      <c r="P7579" s="31">
        <v>0.94969325153374229</v>
      </c>
      <c r="Q7579" s="38">
        <v>5355</v>
      </c>
      <c r="R7579" s="38">
        <v>4016</v>
      </c>
      <c r="S7579" s="38">
        <v>1615</v>
      </c>
    </row>
    <row r="7580" spans="2:19" x14ac:dyDescent="0.2">
      <c r="B7580" s="1" t="s">
        <v>15431</v>
      </c>
      <c r="C7580" s="1" t="s">
        <v>15432</v>
      </c>
      <c r="D7580" s="1" t="s">
        <v>593</v>
      </c>
      <c r="E7580" s="1" t="s">
        <v>15405</v>
      </c>
      <c r="F7580" s="1" t="s">
        <v>40</v>
      </c>
      <c r="G7580" s="27">
        <v>0.31862745098039214</v>
      </c>
      <c r="H7580" s="27">
        <v>0.95826900584795327</v>
      </c>
      <c r="I7580" s="28">
        <v>27.983905228758172</v>
      </c>
      <c r="J7580" s="27">
        <v>1.4705882352941176E-2</v>
      </c>
      <c r="K7580" s="27">
        <v>0.14460784313725492</v>
      </c>
      <c r="L7580" s="27">
        <v>1.5614035087719297E-2</v>
      </c>
      <c r="M7580" s="29">
        <v>16.485011990407678</v>
      </c>
      <c r="N7580" s="30">
        <v>52.130769230769232</v>
      </c>
      <c r="O7580" s="32">
        <v>0</v>
      </c>
      <c r="P7580" s="31">
        <v>0.95438596491228067</v>
      </c>
      <c r="Q7580" s="38">
        <v>4206</v>
      </c>
      <c r="R7580" s="38">
        <v>5012</v>
      </c>
      <c r="S7580" s="38">
        <v>7425</v>
      </c>
    </row>
    <row r="7581" spans="2:19" x14ac:dyDescent="0.2">
      <c r="B7581" s="1" t="s">
        <v>15443</v>
      </c>
      <c r="C7581" s="1" t="s">
        <v>15444</v>
      </c>
      <c r="D7581" s="1" t="s">
        <v>593</v>
      </c>
      <c r="E7581" s="1" t="s">
        <v>15405</v>
      </c>
      <c r="F7581" s="1" t="s">
        <v>40</v>
      </c>
      <c r="G7581" s="27">
        <v>0.31528340080971662</v>
      </c>
      <c r="H7581" s="27">
        <v>0.93503574069509476</v>
      </c>
      <c r="I7581" s="28">
        <v>29.012500000000006</v>
      </c>
      <c r="J7581" s="27">
        <v>8.6032388663967608E-3</v>
      </c>
      <c r="K7581" s="27">
        <v>0.11892712550607287</v>
      </c>
      <c r="L7581" s="27">
        <v>5.4818831649001733E-3</v>
      </c>
      <c r="M7581" s="29">
        <v>16.660236511456016</v>
      </c>
      <c r="N7581" s="30">
        <v>55.329052969502406</v>
      </c>
      <c r="O7581" s="32">
        <v>6.8060142962780387E-2</v>
      </c>
      <c r="P7581" s="31">
        <v>0.97411880700024644</v>
      </c>
      <c r="Q7581" s="38">
        <v>4079</v>
      </c>
      <c r="R7581" s="38">
        <v>5094</v>
      </c>
      <c r="S7581" s="38">
        <v>7871</v>
      </c>
    </row>
    <row r="7582" spans="2:19" x14ac:dyDescent="0.2">
      <c r="B7582" s="1" t="s">
        <v>15452</v>
      </c>
      <c r="C7582" s="1" t="s">
        <v>15453</v>
      </c>
      <c r="D7582" s="1" t="s">
        <v>593</v>
      </c>
      <c r="E7582" s="1" t="s">
        <v>15405</v>
      </c>
      <c r="F7582" s="1" t="s">
        <v>40</v>
      </c>
      <c r="G7582" s="27">
        <v>0.34684385382059801</v>
      </c>
      <c r="H7582" s="27">
        <v>0.85723579920739745</v>
      </c>
      <c r="I7582" s="28">
        <v>23.416411960132884</v>
      </c>
      <c r="J7582" s="27">
        <v>1.9269102990033222E-2</v>
      </c>
      <c r="K7582" s="27">
        <v>0.5262458471760797</v>
      </c>
      <c r="L7582" s="27">
        <v>0.10514531043593131</v>
      </c>
      <c r="M7582" s="29">
        <v>7.7979654120040669</v>
      </c>
      <c r="N7582" s="30">
        <v>52.360153256704983</v>
      </c>
      <c r="O7582" s="32">
        <v>0</v>
      </c>
      <c r="P7582" s="31">
        <v>0.99405548216644646</v>
      </c>
      <c r="Q7582" s="38">
        <v>5605</v>
      </c>
      <c r="R7582" s="38">
        <v>4510</v>
      </c>
      <c r="S7582" s="38">
        <v>1541</v>
      </c>
    </row>
    <row r="7583" spans="2:19" x14ac:dyDescent="0.2">
      <c r="B7583" s="1" t="s">
        <v>15445</v>
      </c>
      <c r="C7583" s="1" t="s">
        <v>14704</v>
      </c>
      <c r="D7583" s="1" t="s">
        <v>593</v>
      </c>
      <c r="E7583" s="1" t="s">
        <v>15405</v>
      </c>
      <c r="F7583" s="1" t="s">
        <v>40</v>
      </c>
      <c r="G7583" s="27">
        <v>0.41437444543034607</v>
      </c>
      <c r="H7583" s="27">
        <v>0.9439766334919949</v>
      </c>
      <c r="I7583" s="28">
        <v>30.269387755102045</v>
      </c>
      <c r="J7583" s="27">
        <v>1.6858917480035492E-2</v>
      </c>
      <c r="K7583" s="27">
        <v>0.25909494232475599</v>
      </c>
      <c r="L7583" s="27">
        <v>9.0869753353526612E-3</v>
      </c>
      <c r="M7583" s="29">
        <v>12.033484848484848</v>
      </c>
      <c r="N7583" s="30">
        <v>55.516059957173447</v>
      </c>
      <c r="O7583" s="32">
        <v>0</v>
      </c>
      <c r="P7583" s="31">
        <v>0.97533535266118565</v>
      </c>
      <c r="Q7583" s="38">
        <v>3930</v>
      </c>
      <c r="R7583" s="38">
        <v>3587</v>
      </c>
      <c r="S7583" s="38">
        <v>5347</v>
      </c>
    </row>
    <row r="7584" spans="2:19" x14ac:dyDescent="0.2">
      <c r="B7584" s="1" t="s">
        <v>15450</v>
      </c>
      <c r="C7584" s="1" t="s">
        <v>15451</v>
      </c>
      <c r="D7584" s="1" t="s">
        <v>593</v>
      </c>
      <c r="E7584" s="1" t="s">
        <v>15405</v>
      </c>
      <c r="F7584" s="1" t="s">
        <v>40</v>
      </c>
      <c r="G7584" s="27">
        <v>0.2662473794549266</v>
      </c>
      <c r="H7584" s="27">
        <v>0.85597665636800535</v>
      </c>
      <c r="I7584" s="28">
        <v>25.719496855345916</v>
      </c>
      <c r="J7584" s="27">
        <v>1.0482180293501049E-2</v>
      </c>
      <c r="K7584" s="27">
        <v>0.13836477987421383</v>
      </c>
      <c r="L7584" s="27">
        <v>2.9794026776519048E-2</v>
      </c>
      <c r="M7584" s="29">
        <v>16.026571428571433</v>
      </c>
      <c r="N7584" s="30">
        <v>51.934383202099738</v>
      </c>
      <c r="O7584" s="32">
        <v>0</v>
      </c>
      <c r="P7584" s="31">
        <v>0.98249227600411948</v>
      </c>
      <c r="Q7584" s="38">
        <v>4740</v>
      </c>
      <c r="R7584" s="38">
        <v>6121</v>
      </c>
      <c r="S7584" s="38">
        <v>7528</v>
      </c>
    </row>
    <row r="7585" spans="2:19" x14ac:dyDescent="0.2">
      <c r="B7585" s="1" t="s">
        <v>15446</v>
      </c>
      <c r="C7585" s="1" t="s">
        <v>15447</v>
      </c>
      <c r="D7585" s="1" t="s">
        <v>593</v>
      </c>
      <c r="E7585" s="1" t="s">
        <v>15405</v>
      </c>
      <c r="F7585" s="1" t="s">
        <v>40</v>
      </c>
      <c r="G7585" s="27">
        <v>0.30397236614853196</v>
      </c>
      <c r="H7585" s="27">
        <v>0.90926160337552753</v>
      </c>
      <c r="I7585" s="28">
        <v>25.750863557858377</v>
      </c>
      <c r="J7585" s="27">
        <v>7.7720207253886009E-3</v>
      </c>
      <c r="K7585" s="27">
        <v>0.17357512953367876</v>
      </c>
      <c r="L7585" s="27">
        <v>2.2658227848101266E-2</v>
      </c>
      <c r="M7585" s="29">
        <v>14.353101736972707</v>
      </c>
      <c r="N7585" s="30">
        <v>51.428977272727273</v>
      </c>
      <c r="O7585" s="32">
        <v>0</v>
      </c>
      <c r="P7585" s="31">
        <v>0.97721518987341771</v>
      </c>
      <c r="Q7585" s="38">
        <v>4729</v>
      </c>
      <c r="R7585" s="38">
        <v>5318</v>
      </c>
      <c r="S7585" s="38">
        <v>6918</v>
      </c>
    </row>
    <row r="7586" spans="2:19" x14ac:dyDescent="0.2">
      <c r="B7586" s="1" t="s">
        <v>15411</v>
      </c>
      <c r="C7586" s="1" t="s">
        <v>15412</v>
      </c>
      <c r="D7586" s="1" t="s">
        <v>593</v>
      </c>
      <c r="E7586" s="1" t="s">
        <v>12343</v>
      </c>
      <c r="F7586" s="1" t="s">
        <v>40</v>
      </c>
      <c r="G7586" s="27">
        <v>0.41317898486197685</v>
      </c>
      <c r="H7586" s="27">
        <v>0.66922392886014537</v>
      </c>
      <c r="I7586" s="28">
        <v>26.410151380231536</v>
      </c>
      <c r="J7586" s="27">
        <v>7.3909171861086378E-2</v>
      </c>
      <c r="K7586" s="27">
        <v>0.52003561887800531</v>
      </c>
      <c r="L7586" s="27">
        <v>0.22942198868229588</v>
      </c>
      <c r="M7586" s="29">
        <v>7.0172989377845232</v>
      </c>
      <c r="N7586" s="30">
        <v>53.609913793103445</v>
      </c>
      <c r="O7586" s="32">
        <v>9.6200485044462426E-4</v>
      </c>
      <c r="P7586" s="31">
        <v>0.90784155214227968</v>
      </c>
      <c r="Q7586" s="38">
        <v>4555</v>
      </c>
      <c r="R7586" s="38">
        <v>3600</v>
      </c>
      <c r="S7586" s="38">
        <v>1598</v>
      </c>
    </row>
    <row r="7587" spans="2:19" x14ac:dyDescent="0.2">
      <c r="B7587" s="1" t="s">
        <v>15435</v>
      </c>
      <c r="C7587" s="1" t="s">
        <v>15436</v>
      </c>
      <c r="D7587" s="1" t="s">
        <v>593</v>
      </c>
      <c r="E7587" s="1" t="s">
        <v>15405</v>
      </c>
      <c r="F7587" s="1" t="s">
        <v>40</v>
      </c>
      <c r="G7587" s="27">
        <v>0.32460732984293195</v>
      </c>
      <c r="H7587" s="27">
        <v>0.74463659147869676</v>
      </c>
      <c r="I7587" s="28">
        <v>22.638743455497384</v>
      </c>
      <c r="J7587" s="27">
        <v>2.0942408376963352E-2</v>
      </c>
      <c r="K7587" s="27">
        <v>0.63699825479930194</v>
      </c>
      <c r="L7587" s="27">
        <v>0.11331662489557225</v>
      </c>
      <c r="M7587" s="29">
        <v>7.8385012919896653</v>
      </c>
      <c r="N7587" s="30">
        <v>53.06989247311828</v>
      </c>
      <c r="O7587" s="32">
        <v>4.31077694235589E-2</v>
      </c>
      <c r="P7587" s="31">
        <v>0.95739348370927313</v>
      </c>
      <c r="Q7587" s="38">
        <v>5909</v>
      </c>
      <c r="R7587" s="38">
        <v>4896</v>
      </c>
      <c r="S7587" s="38">
        <v>702</v>
      </c>
    </row>
    <row r="7588" spans="2:19" x14ac:dyDescent="0.2">
      <c r="B7588" s="1" t="s">
        <v>15409</v>
      </c>
      <c r="C7588" s="1" t="s">
        <v>15410</v>
      </c>
      <c r="D7588" s="1" t="s">
        <v>593</v>
      </c>
      <c r="E7588" s="1" t="s">
        <v>15405</v>
      </c>
      <c r="F7588" s="1" t="s">
        <v>40</v>
      </c>
      <c r="G7588" s="27">
        <v>0.15853658536585366</v>
      </c>
      <c r="H7588" s="27">
        <v>0.39363351605324975</v>
      </c>
      <c r="I7588" s="28">
        <v>14.505052264808365</v>
      </c>
      <c r="J7588" s="27">
        <v>7.8397212543554001E-2</v>
      </c>
      <c r="K7588" s="27">
        <v>0.66027874564459932</v>
      </c>
      <c r="L7588" s="27">
        <v>0.43181675802662495</v>
      </c>
      <c r="M7588" s="29">
        <v>7.5467908902691505</v>
      </c>
      <c r="N7588" s="30">
        <v>50.934065934065934</v>
      </c>
      <c r="O7588" s="32">
        <v>4.7846515270164446E-2</v>
      </c>
      <c r="P7588" s="31">
        <v>0.89898198903680504</v>
      </c>
      <c r="Q7588" s="38">
        <v>8082</v>
      </c>
      <c r="R7588" s="38">
        <v>7825</v>
      </c>
      <c r="S7588" s="38">
        <v>605</v>
      </c>
    </row>
    <row r="7589" spans="2:19" x14ac:dyDescent="0.2">
      <c r="B7589" s="1" t="s">
        <v>15424</v>
      </c>
      <c r="C7589" s="1" t="s">
        <v>4481</v>
      </c>
      <c r="D7589" s="1" t="s">
        <v>593</v>
      </c>
      <c r="E7589" s="1" t="s">
        <v>15405</v>
      </c>
      <c r="F7589" s="1" t="s">
        <v>40</v>
      </c>
      <c r="G7589" s="27">
        <v>0.41614906832298137</v>
      </c>
      <c r="H7589" s="27">
        <v>0.8127013177159591</v>
      </c>
      <c r="I7589" s="28">
        <v>25.265217391304347</v>
      </c>
      <c r="J7589" s="27">
        <v>6.5217391304347824E-2</v>
      </c>
      <c r="K7589" s="27">
        <v>0.44254658385093165</v>
      </c>
      <c r="L7589" s="27">
        <v>6.3828696925329428E-2</v>
      </c>
      <c r="M7589" s="29">
        <v>8.7417553191489361</v>
      </c>
      <c r="N7589" s="30">
        <v>48.048507462686565</v>
      </c>
      <c r="O7589" s="32">
        <v>1.9224011713030745E-2</v>
      </c>
      <c r="P7589" s="31">
        <v>0.94289897510980969</v>
      </c>
      <c r="Q7589" s="38">
        <v>4930</v>
      </c>
      <c r="R7589" s="38">
        <v>3557</v>
      </c>
      <c r="S7589" s="38">
        <v>2390</v>
      </c>
    </row>
    <row r="7590" spans="2:19" x14ac:dyDescent="0.2">
      <c r="B7590" s="1" t="s">
        <v>15413</v>
      </c>
      <c r="C7590" s="1" t="s">
        <v>15414</v>
      </c>
      <c r="D7590" s="1" t="s">
        <v>593</v>
      </c>
      <c r="E7590" s="1" t="s">
        <v>15405</v>
      </c>
      <c r="F7590" s="1" t="s">
        <v>40</v>
      </c>
      <c r="G7590" s="27">
        <v>0.28271405492730212</v>
      </c>
      <c r="H7590" s="27">
        <v>0.64680382072005871</v>
      </c>
      <c r="I7590" s="28">
        <v>21.161550888529892</v>
      </c>
      <c r="J7590" s="27">
        <v>5.8158319870759291E-2</v>
      </c>
      <c r="K7590" s="27">
        <v>0.54281098546042006</v>
      </c>
      <c r="L7590" s="27">
        <v>0.19305657604702425</v>
      </c>
      <c r="M7590" s="29">
        <v>9.4310810810810821</v>
      </c>
      <c r="N7590" s="30">
        <v>50.42285714285714</v>
      </c>
      <c r="O7590" s="32">
        <v>0</v>
      </c>
      <c r="P7590" s="31">
        <v>0.90962527553269656</v>
      </c>
      <c r="Q7590" s="38">
        <v>6534</v>
      </c>
      <c r="R7590" s="38">
        <v>5776</v>
      </c>
      <c r="S7590" s="38">
        <v>1378</v>
      </c>
    </row>
    <row r="7591" spans="2:19" x14ac:dyDescent="0.2">
      <c r="B7591" s="1" t="s">
        <v>15420</v>
      </c>
      <c r="C7591" s="1" t="s">
        <v>15421</v>
      </c>
      <c r="D7591" s="1" t="s">
        <v>593</v>
      </c>
      <c r="E7591" s="1" t="s">
        <v>15405</v>
      </c>
      <c r="F7591" s="1" t="s">
        <v>40</v>
      </c>
      <c r="G7591" s="27">
        <v>0.18491921005385997</v>
      </c>
      <c r="H7591" s="27">
        <v>0.45987510407993332</v>
      </c>
      <c r="I7591" s="28">
        <v>14.287612208258523</v>
      </c>
      <c r="J7591" s="27">
        <v>0.10771992818671454</v>
      </c>
      <c r="K7591" s="27">
        <v>0.7468581687612208</v>
      </c>
      <c r="L7591" s="27">
        <v>0.35553705245628642</v>
      </c>
      <c r="M7591" s="29">
        <v>6.0548458149779716</v>
      </c>
      <c r="N7591" s="30">
        <v>50.223300970873787</v>
      </c>
      <c r="O7591" s="32">
        <v>8.0865945045795168E-2</v>
      </c>
      <c r="P7591" s="31">
        <v>0.92756036636136552</v>
      </c>
      <c r="Q7591" s="38">
        <v>8115</v>
      </c>
      <c r="R7591" s="38">
        <v>7525</v>
      </c>
      <c r="S7591" s="38">
        <v>322</v>
      </c>
    </row>
    <row r="7592" spans="2:19" x14ac:dyDescent="0.2">
      <c r="B7592" s="1" t="s">
        <v>15433</v>
      </c>
      <c r="C7592" s="1" t="s">
        <v>15434</v>
      </c>
      <c r="D7592" s="1" t="s">
        <v>593</v>
      </c>
      <c r="E7592" s="1" t="s">
        <v>12343</v>
      </c>
      <c r="F7592" s="1" t="s">
        <v>40</v>
      </c>
      <c r="G7592" s="27">
        <v>0.43603851444291608</v>
      </c>
      <c r="H7592" s="27">
        <v>0.82869078947368424</v>
      </c>
      <c r="I7592" s="28">
        <v>44.874415405777171</v>
      </c>
      <c r="J7592" s="27">
        <v>2.0174232003668042E-2</v>
      </c>
      <c r="K7592" s="27">
        <v>0.20724438331040806</v>
      </c>
      <c r="L7592" s="27">
        <v>4.3688596491228068E-2</v>
      </c>
      <c r="M7592" s="29">
        <v>12.962864493996568</v>
      </c>
      <c r="N7592" s="30">
        <v>45.273891625615761</v>
      </c>
      <c r="O7592" s="32">
        <v>5.7456140350877191E-2</v>
      </c>
      <c r="P7592" s="31">
        <v>0.95657894736842108</v>
      </c>
      <c r="Q7592" s="38">
        <v>2600</v>
      </c>
      <c r="R7592" s="38">
        <v>3306</v>
      </c>
      <c r="S7592" s="38">
        <v>6340</v>
      </c>
    </row>
    <row r="7593" spans="2:19" x14ac:dyDescent="0.2">
      <c r="B7593" s="1" t="s">
        <v>15439</v>
      </c>
      <c r="C7593" s="1" t="s">
        <v>15440</v>
      </c>
      <c r="D7593" s="1" t="s">
        <v>593</v>
      </c>
      <c r="E7593" s="1" t="s">
        <v>12343</v>
      </c>
      <c r="F7593" s="1" t="s">
        <v>40</v>
      </c>
      <c r="G7593" s="27">
        <v>0.40715502555366268</v>
      </c>
      <c r="H7593" s="27">
        <v>0.87454433244188412</v>
      </c>
      <c r="I7593" s="28">
        <v>29.701916524701883</v>
      </c>
      <c r="J7593" s="27">
        <v>1.7887563884156729E-2</v>
      </c>
      <c r="K7593" s="27">
        <v>0.22103918228279387</v>
      </c>
      <c r="L7593" s="27">
        <v>8.2699033120757048E-2</v>
      </c>
      <c r="M7593" s="29">
        <v>13.064367816091954</v>
      </c>
      <c r="N7593" s="30">
        <v>53.487447698744766</v>
      </c>
      <c r="O7593" s="32">
        <v>2.8037440855790994E-2</v>
      </c>
      <c r="P7593" s="31">
        <v>0.96605636700267439</v>
      </c>
      <c r="Q7593" s="38">
        <v>3989</v>
      </c>
      <c r="R7593" s="38">
        <v>3681</v>
      </c>
      <c r="S7593" s="38">
        <v>6090</v>
      </c>
    </row>
    <row r="7594" spans="2:19" x14ac:dyDescent="0.2">
      <c r="B7594" s="1" t="s">
        <v>15416</v>
      </c>
      <c r="C7594" s="1" t="s">
        <v>15417</v>
      </c>
      <c r="D7594" s="1" t="s">
        <v>593</v>
      </c>
      <c r="E7594" s="1" t="s">
        <v>15405</v>
      </c>
      <c r="F7594" s="1" t="s">
        <v>40</v>
      </c>
      <c r="G7594" s="27">
        <v>0.32457786116322701</v>
      </c>
      <c r="H7594" s="27">
        <v>0.63786266094420607</v>
      </c>
      <c r="I7594" s="28">
        <v>20.836116322701692</v>
      </c>
      <c r="J7594" s="27">
        <v>0.12570356472795496</v>
      </c>
      <c r="K7594" s="27">
        <v>0.56660412757973733</v>
      </c>
      <c r="L7594" s="27">
        <v>0.25118884120171675</v>
      </c>
      <c r="M7594" s="29">
        <v>6.6487500000000006</v>
      </c>
      <c r="N7594" s="30">
        <v>49.878612716763008</v>
      </c>
      <c r="O7594" s="32">
        <v>0</v>
      </c>
      <c r="P7594" s="31">
        <v>0.9150214592274678</v>
      </c>
      <c r="Q7594" s="38">
        <v>6657</v>
      </c>
      <c r="R7594" s="38">
        <v>4898</v>
      </c>
      <c r="S7594" s="38">
        <v>1183</v>
      </c>
    </row>
    <row r="7595" spans="2:19" x14ac:dyDescent="0.2">
      <c r="B7595" s="1" t="s">
        <v>15415</v>
      </c>
      <c r="C7595" s="1" t="s">
        <v>4538</v>
      </c>
      <c r="D7595" s="1" t="s">
        <v>593</v>
      </c>
      <c r="E7595" s="1" t="s">
        <v>15405</v>
      </c>
      <c r="F7595" s="1" t="s">
        <v>40</v>
      </c>
      <c r="G7595" s="27">
        <v>0.23599320882852293</v>
      </c>
      <c r="H7595" s="27">
        <v>0.56975950349107829</v>
      </c>
      <c r="I7595" s="28">
        <v>15.651952461799663</v>
      </c>
      <c r="J7595" s="27">
        <v>0.19354838709677419</v>
      </c>
      <c r="K7595" s="27">
        <v>0.71307300509337856</v>
      </c>
      <c r="L7595" s="27">
        <v>0.39663304887509698</v>
      </c>
      <c r="M7595" s="29">
        <v>5.5839999999999996</v>
      </c>
      <c r="N7595" s="30">
        <v>47.805755395683455</v>
      </c>
      <c r="O7595" s="32">
        <v>0.19491078355314193</v>
      </c>
      <c r="P7595" s="31">
        <v>0.91388673390224984</v>
      </c>
      <c r="Q7595" s="38">
        <v>7940</v>
      </c>
      <c r="R7595" s="38">
        <v>6763</v>
      </c>
      <c r="S7595" s="38">
        <v>406</v>
      </c>
    </row>
    <row r="7596" spans="2:19" x14ac:dyDescent="0.2">
      <c r="B7596" s="1" t="s">
        <v>15402</v>
      </c>
      <c r="C7596" s="1" t="s">
        <v>15403</v>
      </c>
      <c r="D7596" s="1" t="s">
        <v>17682</v>
      </c>
      <c r="E7596" s="1" t="s">
        <v>12343</v>
      </c>
      <c r="F7596" s="1" t="s">
        <v>40</v>
      </c>
      <c r="G7596" s="27">
        <v>0.35933806146572106</v>
      </c>
      <c r="H7596" s="27">
        <v>0.66269794721407616</v>
      </c>
      <c r="I7596" s="28">
        <v>21.574468085106382</v>
      </c>
      <c r="J7596" s="27">
        <v>0.15011820330969267</v>
      </c>
      <c r="K7596" s="27">
        <v>0.57092198581560283</v>
      </c>
      <c r="L7596" s="27">
        <v>0.24440860215053767</v>
      </c>
      <c r="M7596" s="29">
        <v>5.7522140221402225</v>
      </c>
      <c r="N7596" s="30">
        <v>49.328947368421055</v>
      </c>
      <c r="O7596" s="32">
        <v>0</v>
      </c>
      <c r="P7596" s="31">
        <v>0.82697947214076251</v>
      </c>
      <c r="Q7596" s="38">
        <v>6373</v>
      </c>
      <c r="R7596" s="38">
        <v>4336</v>
      </c>
      <c r="S7596" s="38">
        <v>1153</v>
      </c>
    </row>
    <row r="7597" spans="2:19" x14ac:dyDescent="0.2">
      <c r="B7597" s="1" t="s">
        <v>15459</v>
      </c>
      <c r="C7597" s="1" t="s">
        <v>15460</v>
      </c>
      <c r="D7597" s="1" t="s">
        <v>594</v>
      </c>
      <c r="E7597" s="1" t="s">
        <v>6401</v>
      </c>
      <c r="F7597" s="1" t="s">
        <v>48</v>
      </c>
      <c r="G7597" s="27">
        <v>0.31649040344692519</v>
      </c>
      <c r="H7597" s="27">
        <v>0.79460104399701725</v>
      </c>
      <c r="I7597" s="28">
        <v>23.933607520564031</v>
      </c>
      <c r="J7597" s="27">
        <v>4.8178613396004703E-2</v>
      </c>
      <c r="K7597" s="27">
        <v>0.45397571484528004</v>
      </c>
      <c r="L7597" s="27">
        <v>0.10106823266219239</v>
      </c>
      <c r="M7597" s="29">
        <v>9.8123782234957027</v>
      </c>
      <c r="N7597" s="30">
        <v>54.035891089108908</v>
      </c>
      <c r="O7597" s="32">
        <v>0</v>
      </c>
      <c r="P7597" s="31">
        <v>0.95190156599552578</v>
      </c>
      <c r="Q7597" s="38">
        <v>5395</v>
      </c>
      <c r="R7597" s="38">
        <v>5060</v>
      </c>
      <c r="S7597" s="38">
        <v>2276</v>
      </c>
    </row>
    <row r="7598" spans="2:19" x14ac:dyDescent="0.2">
      <c r="B7598" s="1" t="s">
        <v>15463</v>
      </c>
      <c r="C7598" s="1" t="s">
        <v>15464</v>
      </c>
      <c r="D7598" s="1" t="s">
        <v>594</v>
      </c>
      <c r="E7598" s="1" t="s">
        <v>6401</v>
      </c>
      <c r="F7598" s="1" t="s">
        <v>48</v>
      </c>
      <c r="G7598" s="27">
        <v>0.4296028880866426</v>
      </c>
      <c r="H7598" s="27">
        <v>0.70140636042402837</v>
      </c>
      <c r="I7598" s="28">
        <v>25.768519855595663</v>
      </c>
      <c r="J7598" s="27">
        <v>9.0252707581227443E-2</v>
      </c>
      <c r="K7598" s="27">
        <v>0.39205776173285201</v>
      </c>
      <c r="L7598" s="27">
        <v>9.5558303886925794E-2</v>
      </c>
      <c r="M7598" s="29">
        <v>8.3501265822784809</v>
      </c>
      <c r="N7598" s="30">
        <v>48.438655462184876</v>
      </c>
      <c r="O7598" s="32">
        <v>0</v>
      </c>
      <c r="P7598" s="31">
        <v>0.97879858657243812</v>
      </c>
      <c r="Q7598" s="38">
        <v>4723</v>
      </c>
      <c r="R7598" s="38">
        <v>3408</v>
      </c>
      <c r="S7598" s="38">
        <v>3013</v>
      </c>
    </row>
    <row r="7599" spans="2:19" x14ac:dyDescent="0.2">
      <c r="B7599" s="1" t="s">
        <v>15471</v>
      </c>
      <c r="C7599" s="1" t="s">
        <v>15472</v>
      </c>
      <c r="D7599" s="1" t="s">
        <v>594</v>
      </c>
      <c r="E7599" s="1" t="s">
        <v>6401</v>
      </c>
      <c r="F7599" s="1" t="s">
        <v>48</v>
      </c>
      <c r="G7599" s="27">
        <v>0.60234581914491103</v>
      </c>
      <c r="H7599" s="27">
        <v>0.96309697992871868</v>
      </c>
      <c r="I7599" s="28">
        <v>54.949224366250476</v>
      </c>
      <c r="J7599" s="27">
        <v>5.6753688989784334E-3</v>
      </c>
      <c r="K7599" s="27">
        <v>0.1683692773363602</v>
      </c>
      <c r="L7599" s="27">
        <v>0</v>
      </c>
      <c r="M7599" s="29">
        <v>12.176022835394864</v>
      </c>
      <c r="N7599" s="30">
        <v>82.744974874371863</v>
      </c>
      <c r="O7599" s="32">
        <v>0</v>
      </c>
      <c r="P7599" s="31">
        <v>0.99155880697805288</v>
      </c>
      <c r="Q7599" s="38">
        <v>801</v>
      </c>
      <c r="R7599" s="38">
        <v>572</v>
      </c>
      <c r="S7599" s="38">
        <v>7004</v>
      </c>
    </row>
    <row r="7600" spans="2:19" x14ac:dyDescent="0.2">
      <c r="B7600" s="1" t="s">
        <v>15455</v>
      </c>
      <c r="C7600" s="1" t="s">
        <v>15456</v>
      </c>
      <c r="D7600" s="1" t="s">
        <v>594</v>
      </c>
      <c r="E7600" s="1" t="s">
        <v>6401</v>
      </c>
      <c r="F7600" s="1" t="s">
        <v>48</v>
      </c>
      <c r="G7600" s="27">
        <v>0.3257443082311734</v>
      </c>
      <c r="H7600" s="27">
        <v>0.62750205423171734</v>
      </c>
      <c r="I7600" s="28">
        <v>21.268563922942192</v>
      </c>
      <c r="J7600" s="27">
        <v>9.4570928196147111E-2</v>
      </c>
      <c r="K7600" s="27">
        <v>0.5945709281961471</v>
      </c>
      <c r="L7600" s="27">
        <v>0.27511503697617085</v>
      </c>
      <c r="M7600" s="29">
        <v>6.7584415584415583</v>
      </c>
      <c r="N7600" s="30">
        <v>50.954301075268816</v>
      </c>
      <c r="O7600" s="32">
        <v>0</v>
      </c>
      <c r="P7600" s="31">
        <v>0.93837304847986858</v>
      </c>
      <c r="Q7600" s="38">
        <v>6490</v>
      </c>
      <c r="R7600" s="38">
        <v>4872</v>
      </c>
      <c r="S7600" s="38">
        <v>979</v>
      </c>
    </row>
    <row r="7601" spans="2:19" x14ac:dyDescent="0.2">
      <c r="B7601" s="1" t="s">
        <v>15477</v>
      </c>
      <c r="C7601" s="1" t="s">
        <v>15478</v>
      </c>
      <c r="D7601" s="1" t="s">
        <v>594</v>
      </c>
      <c r="E7601" s="1" t="s">
        <v>6401</v>
      </c>
      <c r="F7601" s="1" t="s">
        <v>48</v>
      </c>
      <c r="G7601" s="27">
        <v>0.68889703187980944</v>
      </c>
      <c r="H7601" s="27">
        <v>0.99070644216691073</v>
      </c>
      <c r="I7601" s="28">
        <v>66.057493587394632</v>
      </c>
      <c r="J7601" s="27">
        <v>9.5272993770611943E-3</v>
      </c>
      <c r="K7601" s="27">
        <v>0.24441187248076218</v>
      </c>
      <c r="L7601" s="27">
        <v>5.0878477306002927E-4</v>
      </c>
      <c r="M7601" s="29">
        <v>8.5236749116607751</v>
      </c>
      <c r="N7601" s="30">
        <v>91.59574468085107</v>
      </c>
      <c r="O7601" s="32">
        <v>0</v>
      </c>
      <c r="P7601" s="31">
        <v>0.99890190336749629</v>
      </c>
      <c r="Q7601" s="38">
        <v>98</v>
      </c>
      <c r="R7601" s="38">
        <v>83</v>
      </c>
      <c r="S7601" s="38">
        <v>5624</v>
      </c>
    </row>
    <row r="7602" spans="2:19" x14ac:dyDescent="0.2">
      <c r="B7602" s="1" t="s">
        <v>15465</v>
      </c>
      <c r="C7602" s="1" t="s">
        <v>15466</v>
      </c>
      <c r="D7602" s="1" t="s">
        <v>594</v>
      </c>
      <c r="E7602" s="1" t="s">
        <v>6401</v>
      </c>
      <c r="F7602" s="1" t="s">
        <v>48</v>
      </c>
      <c r="G7602" s="27">
        <v>0.60098150245375614</v>
      </c>
      <c r="H7602" s="27">
        <v>0.96107169253510694</v>
      </c>
      <c r="I7602" s="28">
        <v>50.122385805964484</v>
      </c>
      <c r="J7602" s="27">
        <v>1.8875047187617969E-2</v>
      </c>
      <c r="K7602" s="27">
        <v>0.28539071347678369</v>
      </c>
      <c r="L7602" s="27">
        <v>1.8664079822616409E-2</v>
      </c>
      <c r="M7602" s="29">
        <v>8.6786187322611177</v>
      </c>
      <c r="N7602" s="30">
        <v>77.186557788944725</v>
      </c>
      <c r="O7602" s="32">
        <v>0</v>
      </c>
      <c r="P7602" s="31">
        <v>0.97893569844789352</v>
      </c>
      <c r="Q7602" s="38">
        <v>1573</v>
      </c>
      <c r="R7602" s="38">
        <v>591</v>
      </c>
      <c r="S7602" s="38">
        <v>4840</v>
      </c>
    </row>
    <row r="7603" spans="2:19" x14ac:dyDescent="0.2">
      <c r="B7603" s="1" t="s">
        <v>15461</v>
      </c>
      <c r="C7603" s="1" t="s">
        <v>15462</v>
      </c>
      <c r="D7603" s="1" t="s">
        <v>594</v>
      </c>
      <c r="E7603" s="1" t="s">
        <v>6401</v>
      </c>
      <c r="F7603" s="1" t="s">
        <v>48</v>
      </c>
      <c r="G7603" s="27">
        <v>0.30598520511096167</v>
      </c>
      <c r="H7603" s="27">
        <v>0.7212120222149625</v>
      </c>
      <c r="I7603" s="28">
        <v>20.47000672494956</v>
      </c>
      <c r="J7603" s="27">
        <v>4.9764626765299261E-2</v>
      </c>
      <c r="K7603" s="27">
        <v>0.57027572293207796</v>
      </c>
      <c r="L7603" s="27">
        <v>0.18710225416530546</v>
      </c>
      <c r="M7603" s="29">
        <v>7.9943798449612409</v>
      </c>
      <c r="N7603" s="30">
        <v>48.349450549450552</v>
      </c>
      <c r="O7603" s="32">
        <v>0</v>
      </c>
      <c r="P7603" s="31">
        <v>0.97157791571381902</v>
      </c>
      <c r="Q7603" s="38">
        <v>6783</v>
      </c>
      <c r="R7603" s="38">
        <v>5276</v>
      </c>
      <c r="S7603" s="38">
        <v>1159</v>
      </c>
    </row>
    <row r="7604" spans="2:19" x14ac:dyDescent="0.2">
      <c r="B7604" s="1" t="s">
        <v>15454</v>
      </c>
      <c r="C7604" s="1" t="s">
        <v>10241</v>
      </c>
      <c r="D7604" s="1" t="s">
        <v>594</v>
      </c>
      <c r="E7604" s="1" t="s">
        <v>6401</v>
      </c>
      <c r="F7604" s="1" t="s">
        <v>48</v>
      </c>
      <c r="G7604" s="27">
        <v>0.23893065998329155</v>
      </c>
      <c r="H7604" s="27">
        <v>0.51019790454016312</v>
      </c>
      <c r="I7604" s="28">
        <v>17.063993316624899</v>
      </c>
      <c r="J7604" s="27">
        <v>0.14202172096908938</v>
      </c>
      <c r="K7604" s="27">
        <v>0.6006683375104428</v>
      </c>
      <c r="L7604" s="27">
        <v>0.18764454792394256</v>
      </c>
      <c r="M7604" s="29">
        <v>6.6178924259056</v>
      </c>
      <c r="N7604" s="30">
        <v>49.92307692307692</v>
      </c>
      <c r="O7604" s="32">
        <v>0</v>
      </c>
      <c r="P7604" s="31">
        <v>0.92898719441210709</v>
      </c>
      <c r="Q7604" s="38">
        <v>7703</v>
      </c>
      <c r="R7604" s="38">
        <v>6698</v>
      </c>
      <c r="S7604" s="38">
        <v>932</v>
      </c>
    </row>
    <row r="7605" spans="2:19" x14ac:dyDescent="0.2">
      <c r="B7605" s="1" t="s">
        <v>15469</v>
      </c>
      <c r="C7605" s="1" t="s">
        <v>15470</v>
      </c>
      <c r="D7605" s="1" t="s">
        <v>594</v>
      </c>
      <c r="E7605" s="1" t="s">
        <v>6401</v>
      </c>
      <c r="F7605" s="1" t="s">
        <v>48</v>
      </c>
      <c r="G7605" s="27">
        <v>0.53929628411706676</v>
      </c>
      <c r="H7605" s="27">
        <v>0.91999837504062398</v>
      </c>
      <c r="I7605" s="28">
        <v>53.46991121341663</v>
      </c>
      <c r="J7605" s="27">
        <v>6.5767839526471557E-3</v>
      </c>
      <c r="K7605" s="27">
        <v>0.11706675435711937</v>
      </c>
      <c r="L7605" s="27">
        <v>1.0698732531686708E-2</v>
      </c>
      <c r="M7605" s="29">
        <v>15.226909350463956</v>
      </c>
      <c r="N7605" s="30">
        <v>85.735365853658536</v>
      </c>
      <c r="O7605" s="32">
        <v>0</v>
      </c>
      <c r="P7605" s="31">
        <v>0.98830029249268769</v>
      </c>
      <c r="Q7605" s="38">
        <v>1000</v>
      </c>
      <c r="R7605" s="38">
        <v>1555</v>
      </c>
      <c r="S7605" s="38">
        <v>7912</v>
      </c>
    </row>
    <row r="7606" spans="2:19" x14ac:dyDescent="0.2">
      <c r="B7606" s="1" t="s">
        <v>15467</v>
      </c>
      <c r="C7606" s="1" t="s">
        <v>15468</v>
      </c>
      <c r="D7606" s="1" t="s">
        <v>594</v>
      </c>
      <c r="E7606" s="1" t="s">
        <v>6401</v>
      </c>
      <c r="F7606" s="1" t="s">
        <v>48</v>
      </c>
      <c r="G7606" s="27">
        <v>0.5374001452432825</v>
      </c>
      <c r="H7606" s="27">
        <v>0.90134618818068213</v>
      </c>
      <c r="I7606" s="28">
        <v>53.656862745098017</v>
      </c>
      <c r="J7606" s="27">
        <v>2.4328249818445898E-2</v>
      </c>
      <c r="K7606" s="27">
        <v>0.23602033405954975</v>
      </c>
      <c r="L7606" s="27">
        <v>5.2804856275665057E-2</v>
      </c>
      <c r="M7606" s="29">
        <v>11.554945054945048</v>
      </c>
      <c r="N7606" s="30">
        <v>89.467567567567571</v>
      </c>
      <c r="O7606" s="32">
        <v>0</v>
      </c>
      <c r="P7606" s="31">
        <v>0.98339582217461163</v>
      </c>
      <c r="Q7606" s="38">
        <v>977</v>
      </c>
      <c r="R7606" s="38">
        <v>1597</v>
      </c>
      <c r="S7606" s="38">
        <v>5777</v>
      </c>
    </row>
    <row r="7607" spans="2:19" x14ac:dyDescent="0.2">
      <c r="B7607" s="1" t="s">
        <v>15457</v>
      </c>
      <c r="C7607" s="1" t="s">
        <v>15458</v>
      </c>
      <c r="D7607" s="1" t="s">
        <v>594</v>
      </c>
      <c r="E7607" s="1" t="s">
        <v>6401</v>
      </c>
      <c r="F7607" s="1" t="s">
        <v>48</v>
      </c>
      <c r="G7607" s="27">
        <v>0.48462115528882221</v>
      </c>
      <c r="H7607" s="27">
        <v>0.78524199288256213</v>
      </c>
      <c r="I7607" s="28">
        <v>39.590697674418621</v>
      </c>
      <c r="J7607" s="27">
        <v>9.827456864216054E-2</v>
      </c>
      <c r="K7607" s="27">
        <v>0.3900975243810953</v>
      </c>
      <c r="L7607" s="27">
        <v>8.9370106761565829E-2</v>
      </c>
      <c r="M7607" s="29">
        <v>7.5426491994177569</v>
      </c>
      <c r="N7607" s="30">
        <v>73.215170278637771</v>
      </c>
      <c r="O7607" s="32">
        <v>0</v>
      </c>
      <c r="P7607" s="31">
        <v>0.94875444839857648</v>
      </c>
      <c r="Q7607" s="38">
        <v>3287</v>
      </c>
      <c r="R7607" s="38">
        <v>2538</v>
      </c>
      <c r="S7607" s="38">
        <v>3048</v>
      </c>
    </row>
    <row r="7608" spans="2:19" x14ac:dyDescent="0.2">
      <c r="B7608" s="1" t="s">
        <v>15473</v>
      </c>
      <c r="C7608" s="1" t="s">
        <v>15474</v>
      </c>
      <c r="D7608" s="1" t="s">
        <v>594</v>
      </c>
      <c r="E7608" s="1" t="s">
        <v>6401</v>
      </c>
      <c r="F7608" s="1" t="s">
        <v>48</v>
      </c>
      <c r="G7608" s="27">
        <v>0.48790712673331182</v>
      </c>
      <c r="H7608" s="27">
        <v>0.89654851643945477</v>
      </c>
      <c r="I7608" s="28">
        <v>50.386455981941296</v>
      </c>
      <c r="J7608" s="27">
        <v>4.5146726862302479E-3</v>
      </c>
      <c r="K7608" s="27">
        <v>0.15414382457271847</v>
      </c>
      <c r="L7608" s="27">
        <v>0</v>
      </c>
      <c r="M7608" s="29">
        <v>14.214042821158696</v>
      </c>
      <c r="N7608" s="30">
        <v>87.943159286186386</v>
      </c>
      <c r="O7608" s="32">
        <v>0</v>
      </c>
      <c r="P7608" s="31">
        <v>0.99470729751403364</v>
      </c>
      <c r="Q7608" s="38">
        <v>1521</v>
      </c>
      <c r="R7608" s="38">
        <v>2479</v>
      </c>
      <c r="S7608" s="38">
        <v>7260</v>
      </c>
    </row>
    <row r="7609" spans="2:19" x14ac:dyDescent="0.2">
      <c r="B7609" s="1" t="s">
        <v>15475</v>
      </c>
      <c r="C7609" s="1" t="s">
        <v>15476</v>
      </c>
      <c r="D7609" s="1" t="s">
        <v>594</v>
      </c>
      <c r="E7609" s="1" t="s">
        <v>6401</v>
      </c>
      <c r="F7609" s="1" t="s">
        <v>48</v>
      </c>
      <c r="G7609" s="27">
        <v>0.51053523855655125</v>
      </c>
      <c r="H7609" s="27">
        <v>0.89906993598260643</v>
      </c>
      <c r="I7609" s="28">
        <v>51.029692419472021</v>
      </c>
      <c r="J7609" s="27">
        <v>8.7188181157665297E-3</v>
      </c>
      <c r="K7609" s="27">
        <v>0.28336158876241219</v>
      </c>
      <c r="L7609" s="27">
        <v>1.3243145307404275E-2</v>
      </c>
      <c r="M7609" s="29">
        <v>10.564752475247523</v>
      </c>
      <c r="N7609" s="30">
        <v>89.268373636794692</v>
      </c>
      <c r="O7609" s="32">
        <v>0</v>
      </c>
      <c r="P7609" s="31">
        <v>0.9974634617707453</v>
      </c>
      <c r="Q7609" s="38">
        <v>1410</v>
      </c>
      <c r="R7609" s="38">
        <v>2094</v>
      </c>
      <c r="S7609" s="38">
        <v>4884</v>
      </c>
    </row>
    <row r="7610" spans="2:19" x14ac:dyDescent="0.2">
      <c r="B7610" s="1" t="s">
        <v>15487</v>
      </c>
      <c r="C7610" s="1" t="s">
        <v>15488</v>
      </c>
      <c r="D7610" s="1" t="s">
        <v>595</v>
      </c>
      <c r="E7610" s="1" t="s">
        <v>595</v>
      </c>
      <c r="F7610" s="1" t="s">
        <v>44</v>
      </c>
      <c r="G7610" s="27">
        <v>0.48807184956497335</v>
      </c>
      <c r="H7610" s="27">
        <v>0.93998186383928573</v>
      </c>
      <c r="I7610" s="28">
        <v>79.255599214145377</v>
      </c>
      <c r="J7610" s="27">
        <v>9.2618579848442323E-3</v>
      </c>
      <c r="K7610" s="27">
        <v>0.26859388156048275</v>
      </c>
      <c r="L7610" s="27">
        <v>1.4341517857142856E-2</v>
      </c>
      <c r="M7610" s="29">
        <v>10.020570012391573</v>
      </c>
      <c r="N7610" s="30">
        <v>71.627501282709076</v>
      </c>
      <c r="O7610" s="32">
        <v>0.10428013392857143</v>
      </c>
      <c r="P7610" s="31">
        <v>0.994140625</v>
      </c>
      <c r="Q7610" s="38">
        <v>60</v>
      </c>
      <c r="R7610" s="38">
        <v>2476</v>
      </c>
      <c r="S7610" s="38">
        <v>5158</v>
      </c>
    </row>
    <row r="7611" spans="2:19" x14ac:dyDescent="0.2">
      <c r="B7611" s="1" t="s">
        <v>15489</v>
      </c>
      <c r="C7611" s="1" t="s">
        <v>15490</v>
      </c>
      <c r="D7611" s="1" t="s">
        <v>595</v>
      </c>
      <c r="E7611" s="1" t="s">
        <v>595</v>
      </c>
      <c r="F7611" s="1" t="s">
        <v>44</v>
      </c>
      <c r="G7611" s="27">
        <v>0.49781523096129837</v>
      </c>
      <c r="H7611" s="27">
        <v>0.95885164494103048</v>
      </c>
      <c r="I7611" s="28">
        <v>53.372159800249676</v>
      </c>
      <c r="J7611" s="27">
        <v>5.6179775280898875E-3</v>
      </c>
      <c r="K7611" s="27">
        <v>9.2072409488139828E-2</v>
      </c>
      <c r="L7611" s="27">
        <v>5.9031657355679704E-3</v>
      </c>
      <c r="M7611" s="29">
        <v>15.920398009950251</v>
      </c>
      <c r="N7611" s="30">
        <v>90.597744360902254</v>
      </c>
      <c r="O7611" s="32">
        <v>0</v>
      </c>
      <c r="P7611" s="31">
        <v>0.994413407821229</v>
      </c>
      <c r="Q7611" s="38">
        <v>1026</v>
      </c>
      <c r="R7611" s="38">
        <v>2309</v>
      </c>
      <c r="S7611" s="38">
        <v>8313</v>
      </c>
    </row>
    <row r="7612" spans="2:19" x14ac:dyDescent="0.2">
      <c r="B7612" s="1" t="s">
        <v>15481</v>
      </c>
      <c r="C7612" s="1" t="s">
        <v>15482</v>
      </c>
      <c r="D7612" s="1" t="s">
        <v>595</v>
      </c>
      <c r="E7612" s="1" t="s">
        <v>595</v>
      </c>
      <c r="F7612" s="1" t="s">
        <v>44</v>
      </c>
      <c r="G7612" s="27">
        <v>0.62731481481481477</v>
      </c>
      <c r="H7612" s="27">
        <v>0.97752788713910765</v>
      </c>
      <c r="I7612" s="28">
        <v>61.935482804232791</v>
      </c>
      <c r="J7612" s="27">
        <v>2.6785714285714284E-2</v>
      </c>
      <c r="K7612" s="27">
        <v>0.31977513227513227</v>
      </c>
      <c r="L7612" s="27">
        <v>1.0291994750656168E-2</v>
      </c>
      <c r="M7612" s="29">
        <v>6.9585625554569699</v>
      </c>
      <c r="N7612" s="30">
        <v>94.163943068002112</v>
      </c>
      <c r="O7612" s="32">
        <v>0</v>
      </c>
      <c r="P7612" s="31">
        <v>0.99212598425196852</v>
      </c>
      <c r="Q7612" s="38">
        <v>190</v>
      </c>
      <c r="R7612" s="38">
        <v>340</v>
      </c>
      <c r="S7612" s="38">
        <v>4184</v>
      </c>
    </row>
    <row r="7613" spans="2:19" x14ac:dyDescent="0.2">
      <c r="B7613" s="1" t="s">
        <v>15497</v>
      </c>
      <c r="C7613" s="1" t="s">
        <v>15498</v>
      </c>
      <c r="D7613" s="1" t="s">
        <v>595</v>
      </c>
      <c r="E7613" s="1" t="s">
        <v>595</v>
      </c>
      <c r="F7613" s="1" t="s">
        <v>44</v>
      </c>
      <c r="G7613" s="27">
        <v>0.54745098039215689</v>
      </c>
      <c r="H7613" s="27">
        <v>0.99827572739699277</v>
      </c>
      <c r="I7613" s="28">
        <v>44.860196078431393</v>
      </c>
      <c r="J7613" s="27">
        <v>8.6274509803921564E-3</v>
      </c>
      <c r="K7613" s="27">
        <v>0.21882352941176469</v>
      </c>
      <c r="L7613" s="27">
        <v>3.5930482327670377E-4</v>
      </c>
      <c r="M7613" s="29">
        <v>12.102859618717503</v>
      </c>
      <c r="N7613" s="30">
        <v>71.453438395415475</v>
      </c>
      <c r="O7613" s="32">
        <v>0</v>
      </c>
      <c r="P7613" s="31">
        <v>0.99589923842999417</v>
      </c>
      <c r="Q7613" s="38">
        <v>2602</v>
      </c>
      <c r="R7613" s="38">
        <v>1401</v>
      </c>
      <c r="S7613" s="38">
        <v>6130</v>
      </c>
    </row>
    <row r="7614" spans="2:19" x14ac:dyDescent="0.2">
      <c r="B7614" s="1" t="s">
        <v>15491</v>
      </c>
      <c r="C7614" s="1" t="s">
        <v>15492</v>
      </c>
      <c r="D7614" s="1" t="s">
        <v>595</v>
      </c>
      <c r="E7614" s="1" t="s">
        <v>595</v>
      </c>
      <c r="F7614" s="1" t="s">
        <v>44</v>
      </c>
      <c r="G7614" s="27">
        <v>0.46125546102552312</v>
      </c>
      <c r="H7614" s="27">
        <v>0.95980219528927491</v>
      </c>
      <c r="I7614" s="28">
        <v>43.476615313865253</v>
      </c>
      <c r="J7614" s="27">
        <v>4.5987583352494824E-3</v>
      </c>
      <c r="K7614" s="27">
        <v>0.19268797424695333</v>
      </c>
      <c r="L7614" s="27">
        <v>3.7502858449576951E-4</v>
      </c>
      <c r="M7614" s="29">
        <v>12.667122117847986</v>
      </c>
      <c r="N7614" s="30">
        <v>78.917787742899847</v>
      </c>
      <c r="O7614" s="32">
        <v>0</v>
      </c>
      <c r="P7614" s="31">
        <v>0.994511776812257</v>
      </c>
      <c r="Q7614" s="38">
        <v>2796</v>
      </c>
      <c r="R7614" s="38">
        <v>2935</v>
      </c>
      <c r="S7614" s="38">
        <v>6591</v>
      </c>
    </row>
    <row r="7615" spans="2:19" x14ac:dyDescent="0.2">
      <c r="B7615" s="1" t="s">
        <v>15483</v>
      </c>
      <c r="C7615" s="1" t="s">
        <v>15484</v>
      </c>
      <c r="D7615" s="1" t="s">
        <v>595</v>
      </c>
      <c r="E7615" s="1" t="s">
        <v>595</v>
      </c>
      <c r="F7615" s="1" t="s">
        <v>44</v>
      </c>
      <c r="G7615" s="27">
        <v>0.56053962900505905</v>
      </c>
      <c r="H7615" s="27">
        <v>0.99397489539748951</v>
      </c>
      <c r="I7615" s="28">
        <v>57.207554806070824</v>
      </c>
      <c r="J7615" s="27">
        <v>3.7099494097807759E-3</v>
      </c>
      <c r="K7615" s="27">
        <v>0.10354131534569982</v>
      </c>
      <c r="L7615" s="27">
        <v>0</v>
      </c>
      <c r="M7615" s="29">
        <v>15.503914044512671</v>
      </c>
      <c r="N7615" s="30">
        <v>89.476534296028888</v>
      </c>
      <c r="O7615" s="32">
        <v>0</v>
      </c>
      <c r="P7615" s="31">
        <v>0.99246861924686192</v>
      </c>
      <c r="Q7615" s="38">
        <v>539</v>
      </c>
      <c r="R7615" s="38">
        <v>1168</v>
      </c>
      <c r="S7615" s="38">
        <v>8135</v>
      </c>
    </row>
    <row r="7616" spans="2:19" x14ac:dyDescent="0.2">
      <c r="B7616" s="1" t="s">
        <v>15495</v>
      </c>
      <c r="C7616" s="1" t="s">
        <v>15496</v>
      </c>
      <c r="D7616" s="1" t="s">
        <v>595</v>
      </c>
      <c r="E7616" s="1" t="s">
        <v>595</v>
      </c>
      <c r="F7616" s="1" t="s">
        <v>44</v>
      </c>
      <c r="G7616" s="27">
        <v>0.60596180717279924</v>
      </c>
      <c r="H7616" s="27">
        <v>0.99798237476808904</v>
      </c>
      <c r="I7616" s="28">
        <v>62.572519795062881</v>
      </c>
      <c r="J7616" s="27">
        <v>1.2575687005123428E-2</v>
      </c>
      <c r="K7616" s="27">
        <v>0.26362366092221706</v>
      </c>
      <c r="L7616" s="27">
        <v>9.461966604823748E-4</v>
      </c>
      <c r="M7616" s="29">
        <v>9.4521893491124285</v>
      </c>
      <c r="N7616" s="30">
        <v>96.459293394777262</v>
      </c>
      <c r="O7616" s="32">
        <v>0</v>
      </c>
      <c r="P7616" s="31">
        <v>0.99582560296846012</v>
      </c>
      <c r="Q7616" s="38">
        <v>173</v>
      </c>
      <c r="R7616" s="38">
        <v>534</v>
      </c>
      <c r="S7616" s="38">
        <v>5260</v>
      </c>
    </row>
    <row r="7617" spans="2:19" x14ac:dyDescent="0.2">
      <c r="B7617" s="1" t="s">
        <v>15499</v>
      </c>
      <c r="C7617" s="1" t="s">
        <v>15500</v>
      </c>
      <c r="D7617" s="1" t="s">
        <v>595</v>
      </c>
      <c r="E7617" s="1" t="s">
        <v>595</v>
      </c>
      <c r="F7617" s="1" t="s">
        <v>44</v>
      </c>
      <c r="G7617" s="27">
        <v>0.58417200365965238</v>
      </c>
      <c r="H7617" s="27">
        <v>0.99371324367449265</v>
      </c>
      <c r="I7617" s="28">
        <v>58.779597438243357</v>
      </c>
      <c r="J7617" s="27">
        <v>2.2872827081427266E-3</v>
      </c>
      <c r="K7617" s="27">
        <v>0.11848124428179323</v>
      </c>
      <c r="L7617" s="27">
        <v>0</v>
      </c>
      <c r="M7617" s="29">
        <v>13.795379537953798</v>
      </c>
      <c r="N7617" s="30">
        <v>90.37901331245105</v>
      </c>
      <c r="O7617" s="32">
        <v>0</v>
      </c>
      <c r="P7617" s="31">
        <v>0.99658080692956463</v>
      </c>
      <c r="Q7617" s="38">
        <v>379</v>
      </c>
      <c r="R7617" s="38">
        <v>813</v>
      </c>
      <c r="S7617" s="38">
        <v>7883</v>
      </c>
    </row>
    <row r="7618" spans="2:19" x14ac:dyDescent="0.2">
      <c r="B7618" s="1" t="s">
        <v>15493</v>
      </c>
      <c r="C7618" s="1" t="s">
        <v>15494</v>
      </c>
      <c r="D7618" s="1" t="s">
        <v>595</v>
      </c>
      <c r="E7618" s="1" t="s">
        <v>595</v>
      </c>
      <c r="F7618" s="1" t="s">
        <v>44</v>
      </c>
      <c r="G7618" s="27">
        <v>0.44986072423398327</v>
      </c>
      <c r="H7618" s="27">
        <v>0.89799057649667413</v>
      </c>
      <c r="I7618" s="28">
        <v>47.582367688022295</v>
      </c>
      <c r="J7618" s="27">
        <v>1.1977715877437326E-2</v>
      </c>
      <c r="K7618" s="27">
        <v>0.20863509749303621</v>
      </c>
      <c r="L7618" s="27">
        <v>7.113359201773836E-3</v>
      </c>
      <c r="M7618" s="29">
        <v>13.667983789260386</v>
      </c>
      <c r="N7618" s="30">
        <v>88.558168316831683</v>
      </c>
      <c r="O7618" s="32">
        <v>0</v>
      </c>
      <c r="P7618" s="31">
        <v>0.99501108647450109</v>
      </c>
      <c r="Q7618" s="38">
        <v>2082</v>
      </c>
      <c r="R7618" s="38">
        <v>3108</v>
      </c>
      <c r="S7618" s="38">
        <v>6311</v>
      </c>
    </row>
    <row r="7619" spans="2:19" x14ac:dyDescent="0.2">
      <c r="B7619" s="1" t="s">
        <v>15503</v>
      </c>
      <c r="C7619" s="1" t="s">
        <v>15504</v>
      </c>
      <c r="D7619" s="1" t="s">
        <v>595</v>
      </c>
      <c r="E7619" s="1" t="s">
        <v>595</v>
      </c>
      <c r="F7619" s="1" t="s">
        <v>44</v>
      </c>
      <c r="G7619" s="27">
        <v>0.43194268857985674</v>
      </c>
      <c r="H7619" s="27">
        <v>0.99846056782334369</v>
      </c>
      <c r="I7619" s="28">
        <v>29.426717235566791</v>
      </c>
      <c r="J7619" s="27">
        <v>2.2756005056890013E-2</v>
      </c>
      <c r="K7619" s="27">
        <v>0.44247787610619471</v>
      </c>
      <c r="L7619" s="27">
        <v>3.4490010515247113E-4</v>
      </c>
      <c r="M7619" s="29">
        <v>7.4767062314540063</v>
      </c>
      <c r="N7619" s="30">
        <v>57.862439024390241</v>
      </c>
      <c r="O7619" s="32">
        <v>0</v>
      </c>
      <c r="P7619" s="31">
        <v>0.99810725552050472</v>
      </c>
      <c r="Q7619" s="38">
        <v>4016</v>
      </c>
      <c r="R7619" s="38">
        <v>3371</v>
      </c>
      <c r="S7619" s="38">
        <v>2392</v>
      </c>
    </row>
    <row r="7620" spans="2:19" x14ac:dyDescent="0.2">
      <c r="B7620" s="1" t="s">
        <v>15501</v>
      </c>
      <c r="C7620" s="1" t="s">
        <v>15502</v>
      </c>
      <c r="D7620" s="1" t="s">
        <v>595</v>
      </c>
      <c r="E7620" s="1" t="s">
        <v>595</v>
      </c>
      <c r="F7620" s="1" t="s">
        <v>44</v>
      </c>
      <c r="G7620" s="27">
        <v>0.58923375363724539</v>
      </c>
      <c r="H7620" s="27">
        <v>0.99777562862669245</v>
      </c>
      <c r="I7620" s="28">
        <v>62.969835111542189</v>
      </c>
      <c r="J7620" s="27">
        <v>1.2609117361784675E-2</v>
      </c>
      <c r="K7620" s="27">
        <v>0.25509214354995152</v>
      </c>
      <c r="L7620" s="27">
        <v>7.2533849129593814E-4</v>
      </c>
      <c r="M7620" s="29">
        <v>10.121040189125297</v>
      </c>
      <c r="N7620" s="30">
        <v>99.18914473684211</v>
      </c>
      <c r="O7620" s="32">
        <v>0</v>
      </c>
      <c r="P7620" s="31">
        <v>0.99709864603481624</v>
      </c>
      <c r="Q7620" s="38">
        <v>160</v>
      </c>
      <c r="R7620" s="38">
        <v>739</v>
      </c>
      <c r="S7620" s="38">
        <v>5425</v>
      </c>
    </row>
    <row r="7621" spans="2:19" x14ac:dyDescent="0.2">
      <c r="B7621" s="1" t="s">
        <v>15479</v>
      </c>
      <c r="C7621" s="1" t="s">
        <v>15480</v>
      </c>
      <c r="D7621" s="1" t="s">
        <v>595</v>
      </c>
      <c r="E7621" s="1" t="s">
        <v>595</v>
      </c>
      <c r="F7621" s="1" t="s">
        <v>44</v>
      </c>
      <c r="G7621" s="27">
        <v>0.44138506466416355</v>
      </c>
      <c r="H7621" s="27">
        <v>0.87752628324056903</v>
      </c>
      <c r="I7621" s="28">
        <v>53.278181059657904</v>
      </c>
      <c r="J7621" s="27">
        <v>7.9265748852732579E-3</v>
      </c>
      <c r="K7621" s="27">
        <v>0.12098456403838131</v>
      </c>
      <c r="L7621" s="27">
        <v>2.0564831993403421E-2</v>
      </c>
      <c r="M7621" s="29">
        <v>16.43191330343797</v>
      </c>
      <c r="N7621" s="30">
        <v>99.169027384324835</v>
      </c>
      <c r="O7621" s="32">
        <v>0</v>
      </c>
      <c r="P7621" s="31">
        <v>0.98824984539270255</v>
      </c>
      <c r="Q7621" s="38">
        <v>1040</v>
      </c>
      <c r="R7621" s="38">
        <v>3238</v>
      </c>
      <c r="S7621" s="38">
        <v>7833</v>
      </c>
    </row>
    <row r="7622" spans="2:19" x14ac:dyDescent="0.2">
      <c r="B7622" s="1" t="s">
        <v>15505</v>
      </c>
      <c r="C7622" s="1" t="s">
        <v>15506</v>
      </c>
      <c r="D7622" s="1" t="s">
        <v>595</v>
      </c>
      <c r="E7622" s="1" t="s">
        <v>595</v>
      </c>
      <c r="F7622" s="1" t="s">
        <v>44</v>
      </c>
      <c r="G7622" s="27">
        <v>0.50754310344827591</v>
      </c>
      <c r="H7622" s="27">
        <v>0.99231224764468373</v>
      </c>
      <c r="I7622" s="28">
        <v>59.001993534482779</v>
      </c>
      <c r="J7622" s="27">
        <v>4.8491379310344829E-3</v>
      </c>
      <c r="K7622" s="27">
        <v>6.7349137931034489E-2</v>
      </c>
      <c r="L7622" s="27">
        <v>0</v>
      </c>
      <c r="M7622" s="29">
        <v>15.934135667396056</v>
      </c>
      <c r="N7622" s="30">
        <v>100.42144373673037</v>
      </c>
      <c r="O7622" s="32">
        <v>0</v>
      </c>
      <c r="P7622" s="31">
        <v>0.999192462987887</v>
      </c>
      <c r="Q7622" s="38">
        <v>360</v>
      </c>
      <c r="R7622" s="38">
        <v>2149</v>
      </c>
      <c r="S7622" s="38">
        <v>8566</v>
      </c>
    </row>
    <row r="7623" spans="2:19" x14ac:dyDescent="0.2">
      <c r="B7623" s="1" t="s">
        <v>15485</v>
      </c>
      <c r="C7623" s="1" t="s">
        <v>15486</v>
      </c>
      <c r="D7623" s="1" t="s">
        <v>595</v>
      </c>
      <c r="E7623" s="1" t="s">
        <v>595</v>
      </c>
      <c r="F7623" s="1" t="s">
        <v>44</v>
      </c>
      <c r="G7623" s="27">
        <v>0.28680727874276263</v>
      </c>
      <c r="H7623" s="27">
        <v>0.68035930602607542</v>
      </c>
      <c r="I7623" s="28">
        <v>24.788254755996693</v>
      </c>
      <c r="J7623" s="27">
        <v>5.6658395368072788E-2</v>
      </c>
      <c r="K7623" s="27">
        <v>0.57030603804797353</v>
      </c>
      <c r="L7623" s="27">
        <v>0.26714095062108612</v>
      </c>
      <c r="M7623" s="29">
        <v>6.6552623948970737</v>
      </c>
      <c r="N7623" s="30">
        <v>69.441961067051196</v>
      </c>
      <c r="O7623" s="32">
        <v>0</v>
      </c>
      <c r="P7623" s="31">
        <v>0.99291653834308591</v>
      </c>
      <c r="Q7623" s="38">
        <v>5079</v>
      </c>
      <c r="R7623" s="38">
        <v>5699</v>
      </c>
      <c r="S7623" s="38">
        <v>1158</v>
      </c>
    </row>
    <row r="7624" spans="2:19" x14ac:dyDescent="0.2">
      <c r="B7624" s="1" t="s">
        <v>15540</v>
      </c>
      <c r="C7624" s="1" t="s">
        <v>15541</v>
      </c>
      <c r="D7624" s="1" t="s">
        <v>596</v>
      </c>
      <c r="E7624" s="1" t="s">
        <v>212</v>
      </c>
      <c r="F7624" s="1" t="s">
        <v>48</v>
      </c>
      <c r="G7624" s="27">
        <v>7.0754716981132074E-2</v>
      </c>
      <c r="H7624" s="27">
        <v>0.58225377920293175</v>
      </c>
      <c r="I7624" s="28">
        <v>11.506226415094339</v>
      </c>
      <c r="J7624" s="27">
        <v>7.452830188679245E-2</v>
      </c>
      <c r="K7624" s="27">
        <v>0.63207547169811318</v>
      </c>
      <c r="L7624" s="27">
        <v>0.24113147045350433</v>
      </c>
      <c r="M7624" s="29">
        <v>8.6256852791878185</v>
      </c>
      <c r="N7624" s="30">
        <v>48.96</v>
      </c>
      <c r="O7624" s="32">
        <v>0</v>
      </c>
      <c r="P7624" s="31">
        <v>0.97114063215758128</v>
      </c>
      <c r="Q7624" s="38">
        <v>8382</v>
      </c>
      <c r="R7624" s="38">
        <v>8391</v>
      </c>
      <c r="S7624" s="38">
        <v>734</v>
      </c>
    </row>
    <row r="7625" spans="2:19" x14ac:dyDescent="0.2">
      <c r="B7625" s="1" t="s">
        <v>15536</v>
      </c>
      <c r="C7625" s="1" t="s">
        <v>15537</v>
      </c>
      <c r="D7625" s="1" t="s">
        <v>596</v>
      </c>
      <c r="E7625" s="1" t="s">
        <v>212</v>
      </c>
      <c r="F7625" s="1" t="s">
        <v>48</v>
      </c>
      <c r="G7625" s="27">
        <v>6.9589041095890411E-2</v>
      </c>
      <c r="H7625" s="27">
        <v>0.87462820852077261</v>
      </c>
      <c r="I7625" s="28">
        <v>18.114301369863018</v>
      </c>
      <c r="J7625" s="27">
        <v>8.21917808219178E-3</v>
      </c>
      <c r="K7625" s="27">
        <v>0.18684931506849314</v>
      </c>
      <c r="L7625" s="27">
        <v>3.205345329452236E-2</v>
      </c>
      <c r="M7625" s="29">
        <v>15.604946996466436</v>
      </c>
      <c r="N7625" s="30">
        <v>51.338582677165356</v>
      </c>
      <c r="O7625" s="32">
        <v>0</v>
      </c>
      <c r="P7625" s="31">
        <v>0.96586398518126493</v>
      </c>
      <c r="Q7625" s="38">
        <v>7493</v>
      </c>
      <c r="R7625" s="38">
        <v>8393</v>
      </c>
      <c r="S7625" s="38">
        <v>6692</v>
      </c>
    </row>
    <row r="7626" spans="2:19" x14ac:dyDescent="0.2">
      <c r="B7626" s="1" t="s">
        <v>15511</v>
      </c>
      <c r="C7626" s="1" t="s">
        <v>15512</v>
      </c>
      <c r="D7626" s="1" t="s">
        <v>596</v>
      </c>
      <c r="E7626" s="1" t="s">
        <v>212</v>
      </c>
      <c r="F7626" s="1" t="s">
        <v>48</v>
      </c>
      <c r="G7626" s="27">
        <v>0.12026143790849673</v>
      </c>
      <c r="H7626" s="27">
        <v>0.70588652482269498</v>
      </c>
      <c r="I7626" s="28">
        <v>14.395163398692812</v>
      </c>
      <c r="J7626" s="27">
        <v>4.3137254901960784E-2</v>
      </c>
      <c r="K7626" s="27">
        <v>0.5607843137254902</v>
      </c>
      <c r="L7626" s="27">
        <v>9.9917257683215133E-2</v>
      </c>
      <c r="M7626" s="29">
        <v>9.8891530460624057</v>
      </c>
      <c r="N7626" s="30">
        <v>46.934782608695649</v>
      </c>
      <c r="O7626" s="32">
        <v>0</v>
      </c>
      <c r="P7626" s="31">
        <v>0.9042553191489362</v>
      </c>
      <c r="Q7626" s="38">
        <v>8097</v>
      </c>
      <c r="R7626" s="38">
        <v>8150</v>
      </c>
      <c r="S7626" s="38">
        <v>1238</v>
      </c>
    </row>
    <row r="7627" spans="2:19" x14ac:dyDescent="0.2">
      <c r="B7627" s="1" t="s">
        <v>15526</v>
      </c>
      <c r="C7627" s="1" t="s">
        <v>15527</v>
      </c>
      <c r="D7627" s="1" t="s">
        <v>596</v>
      </c>
      <c r="E7627" s="1" t="s">
        <v>3751</v>
      </c>
      <c r="F7627" s="1" t="s">
        <v>48</v>
      </c>
      <c r="G7627" s="27">
        <v>8.6917562724014338E-2</v>
      </c>
      <c r="H7627" s="27">
        <v>0.42100542344597414</v>
      </c>
      <c r="I7627" s="28">
        <v>9.1927419354838644</v>
      </c>
      <c r="J7627" s="27">
        <v>0.11379928315412187</v>
      </c>
      <c r="K7627" s="27">
        <v>0.82168458781362008</v>
      </c>
      <c r="L7627" s="27">
        <v>0.3102377972465582</v>
      </c>
      <c r="M7627" s="29">
        <v>5.9152109911678119</v>
      </c>
      <c r="N7627" s="30">
        <v>43.144329896907216</v>
      </c>
      <c r="O7627" s="32">
        <v>0</v>
      </c>
      <c r="P7627" s="31">
        <v>0.93116395494367965</v>
      </c>
      <c r="Q7627" s="38">
        <v>8522</v>
      </c>
      <c r="R7627" s="38">
        <v>8322</v>
      </c>
      <c r="S7627" s="38">
        <v>177</v>
      </c>
    </row>
    <row r="7628" spans="2:19" x14ac:dyDescent="0.2">
      <c r="B7628" s="1" t="s">
        <v>15538</v>
      </c>
      <c r="C7628" s="1" t="s">
        <v>1626</v>
      </c>
      <c r="D7628" s="1" t="s">
        <v>596</v>
      </c>
      <c r="E7628" s="1" t="s">
        <v>3751</v>
      </c>
      <c r="F7628" s="1" t="s">
        <v>48</v>
      </c>
      <c r="G7628" s="27">
        <v>7.45721271393643E-2</v>
      </c>
      <c r="H7628" s="27">
        <v>0.43065204505038523</v>
      </c>
      <c r="I7628" s="28">
        <v>17.69333740831296</v>
      </c>
      <c r="J7628" s="27">
        <v>2.2616136919315404E-2</v>
      </c>
      <c r="K7628" s="27">
        <v>0.22371638141809291</v>
      </c>
      <c r="L7628" s="27">
        <v>9.6152934202726734E-2</v>
      </c>
      <c r="M7628" s="29">
        <v>14.852642007926026</v>
      </c>
      <c r="N7628" s="30">
        <v>52.606557377049178</v>
      </c>
      <c r="O7628" s="32">
        <v>0</v>
      </c>
      <c r="P7628" s="31">
        <v>0.96976882039122703</v>
      </c>
      <c r="Q7628" s="38">
        <v>7578</v>
      </c>
      <c r="R7628" s="38">
        <v>8379</v>
      </c>
      <c r="S7628" s="38">
        <v>6045</v>
      </c>
    </row>
    <row r="7629" spans="2:19" x14ac:dyDescent="0.2">
      <c r="B7629" s="1" t="s">
        <v>15519</v>
      </c>
      <c r="C7629" s="1" t="s">
        <v>15520</v>
      </c>
      <c r="D7629" s="1" t="s">
        <v>596</v>
      </c>
      <c r="E7629" s="1" t="s">
        <v>3751</v>
      </c>
      <c r="F7629" s="1" t="s">
        <v>48</v>
      </c>
      <c r="G7629" s="27">
        <v>0.17309145880574453</v>
      </c>
      <c r="H7629" s="27">
        <v>0.51567221067221047</v>
      </c>
      <c r="I7629" s="28">
        <v>17.087528344671199</v>
      </c>
      <c r="J7629" s="27">
        <v>0.10884353741496598</v>
      </c>
      <c r="K7629" s="27">
        <v>0.55177626606198038</v>
      </c>
      <c r="L7629" s="27">
        <v>0.30093901593901595</v>
      </c>
      <c r="M7629" s="29">
        <v>9.5886654478976183</v>
      </c>
      <c r="N7629" s="30">
        <v>52.454148471615717</v>
      </c>
      <c r="O7629" s="32">
        <v>0</v>
      </c>
      <c r="P7629" s="31">
        <v>0.91683991683991684</v>
      </c>
      <c r="Q7629" s="38">
        <v>7694</v>
      </c>
      <c r="R7629" s="38">
        <v>7668</v>
      </c>
      <c r="S7629" s="38">
        <v>1315</v>
      </c>
    </row>
    <row r="7630" spans="2:19" x14ac:dyDescent="0.2">
      <c r="B7630" s="1" t="s">
        <v>15521</v>
      </c>
      <c r="C7630" s="1" t="s">
        <v>15522</v>
      </c>
      <c r="D7630" s="1" t="s">
        <v>596</v>
      </c>
      <c r="E7630" s="1" t="s">
        <v>212</v>
      </c>
      <c r="F7630" s="1" t="s">
        <v>48</v>
      </c>
      <c r="G7630" s="27">
        <v>0.10061349693251534</v>
      </c>
      <c r="H7630" s="27">
        <v>0.55658923512747871</v>
      </c>
      <c r="I7630" s="28">
        <v>16.824171779141107</v>
      </c>
      <c r="J7630" s="27">
        <v>2.392638036809816E-2</v>
      </c>
      <c r="K7630" s="27">
        <v>0.34662576687116564</v>
      </c>
      <c r="L7630" s="27">
        <v>0.18809915014164305</v>
      </c>
      <c r="M7630" s="29">
        <v>13.363028649386084</v>
      </c>
      <c r="N7630" s="30">
        <v>47.341463414634148</v>
      </c>
      <c r="O7630" s="32">
        <v>0</v>
      </c>
      <c r="P7630" s="31">
        <v>0.92351274787535409</v>
      </c>
      <c r="Q7630" s="38">
        <v>7755</v>
      </c>
      <c r="R7630" s="38">
        <v>8266</v>
      </c>
      <c r="S7630" s="38">
        <v>3700</v>
      </c>
    </row>
    <row r="7631" spans="2:19" x14ac:dyDescent="0.2">
      <c r="B7631" s="1" t="s">
        <v>15548</v>
      </c>
      <c r="C7631" s="1" t="s">
        <v>15549</v>
      </c>
      <c r="D7631" s="1" t="s">
        <v>596</v>
      </c>
      <c r="E7631" s="1" t="s">
        <v>3751</v>
      </c>
      <c r="F7631" s="1" t="s">
        <v>48</v>
      </c>
      <c r="G7631" s="27">
        <v>0.18591549295774648</v>
      </c>
      <c r="H7631" s="27">
        <v>0.83633296460176998</v>
      </c>
      <c r="I7631" s="28">
        <v>20.378140845070423</v>
      </c>
      <c r="J7631" s="27">
        <v>1.1830985915492958E-2</v>
      </c>
      <c r="K7631" s="27">
        <v>0.25802816901408449</v>
      </c>
      <c r="L7631" s="27">
        <v>1.1012168141592921E-2</v>
      </c>
      <c r="M7631" s="29">
        <v>13.175294117647066</v>
      </c>
      <c r="N7631" s="30">
        <v>51.457575757575761</v>
      </c>
      <c r="O7631" s="32">
        <v>0</v>
      </c>
      <c r="P7631" s="31">
        <v>0.98174778761061943</v>
      </c>
      <c r="Q7631" s="38">
        <v>6826</v>
      </c>
      <c r="R7631" s="38">
        <v>7512</v>
      </c>
      <c r="S7631" s="38">
        <v>5368</v>
      </c>
    </row>
    <row r="7632" spans="2:19" x14ac:dyDescent="0.2">
      <c r="B7632" s="1" t="s">
        <v>15544</v>
      </c>
      <c r="C7632" s="1" t="s">
        <v>15545</v>
      </c>
      <c r="D7632" s="1" t="s">
        <v>596</v>
      </c>
      <c r="E7632" s="1" t="s">
        <v>3751</v>
      </c>
      <c r="F7632" s="1" t="s">
        <v>48</v>
      </c>
      <c r="G7632" s="27">
        <v>0.21038790269559501</v>
      </c>
      <c r="H7632" s="27">
        <v>0.7860571061918511</v>
      </c>
      <c r="I7632" s="28">
        <v>23.325115055884286</v>
      </c>
      <c r="J7632" s="27">
        <v>5.2596975673898753E-3</v>
      </c>
      <c r="K7632" s="27">
        <v>0.13083497698882315</v>
      </c>
      <c r="L7632" s="27">
        <v>1.4693615656079565E-3</v>
      </c>
      <c r="M7632" s="29">
        <v>16.258118234804328</v>
      </c>
      <c r="N7632" s="30">
        <v>49.365625000000001</v>
      </c>
      <c r="O7632" s="32">
        <v>0</v>
      </c>
      <c r="P7632" s="31">
        <v>0.97593840230991336</v>
      </c>
      <c r="Q7632" s="38">
        <v>5640</v>
      </c>
      <c r="R7632" s="38">
        <v>7212</v>
      </c>
      <c r="S7632" s="38">
        <v>7665</v>
      </c>
    </row>
    <row r="7633" spans="2:19" x14ac:dyDescent="0.2">
      <c r="B7633" s="1" t="s">
        <v>15515</v>
      </c>
      <c r="C7633" s="1" t="s">
        <v>15516</v>
      </c>
      <c r="D7633" s="1" t="s">
        <v>596</v>
      </c>
      <c r="E7633" s="1" t="s">
        <v>3751</v>
      </c>
      <c r="F7633" s="1" t="s">
        <v>48</v>
      </c>
      <c r="G7633" s="27">
        <v>2.6381909547738693E-2</v>
      </c>
      <c r="H7633" s="27">
        <v>0.12864523536165329</v>
      </c>
      <c r="I7633" s="28">
        <v>8.6370603015075336</v>
      </c>
      <c r="J7633" s="27">
        <v>5.6532663316582916E-2</v>
      </c>
      <c r="K7633" s="27">
        <v>0.78643216080402012</v>
      </c>
      <c r="L7633" s="27">
        <v>0.72260619977037888</v>
      </c>
      <c r="M7633" s="29">
        <v>7.6580645161290279</v>
      </c>
      <c r="N7633" s="30">
        <v>44.714285714285715</v>
      </c>
      <c r="O7633" s="32">
        <v>0</v>
      </c>
      <c r="P7633" s="31">
        <v>0.91389207807118256</v>
      </c>
      <c r="Q7633" s="38">
        <v>8548</v>
      </c>
      <c r="R7633" s="38">
        <v>8550</v>
      </c>
      <c r="S7633" s="38">
        <v>255</v>
      </c>
    </row>
    <row r="7634" spans="2:19" x14ac:dyDescent="0.2">
      <c r="B7634" s="1" t="s">
        <v>15552</v>
      </c>
      <c r="C7634" s="1" t="s">
        <v>15553</v>
      </c>
      <c r="D7634" s="1" t="s">
        <v>596</v>
      </c>
      <c r="E7634" s="1" t="s">
        <v>3751</v>
      </c>
      <c r="F7634" s="1" t="s">
        <v>48</v>
      </c>
      <c r="G7634" s="27">
        <v>0.27418232428670841</v>
      </c>
      <c r="H7634" s="27">
        <v>0.93100240302094084</v>
      </c>
      <c r="I7634" s="28">
        <v>26.734237995824639</v>
      </c>
      <c r="J7634" s="27">
        <v>6.2630480167014616E-3</v>
      </c>
      <c r="K7634" s="27">
        <v>5.6367432150313153E-2</v>
      </c>
      <c r="L7634" s="27">
        <v>1.6821146584277379E-3</v>
      </c>
      <c r="M7634" s="29">
        <v>17.11342281879195</v>
      </c>
      <c r="N7634" s="30">
        <v>51.748730964467008</v>
      </c>
      <c r="O7634" s="32">
        <v>0</v>
      </c>
      <c r="P7634" s="31">
        <v>0.98661174047373845</v>
      </c>
      <c r="Q7634" s="38">
        <v>4474</v>
      </c>
      <c r="R7634" s="38">
        <v>5953</v>
      </c>
      <c r="S7634" s="38">
        <v>8629</v>
      </c>
    </row>
    <row r="7635" spans="2:19" x14ac:dyDescent="0.2">
      <c r="B7635" s="1" t="s">
        <v>15530</v>
      </c>
      <c r="C7635" s="1" t="s">
        <v>15531</v>
      </c>
      <c r="D7635" s="1" t="s">
        <v>596</v>
      </c>
      <c r="E7635" s="1" t="s">
        <v>212</v>
      </c>
      <c r="F7635" s="1" t="s">
        <v>48</v>
      </c>
      <c r="G7635" s="27">
        <v>0.29122807017543861</v>
      </c>
      <c r="H7635" s="27">
        <v>0.6700166389351081</v>
      </c>
      <c r="I7635" s="28">
        <v>19.961169590643269</v>
      </c>
      <c r="J7635" s="27">
        <v>9.3567251461988299E-2</v>
      </c>
      <c r="K7635" s="27">
        <v>0.68654970760233913</v>
      </c>
      <c r="L7635" s="27">
        <v>0.2791514143094842</v>
      </c>
      <c r="M7635" s="29">
        <v>6.4825082508250818</v>
      </c>
      <c r="N7635" s="30">
        <v>52.341365461847388</v>
      </c>
      <c r="O7635" s="32">
        <v>0</v>
      </c>
      <c r="P7635" s="31">
        <v>0.9484193011647255</v>
      </c>
      <c r="Q7635" s="38">
        <v>6961</v>
      </c>
      <c r="R7635" s="38">
        <v>5582</v>
      </c>
      <c r="S7635" s="38">
        <v>494</v>
      </c>
    </row>
    <row r="7636" spans="2:19" x14ac:dyDescent="0.2">
      <c r="B7636" s="1" t="s">
        <v>15528</v>
      </c>
      <c r="C7636" s="1" t="s">
        <v>15529</v>
      </c>
      <c r="D7636" s="1" t="s">
        <v>596</v>
      </c>
      <c r="E7636" s="1" t="s">
        <v>3751</v>
      </c>
      <c r="F7636" s="1" t="s">
        <v>48</v>
      </c>
      <c r="G7636" s="27">
        <v>4.8361934477379097E-2</v>
      </c>
      <c r="H7636" s="27">
        <v>0.29311812179016872</v>
      </c>
      <c r="I7636" s="28">
        <v>11.765210608424336</v>
      </c>
      <c r="J7636" s="27">
        <v>0.11232449297971919</v>
      </c>
      <c r="K7636" s="27">
        <v>0.56006240249609984</v>
      </c>
      <c r="L7636" s="27">
        <v>0.24320616287600882</v>
      </c>
      <c r="M7636" s="29">
        <v>9.7855737704918031</v>
      </c>
      <c r="N7636" s="30">
        <v>50.451612903225808</v>
      </c>
      <c r="O7636" s="32">
        <v>0</v>
      </c>
      <c r="P7636" s="31">
        <v>0.94057226705796038</v>
      </c>
      <c r="Q7636" s="38">
        <v>8366</v>
      </c>
      <c r="R7636" s="38">
        <v>8471</v>
      </c>
      <c r="S7636" s="38">
        <v>1248</v>
      </c>
    </row>
    <row r="7637" spans="2:19" x14ac:dyDescent="0.2">
      <c r="B7637" s="1" t="s">
        <v>15550</v>
      </c>
      <c r="C7637" s="1" t="s">
        <v>15551</v>
      </c>
      <c r="D7637" s="1" t="s">
        <v>596</v>
      </c>
      <c r="E7637" s="1" t="s">
        <v>212</v>
      </c>
      <c r="F7637" s="1" t="s">
        <v>48</v>
      </c>
      <c r="G7637" s="27">
        <v>0.31708333333333333</v>
      </c>
      <c r="H7637" s="27">
        <v>0.95176603155091177</v>
      </c>
      <c r="I7637" s="28">
        <v>25.585999999999988</v>
      </c>
      <c r="J7637" s="27">
        <v>1.1666666666666667E-2</v>
      </c>
      <c r="K7637" s="27">
        <v>0.24458333333333335</v>
      </c>
      <c r="L7637" s="27">
        <v>1.8037287441098136E-2</v>
      </c>
      <c r="M7637" s="29">
        <v>13.045027455765712</v>
      </c>
      <c r="N7637" s="30">
        <v>52.14717477003942</v>
      </c>
      <c r="O7637" s="32">
        <v>0</v>
      </c>
      <c r="P7637" s="31">
        <v>0.98340503995082973</v>
      </c>
      <c r="Q7637" s="38">
        <v>4794</v>
      </c>
      <c r="R7637" s="38">
        <v>5046</v>
      </c>
      <c r="S7637" s="38">
        <v>5616</v>
      </c>
    </row>
    <row r="7638" spans="2:19" x14ac:dyDescent="0.2">
      <c r="B7638" s="1" t="s">
        <v>15534</v>
      </c>
      <c r="C7638" s="1" t="s">
        <v>15535</v>
      </c>
      <c r="D7638" s="1" t="s">
        <v>596</v>
      </c>
      <c r="E7638" s="1" t="s">
        <v>212</v>
      </c>
      <c r="F7638" s="1" t="s">
        <v>48</v>
      </c>
      <c r="G7638" s="27">
        <v>0.23243559718969556</v>
      </c>
      <c r="H7638" s="27">
        <v>0.94416994935284193</v>
      </c>
      <c r="I7638" s="28">
        <v>25.58167447306791</v>
      </c>
      <c r="J7638" s="27">
        <v>8.7822014051522242E-3</v>
      </c>
      <c r="K7638" s="27">
        <v>8.6651053864168617E-2</v>
      </c>
      <c r="L7638" s="27">
        <v>1.4293753517163759E-3</v>
      </c>
      <c r="M7638" s="29">
        <v>17.217009916094586</v>
      </c>
      <c r="N7638" s="30">
        <v>52.763224181360201</v>
      </c>
      <c r="O7638" s="32">
        <v>0</v>
      </c>
      <c r="P7638" s="31">
        <v>0.96117051209904336</v>
      </c>
      <c r="Q7638" s="38">
        <v>4796</v>
      </c>
      <c r="R7638" s="38">
        <v>6845</v>
      </c>
      <c r="S7638" s="38">
        <v>8383</v>
      </c>
    </row>
    <row r="7639" spans="2:19" x14ac:dyDescent="0.2">
      <c r="B7639" s="1" t="s">
        <v>15546</v>
      </c>
      <c r="C7639" s="1" t="s">
        <v>15547</v>
      </c>
      <c r="D7639" s="1" t="s">
        <v>596</v>
      </c>
      <c r="E7639" s="1" t="s">
        <v>3751</v>
      </c>
      <c r="F7639" s="1" t="s">
        <v>48</v>
      </c>
      <c r="G7639" s="27">
        <v>0.24364723467862481</v>
      </c>
      <c r="H7639" s="27">
        <v>0.91171791117618362</v>
      </c>
      <c r="I7639" s="28">
        <v>19.341903338315888</v>
      </c>
      <c r="J7639" s="27">
        <v>6.0787244643746886E-2</v>
      </c>
      <c r="K7639" s="27">
        <v>0.45640259093173891</v>
      </c>
      <c r="L7639" s="27">
        <v>2.4263055148853099E-2</v>
      </c>
      <c r="M7639" s="29">
        <v>9.381422924901182</v>
      </c>
      <c r="N7639" s="30">
        <v>49.813905930470348</v>
      </c>
      <c r="O7639" s="32">
        <v>0</v>
      </c>
      <c r="P7639" s="31">
        <v>0.97950219619326506</v>
      </c>
      <c r="Q7639" s="38">
        <v>7168</v>
      </c>
      <c r="R7639" s="38">
        <v>6600</v>
      </c>
      <c r="S7639" s="38">
        <v>2253</v>
      </c>
    </row>
    <row r="7640" spans="2:19" x14ac:dyDescent="0.2">
      <c r="B7640" s="1" t="s">
        <v>15542</v>
      </c>
      <c r="C7640" s="1" t="s">
        <v>15543</v>
      </c>
      <c r="D7640" s="1" t="s">
        <v>596</v>
      </c>
      <c r="E7640" s="1" t="s">
        <v>3751</v>
      </c>
      <c r="F7640" s="1" t="s">
        <v>48</v>
      </c>
      <c r="G7640" s="27">
        <v>0.1975937066173068</v>
      </c>
      <c r="H7640" s="27">
        <v>0.83346726862302489</v>
      </c>
      <c r="I7640" s="28">
        <v>17.983017121702922</v>
      </c>
      <c r="J7640" s="27">
        <v>2.4988431281813973E-2</v>
      </c>
      <c r="K7640" s="27">
        <v>0.49282739472466452</v>
      </c>
      <c r="L7640" s="27">
        <v>7.9340857787810387E-2</v>
      </c>
      <c r="M7640" s="29">
        <v>9.5780276816608954</v>
      </c>
      <c r="N7640" s="30">
        <v>51.688524590163937</v>
      </c>
      <c r="O7640" s="32">
        <v>0</v>
      </c>
      <c r="P7640" s="31">
        <v>0.97562076749435667</v>
      </c>
      <c r="Q7640" s="38">
        <v>7521</v>
      </c>
      <c r="R7640" s="38">
        <v>7386</v>
      </c>
      <c r="S7640" s="38">
        <v>1865</v>
      </c>
    </row>
    <row r="7641" spans="2:19" x14ac:dyDescent="0.2">
      <c r="B7641" s="1" t="s">
        <v>15509</v>
      </c>
      <c r="C7641" s="1" t="s">
        <v>15510</v>
      </c>
      <c r="D7641" s="1" t="s">
        <v>596</v>
      </c>
      <c r="E7641" s="1" t="s">
        <v>212</v>
      </c>
      <c r="F7641" s="1" t="s">
        <v>48</v>
      </c>
      <c r="G7641" s="27">
        <v>6.1868686868686872E-2</v>
      </c>
      <c r="H7641" s="27">
        <v>0.17596164692611391</v>
      </c>
      <c r="I7641" s="28">
        <v>7.8306818181818167</v>
      </c>
      <c r="J7641" s="27">
        <v>0.13762626262626262</v>
      </c>
      <c r="K7641" s="27">
        <v>0.88257575757575757</v>
      </c>
      <c r="L7641" s="27">
        <v>0.76488437676254928</v>
      </c>
      <c r="M7641" s="29">
        <v>4.9999999999999991</v>
      </c>
      <c r="N7641" s="30">
        <v>50.265306122448976</v>
      </c>
      <c r="O7641" s="32">
        <v>0</v>
      </c>
      <c r="P7641" s="31">
        <v>0.89340101522842641</v>
      </c>
      <c r="Q7641" s="38">
        <v>8577</v>
      </c>
      <c r="R7641" s="38">
        <v>8429</v>
      </c>
      <c r="S7641" s="38">
        <v>94</v>
      </c>
    </row>
    <row r="7642" spans="2:19" x14ac:dyDescent="0.2">
      <c r="B7642" s="1" t="s">
        <v>15507</v>
      </c>
      <c r="C7642" s="1" t="s">
        <v>15508</v>
      </c>
      <c r="D7642" s="1" t="s">
        <v>596</v>
      </c>
      <c r="E7642" s="1" t="s">
        <v>212</v>
      </c>
      <c r="F7642" s="1" t="s">
        <v>48</v>
      </c>
      <c r="G7642" s="27">
        <v>1.9444444444444445E-2</v>
      </c>
      <c r="H7642" s="27">
        <v>6.2393162393162387E-2</v>
      </c>
      <c r="I7642" s="28">
        <v>7.1720833333333314</v>
      </c>
      <c r="J7642" s="27">
        <v>0.17916666666666667</v>
      </c>
      <c r="K7642" s="27">
        <v>0.78194444444444444</v>
      </c>
      <c r="L7642" s="27">
        <v>0.62330280830280826</v>
      </c>
      <c r="M7642" s="29">
        <v>6.1389518413597761</v>
      </c>
      <c r="N7642" s="30">
        <v>58.642857142857146</v>
      </c>
      <c r="O7642" s="32">
        <v>0</v>
      </c>
      <c r="P7642" s="31">
        <v>0.87912087912087911</v>
      </c>
      <c r="Q7642" s="38">
        <v>8607</v>
      </c>
      <c r="R7642" s="38">
        <v>8568</v>
      </c>
      <c r="S7642" s="38">
        <v>259</v>
      </c>
    </row>
    <row r="7643" spans="2:19" x14ac:dyDescent="0.2">
      <c r="B7643" s="1" t="s">
        <v>15539</v>
      </c>
      <c r="C7643" s="1" t="s">
        <v>7328</v>
      </c>
      <c r="D7643" s="1" t="s">
        <v>596</v>
      </c>
      <c r="E7643" s="1" t="s">
        <v>212</v>
      </c>
      <c r="F7643" s="1" t="s">
        <v>48</v>
      </c>
      <c r="G7643" s="27">
        <v>0.16278195488721806</v>
      </c>
      <c r="H7643" s="27">
        <v>0.98281803248768018</v>
      </c>
      <c r="I7643" s="28">
        <v>22.009624060150383</v>
      </c>
      <c r="J7643" s="27">
        <v>8.2706766917293225E-3</v>
      </c>
      <c r="K7643" s="27">
        <v>0.13646616541353385</v>
      </c>
      <c r="L7643" s="27">
        <v>4.3438583683153866E-4</v>
      </c>
      <c r="M7643" s="29">
        <v>16.214997754827134</v>
      </c>
      <c r="N7643" s="30">
        <v>51.309468822170899</v>
      </c>
      <c r="O7643" s="32">
        <v>0</v>
      </c>
      <c r="P7643" s="31">
        <v>0.9709801058587334</v>
      </c>
      <c r="Q7643" s="38">
        <v>6184</v>
      </c>
      <c r="R7643" s="38">
        <v>7774</v>
      </c>
      <c r="S7643" s="38">
        <v>7563</v>
      </c>
    </row>
    <row r="7644" spans="2:19" x14ac:dyDescent="0.2">
      <c r="B7644" s="1" t="s">
        <v>15517</v>
      </c>
      <c r="C7644" s="1" t="s">
        <v>15518</v>
      </c>
      <c r="D7644" s="1" t="s">
        <v>596</v>
      </c>
      <c r="E7644" s="1" t="s">
        <v>212</v>
      </c>
      <c r="F7644" s="1" t="s">
        <v>48</v>
      </c>
      <c r="G7644" s="27">
        <v>2.1566401816118047E-2</v>
      </c>
      <c r="H7644" s="27">
        <v>0.10159043659043658</v>
      </c>
      <c r="I7644" s="28">
        <v>6.946651532349601</v>
      </c>
      <c r="J7644" s="27">
        <v>9.1940976163450622E-2</v>
      </c>
      <c r="K7644" s="27">
        <v>0.93870601589103286</v>
      </c>
      <c r="L7644" s="27">
        <v>0.79359667359667363</v>
      </c>
      <c r="M7644" s="29">
        <v>5.9964037122969822</v>
      </c>
      <c r="N7644" s="30">
        <v>49.842105263157897</v>
      </c>
      <c r="O7644" s="32">
        <v>0</v>
      </c>
      <c r="P7644" s="31">
        <v>0.91580041580041582</v>
      </c>
      <c r="Q7644" s="38">
        <v>8617</v>
      </c>
      <c r="R7644" s="38">
        <v>8561</v>
      </c>
      <c r="S7644" s="38">
        <v>38</v>
      </c>
    </row>
    <row r="7645" spans="2:19" x14ac:dyDescent="0.2">
      <c r="B7645" s="1" t="s">
        <v>15525</v>
      </c>
      <c r="C7645" s="1" t="s">
        <v>2291</v>
      </c>
      <c r="D7645" s="1" t="s">
        <v>596</v>
      </c>
      <c r="E7645" s="1" t="s">
        <v>212</v>
      </c>
      <c r="F7645" s="1" t="s">
        <v>48</v>
      </c>
      <c r="G7645" s="27">
        <v>0.13002114164904863</v>
      </c>
      <c r="H7645" s="27">
        <v>0.52047642436149311</v>
      </c>
      <c r="I7645" s="28">
        <v>11.721141649048626</v>
      </c>
      <c r="J7645" s="27">
        <v>0.14799154334038056</v>
      </c>
      <c r="K7645" s="27">
        <v>0.72093023255813948</v>
      </c>
      <c r="L7645" s="27">
        <v>0.36157170923379173</v>
      </c>
      <c r="M7645" s="29">
        <v>6.1708383961117867</v>
      </c>
      <c r="N7645" s="30">
        <v>48.439024390243901</v>
      </c>
      <c r="O7645" s="32">
        <v>0</v>
      </c>
      <c r="P7645" s="31">
        <v>0.92927308447937129</v>
      </c>
      <c r="Q7645" s="38">
        <v>8368</v>
      </c>
      <c r="R7645" s="38">
        <v>8073</v>
      </c>
      <c r="S7645" s="38">
        <v>380</v>
      </c>
    </row>
    <row r="7646" spans="2:19" x14ac:dyDescent="0.2">
      <c r="B7646" s="1" t="s">
        <v>15523</v>
      </c>
      <c r="C7646" s="1" t="s">
        <v>15524</v>
      </c>
      <c r="D7646" s="1" t="s">
        <v>596</v>
      </c>
      <c r="E7646" s="1" t="s">
        <v>3751</v>
      </c>
      <c r="F7646" s="1" t="s">
        <v>48</v>
      </c>
      <c r="G7646" s="27">
        <v>0.24185372918175235</v>
      </c>
      <c r="H7646" s="27">
        <v>0.50775688381464068</v>
      </c>
      <c r="I7646" s="28">
        <v>19.448587979724838</v>
      </c>
      <c r="J7646" s="27">
        <v>0.10065170166545981</v>
      </c>
      <c r="K7646" s="27">
        <v>0.46850108616944242</v>
      </c>
      <c r="L7646" s="27">
        <v>0.33372397582269975</v>
      </c>
      <c r="M7646" s="29">
        <v>9.6390639923591213</v>
      </c>
      <c r="N7646" s="30">
        <v>49.76047904191617</v>
      </c>
      <c r="O7646" s="32">
        <v>0</v>
      </c>
      <c r="P7646" s="31">
        <v>0.92746809939556751</v>
      </c>
      <c r="Q7646" s="38">
        <v>7140</v>
      </c>
      <c r="R7646" s="38">
        <v>6637</v>
      </c>
      <c r="S7646" s="38">
        <v>2136</v>
      </c>
    </row>
    <row r="7647" spans="2:19" x14ac:dyDescent="0.2">
      <c r="B7647" s="1" t="s">
        <v>15532</v>
      </c>
      <c r="C7647" s="1" t="s">
        <v>15533</v>
      </c>
      <c r="D7647" s="1" t="s">
        <v>596</v>
      </c>
      <c r="E7647" s="1" t="s">
        <v>3751</v>
      </c>
      <c r="F7647" s="1" t="s">
        <v>48</v>
      </c>
      <c r="G7647" s="27">
        <v>0.14098750743604996</v>
      </c>
      <c r="H7647" s="27">
        <v>0.66637218580792246</v>
      </c>
      <c r="I7647" s="28">
        <v>15.833610945865548</v>
      </c>
      <c r="J7647" s="27">
        <v>4.3426531826293871E-2</v>
      </c>
      <c r="K7647" s="27">
        <v>0.44437834622248662</v>
      </c>
      <c r="L7647" s="27">
        <v>7.5249358791678544E-2</v>
      </c>
      <c r="M7647" s="29">
        <v>10.62015235457064</v>
      </c>
      <c r="N7647" s="30">
        <v>47.265822784810126</v>
      </c>
      <c r="O7647" s="32">
        <v>0</v>
      </c>
      <c r="P7647" s="31">
        <v>0.95810772299800517</v>
      </c>
      <c r="Q7647" s="38">
        <v>7907</v>
      </c>
      <c r="R7647" s="38">
        <v>7987</v>
      </c>
      <c r="S7647" s="38">
        <v>2366</v>
      </c>
    </row>
    <row r="7648" spans="2:19" x14ac:dyDescent="0.2">
      <c r="B7648" s="1" t="s">
        <v>15513</v>
      </c>
      <c r="C7648" s="1" t="s">
        <v>15514</v>
      </c>
      <c r="D7648" s="1" t="s">
        <v>596</v>
      </c>
      <c r="E7648" s="1" t="s">
        <v>212</v>
      </c>
      <c r="F7648" s="1" t="s">
        <v>48</v>
      </c>
      <c r="G7648" s="27">
        <v>7.7905491698595147E-2</v>
      </c>
      <c r="H7648" s="27">
        <v>0.34679420289855073</v>
      </c>
      <c r="I7648" s="28">
        <v>9.0213282247765036</v>
      </c>
      <c r="J7648" s="27">
        <v>0.17369093231162197</v>
      </c>
      <c r="K7648" s="27">
        <v>0.80204342273307794</v>
      </c>
      <c r="L7648" s="27">
        <v>0.42817971014492756</v>
      </c>
      <c r="M7648" s="29">
        <v>5.4962603878116356</v>
      </c>
      <c r="N7648" s="30">
        <v>50.213114754098363</v>
      </c>
      <c r="O7648" s="32">
        <v>6.4927536231884067E-4</v>
      </c>
      <c r="P7648" s="31">
        <v>0.90782608695652178</v>
      </c>
      <c r="Q7648" s="38">
        <v>8534</v>
      </c>
      <c r="R7648" s="38">
        <v>8359</v>
      </c>
      <c r="S7648" s="38">
        <v>225</v>
      </c>
    </row>
    <row r="7649" spans="2:19" x14ac:dyDescent="0.2">
      <c r="B7649" s="1" t="s">
        <v>15568</v>
      </c>
      <c r="C7649" s="1" t="s">
        <v>15569</v>
      </c>
      <c r="D7649" s="1" t="s">
        <v>597</v>
      </c>
      <c r="E7649" s="1" t="s">
        <v>597</v>
      </c>
      <c r="F7649" s="1" t="s">
        <v>18</v>
      </c>
      <c r="G7649" s="27">
        <v>0.27413273001508298</v>
      </c>
      <c r="H7649" s="27">
        <v>0.8474151150054765</v>
      </c>
      <c r="I7649" s="28">
        <v>109.17254901960789</v>
      </c>
      <c r="J7649" s="27">
        <v>2.3755656108597284E-2</v>
      </c>
      <c r="K7649" s="27">
        <v>0.25565610859728505</v>
      </c>
      <c r="L7649" s="27">
        <v>6.348302300109529E-2</v>
      </c>
      <c r="M7649" s="29">
        <v>13.328847245883022</v>
      </c>
      <c r="N7649" s="30">
        <v>40.008978675645345</v>
      </c>
      <c r="O7649" s="32">
        <v>0.22180905439941587</v>
      </c>
      <c r="P7649" s="31">
        <v>0.96823658269441404</v>
      </c>
      <c r="Q7649" s="38">
        <v>47</v>
      </c>
      <c r="R7649" s="38">
        <v>5954</v>
      </c>
      <c r="S7649" s="38">
        <v>5415</v>
      </c>
    </row>
    <row r="7650" spans="2:19" x14ac:dyDescent="0.2">
      <c r="B7650" s="1" t="s">
        <v>15586</v>
      </c>
      <c r="C7650" s="1" t="s">
        <v>15587</v>
      </c>
      <c r="D7650" s="1" t="s">
        <v>597</v>
      </c>
      <c r="E7650" s="1" t="s">
        <v>597</v>
      </c>
      <c r="F7650" s="1" t="s">
        <v>18</v>
      </c>
      <c r="G7650" s="27">
        <v>0.56194989844278942</v>
      </c>
      <c r="H7650" s="27">
        <v>0.97425025159342515</v>
      </c>
      <c r="I7650" s="28">
        <v>49.174001354096148</v>
      </c>
      <c r="J7650" s="27">
        <v>3.8591740013540959E-2</v>
      </c>
      <c r="K7650" s="27">
        <v>0.35951252538930262</v>
      </c>
      <c r="L7650" s="27">
        <v>5.7027843005702788E-4</v>
      </c>
      <c r="M7650" s="29">
        <v>7.4508500772797523</v>
      </c>
      <c r="N7650" s="30">
        <v>81.313253012048193</v>
      </c>
      <c r="O7650" s="32">
        <v>0</v>
      </c>
      <c r="P7650" s="31">
        <v>0.99094263669909421</v>
      </c>
      <c r="Q7650" s="38">
        <v>1773</v>
      </c>
      <c r="R7650" s="38">
        <v>1150</v>
      </c>
      <c r="S7650" s="38">
        <v>3501</v>
      </c>
    </row>
    <row r="7651" spans="2:19" x14ac:dyDescent="0.2">
      <c r="B7651" s="1" t="s">
        <v>15580</v>
      </c>
      <c r="C7651" s="1" t="s">
        <v>1626</v>
      </c>
      <c r="D7651" s="1" t="s">
        <v>597</v>
      </c>
      <c r="E7651" s="1" t="s">
        <v>597</v>
      </c>
      <c r="F7651" s="1" t="s">
        <v>18</v>
      </c>
      <c r="G7651" s="27">
        <v>0.48152634766807995</v>
      </c>
      <c r="H7651" s="27">
        <v>0.98987129601915591</v>
      </c>
      <c r="I7651" s="28">
        <v>41.895941853422165</v>
      </c>
      <c r="J7651" s="27">
        <v>6.0569351907934586E-3</v>
      </c>
      <c r="K7651" s="27">
        <v>0.20654149000605693</v>
      </c>
      <c r="L7651" s="27">
        <v>0</v>
      </c>
      <c r="M7651" s="29">
        <v>12.668808411214954</v>
      </c>
      <c r="N7651" s="30">
        <v>72.93836477987422</v>
      </c>
      <c r="O7651" s="32">
        <v>0</v>
      </c>
      <c r="P7651" s="31">
        <v>0.98832684824902728</v>
      </c>
      <c r="Q7651" s="38">
        <v>3012</v>
      </c>
      <c r="R7651" s="38">
        <v>2597</v>
      </c>
      <c r="S7651" s="38">
        <v>6350</v>
      </c>
    </row>
    <row r="7652" spans="2:19" x14ac:dyDescent="0.2">
      <c r="B7652" s="1" t="s">
        <v>15562</v>
      </c>
      <c r="C7652" s="1" t="s">
        <v>15563</v>
      </c>
      <c r="D7652" s="1" t="s">
        <v>597</v>
      </c>
      <c r="E7652" s="1" t="s">
        <v>512</v>
      </c>
      <c r="F7652" s="1" t="s">
        <v>18</v>
      </c>
      <c r="G7652" s="27">
        <v>0.26165803108808289</v>
      </c>
      <c r="H7652" s="27">
        <v>0.55268564356435645</v>
      </c>
      <c r="I7652" s="28">
        <v>19.188471502590673</v>
      </c>
      <c r="J7652" s="27">
        <v>5.5699481865284971E-2</v>
      </c>
      <c r="K7652" s="27">
        <v>0.62564766839378239</v>
      </c>
      <c r="L7652" s="27">
        <v>0.24245049504950494</v>
      </c>
      <c r="M7652" s="29">
        <v>7.9182456140350839</v>
      </c>
      <c r="N7652" s="30">
        <v>50.529702970297031</v>
      </c>
      <c r="O7652" s="32">
        <v>0</v>
      </c>
      <c r="P7652" s="31">
        <v>0.95544554455445541</v>
      </c>
      <c r="Q7652" s="38">
        <v>7215</v>
      </c>
      <c r="R7652" s="38">
        <v>6234</v>
      </c>
      <c r="S7652" s="38">
        <v>766</v>
      </c>
    </row>
    <row r="7653" spans="2:19" x14ac:dyDescent="0.2">
      <c r="B7653" s="1" t="s">
        <v>15554</v>
      </c>
      <c r="C7653" s="1" t="s">
        <v>15555</v>
      </c>
      <c r="D7653" s="1" t="s">
        <v>597</v>
      </c>
      <c r="E7653" s="1" t="s">
        <v>597</v>
      </c>
      <c r="F7653" s="1" t="s">
        <v>18</v>
      </c>
      <c r="G7653" s="27">
        <v>0.11576704545454546</v>
      </c>
      <c r="H7653" s="27">
        <v>0.32049584026622291</v>
      </c>
      <c r="I7653" s="28">
        <v>20.708664772727271</v>
      </c>
      <c r="J7653" s="27">
        <v>9.2329545454545456E-2</v>
      </c>
      <c r="K7653" s="27">
        <v>0.72159090909090906</v>
      </c>
      <c r="L7653" s="27">
        <v>0.43817637271214643</v>
      </c>
      <c r="M7653" s="29">
        <v>6.6892481810832676</v>
      </c>
      <c r="N7653" s="30">
        <v>42.883040935672511</v>
      </c>
      <c r="O7653" s="32">
        <v>1.9274542429284527E-2</v>
      </c>
      <c r="P7653" s="31">
        <v>0.93710482529118133</v>
      </c>
      <c r="Q7653" s="38">
        <v>6702</v>
      </c>
      <c r="R7653" s="38">
        <v>8174</v>
      </c>
      <c r="S7653" s="38">
        <v>379</v>
      </c>
    </row>
    <row r="7654" spans="2:19" x14ac:dyDescent="0.2">
      <c r="B7654" s="1" t="s">
        <v>15574</v>
      </c>
      <c r="C7654" s="1" t="s">
        <v>15575</v>
      </c>
      <c r="D7654" s="1" t="s">
        <v>597</v>
      </c>
      <c r="E7654" s="1" t="s">
        <v>597</v>
      </c>
      <c r="F7654" s="1" t="s">
        <v>18</v>
      </c>
      <c r="G7654" s="27">
        <v>0.43292325717633273</v>
      </c>
      <c r="H7654" s="27">
        <v>0.84766522366522379</v>
      </c>
      <c r="I7654" s="28">
        <v>40.797656707674278</v>
      </c>
      <c r="J7654" s="27">
        <v>4.5108377270064441E-2</v>
      </c>
      <c r="K7654" s="27">
        <v>0.46631517281780904</v>
      </c>
      <c r="L7654" s="27">
        <v>6.6204906204906197E-2</v>
      </c>
      <c r="M7654" s="29">
        <v>7.0929752066115723</v>
      </c>
      <c r="N7654" s="30">
        <v>84.512855209742895</v>
      </c>
      <c r="O7654" s="32">
        <v>0</v>
      </c>
      <c r="P7654" s="31">
        <v>0.98528138528138531</v>
      </c>
      <c r="Q7654" s="38">
        <v>3153</v>
      </c>
      <c r="R7654" s="38">
        <v>3353</v>
      </c>
      <c r="S7654" s="38">
        <v>2149</v>
      </c>
    </row>
    <row r="7655" spans="2:19" x14ac:dyDescent="0.2">
      <c r="B7655" s="1" t="s">
        <v>15578</v>
      </c>
      <c r="C7655" s="1" t="s">
        <v>15579</v>
      </c>
      <c r="D7655" s="1" t="s">
        <v>597</v>
      </c>
      <c r="E7655" s="1" t="s">
        <v>512</v>
      </c>
      <c r="F7655" s="1" t="s">
        <v>18</v>
      </c>
      <c r="G7655" s="27">
        <v>0.3425827107790822</v>
      </c>
      <c r="H7655" s="27">
        <v>0.8880927291886197</v>
      </c>
      <c r="I7655" s="28">
        <v>39.173692636072573</v>
      </c>
      <c r="J7655" s="27">
        <v>9.0715048025613657E-3</v>
      </c>
      <c r="K7655" s="27">
        <v>0.17449306296691569</v>
      </c>
      <c r="L7655" s="27">
        <v>8.6512118018967337E-3</v>
      </c>
      <c r="M7655" s="29">
        <v>14.168993506493504</v>
      </c>
      <c r="N7655" s="30">
        <v>86.728971962616825</v>
      </c>
      <c r="O7655" s="32">
        <v>0</v>
      </c>
      <c r="P7655" s="31">
        <v>0.98735511064278192</v>
      </c>
      <c r="Q7655" s="38">
        <v>3324</v>
      </c>
      <c r="R7655" s="38">
        <v>4574</v>
      </c>
      <c r="S7655" s="38">
        <v>6908</v>
      </c>
    </row>
    <row r="7656" spans="2:19" x14ac:dyDescent="0.2">
      <c r="B7656" s="1" t="s">
        <v>15572</v>
      </c>
      <c r="C7656" s="1" t="s">
        <v>15573</v>
      </c>
      <c r="D7656" s="1" t="s">
        <v>597</v>
      </c>
      <c r="E7656" s="1" t="s">
        <v>512</v>
      </c>
      <c r="F7656" s="1" t="s">
        <v>18</v>
      </c>
      <c r="G7656" s="27">
        <v>0.41246684350132629</v>
      </c>
      <c r="H7656" s="27">
        <v>0.91887516254876445</v>
      </c>
      <c r="I7656" s="28">
        <v>46.00079575596817</v>
      </c>
      <c r="J7656" s="27">
        <v>6.6312997347480109E-3</v>
      </c>
      <c r="K7656" s="27">
        <v>0.13992042440318303</v>
      </c>
      <c r="L7656" s="27">
        <v>9.5188556566970089E-3</v>
      </c>
      <c r="M7656" s="29">
        <v>15.583069977426636</v>
      </c>
      <c r="N7656" s="30">
        <v>88.959807073954977</v>
      </c>
      <c r="O7656" s="32">
        <v>0</v>
      </c>
      <c r="P7656" s="31">
        <v>0.98049414824447334</v>
      </c>
      <c r="Q7656" s="38">
        <v>2383</v>
      </c>
      <c r="R7656" s="38">
        <v>3611</v>
      </c>
      <c r="S7656" s="38">
        <v>7501</v>
      </c>
    </row>
    <row r="7657" spans="2:19" x14ac:dyDescent="0.2">
      <c r="B7657" s="1" t="s">
        <v>15566</v>
      </c>
      <c r="C7657" s="1" t="s">
        <v>15567</v>
      </c>
      <c r="D7657" s="1" t="s">
        <v>597</v>
      </c>
      <c r="E7657" s="1" t="s">
        <v>597</v>
      </c>
      <c r="F7657" s="1" t="s">
        <v>18</v>
      </c>
      <c r="G7657" s="27">
        <v>0.27665827036104113</v>
      </c>
      <c r="H7657" s="27">
        <v>0.77827663021466198</v>
      </c>
      <c r="I7657" s="28">
        <v>30.382577665827032</v>
      </c>
      <c r="J7657" s="27">
        <v>2.0990764063811923E-2</v>
      </c>
      <c r="K7657" s="27">
        <v>0.2313182199832074</v>
      </c>
      <c r="L7657" s="27">
        <v>7.1150263264479555E-2</v>
      </c>
      <c r="M7657" s="29">
        <v>14.078329439252338</v>
      </c>
      <c r="N7657" s="30">
        <v>52.66268656716418</v>
      </c>
      <c r="O7657" s="32">
        <v>9.6885378695828278E-2</v>
      </c>
      <c r="P7657" s="31">
        <v>0.96476306196840822</v>
      </c>
      <c r="Q7657" s="38">
        <v>3921</v>
      </c>
      <c r="R7657" s="38">
        <v>5896</v>
      </c>
      <c r="S7657" s="38">
        <v>5878</v>
      </c>
    </row>
    <row r="7658" spans="2:19" x14ac:dyDescent="0.2">
      <c r="B7658" s="1" t="s">
        <v>15591</v>
      </c>
      <c r="C7658" s="1" t="s">
        <v>6905</v>
      </c>
      <c r="D7658" s="1" t="s">
        <v>597</v>
      </c>
      <c r="E7658" s="1" t="s">
        <v>597</v>
      </c>
      <c r="F7658" s="1" t="s">
        <v>18</v>
      </c>
      <c r="G7658" s="27">
        <v>0.61136216914138153</v>
      </c>
      <c r="H7658" s="27">
        <v>0.95623514294892376</v>
      </c>
      <c r="I7658" s="28">
        <v>51.06210458360232</v>
      </c>
      <c r="J7658" s="27">
        <v>5.1000645577792124E-2</v>
      </c>
      <c r="K7658" s="27">
        <v>0.34602969657843768</v>
      </c>
      <c r="L7658" s="27">
        <v>3.5798265338901382E-2</v>
      </c>
      <c r="M7658" s="29">
        <v>5.7235880398671108</v>
      </c>
      <c r="N7658" s="30">
        <v>79.423442449841602</v>
      </c>
      <c r="O7658" s="32">
        <v>0</v>
      </c>
      <c r="P7658" s="31">
        <v>0.9951814969482814</v>
      </c>
      <c r="Q7658" s="38">
        <v>1405</v>
      </c>
      <c r="R7658" s="38">
        <v>479</v>
      </c>
      <c r="S7658" s="38">
        <v>3710</v>
      </c>
    </row>
    <row r="7659" spans="2:19" x14ac:dyDescent="0.2">
      <c r="B7659" s="1" t="s">
        <v>15570</v>
      </c>
      <c r="C7659" s="1" t="s">
        <v>15571</v>
      </c>
      <c r="D7659" s="1" t="s">
        <v>597</v>
      </c>
      <c r="E7659" s="1" t="s">
        <v>597</v>
      </c>
      <c r="F7659" s="1" t="s">
        <v>18</v>
      </c>
      <c r="G7659" s="27">
        <v>0.30501222493887531</v>
      </c>
      <c r="H7659" s="27">
        <v>0.8132537313432836</v>
      </c>
      <c r="I7659" s="28">
        <v>41.480012224938875</v>
      </c>
      <c r="J7659" s="27">
        <v>1.7726161369193152E-2</v>
      </c>
      <c r="K7659" s="27">
        <v>0.20660146699266504</v>
      </c>
      <c r="L7659" s="27">
        <v>5.1137313432835819E-2</v>
      </c>
      <c r="M7659" s="29">
        <v>14.169849690539342</v>
      </c>
      <c r="N7659" s="30">
        <v>85.835643564356431</v>
      </c>
      <c r="O7659" s="32">
        <v>1.7307462686567167E-2</v>
      </c>
      <c r="P7659" s="31">
        <v>0.97671641791044772</v>
      </c>
      <c r="Q7659" s="38">
        <v>3076</v>
      </c>
      <c r="R7659" s="38">
        <v>5289</v>
      </c>
      <c r="S7659" s="38">
        <v>6346</v>
      </c>
    </row>
    <row r="7660" spans="2:19" x14ac:dyDescent="0.2">
      <c r="B7660" s="1" t="s">
        <v>15583</v>
      </c>
      <c r="C7660" s="1" t="s">
        <v>15584</v>
      </c>
      <c r="D7660" s="1" t="s">
        <v>597</v>
      </c>
      <c r="E7660" s="1" t="s">
        <v>597</v>
      </c>
      <c r="F7660" s="1" t="s">
        <v>18</v>
      </c>
      <c r="G7660" s="27">
        <v>0.50360110803324099</v>
      </c>
      <c r="H7660" s="27">
        <v>0.98366401753905186</v>
      </c>
      <c r="I7660" s="28">
        <v>49.935401662049856</v>
      </c>
      <c r="J7660" s="27">
        <v>6.0941828254847648E-3</v>
      </c>
      <c r="K7660" s="27">
        <v>8.4764542936288087E-2</v>
      </c>
      <c r="L7660" s="27">
        <v>1.3894217593861332E-3</v>
      </c>
      <c r="M7660" s="29">
        <v>16.235602678571432</v>
      </c>
      <c r="N7660" s="30">
        <v>82.663366336633658</v>
      </c>
      <c r="O7660" s="32">
        <v>0</v>
      </c>
      <c r="P7660" s="31">
        <v>0.98931214031241432</v>
      </c>
      <c r="Q7660" s="38">
        <v>1616</v>
      </c>
      <c r="R7660" s="38">
        <v>2222</v>
      </c>
      <c r="S7660" s="38">
        <v>8408</v>
      </c>
    </row>
    <row r="7661" spans="2:19" x14ac:dyDescent="0.2">
      <c r="B7661" s="1" t="s">
        <v>15576</v>
      </c>
      <c r="C7661" s="1" t="s">
        <v>15577</v>
      </c>
      <c r="D7661" s="1" t="s">
        <v>597</v>
      </c>
      <c r="E7661" s="1" t="s">
        <v>597</v>
      </c>
      <c r="F7661" s="1" t="s">
        <v>18</v>
      </c>
      <c r="G7661" s="27">
        <v>0.48436278342455041</v>
      </c>
      <c r="H7661" s="27">
        <v>0.91583895203236365</v>
      </c>
      <c r="I7661" s="28">
        <v>27.075410476935108</v>
      </c>
      <c r="J7661" s="27">
        <v>0.25645035183737297</v>
      </c>
      <c r="K7661" s="27">
        <v>0.44487881157154024</v>
      </c>
      <c r="L7661" s="27">
        <v>5.8894240030822581E-2</v>
      </c>
      <c r="M7661" s="29">
        <v>5.0076573161485962</v>
      </c>
      <c r="N7661" s="30">
        <v>50.090395480225986</v>
      </c>
      <c r="O7661" s="32">
        <v>0</v>
      </c>
      <c r="P7661" s="31">
        <v>0.98555191677904064</v>
      </c>
      <c r="Q7661" s="38">
        <v>4393</v>
      </c>
      <c r="R7661" s="38">
        <v>2544</v>
      </c>
      <c r="S7661" s="38">
        <v>2360</v>
      </c>
    </row>
    <row r="7662" spans="2:19" x14ac:dyDescent="0.2">
      <c r="B7662" s="1" t="s">
        <v>15556</v>
      </c>
      <c r="C7662" s="1" t="s">
        <v>15557</v>
      </c>
      <c r="D7662" s="1" t="s">
        <v>597</v>
      </c>
      <c r="E7662" s="1" t="s">
        <v>512</v>
      </c>
      <c r="F7662" s="1" t="s">
        <v>18</v>
      </c>
      <c r="G7662" s="27">
        <v>0.3009845288326301</v>
      </c>
      <c r="H7662" s="27">
        <v>0.62413201320132017</v>
      </c>
      <c r="I7662" s="28">
        <v>19.523909985935308</v>
      </c>
      <c r="J7662" s="27">
        <v>9.9859353023909983E-2</v>
      </c>
      <c r="K7662" s="27">
        <v>0.50914205344585095</v>
      </c>
      <c r="L7662" s="27">
        <v>0.14846864686468647</v>
      </c>
      <c r="M7662" s="29">
        <v>8.3221327967806822</v>
      </c>
      <c r="N7662" s="30">
        <v>45.112149532710283</v>
      </c>
      <c r="O7662" s="32">
        <v>0</v>
      </c>
      <c r="P7662" s="31">
        <v>0.93861386138613856</v>
      </c>
      <c r="Q7662" s="38">
        <v>7120</v>
      </c>
      <c r="R7662" s="38">
        <v>5370</v>
      </c>
      <c r="S7662" s="38">
        <v>1697</v>
      </c>
    </row>
    <row r="7663" spans="2:19" x14ac:dyDescent="0.2">
      <c r="B7663" s="1" t="s">
        <v>15585</v>
      </c>
      <c r="C7663" s="1" t="s">
        <v>3982</v>
      </c>
      <c r="D7663" s="1" t="s">
        <v>597</v>
      </c>
      <c r="E7663" s="1" t="s">
        <v>597</v>
      </c>
      <c r="F7663" s="1" t="s">
        <v>18</v>
      </c>
      <c r="G7663" s="27">
        <v>0.41440712262242008</v>
      </c>
      <c r="H7663" s="27">
        <v>0.94526737432405394</v>
      </c>
      <c r="I7663" s="28">
        <v>41.716106839336298</v>
      </c>
      <c r="J7663" s="27">
        <v>7.2845002023472277E-3</v>
      </c>
      <c r="K7663" s="27">
        <v>0.19951436665317684</v>
      </c>
      <c r="L7663" s="27">
        <v>1.5177248147406369E-2</v>
      </c>
      <c r="M7663" s="29">
        <v>13.323151347615761</v>
      </c>
      <c r="N7663" s="30">
        <v>81.4052734375</v>
      </c>
      <c r="O7663" s="32">
        <v>0</v>
      </c>
      <c r="P7663" s="31">
        <v>0.98978569997997201</v>
      </c>
      <c r="Q7663" s="38">
        <v>3045</v>
      </c>
      <c r="R7663" s="38">
        <v>3586</v>
      </c>
      <c r="S7663" s="38">
        <v>6463</v>
      </c>
    </row>
    <row r="7664" spans="2:19" x14ac:dyDescent="0.2">
      <c r="B7664" s="1" t="s">
        <v>15558</v>
      </c>
      <c r="C7664" s="1" t="s">
        <v>15559</v>
      </c>
      <c r="D7664" s="1" t="s">
        <v>597</v>
      </c>
      <c r="E7664" s="1" t="s">
        <v>512</v>
      </c>
      <c r="F7664" s="1" t="s">
        <v>18</v>
      </c>
      <c r="G7664" s="27">
        <v>0.1626848691695108</v>
      </c>
      <c r="H7664" s="27">
        <v>0.48129361245303282</v>
      </c>
      <c r="I7664" s="28">
        <v>15.762571103526737</v>
      </c>
      <c r="J7664" s="27">
        <v>8.3048919226393625E-2</v>
      </c>
      <c r="K7664" s="27">
        <v>0.60295790671217298</v>
      </c>
      <c r="L7664" s="27">
        <v>0.19721417069243155</v>
      </c>
      <c r="M7664" s="29">
        <v>9.3959239130434771</v>
      </c>
      <c r="N7664" s="30">
        <v>48.083916083916087</v>
      </c>
      <c r="O7664" s="32">
        <v>0</v>
      </c>
      <c r="P7664" s="31">
        <v>0.94363929146537839</v>
      </c>
      <c r="Q7664" s="38">
        <v>7915</v>
      </c>
      <c r="R7664" s="38">
        <v>7775</v>
      </c>
      <c r="S7664" s="38">
        <v>918</v>
      </c>
    </row>
    <row r="7665" spans="2:19" x14ac:dyDescent="0.2">
      <c r="B7665" s="1" t="s">
        <v>15589</v>
      </c>
      <c r="C7665" s="1" t="s">
        <v>15590</v>
      </c>
      <c r="D7665" s="1" t="s">
        <v>597</v>
      </c>
      <c r="E7665" s="1" t="s">
        <v>597</v>
      </c>
      <c r="F7665" s="1" t="s">
        <v>18</v>
      </c>
      <c r="G7665" s="27">
        <v>0.61830508474576273</v>
      </c>
      <c r="H7665" s="27">
        <v>1</v>
      </c>
      <c r="I7665" s="28">
        <v>52.490305084745792</v>
      </c>
      <c r="J7665" s="27">
        <v>3.7966101694915252E-2</v>
      </c>
      <c r="K7665" s="27">
        <v>0.33898305084745761</v>
      </c>
      <c r="L7665" s="27">
        <v>0</v>
      </c>
      <c r="M7665" s="29">
        <v>6.2184724689165183</v>
      </c>
      <c r="N7665" s="30">
        <v>80.61513157894737</v>
      </c>
      <c r="O7665" s="32">
        <v>0</v>
      </c>
      <c r="P7665" s="31">
        <v>0.99293167283742845</v>
      </c>
      <c r="Q7665" s="38">
        <v>1158</v>
      </c>
      <c r="R7665" s="38">
        <v>414</v>
      </c>
      <c r="S7665" s="38">
        <v>3831</v>
      </c>
    </row>
    <row r="7666" spans="2:19" x14ac:dyDescent="0.2">
      <c r="B7666" s="1" t="s">
        <v>15588</v>
      </c>
      <c r="C7666" s="1" t="s">
        <v>331</v>
      </c>
      <c r="D7666" s="1" t="s">
        <v>597</v>
      </c>
      <c r="E7666" s="1" t="s">
        <v>597</v>
      </c>
      <c r="F7666" s="1" t="s">
        <v>18</v>
      </c>
      <c r="G7666" s="27">
        <v>0.53040540540540537</v>
      </c>
      <c r="H7666" s="27">
        <v>0.9909938581797878</v>
      </c>
      <c r="I7666" s="28">
        <v>48.230292792792795</v>
      </c>
      <c r="J7666" s="27">
        <v>2.2522522522522522E-3</v>
      </c>
      <c r="K7666" s="27">
        <v>9.1216216216216214E-2</v>
      </c>
      <c r="L7666" s="27">
        <v>6.2814070351758795E-4</v>
      </c>
      <c r="M7666" s="29">
        <v>14.537170263788973</v>
      </c>
      <c r="N7666" s="30">
        <v>77.579617834394909</v>
      </c>
      <c r="O7666" s="32">
        <v>0</v>
      </c>
      <c r="P7666" s="31">
        <v>0.99162479061976549</v>
      </c>
      <c r="Q7666" s="38">
        <v>1953</v>
      </c>
      <c r="R7666" s="38">
        <v>1736</v>
      </c>
      <c r="S7666" s="38">
        <v>8326</v>
      </c>
    </row>
    <row r="7667" spans="2:19" x14ac:dyDescent="0.2">
      <c r="B7667" s="1" t="s">
        <v>15560</v>
      </c>
      <c r="C7667" s="1" t="s">
        <v>15561</v>
      </c>
      <c r="D7667" s="1" t="s">
        <v>597</v>
      </c>
      <c r="E7667" s="1" t="s">
        <v>597</v>
      </c>
      <c r="F7667" s="1" t="s">
        <v>18</v>
      </c>
      <c r="G7667" s="27">
        <v>0.25498575498575499</v>
      </c>
      <c r="H7667" s="27">
        <v>0.83941496598639465</v>
      </c>
      <c r="I7667" s="28">
        <v>26.394301994301994</v>
      </c>
      <c r="J7667" s="27">
        <v>5.6980056980056983E-3</v>
      </c>
      <c r="K7667" s="27">
        <v>0.12108262108262108</v>
      </c>
      <c r="L7667" s="27">
        <v>4.8925170068027213E-2</v>
      </c>
      <c r="M7667" s="29">
        <v>17.182982791586998</v>
      </c>
      <c r="N7667" s="30">
        <v>52.77653631284916</v>
      </c>
      <c r="O7667" s="32">
        <v>0</v>
      </c>
      <c r="P7667" s="31">
        <v>0.95510204081632655</v>
      </c>
      <c r="Q7667" s="38">
        <v>4559</v>
      </c>
      <c r="R7667" s="38">
        <v>6394</v>
      </c>
      <c r="S7667" s="38">
        <v>7830</v>
      </c>
    </row>
    <row r="7668" spans="2:19" x14ac:dyDescent="0.2">
      <c r="B7668" s="1" t="s">
        <v>15581</v>
      </c>
      <c r="C7668" s="1" t="s">
        <v>15582</v>
      </c>
      <c r="D7668" s="1" t="s">
        <v>597</v>
      </c>
      <c r="E7668" s="1" t="s">
        <v>597</v>
      </c>
      <c r="F7668" s="1" t="s">
        <v>18</v>
      </c>
      <c r="G7668" s="27">
        <v>0.38031045751633985</v>
      </c>
      <c r="H7668" s="27">
        <v>0.95932969917221877</v>
      </c>
      <c r="I7668" s="28">
        <v>33.733455882352921</v>
      </c>
      <c r="J7668" s="27">
        <v>4.9019607843137254E-3</v>
      </c>
      <c r="K7668" s="27">
        <v>0.13848039215686275</v>
      </c>
      <c r="L7668" s="27">
        <v>4.1994750656167981E-4</v>
      </c>
      <c r="M7668" s="29">
        <v>14.397559366754621</v>
      </c>
      <c r="N7668" s="30">
        <v>64.527896995708161</v>
      </c>
      <c r="O7668" s="32">
        <v>1.830002018978397E-2</v>
      </c>
      <c r="P7668" s="31">
        <v>0.9884918231374924</v>
      </c>
      <c r="Q7668" s="38">
        <v>3727</v>
      </c>
      <c r="R7668" s="38">
        <v>4021</v>
      </c>
      <c r="S7668" s="38">
        <v>7527</v>
      </c>
    </row>
    <row r="7669" spans="2:19" x14ac:dyDescent="0.2">
      <c r="B7669" s="1" t="s">
        <v>15564</v>
      </c>
      <c r="C7669" s="1" t="s">
        <v>15565</v>
      </c>
      <c r="D7669" s="1" t="s">
        <v>597</v>
      </c>
      <c r="E7669" s="1" t="s">
        <v>597</v>
      </c>
      <c r="F7669" s="1" t="s">
        <v>18</v>
      </c>
      <c r="G7669" s="27">
        <v>0.14864864864864866</v>
      </c>
      <c r="H7669" s="27">
        <v>0.426048585485855</v>
      </c>
      <c r="I7669" s="28">
        <v>15.318082368082367</v>
      </c>
      <c r="J7669" s="27">
        <v>5.727155727155727E-2</v>
      </c>
      <c r="K7669" s="27">
        <v>0.55662805662805659</v>
      </c>
      <c r="L7669" s="27">
        <v>0.15773062730627307</v>
      </c>
      <c r="M7669" s="29">
        <v>9.3008314436885868</v>
      </c>
      <c r="N7669" s="30">
        <v>49.376623376623378</v>
      </c>
      <c r="O7669" s="32">
        <v>0</v>
      </c>
      <c r="P7669" s="31">
        <v>0.955719557195572</v>
      </c>
      <c r="Q7669" s="38">
        <v>7986</v>
      </c>
      <c r="R7669" s="38">
        <v>7922</v>
      </c>
      <c r="S7669" s="38">
        <v>1281</v>
      </c>
    </row>
    <row r="7670" spans="2:19" x14ac:dyDescent="0.2">
      <c r="B7670" s="1" t="s">
        <v>15602</v>
      </c>
      <c r="C7670" s="1" t="s">
        <v>53</v>
      </c>
      <c r="D7670" s="1" t="s">
        <v>323</v>
      </c>
      <c r="E7670" s="1" t="s">
        <v>1552</v>
      </c>
      <c r="F7670" s="1" t="s">
        <v>38</v>
      </c>
      <c r="G7670" s="27">
        <v>0.32542001460920378</v>
      </c>
      <c r="H7670" s="27">
        <v>0.89715719368670743</v>
      </c>
      <c r="I7670" s="28">
        <v>28.800511322132952</v>
      </c>
      <c r="J7670" s="27">
        <v>6.3915266617969322E-3</v>
      </c>
      <c r="K7670" s="27">
        <v>0.15449233016800584</v>
      </c>
      <c r="L7670" s="27">
        <v>0</v>
      </c>
      <c r="M7670" s="29">
        <v>14.410747157552789</v>
      </c>
      <c r="N7670" s="30">
        <v>58.196408529741866</v>
      </c>
      <c r="O7670" s="32">
        <v>0</v>
      </c>
      <c r="P7670" s="31">
        <v>0.99917890703402978</v>
      </c>
      <c r="Q7670" s="38">
        <v>4107</v>
      </c>
      <c r="R7670" s="38">
        <v>4883</v>
      </c>
      <c r="S7670" s="38">
        <v>7248</v>
      </c>
    </row>
    <row r="7671" spans="2:19" x14ac:dyDescent="0.2">
      <c r="B7671" s="1" t="s">
        <v>15597</v>
      </c>
      <c r="C7671" s="1" t="s">
        <v>15598</v>
      </c>
      <c r="D7671" s="1" t="s">
        <v>323</v>
      </c>
      <c r="E7671" s="1" t="s">
        <v>1552</v>
      </c>
      <c r="F7671" s="1" t="s">
        <v>38</v>
      </c>
      <c r="G7671" s="27">
        <v>0.47656377592683324</v>
      </c>
      <c r="H7671" s="27">
        <v>0.87032494502809687</v>
      </c>
      <c r="I7671" s="28">
        <v>37.546317164788519</v>
      </c>
      <c r="J7671" s="27">
        <v>4.1972889106647066E-2</v>
      </c>
      <c r="K7671" s="27">
        <v>0.37628613424791768</v>
      </c>
      <c r="L7671" s="27">
        <v>3.4703151722452967E-2</v>
      </c>
      <c r="M7671" s="29">
        <v>7.4008112324492972</v>
      </c>
      <c r="N7671" s="30">
        <v>70.201850582590822</v>
      </c>
      <c r="O7671" s="32">
        <v>5.7626842576757068E-3</v>
      </c>
      <c r="P7671" s="31">
        <v>0.99731248473002687</v>
      </c>
      <c r="Q7671" s="38">
        <v>3465</v>
      </c>
      <c r="R7671" s="38">
        <v>2671</v>
      </c>
      <c r="S7671" s="38">
        <v>3251</v>
      </c>
    </row>
    <row r="7672" spans="2:19" x14ac:dyDescent="0.2">
      <c r="B7672" s="1" t="s">
        <v>15595</v>
      </c>
      <c r="C7672" s="1" t="s">
        <v>15596</v>
      </c>
      <c r="D7672" s="1" t="s">
        <v>323</v>
      </c>
      <c r="E7672" s="1" t="s">
        <v>1552</v>
      </c>
      <c r="F7672" s="1" t="s">
        <v>38</v>
      </c>
      <c r="G7672" s="27">
        <v>0.30912126904612813</v>
      </c>
      <c r="H7672" s="27">
        <v>0.86826883062838089</v>
      </c>
      <c r="I7672" s="28">
        <v>21.382926320183678</v>
      </c>
      <c r="J7672" s="27">
        <v>2.3168440826549782E-2</v>
      </c>
      <c r="K7672" s="27">
        <v>0.55165936130244209</v>
      </c>
      <c r="L7672" s="27">
        <v>0.1010882230545152</v>
      </c>
      <c r="M7672" s="29">
        <v>7.6598489425981873</v>
      </c>
      <c r="N7672" s="30">
        <v>51.578663065496286</v>
      </c>
      <c r="O7672" s="32">
        <v>0</v>
      </c>
      <c r="P7672" s="31">
        <v>0.99687890137328339</v>
      </c>
      <c r="Q7672" s="38">
        <v>6444</v>
      </c>
      <c r="R7672" s="38">
        <v>5210</v>
      </c>
      <c r="S7672" s="38">
        <v>1318</v>
      </c>
    </row>
    <row r="7673" spans="2:19" x14ac:dyDescent="0.2">
      <c r="B7673" s="1" t="s">
        <v>15599</v>
      </c>
      <c r="C7673" s="1" t="s">
        <v>9674</v>
      </c>
      <c r="D7673" s="1" t="s">
        <v>323</v>
      </c>
      <c r="E7673" s="1" t="s">
        <v>1552</v>
      </c>
      <c r="F7673" s="1" t="s">
        <v>38</v>
      </c>
      <c r="G7673" s="27">
        <v>0.36783768551568663</v>
      </c>
      <c r="H7673" s="27">
        <v>0.90467534901152447</v>
      </c>
      <c r="I7673" s="28">
        <v>32.994645876385484</v>
      </c>
      <c r="J7673" s="27">
        <v>5.6359195942137889E-3</v>
      </c>
      <c r="K7673" s="27">
        <v>0.24046590268645501</v>
      </c>
      <c r="L7673" s="27">
        <v>1.9878197320341046E-2</v>
      </c>
      <c r="M7673" s="29">
        <v>12.39652303120357</v>
      </c>
      <c r="N7673" s="30">
        <v>67.845760980592445</v>
      </c>
      <c r="O7673" s="32">
        <v>6.4574159093038512E-3</v>
      </c>
      <c r="P7673" s="31">
        <v>0.99747025203785256</v>
      </c>
      <c r="Q7673" s="38">
        <v>3763</v>
      </c>
      <c r="R7673" s="38">
        <v>4207</v>
      </c>
      <c r="S7673" s="38">
        <v>5696</v>
      </c>
    </row>
    <row r="7674" spans="2:19" x14ac:dyDescent="0.2">
      <c r="B7674" s="1" t="s">
        <v>15593</v>
      </c>
      <c r="C7674" s="1" t="s">
        <v>15594</v>
      </c>
      <c r="D7674" s="1" t="s">
        <v>323</v>
      </c>
      <c r="E7674" s="1" t="s">
        <v>1552</v>
      </c>
      <c r="F7674" s="1" t="s">
        <v>38</v>
      </c>
      <c r="G7674" s="27">
        <v>0.48548094373865697</v>
      </c>
      <c r="H7674" s="27">
        <v>0.98934334298118654</v>
      </c>
      <c r="I7674" s="28">
        <v>43.976261343012716</v>
      </c>
      <c r="J7674" s="27">
        <v>4.3557168784029042E-3</v>
      </c>
      <c r="K7674" s="27">
        <v>7.1506352087114339E-2</v>
      </c>
      <c r="L7674" s="27">
        <v>0</v>
      </c>
      <c r="M7674" s="29">
        <v>16.146631393298048</v>
      </c>
      <c r="N7674" s="30">
        <v>73.054205607476632</v>
      </c>
      <c r="O7674" s="32">
        <v>0</v>
      </c>
      <c r="P7674" s="31">
        <v>0.99674384949348771</v>
      </c>
      <c r="Q7674" s="38">
        <v>2726</v>
      </c>
      <c r="R7674" s="38">
        <v>2523</v>
      </c>
      <c r="S7674" s="38">
        <v>8539</v>
      </c>
    </row>
    <row r="7675" spans="2:19" x14ac:dyDescent="0.2">
      <c r="B7675" s="1" t="s">
        <v>15592</v>
      </c>
      <c r="C7675" s="1" t="s">
        <v>323</v>
      </c>
      <c r="D7675" s="1" t="s">
        <v>323</v>
      </c>
      <c r="E7675" s="1" t="s">
        <v>1552</v>
      </c>
      <c r="F7675" s="1" t="s">
        <v>38</v>
      </c>
      <c r="G7675" s="27">
        <v>0.42889820815859703</v>
      </c>
      <c r="H7675" s="27">
        <v>0.97527094998576436</v>
      </c>
      <c r="I7675" s="28">
        <v>39.785360274494856</v>
      </c>
      <c r="J7675" s="27">
        <v>8.0060998856271437E-3</v>
      </c>
      <c r="K7675" s="27">
        <v>0.12237895539458635</v>
      </c>
      <c r="L7675" s="27">
        <v>0</v>
      </c>
      <c r="M7675" s="29">
        <v>15.218691588785044</v>
      </c>
      <c r="N7675" s="30">
        <v>72.050222222222217</v>
      </c>
      <c r="O7675" s="32">
        <v>0</v>
      </c>
      <c r="P7675" s="31">
        <v>0.99572933472525382</v>
      </c>
      <c r="Q7675" s="38">
        <v>3269</v>
      </c>
      <c r="R7675" s="38">
        <v>3420</v>
      </c>
      <c r="S7675" s="38">
        <v>7815</v>
      </c>
    </row>
    <row r="7676" spans="2:19" x14ac:dyDescent="0.2">
      <c r="B7676" s="1" t="s">
        <v>15600</v>
      </c>
      <c r="C7676" s="1" t="s">
        <v>15601</v>
      </c>
      <c r="D7676" s="1" t="s">
        <v>323</v>
      </c>
      <c r="E7676" s="1" t="s">
        <v>1552</v>
      </c>
      <c r="F7676" s="1" t="s">
        <v>38</v>
      </c>
      <c r="G7676" s="27">
        <v>0.55147355672184095</v>
      </c>
      <c r="H7676" s="27">
        <v>0.96112029014708844</v>
      </c>
      <c r="I7676" s="28">
        <v>44.588393217601954</v>
      </c>
      <c r="J7676" s="27">
        <v>1.2515139281388777E-2</v>
      </c>
      <c r="K7676" s="27">
        <v>0.26059749697214374</v>
      </c>
      <c r="L7676" s="27">
        <v>3.7678823292363488E-2</v>
      </c>
      <c r="M7676" s="29">
        <v>10.204140414041401</v>
      </c>
      <c r="N7676" s="30">
        <v>72.07430453879941</v>
      </c>
      <c r="O7676" s="32">
        <v>9.0670965142051179E-3</v>
      </c>
      <c r="P7676" s="31">
        <v>0.99818658069715893</v>
      </c>
      <c r="Q7676" s="38">
        <v>2651</v>
      </c>
      <c r="R7676" s="38">
        <v>1338</v>
      </c>
      <c r="S7676" s="38">
        <v>5322</v>
      </c>
    </row>
    <row r="7677" spans="2:19" x14ac:dyDescent="0.2">
      <c r="B7677" s="1" t="s">
        <v>15622</v>
      </c>
      <c r="C7677" s="1" t="s">
        <v>15623</v>
      </c>
      <c r="D7677" s="1" t="s">
        <v>599</v>
      </c>
      <c r="E7677" s="1" t="s">
        <v>599</v>
      </c>
      <c r="F7677" s="1" t="s">
        <v>48</v>
      </c>
      <c r="G7677" s="27">
        <v>0.42939244663382592</v>
      </c>
      <c r="H7677" s="27">
        <v>0.97241702300957056</v>
      </c>
      <c r="I7677" s="28">
        <v>44.035919540229898</v>
      </c>
      <c r="J7677" s="27">
        <v>6.1576354679802959E-3</v>
      </c>
      <c r="K7677" s="27">
        <v>0.15106732348111659</v>
      </c>
      <c r="L7677" s="27">
        <v>0</v>
      </c>
      <c r="M7677" s="29">
        <v>14.183945284377247</v>
      </c>
      <c r="N7677" s="30">
        <v>83.019102196752627</v>
      </c>
      <c r="O7677" s="32">
        <v>0</v>
      </c>
      <c r="P7677" s="31">
        <v>0.99205864386072085</v>
      </c>
      <c r="Q7677" s="38">
        <v>2723</v>
      </c>
      <c r="R7677" s="38">
        <v>3412</v>
      </c>
      <c r="S7677" s="38">
        <v>7315</v>
      </c>
    </row>
    <row r="7678" spans="2:19" x14ac:dyDescent="0.2">
      <c r="B7678" s="1" t="s">
        <v>15609</v>
      </c>
      <c r="C7678" s="1" t="s">
        <v>15610</v>
      </c>
      <c r="D7678" s="1" t="s">
        <v>599</v>
      </c>
      <c r="E7678" s="1" t="s">
        <v>599</v>
      </c>
      <c r="F7678" s="1" t="s">
        <v>48</v>
      </c>
      <c r="G7678" s="27">
        <v>0.39241803278688525</v>
      </c>
      <c r="H7678" s="27">
        <v>0.90459411912540844</v>
      </c>
      <c r="I7678" s="28">
        <v>47.135348360655755</v>
      </c>
      <c r="J7678" s="27">
        <v>7.4282786885245897E-3</v>
      </c>
      <c r="K7678" s="27">
        <v>0.14395491803278687</v>
      </c>
      <c r="L7678" s="27">
        <v>6.8936918823825077E-3</v>
      </c>
      <c r="M7678" s="29">
        <v>14.949789029535864</v>
      </c>
      <c r="N7678" s="30">
        <v>96.311603650586704</v>
      </c>
      <c r="O7678" s="32">
        <v>0</v>
      </c>
      <c r="P7678" s="31">
        <v>0.98115104297562206</v>
      </c>
      <c r="Q7678" s="38">
        <v>2162</v>
      </c>
      <c r="R7678" s="38">
        <v>3865</v>
      </c>
      <c r="S7678" s="38">
        <v>7435</v>
      </c>
    </row>
    <row r="7679" spans="2:19" x14ac:dyDescent="0.2">
      <c r="B7679" s="1" t="s">
        <v>15620</v>
      </c>
      <c r="C7679" s="1" t="s">
        <v>15621</v>
      </c>
      <c r="D7679" s="1" t="s">
        <v>599</v>
      </c>
      <c r="E7679" s="1" t="s">
        <v>599</v>
      </c>
      <c r="F7679" s="1" t="s">
        <v>48</v>
      </c>
      <c r="G7679" s="27">
        <v>0.26398122800156432</v>
      </c>
      <c r="H7679" s="27">
        <v>0.80840860631905409</v>
      </c>
      <c r="I7679" s="28">
        <v>31.158466953461108</v>
      </c>
      <c r="J7679" s="27">
        <v>7.4305827141181073E-3</v>
      </c>
      <c r="K7679" s="27">
        <v>0.14861165428236214</v>
      </c>
      <c r="L7679" s="27">
        <v>0</v>
      </c>
      <c r="M7679" s="29">
        <v>15.413450292397656</v>
      </c>
      <c r="N7679" s="30">
        <v>74.377218934911241</v>
      </c>
      <c r="O7679" s="32">
        <v>0</v>
      </c>
      <c r="P7679" s="31">
        <v>0.99127737933708082</v>
      </c>
      <c r="Q7679" s="38">
        <v>3855</v>
      </c>
      <c r="R7679" s="38">
        <v>6181</v>
      </c>
      <c r="S7679" s="38">
        <v>7354</v>
      </c>
    </row>
    <row r="7680" spans="2:19" x14ac:dyDescent="0.2">
      <c r="B7680" s="1" t="s">
        <v>15618</v>
      </c>
      <c r="C7680" s="1" t="s">
        <v>15619</v>
      </c>
      <c r="D7680" s="1" t="s">
        <v>599</v>
      </c>
      <c r="E7680" s="1" t="s">
        <v>599</v>
      </c>
      <c r="F7680" s="1" t="s">
        <v>48</v>
      </c>
      <c r="G7680" s="27">
        <v>0.38683127572016462</v>
      </c>
      <c r="H7680" s="27">
        <v>0.94754782254782288</v>
      </c>
      <c r="I7680" s="28">
        <v>32.381893004115241</v>
      </c>
      <c r="J7680" s="27">
        <v>1.5226337448559672E-2</v>
      </c>
      <c r="K7680" s="27">
        <v>0.3925925925925926</v>
      </c>
      <c r="L7680" s="27">
        <v>3.5327635327635332E-2</v>
      </c>
      <c r="M7680" s="29">
        <v>9.5285906040268404</v>
      </c>
      <c r="N7680" s="30">
        <v>68.157446808510642</v>
      </c>
      <c r="O7680" s="32">
        <v>0</v>
      </c>
      <c r="P7680" s="31">
        <v>0.98901098901098905</v>
      </c>
      <c r="Q7680" s="38">
        <v>3789</v>
      </c>
      <c r="R7680" s="38">
        <v>3930</v>
      </c>
      <c r="S7680" s="38">
        <v>3008</v>
      </c>
    </row>
    <row r="7681" spans="2:19" x14ac:dyDescent="0.2">
      <c r="B7681" s="1" t="s">
        <v>15613</v>
      </c>
      <c r="C7681" s="1" t="s">
        <v>476</v>
      </c>
      <c r="D7681" s="1" t="s">
        <v>599</v>
      </c>
      <c r="E7681" s="1" t="s">
        <v>599</v>
      </c>
      <c r="F7681" s="1" t="s">
        <v>48</v>
      </c>
      <c r="G7681" s="27">
        <v>0.46926454445664106</v>
      </c>
      <c r="H7681" s="27">
        <v>0.99027627302275201</v>
      </c>
      <c r="I7681" s="28">
        <v>46.937486278814504</v>
      </c>
      <c r="J7681" s="27">
        <v>1.2074643249176729E-2</v>
      </c>
      <c r="K7681" s="27">
        <v>0.28567508232711308</v>
      </c>
      <c r="L7681" s="27">
        <v>5.958829902491875E-4</v>
      </c>
      <c r="M7681" s="29">
        <v>10.505687693898656</v>
      </c>
      <c r="N7681" s="30">
        <v>87.724561403508773</v>
      </c>
      <c r="O7681" s="32">
        <v>0</v>
      </c>
      <c r="P7681" s="31">
        <v>0.98699891657638139</v>
      </c>
      <c r="Q7681" s="38">
        <v>2195</v>
      </c>
      <c r="R7681" s="38">
        <v>2810</v>
      </c>
      <c r="S7681" s="38">
        <v>4832</v>
      </c>
    </row>
    <row r="7682" spans="2:19" x14ac:dyDescent="0.2">
      <c r="B7682" s="1" t="s">
        <v>15603</v>
      </c>
      <c r="C7682" s="1" t="s">
        <v>15604</v>
      </c>
      <c r="D7682" s="1" t="s">
        <v>599</v>
      </c>
      <c r="E7682" s="1" t="s">
        <v>599</v>
      </c>
      <c r="F7682" s="1" t="s">
        <v>48</v>
      </c>
      <c r="G7682" s="27">
        <v>0.37630779615254811</v>
      </c>
      <c r="H7682" s="27">
        <v>0.9457171085130911</v>
      </c>
      <c r="I7682" s="28">
        <v>41.755045561930501</v>
      </c>
      <c r="J7682" s="27">
        <v>6.0749240634492066E-3</v>
      </c>
      <c r="K7682" s="27">
        <v>8.4711441106986168E-2</v>
      </c>
      <c r="L7682" s="27">
        <v>0</v>
      </c>
      <c r="M7682" s="29">
        <v>17.426258798050878</v>
      </c>
      <c r="N7682" s="30">
        <v>81.475806451612897</v>
      </c>
      <c r="O7682" s="32">
        <v>0</v>
      </c>
      <c r="P7682" s="31">
        <v>0.97579450024699488</v>
      </c>
      <c r="Q7682" s="38">
        <v>3038</v>
      </c>
      <c r="R7682" s="38">
        <v>4063</v>
      </c>
      <c r="S7682" s="38">
        <v>8410</v>
      </c>
    </row>
    <row r="7683" spans="2:19" x14ac:dyDescent="0.2">
      <c r="B7683" s="1" t="s">
        <v>15616</v>
      </c>
      <c r="C7683" s="1" t="s">
        <v>15617</v>
      </c>
      <c r="D7683" s="1" t="s">
        <v>599</v>
      </c>
      <c r="E7683" s="1" t="s">
        <v>599</v>
      </c>
      <c r="F7683" s="1" t="s">
        <v>48</v>
      </c>
      <c r="G7683" s="27">
        <v>0.30709961474958725</v>
      </c>
      <c r="H7683" s="27">
        <v>0.91467355821545138</v>
      </c>
      <c r="I7683" s="28">
        <v>34.28332416070446</v>
      </c>
      <c r="J7683" s="27">
        <v>1.1832691249312053E-2</v>
      </c>
      <c r="K7683" s="27">
        <v>0.35443037974683544</v>
      </c>
      <c r="L7683" s="27">
        <v>5.3346028291621328E-2</v>
      </c>
      <c r="M7683" s="29">
        <v>11.946505162827641</v>
      </c>
      <c r="N7683" s="30">
        <v>84.303763440860209</v>
      </c>
      <c r="O7683" s="32">
        <v>0</v>
      </c>
      <c r="P7683" s="31">
        <v>0.98857453754080526</v>
      </c>
      <c r="Q7683" s="38">
        <v>3685</v>
      </c>
      <c r="R7683" s="38">
        <v>5247</v>
      </c>
      <c r="S7683" s="38">
        <v>3583</v>
      </c>
    </row>
    <row r="7684" spans="2:19" x14ac:dyDescent="0.2">
      <c r="B7684" s="1" t="s">
        <v>15611</v>
      </c>
      <c r="C7684" s="1" t="s">
        <v>15612</v>
      </c>
      <c r="D7684" s="1" t="s">
        <v>599</v>
      </c>
      <c r="E7684" s="1" t="s">
        <v>599</v>
      </c>
      <c r="F7684" s="1" t="s">
        <v>48</v>
      </c>
      <c r="G7684" s="27">
        <v>0.2161282243926872</v>
      </c>
      <c r="H7684" s="27">
        <v>0.80802862077473481</v>
      </c>
      <c r="I7684" s="28">
        <v>24.871550212872517</v>
      </c>
      <c r="J7684" s="27">
        <v>1.3774104683195593E-2</v>
      </c>
      <c r="K7684" s="27">
        <v>0.17230152767342849</v>
      </c>
      <c r="L7684" s="27">
        <v>9.1290402171231193E-4</v>
      </c>
      <c r="M7684" s="29">
        <v>14.998817891373806</v>
      </c>
      <c r="N7684" s="30">
        <v>60.290845886442639</v>
      </c>
      <c r="O7684" s="32">
        <v>0</v>
      </c>
      <c r="P7684" s="31">
        <v>0.98519615099925983</v>
      </c>
      <c r="Q7684" s="38">
        <v>5051</v>
      </c>
      <c r="R7684" s="38">
        <v>7114</v>
      </c>
      <c r="S7684" s="38">
        <v>6944</v>
      </c>
    </row>
    <row r="7685" spans="2:19" x14ac:dyDescent="0.2">
      <c r="B7685" s="1" t="s">
        <v>15607</v>
      </c>
      <c r="C7685" s="1" t="s">
        <v>15608</v>
      </c>
      <c r="D7685" s="1" t="s">
        <v>599</v>
      </c>
      <c r="E7685" s="1" t="s">
        <v>599</v>
      </c>
      <c r="F7685" s="1" t="s">
        <v>48</v>
      </c>
      <c r="G7685" s="27">
        <v>0.23558842723515336</v>
      </c>
      <c r="H7685" s="27">
        <v>0.87697557854324426</v>
      </c>
      <c r="I7685" s="28">
        <v>26.102871437894276</v>
      </c>
      <c r="J7685" s="27">
        <v>7.6136610833152053E-3</v>
      </c>
      <c r="K7685" s="27">
        <v>0.17554927126386774</v>
      </c>
      <c r="L7685" s="27">
        <v>3.8818385411112303E-4</v>
      </c>
      <c r="M7685" s="29">
        <v>15.063354214123015</v>
      </c>
      <c r="N7685" s="30">
        <v>60.995391705069125</v>
      </c>
      <c r="O7685" s="32">
        <v>0</v>
      </c>
      <c r="P7685" s="31">
        <v>0.98048416337847921</v>
      </c>
      <c r="Q7685" s="38">
        <v>4625</v>
      </c>
      <c r="R7685" s="38">
        <v>6775</v>
      </c>
      <c r="S7685" s="38">
        <v>6893</v>
      </c>
    </row>
    <row r="7686" spans="2:19" x14ac:dyDescent="0.2">
      <c r="B7686" s="1" t="s">
        <v>15614</v>
      </c>
      <c r="C7686" s="1" t="s">
        <v>15615</v>
      </c>
      <c r="D7686" s="1" t="s">
        <v>599</v>
      </c>
      <c r="E7686" s="1" t="s">
        <v>599</v>
      </c>
      <c r="F7686" s="1" t="s">
        <v>48</v>
      </c>
      <c r="G7686" s="27">
        <v>0.25531914893617019</v>
      </c>
      <c r="H7686" s="27">
        <v>0.96786498481663152</v>
      </c>
      <c r="I7686" s="28">
        <v>19.281513002364068</v>
      </c>
      <c r="J7686" s="27">
        <v>2.9314420803782507E-2</v>
      </c>
      <c r="K7686" s="27">
        <v>0.50969267139479901</v>
      </c>
      <c r="L7686" s="27">
        <v>0</v>
      </c>
      <c r="M7686" s="29">
        <v>9.138349206349206</v>
      </c>
      <c r="N7686" s="30">
        <v>48.466666666666669</v>
      </c>
      <c r="O7686" s="32">
        <v>0</v>
      </c>
      <c r="P7686" s="31">
        <v>0.98808689558514362</v>
      </c>
      <c r="Q7686" s="38">
        <v>7187</v>
      </c>
      <c r="R7686" s="38">
        <v>6383</v>
      </c>
      <c r="S7686" s="38">
        <v>1689</v>
      </c>
    </row>
    <row r="7687" spans="2:19" x14ac:dyDescent="0.2">
      <c r="B7687" s="1" t="s">
        <v>15605</v>
      </c>
      <c r="C7687" s="1" t="s">
        <v>15606</v>
      </c>
      <c r="D7687" s="1" t="s">
        <v>599</v>
      </c>
      <c r="E7687" s="1" t="s">
        <v>599</v>
      </c>
      <c r="F7687" s="1" t="s">
        <v>48</v>
      </c>
      <c r="G7687" s="27">
        <v>0.30361596009975061</v>
      </c>
      <c r="H7687" s="27">
        <v>0.8789008981580152</v>
      </c>
      <c r="I7687" s="28">
        <v>26.432761845386544</v>
      </c>
      <c r="J7687" s="27">
        <v>1.683291770573566E-2</v>
      </c>
      <c r="K7687" s="27">
        <v>0.33697007481296759</v>
      </c>
      <c r="L7687" s="27">
        <v>1.2400669812756887E-2</v>
      </c>
      <c r="M7687" s="29">
        <v>11.358281110116378</v>
      </c>
      <c r="N7687" s="30">
        <v>60.557494866529773</v>
      </c>
      <c r="O7687" s="32">
        <v>0</v>
      </c>
      <c r="P7687" s="31">
        <v>0.97670878368092551</v>
      </c>
      <c r="Q7687" s="38">
        <v>4548</v>
      </c>
      <c r="R7687" s="38">
        <v>5327</v>
      </c>
      <c r="S7687" s="38">
        <v>3867</v>
      </c>
    </row>
    <row r="7688" spans="2:19" x14ac:dyDescent="0.2">
      <c r="B7688" s="1" t="s">
        <v>15626</v>
      </c>
      <c r="C7688" s="1" t="s">
        <v>15627</v>
      </c>
      <c r="D7688" s="1" t="s">
        <v>600</v>
      </c>
      <c r="E7688" s="1" t="s">
        <v>600</v>
      </c>
      <c r="F7688" s="1" t="s">
        <v>11</v>
      </c>
      <c r="G7688" s="27">
        <v>0.1539568345323741</v>
      </c>
      <c r="H7688" s="27">
        <v>0.92888289503259169</v>
      </c>
      <c r="I7688" s="28">
        <v>17.609016786570752</v>
      </c>
      <c r="J7688" s="27">
        <v>1.9184652278177457E-2</v>
      </c>
      <c r="K7688" s="27">
        <v>0.37505995203836928</v>
      </c>
      <c r="L7688" s="27">
        <v>1.6437401663295121E-2</v>
      </c>
      <c r="M7688" s="29">
        <v>12.295181405895686</v>
      </c>
      <c r="N7688" s="30">
        <v>46.380062305295951</v>
      </c>
      <c r="O7688" s="32">
        <v>0</v>
      </c>
      <c r="P7688" s="31">
        <v>0.93728927848954824</v>
      </c>
      <c r="Q7688" s="38">
        <v>7598</v>
      </c>
      <c r="R7688" s="38">
        <v>7868</v>
      </c>
      <c r="S7688" s="38">
        <v>3275</v>
      </c>
    </row>
    <row r="7689" spans="2:19" x14ac:dyDescent="0.2">
      <c r="B7689" s="1" t="s">
        <v>15634</v>
      </c>
      <c r="C7689" s="1" t="s">
        <v>15635</v>
      </c>
      <c r="D7689" s="1" t="s">
        <v>600</v>
      </c>
      <c r="E7689" s="1" t="s">
        <v>600</v>
      </c>
      <c r="F7689" s="1" t="s">
        <v>11</v>
      </c>
      <c r="G7689" s="27">
        <v>0.17458563535911603</v>
      </c>
      <c r="H7689" s="27">
        <v>0.97314987977558109</v>
      </c>
      <c r="I7689" s="28">
        <v>21.771270718232053</v>
      </c>
      <c r="J7689" s="27">
        <v>1.3259668508287293E-2</v>
      </c>
      <c r="K7689" s="27">
        <v>0.18066298342541437</v>
      </c>
      <c r="L7689" s="27">
        <v>1.6564253272775848E-3</v>
      </c>
      <c r="M7689" s="29">
        <v>15.661579651941095</v>
      </c>
      <c r="N7689" s="30">
        <v>50.240506329113927</v>
      </c>
      <c r="O7689" s="32">
        <v>0</v>
      </c>
      <c r="P7689" s="31">
        <v>0.96713865882981565</v>
      </c>
      <c r="Q7689" s="38">
        <v>6292</v>
      </c>
      <c r="R7689" s="38">
        <v>7643</v>
      </c>
      <c r="S7689" s="38">
        <v>6809</v>
      </c>
    </row>
    <row r="7690" spans="2:19" x14ac:dyDescent="0.2">
      <c r="B7690" s="1" t="s">
        <v>15638</v>
      </c>
      <c r="C7690" s="1" t="s">
        <v>15639</v>
      </c>
      <c r="D7690" s="1" t="s">
        <v>600</v>
      </c>
      <c r="E7690" s="1" t="s">
        <v>600</v>
      </c>
      <c r="F7690" s="1" t="s">
        <v>11</v>
      </c>
      <c r="G7690" s="27">
        <v>0.25314183123877915</v>
      </c>
      <c r="H7690" s="27">
        <v>0.9982073813708261</v>
      </c>
      <c r="I7690" s="28">
        <v>19.413824057450629</v>
      </c>
      <c r="J7690" s="27">
        <v>1.4362657091561939E-2</v>
      </c>
      <c r="K7690" s="27">
        <v>0.47755834829443444</v>
      </c>
      <c r="L7690" s="27">
        <v>9.4903339191564149E-4</v>
      </c>
      <c r="M7690" s="29">
        <v>9.2735576923076923</v>
      </c>
      <c r="N7690" s="30">
        <v>48.886524822695037</v>
      </c>
      <c r="O7690" s="32">
        <v>0</v>
      </c>
      <c r="P7690" s="31">
        <v>0.97891036906854134</v>
      </c>
      <c r="Q7690" s="38">
        <v>7151</v>
      </c>
      <c r="R7690" s="38">
        <v>6417</v>
      </c>
      <c r="S7690" s="38">
        <v>2027</v>
      </c>
    </row>
    <row r="7691" spans="2:19" x14ac:dyDescent="0.2">
      <c r="B7691" s="1" t="s">
        <v>15661</v>
      </c>
      <c r="C7691" s="1" t="s">
        <v>15662</v>
      </c>
      <c r="D7691" s="1" t="s">
        <v>600</v>
      </c>
      <c r="E7691" s="1" t="s">
        <v>600</v>
      </c>
      <c r="F7691" s="1" t="s">
        <v>11</v>
      </c>
      <c r="G7691" s="27">
        <v>0.64023668639053255</v>
      </c>
      <c r="H7691" s="27">
        <v>1</v>
      </c>
      <c r="I7691" s="28">
        <v>57.969940828402358</v>
      </c>
      <c r="J7691" s="27">
        <v>4.9704142011834318E-2</v>
      </c>
      <c r="K7691" s="27">
        <v>0.33846153846153848</v>
      </c>
      <c r="L7691" s="27">
        <v>0</v>
      </c>
      <c r="M7691" s="29">
        <v>5.9157894736842103</v>
      </c>
      <c r="N7691" s="30">
        <v>86.829944547134929</v>
      </c>
      <c r="O7691" s="32">
        <v>0</v>
      </c>
      <c r="P7691" s="31">
        <v>0.99646226415094341</v>
      </c>
      <c r="Q7691" s="38">
        <v>461</v>
      </c>
      <c r="R7691" s="38">
        <v>259</v>
      </c>
      <c r="S7691" s="38">
        <v>3839</v>
      </c>
    </row>
    <row r="7692" spans="2:19" x14ac:dyDescent="0.2">
      <c r="B7692" s="1" t="s">
        <v>15628</v>
      </c>
      <c r="C7692" s="1" t="s">
        <v>15629</v>
      </c>
      <c r="D7692" s="1" t="s">
        <v>600</v>
      </c>
      <c r="E7692" s="1" t="s">
        <v>600</v>
      </c>
      <c r="F7692" s="1" t="s">
        <v>11</v>
      </c>
      <c r="G7692" s="27">
        <v>0.23280423280423279</v>
      </c>
      <c r="H7692" s="27">
        <v>0.84043695380774031</v>
      </c>
      <c r="I7692" s="28">
        <v>20.776984126984125</v>
      </c>
      <c r="J7692" s="27">
        <v>3.1746031746031744E-2</v>
      </c>
      <c r="K7692" s="27">
        <v>0.31216931216931215</v>
      </c>
      <c r="L7692" s="27">
        <v>1.9912609238451937E-2</v>
      </c>
      <c r="M7692" s="29">
        <v>11.161724137931037</v>
      </c>
      <c r="N7692" s="30">
        <v>52.022727272727273</v>
      </c>
      <c r="O7692" s="32">
        <v>0</v>
      </c>
      <c r="P7692" s="31">
        <v>0.9438202247191011</v>
      </c>
      <c r="Q7692" s="38">
        <v>6675</v>
      </c>
      <c r="R7692" s="38">
        <v>6838</v>
      </c>
      <c r="S7692" s="38">
        <v>4349</v>
      </c>
    </row>
    <row r="7693" spans="2:19" x14ac:dyDescent="0.2">
      <c r="B7693" s="1" t="s">
        <v>15656</v>
      </c>
      <c r="C7693" s="1" t="s">
        <v>3534</v>
      </c>
      <c r="D7693" s="1" t="s">
        <v>600</v>
      </c>
      <c r="E7693" s="1" t="s">
        <v>600</v>
      </c>
      <c r="F7693" s="1" t="s">
        <v>11</v>
      </c>
      <c r="G7693" s="27">
        <v>0.56670602125147584</v>
      </c>
      <c r="H7693" s="27">
        <v>0.99906295754026364</v>
      </c>
      <c r="I7693" s="28">
        <v>50.737308146399059</v>
      </c>
      <c r="J7693" s="27">
        <v>9.4451003541912631E-2</v>
      </c>
      <c r="K7693" s="27">
        <v>0.40141676505312868</v>
      </c>
      <c r="L7693" s="27">
        <v>4.4509516837481697E-4</v>
      </c>
      <c r="M7693" s="29">
        <v>5.3946793997271483</v>
      </c>
      <c r="N7693" s="30">
        <v>84.714880332986468</v>
      </c>
      <c r="O7693" s="32">
        <v>0</v>
      </c>
      <c r="P7693" s="31">
        <v>0.99209370424597365</v>
      </c>
      <c r="Q7693" s="38">
        <v>1461</v>
      </c>
      <c r="R7693" s="38">
        <v>1071</v>
      </c>
      <c r="S7693" s="38">
        <v>2893</v>
      </c>
    </row>
    <row r="7694" spans="2:19" x14ac:dyDescent="0.2">
      <c r="B7694" s="1" t="s">
        <v>15654</v>
      </c>
      <c r="C7694" s="1" t="s">
        <v>15655</v>
      </c>
      <c r="D7694" s="1" t="s">
        <v>600</v>
      </c>
      <c r="E7694" s="1" t="s">
        <v>600</v>
      </c>
      <c r="F7694" s="1" t="s">
        <v>11</v>
      </c>
      <c r="G7694" s="27">
        <v>0.55422647527910684</v>
      </c>
      <c r="H7694" s="27">
        <v>1</v>
      </c>
      <c r="I7694" s="28">
        <v>46.954784688995204</v>
      </c>
      <c r="J7694" s="27">
        <v>8.5326953748006376E-2</v>
      </c>
      <c r="K7694" s="27">
        <v>0.41866028708133973</v>
      </c>
      <c r="L7694" s="27">
        <v>0</v>
      </c>
      <c r="M7694" s="29">
        <v>4.9599284436493747</v>
      </c>
      <c r="N7694" s="30">
        <v>80.257553956834528</v>
      </c>
      <c r="O7694" s="32">
        <v>0</v>
      </c>
      <c r="P7694" s="31">
        <v>0.99169632265717678</v>
      </c>
      <c r="Q7694" s="38">
        <v>2191</v>
      </c>
      <c r="R7694" s="38">
        <v>1277</v>
      </c>
      <c r="S7694" s="38">
        <v>2645</v>
      </c>
    </row>
    <row r="7695" spans="2:19" x14ac:dyDescent="0.2">
      <c r="B7695" s="1" t="s">
        <v>15648</v>
      </c>
      <c r="C7695" s="1" t="s">
        <v>15649</v>
      </c>
      <c r="D7695" s="1" t="s">
        <v>600</v>
      </c>
      <c r="E7695" s="1" t="s">
        <v>600</v>
      </c>
      <c r="F7695" s="1" t="s">
        <v>11</v>
      </c>
      <c r="G7695" s="27">
        <v>0.33723958333333331</v>
      </c>
      <c r="H7695" s="27">
        <v>0.74343830334190253</v>
      </c>
      <c r="I7695" s="28">
        <v>32.12786458333332</v>
      </c>
      <c r="J7695" s="27">
        <v>6.6840277777777776E-2</v>
      </c>
      <c r="K7695" s="27">
        <v>0.4587673611111111</v>
      </c>
      <c r="L7695" s="27">
        <v>0.13025064267352188</v>
      </c>
      <c r="M7695" s="29">
        <v>8.6846103470857905</v>
      </c>
      <c r="N7695" s="30">
        <v>77.808236808236813</v>
      </c>
      <c r="O7695" s="32">
        <v>3.8988860325621253E-4</v>
      </c>
      <c r="P7695" s="31">
        <v>0.98714652956298199</v>
      </c>
      <c r="Q7695" s="38">
        <v>3810</v>
      </c>
      <c r="R7695" s="38">
        <v>4664</v>
      </c>
      <c r="S7695" s="38">
        <v>2223</v>
      </c>
    </row>
    <row r="7696" spans="2:19" x14ac:dyDescent="0.2">
      <c r="B7696" s="1" t="s">
        <v>15650</v>
      </c>
      <c r="C7696" s="1" t="s">
        <v>15651</v>
      </c>
      <c r="D7696" s="1" t="s">
        <v>600</v>
      </c>
      <c r="E7696" s="1" t="s">
        <v>600</v>
      </c>
      <c r="F7696" s="1" t="s">
        <v>11</v>
      </c>
      <c r="G7696" s="27">
        <v>0.31805293005671076</v>
      </c>
      <c r="H7696" s="27">
        <v>0.98236478576445807</v>
      </c>
      <c r="I7696" s="28">
        <v>21.185018903591686</v>
      </c>
      <c r="J7696" s="27">
        <v>3.9224952741020794E-2</v>
      </c>
      <c r="K7696" s="27">
        <v>0.5425330812854442</v>
      </c>
      <c r="L7696" s="27">
        <v>3.8023881994848976E-3</v>
      </c>
      <c r="M7696" s="29">
        <v>7.5751212751212726</v>
      </c>
      <c r="N7696" s="30">
        <v>49.910846953937593</v>
      </c>
      <c r="O7696" s="32">
        <v>1.8262701943338795E-2</v>
      </c>
      <c r="P7696" s="31">
        <v>0.99086864902833061</v>
      </c>
      <c r="Q7696" s="38">
        <v>6524</v>
      </c>
      <c r="R7696" s="38">
        <v>5023</v>
      </c>
      <c r="S7696" s="38">
        <v>1383</v>
      </c>
    </row>
    <row r="7697" spans="2:19" x14ac:dyDescent="0.2">
      <c r="B7697" s="1" t="s">
        <v>15659</v>
      </c>
      <c r="C7697" s="1" t="s">
        <v>15660</v>
      </c>
      <c r="D7697" s="1" t="s">
        <v>600</v>
      </c>
      <c r="E7697" s="1" t="s">
        <v>600</v>
      </c>
      <c r="F7697" s="1" t="s">
        <v>11</v>
      </c>
      <c r="G7697" s="27">
        <v>0.28687258687258688</v>
      </c>
      <c r="H7697" s="27">
        <v>0.87046887009992313</v>
      </c>
      <c r="I7697" s="28">
        <v>19.837683397683396</v>
      </c>
      <c r="J7697" s="27">
        <v>2.1235521235521235E-2</v>
      </c>
      <c r="K7697" s="27">
        <v>0.56254826254826251</v>
      </c>
      <c r="L7697" s="27">
        <v>9.4903920061491162E-2</v>
      </c>
      <c r="M7697" s="29">
        <v>7.5369788846778549</v>
      </c>
      <c r="N7697" s="30">
        <v>50.010767160161507</v>
      </c>
      <c r="O7697" s="32">
        <v>0</v>
      </c>
      <c r="P7697" s="31">
        <v>0.99538816295157573</v>
      </c>
      <c r="Q7697" s="38">
        <v>7006</v>
      </c>
      <c r="R7697" s="38">
        <v>5696</v>
      </c>
      <c r="S7697" s="38">
        <v>1212</v>
      </c>
    </row>
    <row r="7698" spans="2:19" x14ac:dyDescent="0.2">
      <c r="B7698" s="1" t="s">
        <v>15652</v>
      </c>
      <c r="C7698" s="1" t="s">
        <v>15653</v>
      </c>
      <c r="D7698" s="1" t="s">
        <v>600</v>
      </c>
      <c r="E7698" s="1" t="s">
        <v>600</v>
      </c>
      <c r="F7698" s="1" t="s">
        <v>11</v>
      </c>
      <c r="G7698" s="27">
        <v>0.36742607852641784</v>
      </c>
      <c r="H7698" s="27">
        <v>0.9936905333974051</v>
      </c>
      <c r="I7698" s="28">
        <v>37.599079011148802</v>
      </c>
      <c r="J7698" s="27">
        <v>1.2118274357731459E-2</v>
      </c>
      <c r="K7698" s="27">
        <v>0.23121667474551624</v>
      </c>
      <c r="L7698" s="27">
        <v>1.5617491590581452E-3</v>
      </c>
      <c r="M7698" s="29">
        <v>12.81593869731801</v>
      </c>
      <c r="N7698" s="30">
        <v>79.914248021108179</v>
      </c>
      <c r="O7698" s="32">
        <v>0</v>
      </c>
      <c r="P7698" s="31">
        <v>0.99135031234983184</v>
      </c>
      <c r="Q7698" s="38">
        <v>3462</v>
      </c>
      <c r="R7698" s="38">
        <v>4215</v>
      </c>
      <c r="S7698" s="38">
        <v>5881</v>
      </c>
    </row>
    <row r="7699" spans="2:19" x14ac:dyDescent="0.2">
      <c r="B7699" s="1" t="s">
        <v>15624</v>
      </c>
      <c r="C7699" s="1" t="s">
        <v>15625</v>
      </c>
      <c r="D7699" s="1" t="s">
        <v>600</v>
      </c>
      <c r="E7699" s="1" t="s">
        <v>600</v>
      </c>
      <c r="F7699" s="1" t="s">
        <v>11</v>
      </c>
      <c r="G7699" s="27">
        <v>0.28351648351648351</v>
      </c>
      <c r="H7699" s="27">
        <v>0.88770491803278695</v>
      </c>
      <c r="I7699" s="28">
        <v>18.448791208791206</v>
      </c>
      <c r="J7699" s="27">
        <v>3.7362637362637362E-2</v>
      </c>
      <c r="K7699" s="27">
        <v>0.62197802197802199</v>
      </c>
      <c r="L7699" s="27">
        <v>6.1434426229508197E-2</v>
      </c>
      <c r="M7699" s="29">
        <v>6.823312883435583</v>
      </c>
      <c r="N7699" s="30">
        <v>47.356589147286819</v>
      </c>
      <c r="O7699" s="32">
        <v>0</v>
      </c>
      <c r="P7699" s="31">
        <v>0.93237704918032782</v>
      </c>
      <c r="Q7699" s="38">
        <v>7410</v>
      </c>
      <c r="R7699" s="38">
        <v>5766</v>
      </c>
      <c r="S7699" s="38">
        <v>789</v>
      </c>
    </row>
    <row r="7700" spans="2:19" x14ac:dyDescent="0.2">
      <c r="B7700" s="1" t="s">
        <v>15632</v>
      </c>
      <c r="C7700" s="1" t="s">
        <v>15633</v>
      </c>
      <c r="D7700" s="1" t="s">
        <v>600</v>
      </c>
      <c r="E7700" s="1" t="s">
        <v>600</v>
      </c>
      <c r="F7700" s="1" t="s">
        <v>11</v>
      </c>
      <c r="G7700" s="27">
        <v>0.14643799472295516</v>
      </c>
      <c r="H7700" s="27">
        <v>0.53158931977113799</v>
      </c>
      <c r="I7700" s="28">
        <v>18.341820580474931</v>
      </c>
      <c r="J7700" s="27">
        <v>1.4511873350923483E-2</v>
      </c>
      <c r="K7700" s="27">
        <v>0.34036939313984171</v>
      </c>
      <c r="L7700" s="27">
        <v>0.115829624920534</v>
      </c>
      <c r="M7700" s="29">
        <v>12.555950540958269</v>
      </c>
      <c r="N7700" s="30">
        <v>51.549549549549546</v>
      </c>
      <c r="O7700" s="32">
        <v>3.8143674507310869E-3</v>
      </c>
      <c r="P7700" s="31">
        <v>0.96376350921805465</v>
      </c>
      <c r="Q7700" s="38">
        <v>7427</v>
      </c>
      <c r="R7700" s="38">
        <v>7940</v>
      </c>
      <c r="S7700" s="38">
        <v>3805</v>
      </c>
    </row>
    <row r="7701" spans="2:19" x14ac:dyDescent="0.2">
      <c r="B7701" s="1" t="s">
        <v>15630</v>
      </c>
      <c r="C7701" s="1" t="s">
        <v>15631</v>
      </c>
      <c r="D7701" s="1" t="s">
        <v>600</v>
      </c>
      <c r="E7701" s="1" t="s">
        <v>600</v>
      </c>
      <c r="F7701" s="1" t="s">
        <v>11</v>
      </c>
      <c r="G7701" s="27">
        <v>0.21322314049586777</v>
      </c>
      <c r="H7701" s="27">
        <v>0.91786898184688248</v>
      </c>
      <c r="I7701" s="28">
        <v>17.938347107438016</v>
      </c>
      <c r="J7701" s="27">
        <v>2.809917355371901E-2</v>
      </c>
      <c r="K7701" s="27">
        <v>0.50247933884297524</v>
      </c>
      <c r="L7701" s="27">
        <v>1.8310970797158642E-3</v>
      </c>
      <c r="M7701" s="29">
        <v>10.10861344537815</v>
      </c>
      <c r="N7701" s="30">
        <v>46.441860465116278</v>
      </c>
      <c r="O7701" s="32">
        <v>0</v>
      </c>
      <c r="P7701" s="31">
        <v>0.95501183898973951</v>
      </c>
      <c r="Q7701" s="38">
        <v>7528</v>
      </c>
      <c r="R7701" s="38">
        <v>7170</v>
      </c>
      <c r="S7701" s="38">
        <v>1762</v>
      </c>
    </row>
    <row r="7702" spans="2:19" x14ac:dyDescent="0.2">
      <c r="B7702" s="1" t="s">
        <v>15642</v>
      </c>
      <c r="C7702" s="1" t="s">
        <v>15643</v>
      </c>
      <c r="D7702" s="1" t="s">
        <v>600</v>
      </c>
      <c r="E7702" s="1" t="s">
        <v>600</v>
      </c>
      <c r="F7702" s="1" t="s">
        <v>11</v>
      </c>
      <c r="G7702" s="27">
        <v>0.23798627002288331</v>
      </c>
      <c r="H7702" s="27">
        <v>0.95988751406074246</v>
      </c>
      <c r="I7702" s="28">
        <v>16.936155606407322</v>
      </c>
      <c r="J7702" s="27">
        <v>3.4324942791762014E-2</v>
      </c>
      <c r="K7702" s="27">
        <v>0.62242562929061784</v>
      </c>
      <c r="L7702" s="27">
        <v>1.0123734533183351E-3</v>
      </c>
      <c r="M7702" s="29">
        <v>8.2009009009009013</v>
      </c>
      <c r="N7702" s="30">
        <v>44.57692307692308</v>
      </c>
      <c r="O7702" s="32">
        <v>0</v>
      </c>
      <c r="P7702" s="31">
        <v>0.98312710911136103</v>
      </c>
      <c r="Q7702" s="38">
        <v>7726</v>
      </c>
      <c r="R7702" s="38">
        <v>6725</v>
      </c>
      <c r="S7702" s="38">
        <v>786</v>
      </c>
    </row>
    <row r="7703" spans="2:19" x14ac:dyDescent="0.2">
      <c r="B7703" s="1" t="s">
        <v>15644</v>
      </c>
      <c r="C7703" s="1" t="s">
        <v>15645</v>
      </c>
      <c r="D7703" s="1" t="s">
        <v>600</v>
      </c>
      <c r="E7703" s="1" t="s">
        <v>600</v>
      </c>
      <c r="F7703" s="1" t="s">
        <v>11</v>
      </c>
      <c r="G7703" s="27">
        <v>0.54185692541856922</v>
      </c>
      <c r="H7703" s="27">
        <v>0.9728389513108614</v>
      </c>
      <c r="I7703" s="28">
        <v>52.04984779299847</v>
      </c>
      <c r="J7703" s="27">
        <v>1.1415525114155251E-2</v>
      </c>
      <c r="K7703" s="27">
        <v>0.22602739726027396</v>
      </c>
      <c r="L7703" s="27">
        <v>0</v>
      </c>
      <c r="M7703" s="29">
        <v>11.374418604651165</v>
      </c>
      <c r="N7703" s="30">
        <v>86.039325842696627</v>
      </c>
      <c r="O7703" s="32">
        <v>0</v>
      </c>
      <c r="P7703" s="31">
        <v>0.98426966292134832</v>
      </c>
      <c r="Q7703" s="38">
        <v>1226</v>
      </c>
      <c r="R7703" s="38">
        <v>1500</v>
      </c>
      <c r="S7703" s="38">
        <v>5978</v>
      </c>
    </row>
    <row r="7704" spans="2:19" x14ac:dyDescent="0.2">
      <c r="B7704" s="1" t="s">
        <v>15640</v>
      </c>
      <c r="C7704" s="1" t="s">
        <v>15641</v>
      </c>
      <c r="D7704" s="1" t="s">
        <v>600</v>
      </c>
      <c r="E7704" s="1" t="s">
        <v>600</v>
      </c>
      <c r="F7704" s="1" t="s">
        <v>11</v>
      </c>
      <c r="G7704" s="27">
        <v>0.32731137088204038</v>
      </c>
      <c r="H7704" s="27">
        <v>0.98637643378519291</v>
      </c>
      <c r="I7704" s="28">
        <v>19.42125398512221</v>
      </c>
      <c r="J7704" s="27">
        <v>7.1200850159404888E-2</v>
      </c>
      <c r="K7704" s="27">
        <v>0.59086078639744954</v>
      </c>
      <c r="L7704" s="27">
        <v>3.8790406673618353E-3</v>
      </c>
      <c r="M7704" s="29">
        <v>5.61437598736177</v>
      </c>
      <c r="N7704" s="30">
        <v>47.483766233766232</v>
      </c>
      <c r="O7704" s="32">
        <v>0</v>
      </c>
      <c r="P7704" s="31">
        <v>0.98123044838373308</v>
      </c>
      <c r="Q7704" s="38">
        <v>7149</v>
      </c>
      <c r="R7704" s="38">
        <v>4846</v>
      </c>
      <c r="S7704" s="38">
        <v>1002</v>
      </c>
    </row>
    <row r="7705" spans="2:19" x14ac:dyDescent="0.2">
      <c r="B7705" s="1" t="s">
        <v>15657</v>
      </c>
      <c r="C7705" s="1" t="s">
        <v>15658</v>
      </c>
      <c r="D7705" s="1" t="s">
        <v>600</v>
      </c>
      <c r="E7705" s="1" t="s">
        <v>600</v>
      </c>
      <c r="F7705" s="1" t="s">
        <v>11</v>
      </c>
      <c r="G7705" s="27">
        <v>0.57071713147410363</v>
      </c>
      <c r="H7705" s="27">
        <v>0.98022277227722765</v>
      </c>
      <c r="I7705" s="28">
        <v>47.418575697211153</v>
      </c>
      <c r="J7705" s="27">
        <v>0.1050796812749004</v>
      </c>
      <c r="K7705" s="27">
        <v>0.34760956175298807</v>
      </c>
      <c r="L7705" s="27">
        <v>1.005940594059406E-2</v>
      </c>
      <c r="M7705" s="29">
        <v>6.3841067285382795</v>
      </c>
      <c r="N7705" s="30">
        <v>77.851657940663173</v>
      </c>
      <c r="O7705" s="32">
        <v>0</v>
      </c>
      <c r="P7705" s="31">
        <v>0.99405940594059405</v>
      </c>
      <c r="Q7705" s="38">
        <v>2109</v>
      </c>
      <c r="R7705" s="38">
        <v>1012</v>
      </c>
      <c r="S7705" s="38">
        <v>3687</v>
      </c>
    </row>
    <row r="7706" spans="2:19" x14ac:dyDescent="0.2">
      <c r="B7706" s="1" t="s">
        <v>15646</v>
      </c>
      <c r="C7706" s="1" t="s">
        <v>15647</v>
      </c>
      <c r="D7706" s="1" t="s">
        <v>600</v>
      </c>
      <c r="E7706" s="1" t="s">
        <v>600</v>
      </c>
      <c r="F7706" s="1" t="s">
        <v>11</v>
      </c>
      <c r="G7706" s="27">
        <v>0.50404157043879905</v>
      </c>
      <c r="H7706" s="27">
        <v>0.99461166429587478</v>
      </c>
      <c r="I7706" s="28">
        <v>47.163221709006933</v>
      </c>
      <c r="J7706" s="27">
        <v>2.1939953810623556E-2</v>
      </c>
      <c r="K7706" s="27">
        <v>0.37182448036951499</v>
      </c>
      <c r="L7706" s="27">
        <v>1.9061166429587483E-3</v>
      </c>
      <c r="M7706" s="29">
        <v>7.8641443538998859</v>
      </c>
      <c r="N7706" s="30">
        <v>85.454753722794962</v>
      </c>
      <c r="O7706" s="32">
        <v>0</v>
      </c>
      <c r="P7706" s="31">
        <v>0.98549075391180652</v>
      </c>
      <c r="Q7706" s="38">
        <v>2153</v>
      </c>
      <c r="R7706" s="38">
        <v>2212</v>
      </c>
      <c r="S7706" s="38">
        <v>3316</v>
      </c>
    </row>
    <row r="7707" spans="2:19" x14ac:dyDescent="0.2">
      <c r="B7707" s="1" t="s">
        <v>15636</v>
      </c>
      <c r="C7707" s="1" t="s">
        <v>15637</v>
      </c>
      <c r="D7707" s="1" t="s">
        <v>600</v>
      </c>
      <c r="E7707" s="1" t="s">
        <v>600</v>
      </c>
      <c r="F7707" s="1" t="s">
        <v>11</v>
      </c>
      <c r="G7707" s="27">
        <v>0.21391076115485563</v>
      </c>
      <c r="H7707" s="27">
        <v>0.89531170483460565</v>
      </c>
      <c r="I7707" s="28">
        <v>14.559055118110233</v>
      </c>
      <c r="J7707" s="27">
        <v>8.2677165354330714E-2</v>
      </c>
      <c r="K7707" s="27">
        <v>0.73359580052493434</v>
      </c>
      <c r="L7707" s="27">
        <v>2.7773536895674297E-2</v>
      </c>
      <c r="M7707" s="29">
        <v>5.5996661101836374</v>
      </c>
      <c r="N7707" s="30">
        <v>47.079754601226995</v>
      </c>
      <c r="O7707" s="32">
        <v>0</v>
      </c>
      <c r="P7707" s="31">
        <v>0.96946564885496178</v>
      </c>
      <c r="Q7707" s="38">
        <v>8072</v>
      </c>
      <c r="R7707" s="38">
        <v>7157</v>
      </c>
      <c r="S7707" s="38">
        <v>353</v>
      </c>
    </row>
    <row r="7708" spans="2:19" x14ac:dyDescent="0.2">
      <c r="B7708" s="1" t="s">
        <v>15703</v>
      </c>
      <c r="C7708" s="1" t="s">
        <v>15704</v>
      </c>
      <c r="D7708" s="1" t="s">
        <v>601</v>
      </c>
      <c r="E7708" s="1" t="s">
        <v>15665</v>
      </c>
      <c r="F7708" s="1" t="s">
        <v>48</v>
      </c>
      <c r="G7708" s="27">
        <v>0.45383867832847424</v>
      </c>
      <c r="H7708" s="27">
        <v>0.92642026964202706</v>
      </c>
      <c r="I7708" s="28">
        <v>25.685325558794943</v>
      </c>
      <c r="J7708" s="27">
        <v>0.12439261418853255</v>
      </c>
      <c r="K7708" s="27">
        <v>0.52478134110787167</v>
      </c>
      <c r="L7708" s="27">
        <v>7.2138540213854033E-2</v>
      </c>
      <c r="M7708" s="29">
        <v>3.9122775800711742</v>
      </c>
      <c r="N7708" s="30">
        <v>51.471092077087796</v>
      </c>
      <c r="O7708" s="32">
        <v>0</v>
      </c>
      <c r="P7708" s="31">
        <v>0.95676429567642962</v>
      </c>
      <c r="Q7708" s="38">
        <v>4750</v>
      </c>
      <c r="R7708" s="38">
        <v>3049</v>
      </c>
      <c r="S7708" s="38">
        <v>1554</v>
      </c>
    </row>
    <row r="7709" spans="2:19" x14ac:dyDescent="0.2">
      <c r="B7709" s="1" t="s">
        <v>15684</v>
      </c>
      <c r="C7709" s="1" t="s">
        <v>15685</v>
      </c>
      <c r="D7709" s="1" t="s">
        <v>601</v>
      </c>
      <c r="E7709" s="1" t="s">
        <v>3756</v>
      </c>
      <c r="F7709" s="1" t="s">
        <v>48</v>
      </c>
      <c r="G7709" s="27">
        <v>6.2449310624493104E-2</v>
      </c>
      <c r="H7709" s="27">
        <v>0.55240549828178664</v>
      </c>
      <c r="I7709" s="28">
        <v>15.156285482562858</v>
      </c>
      <c r="J7709" s="27">
        <v>4.7039740470397405E-2</v>
      </c>
      <c r="K7709" s="27">
        <v>0.35279805352798055</v>
      </c>
      <c r="L7709" s="27">
        <v>0.24585337915234823</v>
      </c>
      <c r="M7709" s="29">
        <v>13.024913494809688</v>
      </c>
      <c r="N7709" s="30">
        <v>46.727272727272727</v>
      </c>
      <c r="O7709" s="32">
        <v>0</v>
      </c>
      <c r="P7709" s="31">
        <v>0.94158075601374569</v>
      </c>
      <c r="Q7709" s="38">
        <v>8005</v>
      </c>
      <c r="R7709" s="38">
        <v>8423</v>
      </c>
      <c r="S7709" s="38">
        <v>3607</v>
      </c>
    </row>
    <row r="7710" spans="2:19" x14ac:dyDescent="0.2">
      <c r="B7710" s="1" t="s">
        <v>15713</v>
      </c>
      <c r="C7710" s="1" t="s">
        <v>15714</v>
      </c>
      <c r="D7710" s="1" t="s">
        <v>601</v>
      </c>
      <c r="E7710" s="1" t="s">
        <v>15665</v>
      </c>
      <c r="F7710" s="1" t="s">
        <v>48</v>
      </c>
      <c r="G7710" s="27">
        <v>0.26676384839650147</v>
      </c>
      <c r="H7710" s="27">
        <v>0.81121835817364574</v>
      </c>
      <c r="I7710" s="28">
        <v>20.942225461613216</v>
      </c>
      <c r="J7710" s="27">
        <v>7.1428571428571425E-2</v>
      </c>
      <c r="K7710" s="27">
        <v>0.4708454810495627</v>
      </c>
      <c r="L7710" s="27">
        <v>0.12054412112609417</v>
      </c>
      <c r="M7710" s="29">
        <v>9.0542080848243867</v>
      </c>
      <c r="N7710" s="30">
        <v>53.123861566484514</v>
      </c>
      <c r="O7710" s="32">
        <v>0</v>
      </c>
      <c r="P7710" s="31">
        <v>0.97374024130589065</v>
      </c>
      <c r="Q7710" s="38">
        <v>6625</v>
      </c>
      <c r="R7710" s="38">
        <v>6111</v>
      </c>
      <c r="S7710" s="38">
        <v>2106</v>
      </c>
    </row>
    <row r="7711" spans="2:19" x14ac:dyDescent="0.2">
      <c r="B7711" s="1" t="s">
        <v>15719</v>
      </c>
      <c r="C7711" s="1" t="s">
        <v>15720</v>
      </c>
      <c r="D7711" s="1" t="s">
        <v>601</v>
      </c>
      <c r="E7711" s="1" t="s">
        <v>15665</v>
      </c>
      <c r="F7711" s="1" t="s">
        <v>48</v>
      </c>
      <c r="G7711" s="27">
        <v>0.23233256351039261</v>
      </c>
      <c r="H7711" s="27">
        <v>0.75948903459190564</v>
      </c>
      <c r="I7711" s="28">
        <v>25.33972286374134</v>
      </c>
      <c r="J7711" s="27">
        <v>7.3903002309468821E-3</v>
      </c>
      <c r="K7711" s="27">
        <v>0.14087759815242495</v>
      </c>
      <c r="L7711" s="27">
        <v>0</v>
      </c>
      <c r="M7711" s="29">
        <v>16.767749699157633</v>
      </c>
      <c r="N7711" s="30">
        <v>53.194831013916499</v>
      </c>
      <c r="O7711" s="32">
        <v>0</v>
      </c>
      <c r="P7711" s="31">
        <v>0.97897354736604114</v>
      </c>
      <c r="Q7711" s="38">
        <v>4901</v>
      </c>
      <c r="R7711" s="38">
        <v>6846</v>
      </c>
      <c r="S7711" s="38">
        <v>7490</v>
      </c>
    </row>
    <row r="7712" spans="2:19" x14ac:dyDescent="0.2">
      <c r="B7712" s="1" t="s">
        <v>15723</v>
      </c>
      <c r="C7712" s="1" t="s">
        <v>15724</v>
      </c>
      <c r="D7712" s="1" t="s">
        <v>601</v>
      </c>
      <c r="E7712" s="1" t="s">
        <v>15665</v>
      </c>
      <c r="F7712" s="1" t="s">
        <v>48</v>
      </c>
      <c r="G7712" s="27">
        <v>0.26703685007571931</v>
      </c>
      <c r="H7712" s="27">
        <v>0.82749312671832054</v>
      </c>
      <c r="I7712" s="28">
        <v>23.977031802120152</v>
      </c>
      <c r="J7712" s="27">
        <v>9.0863200403836445E-3</v>
      </c>
      <c r="K7712" s="27">
        <v>0.24684502776375569</v>
      </c>
      <c r="L7712" s="27">
        <v>1.9145213696575855E-3</v>
      </c>
      <c r="M7712" s="29">
        <v>12.994972451790634</v>
      </c>
      <c r="N7712" s="30">
        <v>53.739130434782609</v>
      </c>
      <c r="O7712" s="32">
        <v>0</v>
      </c>
      <c r="P7712" s="31">
        <v>0.99025243689077735</v>
      </c>
      <c r="Q7712" s="38">
        <v>5380</v>
      </c>
      <c r="R7712" s="38">
        <v>6104</v>
      </c>
      <c r="S7712" s="38">
        <v>5565</v>
      </c>
    </row>
    <row r="7713" spans="2:19" x14ac:dyDescent="0.2">
      <c r="B7713" s="1" t="s">
        <v>15670</v>
      </c>
      <c r="C7713" s="1" t="s">
        <v>859</v>
      </c>
      <c r="D7713" s="1" t="s">
        <v>601</v>
      </c>
      <c r="E7713" s="1" t="s">
        <v>15665</v>
      </c>
      <c r="F7713" s="1" t="s">
        <v>48</v>
      </c>
      <c r="G7713" s="27">
        <v>0.15476190476190477</v>
      </c>
      <c r="H7713" s="27">
        <v>0.22665109034267911</v>
      </c>
      <c r="I7713" s="28">
        <v>11.263435374149662</v>
      </c>
      <c r="J7713" s="27">
        <v>0.35544217687074831</v>
      </c>
      <c r="K7713" s="27">
        <v>0.81632653061224492</v>
      </c>
      <c r="L7713" s="27">
        <v>0.72742990654205608</v>
      </c>
      <c r="M7713" s="29">
        <v>3.4334004024144851</v>
      </c>
      <c r="N7713" s="30">
        <v>53.428571428571431</v>
      </c>
      <c r="O7713" s="32">
        <v>0</v>
      </c>
      <c r="P7713" s="31">
        <v>0.91588785046728971</v>
      </c>
      <c r="Q7713" s="38">
        <v>8404</v>
      </c>
      <c r="R7713" s="38">
        <v>7861</v>
      </c>
      <c r="S7713" s="38">
        <v>189</v>
      </c>
    </row>
    <row r="7714" spans="2:19" x14ac:dyDescent="0.2">
      <c r="B7714" s="1" t="s">
        <v>15705</v>
      </c>
      <c r="C7714" s="1" t="s">
        <v>15706</v>
      </c>
      <c r="D7714" s="1" t="s">
        <v>601</v>
      </c>
      <c r="E7714" s="1" t="s">
        <v>3756</v>
      </c>
      <c r="F7714" s="1" t="s">
        <v>48</v>
      </c>
      <c r="G7714" s="27">
        <v>8.229243203526819E-2</v>
      </c>
      <c r="H7714" s="27">
        <v>0.2682863187588152</v>
      </c>
      <c r="I7714" s="28">
        <v>12.667964731814841</v>
      </c>
      <c r="J7714" s="27">
        <v>7.0536370315944161E-2</v>
      </c>
      <c r="K7714" s="27">
        <v>0.59515062454077883</v>
      </c>
      <c r="L7714" s="27">
        <v>0.5606558533145275</v>
      </c>
      <c r="M7714" s="29">
        <v>9.1098478783026415</v>
      </c>
      <c r="N7714" s="30">
        <v>51.892857142857146</v>
      </c>
      <c r="O7714" s="32">
        <v>5.9238363892806772E-4</v>
      </c>
      <c r="P7714" s="31">
        <v>0.95980253878702393</v>
      </c>
      <c r="Q7714" s="38">
        <v>8280</v>
      </c>
      <c r="R7714" s="38">
        <v>8345</v>
      </c>
      <c r="S7714" s="38">
        <v>972</v>
      </c>
    </row>
    <row r="7715" spans="2:19" x14ac:dyDescent="0.2">
      <c r="B7715" s="1" t="s">
        <v>15707</v>
      </c>
      <c r="C7715" s="1" t="s">
        <v>15708</v>
      </c>
      <c r="D7715" s="1" t="s">
        <v>601</v>
      </c>
      <c r="E7715" s="1" t="s">
        <v>3756</v>
      </c>
      <c r="F7715" s="1" t="s">
        <v>48</v>
      </c>
      <c r="G7715" s="27">
        <v>0.18043972706595907</v>
      </c>
      <c r="H7715" s="27">
        <v>0.77856304985337244</v>
      </c>
      <c r="I7715" s="28">
        <v>14.772100075815009</v>
      </c>
      <c r="J7715" s="27">
        <v>5.9893858984078847E-2</v>
      </c>
      <c r="K7715" s="27">
        <v>0.69901440485216071</v>
      </c>
      <c r="L7715" s="27">
        <v>0.14028592375366569</v>
      </c>
      <c r="M7715" s="29">
        <v>6.5896392229417229</v>
      </c>
      <c r="N7715" s="30">
        <v>51.432773109243698</v>
      </c>
      <c r="O7715" s="32">
        <v>0</v>
      </c>
      <c r="P7715" s="31">
        <v>0.96700879765395897</v>
      </c>
      <c r="Q7715" s="38">
        <v>8049</v>
      </c>
      <c r="R7715" s="38">
        <v>7585</v>
      </c>
      <c r="S7715" s="38">
        <v>448</v>
      </c>
    </row>
    <row r="7716" spans="2:19" x14ac:dyDescent="0.2">
      <c r="B7716" s="1" t="s">
        <v>15663</v>
      </c>
      <c r="C7716" s="1" t="s">
        <v>15664</v>
      </c>
      <c r="D7716" s="1" t="s">
        <v>601</v>
      </c>
      <c r="E7716" s="1" t="s">
        <v>15665</v>
      </c>
      <c r="F7716" s="1" t="s">
        <v>48</v>
      </c>
      <c r="G7716" s="27">
        <v>0.17849898580121704</v>
      </c>
      <c r="H7716" s="27">
        <v>0.28586330935251797</v>
      </c>
      <c r="I7716" s="28">
        <v>14.318864097363084</v>
      </c>
      <c r="J7716" s="27">
        <v>0.1947261663286004</v>
      </c>
      <c r="K7716" s="27">
        <v>0.69979716024340766</v>
      </c>
      <c r="L7716" s="27">
        <v>0.63957733812949646</v>
      </c>
      <c r="M7716" s="29">
        <v>5.473086419753086</v>
      </c>
      <c r="N7716" s="30">
        <v>54.31818181818182</v>
      </c>
      <c r="O7716" s="32">
        <v>0</v>
      </c>
      <c r="P7716" s="31">
        <v>0.88669064748201443</v>
      </c>
      <c r="Q7716" s="38">
        <v>8107</v>
      </c>
      <c r="R7716" s="38">
        <v>7604</v>
      </c>
      <c r="S7716" s="38">
        <v>445</v>
      </c>
    </row>
    <row r="7717" spans="2:19" x14ac:dyDescent="0.2">
      <c r="B7717" s="1" t="s">
        <v>15697</v>
      </c>
      <c r="C7717" s="1" t="s">
        <v>15698</v>
      </c>
      <c r="D7717" s="1" t="s">
        <v>601</v>
      </c>
      <c r="E7717" s="1" t="s">
        <v>15665</v>
      </c>
      <c r="F7717" s="1" t="s">
        <v>48</v>
      </c>
      <c r="G7717" s="27">
        <v>0.31034482758620691</v>
      </c>
      <c r="H7717" s="27">
        <v>0.74153656532456858</v>
      </c>
      <c r="I7717" s="28">
        <v>18.773448275862066</v>
      </c>
      <c r="J7717" s="27">
        <v>0.14482758620689656</v>
      </c>
      <c r="K7717" s="27">
        <v>0.59655172413793101</v>
      </c>
      <c r="L7717" s="27">
        <v>0.17307313064913721</v>
      </c>
      <c r="M7717" s="29">
        <v>6.5695000000000006</v>
      </c>
      <c r="N7717" s="30">
        <v>45.322222222222223</v>
      </c>
      <c r="O7717" s="32">
        <v>0</v>
      </c>
      <c r="P7717" s="31">
        <v>0.95316351684470013</v>
      </c>
      <c r="Q7717" s="38">
        <v>7328</v>
      </c>
      <c r="R7717" s="38">
        <v>5178</v>
      </c>
      <c r="S7717" s="38">
        <v>963</v>
      </c>
    </row>
    <row r="7718" spans="2:19" x14ac:dyDescent="0.2">
      <c r="B7718" s="1" t="s">
        <v>15666</v>
      </c>
      <c r="C7718" s="1" t="s">
        <v>15667</v>
      </c>
      <c r="D7718" s="1" t="s">
        <v>601</v>
      </c>
      <c r="E7718" s="1" t="s">
        <v>15665</v>
      </c>
      <c r="F7718" s="1" t="s">
        <v>48</v>
      </c>
      <c r="G7718" s="27">
        <v>8.7591240875912413E-2</v>
      </c>
      <c r="H7718" s="27">
        <v>0.31281505728314235</v>
      </c>
      <c r="I7718" s="28">
        <v>10.049635036496351</v>
      </c>
      <c r="J7718" s="27">
        <v>0.26277372262773724</v>
      </c>
      <c r="K7718" s="27">
        <v>0.74817518248175185</v>
      </c>
      <c r="L7718" s="27">
        <v>0.65727495908346967</v>
      </c>
      <c r="M7718" s="29">
        <v>6.2321999999999997</v>
      </c>
      <c r="N7718" s="30">
        <v>49.5</v>
      </c>
      <c r="O7718" s="32">
        <v>0</v>
      </c>
      <c r="P7718" s="31">
        <v>0.89689034369885434</v>
      </c>
      <c r="Q7718" s="38">
        <v>8471</v>
      </c>
      <c r="R7718" s="38">
        <v>8320</v>
      </c>
      <c r="S7718" s="38">
        <v>318</v>
      </c>
    </row>
    <row r="7719" spans="2:19" x14ac:dyDescent="0.2">
      <c r="B7719" s="1" t="s">
        <v>15688</v>
      </c>
      <c r="C7719" s="1" t="s">
        <v>15689</v>
      </c>
      <c r="D7719" s="1" t="s">
        <v>601</v>
      </c>
      <c r="E7719" s="1" t="s">
        <v>3756</v>
      </c>
      <c r="F7719" s="1" t="s">
        <v>48</v>
      </c>
      <c r="G7719" s="27">
        <v>1.443001443001443E-3</v>
      </c>
      <c r="H7719" s="27">
        <v>3.7952380952380953E-2</v>
      </c>
      <c r="I7719" s="28">
        <v>6.5089466089466086</v>
      </c>
      <c r="J7719" s="27">
        <v>8.2251082251082255E-2</v>
      </c>
      <c r="K7719" s="27">
        <v>0.98845598845598848</v>
      </c>
      <c r="L7719" s="27">
        <v>0.92068707482993184</v>
      </c>
      <c r="M7719" s="29">
        <v>6.4601156069364158</v>
      </c>
      <c r="N7719" s="30">
        <v>40</v>
      </c>
      <c r="O7719" s="32">
        <v>0</v>
      </c>
      <c r="P7719" s="31">
        <v>0.94285714285714284</v>
      </c>
      <c r="Q7719" s="38">
        <v>8627</v>
      </c>
      <c r="R7719" s="38">
        <v>8620</v>
      </c>
      <c r="S7719" s="38">
        <v>14</v>
      </c>
    </row>
    <row r="7720" spans="2:19" x14ac:dyDescent="0.2">
      <c r="B7720" s="1" t="s">
        <v>15696</v>
      </c>
      <c r="C7720" s="1" t="s">
        <v>3961</v>
      </c>
      <c r="D7720" s="1" t="s">
        <v>601</v>
      </c>
      <c r="E7720" s="1" t="s">
        <v>15665</v>
      </c>
      <c r="F7720" s="1" t="s">
        <v>48</v>
      </c>
      <c r="G7720" s="27">
        <v>0.11419753086419752</v>
      </c>
      <c r="H7720" s="27">
        <v>0.44776315789473692</v>
      </c>
      <c r="I7720" s="28">
        <v>11.2875</v>
      </c>
      <c r="J7720" s="27">
        <v>0.12962962962962962</v>
      </c>
      <c r="K7720" s="27">
        <v>0.85493827160493829</v>
      </c>
      <c r="L7720" s="27">
        <v>0.45820175438596489</v>
      </c>
      <c r="M7720" s="29">
        <v>6.2766550522648075</v>
      </c>
      <c r="N7720" s="30">
        <v>49.837837837837839</v>
      </c>
      <c r="O7720" s="32">
        <v>0</v>
      </c>
      <c r="P7720" s="31">
        <v>0.94736842105263153</v>
      </c>
      <c r="Q7720" s="38">
        <v>8395</v>
      </c>
      <c r="R7720" s="38">
        <v>8183</v>
      </c>
      <c r="S7720" s="38">
        <v>117</v>
      </c>
    </row>
    <row r="7721" spans="2:19" x14ac:dyDescent="0.2">
      <c r="B7721" s="1" t="s">
        <v>15679</v>
      </c>
      <c r="C7721" s="1" t="s">
        <v>15680</v>
      </c>
      <c r="D7721" s="1" t="s">
        <v>601</v>
      </c>
      <c r="E7721" s="1" t="s">
        <v>15665</v>
      </c>
      <c r="F7721" s="1" t="s">
        <v>48</v>
      </c>
      <c r="G7721" s="27">
        <v>9.3234323432343238E-2</v>
      </c>
      <c r="H7721" s="27">
        <v>0.41446899224806205</v>
      </c>
      <c r="I7721" s="28">
        <v>15.918564356435636</v>
      </c>
      <c r="J7721" s="27">
        <v>8.4158415841584164E-2</v>
      </c>
      <c r="K7721" s="27">
        <v>0.4636963696369637</v>
      </c>
      <c r="L7721" s="27">
        <v>0.32341860465116279</v>
      </c>
      <c r="M7721" s="29">
        <v>12.054686078252955</v>
      </c>
      <c r="N7721" s="30">
        <v>53.053097345132741</v>
      </c>
      <c r="O7721" s="32">
        <v>2.0775193798449614E-3</v>
      </c>
      <c r="P7721" s="31">
        <v>0.93953488372093019</v>
      </c>
      <c r="Q7721" s="38">
        <v>7899</v>
      </c>
      <c r="R7721" s="38">
        <v>8294</v>
      </c>
      <c r="S7721" s="38">
        <v>2172</v>
      </c>
    </row>
    <row r="7722" spans="2:19" x14ac:dyDescent="0.2">
      <c r="B7722" s="1" t="s">
        <v>15699</v>
      </c>
      <c r="C7722" s="1" t="s">
        <v>15700</v>
      </c>
      <c r="D7722" s="1" t="s">
        <v>601</v>
      </c>
      <c r="E7722" s="1" t="s">
        <v>15665</v>
      </c>
      <c r="F7722" s="1" t="s">
        <v>48</v>
      </c>
      <c r="G7722" s="27">
        <v>0.28654592496765846</v>
      </c>
      <c r="H7722" s="27">
        <v>0.78963602714373848</v>
      </c>
      <c r="I7722" s="28">
        <v>25.32108667529107</v>
      </c>
      <c r="J7722" s="27">
        <v>3.4928848641655887E-2</v>
      </c>
      <c r="K7722" s="27">
        <v>0.27813712807244501</v>
      </c>
      <c r="L7722" s="27">
        <v>0.15082048118445404</v>
      </c>
      <c r="M7722" s="29">
        <v>12.798549410698099</v>
      </c>
      <c r="N7722" s="30">
        <v>56.060948081264108</v>
      </c>
      <c r="O7722" s="32">
        <v>0</v>
      </c>
      <c r="P7722" s="31">
        <v>0.95373226403454658</v>
      </c>
      <c r="Q7722" s="38">
        <v>4906</v>
      </c>
      <c r="R7722" s="38">
        <v>5706</v>
      </c>
      <c r="S7722" s="38">
        <v>4986</v>
      </c>
    </row>
    <row r="7723" spans="2:19" x14ac:dyDescent="0.2">
      <c r="B7723" s="1" t="s">
        <v>15701</v>
      </c>
      <c r="C7723" s="1" t="s">
        <v>15702</v>
      </c>
      <c r="D7723" s="1" t="s">
        <v>601</v>
      </c>
      <c r="E7723" s="1" t="s">
        <v>15665</v>
      </c>
      <c r="F7723" s="1" t="s">
        <v>48</v>
      </c>
      <c r="G7723" s="27">
        <v>0.14715189873417722</v>
      </c>
      <c r="H7723" s="27">
        <v>0.30460725075528705</v>
      </c>
      <c r="I7723" s="28">
        <v>12.642563291139236</v>
      </c>
      <c r="J7723" s="27">
        <v>0.11708860759493671</v>
      </c>
      <c r="K7723" s="27">
        <v>0.78164556962025311</v>
      </c>
      <c r="L7723" s="27">
        <v>0.52264350453172204</v>
      </c>
      <c r="M7723" s="29">
        <v>6.0361781076066805</v>
      </c>
      <c r="N7723" s="30">
        <v>50.655913978494624</v>
      </c>
      <c r="O7723" s="32">
        <v>0</v>
      </c>
      <c r="P7723" s="31">
        <v>0.9546827794561934</v>
      </c>
      <c r="Q7723" s="38">
        <v>8282</v>
      </c>
      <c r="R7723" s="38">
        <v>7936</v>
      </c>
      <c r="S7723" s="38">
        <v>260</v>
      </c>
    </row>
    <row r="7724" spans="2:19" x14ac:dyDescent="0.2">
      <c r="B7724" s="1" t="s">
        <v>15694</v>
      </c>
      <c r="C7724" s="1" t="s">
        <v>15695</v>
      </c>
      <c r="D7724" s="1" t="s">
        <v>601</v>
      </c>
      <c r="E7724" s="1" t="s">
        <v>3756</v>
      </c>
      <c r="F7724" s="1" t="s">
        <v>48</v>
      </c>
      <c r="G7724" s="27">
        <v>0</v>
      </c>
      <c r="H7724" s="27">
        <v>0</v>
      </c>
      <c r="I7724" s="28">
        <v>6.0557003257328992</v>
      </c>
      <c r="J7724" s="27">
        <v>7.6547231270358312E-2</v>
      </c>
      <c r="K7724" s="27">
        <v>0.99022801302931596</v>
      </c>
      <c r="L7724" s="27">
        <v>0.99267540478026217</v>
      </c>
      <c r="M7724" s="29">
        <v>6.0557003257328992</v>
      </c>
      <c r="N7724" s="30" t="s">
        <v>17481</v>
      </c>
      <c r="O7724" s="32">
        <v>0</v>
      </c>
      <c r="P7724" s="31">
        <v>0.94680030840400931</v>
      </c>
      <c r="Q7724" s="38">
        <v>8639</v>
      </c>
      <c r="R7724" s="38">
        <v>8626</v>
      </c>
      <c r="S7724" s="38">
        <v>11</v>
      </c>
    </row>
    <row r="7725" spans="2:19" x14ac:dyDescent="0.2">
      <c r="B7725" s="1" t="s">
        <v>15671</v>
      </c>
      <c r="C7725" s="1" t="s">
        <v>15672</v>
      </c>
      <c r="D7725" s="1" t="s">
        <v>601</v>
      </c>
      <c r="E7725" s="1" t="s">
        <v>3756</v>
      </c>
      <c r="F7725" s="1" t="s">
        <v>48</v>
      </c>
      <c r="G7725" s="27">
        <v>6.616541353383458E-2</v>
      </c>
      <c r="H7725" s="27">
        <v>0.32082058414464537</v>
      </c>
      <c r="I7725" s="28">
        <v>11.953834586466167</v>
      </c>
      <c r="J7725" s="27">
        <v>0.10375939849624061</v>
      </c>
      <c r="K7725" s="27">
        <v>0.63308270676691725</v>
      </c>
      <c r="L7725" s="27">
        <v>0.42332406119610572</v>
      </c>
      <c r="M7725" s="29">
        <v>9.0037037037037031</v>
      </c>
      <c r="N7725" s="30">
        <v>53.090909090909093</v>
      </c>
      <c r="O7725" s="32">
        <v>0</v>
      </c>
      <c r="P7725" s="31">
        <v>0.92489568845618919</v>
      </c>
      <c r="Q7725" s="38">
        <v>8354</v>
      </c>
      <c r="R7725" s="38">
        <v>8408</v>
      </c>
      <c r="S7725" s="38">
        <v>723</v>
      </c>
    </row>
    <row r="7726" spans="2:19" x14ac:dyDescent="0.2">
      <c r="B7726" s="1" t="s">
        <v>15690</v>
      </c>
      <c r="C7726" s="1" t="s">
        <v>15691</v>
      </c>
      <c r="D7726" s="1" t="s">
        <v>601</v>
      </c>
      <c r="E7726" s="1" t="s">
        <v>15665</v>
      </c>
      <c r="F7726" s="1" t="s">
        <v>48</v>
      </c>
      <c r="G7726" s="27">
        <v>0.1447661469933185</v>
      </c>
      <c r="H7726" s="27">
        <v>0.34607142857142853</v>
      </c>
      <c r="I7726" s="28">
        <v>11.569042316258356</v>
      </c>
      <c r="J7726" s="27">
        <v>0.18930957683741648</v>
      </c>
      <c r="K7726" s="27">
        <v>0.73051224944320714</v>
      </c>
      <c r="L7726" s="27">
        <v>0.43575630252100844</v>
      </c>
      <c r="M7726" s="29">
        <v>5.4953124999999998</v>
      </c>
      <c r="N7726" s="30">
        <v>47.230769230769234</v>
      </c>
      <c r="O7726" s="32">
        <v>0</v>
      </c>
      <c r="P7726" s="31">
        <v>0.94327731092436973</v>
      </c>
      <c r="Q7726" s="38">
        <v>8378</v>
      </c>
      <c r="R7726" s="38">
        <v>7950</v>
      </c>
      <c r="S7726" s="38">
        <v>360</v>
      </c>
    </row>
    <row r="7727" spans="2:19" x14ac:dyDescent="0.2">
      <c r="B7727" s="1" t="s">
        <v>15715</v>
      </c>
      <c r="C7727" s="1" t="s">
        <v>15716</v>
      </c>
      <c r="D7727" s="1" t="s">
        <v>601</v>
      </c>
      <c r="E7727" s="1" t="s">
        <v>15665</v>
      </c>
      <c r="F7727" s="1" t="s">
        <v>48</v>
      </c>
      <c r="G7727" s="27">
        <v>0.36251342642320084</v>
      </c>
      <c r="H7727" s="27">
        <v>0.9217147351861561</v>
      </c>
      <c r="I7727" s="28">
        <v>23.05875402792697</v>
      </c>
      <c r="J7727" s="27">
        <v>5.2631578947368418E-2</v>
      </c>
      <c r="K7727" s="27">
        <v>0.53061224489795922</v>
      </c>
      <c r="L7727" s="27">
        <v>5.0818038804404823E-2</v>
      </c>
      <c r="M7727" s="29">
        <v>7.1237573715248539</v>
      </c>
      <c r="N7727" s="30">
        <v>50.696296296296296</v>
      </c>
      <c r="O7727" s="32">
        <v>0</v>
      </c>
      <c r="P7727" s="31">
        <v>0.9764027267960147</v>
      </c>
      <c r="Q7727" s="38">
        <v>5742</v>
      </c>
      <c r="R7727" s="38">
        <v>4298</v>
      </c>
      <c r="S7727" s="38">
        <v>1492</v>
      </c>
    </row>
    <row r="7728" spans="2:19" x14ac:dyDescent="0.2">
      <c r="B7728" s="1" t="s">
        <v>15711</v>
      </c>
      <c r="C7728" s="1" t="s">
        <v>15712</v>
      </c>
      <c r="D7728" s="1" t="s">
        <v>601</v>
      </c>
      <c r="E7728" s="1" t="s">
        <v>15665</v>
      </c>
      <c r="F7728" s="1" t="s">
        <v>48</v>
      </c>
      <c r="G7728" s="27">
        <v>0.30656934306569344</v>
      </c>
      <c r="H7728" s="27">
        <v>0.9827457927369353</v>
      </c>
      <c r="I7728" s="28">
        <v>23.908941605839416</v>
      </c>
      <c r="J7728" s="27">
        <v>5.4744525547445258E-3</v>
      </c>
      <c r="K7728" s="27">
        <v>0.24817518248175183</v>
      </c>
      <c r="L7728" s="27">
        <v>0</v>
      </c>
      <c r="M7728" s="29">
        <v>11.723421052631577</v>
      </c>
      <c r="N7728" s="30">
        <v>51.160714285714285</v>
      </c>
      <c r="O7728" s="32">
        <v>0</v>
      </c>
      <c r="P7728" s="31">
        <v>0.97077059344552696</v>
      </c>
      <c r="Q7728" s="38">
        <v>5412</v>
      </c>
      <c r="R7728" s="38">
        <v>5259</v>
      </c>
      <c r="S7728" s="38">
        <v>5526</v>
      </c>
    </row>
    <row r="7729" spans="2:19" x14ac:dyDescent="0.2">
      <c r="B7729" s="1" t="s">
        <v>15673</v>
      </c>
      <c r="C7729" s="1" t="s">
        <v>15674</v>
      </c>
      <c r="D7729" s="1" t="s">
        <v>601</v>
      </c>
      <c r="E7729" s="1" t="s">
        <v>15665</v>
      </c>
      <c r="F7729" s="1" t="s">
        <v>48</v>
      </c>
      <c r="G7729" s="27">
        <v>6.2678062678062682E-2</v>
      </c>
      <c r="H7729" s="27">
        <v>0.36683896620278328</v>
      </c>
      <c r="I7729" s="28">
        <v>13.570940170940167</v>
      </c>
      <c r="J7729" s="27">
        <v>4.5584045584045586E-2</v>
      </c>
      <c r="K7729" s="27">
        <v>0.52706552706552712</v>
      </c>
      <c r="L7729" s="27">
        <v>0.36234592445328029</v>
      </c>
      <c r="M7729" s="29">
        <v>11.237689969604864</v>
      </c>
      <c r="N7729" s="30">
        <v>48.090909090909093</v>
      </c>
      <c r="O7729" s="32">
        <v>0</v>
      </c>
      <c r="P7729" s="31">
        <v>0.93041749502982107</v>
      </c>
      <c r="Q7729" s="38">
        <v>8187</v>
      </c>
      <c r="R7729" s="38">
        <v>8422</v>
      </c>
      <c r="S7729" s="38">
        <v>1530</v>
      </c>
    </row>
    <row r="7730" spans="2:19" x14ac:dyDescent="0.2">
      <c r="B7730" s="1" t="s">
        <v>15681</v>
      </c>
      <c r="C7730" s="1" t="s">
        <v>15682</v>
      </c>
      <c r="D7730" s="1" t="s">
        <v>601</v>
      </c>
      <c r="E7730" s="1" t="s">
        <v>3756</v>
      </c>
      <c r="F7730" s="1" t="s">
        <v>48</v>
      </c>
      <c r="G7730" s="27">
        <v>0.21189024390243902</v>
      </c>
      <c r="H7730" s="27">
        <v>0.57004297994269337</v>
      </c>
      <c r="I7730" s="28">
        <v>20.037652439024384</v>
      </c>
      <c r="J7730" s="27">
        <v>3.8109756097560975E-2</v>
      </c>
      <c r="K7730" s="27">
        <v>0.36432926829268292</v>
      </c>
      <c r="L7730" s="27">
        <v>0.16775071633237823</v>
      </c>
      <c r="M7730" s="29">
        <v>12.672147001934233</v>
      </c>
      <c r="N7730" s="30">
        <v>47.050359712230218</v>
      </c>
      <c r="O7730" s="32">
        <v>5.2005730659025794E-3</v>
      </c>
      <c r="P7730" s="31">
        <v>0.93982808022922637</v>
      </c>
      <c r="Q7730" s="38">
        <v>6934</v>
      </c>
      <c r="R7730" s="38">
        <v>7190</v>
      </c>
      <c r="S7730" s="38">
        <v>3413</v>
      </c>
    </row>
    <row r="7731" spans="2:19" x14ac:dyDescent="0.2">
      <c r="B7731" s="1" t="s">
        <v>15683</v>
      </c>
      <c r="C7731" s="1" t="s">
        <v>15682</v>
      </c>
      <c r="D7731" s="1" t="s">
        <v>601</v>
      </c>
      <c r="E7731" s="1" t="s">
        <v>15665</v>
      </c>
      <c r="F7731" s="1" t="s">
        <v>48</v>
      </c>
      <c r="G7731" s="27">
        <v>9.2495636998254804E-2</v>
      </c>
      <c r="H7731" s="27">
        <v>0.39288998357963878</v>
      </c>
      <c r="I7731" s="28">
        <v>10.052006980802794</v>
      </c>
      <c r="J7731" s="27">
        <v>0.14834205933682373</v>
      </c>
      <c r="K7731" s="27">
        <v>0.84642233856893545</v>
      </c>
      <c r="L7731" s="27">
        <v>0.54036945812807879</v>
      </c>
      <c r="M7731" s="29">
        <v>6.095192307692308</v>
      </c>
      <c r="N7731" s="30">
        <v>48.547169811320757</v>
      </c>
      <c r="O7731" s="32">
        <v>0</v>
      </c>
      <c r="P7731" s="31">
        <v>0.94088669950738912</v>
      </c>
      <c r="Q7731" s="38">
        <v>8469</v>
      </c>
      <c r="R7731" s="38">
        <v>8299</v>
      </c>
      <c r="S7731" s="38">
        <v>130</v>
      </c>
    </row>
    <row r="7732" spans="2:19" x14ac:dyDescent="0.2">
      <c r="B7732" s="1" t="s">
        <v>15709</v>
      </c>
      <c r="C7732" s="1" t="s">
        <v>15710</v>
      </c>
      <c r="D7732" s="1" t="s">
        <v>601</v>
      </c>
      <c r="E7732" s="1" t="s">
        <v>3756</v>
      </c>
      <c r="F7732" s="1" t="s">
        <v>48</v>
      </c>
      <c r="G7732" s="27">
        <v>0.17687434002111932</v>
      </c>
      <c r="H7732" s="27">
        <v>0.8362720531833292</v>
      </c>
      <c r="I7732" s="28">
        <v>20.288014783526936</v>
      </c>
      <c r="J7732" s="27">
        <v>1.4255543822597676E-2</v>
      </c>
      <c r="K7732" s="27">
        <v>0.2502639915522703</v>
      </c>
      <c r="L7732" s="27">
        <v>1.2063410892354895E-2</v>
      </c>
      <c r="M7732" s="29">
        <v>13.01257216164208</v>
      </c>
      <c r="N7732" s="30">
        <v>53.838805970149252</v>
      </c>
      <c r="O7732" s="32">
        <v>0</v>
      </c>
      <c r="P7732" s="31">
        <v>0.96855024290462799</v>
      </c>
      <c r="Q7732" s="38">
        <v>6845</v>
      </c>
      <c r="R7732" s="38">
        <v>7625</v>
      </c>
      <c r="S7732" s="38">
        <v>5496</v>
      </c>
    </row>
    <row r="7733" spans="2:19" x14ac:dyDescent="0.2">
      <c r="B7733" s="1" t="s">
        <v>15727</v>
      </c>
      <c r="C7733" s="1" t="s">
        <v>15728</v>
      </c>
      <c r="D7733" s="1" t="s">
        <v>601</v>
      </c>
      <c r="E7733" s="1" t="s">
        <v>3756</v>
      </c>
      <c r="F7733" s="1" t="s">
        <v>48</v>
      </c>
      <c r="G7733" s="27">
        <v>0.17325227963525835</v>
      </c>
      <c r="H7733" s="27">
        <v>0.83139841688654348</v>
      </c>
      <c r="I7733" s="28">
        <v>18.44399696048632</v>
      </c>
      <c r="J7733" s="27">
        <v>1.1398176291793313E-2</v>
      </c>
      <c r="K7733" s="27">
        <v>0.35942249240121582</v>
      </c>
      <c r="L7733" s="27">
        <v>8.5940444779494911E-3</v>
      </c>
      <c r="M7733" s="29">
        <v>11.946875000000002</v>
      </c>
      <c r="N7733" s="30">
        <v>48.956140350877192</v>
      </c>
      <c r="O7733" s="32">
        <v>0</v>
      </c>
      <c r="P7733" s="31">
        <v>0.9920844327176781</v>
      </c>
      <c r="Q7733" s="38">
        <v>7412</v>
      </c>
      <c r="R7733" s="38">
        <v>7665</v>
      </c>
      <c r="S7733" s="38">
        <v>3502</v>
      </c>
    </row>
    <row r="7734" spans="2:19" x14ac:dyDescent="0.2">
      <c r="B7734" s="1" t="s">
        <v>15725</v>
      </c>
      <c r="C7734" s="1" t="s">
        <v>15726</v>
      </c>
      <c r="D7734" s="1" t="s">
        <v>601</v>
      </c>
      <c r="E7734" s="1" t="s">
        <v>3756</v>
      </c>
      <c r="F7734" s="1" t="s">
        <v>48</v>
      </c>
      <c r="G7734" s="27">
        <v>0.18441196938065413</v>
      </c>
      <c r="H7734" s="27">
        <v>0.70507066528783191</v>
      </c>
      <c r="I7734" s="28">
        <v>21.47954070981211</v>
      </c>
      <c r="J7734" s="27">
        <v>1.1134307585247043E-2</v>
      </c>
      <c r="K7734" s="27">
        <v>0.16840640222686151</v>
      </c>
      <c r="L7734" s="27">
        <v>0</v>
      </c>
      <c r="M7734" s="29">
        <v>15.244795221842999</v>
      </c>
      <c r="N7734" s="30">
        <v>48.656603773584905</v>
      </c>
      <c r="O7734" s="32">
        <v>0</v>
      </c>
      <c r="P7734" s="31">
        <v>0.99069286452947258</v>
      </c>
      <c r="Q7734" s="38">
        <v>6409</v>
      </c>
      <c r="R7734" s="38">
        <v>7534</v>
      </c>
      <c r="S7734" s="38">
        <v>7000</v>
      </c>
    </row>
    <row r="7735" spans="2:19" x14ac:dyDescent="0.2">
      <c r="B7735" s="1" t="s">
        <v>15675</v>
      </c>
      <c r="C7735" s="1" t="s">
        <v>15676</v>
      </c>
      <c r="D7735" s="1" t="s">
        <v>601</v>
      </c>
      <c r="E7735" s="1" t="s">
        <v>15665</v>
      </c>
      <c r="F7735" s="1" t="s">
        <v>48</v>
      </c>
      <c r="G7735" s="27">
        <v>0.15100154083204931</v>
      </c>
      <c r="H7735" s="27">
        <v>0.62316319194823866</v>
      </c>
      <c r="I7735" s="28">
        <v>14.224499229583968</v>
      </c>
      <c r="J7735" s="27">
        <v>5.7010785824345149E-2</v>
      </c>
      <c r="K7735" s="27">
        <v>0.8043143297380585</v>
      </c>
      <c r="L7735" s="27">
        <v>0.27667145938173976</v>
      </c>
      <c r="M7735" s="29">
        <v>7.3373865698729599</v>
      </c>
      <c r="N7735" s="30">
        <v>52.438775510204081</v>
      </c>
      <c r="O7735" s="32">
        <v>0</v>
      </c>
      <c r="P7735" s="31">
        <v>0.93314162473040974</v>
      </c>
      <c r="Q7735" s="38">
        <v>8123</v>
      </c>
      <c r="R7735" s="38">
        <v>7897</v>
      </c>
      <c r="S7735" s="38">
        <v>221</v>
      </c>
    </row>
    <row r="7736" spans="2:19" x14ac:dyDescent="0.2">
      <c r="B7736" s="1" t="s">
        <v>15717</v>
      </c>
      <c r="C7736" s="1" t="s">
        <v>15718</v>
      </c>
      <c r="D7736" s="1" t="s">
        <v>601</v>
      </c>
      <c r="E7736" s="1" t="s">
        <v>15665</v>
      </c>
      <c r="F7736" s="1" t="s">
        <v>48</v>
      </c>
      <c r="G7736" s="27">
        <v>0.16993118051879302</v>
      </c>
      <c r="H7736" s="27">
        <v>0.96818628719275546</v>
      </c>
      <c r="I7736" s="28">
        <v>23.015563790365274</v>
      </c>
      <c r="J7736" s="27">
        <v>7.9407093700370572E-3</v>
      </c>
      <c r="K7736" s="27">
        <v>0.12969825304393859</v>
      </c>
      <c r="L7736" s="27">
        <v>4.4243208279430794E-3</v>
      </c>
      <c r="M7736" s="29">
        <v>16.669451530612243</v>
      </c>
      <c r="N7736" s="30">
        <v>53.560747663551403</v>
      </c>
      <c r="O7736" s="32">
        <v>0</v>
      </c>
      <c r="P7736" s="31">
        <v>0.97749029754204397</v>
      </c>
      <c r="Q7736" s="38">
        <v>5762</v>
      </c>
      <c r="R7736" s="38">
        <v>7703</v>
      </c>
      <c r="S7736" s="38">
        <v>7685</v>
      </c>
    </row>
    <row r="7737" spans="2:19" x14ac:dyDescent="0.2">
      <c r="B7737" s="1" t="s">
        <v>15686</v>
      </c>
      <c r="C7737" s="1" t="s">
        <v>15687</v>
      </c>
      <c r="D7737" s="1" t="s">
        <v>601</v>
      </c>
      <c r="E7737" s="1" t="s">
        <v>15665</v>
      </c>
      <c r="F7737" s="1" t="s">
        <v>48</v>
      </c>
      <c r="G7737" s="27">
        <v>0</v>
      </c>
      <c r="H7737" s="27">
        <v>0.37874657534246575</v>
      </c>
      <c r="I7737" s="28">
        <v>10.455813953488374</v>
      </c>
      <c r="J7737" s="27">
        <v>0.14825581395348839</v>
      </c>
      <c r="K7737" s="27">
        <v>0.59011627906976749</v>
      </c>
      <c r="L7737" s="27">
        <v>0.49873972602739725</v>
      </c>
      <c r="M7737" s="29">
        <v>10.455813953488374</v>
      </c>
      <c r="N7737" s="30" t="s">
        <v>17481</v>
      </c>
      <c r="O7737" s="32">
        <v>0</v>
      </c>
      <c r="P7737" s="31">
        <v>0.94246575342465755</v>
      </c>
      <c r="Q7737" s="38">
        <v>8451</v>
      </c>
      <c r="R7737" s="38">
        <v>8626</v>
      </c>
      <c r="S7737" s="38">
        <v>1007</v>
      </c>
    </row>
    <row r="7738" spans="2:19" x14ac:dyDescent="0.2">
      <c r="B7738" s="1" t="s">
        <v>15668</v>
      </c>
      <c r="C7738" s="1" t="s">
        <v>15669</v>
      </c>
      <c r="D7738" s="1" t="s">
        <v>601</v>
      </c>
      <c r="E7738" s="1" t="s">
        <v>15665</v>
      </c>
      <c r="F7738" s="1" t="s">
        <v>48</v>
      </c>
      <c r="G7738" s="27">
        <v>0.12367491166077739</v>
      </c>
      <c r="H7738" s="27">
        <v>0.30327476038338658</v>
      </c>
      <c r="I7738" s="28">
        <v>10.210600706713779</v>
      </c>
      <c r="J7738" s="27">
        <v>0.19257950530035337</v>
      </c>
      <c r="K7738" s="27">
        <v>0.85689045936395758</v>
      </c>
      <c r="L7738" s="27">
        <v>0.67281150159744407</v>
      </c>
      <c r="M7738" s="29">
        <v>4.570161290322579</v>
      </c>
      <c r="N7738" s="30">
        <v>49.9</v>
      </c>
      <c r="O7738" s="32">
        <v>0</v>
      </c>
      <c r="P7738" s="31">
        <v>0.90415335463258784</v>
      </c>
      <c r="Q7738" s="38">
        <v>8459</v>
      </c>
      <c r="R7738" s="38">
        <v>8121</v>
      </c>
      <c r="S7738" s="38">
        <v>115</v>
      </c>
    </row>
    <row r="7739" spans="2:19" x14ac:dyDescent="0.2">
      <c r="B7739" s="1" t="s">
        <v>15721</v>
      </c>
      <c r="C7739" s="1" t="s">
        <v>15722</v>
      </c>
      <c r="D7739" s="1" t="s">
        <v>601</v>
      </c>
      <c r="E7739" s="1" t="s">
        <v>15665</v>
      </c>
      <c r="F7739" s="1" t="s">
        <v>48</v>
      </c>
      <c r="G7739" s="27">
        <v>0.48709315375982043</v>
      </c>
      <c r="H7739" s="27">
        <v>0.99063333333333325</v>
      </c>
      <c r="I7739" s="28">
        <v>27.01414141414142</v>
      </c>
      <c r="J7739" s="27">
        <v>0.16049382716049382</v>
      </c>
      <c r="K7739" s="27">
        <v>0.46464646464646464</v>
      </c>
      <c r="L7739" s="27">
        <v>0</v>
      </c>
      <c r="M7739" s="29">
        <v>4.5663019693654263</v>
      </c>
      <c r="N7739" s="30">
        <v>50.193548387096776</v>
      </c>
      <c r="O7739" s="32">
        <v>0</v>
      </c>
      <c r="P7739" s="31">
        <v>0.99</v>
      </c>
      <c r="Q7739" s="38">
        <v>4406</v>
      </c>
      <c r="R7739" s="38">
        <v>2493</v>
      </c>
      <c r="S7739" s="38">
        <v>2163</v>
      </c>
    </row>
    <row r="7740" spans="2:19" x14ac:dyDescent="0.2">
      <c r="B7740" s="1" t="s">
        <v>15692</v>
      </c>
      <c r="C7740" s="1" t="s">
        <v>15693</v>
      </c>
      <c r="D7740" s="1" t="s">
        <v>601</v>
      </c>
      <c r="E7740" s="1" t="s">
        <v>15665</v>
      </c>
      <c r="F7740" s="1" t="s">
        <v>48</v>
      </c>
      <c r="G7740" s="27">
        <v>0.2161520190023753</v>
      </c>
      <c r="H7740" s="27">
        <v>0.63514301738642742</v>
      </c>
      <c r="I7740" s="28">
        <v>19.753087885985757</v>
      </c>
      <c r="J7740" s="27">
        <v>3.3254156769596199E-2</v>
      </c>
      <c r="K7740" s="27">
        <v>0.45130641330166271</v>
      </c>
      <c r="L7740" s="27">
        <v>0.23750420639371847</v>
      </c>
      <c r="M7740" s="29">
        <v>11.954848484848485</v>
      </c>
      <c r="N7740" s="30">
        <v>47.478021978021978</v>
      </c>
      <c r="O7740" s="32">
        <v>0</v>
      </c>
      <c r="P7740" s="31">
        <v>0.94447560291643295</v>
      </c>
      <c r="Q7740" s="38">
        <v>7038</v>
      </c>
      <c r="R7740" s="38">
        <v>7112</v>
      </c>
      <c r="S7740" s="38">
        <v>2304</v>
      </c>
    </row>
    <row r="7741" spans="2:19" x14ac:dyDescent="0.2">
      <c r="B7741" s="1" t="s">
        <v>15677</v>
      </c>
      <c r="C7741" s="1" t="s">
        <v>15678</v>
      </c>
      <c r="D7741" s="1" t="s">
        <v>17683</v>
      </c>
      <c r="E7741" s="1" t="s">
        <v>3756</v>
      </c>
      <c r="F7741" s="1" t="s">
        <v>48</v>
      </c>
      <c r="G7741" s="27">
        <v>0.10068846815834767</v>
      </c>
      <c r="H7741" s="27">
        <v>0.3628720836685439</v>
      </c>
      <c r="I7741" s="28">
        <v>14.158003442340794</v>
      </c>
      <c r="J7741" s="27">
        <v>8.2616179001721177E-2</v>
      </c>
      <c r="K7741" s="27">
        <v>0.55249569707401036</v>
      </c>
      <c r="L7741" s="27">
        <v>0.45774738535800485</v>
      </c>
      <c r="M7741" s="29">
        <v>10.098755980861243</v>
      </c>
      <c r="N7741" s="30">
        <v>50.068376068376068</v>
      </c>
      <c r="O7741" s="32">
        <v>0</v>
      </c>
      <c r="P7741" s="31">
        <v>0.93483507642799679</v>
      </c>
      <c r="Q7741" s="38">
        <v>8134</v>
      </c>
      <c r="R7741" s="38">
        <v>8265</v>
      </c>
      <c r="S7741" s="38">
        <v>1307</v>
      </c>
    </row>
    <row r="7742" spans="2:19" x14ac:dyDescent="0.2">
      <c r="B7742" s="1" t="s">
        <v>15735</v>
      </c>
      <c r="C7742" s="1" t="s">
        <v>15736</v>
      </c>
      <c r="D7742" s="1" t="s">
        <v>602</v>
      </c>
      <c r="E7742" s="1" t="s">
        <v>14100</v>
      </c>
      <c r="F7742" s="1" t="s">
        <v>48</v>
      </c>
      <c r="G7742" s="27">
        <v>0.22603833865814696</v>
      </c>
      <c r="H7742" s="27">
        <v>0.59785524820007574</v>
      </c>
      <c r="I7742" s="28">
        <v>16.076597444089458</v>
      </c>
      <c r="J7742" s="27">
        <v>9.2651757188498399E-2</v>
      </c>
      <c r="K7742" s="27">
        <v>0.69009584664536738</v>
      </c>
      <c r="L7742" s="27">
        <v>0.29568397120121254</v>
      </c>
      <c r="M7742" s="29">
        <v>6.7682146542827661</v>
      </c>
      <c r="N7742" s="30">
        <v>47.547703180212011</v>
      </c>
      <c r="O7742" s="32">
        <v>0</v>
      </c>
      <c r="P7742" s="31">
        <v>0.94884425918908677</v>
      </c>
      <c r="Q7742" s="38">
        <v>7878</v>
      </c>
      <c r="R7742" s="38">
        <v>6953</v>
      </c>
      <c r="S7742" s="38">
        <v>483</v>
      </c>
    </row>
    <row r="7743" spans="2:19" x14ac:dyDescent="0.2">
      <c r="B7743" s="1" t="s">
        <v>15748</v>
      </c>
      <c r="C7743" s="1" t="s">
        <v>15749</v>
      </c>
      <c r="D7743" s="1" t="s">
        <v>602</v>
      </c>
      <c r="E7743" s="1" t="s">
        <v>599</v>
      </c>
      <c r="F7743" s="1" t="s">
        <v>48</v>
      </c>
      <c r="G7743" s="27">
        <v>0.21743869209809263</v>
      </c>
      <c r="H7743" s="27">
        <v>0.8672145512480085</v>
      </c>
      <c r="I7743" s="28">
        <v>22.734468664850123</v>
      </c>
      <c r="J7743" s="27">
        <v>1.1716621253405994E-2</v>
      </c>
      <c r="K7743" s="27">
        <v>0.19209809264305178</v>
      </c>
      <c r="L7743" s="27">
        <v>8.5979819437068516E-3</v>
      </c>
      <c r="M7743" s="29">
        <v>14.780571030640674</v>
      </c>
      <c r="N7743" s="30">
        <v>50.919799498746869</v>
      </c>
      <c r="O7743" s="32">
        <v>0</v>
      </c>
      <c r="P7743" s="31">
        <v>0.9745087626128518</v>
      </c>
      <c r="Q7743" s="38">
        <v>5869</v>
      </c>
      <c r="R7743" s="38">
        <v>7085</v>
      </c>
      <c r="S7743" s="38">
        <v>6605</v>
      </c>
    </row>
    <row r="7744" spans="2:19" x14ac:dyDescent="0.2">
      <c r="B7744" s="1" t="s">
        <v>15733</v>
      </c>
      <c r="C7744" s="1" t="s">
        <v>15734</v>
      </c>
      <c r="D7744" s="1" t="s">
        <v>602</v>
      </c>
      <c r="E7744" s="1" t="s">
        <v>14100</v>
      </c>
      <c r="F7744" s="1" t="s">
        <v>48</v>
      </c>
      <c r="G7744" s="27">
        <v>7.6464746772591852E-2</v>
      </c>
      <c r="H7744" s="27">
        <v>0.44923510089160018</v>
      </c>
      <c r="I7744" s="28">
        <v>14.026613704071497</v>
      </c>
      <c r="J7744" s="27">
        <v>6.4548162859980135E-2</v>
      </c>
      <c r="K7744" s="27">
        <v>0.47169811320754718</v>
      </c>
      <c r="L7744" s="27">
        <v>0.31312060065696856</v>
      </c>
      <c r="M7744" s="29">
        <v>10.88172043010753</v>
      </c>
      <c r="N7744" s="30">
        <v>51.584415584415588</v>
      </c>
      <c r="O7744" s="32">
        <v>0</v>
      </c>
      <c r="P7744" s="31">
        <v>0.94509619896762087</v>
      </c>
      <c r="Q7744" s="38">
        <v>8140</v>
      </c>
      <c r="R7744" s="38">
        <v>8367</v>
      </c>
      <c r="S7744" s="38">
        <v>2098</v>
      </c>
    </row>
    <row r="7745" spans="2:19" x14ac:dyDescent="0.2">
      <c r="B7745" s="1" t="s">
        <v>15755</v>
      </c>
      <c r="C7745" s="1" t="s">
        <v>15756</v>
      </c>
      <c r="D7745" s="1" t="s">
        <v>602</v>
      </c>
      <c r="E7745" s="1" t="s">
        <v>599</v>
      </c>
      <c r="F7745" s="1" t="s">
        <v>48</v>
      </c>
      <c r="G7745" s="27">
        <v>0.39545102093564227</v>
      </c>
      <c r="H7745" s="27">
        <v>0.87123100498020667</v>
      </c>
      <c r="I7745" s="28">
        <v>35.566787283535803</v>
      </c>
      <c r="J7745" s="27">
        <v>2.429568363918325E-2</v>
      </c>
      <c r="K7745" s="27">
        <v>0.47841819591625745</v>
      </c>
      <c r="L7745" s="27">
        <v>8.2179798237772952E-2</v>
      </c>
      <c r="M7745" s="29">
        <v>8.1640444634459151</v>
      </c>
      <c r="N7745" s="30">
        <v>77.022875816993462</v>
      </c>
      <c r="O7745" s="32">
        <v>0</v>
      </c>
      <c r="P7745" s="31">
        <v>0.98812412207891709</v>
      </c>
      <c r="Q7745" s="38">
        <v>3617</v>
      </c>
      <c r="R7745" s="38">
        <v>3824</v>
      </c>
      <c r="S7745" s="38">
        <v>2015</v>
      </c>
    </row>
    <row r="7746" spans="2:19" x14ac:dyDescent="0.2">
      <c r="B7746" s="1" t="s">
        <v>15751</v>
      </c>
      <c r="C7746" s="1" t="s">
        <v>15752</v>
      </c>
      <c r="D7746" s="1" t="s">
        <v>602</v>
      </c>
      <c r="E7746" s="1" t="s">
        <v>599</v>
      </c>
      <c r="F7746" s="1" t="s">
        <v>48</v>
      </c>
      <c r="G7746" s="27">
        <v>0.19125683060109289</v>
      </c>
      <c r="H7746" s="27">
        <v>0.75963168724279839</v>
      </c>
      <c r="I7746" s="28">
        <v>21.152921395544347</v>
      </c>
      <c r="J7746" s="27">
        <v>7.9865489701555284E-3</v>
      </c>
      <c r="K7746" s="27">
        <v>0.23917612442202607</v>
      </c>
      <c r="L7746" s="27">
        <v>2.432716049382716E-2</v>
      </c>
      <c r="M7746" s="29">
        <v>13.918243243243239</v>
      </c>
      <c r="N7746" s="30">
        <v>51.39120879120879</v>
      </c>
      <c r="O7746" s="32">
        <v>0</v>
      </c>
      <c r="P7746" s="31">
        <v>0.9790123456790123</v>
      </c>
      <c r="Q7746" s="38">
        <v>6538</v>
      </c>
      <c r="R7746" s="38">
        <v>7462</v>
      </c>
      <c r="S7746" s="38">
        <v>5715</v>
      </c>
    </row>
    <row r="7747" spans="2:19" x14ac:dyDescent="0.2">
      <c r="B7747" s="1" t="s">
        <v>15737</v>
      </c>
      <c r="C7747" s="1" t="s">
        <v>15738</v>
      </c>
      <c r="D7747" s="1" t="s">
        <v>602</v>
      </c>
      <c r="E7747" s="1" t="s">
        <v>14100</v>
      </c>
      <c r="F7747" s="1" t="s">
        <v>48</v>
      </c>
      <c r="G7747" s="27">
        <v>0.16260162601626016</v>
      </c>
      <c r="H7747" s="27">
        <v>0.58066087795465515</v>
      </c>
      <c r="I7747" s="28">
        <v>14.58058943089431</v>
      </c>
      <c r="J7747" s="27">
        <v>6.5040650406504072E-2</v>
      </c>
      <c r="K7747" s="27">
        <v>0.69613821138211385</v>
      </c>
      <c r="L7747" s="27">
        <v>0.20204534491075737</v>
      </c>
      <c r="M7747" s="29">
        <v>7.5819174757281562</v>
      </c>
      <c r="N7747" s="30">
        <v>50.15</v>
      </c>
      <c r="O7747" s="32">
        <v>0</v>
      </c>
      <c r="P7747" s="31">
        <v>0.94934876989869754</v>
      </c>
      <c r="Q7747" s="38">
        <v>8066</v>
      </c>
      <c r="R7747" s="38">
        <v>7776</v>
      </c>
      <c r="S7747" s="38">
        <v>461</v>
      </c>
    </row>
    <row r="7748" spans="2:19" x14ac:dyDescent="0.2">
      <c r="B7748" s="1" t="s">
        <v>15743</v>
      </c>
      <c r="C7748" s="1" t="s">
        <v>15744</v>
      </c>
      <c r="D7748" s="1" t="s">
        <v>602</v>
      </c>
      <c r="E7748" s="1" t="s">
        <v>14100</v>
      </c>
      <c r="F7748" s="1" t="s">
        <v>48</v>
      </c>
      <c r="G7748" s="27">
        <v>0.25263742365352582</v>
      </c>
      <c r="H7748" s="27">
        <v>0.89094522733315629</v>
      </c>
      <c r="I7748" s="28">
        <v>24.230649639089361</v>
      </c>
      <c r="J7748" s="27">
        <v>1.4436424208772903E-2</v>
      </c>
      <c r="K7748" s="27">
        <v>0.21737923375902277</v>
      </c>
      <c r="L7748" s="27">
        <v>1.618452539218293E-2</v>
      </c>
      <c r="M7748" s="29">
        <v>14.790861812778607</v>
      </c>
      <c r="N7748" s="30">
        <v>51.754945054945054</v>
      </c>
      <c r="O7748" s="32">
        <v>0</v>
      </c>
      <c r="P7748" s="31">
        <v>0.95772400957192239</v>
      </c>
      <c r="Q7748" s="38">
        <v>5291</v>
      </c>
      <c r="R7748" s="38">
        <v>6428</v>
      </c>
      <c r="S7748" s="38">
        <v>6157</v>
      </c>
    </row>
    <row r="7749" spans="2:19" x14ac:dyDescent="0.2">
      <c r="B7749" s="1" t="s">
        <v>15750</v>
      </c>
      <c r="C7749" s="1" t="s">
        <v>6840</v>
      </c>
      <c r="D7749" s="1" t="s">
        <v>602</v>
      </c>
      <c r="E7749" s="1" t="s">
        <v>14100</v>
      </c>
      <c r="F7749" s="1" t="s">
        <v>48</v>
      </c>
      <c r="G7749" s="27">
        <v>0.19413763806287171</v>
      </c>
      <c r="H7749" s="27">
        <v>0.8195393235111017</v>
      </c>
      <c r="I7749" s="28">
        <v>24.301359388275277</v>
      </c>
      <c r="J7749" s="27">
        <v>1.1045029736618521E-2</v>
      </c>
      <c r="K7749" s="27">
        <v>0.11937128292268478</v>
      </c>
      <c r="L7749" s="27">
        <v>3.2620875700352767E-3</v>
      </c>
      <c r="M7749" s="29">
        <v>16.607274644175011</v>
      </c>
      <c r="N7749" s="30">
        <v>55.730853391684903</v>
      </c>
      <c r="O7749" s="32">
        <v>0</v>
      </c>
      <c r="P7749" s="31">
        <v>0.97696617555509446</v>
      </c>
      <c r="Q7749" s="38">
        <v>5268</v>
      </c>
      <c r="R7749" s="38">
        <v>7429</v>
      </c>
      <c r="S7749" s="38">
        <v>7862</v>
      </c>
    </row>
    <row r="7750" spans="2:19" x14ac:dyDescent="0.2">
      <c r="B7750" s="1" t="s">
        <v>15745</v>
      </c>
      <c r="C7750" s="1" t="s">
        <v>15746</v>
      </c>
      <c r="D7750" s="1" t="s">
        <v>602</v>
      </c>
      <c r="E7750" s="1" t="s">
        <v>14100</v>
      </c>
      <c r="F7750" s="1" t="s">
        <v>48</v>
      </c>
      <c r="G7750" s="27">
        <v>0.1264131551901336</v>
      </c>
      <c r="H7750" s="27">
        <v>0.54676485272091868</v>
      </c>
      <c r="I7750" s="28">
        <v>11.206474820143885</v>
      </c>
      <c r="J7750" s="27">
        <v>0.1223021582733813</v>
      </c>
      <c r="K7750" s="27">
        <v>0.74820143884892087</v>
      </c>
      <c r="L7750" s="27">
        <v>0.22060908637044432</v>
      </c>
      <c r="M7750" s="29">
        <v>5.8923529411764699</v>
      </c>
      <c r="N7750" s="30">
        <v>47.642276422764226</v>
      </c>
      <c r="O7750" s="32">
        <v>0</v>
      </c>
      <c r="P7750" s="31">
        <v>0.97154268597104343</v>
      </c>
      <c r="Q7750" s="38">
        <v>8409</v>
      </c>
      <c r="R7750" s="38">
        <v>8092</v>
      </c>
      <c r="S7750" s="38">
        <v>317</v>
      </c>
    </row>
    <row r="7751" spans="2:19" x14ac:dyDescent="0.2">
      <c r="B7751" s="1" t="s">
        <v>15739</v>
      </c>
      <c r="C7751" s="1" t="s">
        <v>15740</v>
      </c>
      <c r="D7751" s="1" t="s">
        <v>602</v>
      </c>
      <c r="E7751" s="1" t="s">
        <v>14100</v>
      </c>
      <c r="F7751" s="1" t="s">
        <v>48</v>
      </c>
      <c r="G7751" s="27">
        <v>0.13457152166829586</v>
      </c>
      <c r="H7751" s="27">
        <v>0.61765288744387681</v>
      </c>
      <c r="I7751" s="28">
        <v>16.102671880091247</v>
      </c>
      <c r="J7751" s="27">
        <v>0.14108830237862496</v>
      </c>
      <c r="K7751" s="27">
        <v>0.44705115672857609</v>
      </c>
      <c r="L7751" s="27">
        <v>6.850441244774734E-2</v>
      </c>
      <c r="M7751" s="29">
        <v>10.63486445783133</v>
      </c>
      <c r="N7751" s="30">
        <v>50.791767554479421</v>
      </c>
      <c r="O7751" s="32">
        <v>0</v>
      </c>
      <c r="P7751" s="31">
        <v>0.95030190431955408</v>
      </c>
      <c r="Q7751" s="38">
        <v>7870</v>
      </c>
      <c r="R7751" s="38">
        <v>8037</v>
      </c>
      <c r="S7751" s="38">
        <v>2341</v>
      </c>
    </row>
    <row r="7752" spans="2:19" x14ac:dyDescent="0.2">
      <c r="B7752" s="1" t="s">
        <v>15731</v>
      </c>
      <c r="C7752" s="1" t="s">
        <v>15732</v>
      </c>
      <c r="D7752" s="1" t="s">
        <v>602</v>
      </c>
      <c r="E7752" s="1" t="s">
        <v>14100</v>
      </c>
      <c r="F7752" s="1" t="s">
        <v>48</v>
      </c>
      <c r="G7752" s="27">
        <v>0.13386273397617698</v>
      </c>
      <c r="H7752" s="27">
        <v>0.54953649440596697</v>
      </c>
      <c r="I7752" s="28">
        <v>15.66415201361316</v>
      </c>
      <c r="J7752" s="27">
        <v>0.15371525808281339</v>
      </c>
      <c r="K7752" s="27">
        <v>0.46908678389109471</v>
      </c>
      <c r="L7752" s="27">
        <v>0.34041555673947793</v>
      </c>
      <c r="M7752" s="29">
        <v>10.236869679109365</v>
      </c>
      <c r="N7752" s="30">
        <v>50.313559322033896</v>
      </c>
      <c r="O7752" s="32">
        <v>0</v>
      </c>
      <c r="P7752" s="31">
        <v>0.93926478423015447</v>
      </c>
      <c r="Q7752" s="38">
        <v>7938</v>
      </c>
      <c r="R7752" s="38">
        <v>8045</v>
      </c>
      <c r="S7752" s="38">
        <v>2129</v>
      </c>
    </row>
    <row r="7753" spans="2:19" x14ac:dyDescent="0.2">
      <c r="B7753" s="1" t="s">
        <v>15753</v>
      </c>
      <c r="C7753" s="1" t="s">
        <v>15754</v>
      </c>
      <c r="D7753" s="1" t="s">
        <v>602</v>
      </c>
      <c r="E7753" s="1" t="s">
        <v>599</v>
      </c>
      <c r="F7753" s="1" t="s">
        <v>48</v>
      </c>
      <c r="G7753" s="27">
        <v>0.21766169154228857</v>
      </c>
      <c r="H7753" s="27">
        <v>0.91084855866829051</v>
      </c>
      <c r="I7753" s="28">
        <v>21.516749585406302</v>
      </c>
      <c r="J7753" s="27">
        <v>5.8043117744610278E-3</v>
      </c>
      <c r="K7753" s="27">
        <v>0.24461028192371476</v>
      </c>
      <c r="L7753" s="27">
        <v>0</v>
      </c>
      <c r="M7753" s="29">
        <v>13.491679915209323</v>
      </c>
      <c r="N7753" s="30">
        <v>49.881904761904764</v>
      </c>
      <c r="O7753" s="32">
        <v>0</v>
      </c>
      <c r="P7753" s="31">
        <v>0.97929354445797812</v>
      </c>
      <c r="Q7753" s="38">
        <v>6394</v>
      </c>
      <c r="R7753" s="38">
        <v>7083</v>
      </c>
      <c r="S7753" s="38">
        <v>5614</v>
      </c>
    </row>
    <row r="7754" spans="2:19" x14ac:dyDescent="0.2">
      <c r="B7754" s="1" t="s">
        <v>15741</v>
      </c>
      <c r="C7754" s="1" t="s">
        <v>15742</v>
      </c>
      <c r="D7754" s="1" t="s">
        <v>602</v>
      </c>
      <c r="E7754" s="1" t="s">
        <v>14100</v>
      </c>
      <c r="F7754" s="1" t="s">
        <v>48</v>
      </c>
      <c r="G7754" s="27">
        <v>0.18357862122385749</v>
      </c>
      <c r="H7754" s="27">
        <v>0.56784473197781882</v>
      </c>
      <c r="I7754" s="28">
        <v>16.918822618125478</v>
      </c>
      <c r="J7754" s="27">
        <v>4.2602633617350893E-2</v>
      </c>
      <c r="K7754" s="27">
        <v>0.53369481022463205</v>
      </c>
      <c r="L7754" s="27">
        <v>0.30864325323475045</v>
      </c>
      <c r="M7754" s="29">
        <v>9.5537001897533251</v>
      </c>
      <c r="N7754" s="30">
        <v>49.274261603375528</v>
      </c>
      <c r="O7754" s="32">
        <v>0</v>
      </c>
      <c r="P7754" s="31">
        <v>0.95452865064695014</v>
      </c>
      <c r="Q7754" s="38">
        <v>7733</v>
      </c>
      <c r="R7754" s="38">
        <v>7547</v>
      </c>
      <c r="S7754" s="38">
        <v>1458</v>
      </c>
    </row>
    <row r="7755" spans="2:19" x14ac:dyDescent="0.2">
      <c r="B7755" s="1" t="s">
        <v>15747</v>
      </c>
      <c r="C7755" s="1" t="s">
        <v>602</v>
      </c>
      <c r="D7755" s="1" t="s">
        <v>602</v>
      </c>
      <c r="E7755" s="1" t="s">
        <v>14100</v>
      </c>
      <c r="F7755" s="1" t="s">
        <v>48</v>
      </c>
      <c r="G7755" s="27">
        <v>0.21364893944051644</v>
      </c>
      <c r="H7755" s="27">
        <v>0.776717043244052</v>
      </c>
      <c r="I7755" s="28">
        <v>23.633446049800177</v>
      </c>
      <c r="J7755" s="27">
        <v>8.6074392868121727E-3</v>
      </c>
      <c r="K7755" s="27">
        <v>0.1540116815247464</v>
      </c>
      <c r="L7755" s="27">
        <v>4.3618135567858743E-3</v>
      </c>
      <c r="M7755" s="29">
        <v>15.866419077404224</v>
      </c>
      <c r="N7755" s="30">
        <v>51.746762589928061</v>
      </c>
      <c r="O7755" s="32">
        <v>0</v>
      </c>
      <c r="P7755" s="31">
        <v>0.9735148885231184</v>
      </c>
      <c r="Q7755" s="38">
        <v>5517</v>
      </c>
      <c r="R7755" s="38">
        <v>7163</v>
      </c>
      <c r="S7755" s="38">
        <v>7261</v>
      </c>
    </row>
    <row r="7756" spans="2:19" x14ac:dyDescent="0.2">
      <c r="B7756" s="1" t="s">
        <v>15729</v>
      </c>
      <c r="C7756" s="1" t="s">
        <v>15730</v>
      </c>
      <c r="D7756" s="1" t="s">
        <v>602</v>
      </c>
      <c r="E7756" s="1" t="s">
        <v>14100</v>
      </c>
      <c r="F7756" s="1" t="s">
        <v>48</v>
      </c>
      <c r="G7756" s="27">
        <v>0.22727272727272727</v>
      </c>
      <c r="H7756" s="27">
        <v>0.6159769624573378</v>
      </c>
      <c r="I7756" s="28">
        <v>16.566363636363626</v>
      </c>
      <c r="J7756" s="27">
        <v>7.8181818181818186E-2</v>
      </c>
      <c r="K7756" s="27">
        <v>0.71</v>
      </c>
      <c r="L7756" s="27">
        <v>0.19908276450511947</v>
      </c>
      <c r="M7756" s="29">
        <v>6.4392941176470613</v>
      </c>
      <c r="N7756" s="30">
        <v>50.548000000000002</v>
      </c>
      <c r="O7756" s="32">
        <v>0</v>
      </c>
      <c r="P7756" s="31">
        <v>0.93856655290102387</v>
      </c>
      <c r="Q7756" s="38">
        <v>7803</v>
      </c>
      <c r="R7756" s="38">
        <v>6935</v>
      </c>
      <c r="S7756" s="38">
        <v>413</v>
      </c>
    </row>
    <row r="7757" spans="2:19" x14ac:dyDescent="0.2">
      <c r="B7757" s="1" t="s">
        <v>15768</v>
      </c>
      <c r="C7757" s="1" t="s">
        <v>15769</v>
      </c>
      <c r="D7757" s="1" t="s">
        <v>240</v>
      </c>
      <c r="E7757" s="1" t="s">
        <v>7834</v>
      </c>
      <c r="F7757" s="1" t="s">
        <v>38</v>
      </c>
      <c r="G7757" s="27">
        <v>0.52351916376306618</v>
      </c>
      <c r="H7757" s="27">
        <v>0.98519956616052073</v>
      </c>
      <c r="I7757" s="28">
        <v>45.450696864111499</v>
      </c>
      <c r="J7757" s="27">
        <v>6.9686411149825784E-3</v>
      </c>
      <c r="K7757" s="27">
        <v>0.11106271777003485</v>
      </c>
      <c r="L7757" s="27">
        <v>0</v>
      </c>
      <c r="M7757" s="29">
        <v>14.261591220850486</v>
      </c>
      <c r="N7757" s="30">
        <v>73.277754677754672</v>
      </c>
      <c r="O7757" s="32">
        <v>0</v>
      </c>
      <c r="P7757" s="31">
        <v>0.9960954446854664</v>
      </c>
      <c r="Q7757" s="38">
        <v>2488</v>
      </c>
      <c r="R7757" s="38">
        <v>1855</v>
      </c>
      <c r="S7757" s="38">
        <v>8013</v>
      </c>
    </row>
    <row r="7758" spans="2:19" x14ac:dyDescent="0.2">
      <c r="B7758" s="1" t="s">
        <v>15770</v>
      </c>
      <c r="C7758" s="1" t="s">
        <v>15771</v>
      </c>
      <c r="D7758" s="1" t="s">
        <v>240</v>
      </c>
      <c r="E7758" s="1" t="s">
        <v>7834</v>
      </c>
      <c r="F7758" s="1" t="s">
        <v>38</v>
      </c>
      <c r="G7758" s="27">
        <v>0.59400892288081586</v>
      </c>
      <c r="H7758" s="27">
        <v>0.97367407407407425</v>
      </c>
      <c r="I7758" s="28">
        <v>47.173061397918005</v>
      </c>
      <c r="J7758" s="27">
        <v>1.6571064372211598E-2</v>
      </c>
      <c r="K7758" s="27">
        <v>0.31548757170172081</v>
      </c>
      <c r="L7758" s="27">
        <v>1.5811640211640214E-2</v>
      </c>
      <c r="M7758" s="29">
        <v>7.7711518324607303</v>
      </c>
      <c r="N7758" s="30">
        <v>73.525920629245618</v>
      </c>
      <c r="O7758" s="32">
        <v>0</v>
      </c>
      <c r="P7758" s="31">
        <v>0.99619047619047618</v>
      </c>
      <c r="Q7758" s="38">
        <v>2149</v>
      </c>
      <c r="R7758" s="38">
        <v>681</v>
      </c>
      <c r="S7758" s="38">
        <v>4275</v>
      </c>
    </row>
    <row r="7759" spans="2:19" x14ac:dyDescent="0.2">
      <c r="B7759" s="1" t="s">
        <v>15759</v>
      </c>
      <c r="C7759" s="1" t="s">
        <v>15760</v>
      </c>
      <c r="D7759" s="1" t="s">
        <v>240</v>
      </c>
      <c r="E7759" s="1" t="s">
        <v>7834</v>
      </c>
      <c r="F7759" s="1" t="s">
        <v>38</v>
      </c>
      <c r="G7759" s="27">
        <v>0.4174408783783784</v>
      </c>
      <c r="H7759" s="27">
        <v>0.95020765600419499</v>
      </c>
      <c r="I7759" s="28">
        <v>36.373521959459467</v>
      </c>
      <c r="J7759" s="27">
        <v>1.7314189189189189E-2</v>
      </c>
      <c r="K7759" s="27">
        <v>0.33213682432432434</v>
      </c>
      <c r="L7759" s="27">
        <v>1.0256948085998951E-2</v>
      </c>
      <c r="M7759" s="29">
        <v>10.030916998912646</v>
      </c>
      <c r="N7759" s="30">
        <v>72.685381891755185</v>
      </c>
      <c r="O7759" s="32">
        <v>0</v>
      </c>
      <c r="P7759" s="31">
        <v>0.99339276350288408</v>
      </c>
      <c r="Q7759" s="38">
        <v>3550</v>
      </c>
      <c r="R7759" s="38">
        <v>3550</v>
      </c>
      <c r="S7759" s="38">
        <v>3963</v>
      </c>
    </row>
    <row r="7760" spans="2:19" x14ac:dyDescent="0.2">
      <c r="B7760" s="1" t="s">
        <v>15764</v>
      </c>
      <c r="C7760" s="1" t="s">
        <v>9962</v>
      </c>
      <c r="D7760" s="1" t="s">
        <v>240</v>
      </c>
      <c r="E7760" s="1" t="s">
        <v>7834</v>
      </c>
      <c r="F7760" s="1" t="s">
        <v>38</v>
      </c>
      <c r="G7760" s="27">
        <v>0.39645522388059701</v>
      </c>
      <c r="H7760" s="27">
        <v>0.97673701298701288</v>
      </c>
      <c r="I7760" s="28">
        <v>36.213899253731363</v>
      </c>
      <c r="J7760" s="27">
        <v>8.6287313432835827E-3</v>
      </c>
      <c r="K7760" s="27">
        <v>0.19729477611940299</v>
      </c>
      <c r="L7760" s="27">
        <v>0</v>
      </c>
      <c r="M7760" s="29">
        <v>14.060896445131378</v>
      </c>
      <c r="N7760" s="30">
        <v>69.514117647058825</v>
      </c>
      <c r="O7760" s="32">
        <v>0</v>
      </c>
      <c r="P7760" s="31">
        <v>0.99443413729128016</v>
      </c>
      <c r="Q7760" s="38">
        <v>3558</v>
      </c>
      <c r="R7760" s="38">
        <v>3811</v>
      </c>
      <c r="S7760" s="38">
        <v>6503</v>
      </c>
    </row>
    <row r="7761" spans="2:19" x14ac:dyDescent="0.2">
      <c r="B7761" s="1" t="s">
        <v>15765</v>
      </c>
      <c r="C7761" s="1" t="s">
        <v>6379</v>
      </c>
      <c r="D7761" s="1" t="s">
        <v>240</v>
      </c>
      <c r="E7761" s="1" t="s">
        <v>7834</v>
      </c>
      <c r="F7761" s="1" t="s">
        <v>38</v>
      </c>
      <c r="G7761" s="27">
        <v>0.57181268205243108</v>
      </c>
      <c r="H7761" s="27">
        <v>0.99698361386690437</v>
      </c>
      <c r="I7761" s="28">
        <v>46.470289043244456</v>
      </c>
      <c r="J7761" s="27">
        <v>4.4812906116961683E-3</v>
      </c>
      <c r="K7761" s="27">
        <v>0.16827246246919111</v>
      </c>
      <c r="L7761" s="27">
        <v>2.6507635715081932E-3</v>
      </c>
      <c r="M7761" s="29">
        <v>12.177864992150708</v>
      </c>
      <c r="N7761" s="30">
        <v>71.660266457680251</v>
      </c>
      <c r="O7761" s="32">
        <v>0</v>
      </c>
      <c r="P7761" s="31">
        <v>0.99498383680749081</v>
      </c>
      <c r="Q7761" s="38">
        <v>2293</v>
      </c>
      <c r="R7761" s="38">
        <v>994</v>
      </c>
      <c r="S7761" s="38">
        <v>7006</v>
      </c>
    </row>
    <row r="7762" spans="2:19" x14ac:dyDescent="0.2">
      <c r="B7762" s="1" t="s">
        <v>15766</v>
      </c>
      <c r="C7762" s="1" t="s">
        <v>15767</v>
      </c>
      <c r="D7762" s="1" t="s">
        <v>240</v>
      </c>
      <c r="E7762" s="1" t="s">
        <v>7834</v>
      </c>
      <c r="F7762" s="1" t="s">
        <v>38</v>
      </c>
      <c r="G7762" s="27">
        <v>0.47009328699469544</v>
      </c>
      <c r="H7762" s="27">
        <v>0.97389606843829635</v>
      </c>
      <c r="I7762" s="28">
        <v>39.250246936162426</v>
      </c>
      <c r="J7762" s="27">
        <v>1.0974940552405341E-2</v>
      </c>
      <c r="K7762" s="27">
        <v>0.22681543808304372</v>
      </c>
      <c r="L7762" s="27">
        <v>2.2388059701492538E-4</v>
      </c>
      <c r="M7762" s="29">
        <v>11.316258198136001</v>
      </c>
      <c r="N7762" s="30">
        <v>70.294941634241241</v>
      </c>
      <c r="O7762" s="32">
        <v>1.8019657808518382E-2</v>
      </c>
      <c r="P7762" s="31">
        <v>0.99508554787040404</v>
      </c>
      <c r="Q7762" s="38">
        <v>3312</v>
      </c>
      <c r="R7762" s="38">
        <v>2792</v>
      </c>
      <c r="S7762" s="38">
        <v>5962</v>
      </c>
    </row>
    <row r="7763" spans="2:19" x14ac:dyDescent="0.2">
      <c r="B7763" s="1" t="s">
        <v>15762</v>
      </c>
      <c r="C7763" s="1" t="s">
        <v>15763</v>
      </c>
      <c r="D7763" s="1" t="s">
        <v>240</v>
      </c>
      <c r="E7763" s="1" t="s">
        <v>7834</v>
      </c>
      <c r="F7763" s="1" t="s">
        <v>38</v>
      </c>
      <c r="G7763" s="27">
        <v>0.39014110317024003</v>
      </c>
      <c r="H7763" s="27">
        <v>0.96477868852459026</v>
      </c>
      <c r="I7763" s="28">
        <v>36.785101704233092</v>
      </c>
      <c r="J7763" s="27">
        <v>1.2277808319589517E-2</v>
      </c>
      <c r="K7763" s="27">
        <v>0.26571376214037018</v>
      </c>
      <c r="L7763" s="27">
        <v>1.7887067395264116E-2</v>
      </c>
      <c r="M7763" s="29">
        <v>12.638371394230765</v>
      </c>
      <c r="N7763" s="30">
        <v>74.081728511038051</v>
      </c>
      <c r="O7763" s="32">
        <v>0.1290856102003643</v>
      </c>
      <c r="P7763" s="31">
        <v>0.9939890710382514</v>
      </c>
      <c r="Q7763" s="38">
        <v>3522</v>
      </c>
      <c r="R7763" s="38">
        <v>3887</v>
      </c>
      <c r="S7763" s="38">
        <v>5219</v>
      </c>
    </row>
    <row r="7764" spans="2:19" x14ac:dyDescent="0.2">
      <c r="B7764" s="1" t="s">
        <v>15761</v>
      </c>
      <c r="C7764" s="1" t="s">
        <v>4867</v>
      </c>
      <c r="D7764" s="1" t="s">
        <v>240</v>
      </c>
      <c r="E7764" s="1" t="s">
        <v>7834</v>
      </c>
      <c r="F7764" s="1" t="s">
        <v>38</v>
      </c>
      <c r="G7764" s="27">
        <v>0.54712421459642335</v>
      </c>
      <c r="H7764" s="27">
        <v>0.99933709619310673</v>
      </c>
      <c r="I7764" s="28">
        <v>44.568148864185609</v>
      </c>
      <c r="J7764" s="27">
        <v>9.6665055582406956E-3</v>
      </c>
      <c r="K7764" s="27">
        <v>0.23368777187046882</v>
      </c>
      <c r="L7764" s="27">
        <v>3.0262999879908733E-4</v>
      </c>
      <c r="M7764" s="29">
        <v>10.377801494130207</v>
      </c>
      <c r="N7764" s="30">
        <v>72.462455830388691</v>
      </c>
      <c r="O7764" s="32">
        <v>0</v>
      </c>
      <c r="P7764" s="31">
        <v>0.9938753452623994</v>
      </c>
      <c r="Q7764" s="38">
        <v>2653</v>
      </c>
      <c r="R7764" s="38">
        <v>1408</v>
      </c>
      <c r="S7764" s="38">
        <v>5831</v>
      </c>
    </row>
    <row r="7765" spans="2:19" x14ac:dyDescent="0.2">
      <c r="B7765" s="1" t="s">
        <v>15757</v>
      </c>
      <c r="C7765" s="1" t="s">
        <v>15758</v>
      </c>
      <c r="D7765" s="1" t="s">
        <v>240</v>
      </c>
      <c r="E7765" s="1" t="s">
        <v>7834</v>
      </c>
      <c r="F7765" s="1" t="s">
        <v>38</v>
      </c>
      <c r="G7765" s="27">
        <v>0.53084799159884488</v>
      </c>
      <c r="H7765" s="27">
        <v>0.99712052117263839</v>
      </c>
      <c r="I7765" s="28">
        <v>43.85909687582042</v>
      </c>
      <c r="J7765" s="27">
        <v>2.6516145970070886E-2</v>
      </c>
      <c r="K7765" s="27">
        <v>0.35783670254660016</v>
      </c>
      <c r="L7765" s="27">
        <v>0</v>
      </c>
      <c r="M7765" s="29">
        <v>8.1011751538892014</v>
      </c>
      <c r="N7765" s="30">
        <v>74.992087042532148</v>
      </c>
      <c r="O7765" s="32">
        <v>1.9543973941368078E-4</v>
      </c>
      <c r="P7765" s="31">
        <v>0.99257328990228011</v>
      </c>
      <c r="Q7765" s="38">
        <v>2741</v>
      </c>
      <c r="R7765" s="38">
        <v>1722</v>
      </c>
      <c r="S7765" s="38">
        <v>3531</v>
      </c>
    </row>
    <row r="7766" spans="2:19" x14ac:dyDescent="0.2">
      <c r="B7766" s="1" t="s">
        <v>15772</v>
      </c>
      <c r="C7766" s="1" t="s">
        <v>15773</v>
      </c>
      <c r="D7766" s="1" t="s">
        <v>604</v>
      </c>
      <c r="E7766" s="1" t="s">
        <v>3353</v>
      </c>
      <c r="F7766" s="1" t="s">
        <v>48</v>
      </c>
      <c r="G7766" s="27">
        <v>0.32359081419624219</v>
      </c>
      <c r="H7766" s="27">
        <v>0.53253502769631811</v>
      </c>
      <c r="I7766" s="28">
        <v>22.534864300626293</v>
      </c>
      <c r="J7766" s="27">
        <v>6.471816283924843E-2</v>
      </c>
      <c r="K7766" s="27">
        <v>0.43702157272094644</v>
      </c>
      <c r="L7766" s="27">
        <v>0.14849136526555878</v>
      </c>
      <c r="M7766" s="29">
        <v>9.2744855967078177</v>
      </c>
      <c r="N7766" s="30">
        <v>49.87096774193548</v>
      </c>
      <c r="O7766" s="32">
        <v>7.5246008471814924E-2</v>
      </c>
      <c r="P7766" s="31">
        <v>0.93646138807429125</v>
      </c>
      <c r="Q7766" s="38">
        <v>5952</v>
      </c>
      <c r="R7766" s="38">
        <v>4924</v>
      </c>
      <c r="S7766" s="38">
        <v>2458</v>
      </c>
    </row>
    <row r="7767" spans="2:19" x14ac:dyDescent="0.2">
      <c r="B7767" s="1" t="s">
        <v>15786</v>
      </c>
      <c r="C7767" s="1" t="s">
        <v>15787</v>
      </c>
      <c r="D7767" s="1" t="s">
        <v>604</v>
      </c>
      <c r="E7767" s="1" t="s">
        <v>3353</v>
      </c>
      <c r="F7767" s="1" t="s">
        <v>48</v>
      </c>
      <c r="G7767" s="27">
        <v>6.9486404833836862E-2</v>
      </c>
      <c r="H7767" s="27">
        <v>0.90952049780380684</v>
      </c>
      <c r="I7767" s="28">
        <v>13.286102719033234</v>
      </c>
      <c r="J7767" s="27">
        <v>1.812688821752266E-2</v>
      </c>
      <c r="K7767" s="27">
        <v>0.48262839879154079</v>
      </c>
      <c r="L7767" s="27">
        <v>1.5856515373352854E-2</v>
      </c>
      <c r="M7767" s="29">
        <v>10.09805194805195</v>
      </c>
      <c r="N7767" s="30">
        <v>55.532608695652172</v>
      </c>
      <c r="O7767" s="32">
        <v>0.76994509516837473</v>
      </c>
      <c r="P7767" s="31">
        <v>0.96925329428989748</v>
      </c>
      <c r="Q7767" s="38">
        <v>8226</v>
      </c>
      <c r="R7767" s="38">
        <v>8395</v>
      </c>
      <c r="S7767" s="38">
        <v>1969</v>
      </c>
    </row>
    <row r="7768" spans="2:19" x14ac:dyDescent="0.2">
      <c r="B7768" s="1" t="s">
        <v>15802</v>
      </c>
      <c r="C7768" s="1" t="s">
        <v>15803</v>
      </c>
      <c r="D7768" s="1" t="s">
        <v>604</v>
      </c>
      <c r="E7768" s="1" t="s">
        <v>3353</v>
      </c>
      <c r="F7768" s="1" t="s">
        <v>48</v>
      </c>
      <c r="G7768" s="27">
        <v>0.20693928128872366</v>
      </c>
      <c r="H7768" s="27">
        <v>0.87011717545482592</v>
      </c>
      <c r="I7768" s="28">
        <v>18.186059479553904</v>
      </c>
      <c r="J7768" s="27">
        <v>2.1065675340768277E-2</v>
      </c>
      <c r="K7768" s="27">
        <v>0.48389095415117722</v>
      </c>
      <c r="L7768" s="27">
        <v>4.540548874498921E-2</v>
      </c>
      <c r="M7768" s="29">
        <v>8.890859374999998</v>
      </c>
      <c r="N7768" s="30">
        <v>53.305389221556887</v>
      </c>
      <c r="O7768" s="32">
        <v>0.41398088189947579</v>
      </c>
      <c r="P7768" s="31">
        <v>0.99537465309898243</v>
      </c>
      <c r="Q7768" s="38">
        <v>7468</v>
      </c>
      <c r="R7768" s="38">
        <v>7264</v>
      </c>
      <c r="S7768" s="38">
        <v>1956</v>
      </c>
    </row>
    <row r="7769" spans="2:19" x14ac:dyDescent="0.2">
      <c r="B7769" s="1" t="s">
        <v>15792</v>
      </c>
      <c r="C7769" s="1" t="s">
        <v>15793</v>
      </c>
      <c r="D7769" s="1" t="s">
        <v>604</v>
      </c>
      <c r="E7769" s="1" t="s">
        <v>3353</v>
      </c>
      <c r="F7769" s="1" t="s">
        <v>48</v>
      </c>
      <c r="G7769" s="27">
        <v>0.10427461139896373</v>
      </c>
      <c r="H7769" s="27">
        <v>0.97577130186886296</v>
      </c>
      <c r="I7769" s="28">
        <v>18.548510362694298</v>
      </c>
      <c r="J7769" s="27">
        <v>1.0362694300518135E-2</v>
      </c>
      <c r="K7769" s="27">
        <v>0.18329015544041452</v>
      </c>
      <c r="L7769" s="27">
        <v>1.9005384859043396E-3</v>
      </c>
      <c r="M7769" s="29">
        <v>14.618004338394798</v>
      </c>
      <c r="N7769" s="30">
        <v>51.925465838509318</v>
      </c>
      <c r="O7769" s="32">
        <v>0.64566677225213809</v>
      </c>
      <c r="P7769" s="31">
        <v>0.97814380741210005</v>
      </c>
      <c r="Q7769" s="38">
        <v>7388</v>
      </c>
      <c r="R7769" s="38">
        <v>8245</v>
      </c>
      <c r="S7769" s="38">
        <v>6763</v>
      </c>
    </row>
    <row r="7770" spans="2:19" x14ac:dyDescent="0.2">
      <c r="B7770" s="1" t="s">
        <v>15782</v>
      </c>
      <c r="C7770" s="1" t="s">
        <v>15783</v>
      </c>
      <c r="D7770" s="1" t="s">
        <v>604</v>
      </c>
      <c r="E7770" s="1" t="s">
        <v>3353</v>
      </c>
      <c r="F7770" s="1" t="s">
        <v>48</v>
      </c>
      <c r="G7770" s="27">
        <v>8.5618729096989962E-2</v>
      </c>
      <c r="H7770" s="27">
        <v>0.96381676918096471</v>
      </c>
      <c r="I7770" s="28">
        <v>20.41210702341137</v>
      </c>
      <c r="J7770" s="27">
        <v>8.0267558528428085E-3</v>
      </c>
      <c r="K7770" s="27">
        <v>0.10234113712374582</v>
      </c>
      <c r="L7770" s="27">
        <v>0</v>
      </c>
      <c r="M7770" s="29">
        <v>17.339283101682515</v>
      </c>
      <c r="N7770" s="30">
        <v>52.8203125</v>
      </c>
      <c r="O7770" s="32">
        <v>0.75566526383943022</v>
      </c>
      <c r="P7770" s="31">
        <v>0.96795079313693755</v>
      </c>
      <c r="Q7770" s="38">
        <v>6814</v>
      </c>
      <c r="R7770" s="38">
        <v>8328</v>
      </c>
      <c r="S7770" s="38">
        <v>8151</v>
      </c>
    </row>
    <row r="7771" spans="2:19" x14ac:dyDescent="0.2">
      <c r="B7771" s="1" t="s">
        <v>15788</v>
      </c>
      <c r="C7771" s="1" t="s">
        <v>15789</v>
      </c>
      <c r="D7771" s="1" t="s">
        <v>604</v>
      </c>
      <c r="E7771" s="1" t="s">
        <v>3353</v>
      </c>
      <c r="F7771" s="1" t="s">
        <v>48</v>
      </c>
      <c r="G7771" s="27">
        <v>0.19132290184921763</v>
      </c>
      <c r="H7771" s="27">
        <v>0.97712659537771629</v>
      </c>
      <c r="I7771" s="28">
        <v>20.213513513513522</v>
      </c>
      <c r="J7771" s="27">
        <v>1.2091038406827881E-2</v>
      </c>
      <c r="K7771" s="27">
        <v>0.28947368421052633</v>
      </c>
      <c r="L7771" s="27">
        <v>1.8489134184201451E-3</v>
      </c>
      <c r="M7771" s="29">
        <v>12.996218117854006</v>
      </c>
      <c r="N7771" s="30">
        <v>50.256505576208177</v>
      </c>
      <c r="O7771" s="32">
        <v>0.27199724042773371</v>
      </c>
      <c r="P7771" s="31">
        <v>0.96998965160400141</v>
      </c>
      <c r="Q7771" s="38">
        <v>6868</v>
      </c>
      <c r="R7771" s="38">
        <v>7461</v>
      </c>
      <c r="S7771" s="38">
        <v>4764</v>
      </c>
    </row>
    <row r="7772" spans="2:19" x14ac:dyDescent="0.2">
      <c r="B7772" s="1" t="s">
        <v>15780</v>
      </c>
      <c r="C7772" s="1" t="s">
        <v>15781</v>
      </c>
      <c r="D7772" s="1" t="s">
        <v>604</v>
      </c>
      <c r="E7772" s="1" t="s">
        <v>3353</v>
      </c>
      <c r="F7772" s="1" t="s">
        <v>48</v>
      </c>
      <c r="G7772" s="27">
        <v>0.35615536537195525</v>
      </c>
      <c r="H7772" s="27">
        <v>0.92038874841972196</v>
      </c>
      <c r="I7772" s="28">
        <v>26.042922975641858</v>
      </c>
      <c r="J7772" s="27">
        <v>3.5549703752468728E-2</v>
      </c>
      <c r="K7772" s="27">
        <v>0.30743910467412772</v>
      </c>
      <c r="L7772" s="27">
        <v>7.8982300884955763E-3</v>
      </c>
      <c r="M7772" s="29">
        <v>12.608691206543968</v>
      </c>
      <c r="N7772" s="30">
        <v>49.927911275415894</v>
      </c>
      <c r="O7772" s="32">
        <v>0.20419405815423514</v>
      </c>
      <c r="P7772" s="31">
        <v>0.96017699115044253</v>
      </c>
      <c r="Q7772" s="38">
        <v>4645</v>
      </c>
      <c r="R7772" s="38">
        <v>4379</v>
      </c>
      <c r="S7772" s="38">
        <v>4433</v>
      </c>
    </row>
    <row r="7773" spans="2:19" x14ac:dyDescent="0.2">
      <c r="B7773" s="1" t="s">
        <v>15774</v>
      </c>
      <c r="C7773" s="1" t="s">
        <v>15775</v>
      </c>
      <c r="D7773" s="1" t="s">
        <v>604</v>
      </c>
      <c r="E7773" s="1" t="s">
        <v>3353</v>
      </c>
      <c r="F7773" s="1" t="s">
        <v>48</v>
      </c>
      <c r="G7773" s="27">
        <v>0.37549148099606816</v>
      </c>
      <c r="H7773" s="27">
        <v>0.80812519464341337</v>
      </c>
      <c r="I7773" s="28">
        <v>24.070576671035376</v>
      </c>
      <c r="J7773" s="27">
        <v>0.14809960681520315</v>
      </c>
      <c r="K7773" s="27">
        <v>0.50327653997378763</v>
      </c>
      <c r="L7773" s="27">
        <v>0.11691373403924006</v>
      </c>
      <c r="M7773" s="29">
        <v>7.0697796432319002</v>
      </c>
      <c r="N7773" s="30">
        <v>51.910994764397905</v>
      </c>
      <c r="O7773" s="32">
        <v>0.15600747430706946</v>
      </c>
      <c r="P7773" s="31">
        <v>0.95048271566490194</v>
      </c>
      <c r="Q7773" s="38">
        <v>5342</v>
      </c>
      <c r="R7773" s="38">
        <v>4073</v>
      </c>
      <c r="S7773" s="38">
        <v>1751</v>
      </c>
    </row>
    <row r="7774" spans="2:19" x14ac:dyDescent="0.2">
      <c r="B7774" s="1" t="s">
        <v>15790</v>
      </c>
      <c r="C7774" s="1" t="s">
        <v>15791</v>
      </c>
      <c r="D7774" s="1" t="s">
        <v>604</v>
      </c>
      <c r="E7774" s="1" t="s">
        <v>3353</v>
      </c>
      <c r="F7774" s="1" t="s">
        <v>48</v>
      </c>
      <c r="G7774" s="27">
        <v>0.15157292659675881</v>
      </c>
      <c r="H7774" s="27">
        <v>0.73521577726218068</v>
      </c>
      <c r="I7774" s="28">
        <v>18.183126787416587</v>
      </c>
      <c r="J7774" s="27">
        <v>3.4795042897998091E-2</v>
      </c>
      <c r="K7774" s="27">
        <v>0.33555767397521447</v>
      </c>
      <c r="L7774" s="27">
        <v>5.8979118329466357E-3</v>
      </c>
      <c r="M7774" s="29">
        <v>13.206629213483145</v>
      </c>
      <c r="N7774" s="30">
        <v>45.644654088050316</v>
      </c>
      <c r="O7774" s="32">
        <v>0.34557076566125294</v>
      </c>
      <c r="P7774" s="31">
        <v>0.97354988399071929</v>
      </c>
      <c r="Q7774" s="38">
        <v>7470</v>
      </c>
      <c r="R7774" s="38">
        <v>7889</v>
      </c>
      <c r="S7774" s="38">
        <v>3885</v>
      </c>
    </row>
    <row r="7775" spans="2:19" x14ac:dyDescent="0.2">
      <c r="B7775" s="1" t="s">
        <v>15794</v>
      </c>
      <c r="C7775" s="1" t="s">
        <v>15795</v>
      </c>
      <c r="D7775" s="1" t="s">
        <v>604</v>
      </c>
      <c r="E7775" s="1" t="s">
        <v>3353</v>
      </c>
      <c r="F7775" s="1" t="s">
        <v>48</v>
      </c>
      <c r="G7775" s="27">
        <v>0.13957934990439771</v>
      </c>
      <c r="H7775" s="27">
        <v>0.86205873164636049</v>
      </c>
      <c r="I7775" s="28">
        <v>18.902039515615037</v>
      </c>
      <c r="J7775" s="27">
        <v>1.2109623964308477E-2</v>
      </c>
      <c r="K7775" s="27">
        <v>0.32759719566602929</v>
      </c>
      <c r="L7775" s="27">
        <v>5.5332708528584816E-2</v>
      </c>
      <c r="M7775" s="29">
        <v>12.800370370370368</v>
      </c>
      <c r="N7775" s="30">
        <v>56.06392694063927</v>
      </c>
      <c r="O7775" s="32">
        <v>0.49043736332396132</v>
      </c>
      <c r="P7775" s="31">
        <v>0.98031865042174315</v>
      </c>
      <c r="Q7775" s="38">
        <v>7292</v>
      </c>
      <c r="R7775" s="38">
        <v>7994</v>
      </c>
      <c r="S7775" s="38">
        <v>4040</v>
      </c>
    </row>
    <row r="7776" spans="2:19" x14ac:dyDescent="0.2">
      <c r="B7776" s="1" t="s">
        <v>15778</v>
      </c>
      <c r="C7776" s="1" t="s">
        <v>15779</v>
      </c>
      <c r="D7776" s="1" t="s">
        <v>604</v>
      </c>
      <c r="E7776" s="1" t="s">
        <v>3353</v>
      </c>
      <c r="F7776" s="1" t="s">
        <v>48</v>
      </c>
      <c r="G7776" s="27">
        <v>0.20086526576019778</v>
      </c>
      <c r="H7776" s="27">
        <v>0.80565976331360944</v>
      </c>
      <c r="I7776" s="28">
        <v>22.106674907292952</v>
      </c>
      <c r="J7776" s="27">
        <v>2.3485784919653894E-2</v>
      </c>
      <c r="K7776" s="27">
        <v>0.24721878862793573</v>
      </c>
      <c r="L7776" s="27">
        <v>7.7541420118343182E-2</v>
      </c>
      <c r="M7776" s="29">
        <v>14.442614075792733</v>
      </c>
      <c r="N7776" s="30">
        <v>52.215384615384615</v>
      </c>
      <c r="O7776" s="32">
        <v>0.38284023668639056</v>
      </c>
      <c r="P7776" s="31">
        <v>0.95739644970414206</v>
      </c>
      <c r="Q7776" s="38">
        <v>6150</v>
      </c>
      <c r="R7776" s="38">
        <v>7346</v>
      </c>
      <c r="S7776" s="38">
        <v>5557</v>
      </c>
    </row>
    <row r="7777" spans="2:19" x14ac:dyDescent="0.2">
      <c r="B7777" s="1" t="s">
        <v>15798</v>
      </c>
      <c r="C7777" s="1" t="s">
        <v>15799</v>
      </c>
      <c r="D7777" s="1" t="s">
        <v>604</v>
      </c>
      <c r="E7777" s="1" t="s">
        <v>3353</v>
      </c>
      <c r="F7777" s="1" t="s">
        <v>48</v>
      </c>
      <c r="G7777" s="27">
        <v>0.29378980891719747</v>
      </c>
      <c r="H7777" s="27">
        <v>0.88978465152701658</v>
      </c>
      <c r="I7777" s="28">
        <v>18.135668789808925</v>
      </c>
      <c r="J7777" s="27">
        <v>0.2070063694267516</v>
      </c>
      <c r="K7777" s="27">
        <v>0.64171974522292996</v>
      </c>
      <c r="L7777" s="27">
        <v>6.0865309318715727E-2</v>
      </c>
      <c r="M7777" s="29">
        <v>4.5503945885005628</v>
      </c>
      <c r="N7777" s="30">
        <v>50.27913279132791</v>
      </c>
      <c r="O7777" s="32">
        <v>0.29001957713390764</v>
      </c>
      <c r="P7777" s="31">
        <v>0.98355520751761938</v>
      </c>
      <c r="Q7777" s="38">
        <v>7488</v>
      </c>
      <c r="R7777" s="38">
        <v>5520</v>
      </c>
      <c r="S7777" s="38">
        <v>680</v>
      </c>
    </row>
    <row r="7778" spans="2:19" x14ac:dyDescent="0.2">
      <c r="B7778" s="1" t="s">
        <v>15776</v>
      </c>
      <c r="C7778" s="1" t="s">
        <v>15777</v>
      </c>
      <c r="D7778" s="1" t="s">
        <v>604</v>
      </c>
      <c r="E7778" s="1" t="s">
        <v>3353</v>
      </c>
      <c r="F7778" s="1" t="s">
        <v>48</v>
      </c>
      <c r="G7778" s="27">
        <v>0.20318181818181819</v>
      </c>
      <c r="H7778" s="27">
        <v>0.94415508253692426</v>
      </c>
      <c r="I7778" s="28">
        <v>23.642499999999991</v>
      </c>
      <c r="J7778" s="27">
        <v>8.6363636363636365E-3</v>
      </c>
      <c r="K7778" s="27">
        <v>0.20045454545454544</v>
      </c>
      <c r="L7778" s="27">
        <v>2.5673327541268463E-3</v>
      </c>
      <c r="M7778" s="29">
        <v>15.747746719908724</v>
      </c>
      <c r="N7778" s="30">
        <v>54.093959731543627</v>
      </c>
      <c r="O7778" s="32">
        <v>0.36775629887054739</v>
      </c>
      <c r="P7778" s="31">
        <v>0.95569070373588183</v>
      </c>
      <c r="Q7778" s="38">
        <v>5515</v>
      </c>
      <c r="R7778" s="38">
        <v>7314</v>
      </c>
      <c r="S7778" s="38">
        <v>6446</v>
      </c>
    </row>
    <row r="7779" spans="2:19" x14ac:dyDescent="0.2">
      <c r="B7779" s="1" t="s">
        <v>15796</v>
      </c>
      <c r="C7779" s="1" t="s">
        <v>15797</v>
      </c>
      <c r="D7779" s="1" t="s">
        <v>604</v>
      </c>
      <c r="E7779" s="1" t="s">
        <v>3353</v>
      </c>
      <c r="F7779" s="1" t="s">
        <v>48</v>
      </c>
      <c r="G7779" s="27">
        <v>0.18964441671865254</v>
      </c>
      <c r="H7779" s="27">
        <v>0.95233404710920777</v>
      </c>
      <c r="I7779" s="28">
        <v>24.330442919525872</v>
      </c>
      <c r="J7779" s="27">
        <v>8.1097941359950087E-3</v>
      </c>
      <c r="K7779" s="27">
        <v>0.12102308172177167</v>
      </c>
      <c r="L7779" s="27">
        <v>1.0828999694096053E-3</v>
      </c>
      <c r="M7779" s="29">
        <v>16.433256351039262</v>
      </c>
      <c r="N7779" s="30">
        <v>57.60526315789474</v>
      </c>
      <c r="O7779" s="32">
        <v>0.44443254817987154</v>
      </c>
      <c r="P7779" s="31">
        <v>0.98072805139186292</v>
      </c>
      <c r="Q7779" s="38">
        <v>5258</v>
      </c>
      <c r="R7779" s="38">
        <v>7475</v>
      </c>
      <c r="S7779" s="38">
        <v>7831</v>
      </c>
    </row>
    <row r="7780" spans="2:19" x14ac:dyDescent="0.2">
      <c r="B7780" s="1" t="s">
        <v>15800</v>
      </c>
      <c r="C7780" s="1" t="s">
        <v>15801</v>
      </c>
      <c r="D7780" s="1" t="s">
        <v>604</v>
      </c>
      <c r="E7780" s="1" t="s">
        <v>3353</v>
      </c>
      <c r="F7780" s="1" t="s">
        <v>48</v>
      </c>
      <c r="G7780" s="27">
        <v>0.2494942683749157</v>
      </c>
      <c r="H7780" s="27">
        <v>0.94542136695421364</v>
      </c>
      <c r="I7780" s="28">
        <v>22.41233985165206</v>
      </c>
      <c r="J7780" s="27">
        <v>1.4160485502360081E-2</v>
      </c>
      <c r="K7780" s="27">
        <v>0.31018206338503035</v>
      </c>
      <c r="L7780" s="27">
        <v>5.8195089581950894E-3</v>
      </c>
      <c r="M7780" s="29">
        <v>11.071159029649591</v>
      </c>
      <c r="N7780" s="30">
        <v>56.029729729729731</v>
      </c>
      <c r="O7780" s="32">
        <v>0.2462375580623756</v>
      </c>
      <c r="P7780" s="31">
        <v>0.98407431984074323</v>
      </c>
      <c r="Q7780" s="38">
        <v>6003</v>
      </c>
      <c r="R7780" s="38">
        <v>6493</v>
      </c>
      <c r="S7780" s="38">
        <v>4391</v>
      </c>
    </row>
    <row r="7781" spans="2:19" x14ac:dyDescent="0.2">
      <c r="B7781" s="1" t="s">
        <v>15784</v>
      </c>
      <c r="C7781" s="1" t="s">
        <v>15785</v>
      </c>
      <c r="D7781" s="1" t="s">
        <v>604</v>
      </c>
      <c r="E7781" s="1" t="s">
        <v>3353</v>
      </c>
      <c r="F7781" s="1" t="s">
        <v>48</v>
      </c>
      <c r="G7781" s="27">
        <v>0.30988719309887192</v>
      </c>
      <c r="H7781" s="27">
        <v>0.95074598070739558</v>
      </c>
      <c r="I7781" s="28">
        <v>24.445388188453876</v>
      </c>
      <c r="J7781" s="27">
        <v>9.9535500995355016E-3</v>
      </c>
      <c r="K7781" s="27">
        <v>0.35235567352355673</v>
      </c>
      <c r="L7781" s="27">
        <v>4.6302250803858516E-3</v>
      </c>
      <c r="M7781" s="29">
        <v>10.932307692307695</v>
      </c>
      <c r="N7781" s="30">
        <v>53.978586723768736</v>
      </c>
      <c r="O7781" s="32">
        <v>0.10566881028938904</v>
      </c>
      <c r="P7781" s="31">
        <v>0.96913183279742765</v>
      </c>
      <c r="Q7781" s="38">
        <v>5206</v>
      </c>
      <c r="R7781" s="38">
        <v>5191</v>
      </c>
      <c r="S7781" s="38">
        <v>3614</v>
      </c>
    </row>
    <row r="7782" spans="2:19" x14ac:dyDescent="0.2">
      <c r="B7782" s="1" t="s">
        <v>15806</v>
      </c>
      <c r="C7782" s="1" t="s">
        <v>15807</v>
      </c>
      <c r="D7782" s="1" t="s">
        <v>605</v>
      </c>
      <c r="E7782" s="1" t="s">
        <v>605</v>
      </c>
      <c r="F7782" s="1" t="s">
        <v>18</v>
      </c>
      <c r="G7782" s="27">
        <v>0.21271538918597743</v>
      </c>
      <c r="H7782" s="27">
        <v>0.54663327768503056</v>
      </c>
      <c r="I7782" s="28">
        <v>19.079500891265599</v>
      </c>
      <c r="J7782" s="27">
        <v>7.1895424836601302E-2</v>
      </c>
      <c r="K7782" s="27">
        <v>0.45395127748068925</v>
      </c>
      <c r="L7782" s="27">
        <v>0.12312186978297161</v>
      </c>
      <c r="M7782" s="29">
        <v>9.8981886792452816</v>
      </c>
      <c r="N7782" s="30">
        <v>52.617318435754193</v>
      </c>
      <c r="O7782" s="32">
        <v>0</v>
      </c>
      <c r="P7782" s="31">
        <v>0.93656093489148584</v>
      </c>
      <c r="Q7782" s="38">
        <v>7243</v>
      </c>
      <c r="R7782" s="38">
        <v>7178</v>
      </c>
      <c r="S7782" s="38">
        <v>2277</v>
      </c>
    </row>
    <row r="7783" spans="2:19" x14ac:dyDescent="0.2">
      <c r="B7783" s="1" t="s">
        <v>15823</v>
      </c>
      <c r="C7783" s="1" t="s">
        <v>5902</v>
      </c>
      <c r="D7783" s="1" t="s">
        <v>605</v>
      </c>
      <c r="E7783" s="1" t="s">
        <v>605</v>
      </c>
      <c r="F7783" s="1" t="s">
        <v>18</v>
      </c>
      <c r="G7783" s="27">
        <v>0.51368970013037807</v>
      </c>
      <c r="H7783" s="27">
        <v>0.91233408143635797</v>
      </c>
      <c r="I7783" s="28">
        <v>41.831225554106894</v>
      </c>
      <c r="J7783" s="27">
        <v>3.5202086049543675E-2</v>
      </c>
      <c r="K7783" s="27">
        <v>0.40221642764015647</v>
      </c>
      <c r="L7783" s="27">
        <v>3.7790958640589928E-2</v>
      </c>
      <c r="M7783" s="29">
        <v>7.7473190348525467</v>
      </c>
      <c r="N7783" s="30">
        <v>73.621827411167516</v>
      </c>
      <c r="O7783" s="32">
        <v>0</v>
      </c>
      <c r="P7783" s="31">
        <v>0.98364860532221865</v>
      </c>
      <c r="Q7783" s="38">
        <v>3024</v>
      </c>
      <c r="R7783" s="38">
        <v>2037</v>
      </c>
      <c r="S7783" s="38">
        <v>2881</v>
      </c>
    </row>
    <row r="7784" spans="2:19" x14ac:dyDescent="0.2">
      <c r="B7784" s="1" t="s">
        <v>15808</v>
      </c>
      <c r="C7784" s="1" t="s">
        <v>15809</v>
      </c>
      <c r="D7784" s="1" t="s">
        <v>605</v>
      </c>
      <c r="E7784" s="1" t="s">
        <v>605</v>
      </c>
      <c r="F7784" s="1" t="s">
        <v>18</v>
      </c>
      <c r="G7784" s="27">
        <v>0.29508196721311475</v>
      </c>
      <c r="H7784" s="27">
        <v>0.66147077713551705</v>
      </c>
      <c r="I7784" s="28">
        <v>18.142896174863388</v>
      </c>
      <c r="J7784" s="27">
        <v>0.11065573770491803</v>
      </c>
      <c r="K7784" s="27">
        <v>0.63524590163934425</v>
      </c>
      <c r="L7784" s="27">
        <v>0.25696210661528585</v>
      </c>
      <c r="M7784" s="29">
        <v>5.8048449612403106</v>
      </c>
      <c r="N7784" s="30">
        <v>47.13425925925926</v>
      </c>
      <c r="O7784" s="32">
        <v>0</v>
      </c>
      <c r="P7784" s="31">
        <v>0.94026974951830444</v>
      </c>
      <c r="Q7784" s="38">
        <v>7485</v>
      </c>
      <c r="R7784" s="38">
        <v>5487</v>
      </c>
      <c r="S7784" s="38">
        <v>718</v>
      </c>
    </row>
    <row r="7785" spans="2:19" x14ac:dyDescent="0.2">
      <c r="B7785" s="1" t="s">
        <v>15830</v>
      </c>
      <c r="C7785" s="1" t="s">
        <v>15831</v>
      </c>
      <c r="D7785" s="1" t="s">
        <v>605</v>
      </c>
      <c r="E7785" s="1" t="s">
        <v>605</v>
      </c>
      <c r="F7785" s="1" t="s">
        <v>18</v>
      </c>
      <c r="G7785" s="27">
        <v>0.43145279158140892</v>
      </c>
      <c r="H7785" s="27">
        <v>0.97877822814128557</v>
      </c>
      <c r="I7785" s="28">
        <v>39.458257819351061</v>
      </c>
      <c r="J7785" s="27">
        <v>4.3846828412744815E-3</v>
      </c>
      <c r="K7785" s="27">
        <v>9.4416837182110497E-2</v>
      </c>
      <c r="L7785" s="27">
        <v>0</v>
      </c>
      <c r="M7785" s="29">
        <v>16.762056555269922</v>
      </c>
      <c r="N7785" s="30">
        <v>68.939024390243901</v>
      </c>
      <c r="O7785" s="32">
        <v>2.7793862188766645E-4</v>
      </c>
      <c r="P7785" s="31">
        <v>0.99044585987261147</v>
      </c>
      <c r="Q7785" s="38">
        <v>3301</v>
      </c>
      <c r="R7785" s="38">
        <v>3380</v>
      </c>
      <c r="S7785" s="38">
        <v>8281</v>
      </c>
    </row>
    <row r="7786" spans="2:19" x14ac:dyDescent="0.2">
      <c r="B7786" s="1" t="s">
        <v>15804</v>
      </c>
      <c r="C7786" s="1" t="s">
        <v>15805</v>
      </c>
      <c r="D7786" s="1" t="s">
        <v>605</v>
      </c>
      <c r="E7786" s="1" t="s">
        <v>605</v>
      </c>
      <c r="F7786" s="1" t="s">
        <v>18</v>
      </c>
      <c r="G7786" s="27">
        <v>5.4838709677419356E-2</v>
      </c>
      <c r="H7786" s="27">
        <v>0.16940567711413368</v>
      </c>
      <c r="I7786" s="28">
        <v>9.1217419354838682</v>
      </c>
      <c r="J7786" s="27">
        <v>6.9677419354838704E-2</v>
      </c>
      <c r="K7786" s="27">
        <v>0.9083870967741936</v>
      </c>
      <c r="L7786" s="27">
        <v>0.7999172087522175</v>
      </c>
      <c r="M7786" s="29">
        <v>6.6216382252559711</v>
      </c>
      <c r="N7786" s="30">
        <v>51.776470588235291</v>
      </c>
      <c r="O7786" s="32">
        <v>0</v>
      </c>
      <c r="P7786" s="31">
        <v>0.91661738616203425</v>
      </c>
      <c r="Q7786" s="38">
        <v>8528</v>
      </c>
      <c r="R7786" s="38">
        <v>8446</v>
      </c>
      <c r="S7786" s="38">
        <v>66</v>
      </c>
    </row>
    <row r="7787" spans="2:19" x14ac:dyDescent="0.2">
      <c r="B7787" s="1" t="s">
        <v>15810</v>
      </c>
      <c r="C7787" s="1" t="s">
        <v>15811</v>
      </c>
      <c r="D7787" s="1" t="s">
        <v>605</v>
      </c>
      <c r="E7787" s="1" t="s">
        <v>605</v>
      </c>
      <c r="F7787" s="1" t="s">
        <v>18</v>
      </c>
      <c r="G7787" s="27">
        <v>0.18356299212598426</v>
      </c>
      <c r="H7787" s="27">
        <v>0.78277494199535957</v>
      </c>
      <c r="I7787" s="28">
        <v>21.194242125984239</v>
      </c>
      <c r="J7787" s="27">
        <v>1.624015748031496E-2</v>
      </c>
      <c r="K7787" s="27">
        <v>0.24015748031496062</v>
      </c>
      <c r="L7787" s="27">
        <v>6.7935034802784219E-2</v>
      </c>
      <c r="M7787" s="29">
        <v>14.426522001205546</v>
      </c>
      <c r="N7787" s="30">
        <v>50.844504021447719</v>
      </c>
      <c r="O7787" s="32">
        <v>0</v>
      </c>
      <c r="P7787" s="31">
        <v>0.94292343387471</v>
      </c>
      <c r="Q7787" s="38">
        <v>6520</v>
      </c>
      <c r="R7787" s="38">
        <v>7548</v>
      </c>
      <c r="S7787" s="38">
        <v>5700</v>
      </c>
    </row>
    <row r="7788" spans="2:19" x14ac:dyDescent="0.2">
      <c r="B7788" s="1" t="s">
        <v>15814</v>
      </c>
      <c r="C7788" s="1" t="s">
        <v>15815</v>
      </c>
      <c r="D7788" s="1" t="s">
        <v>605</v>
      </c>
      <c r="E7788" s="1" t="s">
        <v>605</v>
      </c>
      <c r="F7788" s="1" t="s">
        <v>18</v>
      </c>
      <c r="G7788" s="27">
        <v>0.27637540453074433</v>
      </c>
      <c r="H7788" s="27">
        <v>0.86580492424242406</v>
      </c>
      <c r="I7788" s="28">
        <v>25.993203883495156</v>
      </c>
      <c r="J7788" s="27">
        <v>1.0355987055016181E-2</v>
      </c>
      <c r="K7788" s="27">
        <v>0.1941747572815534</v>
      </c>
      <c r="L7788" s="27">
        <v>5.7121212121212121E-2</v>
      </c>
      <c r="M7788" s="29">
        <v>15.40769230769231</v>
      </c>
      <c r="N7788" s="30">
        <v>53.238875878220142</v>
      </c>
      <c r="O7788" s="32">
        <v>0</v>
      </c>
      <c r="P7788" s="31">
        <v>0.97537878787878785</v>
      </c>
      <c r="Q7788" s="38">
        <v>4665</v>
      </c>
      <c r="R7788" s="38">
        <v>5900</v>
      </c>
      <c r="S7788" s="38">
        <v>6554</v>
      </c>
    </row>
    <row r="7789" spans="2:19" x14ac:dyDescent="0.2">
      <c r="B7789" s="1" t="s">
        <v>15827</v>
      </c>
      <c r="C7789" s="1" t="s">
        <v>15828</v>
      </c>
      <c r="D7789" s="1" t="s">
        <v>605</v>
      </c>
      <c r="E7789" s="1" t="s">
        <v>605</v>
      </c>
      <c r="F7789" s="1" t="s">
        <v>18</v>
      </c>
      <c r="G7789" s="27">
        <v>0.31447587354409318</v>
      </c>
      <c r="H7789" s="27">
        <v>0.99253081347576</v>
      </c>
      <c r="I7789" s="28">
        <v>26.261397670549083</v>
      </c>
      <c r="J7789" s="27">
        <v>7.4875207986688855E-3</v>
      </c>
      <c r="K7789" s="27">
        <v>0.10981697171381032</v>
      </c>
      <c r="L7789" s="27">
        <v>5.7518488085456048E-4</v>
      </c>
      <c r="M7789" s="29">
        <v>15.912257281553401</v>
      </c>
      <c r="N7789" s="30">
        <v>48.330687830687829</v>
      </c>
      <c r="O7789" s="32">
        <v>0</v>
      </c>
      <c r="P7789" s="31">
        <v>0.98767460969597376</v>
      </c>
      <c r="Q7789" s="38">
        <v>4587</v>
      </c>
      <c r="R7789" s="38">
        <v>5107</v>
      </c>
      <c r="S7789" s="38">
        <v>8031</v>
      </c>
    </row>
    <row r="7790" spans="2:19" x14ac:dyDescent="0.2">
      <c r="B7790" s="1" t="s">
        <v>15821</v>
      </c>
      <c r="C7790" s="1" t="s">
        <v>15822</v>
      </c>
      <c r="D7790" s="1" t="s">
        <v>605</v>
      </c>
      <c r="E7790" s="1" t="s">
        <v>605</v>
      </c>
      <c r="F7790" s="1" t="s">
        <v>18</v>
      </c>
      <c r="G7790" s="27">
        <v>0.48845731037009893</v>
      </c>
      <c r="H7790" s="27">
        <v>0.93676814988290436</v>
      </c>
      <c r="I7790" s="28">
        <v>33.68937339684868</v>
      </c>
      <c r="J7790" s="27">
        <v>1.9054598754122389E-2</v>
      </c>
      <c r="K7790" s="27">
        <v>0.30633931843165996</v>
      </c>
      <c r="L7790" s="27">
        <v>9.836065573770494E-4</v>
      </c>
      <c r="M7790" s="29">
        <v>10.138467048710606</v>
      </c>
      <c r="N7790" s="30">
        <v>57.89047261815454</v>
      </c>
      <c r="O7790" s="32">
        <v>0</v>
      </c>
      <c r="P7790" s="31">
        <v>0.98324626193478648</v>
      </c>
      <c r="Q7790" s="38">
        <v>3731</v>
      </c>
      <c r="R7790" s="38">
        <v>2470</v>
      </c>
      <c r="S7790" s="38">
        <v>4462</v>
      </c>
    </row>
    <row r="7791" spans="2:19" x14ac:dyDescent="0.2">
      <c r="B7791" s="1" t="s">
        <v>15820</v>
      </c>
      <c r="C7791" s="1" t="s">
        <v>1986</v>
      </c>
      <c r="D7791" s="1" t="s">
        <v>605</v>
      </c>
      <c r="E7791" s="1" t="s">
        <v>605</v>
      </c>
      <c r="F7791" s="1" t="s">
        <v>18</v>
      </c>
      <c r="G7791" s="27">
        <v>0.48490945674044267</v>
      </c>
      <c r="H7791" s="27">
        <v>0.92351431391905225</v>
      </c>
      <c r="I7791" s="28">
        <v>37.903219315895385</v>
      </c>
      <c r="J7791" s="27">
        <v>3.1187122736418511E-2</v>
      </c>
      <c r="K7791" s="27">
        <v>0.27263581488933603</v>
      </c>
      <c r="L7791" s="27">
        <v>2.194800921355709E-3</v>
      </c>
      <c r="M7791" s="29">
        <v>10.821093750000001</v>
      </c>
      <c r="N7791" s="30">
        <v>66.231673582295983</v>
      </c>
      <c r="O7791" s="32">
        <v>0</v>
      </c>
      <c r="P7791" s="31">
        <v>0.98124383020730499</v>
      </c>
      <c r="Q7791" s="38">
        <v>3434</v>
      </c>
      <c r="R7791" s="38">
        <v>2534</v>
      </c>
      <c r="S7791" s="38">
        <v>5089</v>
      </c>
    </row>
    <row r="7792" spans="2:19" x14ac:dyDescent="0.2">
      <c r="B7792" s="1" t="s">
        <v>15816</v>
      </c>
      <c r="C7792" s="1" t="s">
        <v>15817</v>
      </c>
      <c r="D7792" s="1" t="s">
        <v>605</v>
      </c>
      <c r="E7792" s="1" t="s">
        <v>605</v>
      </c>
      <c r="F7792" s="1" t="s">
        <v>18</v>
      </c>
      <c r="G7792" s="27">
        <v>0.2900804289544236</v>
      </c>
      <c r="H7792" s="27">
        <v>0.94925799685369694</v>
      </c>
      <c r="I7792" s="28">
        <v>26.312761394101887</v>
      </c>
      <c r="J7792" s="27">
        <v>5.3619302949061663E-3</v>
      </c>
      <c r="K7792" s="27">
        <v>0.16353887399463807</v>
      </c>
      <c r="L7792" s="27">
        <v>2.3898793917147353E-2</v>
      </c>
      <c r="M7792" s="29">
        <v>15.099169184290036</v>
      </c>
      <c r="N7792" s="30">
        <v>53.327171903881698</v>
      </c>
      <c r="O7792" s="32">
        <v>0</v>
      </c>
      <c r="P7792" s="31">
        <v>0.97797587834294708</v>
      </c>
      <c r="Q7792" s="38">
        <v>4580</v>
      </c>
      <c r="R7792" s="38">
        <v>5617</v>
      </c>
      <c r="S7792" s="38">
        <v>7089</v>
      </c>
    </row>
    <row r="7793" spans="2:19" x14ac:dyDescent="0.2">
      <c r="B7793" s="1" t="s">
        <v>15824</v>
      </c>
      <c r="C7793" s="1" t="s">
        <v>15825</v>
      </c>
      <c r="D7793" s="1" t="s">
        <v>605</v>
      </c>
      <c r="E7793" s="1" t="s">
        <v>605</v>
      </c>
      <c r="F7793" s="1" t="s">
        <v>18</v>
      </c>
      <c r="G7793" s="27">
        <v>0.42911153119092627</v>
      </c>
      <c r="H7793" s="27">
        <v>0.88624417520969245</v>
      </c>
      <c r="I7793" s="28">
        <v>34.376055450535596</v>
      </c>
      <c r="J7793" s="27">
        <v>2.9615626969124134E-2</v>
      </c>
      <c r="K7793" s="27">
        <v>0.5211090107120353</v>
      </c>
      <c r="L7793" s="27">
        <v>8.9624106865486178E-2</v>
      </c>
      <c r="M7793" s="29">
        <v>6.3455849889624742</v>
      </c>
      <c r="N7793" s="30">
        <v>71.248164464023489</v>
      </c>
      <c r="O7793" s="32">
        <v>0</v>
      </c>
      <c r="P7793" s="31">
        <v>0.98602050326188262</v>
      </c>
      <c r="Q7793" s="38">
        <v>3675</v>
      </c>
      <c r="R7793" s="38">
        <v>3416</v>
      </c>
      <c r="S7793" s="38">
        <v>1588</v>
      </c>
    </row>
    <row r="7794" spans="2:19" x14ac:dyDescent="0.2">
      <c r="B7794" s="1" t="s">
        <v>15826</v>
      </c>
      <c r="C7794" s="1" t="s">
        <v>518</v>
      </c>
      <c r="D7794" s="1" t="s">
        <v>605</v>
      </c>
      <c r="E7794" s="1" t="s">
        <v>605</v>
      </c>
      <c r="F7794" s="1" t="s">
        <v>18</v>
      </c>
      <c r="G7794" s="27">
        <v>0.51890756302521013</v>
      </c>
      <c r="H7794" s="27">
        <v>0.91003110097449702</v>
      </c>
      <c r="I7794" s="28">
        <v>44.212226890756291</v>
      </c>
      <c r="J7794" s="27">
        <v>5.0420168067226892E-2</v>
      </c>
      <c r="K7794" s="27">
        <v>0.40168067226890758</v>
      </c>
      <c r="L7794" s="27">
        <v>5.3249015135807584E-2</v>
      </c>
      <c r="M7794" s="29">
        <v>6.6151091703056784</v>
      </c>
      <c r="N7794" s="30">
        <v>78.599190283400816</v>
      </c>
      <c r="O7794" s="32">
        <v>0</v>
      </c>
      <c r="P7794" s="31">
        <v>0.98693759071117559</v>
      </c>
      <c r="Q7794" s="38">
        <v>2701</v>
      </c>
      <c r="R7794" s="38">
        <v>1935</v>
      </c>
      <c r="S7794" s="38">
        <v>2889</v>
      </c>
    </row>
    <row r="7795" spans="2:19" x14ac:dyDescent="0.2">
      <c r="B7795" s="1" t="s">
        <v>15833</v>
      </c>
      <c r="C7795" s="1" t="s">
        <v>15834</v>
      </c>
      <c r="D7795" s="1" t="s">
        <v>605</v>
      </c>
      <c r="E7795" s="1" t="s">
        <v>605</v>
      </c>
      <c r="F7795" s="1" t="s">
        <v>18</v>
      </c>
      <c r="G7795" s="27">
        <v>0.54734774066797642</v>
      </c>
      <c r="H7795" s="27">
        <v>0.98910756040530012</v>
      </c>
      <c r="I7795" s="28">
        <v>46.851709233791759</v>
      </c>
      <c r="J7795" s="27">
        <v>1.1394891944990177E-2</v>
      </c>
      <c r="K7795" s="27">
        <v>0.35166994106090371</v>
      </c>
      <c r="L7795" s="27">
        <v>4.9532346063912705E-3</v>
      </c>
      <c r="M7795" s="29">
        <v>8.3294270833333321</v>
      </c>
      <c r="N7795" s="30">
        <v>78.283560660445076</v>
      </c>
      <c r="O7795" s="32">
        <v>0</v>
      </c>
      <c r="P7795" s="31">
        <v>0.99181605611847234</v>
      </c>
      <c r="Q7795" s="38">
        <v>2215</v>
      </c>
      <c r="R7795" s="38">
        <v>1404</v>
      </c>
      <c r="S7795" s="38">
        <v>3623</v>
      </c>
    </row>
    <row r="7796" spans="2:19" x14ac:dyDescent="0.2">
      <c r="B7796" s="1" t="s">
        <v>15818</v>
      </c>
      <c r="C7796" s="1" t="s">
        <v>15819</v>
      </c>
      <c r="D7796" s="1" t="s">
        <v>605</v>
      </c>
      <c r="E7796" s="1" t="s">
        <v>605</v>
      </c>
      <c r="F7796" s="1" t="s">
        <v>18</v>
      </c>
      <c r="G7796" s="27">
        <v>0.51769911504424782</v>
      </c>
      <c r="H7796" s="27">
        <v>0.94970418470418483</v>
      </c>
      <c r="I7796" s="28">
        <v>34.20752212389381</v>
      </c>
      <c r="J7796" s="27">
        <v>2.2861356932153392E-2</v>
      </c>
      <c r="K7796" s="27">
        <v>0.41076696165191739</v>
      </c>
      <c r="L7796" s="27">
        <v>3.0158730158730157E-3</v>
      </c>
      <c r="M7796" s="29">
        <v>7.3958715596330258</v>
      </c>
      <c r="N7796" s="30">
        <v>58.745014245014247</v>
      </c>
      <c r="O7796" s="32">
        <v>0</v>
      </c>
      <c r="P7796" s="31">
        <v>0.97835497835497831</v>
      </c>
      <c r="Q7796" s="38">
        <v>3690</v>
      </c>
      <c r="R7796" s="38">
        <v>1956</v>
      </c>
      <c r="S7796" s="38">
        <v>2766</v>
      </c>
    </row>
    <row r="7797" spans="2:19" x14ac:dyDescent="0.2">
      <c r="B7797" s="1" t="s">
        <v>15812</v>
      </c>
      <c r="C7797" s="1" t="s">
        <v>15813</v>
      </c>
      <c r="D7797" s="1" t="s">
        <v>605</v>
      </c>
      <c r="E7797" s="1" t="s">
        <v>605</v>
      </c>
      <c r="F7797" s="1" t="s">
        <v>18</v>
      </c>
      <c r="G7797" s="27">
        <v>0.25629791894852133</v>
      </c>
      <c r="H7797" s="27">
        <v>0.70485721771024379</v>
      </c>
      <c r="I7797" s="28">
        <v>22.936363636363645</v>
      </c>
      <c r="J7797" s="27">
        <v>3.3953997809419496E-2</v>
      </c>
      <c r="K7797" s="27">
        <v>0.31270536692223438</v>
      </c>
      <c r="L7797" s="27">
        <v>5.6625622216400308E-2</v>
      </c>
      <c r="M7797" s="29">
        <v>13.031590574374079</v>
      </c>
      <c r="N7797" s="30">
        <v>51.232905982905983</v>
      </c>
      <c r="O7797" s="32">
        <v>0</v>
      </c>
      <c r="P7797" s="31">
        <v>0.95677233429394815</v>
      </c>
      <c r="Q7797" s="38">
        <v>5799</v>
      </c>
      <c r="R7797" s="38">
        <v>6362</v>
      </c>
      <c r="S7797" s="38">
        <v>4342</v>
      </c>
    </row>
    <row r="7798" spans="2:19" x14ac:dyDescent="0.2">
      <c r="B7798" s="1" t="s">
        <v>15829</v>
      </c>
      <c r="C7798" s="1" t="s">
        <v>11546</v>
      </c>
      <c r="D7798" s="1" t="s">
        <v>605</v>
      </c>
      <c r="E7798" s="1" t="s">
        <v>605</v>
      </c>
      <c r="F7798" s="1" t="s">
        <v>18</v>
      </c>
      <c r="G7798" s="27">
        <v>0.44827586206896552</v>
      </c>
      <c r="H7798" s="27">
        <v>0.93170166229221341</v>
      </c>
      <c r="I7798" s="28">
        <v>41.53660477453581</v>
      </c>
      <c r="J7798" s="27">
        <v>4.8629531388152082E-3</v>
      </c>
      <c r="K7798" s="27">
        <v>0.17595048629531387</v>
      </c>
      <c r="L7798" s="27">
        <v>5.8608923884514441E-2</v>
      </c>
      <c r="M7798" s="29">
        <v>12.38075380914194</v>
      </c>
      <c r="N7798" s="30">
        <v>76.680788177339906</v>
      </c>
      <c r="O7798" s="32">
        <v>0</v>
      </c>
      <c r="P7798" s="31">
        <v>0.98950131233595795</v>
      </c>
      <c r="Q7798" s="38">
        <v>3064</v>
      </c>
      <c r="R7798" s="38">
        <v>3140</v>
      </c>
      <c r="S7798" s="38">
        <v>6887</v>
      </c>
    </row>
    <row r="7799" spans="2:19" x14ac:dyDescent="0.2">
      <c r="B7799" s="1" t="s">
        <v>15832</v>
      </c>
      <c r="C7799" s="1" t="s">
        <v>831</v>
      </c>
      <c r="D7799" s="1" t="s">
        <v>605</v>
      </c>
      <c r="E7799" s="1" t="s">
        <v>605</v>
      </c>
      <c r="F7799" s="1" t="s">
        <v>18</v>
      </c>
      <c r="G7799" s="27">
        <v>0.54947807933194159</v>
      </c>
      <c r="H7799" s="27">
        <v>0.99294701986754963</v>
      </c>
      <c r="I7799" s="28">
        <v>51.075031315240082</v>
      </c>
      <c r="J7799" s="27">
        <v>3.3402922755741129E-3</v>
      </c>
      <c r="K7799" s="27">
        <v>0.10939457202505219</v>
      </c>
      <c r="L7799" s="27">
        <v>0</v>
      </c>
      <c r="M7799" s="29">
        <v>14.612233549582944</v>
      </c>
      <c r="N7799" s="30">
        <v>80.540273556231</v>
      </c>
      <c r="O7799" s="32">
        <v>0</v>
      </c>
      <c r="P7799" s="31">
        <v>0.99130794701986757</v>
      </c>
      <c r="Q7799" s="38">
        <v>1401</v>
      </c>
      <c r="R7799" s="38">
        <v>1369</v>
      </c>
      <c r="S7799" s="38">
        <v>8040</v>
      </c>
    </row>
    <row r="7800" spans="2:19" x14ac:dyDescent="0.2">
      <c r="B7800" s="1" t="s">
        <v>15839</v>
      </c>
      <c r="C7800" s="1" t="s">
        <v>15840</v>
      </c>
      <c r="D7800" s="1" t="s">
        <v>128</v>
      </c>
      <c r="E7800" s="1" t="s">
        <v>12403</v>
      </c>
      <c r="F7800" s="1" t="s">
        <v>38</v>
      </c>
      <c r="G7800" s="27">
        <v>0.56375340430799703</v>
      </c>
      <c r="H7800" s="27">
        <v>0.98424852652259309</v>
      </c>
      <c r="I7800" s="28">
        <v>49.354543203763306</v>
      </c>
      <c r="J7800" s="27">
        <v>8.9130973013122061E-3</v>
      </c>
      <c r="K7800" s="27">
        <v>0.18890814558058924</v>
      </c>
      <c r="L7800" s="27">
        <v>1.9646365422396858E-4</v>
      </c>
      <c r="M7800" s="29">
        <v>11.681044267877409</v>
      </c>
      <c r="N7800" s="30">
        <v>78.055775142731662</v>
      </c>
      <c r="O7800" s="32">
        <v>0</v>
      </c>
      <c r="P7800" s="31">
        <v>0.99189587426326131</v>
      </c>
      <c r="Q7800" s="38">
        <v>1742</v>
      </c>
      <c r="R7800" s="38">
        <v>1123</v>
      </c>
      <c r="S7800" s="38">
        <v>6656</v>
      </c>
    </row>
    <row r="7801" spans="2:19" x14ac:dyDescent="0.2">
      <c r="B7801" s="1" t="s">
        <v>15843</v>
      </c>
      <c r="C7801" s="1" t="s">
        <v>10779</v>
      </c>
      <c r="D7801" s="1" t="s">
        <v>128</v>
      </c>
      <c r="E7801" s="1" t="s">
        <v>12403</v>
      </c>
      <c r="F7801" s="1" t="s">
        <v>38</v>
      </c>
      <c r="G7801" s="27">
        <v>0.49016602809706256</v>
      </c>
      <c r="H7801" s="27">
        <v>0.90827437555471024</v>
      </c>
      <c r="I7801" s="28">
        <v>45.51205619412513</v>
      </c>
      <c r="J7801" s="27">
        <v>1.123882503192848E-2</v>
      </c>
      <c r="K7801" s="27">
        <v>0.1818646232439336</v>
      </c>
      <c r="L7801" s="27">
        <v>3.7258780271332573E-2</v>
      </c>
      <c r="M7801" s="29">
        <v>13.522194388777548</v>
      </c>
      <c r="N7801" s="30">
        <v>78.340802501302761</v>
      </c>
      <c r="O7801" s="32">
        <v>0</v>
      </c>
      <c r="P7801" s="31">
        <v>0.99277291745910989</v>
      </c>
      <c r="Q7801" s="38">
        <v>2474</v>
      </c>
      <c r="R7801" s="38">
        <v>2443</v>
      </c>
      <c r="S7801" s="38">
        <v>6786</v>
      </c>
    </row>
    <row r="7802" spans="2:19" x14ac:dyDescent="0.2">
      <c r="B7802" s="1" t="s">
        <v>15837</v>
      </c>
      <c r="C7802" s="1" t="s">
        <v>15838</v>
      </c>
      <c r="D7802" s="1" t="s">
        <v>128</v>
      </c>
      <c r="E7802" s="1" t="s">
        <v>12403</v>
      </c>
      <c r="F7802" s="1" t="s">
        <v>38</v>
      </c>
      <c r="G7802" s="27">
        <v>0.56635286972365628</v>
      </c>
      <c r="H7802" s="27">
        <v>0.9966204819277108</v>
      </c>
      <c r="I7802" s="28">
        <v>45.240115396295167</v>
      </c>
      <c r="J7802" s="27">
        <v>1.4880048587913756E-2</v>
      </c>
      <c r="K7802" s="27">
        <v>0.34072274521712725</v>
      </c>
      <c r="L7802" s="27">
        <v>1.8072289156626507E-4</v>
      </c>
      <c r="M7802" s="29">
        <v>8.5212885154061677</v>
      </c>
      <c r="N7802" s="30">
        <v>72.935120643431631</v>
      </c>
      <c r="O7802" s="32">
        <v>0</v>
      </c>
      <c r="P7802" s="31">
        <v>0.99186746987951813</v>
      </c>
      <c r="Q7802" s="38">
        <v>2526</v>
      </c>
      <c r="R7802" s="38">
        <v>1077</v>
      </c>
      <c r="S7802" s="38">
        <v>3796</v>
      </c>
    </row>
    <row r="7803" spans="2:19" x14ac:dyDescent="0.2">
      <c r="B7803" s="1" t="s">
        <v>15846</v>
      </c>
      <c r="C7803" s="1" t="s">
        <v>15847</v>
      </c>
      <c r="D7803" s="1" t="s">
        <v>128</v>
      </c>
      <c r="E7803" s="1" t="s">
        <v>12403</v>
      </c>
      <c r="F7803" s="1" t="s">
        <v>38</v>
      </c>
      <c r="G7803" s="27">
        <v>0.53967495219885275</v>
      </c>
      <c r="H7803" s="27">
        <v>0.93078058067586855</v>
      </c>
      <c r="I7803" s="28">
        <v>46.942734225621415</v>
      </c>
      <c r="J7803" s="27">
        <v>9.5602294455066923E-3</v>
      </c>
      <c r="K7803" s="27">
        <v>0.2332695984703633</v>
      </c>
      <c r="L7803" s="27">
        <v>4.4731080437886719E-2</v>
      </c>
      <c r="M7803" s="29">
        <v>11.118805194805196</v>
      </c>
      <c r="N7803" s="30">
        <v>76.997786631252765</v>
      </c>
      <c r="O7803" s="32">
        <v>1.5935268919562116E-2</v>
      </c>
      <c r="P7803" s="31">
        <v>0.99571632555925749</v>
      </c>
      <c r="Q7803" s="38">
        <v>2194</v>
      </c>
      <c r="R7803" s="38">
        <v>1546</v>
      </c>
      <c r="S7803" s="38">
        <v>5840</v>
      </c>
    </row>
    <row r="7804" spans="2:19" x14ac:dyDescent="0.2">
      <c r="B7804" s="1" t="s">
        <v>15852</v>
      </c>
      <c r="C7804" s="1" t="s">
        <v>4926</v>
      </c>
      <c r="D7804" s="1" t="s">
        <v>128</v>
      </c>
      <c r="E7804" s="1" t="s">
        <v>12403</v>
      </c>
      <c r="F7804" s="1" t="s">
        <v>38</v>
      </c>
      <c r="G7804" s="27">
        <v>0.57232329257381453</v>
      </c>
      <c r="H7804" s="27">
        <v>0.97527043090638921</v>
      </c>
      <c r="I7804" s="28">
        <v>54.727706531464342</v>
      </c>
      <c r="J7804" s="27">
        <v>2.5648672830301224E-2</v>
      </c>
      <c r="K7804" s="27">
        <v>0.25857441097524603</v>
      </c>
      <c r="L7804" s="27">
        <v>2.3005943536404162E-2</v>
      </c>
      <c r="M7804" s="29">
        <v>9.5267782426778211</v>
      </c>
      <c r="N7804" s="30">
        <v>88.100573215216258</v>
      </c>
      <c r="O7804" s="32">
        <v>0</v>
      </c>
      <c r="P7804" s="31">
        <v>0.99643387815750373</v>
      </c>
      <c r="Q7804" s="38">
        <v>834</v>
      </c>
      <c r="R7804" s="38">
        <v>986</v>
      </c>
      <c r="S7804" s="38">
        <v>5356</v>
      </c>
    </row>
    <row r="7805" spans="2:19" x14ac:dyDescent="0.2">
      <c r="B7805" s="1" t="s">
        <v>15844</v>
      </c>
      <c r="C7805" s="1" t="s">
        <v>15845</v>
      </c>
      <c r="D7805" s="1" t="s">
        <v>128</v>
      </c>
      <c r="E7805" s="1" t="s">
        <v>12403</v>
      </c>
      <c r="F7805" s="1" t="s">
        <v>38</v>
      </c>
      <c r="G7805" s="27">
        <v>0.54850455136540965</v>
      </c>
      <c r="H7805" s="27">
        <v>0.96859599224305115</v>
      </c>
      <c r="I7805" s="28">
        <v>53.074460338101431</v>
      </c>
      <c r="J7805" s="27">
        <v>8.3224967490247072E-3</v>
      </c>
      <c r="K7805" s="27">
        <v>0.21248374512353707</v>
      </c>
      <c r="L7805" s="27">
        <v>5.6936005171299292E-3</v>
      </c>
      <c r="M7805" s="29">
        <v>12.111002304147465</v>
      </c>
      <c r="N7805" s="30">
        <v>86.389284020862974</v>
      </c>
      <c r="O7805" s="32">
        <v>0</v>
      </c>
      <c r="P7805" s="31">
        <v>0.99418228829993538</v>
      </c>
      <c r="Q7805" s="38">
        <v>1074</v>
      </c>
      <c r="R7805" s="38">
        <v>1381</v>
      </c>
      <c r="S7805" s="38">
        <v>6244</v>
      </c>
    </row>
    <row r="7806" spans="2:19" x14ac:dyDescent="0.2">
      <c r="B7806" s="1" t="s">
        <v>15848</v>
      </c>
      <c r="C7806" s="1" t="s">
        <v>15849</v>
      </c>
      <c r="D7806" s="1" t="s">
        <v>128</v>
      </c>
      <c r="E7806" s="1" t="s">
        <v>12403</v>
      </c>
      <c r="F7806" s="1" t="s">
        <v>38</v>
      </c>
      <c r="G7806" s="27">
        <v>0.55192878338278928</v>
      </c>
      <c r="H7806" s="27">
        <v>0.96571948170038624</v>
      </c>
      <c r="I7806" s="28">
        <v>55.34788860990642</v>
      </c>
      <c r="J7806" s="27">
        <v>4.7934261584113213E-3</v>
      </c>
      <c r="K7806" s="27">
        <v>0.1333028988815339</v>
      </c>
      <c r="L7806" s="27">
        <v>0</v>
      </c>
      <c r="M7806" s="29">
        <v>13.369383596535918</v>
      </c>
      <c r="N7806" s="30">
        <v>88.976426799007442</v>
      </c>
      <c r="O7806" s="32">
        <v>0</v>
      </c>
      <c r="P7806" s="31">
        <v>0.99590816094566947</v>
      </c>
      <c r="Q7806" s="38">
        <v>755</v>
      </c>
      <c r="R7806" s="38">
        <v>1326</v>
      </c>
      <c r="S7806" s="38">
        <v>7614</v>
      </c>
    </row>
    <row r="7807" spans="2:19" x14ac:dyDescent="0.2">
      <c r="B7807" s="1" t="s">
        <v>15835</v>
      </c>
      <c r="C7807" s="1" t="s">
        <v>15836</v>
      </c>
      <c r="D7807" s="1" t="s">
        <v>128</v>
      </c>
      <c r="E7807" s="1" t="s">
        <v>12403</v>
      </c>
      <c r="F7807" s="1" t="s">
        <v>38</v>
      </c>
      <c r="G7807" s="27">
        <v>0.5446779034864927</v>
      </c>
      <c r="H7807" s="27">
        <v>0.97257411010644379</v>
      </c>
      <c r="I7807" s="28">
        <v>49.341653197875779</v>
      </c>
      <c r="J7807" s="27">
        <v>3.6942969291156777E-3</v>
      </c>
      <c r="K7807" s="27">
        <v>6.7190025398291386E-2</v>
      </c>
      <c r="L7807" s="27">
        <v>1.329975964289802E-3</v>
      </c>
      <c r="M7807" s="29">
        <v>16.877079107505082</v>
      </c>
      <c r="N7807" s="30">
        <v>76.049597286986014</v>
      </c>
      <c r="O7807" s="32">
        <v>0</v>
      </c>
      <c r="P7807" s="31">
        <v>0.99141581778642551</v>
      </c>
      <c r="Q7807" s="38">
        <v>1747</v>
      </c>
      <c r="R7807" s="38">
        <v>1455</v>
      </c>
      <c r="S7807" s="38">
        <v>8569</v>
      </c>
    </row>
    <row r="7808" spans="2:19" x14ac:dyDescent="0.2">
      <c r="B7808" s="1" t="s">
        <v>15841</v>
      </c>
      <c r="C7808" s="1" t="s">
        <v>15842</v>
      </c>
      <c r="D7808" s="1" t="s">
        <v>128</v>
      </c>
      <c r="E7808" s="1" t="s">
        <v>12403</v>
      </c>
      <c r="F7808" s="1" t="s">
        <v>38</v>
      </c>
      <c r="G7808" s="27">
        <v>0.47452969773832171</v>
      </c>
      <c r="H7808" s="27">
        <v>0.87064296203062719</v>
      </c>
      <c r="I7808" s="28">
        <v>49.353286831536678</v>
      </c>
      <c r="J7808" s="27">
        <v>4.6501796660325511E-3</v>
      </c>
      <c r="K7808" s="27">
        <v>0.11097019657577679</v>
      </c>
      <c r="L7808" s="27">
        <v>7.5141598489616114E-3</v>
      </c>
      <c r="M7808" s="29">
        <v>15.794529364440862</v>
      </c>
      <c r="N7808" s="30">
        <v>86.095768374164805</v>
      </c>
      <c r="O7808" s="32">
        <v>0</v>
      </c>
      <c r="P7808" s="31">
        <v>0.9924480805538074</v>
      </c>
      <c r="Q7808" s="38">
        <v>1743</v>
      </c>
      <c r="R7808" s="38">
        <v>2706</v>
      </c>
      <c r="S7808" s="38">
        <v>8016</v>
      </c>
    </row>
    <row r="7809" spans="2:19" x14ac:dyDescent="0.2">
      <c r="B7809" s="1" t="s">
        <v>15850</v>
      </c>
      <c r="C7809" s="1" t="s">
        <v>15851</v>
      </c>
      <c r="D7809" s="1" t="s">
        <v>128</v>
      </c>
      <c r="E7809" s="1" t="s">
        <v>12403</v>
      </c>
      <c r="F7809" s="1" t="s">
        <v>38</v>
      </c>
      <c r="G7809" s="27">
        <v>0.5748829953198128</v>
      </c>
      <c r="H7809" s="27">
        <v>0.98947163947163941</v>
      </c>
      <c r="I7809" s="28">
        <v>53.965938637545499</v>
      </c>
      <c r="J7809" s="27">
        <v>1.1180447217888715E-2</v>
      </c>
      <c r="K7809" s="27">
        <v>0.26859074362974517</v>
      </c>
      <c r="L7809" s="27">
        <v>2.4423724423724429E-3</v>
      </c>
      <c r="M7809" s="29">
        <v>9.0003669724770639</v>
      </c>
      <c r="N7809" s="30">
        <v>86.783808231569424</v>
      </c>
      <c r="O7809" s="32">
        <v>0</v>
      </c>
      <c r="P7809" s="31">
        <v>0.9961149961149961</v>
      </c>
      <c r="Q7809" s="38">
        <v>925</v>
      </c>
      <c r="R7809" s="38">
        <v>953</v>
      </c>
      <c r="S7809" s="38">
        <v>5159</v>
      </c>
    </row>
    <row r="7810" spans="2:19" x14ac:dyDescent="0.2">
      <c r="B7810" s="1" t="s">
        <v>15853</v>
      </c>
      <c r="C7810" s="1" t="s">
        <v>3848</v>
      </c>
      <c r="D7810" s="1" t="s">
        <v>128</v>
      </c>
      <c r="E7810" s="1" t="s">
        <v>12403</v>
      </c>
      <c r="F7810" s="1" t="s">
        <v>38</v>
      </c>
      <c r="G7810" s="27">
        <v>0.47784256559766763</v>
      </c>
      <c r="H7810" s="27">
        <v>0.99272780119168713</v>
      </c>
      <c r="I7810" s="28">
        <v>52.513206997084531</v>
      </c>
      <c r="J7810" s="27">
        <v>3.2069970845481051E-3</v>
      </c>
      <c r="K7810" s="27">
        <v>8.5714285714285715E-2</v>
      </c>
      <c r="L7810" s="27">
        <v>5.1155355326260726E-4</v>
      </c>
      <c r="M7810" s="29">
        <v>15.829983249581238</v>
      </c>
      <c r="N7810" s="30">
        <v>92.159853569249549</v>
      </c>
      <c r="O7810" s="32">
        <v>0</v>
      </c>
      <c r="P7810" s="31">
        <v>0.99694811800610372</v>
      </c>
      <c r="Q7810" s="38">
        <v>1154</v>
      </c>
      <c r="R7810" s="38">
        <v>2655</v>
      </c>
      <c r="S7810" s="38">
        <v>8395</v>
      </c>
    </row>
    <row r="7811" spans="2:19" x14ac:dyDescent="0.2">
      <c r="B7811" s="1" t="s">
        <v>15859</v>
      </c>
      <c r="C7811" s="1" t="s">
        <v>15860</v>
      </c>
      <c r="D7811" s="1" t="s">
        <v>607</v>
      </c>
      <c r="E7811" s="1" t="s">
        <v>436</v>
      </c>
      <c r="F7811" s="1" t="s">
        <v>62</v>
      </c>
      <c r="G7811" s="27">
        <v>0.41132822161761068</v>
      </c>
      <c r="H7811" s="27">
        <v>0.83742539138943239</v>
      </c>
      <c r="I7811" s="28">
        <v>43.095918872124663</v>
      </c>
      <c r="J7811" s="27">
        <v>2.3250061835270838E-2</v>
      </c>
      <c r="K7811" s="27">
        <v>0.38535740786544648</v>
      </c>
      <c r="L7811" s="27">
        <v>3.8142123287671227E-2</v>
      </c>
      <c r="M7811" s="29">
        <v>8.9351260504201679</v>
      </c>
      <c r="N7811" s="30">
        <v>91.58268190018039</v>
      </c>
      <c r="O7811" s="32">
        <v>0</v>
      </c>
      <c r="P7811" s="31">
        <v>0.98899217221135027</v>
      </c>
      <c r="Q7811" s="38">
        <v>2847</v>
      </c>
      <c r="R7811" s="38">
        <v>3630</v>
      </c>
      <c r="S7811" s="38">
        <v>3111</v>
      </c>
    </row>
    <row r="7812" spans="2:19" x14ac:dyDescent="0.2">
      <c r="B7812" s="1" t="s">
        <v>15857</v>
      </c>
      <c r="C7812" s="1" t="s">
        <v>15858</v>
      </c>
      <c r="D7812" s="1" t="s">
        <v>607</v>
      </c>
      <c r="E7812" s="1" t="s">
        <v>436</v>
      </c>
      <c r="F7812" s="1" t="s">
        <v>62</v>
      </c>
      <c r="G7812" s="27">
        <v>0.57464366091522878</v>
      </c>
      <c r="H7812" s="27">
        <v>0.96674068591167028</v>
      </c>
      <c r="I7812" s="28">
        <v>55.853713428357075</v>
      </c>
      <c r="J7812" s="27">
        <v>5.9014753688422107E-2</v>
      </c>
      <c r="K7812" s="27">
        <v>0.37484371092773194</v>
      </c>
      <c r="L7812" s="27">
        <v>3.2260054280779667E-2</v>
      </c>
      <c r="M7812" s="29">
        <v>5.899882352941173</v>
      </c>
      <c r="N7812" s="30">
        <v>92.284036537625056</v>
      </c>
      <c r="O7812" s="32">
        <v>0</v>
      </c>
      <c r="P7812" s="31">
        <v>0.9866765358993338</v>
      </c>
      <c r="Q7812" s="38">
        <v>688</v>
      </c>
      <c r="R7812" s="38">
        <v>959</v>
      </c>
      <c r="S7812" s="38">
        <v>3281</v>
      </c>
    </row>
    <row r="7813" spans="2:19" x14ac:dyDescent="0.2">
      <c r="B7813" s="1" t="s">
        <v>15864</v>
      </c>
      <c r="C7813" s="1" t="s">
        <v>15865</v>
      </c>
      <c r="D7813" s="1" t="s">
        <v>607</v>
      </c>
      <c r="E7813" s="1" t="s">
        <v>436</v>
      </c>
      <c r="F7813" s="1" t="s">
        <v>62</v>
      </c>
      <c r="G7813" s="27">
        <v>0.57444933920704844</v>
      </c>
      <c r="H7813" s="27">
        <v>0.99357194820311356</v>
      </c>
      <c r="I7813" s="28">
        <v>58.666314243759182</v>
      </c>
      <c r="J7813" s="27">
        <v>1.0572687224669603E-2</v>
      </c>
      <c r="K7813" s="27">
        <v>0.21938325991189428</v>
      </c>
      <c r="L7813" s="27">
        <v>3.6316019205587082E-3</v>
      </c>
      <c r="M7813" s="29">
        <v>10.768944099378883</v>
      </c>
      <c r="N7813" s="30">
        <v>93.703476482617589</v>
      </c>
      <c r="O7813" s="32">
        <v>0</v>
      </c>
      <c r="P7813" s="31">
        <v>0.99083369707551283</v>
      </c>
      <c r="Q7813" s="38">
        <v>389</v>
      </c>
      <c r="R7813" s="38">
        <v>963</v>
      </c>
      <c r="S7813" s="38">
        <v>6119</v>
      </c>
    </row>
    <row r="7814" spans="2:19" x14ac:dyDescent="0.2">
      <c r="B7814" s="1" t="s">
        <v>15868</v>
      </c>
      <c r="C7814" s="1" t="s">
        <v>15869</v>
      </c>
      <c r="D7814" s="1" t="s">
        <v>607</v>
      </c>
      <c r="E7814" s="1" t="s">
        <v>436</v>
      </c>
      <c r="F7814" s="1" t="s">
        <v>62</v>
      </c>
      <c r="G7814" s="27">
        <v>0.58354114713216954</v>
      </c>
      <c r="H7814" s="27">
        <v>0.98052052672347023</v>
      </c>
      <c r="I7814" s="28">
        <v>58.618609725685786</v>
      </c>
      <c r="J7814" s="27">
        <v>1.0910224438902744E-2</v>
      </c>
      <c r="K7814" s="27">
        <v>0.14557356608478803</v>
      </c>
      <c r="L7814" s="27">
        <v>1.5024012393493415E-2</v>
      </c>
      <c r="M7814" s="29">
        <v>12.812499999999996</v>
      </c>
      <c r="N7814" s="30">
        <v>90.885149572649567</v>
      </c>
      <c r="O7814" s="32">
        <v>0</v>
      </c>
      <c r="P7814" s="31">
        <v>0.99395817195972114</v>
      </c>
      <c r="Q7814" s="38">
        <v>395</v>
      </c>
      <c r="R7814" s="38">
        <v>824</v>
      </c>
      <c r="S7814" s="38">
        <v>7408</v>
      </c>
    </row>
    <row r="7815" spans="2:19" x14ac:dyDescent="0.2">
      <c r="B7815" s="1" t="s">
        <v>15866</v>
      </c>
      <c r="C7815" s="1" t="s">
        <v>15867</v>
      </c>
      <c r="D7815" s="1" t="s">
        <v>607</v>
      </c>
      <c r="E7815" s="1" t="s">
        <v>436</v>
      </c>
      <c r="F7815" s="1" t="s">
        <v>62</v>
      </c>
      <c r="G7815" s="27">
        <v>0.55831685964416833</v>
      </c>
      <c r="H7815" s="27">
        <v>0.99484178101372178</v>
      </c>
      <c r="I7815" s="28">
        <v>56.69000282406099</v>
      </c>
      <c r="J7815" s="27">
        <v>8.7545890991245403E-3</v>
      </c>
      <c r="K7815" s="27">
        <v>0.21011013837898898</v>
      </c>
      <c r="L7815" s="27">
        <v>1.8482217866143936E-3</v>
      </c>
      <c r="M7815" s="29">
        <v>11.67792706333973</v>
      </c>
      <c r="N7815" s="30">
        <v>91.748230535894848</v>
      </c>
      <c r="O7815" s="32">
        <v>0</v>
      </c>
      <c r="P7815" s="31">
        <v>0.99159899187902545</v>
      </c>
      <c r="Q7815" s="38">
        <v>589</v>
      </c>
      <c r="R7815" s="38">
        <v>1213</v>
      </c>
      <c r="S7815" s="38">
        <v>6288</v>
      </c>
    </row>
    <row r="7816" spans="2:19" x14ac:dyDescent="0.2">
      <c r="B7816" s="1" t="s">
        <v>15855</v>
      </c>
      <c r="C7816" s="1" t="s">
        <v>476</v>
      </c>
      <c r="D7816" s="1" t="s">
        <v>607</v>
      </c>
      <c r="E7816" s="1" t="s">
        <v>436</v>
      </c>
      <c r="F7816" s="1" t="s">
        <v>62</v>
      </c>
      <c r="G7816" s="27">
        <v>0.48310387984981229</v>
      </c>
      <c r="H7816" s="27">
        <v>0.96727902679396371</v>
      </c>
      <c r="I7816" s="28">
        <v>51.297246558197756</v>
      </c>
      <c r="J7816" s="27">
        <v>7.1964956195244055E-3</v>
      </c>
      <c r="K7816" s="27">
        <v>0.19993742177722151</v>
      </c>
      <c r="L7816" s="27">
        <v>3.4000615953187559E-3</v>
      </c>
      <c r="M7816" s="29">
        <v>12.588734100545128</v>
      </c>
      <c r="N7816" s="30">
        <v>92.163106796116509</v>
      </c>
      <c r="O7816" s="32">
        <v>0</v>
      </c>
      <c r="P7816" s="31">
        <v>0.98429319371727753</v>
      </c>
      <c r="Q7816" s="38">
        <v>1359</v>
      </c>
      <c r="R7816" s="38">
        <v>2567</v>
      </c>
      <c r="S7816" s="38">
        <v>6455</v>
      </c>
    </row>
    <row r="7817" spans="2:19" x14ac:dyDescent="0.2">
      <c r="B7817" s="1" t="s">
        <v>15856</v>
      </c>
      <c r="C7817" s="1" t="s">
        <v>861</v>
      </c>
      <c r="D7817" s="1" t="s">
        <v>607</v>
      </c>
      <c r="E7817" s="1" t="s">
        <v>436</v>
      </c>
      <c r="F7817" s="1" t="s">
        <v>62</v>
      </c>
      <c r="G7817" s="27">
        <v>0.58859339955142587</v>
      </c>
      <c r="H7817" s="27">
        <v>0.97326131524996073</v>
      </c>
      <c r="I7817" s="28">
        <v>58.561166292854864</v>
      </c>
      <c r="J7817" s="27">
        <v>3.2681832745914768E-2</v>
      </c>
      <c r="K7817" s="27">
        <v>0.29093239346363348</v>
      </c>
      <c r="L7817" s="27">
        <v>2.2824475634757927E-2</v>
      </c>
      <c r="M7817" s="29">
        <v>8.0981308411214936</v>
      </c>
      <c r="N7817" s="30">
        <v>93.408818726183995</v>
      </c>
      <c r="O7817" s="32">
        <v>0</v>
      </c>
      <c r="P7817" s="31">
        <v>0.98438732061189083</v>
      </c>
      <c r="Q7817" s="38">
        <v>405</v>
      </c>
      <c r="R7817" s="38">
        <v>746</v>
      </c>
      <c r="S7817" s="38">
        <v>4737</v>
      </c>
    </row>
    <row r="7818" spans="2:19" x14ac:dyDescent="0.2">
      <c r="B7818" s="1" t="s">
        <v>15854</v>
      </c>
      <c r="C7818" s="1" t="s">
        <v>607</v>
      </c>
      <c r="D7818" s="1" t="s">
        <v>607</v>
      </c>
      <c r="E7818" s="1" t="s">
        <v>436</v>
      </c>
      <c r="F7818" s="1" t="s">
        <v>62</v>
      </c>
      <c r="G7818" s="27">
        <v>0.37140137996669048</v>
      </c>
      <c r="H7818" s="27">
        <v>0.9253296128357168</v>
      </c>
      <c r="I7818" s="28">
        <v>37.501070663811547</v>
      </c>
      <c r="J7818" s="27">
        <v>1.2134189864382585E-2</v>
      </c>
      <c r="K7818" s="27">
        <v>0.2567213894837021</v>
      </c>
      <c r="L7818" s="27">
        <v>1.2091617253807697E-4</v>
      </c>
      <c r="M7818" s="29">
        <v>12.837623012869033</v>
      </c>
      <c r="N7818" s="30">
        <v>78.822549647661759</v>
      </c>
      <c r="O7818" s="32">
        <v>0</v>
      </c>
      <c r="P7818" s="31">
        <v>0.9773282176491106</v>
      </c>
      <c r="Q7818" s="38">
        <v>3470</v>
      </c>
      <c r="R7818" s="38">
        <v>4148</v>
      </c>
      <c r="S7818" s="38">
        <v>5398</v>
      </c>
    </row>
    <row r="7819" spans="2:19" x14ac:dyDescent="0.2">
      <c r="B7819" s="1" t="s">
        <v>15861</v>
      </c>
      <c r="C7819" s="1" t="s">
        <v>4239</v>
      </c>
      <c r="D7819" s="1" t="s">
        <v>607</v>
      </c>
      <c r="E7819" s="1" t="s">
        <v>436</v>
      </c>
      <c r="F7819" s="1" t="s">
        <v>62</v>
      </c>
      <c r="G7819" s="27">
        <v>0.36906474820143886</v>
      </c>
      <c r="H7819" s="27">
        <v>0.66575207591933561</v>
      </c>
      <c r="I7819" s="28">
        <v>33.586450839328542</v>
      </c>
      <c r="J7819" s="27">
        <v>0.15683453237410072</v>
      </c>
      <c r="K7819" s="27">
        <v>0.57697841726618704</v>
      </c>
      <c r="L7819" s="27">
        <v>0.29068564650059314</v>
      </c>
      <c r="M7819" s="29">
        <v>4.1692132269099194</v>
      </c>
      <c r="N7819" s="30">
        <v>83.497076023391813</v>
      </c>
      <c r="O7819" s="32">
        <v>0</v>
      </c>
      <c r="P7819" s="31">
        <v>0.98932384341637014</v>
      </c>
      <c r="Q7819" s="38">
        <v>3737</v>
      </c>
      <c r="R7819" s="38">
        <v>4186</v>
      </c>
      <c r="S7819" s="38">
        <v>1114</v>
      </c>
    </row>
    <row r="7820" spans="2:19" x14ac:dyDescent="0.2">
      <c r="B7820" s="1" t="s">
        <v>15862</v>
      </c>
      <c r="C7820" s="1" t="s">
        <v>15863</v>
      </c>
      <c r="D7820" s="1" t="s">
        <v>607</v>
      </c>
      <c r="E7820" s="1" t="s">
        <v>436</v>
      </c>
      <c r="F7820" s="1" t="s">
        <v>62</v>
      </c>
      <c r="G7820" s="27">
        <v>0.53895240627492691</v>
      </c>
      <c r="H7820" s="27">
        <v>0.98161710526315804</v>
      </c>
      <c r="I7820" s="28">
        <v>57.324993352831669</v>
      </c>
      <c r="J7820" s="27">
        <v>3.9883009837809093E-3</v>
      </c>
      <c r="K7820" s="27">
        <v>5.5836213772932727E-2</v>
      </c>
      <c r="L7820" s="27">
        <v>0</v>
      </c>
      <c r="M7820" s="29">
        <v>17.09122908251587</v>
      </c>
      <c r="N7820" s="30">
        <v>91.152859960552263</v>
      </c>
      <c r="O7820" s="32">
        <v>0</v>
      </c>
      <c r="P7820" s="31">
        <v>0.98973684210526314</v>
      </c>
      <c r="Q7820" s="38">
        <v>526</v>
      </c>
      <c r="R7820" s="38">
        <v>1564</v>
      </c>
      <c r="S7820" s="38">
        <v>8632</v>
      </c>
    </row>
    <row r="7821" spans="2:19" x14ac:dyDescent="0.2">
      <c r="B7821" s="1" t="s">
        <v>15872</v>
      </c>
      <c r="C7821" s="1" t="s">
        <v>15873</v>
      </c>
      <c r="D7821" s="1" t="s">
        <v>63</v>
      </c>
      <c r="E7821" s="1" t="s">
        <v>7427</v>
      </c>
      <c r="F7821" s="1" t="s">
        <v>38</v>
      </c>
      <c r="G7821" s="27">
        <v>0.56776457883369336</v>
      </c>
      <c r="H7821" s="27">
        <v>0.97914970540974799</v>
      </c>
      <c r="I7821" s="28">
        <v>48.077510799136071</v>
      </c>
      <c r="J7821" s="27">
        <v>4.5896328293736501E-2</v>
      </c>
      <c r="K7821" s="27">
        <v>0.34638228941684668</v>
      </c>
      <c r="L7821" s="27">
        <v>1.1372522763792178E-2</v>
      </c>
      <c r="M7821" s="29">
        <v>6.8797373358348981</v>
      </c>
      <c r="N7821" s="30">
        <v>78.714014251781478</v>
      </c>
      <c r="O7821" s="32">
        <v>0</v>
      </c>
      <c r="P7821" s="31">
        <v>0.99196572040707021</v>
      </c>
      <c r="Q7821" s="38">
        <v>1987</v>
      </c>
      <c r="R7821" s="38">
        <v>1054</v>
      </c>
      <c r="S7821" s="38">
        <v>3705</v>
      </c>
    </row>
    <row r="7822" spans="2:19" x14ac:dyDescent="0.2">
      <c r="B7822" s="1" t="s">
        <v>15874</v>
      </c>
      <c r="C7822" s="1" t="s">
        <v>6648</v>
      </c>
      <c r="D7822" s="1" t="s">
        <v>63</v>
      </c>
      <c r="E7822" s="1" t="s">
        <v>7427</v>
      </c>
      <c r="F7822" s="1" t="s">
        <v>38</v>
      </c>
      <c r="G7822" s="27">
        <v>0.64462171899125065</v>
      </c>
      <c r="H7822" s="27">
        <v>0.9971128743281289</v>
      </c>
      <c r="I7822" s="28">
        <v>57.643026248070022</v>
      </c>
      <c r="J7822" s="27">
        <v>3.4997426659804425E-2</v>
      </c>
      <c r="K7822" s="27">
        <v>0.29567678847143591</v>
      </c>
      <c r="L7822" s="27">
        <v>0</v>
      </c>
      <c r="M7822" s="29">
        <v>7.6614658925979668</v>
      </c>
      <c r="N7822" s="30">
        <v>84.435805422647533</v>
      </c>
      <c r="O7822" s="32">
        <v>0</v>
      </c>
      <c r="P7822" s="31">
        <v>0.99462503199385721</v>
      </c>
      <c r="Q7822" s="38">
        <v>494</v>
      </c>
      <c r="R7822" s="38">
        <v>235</v>
      </c>
      <c r="S7822" s="38">
        <v>4654</v>
      </c>
    </row>
    <row r="7823" spans="2:19" x14ac:dyDescent="0.2">
      <c r="B7823" s="1" t="s">
        <v>15880</v>
      </c>
      <c r="C7823" s="1" t="s">
        <v>15881</v>
      </c>
      <c r="D7823" s="1" t="s">
        <v>63</v>
      </c>
      <c r="E7823" s="1" t="s">
        <v>7427</v>
      </c>
      <c r="F7823" s="1" t="s">
        <v>38</v>
      </c>
      <c r="G7823" s="27">
        <v>0.67769015517679976</v>
      </c>
      <c r="H7823" s="27">
        <v>0.99784673844205196</v>
      </c>
      <c r="I7823" s="28">
        <v>59.050750445179361</v>
      </c>
      <c r="J7823" s="27">
        <v>3.8412617654540827E-2</v>
      </c>
      <c r="K7823" s="27">
        <v>0.28262528618672095</v>
      </c>
      <c r="L7823" s="27">
        <v>3.7998733375554147E-4</v>
      </c>
      <c r="M7823" s="29">
        <v>5.663772691396999</v>
      </c>
      <c r="N7823" s="30">
        <v>84.020645645645644</v>
      </c>
      <c r="O7823" s="32">
        <v>0</v>
      </c>
      <c r="P7823" s="31">
        <v>0.99582013932868907</v>
      </c>
      <c r="Q7823" s="38">
        <v>355</v>
      </c>
      <c r="R7823" s="38">
        <v>104</v>
      </c>
      <c r="S7823" s="38">
        <v>4906</v>
      </c>
    </row>
    <row r="7824" spans="2:19" x14ac:dyDescent="0.2">
      <c r="B7824" s="1" t="s">
        <v>15877</v>
      </c>
      <c r="C7824" s="1" t="s">
        <v>5884</v>
      </c>
      <c r="D7824" s="1" t="s">
        <v>63</v>
      </c>
      <c r="E7824" s="1" t="s">
        <v>7427</v>
      </c>
      <c r="F7824" s="1" t="s">
        <v>38</v>
      </c>
      <c r="G7824" s="27">
        <v>0.5544554455445545</v>
      </c>
      <c r="H7824" s="27">
        <v>1</v>
      </c>
      <c r="I7824" s="28">
        <v>51.566980198019792</v>
      </c>
      <c r="J7824" s="27">
        <v>7.6732673267326731E-3</v>
      </c>
      <c r="K7824" s="27">
        <v>0.20396039603960395</v>
      </c>
      <c r="L7824" s="27">
        <v>0</v>
      </c>
      <c r="M7824" s="29">
        <v>11.29627777777778</v>
      </c>
      <c r="N7824" s="30">
        <v>83.482142857142861</v>
      </c>
      <c r="O7824" s="32">
        <v>0</v>
      </c>
      <c r="P7824" s="31">
        <v>0.99556431739773288</v>
      </c>
      <c r="Q7824" s="38">
        <v>1319</v>
      </c>
      <c r="R7824" s="38">
        <v>1270</v>
      </c>
      <c r="S7824" s="38">
        <v>6395</v>
      </c>
    </row>
    <row r="7825" spans="2:19" x14ac:dyDescent="0.2">
      <c r="B7825" s="1" t="s">
        <v>15875</v>
      </c>
      <c r="C7825" s="1" t="s">
        <v>15876</v>
      </c>
      <c r="D7825" s="1" t="s">
        <v>63</v>
      </c>
      <c r="E7825" s="1" t="s">
        <v>7427</v>
      </c>
      <c r="F7825" s="1" t="s">
        <v>38</v>
      </c>
      <c r="G7825" s="27">
        <v>0.60526951897510273</v>
      </c>
      <c r="H7825" s="27">
        <v>0.96445646945646946</v>
      </c>
      <c r="I7825" s="28">
        <v>51.765627266134892</v>
      </c>
      <c r="J7825" s="27">
        <v>4.109257916364515E-2</v>
      </c>
      <c r="K7825" s="27">
        <v>0.34372733865119653</v>
      </c>
      <c r="L7825" s="27">
        <v>1.7987012987012989E-2</v>
      </c>
      <c r="M7825" s="29">
        <v>6.2809932556713672</v>
      </c>
      <c r="N7825" s="30">
        <v>80.778132482043091</v>
      </c>
      <c r="O7825" s="32">
        <v>0</v>
      </c>
      <c r="P7825" s="31">
        <v>0.99494949494949492</v>
      </c>
      <c r="Q7825" s="38">
        <v>1285</v>
      </c>
      <c r="R7825" s="38">
        <v>545</v>
      </c>
      <c r="S7825" s="38">
        <v>3750</v>
      </c>
    </row>
    <row r="7826" spans="2:19" x14ac:dyDescent="0.2">
      <c r="B7826" s="1" t="s">
        <v>15882</v>
      </c>
      <c r="C7826" s="1" t="s">
        <v>15883</v>
      </c>
      <c r="D7826" s="1" t="s">
        <v>63</v>
      </c>
      <c r="E7826" s="1" t="s">
        <v>7427</v>
      </c>
      <c r="F7826" s="1" t="s">
        <v>38</v>
      </c>
      <c r="G7826" s="27">
        <v>0.48971696192221542</v>
      </c>
      <c r="H7826" s="27">
        <v>0.8801845654598931</v>
      </c>
      <c r="I7826" s="28">
        <v>46.416106699246569</v>
      </c>
      <c r="J7826" s="27">
        <v>2.1380574221136223E-2</v>
      </c>
      <c r="K7826" s="27">
        <v>0.27326410099776011</v>
      </c>
      <c r="L7826" s="27">
        <v>6.1379170469526415E-2</v>
      </c>
      <c r="M7826" s="29">
        <v>10.955795363709035</v>
      </c>
      <c r="N7826" s="30">
        <v>82.502283105022826</v>
      </c>
      <c r="O7826" s="32">
        <v>0</v>
      </c>
      <c r="P7826" s="31">
        <v>0.99604502585944632</v>
      </c>
      <c r="Q7826" s="38">
        <v>2303</v>
      </c>
      <c r="R7826" s="38">
        <v>2447</v>
      </c>
      <c r="S7826" s="38">
        <v>5082</v>
      </c>
    </row>
    <row r="7827" spans="2:19" x14ac:dyDescent="0.2">
      <c r="B7827" s="1" t="s">
        <v>15870</v>
      </c>
      <c r="C7827" s="1" t="s">
        <v>15871</v>
      </c>
      <c r="D7827" s="1" t="s">
        <v>63</v>
      </c>
      <c r="E7827" s="1" t="s">
        <v>7427</v>
      </c>
      <c r="F7827" s="1" t="s">
        <v>38</v>
      </c>
      <c r="G7827" s="27">
        <v>0.4142728904847397</v>
      </c>
      <c r="H7827" s="27">
        <v>0.85885663638378018</v>
      </c>
      <c r="I7827" s="28">
        <v>38.050291741472158</v>
      </c>
      <c r="J7827" s="27">
        <v>1.3913824057450628E-2</v>
      </c>
      <c r="K7827" s="27">
        <v>0.27221723518850988</v>
      </c>
      <c r="L7827" s="27">
        <v>2.5781076888987373E-2</v>
      </c>
      <c r="M7827" s="29">
        <v>11.726934865900382</v>
      </c>
      <c r="N7827" s="30">
        <v>74.825568797399782</v>
      </c>
      <c r="O7827" s="32">
        <v>0</v>
      </c>
      <c r="P7827" s="31">
        <v>0.98736982051850208</v>
      </c>
      <c r="Q7827" s="38">
        <v>3423</v>
      </c>
      <c r="R7827" s="38">
        <v>3591</v>
      </c>
      <c r="S7827" s="38">
        <v>5096</v>
      </c>
    </row>
    <row r="7828" spans="2:19" x14ac:dyDescent="0.2">
      <c r="B7828" s="1" t="s">
        <v>15878</v>
      </c>
      <c r="C7828" s="1" t="s">
        <v>15879</v>
      </c>
      <c r="D7828" s="1" t="s">
        <v>63</v>
      </c>
      <c r="E7828" s="1" t="s">
        <v>7427</v>
      </c>
      <c r="F7828" s="1" t="s">
        <v>38</v>
      </c>
      <c r="G7828" s="27">
        <v>0.46124604012671594</v>
      </c>
      <c r="H7828" s="27">
        <v>0.90903069806560122</v>
      </c>
      <c r="I7828" s="28">
        <v>44.443273495248135</v>
      </c>
      <c r="J7828" s="27">
        <v>8.4477296726504746E-3</v>
      </c>
      <c r="K7828" s="27">
        <v>0.19493136219640972</v>
      </c>
      <c r="L7828" s="27">
        <v>5.4121110176619013E-3</v>
      </c>
      <c r="M7828" s="29">
        <v>12.733751470011754</v>
      </c>
      <c r="N7828" s="30">
        <v>81.02884615384616</v>
      </c>
      <c r="O7828" s="32">
        <v>0</v>
      </c>
      <c r="P7828" s="31">
        <v>0.99558452481076531</v>
      </c>
      <c r="Q7828" s="38">
        <v>2678</v>
      </c>
      <c r="R7828" s="38">
        <v>2936</v>
      </c>
      <c r="S7828" s="38">
        <v>6544</v>
      </c>
    </row>
    <row r="7829" spans="2:19" x14ac:dyDescent="0.2">
      <c r="B7829" s="1" t="s">
        <v>15892</v>
      </c>
      <c r="C7829" s="1" t="s">
        <v>15893</v>
      </c>
      <c r="D7829" s="1" t="s">
        <v>610</v>
      </c>
      <c r="E7829" s="1" t="s">
        <v>4557</v>
      </c>
      <c r="F7829" s="1" t="s">
        <v>11</v>
      </c>
      <c r="G7829" s="27">
        <v>0.34966887417218545</v>
      </c>
      <c r="H7829" s="27">
        <v>0.77378865979381417</v>
      </c>
      <c r="I7829" s="28">
        <v>20.793907284768213</v>
      </c>
      <c r="J7829" s="27">
        <v>0.10860927152317881</v>
      </c>
      <c r="K7829" s="27">
        <v>0.53642384105960261</v>
      </c>
      <c r="L7829" s="27">
        <v>0.15137886597938144</v>
      </c>
      <c r="M7829" s="29">
        <v>6.1116089613034603</v>
      </c>
      <c r="N7829" s="30">
        <v>47.734848484848484</v>
      </c>
      <c r="O7829" s="32">
        <v>0</v>
      </c>
      <c r="P7829" s="31">
        <v>0.97293814432989689</v>
      </c>
      <c r="Q7829" s="38">
        <v>6669</v>
      </c>
      <c r="R7829" s="38">
        <v>4473</v>
      </c>
      <c r="S7829" s="38">
        <v>1435</v>
      </c>
    </row>
    <row r="7830" spans="2:19" x14ac:dyDescent="0.2">
      <c r="B7830" s="1" t="s">
        <v>15886</v>
      </c>
      <c r="C7830" s="1" t="s">
        <v>15887</v>
      </c>
      <c r="D7830" s="1" t="s">
        <v>610</v>
      </c>
      <c r="E7830" s="1" t="s">
        <v>4557</v>
      </c>
      <c r="F7830" s="1" t="s">
        <v>11</v>
      </c>
      <c r="G7830" s="27">
        <v>0.17355371900826447</v>
      </c>
      <c r="H7830" s="27">
        <v>0.99453176162409962</v>
      </c>
      <c r="I7830" s="28">
        <v>24.062534435261711</v>
      </c>
      <c r="J7830" s="27">
        <v>5.5096418732782371E-3</v>
      </c>
      <c r="K7830" s="27">
        <v>0.10055096418732783</v>
      </c>
      <c r="L7830" s="27">
        <v>2.7504911591355596E-4</v>
      </c>
      <c r="M7830" s="29">
        <v>17.650999999999996</v>
      </c>
      <c r="N7830" s="30">
        <v>54.103174603174601</v>
      </c>
      <c r="O7830" s="32">
        <v>0</v>
      </c>
      <c r="P7830" s="31">
        <v>0.9508840864440079</v>
      </c>
      <c r="Q7830" s="38">
        <v>5349</v>
      </c>
      <c r="R7830" s="38">
        <v>7661</v>
      </c>
      <c r="S7830" s="38">
        <v>8188</v>
      </c>
    </row>
    <row r="7831" spans="2:19" x14ac:dyDescent="0.2">
      <c r="B7831" s="1" t="s">
        <v>15900</v>
      </c>
      <c r="C7831" s="1" t="s">
        <v>15901</v>
      </c>
      <c r="D7831" s="1" t="s">
        <v>610</v>
      </c>
      <c r="E7831" s="1" t="s">
        <v>4557</v>
      </c>
      <c r="F7831" s="1" t="s">
        <v>11</v>
      </c>
      <c r="G7831" s="27">
        <v>0.20680453635757171</v>
      </c>
      <c r="H7831" s="27">
        <v>0.83885770234986934</v>
      </c>
      <c r="I7831" s="28">
        <v>20.149432955303535</v>
      </c>
      <c r="J7831" s="27">
        <v>1.0006671114076051E-2</v>
      </c>
      <c r="K7831" s="27">
        <v>0.29753168779186123</v>
      </c>
      <c r="L7831" s="27">
        <v>3.3998041775456914E-2</v>
      </c>
      <c r="M7831" s="29">
        <v>11.918671152228766</v>
      </c>
      <c r="N7831" s="30">
        <v>51.196774193548386</v>
      </c>
      <c r="O7831" s="32">
        <v>0</v>
      </c>
      <c r="P7831" s="31">
        <v>0.97845953002610964</v>
      </c>
      <c r="Q7831" s="38">
        <v>6891</v>
      </c>
      <c r="R7831" s="38">
        <v>7268</v>
      </c>
      <c r="S7831" s="38">
        <v>4605</v>
      </c>
    </row>
    <row r="7832" spans="2:19" x14ac:dyDescent="0.2">
      <c r="B7832" s="1" t="s">
        <v>15888</v>
      </c>
      <c r="C7832" s="1" t="s">
        <v>15889</v>
      </c>
      <c r="D7832" s="1" t="s">
        <v>610</v>
      </c>
      <c r="E7832" s="1" t="s">
        <v>4557</v>
      </c>
      <c r="F7832" s="1" t="s">
        <v>11</v>
      </c>
      <c r="G7832" s="27">
        <v>0.21846846846846846</v>
      </c>
      <c r="H7832" s="27">
        <v>0.90816073354908311</v>
      </c>
      <c r="I7832" s="28">
        <v>20.067567567567572</v>
      </c>
      <c r="J7832" s="27">
        <v>4.1666666666666664E-2</v>
      </c>
      <c r="K7832" s="27">
        <v>0.30855855855855857</v>
      </c>
      <c r="L7832" s="27">
        <v>4.092233009708738E-2</v>
      </c>
      <c r="M7832" s="29">
        <v>11.862391930835734</v>
      </c>
      <c r="N7832" s="30">
        <v>48.922680412371136</v>
      </c>
      <c r="O7832" s="32">
        <v>0</v>
      </c>
      <c r="P7832" s="31">
        <v>0.95792880258899671</v>
      </c>
      <c r="Q7832" s="38">
        <v>6924</v>
      </c>
      <c r="R7832" s="38">
        <v>7072</v>
      </c>
      <c r="S7832" s="38">
        <v>4418</v>
      </c>
    </row>
    <row r="7833" spans="2:19" x14ac:dyDescent="0.2">
      <c r="B7833" s="1" t="s">
        <v>15924</v>
      </c>
      <c r="C7833" s="1" t="s">
        <v>15925</v>
      </c>
      <c r="D7833" s="1" t="s">
        <v>610</v>
      </c>
      <c r="E7833" s="1" t="s">
        <v>4557</v>
      </c>
      <c r="F7833" s="1" t="s">
        <v>11</v>
      </c>
      <c r="G7833" s="27">
        <v>0.25213154689403167</v>
      </c>
      <c r="H7833" s="27">
        <v>0.90597087378640784</v>
      </c>
      <c r="I7833" s="28">
        <v>26.325578562728385</v>
      </c>
      <c r="J7833" s="27">
        <v>8.5261875761266752E-3</v>
      </c>
      <c r="K7833" s="27">
        <v>9.7442143727161992E-2</v>
      </c>
      <c r="L7833" s="27">
        <v>7.827669902912622E-3</v>
      </c>
      <c r="M7833" s="29">
        <v>17.168078175895765</v>
      </c>
      <c r="N7833" s="30">
        <v>52.922705314009661</v>
      </c>
      <c r="O7833" s="32">
        <v>0</v>
      </c>
      <c r="P7833" s="31">
        <v>0.99635922330097082</v>
      </c>
      <c r="Q7833" s="38">
        <v>4577</v>
      </c>
      <c r="R7833" s="38">
        <v>6435</v>
      </c>
      <c r="S7833" s="38">
        <v>8235</v>
      </c>
    </row>
    <row r="7834" spans="2:19" x14ac:dyDescent="0.2">
      <c r="B7834" s="1" t="s">
        <v>15898</v>
      </c>
      <c r="C7834" s="1" t="s">
        <v>15899</v>
      </c>
      <c r="D7834" s="1" t="s">
        <v>610</v>
      </c>
      <c r="E7834" s="1" t="s">
        <v>4557</v>
      </c>
      <c r="F7834" s="1" t="s">
        <v>11</v>
      </c>
      <c r="G7834" s="27">
        <v>1.1842105263157895E-2</v>
      </c>
      <c r="H7834" s="27">
        <v>4.6497754971135341E-2</v>
      </c>
      <c r="I7834" s="28">
        <v>7.7924999999999969</v>
      </c>
      <c r="J7834" s="27">
        <v>3.9473684210526314E-2</v>
      </c>
      <c r="K7834" s="27">
        <v>0.89868421052631575</v>
      </c>
      <c r="L7834" s="27">
        <v>0.80901860166773576</v>
      </c>
      <c r="M7834" s="29">
        <v>7.1688415446071874</v>
      </c>
      <c r="N7834" s="30">
        <v>59.666666666666664</v>
      </c>
      <c r="O7834" s="32">
        <v>0</v>
      </c>
      <c r="P7834" s="31">
        <v>0.97498396407953813</v>
      </c>
      <c r="Q7834" s="38">
        <v>8580</v>
      </c>
      <c r="R7834" s="38">
        <v>8578</v>
      </c>
      <c r="S7834" s="38">
        <v>82</v>
      </c>
    </row>
    <row r="7835" spans="2:19" x14ac:dyDescent="0.2">
      <c r="B7835" s="1" t="s">
        <v>15904</v>
      </c>
      <c r="C7835" s="1" t="s">
        <v>15905</v>
      </c>
      <c r="D7835" s="1" t="s">
        <v>610</v>
      </c>
      <c r="E7835" s="1" t="s">
        <v>4557</v>
      </c>
      <c r="F7835" s="1" t="s">
        <v>11</v>
      </c>
      <c r="G7835" s="27">
        <v>0.29829059829059829</v>
      </c>
      <c r="H7835" s="27">
        <v>0.96625679631953165</v>
      </c>
      <c r="I7835" s="28">
        <v>27.629230769230762</v>
      </c>
      <c r="J7835" s="27">
        <v>1.0256410256410256E-2</v>
      </c>
      <c r="K7835" s="27">
        <v>0.10256410256410256</v>
      </c>
      <c r="L7835" s="27">
        <v>0</v>
      </c>
      <c r="M7835" s="29">
        <v>16.927649208282585</v>
      </c>
      <c r="N7835" s="30">
        <v>52.45272206303725</v>
      </c>
      <c r="O7835" s="32">
        <v>0</v>
      </c>
      <c r="P7835" s="31">
        <v>0.97867001254705144</v>
      </c>
      <c r="Q7835" s="38">
        <v>4281</v>
      </c>
      <c r="R7835" s="38">
        <v>5417</v>
      </c>
      <c r="S7835" s="38">
        <v>8149</v>
      </c>
    </row>
    <row r="7836" spans="2:19" x14ac:dyDescent="0.2">
      <c r="B7836" s="1" t="s">
        <v>15914</v>
      </c>
      <c r="C7836" s="1" t="s">
        <v>15915</v>
      </c>
      <c r="D7836" s="1" t="s">
        <v>610</v>
      </c>
      <c r="E7836" s="1" t="s">
        <v>4557</v>
      </c>
      <c r="F7836" s="1" t="s">
        <v>11</v>
      </c>
      <c r="G7836" s="27">
        <v>0.29514140681653372</v>
      </c>
      <c r="H7836" s="27">
        <v>0.94071428571428584</v>
      </c>
      <c r="I7836" s="28">
        <v>25.595213923132707</v>
      </c>
      <c r="J7836" s="27">
        <v>5.8013052936910807E-3</v>
      </c>
      <c r="K7836" s="27">
        <v>0.11385061638868746</v>
      </c>
      <c r="L7836" s="27">
        <v>0</v>
      </c>
      <c r="M7836" s="29">
        <v>15.821913580246914</v>
      </c>
      <c r="N7836" s="30">
        <v>48.54299754299754</v>
      </c>
      <c r="O7836" s="32">
        <v>0</v>
      </c>
      <c r="P7836" s="31">
        <v>0.98499999999999999</v>
      </c>
      <c r="Q7836" s="38">
        <v>4790</v>
      </c>
      <c r="R7836" s="38">
        <v>5486</v>
      </c>
      <c r="S7836" s="38">
        <v>7966</v>
      </c>
    </row>
    <row r="7837" spans="2:19" x14ac:dyDescent="0.2">
      <c r="B7837" s="1" t="s">
        <v>15902</v>
      </c>
      <c r="C7837" s="1" t="s">
        <v>15903</v>
      </c>
      <c r="D7837" s="1" t="s">
        <v>610</v>
      </c>
      <c r="E7837" s="1" t="s">
        <v>4557</v>
      </c>
      <c r="F7837" s="1" t="s">
        <v>11</v>
      </c>
      <c r="G7837" s="27">
        <v>0.30519480519480519</v>
      </c>
      <c r="H7837" s="27">
        <v>0.94171564733915802</v>
      </c>
      <c r="I7837" s="28">
        <v>21.387175324675326</v>
      </c>
      <c r="J7837" s="27">
        <v>1.461038961038961E-2</v>
      </c>
      <c r="K7837" s="27">
        <v>0.48051948051948051</v>
      </c>
      <c r="L7837" s="27">
        <v>1.4455917394757746E-3</v>
      </c>
      <c r="M7837" s="29">
        <v>9.2850467289719631</v>
      </c>
      <c r="N7837" s="30">
        <v>48.515957446808514</v>
      </c>
      <c r="O7837" s="32">
        <v>0</v>
      </c>
      <c r="P7837" s="31">
        <v>0.9785544082605242</v>
      </c>
      <c r="Q7837" s="38">
        <v>6442</v>
      </c>
      <c r="R7837" s="38">
        <v>5284</v>
      </c>
      <c r="S7837" s="38">
        <v>1991</v>
      </c>
    </row>
    <row r="7838" spans="2:19" x14ac:dyDescent="0.2">
      <c r="B7838" s="1" t="s">
        <v>15908</v>
      </c>
      <c r="C7838" s="1" t="s">
        <v>15909</v>
      </c>
      <c r="D7838" s="1" t="s">
        <v>610</v>
      </c>
      <c r="E7838" s="1" t="s">
        <v>4557</v>
      </c>
      <c r="F7838" s="1" t="s">
        <v>11</v>
      </c>
      <c r="G7838" s="27">
        <v>0.28149710068529255</v>
      </c>
      <c r="H7838" s="27">
        <v>0.98760103626942997</v>
      </c>
      <c r="I7838" s="28">
        <v>22.190511333684761</v>
      </c>
      <c r="J7838" s="27">
        <v>1.4232999472851872E-2</v>
      </c>
      <c r="K7838" s="27">
        <v>0.3352662098049552</v>
      </c>
      <c r="L7838" s="27">
        <v>0</v>
      </c>
      <c r="M7838" s="29">
        <v>11.480704328686722</v>
      </c>
      <c r="N7838" s="30">
        <v>49.140449438202246</v>
      </c>
      <c r="O7838" s="32">
        <v>0</v>
      </c>
      <c r="P7838" s="31">
        <v>0.98290155440414506</v>
      </c>
      <c r="Q7838" s="38">
        <v>6102</v>
      </c>
      <c r="R7838" s="38">
        <v>5805</v>
      </c>
      <c r="S7838" s="38">
        <v>3892</v>
      </c>
    </row>
    <row r="7839" spans="2:19" x14ac:dyDescent="0.2">
      <c r="B7839" s="1" t="s">
        <v>15916</v>
      </c>
      <c r="C7839" s="1" t="s">
        <v>15917</v>
      </c>
      <c r="D7839" s="1" t="s">
        <v>610</v>
      </c>
      <c r="E7839" s="1" t="s">
        <v>4557</v>
      </c>
      <c r="F7839" s="1" t="s">
        <v>11</v>
      </c>
      <c r="G7839" s="27">
        <v>0.29539748953974898</v>
      </c>
      <c r="H7839" s="27">
        <v>0.99382583574081718</v>
      </c>
      <c r="I7839" s="28">
        <v>20.720836820083687</v>
      </c>
      <c r="J7839" s="27">
        <v>2.5941422594142258E-2</v>
      </c>
      <c r="K7839" s="27">
        <v>0.50543933054393309</v>
      </c>
      <c r="L7839" s="27">
        <v>0</v>
      </c>
      <c r="M7839" s="29">
        <v>8.8504750593824237</v>
      </c>
      <c r="N7839" s="30">
        <v>48.603399433427761</v>
      </c>
      <c r="O7839" s="32">
        <v>0</v>
      </c>
      <c r="P7839" s="31">
        <v>0.98638052001650844</v>
      </c>
      <c r="Q7839" s="38">
        <v>6697</v>
      </c>
      <c r="R7839" s="38">
        <v>5479</v>
      </c>
      <c r="S7839" s="38">
        <v>1731</v>
      </c>
    </row>
    <row r="7840" spans="2:19" x14ac:dyDescent="0.2">
      <c r="B7840" s="1" t="s">
        <v>15910</v>
      </c>
      <c r="C7840" s="1" t="s">
        <v>15911</v>
      </c>
      <c r="D7840" s="1" t="s">
        <v>610</v>
      </c>
      <c r="E7840" s="1" t="s">
        <v>4557</v>
      </c>
      <c r="F7840" s="1" t="s">
        <v>11</v>
      </c>
      <c r="G7840" s="27">
        <v>0.15680245964642583</v>
      </c>
      <c r="H7840" s="27">
        <v>0.78736683037400856</v>
      </c>
      <c r="I7840" s="28">
        <v>23.404150653343581</v>
      </c>
      <c r="J7840" s="27">
        <v>8.4550345887778634E-3</v>
      </c>
      <c r="K7840" s="27">
        <v>0.10146041506533436</v>
      </c>
      <c r="L7840" s="27">
        <v>1.1242916509255763E-2</v>
      </c>
      <c r="M7840" s="29">
        <v>17.602187784867819</v>
      </c>
      <c r="N7840" s="30">
        <v>54.073529411764703</v>
      </c>
      <c r="O7840" s="32">
        <v>0</v>
      </c>
      <c r="P7840" s="31">
        <v>0.98299962221382697</v>
      </c>
      <c r="Q7840" s="38">
        <v>5611</v>
      </c>
      <c r="R7840" s="38">
        <v>7842</v>
      </c>
      <c r="S7840" s="38">
        <v>8171</v>
      </c>
    </row>
    <row r="7841" spans="2:19" x14ac:dyDescent="0.2">
      <c r="B7841" s="1" t="s">
        <v>15896</v>
      </c>
      <c r="C7841" s="1" t="s">
        <v>15897</v>
      </c>
      <c r="D7841" s="1" t="s">
        <v>610</v>
      </c>
      <c r="E7841" s="1" t="s">
        <v>4557</v>
      </c>
      <c r="F7841" s="1" t="s">
        <v>11</v>
      </c>
      <c r="G7841" s="27">
        <v>0.32052211747643222</v>
      </c>
      <c r="H7841" s="27">
        <v>0.98659363957597168</v>
      </c>
      <c r="I7841" s="28">
        <v>24.66780275562002</v>
      </c>
      <c r="J7841" s="27">
        <v>1.8129079042784626E-2</v>
      </c>
      <c r="K7841" s="27">
        <v>0.36330674401740393</v>
      </c>
      <c r="L7841" s="27">
        <v>0</v>
      </c>
      <c r="M7841" s="29">
        <v>10.698505869797224</v>
      </c>
      <c r="N7841" s="30">
        <v>53.787330316742079</v>
      </c>
      <c r="O7841" s="32">
        <v>0</v>
      </c>
      <c r="P7841" s="31">
        <v>0.97455830388692577</v>
      </c>
      <c r="Q7841" s="38">
        <v>5122</v>
      </c>
      <c r="R7841" s="38">
        <v>4973</v>
      </c>
      <c r="S7841" s="38">
        <v>3433</v>
      </c>
    </row>
    <row r="7842" spans="2:19" x14ac:dyDescent="0.2">
      <c r="B7842" s="1" t="s">
        <v>15918</v>
      </c>
      <c r="C7842" s="1" t="s">
        <v>15919</v>
      </c>
      <c r="D7842" s="1" t="s">
        <v>610</v>
      </c>
      <c r="E7842" s="1" t="s">
        <v>4557</v>
      </c>
      <c r="F7842" s="1" t="s">
        <v>11</v>
      </c>
      <c r="G7842" s="27">
        <v>0.37860082304526749</v>
      </c>
      <c r="H7842" s="27">
        <v>0.89154471544715463</v>
      </c>
      <c r="I7842" s="28">
        <v>23.462222222222216</v>
      </c>
      <c r="J7842" s="27">
        <v>5.2674897119341563E-2</v>
      </c>
      <c r="K7842" s="27">
        <v>0.5209876543209877</v>
      </c>
      <c r="L7842" s="27">
        <v>4.414634146341463E-3</v>
      </c>
      <c r="M7842" s="29">
        <v>7.3223841059602641</v>
      </c>
      <c r="N7842" s="30">
        <v>49.5</v>
      </c>
      <c r="O7842" s="32">
        <v>0</v>
      </c>
      <c r="P7842" s="31">
        <v>0.98780487804878048</v>
      </c>
      <c r="Q7842" s="38">
        <v>5588</v>
      </c>
      <c r="R7842" s="38">
        <v>4040</v>
      </c>
      <c r="S7842" s="38">
        <v>1589</v>
      </c>
    </row>
    <row r="7843" spans="2:19" x14ac:dyDescent="0.2">
      <c r="B7843" s="1" t="s">
        <v>15920</v>
      </c>
      <c r="C7843" s="1" t="s">
        <v>15921</v>
      </c>
      <c r="D7843" s="1" t="s">
        <v>610</v>
      </c>
      <c r="E7843" s="1" t="s">
        <v>4557</v>
      </c>
      <c r="F7843" s="1" t="s">
        <v>11</v>
      </c>
      <c r="G7843" s="27">
        <v>0.35038886614817849</v>
      </c>
      <c r="H7843" s="27">
        <v>0.95382823577071119</v>
      </c>
      <c r="I7843" s="28">
        <v>21.973720835038886</v>
      </c>
      <c r="J7843" s="27">
        <v>5.6078591895210805E-2</v>
      </c>
      <c r="K7843" s="27">
        <v>0.53458862054850598</v>
      </c>
      <c r="L7843" s="27">
        <v>2.7547093376544462E-4</v>
      </c>
      <c r="M7843" s="29">
        <v>6.8206049149338428</v>
      </c>
      <c r="N7843" s="30">
        <v>49.63084112149533</v>
      </c>
      <c r="O7843" s="32">
        <v>0</v>
      </c>
      <c r="P7843" s="31">
        <v>0.98966983998379587</v>
      </c>
      <c r="Q7843" s="38">
        <v>6197</v>
      </c>
      <c r="R7843" s="38">
        <v>4463</v>
      </c>
      <c r="S7843" s="38">
        <v>1449</v>
      </c>
    </row>
    <row r="7844" spans="2:19" x14ac:dyDescent="0.2">
      <c r="B7844" s="1" t="s">
        <v>15922</v>
      </c>
      <c r="C7844" s="1" t="s">
        <v>15923</v>
      </c>
      <c r="D7844" s="1" t="s">
        <v>610</v>
      </c>
      <c r="E7844" s="1" t="s">
        <v>4557</v>
      </c>
      <c r="F7844" s="1" t="s">
        <v>11</v>
      </c>
      <c r="G7844" s="27">
        <v>0.26802218114602588</v>
      </c>
      <c r="H7844" s="27">
        <v>0.98410866910866901</v>
      </c>
      <c r="I7844" s="28">
        <v>23.123413431916205</v>
      </c>
      <c r="J7844" s="27">
        <v>8.0098582871226121E-3</v>
      </c>
      <c r="K7844" s="27">
        <v>0.27479975354282193</v>
      </c>
      <c r="L7844" s="27">
        <v>4.7680097680097679E-3</v>
      </c>
      <c r="M7844" s="29">
        <v>11.788720538720538</v>
      </c>
      <c r="N7844" s="30">
        <v>53.593103448275862</v>
      </c>
      <c r="O7844" s="32">
        <v>0</v>
      </c>
      <c r="P7844" s="31">
        <v>0.99084249084249088</v>
      </c>
      <c r="Q7844" s="38">
        <v>5714</v>
      </c>
      <c r="R7844" s="38">
        <v>6092</v>
      </c>
      <c r="S7844" s="38">
        <v>5057</v>
      </c>
    </row>
    <row r="7845" spans="2:19" x14ac:dyDescent="0.2">
      <c r="B7845" s="1" t="s">
        <v>15894</v>
      </c>
      <c r="C7845" s="1" t="s">
        <v>15895</v>
      </c>
      <c r="D7845" s="1" t="s">
        <v>610</v>
      </c>
      <c r="E7845" s="1" t="s">
        <v>4557</v>
      </c>
      <c r="F7845" s="1" t="s">
        <v>11</v>
      </c>
      <c r="G7845" s="27">
        <v>0.23492063492063492</v>
      </c>
      <c r="H7845" s="27">
        <v>0.99531230674087812</v>
      </c>
      <c r="I7845" s="28">
        <v>26.503809523809529</v>
      </c>
      <c r="J7845" s="27">
        <v>7.619047619047619E-3</v>
      </c>
      <c r="K7845" s="27">
        <v>0.10984126984126984</v>
      </c>
      <c r="L7845" s="27">
        <v>3.339517625231911E-4</v>
      </c>
      <c r="M7845" s="29">
        <v>17.414605809128631</v>
      </c>
      <c r="N7845" s="30">
        <v>55.648648648648646</v>
      </c>
      <c r="O7845" s="32">
        <v>0</v>
      </c>
      <c r="P7845" s="31">
        <v>0.97402597402597402</v>
      </c>
      <c r="Q7845" s="38">
        <v>4532</v>
      </c>
      <c r="R7845" s="38">
        <v>6790</v>
      </c>
      <c r="S7845" s="38">
        <v>8029</v>
      </c>
    </row>
    <row r="7846" spans="2:19" x14ac:dyDescent="0.2">
      <c r="B7846" s="1" t="s">
        <v>15912</v>
      </c>
      <c r="C7846" s="1" t="s">
        <v>15913</v>
      </c>
      <c r="D7846" s="1" t="s">
        <v>610</v>
      </c>
      <c r="E7846" s="1" t="s">
        <v>4557</v>
      </c>
      <c r="F7846" s="1" t="s">
        <v>11</v>
      </c>
      <c r="G7846" s="27">
        <v>0.18122977346278318</v>
      </c>
      <c r="H7846" s="27">
        <v>0.93256961018297535</v>
      </c>
      <c r="I7846" s="28">
        <v>22.335275080906147</v>
      </c>
      <c r="J7846" s="27">
        <v>4.8543689320388345E-3</v>
      </c>
      <c r="K7846" s="27">
        <v>0.1553398058252427</v>
      </c>
      <c r="L7846" s="27">
        <v>1.1789976133651552E-2</v>
      </c>
      <c r="M7846" s="29">
        <v>16.323320158102767</v>
      </c>
      <c r="N7846" s="30">
        <v>49.071428571428569</v>
      </c>
      <c r="O7846" s="32">
        <v>0</v>
      </c>
      <c r="P7846" s="31">
        <v>0.98329355608591884</v>
      </c>
      <c r="Q7846" s="38">
        <v>6042</v>
      </c>
      <c r="R7846" s="38">
        <v>7573</v>
      </c>
      <c r="S7846" s="38">
        <v>7237</v>
      </c>
    </row>
    <row r="7847" spans="2:19" x14ac:dyDescent="0.2">
      <c r="B7847" s="1" t="s">
        <v>15906</v>
      </c>
      <c r="C7847" s="1" t="s">
        <v>15907</v>
      </c>
      <c r="D7847" s="1" t="s">
        <v>610</v>
      </c>
      <c r="E7847" s="1" t="s">
        <v>4557</v>
      </c>
      <c r="F7847" s="1" t="s">
        <v>11</v>
      </c>
      <c r="G7847" s="27">
        <v>0.24956672443674177</v>
      </c>
      <c r="H7847" s="27">
        <v>0.91917657045840429</v>
      </c>
      <c r="I7847" s="28">
        <v>28.108665511265166</v>
      </c>
      <c r="J7847" s="27">
        <v>3.4662045060658577E-3</v>
      </c>
      <c r="K7847" s="27">
        <v>4.6793760831889082E-2</v>
      </c>
      <c r="L7847" s="27">
        <v>5.9083191850594231E-3</v>
      </c>
      <c r="M7847" s="29">
        <v>19.397228637413402</v>
      </c>
      <c r="N7847" s="30">
        <v>53.840277777777779</v>
      </c>
      <c r="O7847" s="32">
        <v>0</v>
      </c>
      <c r="P7847" s="31">
        <v>0.97962648556876064</v>
      </c>
      <c r="Q7847" s="38">
        <v>4194</v>
      </c>
      <c r="R7847" s="38">
        <v>6491</v>
      </c>
      <c r="S7847" s="38">
        <v>8657</v>
      </c>
    </row>
    <row r="7848" spans="2:19" x14ac:dyDescent="0.2">
      <c r="B7848" s="1" t="s">
        <v>15890</v>
      </c>
      <c r="C7848" s="1" t="s">
        <v>15891</v>
      </c>
      <c r="D7848" s="1" t="s">
        <v>610</v>
      </c>
      <c r="E7848" s="1" t="s">
        <v>4557</v>
      </c>
      <c r="F7848" s="1" t="s">
        <v>11</v>
      </c>
      <c r="G7848" s="27">
        <v>0.30988023952095806</v>
      </c>
      <c r="H7848" s="27">
        <v>0.7211079136690649</v>
      </c>
      <c r="I7848" s="28">
        <v>25.508383233532932</v>
      </c>
      <c r="J7848" s="27">
        <v>1.0479041916167664E-2</v>
      </c>
      <c r="K7848" s="27">
        <v>0.2679640718562874</v>
      </c>
      <c r="L7848" s="27">
        <v>0.16840287769784171</v>
      </c>
      <c r="M7848" s="29">
        <v>13.99175704989154</v>
      </c>
      <c r="N7848" s="30">
        <v>50.772946859903385</v>
      </c>
      <c r="O7848" s="32">
        <v>0</v>
      </c>
      <c r="P7848" s="31">
        <v>0.96115107913669062</v>
      </c>
      <c r="Q7848" s="38">
        <v>4832</v>
      </c>
      <c r="R7848" s="38">
        <v>5194</v>
      </c>
      <c r="S7848" s="38">
        <v>5170</v>
      </c>
    </row>
    <row r="7849" spans="2:19" x14ac:dyDescent="0.2">
      <c r="B7849" s="1" t="s">
        <v>15884</v>
      </c>
      <c r="C7849" s="1" t="s">
        <v>15885</v>
      </c>
      <c r="D7849" s="1" t="s">
        <v>610</v>
      </c>
      <c r="E7849" s="1" t="s">
        <v>4557</v>
      </c>
      <c r="F7849" s="1" t="s">
        <v>11</v>
      </c>
      <c r="G7849" s="27">
        <v>9.4161958568738227E-2</v>
      </c>
      <c r="H7849" s="27">
        <v>0.22352682497801232</v>
      </c>
      <c r="I7849" s="28">
        <v>12.26421845574388</v>
      </c>
      <c r="J7849" s="27">
        <v>8.4745762711864403E-2</v>
      </c>
      <c r="K7849" s="27">
        <v>0.61581920903954801</v>
      </c>
      <c r="L7849" s="27">
        <v>0.41057167985927878</v>
      </c>
      <c r="M7849" s="29">
        <v>8.6769230769230781</v>
      </c>
      <c r="N7849" s="30">
        <v>46.36</v>
      </c>
      <c r="O7849" s="32">
        <v>0</v>
      </c>
      <c r="P7849" s="31">
        <v>0.93403693931398413</v>
      </c>
      <c r="Q7849" s="38">
        <v>8317</v>
      </c>
      <c r="R7849" s="38">
        <v>8290</v>
      </c>
      <c r="S7849" s="38">
        <v>831</v>
      </c>
    </row>
    <row r="7850" spans="2:19" x14ac:dyDescent="0.2">
      <c r="B7850" s="1" t="s">
        <v>15934</v>
      </c>
      <c r="C7850" s="1" t="s">
        <v>15935</v>
      </c>
      <c r="D7850" s="1" t="s">
        <v>611</v>
      </c>
      <c r="E7850" s="1" t="s">
        <v>611</v>
      </c>
      <c r="F7850" s="1" t="s">
        <v>11</v>
      </c>
      <c r="G7850" s="27">
        <v>0.50450450450450446</v>
      </c>
      <c r="H7850" s="27">
        <v>0.96596491228070169</v>
      </c>
      <c r="I7850" s="28">
        <v>41.570855855855854</v>
      </c>
      <c r="J7850" s="27">
        <v>2.5225225225225224E-2</v>
      </c>
      <c r="K7850" s="27">
        <v>0.39504504504504506</v>
      </c>
      <c r="L7850" s="27">
        <v>7.8170108816344658E-4</v>
      </c>
      <c r="M7850" s="29">
        <v>7.5740000000000034</v>
      </c>
      <c r="N7850" s="30">
        <v>74.482142857142861</v>
      </c>
      <c r="O7850" s="32">
        <v>6.6622251832111927E-4</v>
      </c>
      <c r="P7850" s="31">
        <v>0.98600932711525646</v>
      </c>
      <c r="Q7850" s="38">
        <v>3058</v>
      </c>
      <c r="R7850" s="38">
        <v>2206</v>
      </c>
      <c r="S7850" s="38">
        <v>2970</v>
      </c>
    </row>
    <row r="7851" spans="2:19" x14ac:dyDescent="0.2">
      <c r="B7851" s="1" t="s">
        <v>15951</v>
      </c>
      <c r="C7851" s="1" t="s">
        <v>15952</v>
      </c>
      <c r="D7851" s="1" t="s">
        <v>611</v>
      </c>
      <c r="E7851" s="1" t="s">
        <v>611</v>
      </c>
      <c r="F7851" s="1" t="s">
        <v>11</v>
      </c>
      <c r="G7851" s="27">
        <v>0.55217785843920142</v>
      </c>
      <c r="H7851" s="27">
        <v>0.99361952101220063</v>
      </c>
      <c r="I7851" s="28">
        <v>56.940018148820329</v>
      </c>
      <c r="J7851" s="27">
        <v>4.9909255898366606E-3</v>
      </c>
      <c r="K7851" s="27">
        <v>8.8021778584392016E-2</v>
      </c>
      <c r="L7851" s="27">
        <v>0</v>
      </c>
      <c r="M7851" s="29">
        <v>15.233029381965553</v>
      </c>
      <c r="N7851" s="30">
        <v>90.272801972062453</v>
      </c>
      <c r="O7851" s="32">
        <v>0</v>
      </c>
      <c r="P7851" s="31">
        <v>0.99593312245820154</v>
      </c>
      <c r="Q7851" s="38">
        <v>560</v>
      </c>
      <c r="R7851" s="38">
        <v>1317</v>
      </c>
      <c r="S7851" s="38">
        <v>8362</v>
      </c>
    </row>
    <row r="7852" spans="2:19" x14ac:dyDescent="0.2">
      <c r="B7852" s="1" t="s">
        <v>15945</v>
      </c>
      <c r="C7852" s="1" t="s">
        <v>15946</v>
      </c>
      <c r="D7852" s="1" t="s">
        <v>611</v>
      </c>
      <c r="E7852" s="1" t="s">
        <v>611</v>
      </c>
      <c r="F7852" s="1" t="s">
        <v>11</v>
      </c>
      <c r="G7852" s="27">
        <v>0.56424259844782987</v>
      </c>
      <c r="H7852" s="27">
        <v>0.99234212401995747</v>
      </c>
      <c r="I7852" s="28">
        <v>49.911928715148029</v>
      </c>
      <c r="J7852" s="27">
        <v>2.1557918942224776E-2</v>
      </c>
      <c r="K7852" s="27">
        <v>0.37711986202931874</v>
      </c>
      <c r="L7852" s="27">
        <v>1.9957234497505346E-3</v>
      </c>
      <c r="M7852" s="29">
        <v>7.1256596306068625</v>
      </c>
      <c r="N7852" s="30">
        <v>82.560876209882835</v>
      </c>
      <c r="O7852" s="32">
        <v>0</v>
      </c>
      <c r="P7852" s="31">
        <v>0.99187455452601569</v>
      </c>
      <c r="Q7852" s="38">
        <v>1621</v>
      </c>
      <c r="R7852" s="38">
        <v>1117</v>
      </c>
      <c r="S7852" s="38">
        <v>3229</v>
      </c>
    </row>
    <row r="7853" spans="2:19" x14ac:dyDescent="0.2">
      <c r="B7853" s="1" t="s">
        <v>15957</v>
      </c>
      <c r="C7853" s="1" t="s">
        <v>15958</v>
      </c>
      <c r="D7853" s="1" t="s">
        <v>611</v>
      </c>
      <c r="E7853" s="1" t="s">
        <v>611</v>
      </c>
      <c r="F7853" s="1" t="s">
        <v>11</v>
      </c>
      <c r="G7853" s="27">
        <v>0.47150537634408601</v>
      </c>
      <c r="H7853" s="27">
        <v>0.96182622687047448</v>
      </c>
      <c r="I7853" s="28">
        <v>51.561290322580646</v>
      </c>
      <c r="J7853" s="27">
        <v>5.3763440860215058E-3</v>
      </c>
      <c r="K7853" s="27">
        <v>8.6021505376344093E-2</v>
      </c>
      <c r="L7853" s="27">
        <v>1.1338160364709037E-2</v>
      </c>
      <c r="M7853" s="29">
        <v>16.66968463886063</v>
      </c>
      <c r="N7853" s="30">
        <v>90.298745724059287</v>
      </c>
      <c r="O7853" s="32">
        <v>0</v>
      </c>
      <c r="P7853" s="31">
        <v>0.99758648431214803</v>
      </c>
      <c r="Q7853" s="38">
        <v>1321</v>
      </c>
      <c r="R7853" s="38">
        <v>2765</v>
      </c>
      <c r="S7853" s="38">
        <v>8391</v>
      </c>
    </row>
    <row r="7854" spans="2:19" x14ac:dyDescent="0.2">
      <c r="B7854" s="1" t="s">
        <v>15944</v>
      </c>
      <c r="C7854" s="1" t="s">
        <v>6175</v>
      </c>
      <c r="D7854" s="1" t="s">
        <v>611</v>
      </c>
      <c r="E7854" s="1" t="s">
        <v>611</v>
      </c>
      <c r="F7854" s="1" t="s">
        <v>11</v>
      </c>
      <c r="G7854" s="27">
        <v>0.6298955613577023</v>
      </c>
      <c r="H7854" s="27">
        <v>1</v>
      </c>
      <c r="I7854" s="28">
        <v>60.599151436031306</v>
      </c>
      <c r="J7854" s="27">
        <v>6.5274151436031328E-3</v>
      </c>
      <c r="K7854" s="27">
        <v>0.22193211488250653</v>
      </c>
      <c r="L7854" s="27">
        <v>0</v>
      </c>
      <c r="M7854" s="29">
        <v>9.7638447971781304</v>
      </c>
      <c r="N7854" s="30">
        <v>90.039378238341968</v>
      </c>
      <c r="O7854" s="32">
        <v>0</v>
      </c>
      <c r="P7854" s="31">
        <v>0.99126496279521192</v>
      </c>
      <c r="Q7854" s="38">
        <v>252</v>
      </c>
      <c r="R7854" s="38">
        <v>326</v>
      </c>
      <c r="S7854" s="38">
        <v>6069</v>
      </c>
    </row>
    <row r="7855" spans="2:19" x14ac:dyDescent="0.2">
      <c r="B7855" s="1" t="s">
        <v>15932</v>
      </c>
      <c r="C7855" s="1" t="s">
        <v>15933</v>
      </c>
      <c r="D7855" s="1" t="s">
        <v>611</v>
      </c>
      <c r="E7855" s="1" t="s">
        <v>611</v>
      </c>
      <c r="F7855" s="1" t="s">
        <v>11</v>
      </c>
      <c r="G7855" s="27">
        <v>0.14782244556113902</v>
      </c>
      <c r="H7855" s="27">
        <v>0.49825102880658434</v>
      </c>
      <c r="I7855" s="28">
        <v>16.227386934673365</v>
      </c>
      <c r="J7855" s="27">
        <v>0.11683417085427136</v>
      </c>
      <c r="K7855" s="27">
        <v>0.49623115577889448</v>
      </c>
      <c r="L7855" s="27">
        <v>0.26906584362139913</v>
      </c>
      <c r="M7855" s="29">
        <v>9.7452088452088468</v>
      </c>
      <c r="N7855" s="30">
        <v>53.130311614730878</v>
      </c>
      <c r="O7855" s="32">
        <v>0</v>
      </c>
      <c r="P7855" s="31">
        <v>0.98271604938271606</v>
      </c>
      <c r="Q7855" s="38">
        <v>7854</v>
      </c>
      <c r="R7855" s="38">
        <v>7928</v>
      </c>
      <c r="S7855" s="38">
        <v>1829</v>
      </c>
    </row>
    <row r="7856" spans="2:19" x14ac:dyDescent="0.2">
      <c r="B7856" s="1" t="s">
        <v>15949</v>
      </c>
      <c r="C7856" s="1" t="s">
        <v>15950</v>
      </c>
      <c r="D7856" s="1" t="s">
        <v>611</v>
      </c>
      <c r="E7856" s="1" t="s">
        <v>611</v>
      </c>
      <c r="F7856" s="1" t="s">
        <v>11</v>
      </c>
      <c r="G7856" s="27">
        <v>0.61912479740680715</v>
      </c>
      <c r="H7856" s="27">
        <v>0.99164516129032276</v>
      </c>
      <c r="I7856" s="28">
        <v>58.584764991896293</v>
      </c>
      <c r="J7856" s="27">
        <v>1.9989195029713667E-2</v>
      </c>
      <c r="K7856" s="27">
        <v>0.2938951917882226</v>
      </c>
      <c r="L7856" s="27">
        <v>9.7849462365591391E-4</v>
      </c>
      <c r="M7856" s="29">
        <v>7.7563920454545459</v>
      </c>
      <c r="N7856" s="30">
        <v>89.151700087183954</v>
      </c>
      <c r="O7856" s="32">
        <v>0</v>
      </c>
      <c r="P7856" s="31">
        <v>0.99516129032258061</v>
      </c>
      <c r="Q7856" s="38">
        <v>400</v>
      </c>
      <c r="R7856" s="38">
        <v>409</v>
      </c>
      <c r="S7856" s="38">
        <v>4683</v>
      </c>
    </row>
    <row r="7857" spans="2:19" x14ac:dyDescent="0.2">
      <c r="B7857" s="1" t="s">
        <v>15955</v>
      </c>
      <c r="C7857" s="1" t="s">
        <v>15956</v>
      </c>
      <c r="D7857" s="1" t="s">
        <v>611</v>
      </c>
      <c r="E7857" s="1" t="s">
        <v>611</v>
      </c>
      <c r="F7857" s="1" t="s">
        <v>11</v>
      </c>
      <c r="G7857" s="27">
        <v>0.65997770345596429</v>
      </c>
      <c r="H7857" s="27">
        <v>0.99944398109535726</v>
      </c>
      <c r="I7857" s="28">
        <v>64.659977703455965</v>
      </c>
      <c r="J7857" s="27">
        <v>4.403567447045708E-2</v>
      </c>
      <c r="K7857" s="27">
        <v>0.28818283166109254</v>
      </c>
      <c r="L7857" s="27">
        <v>0</v>
      </c>
      <c r="M7857" s="29">
        <v>6.3781967213114745</v>
      </c>
      <c r="N7857" s="30">
        <v>94.280405405405403</v>
      </c>
      <c r="O7857" s="32">
        <v>0</v>
      </c>
      <c r="P7857" s="31">
        <v>0.99749791492910755</v>
      </c>
      <c r="Q7857" s="38">
        <v>115</v>
      </c>
      <c r="R7857" s="38">
        <v>153</v>
      </c>
      <c r="S7857" s="38">
        <v>4785</v>
      </c>
    </row>
    <row r="7858" spans="2:19" x14ac:dyDescent="0.2">
      <c r="B7858" s="1" t="s">
        <v>15953</v>
      </c>
      <c r="C7858" s="1" t="s">
        <v>15954</v>
      </c>
      <c r="D7858" s="1" t="s">
        <v>611</v>
      </c>
      <c r="E7858" s="1" t="s">
        <v>611</v>
      </c>
      <c r="F7858" s="1" t="s">
        <v>11</v>
      </c>
      <c r="G7858" s="27">
        <v>0.60184552289815452</v>
      </c>
      <c r="H7858" s="27">
        <v>0.98186276179124821</v>
      </c>
      <c r="I7858" s="28">
        <v>54.538414217361606</v>
      </c>
      <c r="J7858" s="27">
        <v>3.0416951469583047E-2</v>
      </c>
      <c r="K7858" s="27">
        <v>0.29220779220779219</v>
      </c>
      <c r="L7858" s="27">
        <v>0</v>
      </c>
      <c r="M7858" s="29">
        <v>8.1454935622317635</v>
      </c>
      <c r="N7858" s="30">
        <v>84.779102782509938</v>
      </c>
      <c r="O7858" s="32">
        <v>0</v>
      </c>
      <c r="P7858" s="31">
        <v>0.9964243146603099</v>
      </c>
      <c r="Q7858" s="38">
        <v>862</v>
      </c>
      <c r="R7858" s="38">
        <v>579</v>
      </c>
      <c r="S7858" s="38">
        <v>4711</v>
      </c>
    </row>
    <row r="7859" spans="2:19" x14ac:dyDescent="0.2">
      <c r="B7859" s="1" t="s">
        <v>15936</v>
      </c>
      <c r="C7859" s="1" t="s">
        <v>15937</v>
      </c>
      <c r="D7859" s="1" t="s">
        <v>611</v>
      </c>
      <c r="E7859" s="1" t="s">
        <v>611</v>
      </c>
      <c r="F7859" s="1" t="s">
        <v>11</v>
      </c>
      <c r="G7859" s="27">
        <v>0.1717369970559372</v>
      </c>
      <c r="H7859" s="27">
        <v>0.36056174334140439</v>
      </c>
      <c r="I7859" s="28">
        <v>14.373797841020606</v>
      </c>
      <c r="J7859" s="27">
        <v>0.21786064769381747</v>
      </c>
      <c r="K7859" s="27">
        <v>0.65554465161923459</v>
      </c>
      <c r="L7859" s="27">
        <v>0.44938014527845038</v>
      </c>
      <c r="M7859" s="29">
        <v>6.7831753554502363</v>
      </c>
      <c r="N7859" s="30">
        <v>50.451428571428572</v>
      </c>
      <c r="O7859" s="32">
        <v>0</v>
      </c>
      <c r="P7859" s="31">
        <v>0.9869249394673123</v>
      </c>
      <c r="Q7859" s="38">
        <v>8099</v>
      </c>
      <c r="R7859" s="38">
        <v>7683</v>
      </c>
      <c r="S7859" s="38">
        <v>619</v>
      </c>
    </row>
    <row r="7860" spans="2:19" x14ac:dyDescent="0.2">
      <c r="B7860" s="1" t="s">
        <v>15938</v>
      </c>
      <c r="C7860" s="1" t="s">
        <v>15939</v>
      </c>
      <c r="D7860" s="1" t="s">
        <v>611</v>
      </c>
      <c r="E7860" s="1" t="s">
        <v>611</v>
      </c>
      <c r="F7860" s="1" t="s">
        <v>11</v>
      </c>
      <c r="G7860" s="27">
        <v>0.31156069364161848</v>
      </c>
      <c r="H7860" s="27">
        <v>0.92701869559012418</v>
      </c>
      <c r="I7860" s="28">
        <v>25.789132947976867</v>
      </c>
      <c r="J7860" s="27">
        <v>1.5317919075144508E-2</v>
      </c>
      <c r="K7860" s="27">
        <v>0.22861271676300579</v>
      </c>
      <c r="L7860" s="27">
        <v>2.5426002568859712E-2</v>
      </c>
      <c r="M7860" s="29">
        <v>13.510831234256933</v>
      </c>
      <c r="N7860" s="30">
        <v>52.473098330241186</v>
      </c>
      <c r="O7860" s="32">
        <v>0</v>
      </c>
      <c r="P7860" s="31">
        <v>0.98758384472670191</v>
      </c>
      <c r="Q7860" s="38">
        <v>4714</v>
      </c>
      <c r="R7860" s="38">
        <v>5160</v>
      </c>
      <c r="S7860" s="38">
        <v>5927</v>
      </c>
    </row>
    <row r="7861" spans="2:19" x14ac:dyDescent="0.2">
      <c r="B7861" s="1" t="s">
        <v>15926</v>
      </c>
      <c r="C7861" s="1" t="s">
        <v>15927</v>
      </c>
      <c r="D7861" s="1" t="s">
        <v>611</v>
      </c>
      <c r="E7861" s="1" t="s">
        <v>611</v>
      </c>
      <c r="F7861" s="1" t="s">
        <v>11</v>
      </c>
      <c r="G7861" s="27">
        <v>9.8859315589353611E-2</v>
      </c>
      <c r="H7861" s="27">
        <v>0.37274969915764139</v>
      </c>
      <c r="I7861" s="28">
        <v>11.398225602027882</v>
      </c>
      <c r="J7861" s="27">
        <v>0.1888466413181242</v>
      </c>
      <c r="K7861" s="27">
        <v>0.67553865652724965</v>
      </c>
      <c r="L7861" s="27">
        <v>0.46524067388688328</v>
      </c>
      <c r="M7861" s="29">
        <v>7.0400843881856527</v>
      </c>
      <c r="N7861" s="30">
        <v>50.641025641025642</v>
      </c>
      <c r="O7861" s="32">
        <v>6.1853188929001199E-2</v>
      </c>
      <c r="P7861" s="31">
        <v>0.94945848375451258</v>
      </c>
      <c r="Q7861" s="38">
        <v>8391</v>
      </c>
      <c r="R7861" s="38">
        <v>8274</v>
      </c>
      <c r="S7861" s="38">
        <v>539</v>
      </c>
    </row>
    <row r="7862" spans="2:19" x14ac:dyDescent="0.2">
      <c r="B7862" s="1" t="s">
        <v>15942</v>
      </c>
      <c r="C7862" s="1" t="s">
        <v>15943</v>
      </c>
      <c r="D7862" s="1" t="s">
        <v>611</v>
      </c>
      <c r="E7862" s="1" t="s">
        <v>611</v>
      </c>
      <c r="F7862" s="1" t="s">
        <v>11</v>
      </c>
      <c r="G7862" s="27">
        <v>0.21891561353444761</v>
      </c>
      <c r="H7862" s="27">
        <v>0.78615694976800499</v>
      </c>
      <c r="I7862" s="28">
        <v>20.09470036689768</v>
      </c>
      <c r="J7862" s="27">
        <v>5.2996331023236851E-2</v>
      </c>
      <c r="K7862" s="27">
        <v>0.40114145943742358</v>
      </c>
      <c r="L7862" s="27">
        <v>0.1548436554367561</v>
      </c>
      <c r="M7862" s="29">
        <v>11.368267223382047</v>
      </c>
      <c r="N7862" s="30">
        <v>50.843575418994412</v>
      </c>
      <c r="O7862" s="32">
        <v>1.7433931813596933E-2</v>
      </c>
      <c r="P7862" s="31">
        <v>0.98971151906394994</v>
      </c>
      <c r="Q7862" s="38">
        <v>6907</v>
      </c>
      <c r="R7862" s="38">
        <v>7066</v>
      </c>
      <c r="S7862" s="38">
        <v>2895</v>
      </c>
    </row>
    <row r="7863" spans="2:19" x14ac:dyDescent="0.2">
      <c r="B7863" s="1" t="s">
        <v>15947</v>
      </c>
      <c r="C7863" s="1" t="s">
        <v>15948</v>
      </c>
      <c r="D7863" s="1" t="s">
        <v>611</v>
      </c>
      <c r="E7863" s="1" t="s">
        <v>611</v>
      </c>
      <c r="F7863" s="1" t="s">
        <v>11</v>
      </c>
      <c r="G7863" s="27">
        <v>0.13235294117647059</v>
      </c>
      <c r="H7863" s="27">
        <v>0.77690588740868072</v>
      </c>
      <c r="I7863" s="28">
        <v>18.843598615916946</v>
      </c>
      <c r="J7863" s="27">
        <v>9.5155709342560554E-3</v>
      </c>
      <c r="K7863" s="27">
        <v>0.28546712802768165</v>
      </c>
      <c r="L7863" s="27">
        <v>9.9785131070047276E-3</v>
      </c>
      <c r="M7863" s="29">
        <v>13.680358923230308</v>
      </c>
      <c r="N7863" s="30">
        <v>52.300653594771241</v>
      </c>
      <c r="O7863" s="32">
        <v>0</v>
      </c>
      <c r="P7863" s="31">
        <v>0.99355393210141818</v>
      </c>
      <c r="Q7863" s="38">
        <v>7308</v>
      </c>
      <c r="R7863" s="38">
        <v>8053</v>
      </c>
      <c r="S7863" s="38">
        <v>4838</v>
      </c>
    </row>
    <row r="7864" spans="2:19" x14ac:dyDescent="0.2">
      <c r="B7864" s="1" t="s">
        <v>15930</v>
      </c>
      <c r="C7864" s="1" t="s">
        <v>15931</v>
      </c>
      <c r="D7864" s="1" t="s">
        <v>611</v>
      </c>
      <c r="E7864" s="1" t="s">
        <v>611</v>
      </c>
      <c r="F7864" s="1" t="s">
        <v>11</v>
      </c>
      <c r="G7864" s="27">
        <v>0.42421441774491681</v>
      </c>
      <c r="H7864" s="27">
        <v>0.89235214446952582</v>
      </c>
      <c r="I7864" s="28">
        <v>25.734842883548982</v>
      </c>
      <c r="J7864" s="27">
        <v>3.1423290203327174E-2</v>
      </c>
      <c r="K7864" s="27">
        <v>0.48521256931608131</v>
      </c>
      <c r="L7864" s="27">
        <v>3.5467268623024829E-2</v>
      </c>
      <c r="M7864" s="29">
        <v>8.328410914927769</v>
      </c>
      <c r="N7864" s="30">
        <v>48.917211328976038</v>
      </c>
      <c r="O7864" s="32">
        <v>0</v>
      </c>
      <c r="P7864" s="31">
        <v>0.97697516930022577</v>
      </c>
      <c r="Q7864" s="38">
        <v>4735</v>
      </c>
      <c r="R7864" s="38">
        <v>3478</v>
      </c>
      <c r="S7864" s="38">
        <v>1943</v>
      </c>
    </row>
    <row r="7865" spans="2:19" x14ac:dyDescent="0.2">
      <c r="B7865" s="1" t="s">
        <v>15928</v>
      </c>
      <c r="C7865" s="1" t="s">
        <v>15929</v>
      </c>
      <c r="D7865" s="1" t="s">
        <v>611</v>
      </c>
      <c r="E7865" s="1" t="s">
        <v>611</v>
      </c>
      <c r="F7865" s="1" t="s">
        <v>11</v>
      </c>
      <c r="G7865" s="27">
        <v>0.27600411946446962</v>
      </c>
      <c r="H7865" s="27">
        <v>0.68603182496270498</v>
      </c>
      <c r="I7865" s="28">
        <v>17.806797116374874</v>
      </c>
      <c r="J7865" s="27">
        <v>8.8568486096807411E-2</v>
      </c>
      <c r="K7865" s="27">
        <v>0.62924819773429452</v>
      </c>
      <c r="L7865" s="27">
        <v>0.22233714569865742</v>
      </c>
      <c r="M7865" s="29">
        <v>6.6938833570412521</v>
      </c>
      <c r="N7865" s="30">
        <v>46.399253731343286</v>
      </c>
      <c r="O7865" s="32">
        <v>2.9378418697165586E-2</v>
      </c>
      <c r="P7865" s="31">
        <v>0.96568871208354057</v>
      </c>
      <c r="Q7865" s="38">
        <v>7553</v>
      </c>
      <c r="R7865" s="38">
        <v>5911</v>
      </c>
      <c r="S7865" s="38">
        <v>747</v>
      </c>
    </row>
    <row r="7866" spans="2:19" x14ac:dyDescent="0.2">
      <c r="B7866" s="1" t="s">
        <v>15940</v>
      </c>
      <c r="C7866" s="1" t="s">
        <v>15941</v>
      </c>
      <c r="D7866" s="1" t="s">
        <v>17684</v>
      </c>
      <c r="E7866" s="1" t="s">
        <v>611</v>
      </c>
      <c r="F7866" s="1" t="s">
        <v>11</v>
      </c>
      <c r="G7866" s="27">
        <v>0.26441056154704351</v>
      </c>
      <c r="H7866" s="27">
        <v>0.91409257898603957</v>
      </c>
      <c r="I7866" s="28">
        <v>24.684417999256233</v>
      </c>
      <c r="J7866" s="27">
        <v>1.6362960208255856E-2</v>
      </c>
      <c r="K7866" s="27">
        <v>0.22647824470063221</v>
      </c>
      <c r="L7866" s="27">
        <v>3.5349008082292431E-2</v>
      </c>
      <c r="M7866" s="29">
        <v>13.738422649140546</v>
      </c>
      <c r="N7866" s="30">
        <v>54.69760900140647</v>
      </c>
      <c r="O7866" s="32">
        <v>0</v>
      </c>
      <c r="P7866" s="31">
        <v>0.98787656135194712</v>
      </c>
      <c r="Q7866" s="38">
        <v>5115</v>
      </c>
      <c r="R7866" s="38">
        <v>6170</v>
      </c>
      <c r="S7866" s="38">
        <v>5969</v>
      </c>
    </row>
    <row r="7867" spans="2:19" x14ac:dyDescent="0.2">
      <c r="B7867" s="1" t="s">
        <v>15959</v>
      </c>
      <c r="C7867" s="1" t="s">
        <v>15960</v>
      </c>
      <c r="D7867" s="1" t="s">
        <v>331</v>
      </c>
      <c r="E7867" s="1" t="s">
        <v>5435</v>
      </c>
      <c r="F7867" s="1" t="s">
        <v>38</v>
      </c>
      <c r="G7867" s="27">
        <v>0.36892758936755271</v>
      </c>
      <c r="H7867" s="27">
        <v>0.94807979204339965</v>
      </c>
      <c r="I7867" s="28">
        <v>37.756118240146634</v>
      </c>
      <c r="J7867" s="27">
        <v>8.2493125572868919E-3</v>
      </c>
      <c r="K7867" s="27">
        <v>0.14802933088909256</v>
      </c>
      <c r="L7867" s="27">
        <v>5.6509945750452082E-4</v>
      </c>
      <c r="M7867" s="29">
        <v>14.510384894698619</v>
      </c>
      <c r="N7867" s="30">
        <v>77.113043478260863</v>
      </c>
      <c r="O7867" s="32">
        <v>8.6121157323688968E-2</v>
      </c>
      <c r="P7867" s="31">
        <v>0.98643761301989152</v>
      </c>
      <c r="Q7867" s="38">
        <v>3449</v>
      </c>
      <c r="R7867" s="38">
        <v>4189</v>
      </c>
      <c r="S7867" s="38">
        <v>7367</v>
      </c>
    </row>
    <row r="7868" spans="2:19" x14ac:dyDescent="0.2">
      <c r="B7868" s="1" t="s">
        <v>15961</v>
      </c>
      <c r="C7868" s="1" t="s">
        <v>15962</v>
      </c>
      <c r="D7868" s="1" t="s">
        <v>331</v>
      </c>
      <c r="E7868" s="1" t="s">
        <v>5435</v>
      </c>
      <c r="F7868" s="1" t="s">
        <v>38</v>
      </c>
      <c r="G7868" s="27">
        <v>0.47606659729448492</v>
      </c>
      <c r="H7868" s="27">
        <v>0.96278981768145855</v>
      </c>
      <c r="I7868" s="28">
        <v>40.141293791189717</v>
      </c>
      <c r="J7868" s="27">
        <v>6.0700659035726676E-3</v>
      </c>
      <c r="K7868" s="27">
        <v>0.18539715574054805</v>
      </c>
      <c r="L7868" s="27">
        <v>1.3415892672858618E-4</v>
      </c>
      <c r="M7868" s="29">
        <v>12.589569536423841</v>
      </c>
      <c r="N7868" s="30">
        <v>69.910050983248368</v>
      </c>
      <c r="O7868" s="32">
        <v>0</v>
      </c>
      <c r="P7868" s="31">
        <v>0.99174406604747167</v>
      </c>
      <c r="Q7868" s="38">
        <v>3237</v>
      </c>
      <c r="R7868" s="38">
        <v>2677</v>
      </c>
      <c r="S7868" s="38">
        <v>6717</v>
      </c>
    </row>
    <row r="7869" spans="2:19" x14ac:dyDescent="0.2">
      <c r="B7869" s="1" t="s">
        <v>15970</v>
      </c>
      <c r="C7869" s="1" t="s">
        <v>12244</v>
      </c>
      <c r="D7869" s="1" t="s">
        <v>331</v>
      </c>
      <c r="E7869" s="1" t="s">
        <v>5435</v>
      </c>
      <c r="F7869" s="1" t="s">
        <v>38</v>
      </c>
      <c r="G7869" s="27">
        <v>0.36674259681093396</v>
      </c>
      <c r="H7869" s="27">
        <v>0.94926548749673267</v>
      </c>
      <c r="I7869" s="28">
        <v>33.103521990537956</v>
      </c>
      <c r="J7869" s="27">
        <v>9.9877343613106705E-3</v>
      </c>
      <c r="K7869" s="27">
        <v>0.20658840021026809</v>
      </c>
      <c r="L7869" s="27">
        <v>5.5240916615840378E-4</v>
      </c>
      <c r="M7869" s="29">
        <v>12.611676812396233</v>
      </c>
      <c r="N7869" s="30">
        <v>68.077400860009561</v>
      </c>
      <c r="O7869" s="32">
        <v>2.4396619325607737E-2</v>
      </c>
      <c r="P7869" s="31">
        <v>0.99451076065173827</v>
      </c>
      <c r="Q7869" s="38">
        <v>3760</v>
      </c>
      <c r="R7869" s="38">
        <v>4229</v>
      </c>
      <c r="S7869" s="38">
        <v>6349</v>
      </c>
    </row>
    <row r="7870" spans="2:19" x14ac:dyDescent="0.2">
      <c r="B7870" s="1" t="s">
        <v>15969</v>
      </c>
      <c r="C7870" s="1" t="s">
        <v>5792</v>
      </c>
      <c r="D7870" s="1" t="s">
        <v>331</v>
      </c>
      <c r="E7870" s="1" t="s">
        <v>5435</v>
      </c>
      <c r="F7870" s="1" t="s">
        <v>38</v>
      </c>
      <c r="G7870" s="27">
        <v>0.43030205136488453</v>
      </c>
      <c r="H7870" s="27">
        <v>0.92878542185116786</v>
      </c>
      <c r="I7870" s="28">
        <v>39.005831045065435</v>
      </c>
      <c r="J7870" s="27">
        <v>8.3992892909061541E-3</v>
      </c>
      <c r="K7870" s="27">
        <v>0.14908738491358423</v>
      </c>
      <c r="L7870" s="27">
        <v>2.1570201493136393E-2</v>
      </c>
      <c r="M7870" s="29">
        <v>13.952339098383892</v>
      </c>
      <c r="N7870" s="30">
        <v>71.745870870870874</v>
      </c>
      <c r="O7870" s="32">
        <v>5.7798827968210641E-3</v>
      </c>
      <c r="P7870" s="31">
        <v>0.99397928875331143</v>
      </c>
      <c r="Q7870" s="38">
        <v>3338</v>
      </c>
      <c r="R7870" s="38">
        <v>3396</v>
      </c>
      <c r="S7870" s="38">
        <v>7342</v>
      </c>
    </row>
    <row r="7871" spans="2:19" x14ac:dyDescent="0.2">
      <c r="B7871" s="1" t="s">
        <v>15967</v>
      </c>
      <c r="C7871" s="1" t="s">
        <v>15968</v>
      </c>
      <c r="D7871" s="1" t="s">
        <v>331</v>
      </c>
      <c r="E7871" s="1" t="s">
        <v>5435</v>
      </c>
      <c r="F7871" s="1" t="s">
        <v>38</v>
      </c>
      <c r="G7871" s="27">
        <v>0.37447168216398985</v>
      </c>
      <c r="H7871" s="27">
        <v>0.94036352951053614</v>
      </c>
      <c r="I7871" s="28">
        <v>33.526475063398138</v>
      </c>
      <c r="J7871" s="27">
        <v>1.4539306846999155E-2</v>
      </c>
      <c r="K7871" s="27">
        <v>0.27540152155536773</v>
      </c>
      <c r="L7871" s="27">
        <v>1.2365880278733943E-2</v>
      </c>
      <c r="M7871" s="29">
        <v>11.056189189189196</v>
      </c>
      <c r="N7871" s="30">
        <v>70.646952595936796</v>
      </c>
      <c r="O7871" s="32">
        <v>0.15569473595835781</v>
      </c>
      <c r="P7871" s="31">
        <v>0.99319956342876337</v>
      </c>
      <c r="Q7871" s="38">
        <v>3741</v>
      </c>
      <c r="R7871" s="38">
        <v>4096</v>
      </c>
      <c r="S7871" s="38">
        <v>5040</v>
      </c>
    </row>
    <row r="7872" spans="2:19" x14ac:dyDescent="0.2">
      <c r="B7872" s="1" t="s">
        <v>15965</v>
      </c>
      <c r="C7872" s="1" t="s">
        <v>15966</v>
      </c>
      <c r="D7872" s="1" t="s">
        <v>331</v>
      </c>
      <c r="E7872" s="1" t="s">
        <v>5435</v>
      </c>
      <c r="F7872" s="1" t="s">
        <v>38</v>
      </c>
      <c r="G7872" s="27">
        <v>0.38990825688073394</v>
      </c>
      <c r="H7872" s="27">
        <v>0.92976250508336722</v>
      </c>
      <c r="I7872" s="28">
        <v>34.858961336828315</v>
      </c>
      <c r="J7872" s="27">
        <v>6.55307994757536E-3</v>
      </c>
      <c r="K7872" s="27">
        <v>0.1474442988204456</v>
      </c>
      <c r="L7872" s="27">
        <v>2.118747458316389E-3</v>
      </c>
      <c r="M7872" s="29">
        <v>14.468520010744029</v>
      </c>
      <c r="N7872" s="30">
        <v>66.190676186476267</v>
      </c>
      <c r="O7872" s="32">
        <v>4.7742984953233022E-2</v>
      </c>
      <c r="P7872" s="31">
        <v>0.99292395282635215</v>
      </c>
      <c r="Q7872" s="38">
        <v>3654</v>
      </c>
      <c r="R7872" s="38">
        <v>3892</v>
      </c>
      <c r="S7872" s="38">
        <v>7378</v>
      </c>
    </row>
    <row r="7873" spans="2:19" x14ac:dyDescent="0.2">
      <c r="B7873" s="1" t="s">
        <v>15971</v>
      </c>
      <c r="C7873" s="1" t="s">
        <v>15972</v>
      </c>
      <c r="D7873" s="1" t="s">
        <v>331</v>
      </c>
      <c r="E7873" s="1" t="s">
        <v>5435</v>
      </c>
      <c r="F7873" s="1" t="s">
        <v>38</v>
      </c>
      <c r="G7873" s="27">
        <v>0.46562734785875282</v>
      </c>
      <c r="H7873" s="27">
        <v>0.98394955628211067</v>
      </c>
      <c r="I7873" s="28">
        <v>39.225413223140499</v>
      </c>
      <c r="J7873" s="27">
        <v>7.3253193087903833E-3</v>
      </c>
      <c r="K7873" s="27">
        <v>0.1962809917355372</v>
      </c>
      <c r="L7873" s="27">
        <v>6.6884633348902379E-4</v>
      </c>
      <c r="M7873" s="29">
        <v>12.281652021089632</v>
      </c>
      <c r="N7873" s="30">
        <v>69.701492537313428</v>
      </c>
      <c r="O7873" s="32">
        <v>7.250817375058384E-2</v>
      </c>
      <c r="P7873" s="31">
        <v>0.99467538533395605</v>
      </c>
      <c r="Q7873" s="38">
        <v>3316</v>
      </c>
      <c r="R7873" s="38">
        <v>2863</v>
      </c>
      <c r="S7873" s="38">
        <v>6513</v>
      </c>
    </row>
    <row r="7874" spans="2:19" x14ac:dyDescent="0.2">
      <c r="B7874" s="1" t="s">
        <v>15963</v>
      </c>
      <c r="C7874" s="1" t="s">
        <v>15964</v>
      </c>
      <c r="D7874" s="1" t="s">
        <v>331</v>
      </c>
      <c r="E7874" s="1" t="s">
        <v>5435</v>
      </c>
      <c r="F7874" s="1" t="s">
        <v>38</v>
      </c>
      <c r="G7874" s="27">
        <v>0.38286649690796654</v>
      </c>
      <c r="H7874" s="27">
        <v>0.82027173422406807</v>
      </c>
      <c r="I7874" s="28">
        <v>33.866315023644958</v>
      </c>
      <c r="J7874" s="27">
        <v>1.1094943615860314E-2</v>
      </c>
      <c r="K7874" s="27">
        <v>0.3486722444525282</v>
      </c>
      <c r="L7874" s="27">
        <v>6.2228942854563506E-2</v>
      </c>
      <c r="M7874" s="29">
        <v>9.7000294724432585</v>
      </c>
      <c r="N7874" s="30">
        <v>72.36627078384798</v>
      </c>
      <c r="O7874" s="32">
        <v>0</v>
      </c>
      <c r="P7874" s="31">
        <v>0.99268755078089732</v>
      </c>
      <c r="Q7874" s="38">
        <v>3718</v>
      </c>
      <c r="R7874" s="38">
        <v>3989</v>
      </c>
      <c r="S7874" s="38">
        <v>3665</v>
      </c>
    </row>
    <row r="7875" spans="2:19" x14ac:dyDescent="0.2">
      <c r="B7875" s="1" t="s">
        <v>15973</v>
      </c>
      <c r="C7875" s="1" t="s">
        <v>15974</v>
      </c>
      <c r="D7875" s="1" t="s">
        <v>613</v>
      </c>
      <c r="E7875" s="1" t="s">
        <v>613</v>
      </c>
      <c r="F7875" s="1" t="s">
        <v>40</v>
      </c>
      <c r="G7875" s="27">
        <v>0.31573744563068407</v>
      </c>
      <c r="H7875" s="27">
        <v>0.96463466358203176</v>
      </c>
      <c r="I7875" s="28">
        <v>28.261704230921303</v>
      </c>
      <c r="J7875" s="27">
        <v>2.2340846184262554E-2</v>
      </c>
      <c r="K7875" s="27">
        <v>0.35844207196520361</v>
      </c>
      <c r="L7875" s="27">
        <v>1.3832658569500676E-3</v>
      </c>
      <c r="M7875" s="29">
        <v>11.223288067032652</v>
      </c>
      <c r="N7875" s="30">
        <v>64.777708202880405</v>
      </c>
      <c r="O7875" s="32">
        <v>0</v>
      </c>
      <c r="P7875" s="31">
        <v>0.97513013302486984</v>
      </c>
      <c r="Q7875" s="38">
        <v>4171</v>
      </c>
      <c r="R7875" s="38">
        <v>5080</v>
      </c>
      <c r="S7875" s="38">
        <v>3514</v>
      </c>
    </row>
    <row r="7876" spans="2:19" x14ac:dyDescent="0.2">
      <c r="B7876" s="1" t="s">
        <v>15975</v>
      </c>
      <c r="C7876" s="1" t="s">
        <v>15976</v>
      </c>
      <c r="D7876" s="1" t="s">
        <v>613</v>
      </c>
      <c r="E7876" s="1" t="s">
        <v>613</v>
      </c>
      <c r="F7876" s="1" t="s">
        <v>40</v>
      </c>
      <c r="G7876" s="27">
        <v>0.36552930883639545</v>
      </c>
      <c r="H7876" s="27">
        <v>0.95417909168808857</v>
      </c>
      <c r="I7876" s="28">
        <v>32.582729658792665</v>
      </c>
      <c r="J7876" s="27">
        <v>1.3298337707786526E-2</v>
      </c>
      <c r="K7876" s="27">
        <v>0.31916010498687664</v>
      </c>
      <c r="L7876" s="27">
        <v>1.827592116538132E-2</v>
      </c>
      <c r="M7876" s="29">
        <v>11.224710424710421</v>
      </c>
      <c r="N7876" s="30">
        <v>69.213977979894693</v>
      </c>
      <c r="O7876" s="32">
        <v>0</v>
      </c>
      <c r="P7876" s="31">
        <v>0.97943444730077123</v>
      </c>
      <c r="Q7876" s="38">
        <v>3778</v>
      </c>
      <c r="R7876" s="38">
        <v>4246</v>
      </c>
      <c r="S7876" s="38">
        <v>4197</v>
      </c>
    </row>
    <row r="7877" spans="2:19" x14ac:dyDescent="0.2">
      <c r="B7877" s="1" t="s">
        <v>15981</v>
      </c>
      <c r="C7877" s="1" t="s">
        <v>15982</v>
      </c>
      <c r="D7877" s="1" t="s">
        <v>613</v>
      </c>
      <c r="E7877" s="1" t="s">
        <v>613</v>
      </c>
      <c r="F7877" s="1" t="s">
        <v>40</v>
      </c>
      <c r="G7877" s="27">
        <v>0.44506019491687371</v>
      </c>
      <c r="H7877" s="27">
        <v>0.98041788235294125</v>
      </c>
      <c r="I7877" s="28">
        <v>39.242614179247084</v>
      </c>
      <c r="J7877" s="27">
        <v>8.9814637875023882E-3</v>
      </c>
      <c r="K7877" s="27">
        <v>0.31014714313013569</v>
      </c>
      <c r="L7877" s="27">
        <v>7.1981176470588236E-3</v>
      </c>
      <c r="M7877" s="29">
        <v>10.316632231404958</v>
      </c>
      <c r="N7877" s="30">
        <v>74.936882782310008</v>
      </c>
      <c r="O7877" s="32">
        <v>0</v>
      </c>
      <c r="P7877" s="31">
        <v>0.98503529411764701</v>
      </c>
      <c r="Q7877" s="38">
        <v>3314</v>
      </c>
      <c r="R7877" s="38">
        <v>3187</v>
      </c>
      <c r="S7877" s="38">
        <v>4394</v>
      </c>
    </row>
    <row r="7878" spans="2:19" x14ac:dyDescent="0.2">
      <c r="B7878" s="1" t="s">
        <v>15979</v>
      </c>
      <c r="C7878" s="1" t="s">
        <v>15980</v>
      </c>
      <c r="D7878" s="1" t="s">
        <v>613</v>
      </c>
      <c r="E7878" s="1" t="s">
        <v>613</v>
      </c>
      <c r="F7878" s="1" t="s">
        <v>40</v>
      </c>
      <c r="G7878" s="27">
        <v>0.39436619718309857</v>
      </c>
      <c r="H7878" s="27">
        <v>0.9330499758958698</v>
      </c>
      <c r="I7878" s="28">
        <v>38.015754995086795</v>
      </c>
      <c r="J7878" s="27">
        <v>1.2610547002947919E-2</v>
      </c>
      <c r="K7878" s="27">
        <v>0.29724860792662955</v>
      </c>
      <c r="L7878" s="27">
        <v>6.2654668166479185E-3</v>
      </c>
      <c r="M7878" s="29">
        <v>11.987290427257989</v>
      </c>
      <c r="N7878" s="30">
        <v>77.593853820598014</v>
      </c>
      <c r="O7878" s="32">
        <v>0</v>
      </c>
      <c r="P7878" s="31">
        <v>0.98119877872408801</v>
      </c>
      <c r="Q7878" s="38">
        <v>3425</v>
      </c>
      <c r="R7878" s="38">
        <v>3841</v>
      </c>
      <c r="S7878" s="38">
        <v>4618</v>
      </c>
    </row>
    <row r="7879" spans="2:19" x14ac:dyDescent="0.2">
      <c r="B7879" s="1" t="s">
        <v>15977</v>
      </c>
      <c r="C7879" s="1" t="s">
        <v>15978</v>
      </c>
      <c r="D7879" s="1" t="s">
        <v>613</v>
      </c>
      <c r="E7879" s="1" t="s">
        <v>613</v>
      </c>
      <c r="F7879" s="1" t="s">
        <v>40</v>
      </c>
      <c r="G7879" s="27">
        <v>0.33819191393371506</v>
      </c>
      <c r="H7879" s="27">
        <v>0.86769701606732974</v>
      </c>
      <c r="I7879" s="28">
        <v>21.862571577303491</v>
      </c>
      <c r="J7879" s="27">
        <v>0.10081554745792122</v>
      </c>
      <c r="K7879" s="27">
        <v>0.55578691653652612</v>
      </c>
      <c r="L7879" s="27">
        <v>5.8401768256397181E-2</v>
      </c>
      <c r="M7879" s="29">
        <v>6.4177241740954356</v>
      </c>
      <c r="N7879" s="30">
        <v>51.696767573114421</v>
      </c>
      <c r="O7879" s="32">
        <v>0</v>
      </c>
      <c r="P7879" s="31">
        <v>0.97985207855139</v>
      </c>
      <c r="Q7879" s="38">
        <v>6245</v>
      </c>
      <c r="R7879" s="38">
        <v>4648</v>
      </c>
      <c r="S7879" s="38">
        <v>1285</v>
      </c>
    </row>
    <row r="7880" spans="2:19" x14ac:dyDescent="0.2">
      <c r="B7880" s="1" t="s">
        <v>15983</v>
      </c>
      <c r="C7880" s="1" t="s">
        <v>15984</v>
      </c>
      <c r="D7880" s="1" t="s">
        <v>613</v>
      </c>
      <c r="E7880" s="1" t="s">
        <v>613</v>
      </c>
      <c r="F7880" s="1" t="s">
        <v>40</v>
      </c>
      <c r="G7880" s="27">
        <v>0.44071069911162614</v>
      </c>
      <c r="H7880" s="27">
        <v>0.96919270086939935</v>
      </c>
      <c r="I7880" s="28">
        <v>40.928949401313218</v>
      </c>
      <c r="J7880" s="27">
        <v>1.6801853997682505E-2</v>
      </c>
      <c r="K7880" s="27">
        <v>0.37736577829277712</v>
      </c>
      <c r="L7880" s="27">
        <v>4.9259577720454761E-3</v>
      </c>
      <c r="M7880" s="29">
        <v>9.0815262430939239</v>
      </c>
      <c r="N7880" s="30">
        <v>80.929886064855395</v>
      </c>
      <c r="O7880" s="32">
        <v>0</v>
      </c>
      <c r="P7880" s="31">
        <v>0.98939524218973918</v>
      </c>
      <c r="Q7880" s="38">
        <v>3133</v>
      </c>
      <c r="R7880" s="38">
        <v>3243</v>
      </c>
      <c r="S7880" s="38">
        <v>3224</v>
      </c>
    </row>
    <row r="7881" spans="2:19" x14ac:dyDescent="0.2">
      <c r="B7881" s="1" t="s">
        <v>15987</v>
      </c>
      <c r="C7881" s="1" t="s">
        <v>15988</v>
      </c>
      <c r="D7881" s="1" t="s">
        <v>614</v>
      </c>
      <c r="E7881" s="1" t="s">
        <v>1820</v>
      </c>
      <c r="F7881" s="1" t="s">
        <v>22</v>
      </c>
      <c r="G7881" s="27">
        <v>0.43809123397099015</v>
      </c>
      <c r="H7881" s="27">
        <v>0.96262921582959193</v>
      </c>
      <c r="I7881" s="28">
        <v>33.548623081774224</v>
      </c>
      <c r="J7881" s="27">
        <v>6.8320369981080514E-2</v>
      </c>
      <c r="K7881" s="27">
        <v>0.4404036157241959</v>
      </c>
      <c r="L7881" s="27">
        <v>4.3228568445233376E-4</v>
      </c>
      <c r="M7881" s="29">
        <v>7.1768050879162022</v>
      </c>
      <c r="N7881" s="30">
        <v>66.984644913627633</v>
      </c>
      <c r="O7881" s="32">
        <v>0</v>
      </c>
      <c r="P7881" s="31">
        <v>0.99342173958442104</v>
      </c>
      <c r="Q7881" s="38">
        <v>3738</v>
      </c>
      <c r="R7881" s="38">
        <v>3271</v>
      </c>
      <c r="S7881" s="38">
        <v>2415</v>
      </c>
    </row>
    <row r="7882" spans="2:19" x14ac:dyDescent="0.2">
      <c r="B7882" s="1" t="s">
        <v>15989</v>
      </c>
      <c r="C7882" s="1" t="s">
        <v>15990</v>
      </c>
      <c r="D7882" s="1" t="s">
        <v>614</v>
      </c>
      <c r="E7882" s="1" t="s">
        <v>1820</v>
      </c>
      <c r="F7882" s="1" t="s">
        <v>22</v>
      </c>
      <c r="G7882" s="27">
        <v>0.49414348462664714</v>
      </c>
      <c r="H7882" s="27">
        <v>0.98907585955975985</v>
      </c>
      <c r="I7882" s="28">
        <v>50.273499267935613</v>
      </c>
      <c r="J7882" s="27">
        <v>6.5885797950219621E-3</v>
      </c>
      <c r="K7882" s="27">
        <v>0.10285505124450951</v>
      </c>
      <c r="L7882" s="27">
        <v>2.7651446243405492E-4</v>
      </c>
      <c r="M7882" s="29">
        <v>14.67196092619392</v>
      </c>
      <c r="N7882" s="30">
        <v>86.33814814814815</v>
      </c>
      <c r="O7882" s="32">
        <v>0</v>
      </c>
      <c r="P7882" s="31">
        <v>0.9939967254866291</v>
      </c>
      <c r="Q7882" s="38">
        <v>1541</v>
      </c>
      <c r="R7882" s="38">
        <v>2368</v>
      </c>
      <c r="S7882" s="38">
        <v>8144</v>
      </c>
    </row>
    <row r="7883" spans="2:19" x14ac:dyDescent="0.2">
      <c r="B7883" s="1" t="s">
        <v>15993</v>
      </c>
      <c r="C7883" s="1" t="s">
        <v>15994</v>
      </c>
      <c r="D7883" s="1" t="s">
        <v>614</v>
      </c>
      <c r="E7883" s="1" t="s">
        <v>1820</v>
      </c>
      <c r="F7883" s="1" t="s">
        <v>22</v>
      </c>
      <c r="G7883" s="27">
        <v>0.29936575052854125</v>
      </c>
      <c r="H7883" s="27">
        <v>0.92495005782777773</v>
      </c>
      <c r="I7883" s="28">
        <v>21.832177589852002</v>
      </c>
      <c r="J7883" s="27">
        <v>4.5877378435517972E-2</v>
      </c>
      <c r="K7883" s="27">
        <v>0.57674418604651168</v>
      </c>
      <c r="L7883" s="27">
        <v>9.365997266323204E-3</v>
      </c>
      <c r="M7883" s="29">
        <v>7.1074834037417025</v>
      </c>
      <c r="N7883" s="30">
        <v>55.856638418079093</v>
      </c>
      <c r="O7883" s="32">
        <v>0</v>
      </c>
      <c r="P7883" s="31">
        <v>0.99463778782462409</v>
      </c>
      <c r="Q7883" s="38">
        <v>6258</v>
      </c>
      <c r="R7883" s="38">
        <v>5397</v>
      </c>
      <c r="S7883" s="38">
        <v>1117</v>
      </c>
    </row>
    <row r="7884" spans="2:19" x14ac:dyDescent="0.2">
      <c r="B7884" s="1" t="s">
        <v>15992</v>
      </c>
      <c r="C7884" s="1" t="s">
        <v>5178</v>
      </c>
      <c r="D7884" s="1" t="s">
        <v>614</v>
      </c>
      <c r="E7884" s="1" t="s">
        <v>1820</v>
      </c>
      <c r="F7884" s="1" t="s">
        <v>22</v>
      </c>
      <c r="G7884" s="27">
        <v>0.2726393188854489</v>
      </c>
      <c r="H7884" s="27">
        <v>0.85363225247762875</v>
      </c>
      <c r="I7884" s="28">
        <v>24.37726393188855</v>
      </c>
      <c r="J7884" s="27">
        <v>1.8382352941176471E-2</v>
      </c>
      <c r="K7884" s="27">
        <v>0.36435758513931887</v>
      </c>
      <c r="L7884" s="27">
        <v>5.580679303377273E-4</v>
      </c>
      <c r="M7884" s="29">
        <v>10.624128757648311</v>
      </c>
      <c r="N7884" s="30">
        <v>60.636621717530161</v>
      </c>
      <c r="O7884" s="32">
        <v>2.2819205234292313E-2</v>
      </c>
      <c r="P7884" s="31">
        <v>0.99451553930530168</v>
      </c>
      <c r="Q7884" s="38">
        <v>5235</v>
      </c>
      <c r="R7884" s="38">
        <v>5986</v>
      </c>
      <c r="S7884" s="38">
        <v>3412</v>
      </c>
    </row>
    <row r="7885" spans="2:19" x14ac:dyDescent="0.2">
      <c r="B7885" s="1" t="s">
        <v>15985</v>
      </c>
      <c r="C7885" s="1" t="s">
        <v>15986</v>
      </c>
      <c r="D7885" s="1" t="s">
        <v>614</v>
      </c>
      <c r="E7885" s="1" t="s">
        <v>1820</v>
      </c>
      <c r="F7885" s="1" t="s">
        <v>22</v>
      </c>
      <c r="G7885" s="27">
        <v>0.51600158040300281</v>
      </c>
      <c r="H7885" s="27">
        <v>0.99501459143968873</v>
      </c>
      <c r="I7885" s="28">
        <v>48.328960885025651</v>
      </c>
      <c r="J7885" s="27">
        <v>1.3630975898854208E-2</v>
      </c>
      <c r="K7885" s="27">
        <v>0.28150928486764126</v>
      </c>
      <c r="L7885" s="27">
        <v>7.5875486381322965E-4</v>
      </c>
      <c r="M7885" s="29">
        <v>9.5467537770518529</v>
      </c>
      <c r="N7885" s="30">
        <v>84.162648296976656</v>
      </c>
      <c r="O7885" s="32">
        <v>0</v>
      </c>
      <c r="P7885" s="31">
        <v>0.98482490272373546</v>
      </c>
      <c r="Q7885" s="38">
        <v>1936</v>
      </c>
      <c r="R7885" s="38">
        <v>1991</v>
      </c>
      <c r="S7885" s="38">
        <v>4927</v>
      </c>
    </row>
    <row r="7886" spans="2:19" x14ac:dyDescent="0.2">
      <c r="B7886" s="1" t="s">
        <v>15991</v>
      </c>
      <c r="C7886" s="1" t="s">
        <v>614</v>
      </c>
      <c r="D7886" s="1" t="s">
        <v>614</v>
      </c>
      <c r="E7886" s="1" t="s">
        <v>1820</v>
      </c>
      <c r="F7886" s="1" t="s">
        <v>22</v>
      </c>
      <c r="G7886" s="27">
        <v>0.50856592877767082</v>
      </c>
      <c r="H7886" s="27">
        <v>0.99041339712918619</v>
      </c>
      <c r="I7886" s="28">
        <v>48.79420596727622</v>
      </c>
      <c r="J7886" s="27">
        <v>1.5399422521655439E-2</v>
      </c>
      <c r="K7886" s="27">
        <v>0.29393647738209816</v>
      </c>
      <c r="L7886" s="27">
        <v>3.2440191387559812E-4</v>
      </c>
      <c r="M7886" s="29">
        <v>9.8737563650607143</v>
      </c>
      <c r="N7886" s="30">
        <v>85.999621498864499</v>
      </c>
      <c r="O7886" s="32">
        <v>0</v>
      </c>
      <c r="P7886" s="31">
        <v>0.99425837320574162</v>
      </c>
      <c r="Q7886" s="38">
        <v>1841</v>
      </c>
      <c r="R7886" s="38">
        <v>2136</v>
      </c>
      <c r="S7886" s="38">
        <v>4682</v>
      </c>
    </row>
    <row r="7887" spans="2:19" x14ac:dyDescent="0.2">
      <c r="B7887" s="1" t="s">
        <v>16001</v>
      </c>
      <c r="C7887" s="1" t="s">
        <v>16002</v>
      </c>
      <c r="D7887" s="1" t="s">
        <v>615</v>
      </c>
      <c r="E7887" s="1" t="s">
        <v>838</v>
      </c>
      <c r="F7887" s="1" t="s">
        <v>20</v>
      </c>
      <c r="G7887" s="27">
        <v>0.48885455749282719</v>
      </c>
      <c r="H7887" s="27">
        <v>0.87969385523726218</v>
      </c>
      <c r="I7887" s="28">
        <v>41.987596557051425</v>
      </c>
      <c r="J7887" s="27">
        <v>2.8029132641800927E-2</v>
      </c>
      <c r="K7887" s="27">
        <v>0.34363275215184286</v>
      </c>
      <c r="L7887" s="27">
        <v>0.10490378307456812</v>
      </c>
      <c r="M7887" s="29">
        <v>8.4291882556131252</v>
      </c>
      <c r="N7887" s="30">
        <v>76.674040632054172</v>
      </c>
      <c r="O7887" s="32">
        <v>0</v>
      </c>
      <c r="P7887" s="31">
        <v>0.99081565711786579</v>
      </c>
      <c r="Q7887" s="38">
        <v>3003</v>
      </c>
      <c r="R7887" s="38">
        <v>2462</v>
      </c>
      <c r="S7887" s="38">
        <v>3752</v>
      </c>
    </row>
    <row r="7888" spans="2:19" x14ac:dyDescent="0.2">
      <c r="B7888" s="1" t="s">
        <v>15999</v>
      </c>
      <c r="C7888" s="1" t="s">
        <v>16000</v>
      </c>
      <c r="D7888" s="1" t="s">
        <v>615</v>
      </c>
      <c r="E7888" s="1" t="s">
        <v>838</v>
      </c>
      <c r="F7888" s="1" t="s">
        <v>20</v>
      </c>
      <c r="G7888" s="27">
        <v>0.49561286891784101</v>
      </c>
      <c r="H7888" s="27">
        <v>0.97973147294984853</v>
      </c>
      <c r="I7888" s="28">
        <v>41.790693964371201</v>
      </c>
      <c r="J7888" s="27">
        <v>1.6484977399627759E-2</v>
      </c>
      <c r="K7888" s="27">
        <v>0.36320127625631482</v>
      </c>
      <c r="L7888" s="27">
        <v>3.7699091746742131E-3</v>
      </c>
      <c r="M7888" s="29">
        <v>8.3113336847654207</v>
      </c>
      <c r="N7888" s="30">
        <v>75.421673819742495</v>
      </c>
      <c r="O7888" s="32">
        <v>0</v>
      </c>
      <c r="P7888" s="31">
        <v>0.99012768197972889</v>
      </c>
      <c r="Q7888" s="38">
        <v>3033</v>
      </c>
      <c r="R7888" s="38">
        <v>2347</v>
      </c>
      <c r="S7888" s="38">
        <v>3440</v>
      </c>
    </row>
    <row r="7889" spans="2:19" x14ac:dyDescent="0.2">
      <c r="B7889" s="1" t="s">
        <v>16003</v>
      </c>
      <c r="C7889" s="1" t="s">
        <v>16004</v>
      </c>
      <c r="D7889" s="1" t="s">
        <v>615</v>
      </c>
      <c r="E7889" s="1" t="s">
        <v>838</v>
      </c>
      <c r="F7889" s="1" t="s">
        <v>20</v>
      </c>
      <c r="G7889" s="27">
        <v>0.41678205483245639</v>
      </c>
      <c r="H7889" s="27">
        <v>0.92889454145469541</v>
      </c>
      <c r="I7889" s="28">
        <v>40.914345056771005</v>
      </c>
      <c r="J7889" s="27">
        <v>8.0310163389642752E-3</v>
      </c>
      <c r="K7889" s="27">
        <v>0.15314317363611188</v>
      </c>
      <c r="L7889" s="27">
        <v>1.3611989550391861E-4</v>
      </c>
      <c r="M7889" s="29">
        <v>14.369990503323841</v>
      </c>
      <c r="N7889" s="30">
        <v>77.61993355481728</v>
      </c>
      <c r="O7889" s="32">
        <v>0</v>
      </c>
      <c r="P7889" s="31">
        <v>0.99298776295888902</v>
      </c>
      <c r="Q7889" s="38">
        <v>3136</v>
      </c>
      <c r="R7889" s="38">
        <v>3554</v>
      </c>
      <c r="S7889" s="38">
        <v>7283</v>
      </c>
    </row>
    <row r="7890" spans="2:19" x14ac:dyDescent="0.2">
      <c r="B7890" s="1" t="s">
        <v>15997</v>
      </c>
      <c r="C7890" s="1" t="s">
        <v>15998</v>
      </c>
      <c r="D7890" s="1" t="s">
        <v>615</v>
      </c>
      <c r="E7890" s="1" t="s">
        <v>838</v>
      </c>
      <c r="F7890" s="1" t="s">
        <v>20</v>
      </c>
      <c r="G7890" s="27">
        <v>0.38295739348370927</v>
      </c>
      <c r="H7890" s="27">
        <v>0.9141985868352549</v>
      </c>
      <c r="I7890" s="28">
        <v>36.010100250626557</v>
      </c>
      <c r="J7890" s="27">
        <v>6.5162907268170424E-3</v>
      </c>
      <c r="K7890" s="27">
        <v>0.24160401002506265</v>
      </c>
      <c r="L7890" s="27">
        <v>7.0278914094458911E-2</v>
      </c>
      <c r="M7890" s="29">
        <v>12.581316003249386</v>
      </c>
      <c r="N7890" s="30">
        <v>73.363874345549732</v>
      </c>
      <c r="O7890" s="32">
        <v>0</v>
      </c>
      <c r="P7890" s="31">
        <v>0.9892153216809223</v>
      </c>
      <c r="Q7890" s="38">
        <v>3579</v>
      </c>
      <c r="R7890" s="38">
        <v>3985</v>
      </c>
      <c r="S7890" s="38">
        <v>5680</v>
      </c>
    </row>
    <row r="7891" spans="2:19" x14ac:dyDescent="0.2">
      <c r="B7891" s="1" t="s">
        <v>16005</v>
      </c>
      <c r="C7891" s="1" t="s">
        <v>16006</v>
      </c>
      <c r="D7891" s="1" t="s">
        <v>615</v>
      </c>
      <c r="E7891" s="1" t="s">
        <v>838</v>
      </c>
      <c r="F7891" s="1" t="s">
        <v>20</v>
      </c>
      <c r="G7891" s="27">
        <v>0.56975156975156971</v>
      </c>
      <c r="H7891" s="27">
        <v>0.9723388956722292</v>
      </c>
      <c r="I7891" s="28">
        <v>48.876740376740393</v>
      </c>
      <c r="J7891" s="27">
        <v>2.9211029211029211E-2</v>
      </c>
      <c r="K7891" s="27">
        <v>0.33306033306033306</v>
      </c>
      <c r="L7891" s="27">
        <v>3.562610229276896E-3</v>
      </c>
      <c r="M7891" s="29">
        <v>7.8177777777777777</v>
      </c>
      <c r="N7891" s="30">
        <v>79.329501915708818</v>
      </c>
      <c r="O7891" s="32">
        <v>0</v>
      </c>
      <c r="P7891" s="31">
        <v>0.99389499389499392</v>
      </c>
      <c r="Q7891" s="38">
        <v>1829</v>
      </c>
      <c r="R7891" s="38">
        <v>1026</v>
      </c>
      <c r="S7891" s="38">
        <v>3938</v>
      </c>
    </row>
    <row r="7892" spans="2:19" x14ac:dyDescent="0.2">
      <c r="B7892" s="1" t="s">
        <v>16007</v>
      </c>
      <c r="C7892" s="1" t="s">
        <v>16008</v>
      </c>
      <c r="D7892" s="1" t="s">
        <v>615</v>
      </c>
      <c r="E7892" s="1" t="s">
        <v>838</v>
      </c>
      <c r="F7892" s="1" t="s">
        <v>20</v>
      </c>
      <c r="G7892" s="27">
        <v>0.63527002815459432</v>
      </c>
      <c r="H7892" s="27">
        <v>0.99497324840764334</v>
      </c>
      <c r="I7892" s="28">
        <v>52.25318658817509</v>
      </c>
      <c r="J7892" s="27">
        <v>3.9928333759918097E-2</v>
      </c>
      <c r="K7892" s="27">
        <v>0.31405170207320193</v>
      </c>
      <c r="L7892" s="27">
        <v>0</v>
      </c>
      <c r="M7892" s="29">
        <v>6.4535438596491224</v>
      </c>
      <c r="N7892" s="30">
        <v>78.105560032232077</v>
      </c>
      <c r="O7892" s="32">
        <v>0</v>
      </c>
      <c r="P7892" s="31">
        <v>0.99541401273885355</v>
      </c>
      <c r="Q7892" s="38">
        <v>1192</v>
      </c>
      <c r="R7892" s="38">
        <v>291</v>
      </c>
      <c r="S7892" s="38">
        <v>4319</v>
      </c>
    </row>
    <row r="7893" spans="2:19" x14ac:dyDescent="0.2">
      <c r="B7893" s="1" t="s">
        <v>15995</v>
      </c>
      <c r="C7893" s="1" t="s">
        <v>15996</v>
      </c>
      <c r="D7893" s="1" t="s">
        <v>615</v>
      </c>
      <c r="E7893" s="1" t="s">
        <v>838</v>
      </c>
      <c r="F7893" s="1" t="s">
        <v>20</v>
      </c>
      <c r="G7893" s="27">
        <v>0.44821463799565991</v>
      </c>
      <c r="H7893" s="27">
        <v>0.94664183436532423</v>
      </c>
      <c r="I7893" s="28">
        <v>44.489583744328293</v>
      </c>
      <c r="J7893" s="27">
        <v>3.3537186821858355E-3</v>
      </c>
      <c r="K7893" s="27">
        <v>0.12684947721444073</v>
      </c>
      <c r="L7893" s="27">
        <v>6.8643575851393196E-3</v>
      </c>
      <c r="M7893" s="29">
        <v>14.827851269217021</v>
      </c>
      <c r="N7893" s="30">
        <v>80.558098591549296</v>
      </c>
      <c r="O7893" s="32">
        <v>0</v>
      </c>
      <c r="P7893" s="31">
        <v>0.98084365325077394</v>
      </c>
      <c r="Q7893" s="38">
        <v>2668</v>
      </c>
      <c r="R7893" s="38">
        <v>3141</v>
      </c>
      <c r="S7893" s="38">
        <v>7725</v>
      </c>
    </row>
    <row r="7894" spans="2:19" x14ac:dyDescent="0.2">
      <c r="B7894" s="1" t="s">
        <v>16014</v>
      </c>
      <c r="C7894" s="1" t="s">
        <v>16015</v>
      </c>
      <c r="D7894" s="1" t="s">
        <v>616</v>
      </c>
      <c r="E7894" s="1" t="s">
        <v>838</v>
      </c>
      <c r="F7894" s="1" t="s">
        <v>20</v>
      </c>
      <c r="G7894" s="27">
        <v>0.49069416498993962</v>
      </c>
      <c r="H7894" s="27">
        <v>0.86124766762035088</v>
      </c>
      <c r="I7894" s="28">
        <v>43.026659959758561</v>
      </c>
      <c r="J7894" s="27">
        <v>4.2002012072434605E-2</v>
      </c>
      <c r="K7894" s="27">
        <v>0.25980885311871227</v>
      </c>
      <c r="L7894" s="27">
        <v>3.1231496454782931E-2</v>
      </c>
      <c r="M7894" s="29">
        <v>10.69851778656127</v>
      </c>
      <c r="N7894" s="30">
        <v>76.042008196721312</v>
      </c>
      <c r="O7894" s="32">
        <v>0</v>
      </c>
      <c r="P7894" s="31">
        <v>0.98917775842766509</v>
      </c>
      <c r="Q7894" s="38">
        <v>2859</v>
      </c>
      <c r="R7894" s="38">
        <v>2437</v>
      </c>
      <c r="S7894" s="38">
        <v>5336</v>
      </c>
    </row>
    <row r="7895" spans="2:19" x14ac:dyDescent="0.2">
      <c r="B7895" s="1" t="s">
        <v>16012</v>
      </c>
      <c r="C7895" s="1" t="s">
        <v>16013</v>
      </c>
      <c r="D7895" s="1" t="s">
        <v>616</v>
      </c>
      <c r="E7895" s="1" t="s">
        <v>838</v>
      </c>
      <c r="F7895" s="1" t="s">
        <v>20</v>
      </c>
      <c r="G7895" s="27">
        <v>0.44236544236544234</v>
      </c>
      <c r="H7895" s="27">
        <v>0.90063263674774463</v>
      </c>
      <c r="I7895" s="28">
        <v>44.916724416724421</v>
      </c>
      <c r="J7895" s="27">
        <v>7.1610071610071612E-3</v>
      </c>
      <c r="K7895" s="27">
        <v>0.22476322476322477</v>
      </c>
      <c r="L7895" s="27">
        <v>1.6123101518784971E-2</v>
      </c>
      <c r="M7895" s="29">
        <v>12.275797762121838</v>
      </c>
      <c r="N7895" s="30">
        <v>85.599686847599159</v>
      </c>
      <c r="O7895" s="32">
        <v>0</v>
      </c>
      <c r="P7895" s="31">
        <v>0.98869475847893118</v>
      </c>
      <c r="Q7895" s="38">
        <v>2592</v>
      </c>
      <c r="R7895" s="38">
        <v>3220</v>
      </c>
      <c r="S7895" s="38">
        <v>6018</v>
      </c>
    </row>
    <row r="7896" spans="2:19" x14ac:dyDescent="0.2">
      <c r="B7896" s="1" t="s">
        <v>16016</v>
      </c>
      <c r="C7896" s="1" t="s">
        <v>16017</v>
      </c>
      <c r="D7896" s="1" t="s">
        <v>616</v>
      </c>
      <c r="E7896" s="1" t="s">
        <v>838</v>
      </c>
      <c r="F7896" s="1" t="s">
        <v>20</v>
      </c>
      <c r="G7896" s="27">
        <v>0.38147215225300868</v>
      </c>
      <c r="H7896" s="27">
        <v>0.961533972488537</v>
      </c>
      <c r="I7896" s="28">
        <v>27.225132941505727</v>
      </c>
      <c r="J7896" s="27">
        <v>2.0151133501259445E-2</v>
      </c>
      <c r="K7896" s="27">
        <v>0.36328015673103836</v>
      </c>
      <c r="L7896" s="27">
        <v>1.941364457412811E-2</v>
      </c>
      <c r="M7896" s="29">
        <v>10.402171945701356</v>
      </c>
      <c r="N7896" s="30">
        <v>54.068965517241381</v>
      </c>
      <c r="O7896" s="32">
        <v>0</v>
      </c>
      <c r="P7896" s="31">
        <v>0.99291371404751982</v>
      </c>
      <c r="Q7896" s="38">
        <v>4353</v>
      </c>
      <c r="R7896" s="38">
        <v>4005</v>
      </c>
      <c r="S7896" s="38">
        <v>3435</v>
      </c>
    </row>
    <row r="7897" spans="2:19" x14ac:dyDescent="0.2">
      <c r="B7897" s="1" t="s">
        <v>16020</v>
      </c>
      <c r="C7897" s="1" t="s">
        <v>16021</v>
      </c>
      <c r="D7897" s="1" t="s">
        <v>616</v>
      </c>
      <c r="E7897" s="1" t="s">
        <v>838</v>
      </c>
      <c r="F7897" s="1" t="s">
        <v>20</v>
      </c>
      <c r="G7897" s="27">
        <v>0.51880081300813008</v>
      </c>
      <c r="H7897" s="27">
        <v>0.96895888678051867</v>
      </c>
      <c r="I7897" s="28">
        <v>40.242098577235772</v>
      </c>
      <c r="J7897" s="27">
        <v>2.261178861788618E-2</v>
      </c>
      <c r="K7897" s="27">
        <v>0.3434959349593496</v>
      </c>
      <c r="L7897" s="27">
        <v>8.6021505376344097E-4</v>
      </c>
      <c r="M7897" s="29">
        <v>8.5373284054910261</v>
      </c>
      <c r="N7897" s="30">
        <v>69.188050930460335</v>
      </c>
      <c r="O7897" s="32">
        <v>0</v>
      </c>
      <c r="P7897" s="31">
        <v>0.99582542694497156</v>
      </c>
      <c r="Q7897" s="38">
        <v>3227</v>
      </c>
      <c r="R7897" s="38">
        <v>1938</v>
      </c>
      <c r="S7897" s="38">
        <v>3755</v>
      </c>
    </row>
    <row r="7898" spans="2:19" x14ac:dyDescent="0.2">
      <c r="B7898" s="1" t="s">
        <v>16010</v>
      </c>
      <c r="C7898" s="1" t="s">
        <v>16011</v>
      </c>
      <c r="D7898" s="1" t="s">
        <v>616</v>
      </c>
      <c r="E7898" s="1" t="s">
        <v>838</v>
      </c>
      <c r="F7898" s="1" t="s">
        <v>20</v>
      </c>
      <c r="G7898" s="27">
        <v>0.49021681649920679</v>
      </c>
      <c r="H7898" s="27">
        <v>0.86705382806375753</v>
      </c>
      <c r="I7898" s="28">
        <v>45.778979375991561</v>
      </c>
      <c r="J7898" s="27">
        <v>1.8244315177154944E-2</v>
      </c>
      <c r="K7898" s="27">
        <v>0.39767318878900054</v>
      </c>
      <c r="L7898" s="27">
        <v>4.5910634962111315E-3</v>
      </c>
      <c r="M7898" s="29">
        <v>7.88490663900415</v>
      </c>
      <c r="N7898" s="30">
        <v>84.756202804746493</v>
      </c>
      <c r="O7898" s="32">
        <v>0</v>
      </c>
      <c r="P7898" s="31">
        <v>0.98824144238306766</v>
      </c>
      <c r="Q7898" s="38">
        <v>2425</v>
      </c>
      <c r="R7898" s="38">
        <v>2442</v>
      </c>
      <c r="S7898" s="38">
        <v>2940</v>
      </c>
    </row>
    <row r="7899" spans="2:19" x14ac:dyDescent="0.2">
      <c r="B7899" s="1" t="s">
        <v>16018</v>
      </c>
      <c r="C7899" s="1" t="s">
        <v>16019</v>
      </c>
      <c r="D7899" s="1" t="s">
        <v>616</v>
      </c>
      <c r="E7899" s="1" t="s">
        <v>838</v>
      </c>
      <c r="F7899" s="1" t="s">
        <v>20</v>
      </c>
      <c r="G7899" s="27">
        <v>0.50808658870365764</v>
      </c>
      <c r="H7899" s="27">
        <v>0.99206947706762261</v>
      </c>
      <c r="I7899" s="28">
        <v>40.359591938293079</v>
      </c>
      <c r="J7899" s="27">
        <v>1.6421995521273949E-2</v>
      </c>
      <c r="K7899" s="27">
        <v>0.41502861408310526</v>
      </c>
      <c r="L7899" s="27">
        <v>6.6250463592533067E-3</v>
      </c>
      <c r="M7899" s="29">
        <v>7.3906423874557419</v>
      </c>
      <c r="N7899" s="30">
        <v>71.867286973555338</v>
      </c>
      <c r="O7899" s="32">
        <v>0</v>
      </c>
      <c r="P7899" s="31">
        <v>0.9936951415502534</v>
      </c>
      <c r="Q7899" s="38">
        <v>3219</v>
      </c>
      <c r="R7899" s="38">
        <v>2142</v>
      </c>
      <c r="S7899" s="38">
        <v>2695</v>
      </c>
    </row>
    <row r="7900" spans="2:19" x14ac:dyDescent="0.2">
      <c r="B7900" s="1" t="s">
        <v>16009</v>
      </c>
      <c r="C7900" s="1" t="s">
        <v>12054</v>
      </c>
      <c r="D7900" s="1" t="s">
        <v>616</v>
      </c>
      <c r="E7900" s="1" t="s">
        <v>838</v>
      </c>
      <c r="F7900" s="1" t="s">
        <v>20</v>
      </c>
      <c r="G7900" s="27">
        <v>0.29917387883556257</v>
      </c>
      <c r="H7900" s="27">
        <v>0.92843939539809406</v>
      </c>
      <c r="I7900" s="28">
        <v>30.647462627852082</v>
      </c>
      <c r="J7900" s="27">
        <v>8.0645161290322578E-3</v>
      </c>
      <c r="K7900" s="27">
        <v>0.1433910306845004</v>
      </c>
      <c r="L7900" s="27">
        <v>1.9639934533551553E-3</v>
      </c>
      <c r="M7900" s="29">
        <v>15.067022172326688</v>
      </c>
      <c r="N7900" s="30">
        <v>66.643655489809333</v>
      </c>
      <c r="O7900" s="32">
        <v>0</v>
      </c>
      <c r="P7900" s="31">
        <v>0.97891595263309905</v>
      </c>
      <c r="Q7900" s="38">
        <v>3894</v>
      </c>
      <c r="R7900" s="38">
        <v>5401</v>
      </c>
      <c r="S7900" s="38">
        <v>7443</v>
      </c>
    </row>
    <row r="7901" spans="2:19" x14ac:dyDescent="0.2">
      <c r="B7901" s="1" t="s">
        <v>16032</v>
      </c>
      <c r="C7901" s="1" t="s">
        <v>16033</v>
      </c>
      <c r="D7901" s="1" t="s">
        <v>234</v>
      </c>
      <c r="E7901" s="1" t="s">
        <v>4229</v>
      </c>
      <c r="F7901" s="1" t="s">
        <v>38</v>
      </c>
      <c r="G7901" s="27">
        <v>0.47459186019774663</v>
      </c>
      <c r="H7901" s="27">
        <v>0.97373552012845488</v>
      </c>
      <c r="I7901" s="28">
        <v>47.75102322372959</v>
      </c>
      <c r="J7901" s="27">
        <v>5.2885720855369049E-3</v>
      </c>
      <c r="K7901" s="27">
        <v>7.8868705449528634E-2</v>
      </c>
      <c r="L7901" s="27">
        <v>1.651565546507627E-4</v>
      </c>
      <c r="M7901" s="29">
        <v>16.634398249452953</v>
      </c>
      <c r="N7901" s="30">
        <v>81.751453488372093</v>
      </c>
      <c r="O7901" s="32">
        <v>0.66142447528386283</v>
      </c>
      <c r="P7901" s="31">
        <v>0.99759146691134304</v>
      </c>
      <c r="Q7901" s="38">
        <v>2045</v>
      </c>
      <c r="R7901" s="38">
        <v>2703</v>
      </c>
      <c r="S7901" s="38">
        <v>8470</v>
      </c>
    </row>
    <row r="7902" spans="2:19" x14ac:dyDescent="0.2">
      <c r="B7902" s="1" t="s">
        <v>16027</v>
      </c>
      <c r="C7902" s="1" t="s">
        <v>9097</v>
      </c>
      <c r="D7902" s="1" t="s">
        <v>234</v>
      </c>
      <c r="E7902" s="1" t="s">
        <v>4229</v>
      </c>
      <c r="F7902" s="1" t="s">
        <v>38</v>
      </c>
      <c r="G7902" s="27">
        <v>0.50415407854984895</v>
      </c>
      <c r="H7902" s="27">
        <v>0.92578729411764671</v>
      </c>
      <c r="I7902" s="28">
        <v>41.196525679758331</v>
      </c>
      <c r="J7902" s="27">
        <v>1.1706948640483383E-2</v>
      </c>
      <c r="K7902" s="27">
        <v>0.32836102719033233</v>
      </c>
      <c r="L7902" s="27">
        <v>4.0489411764705876E-3</v>
      </c>
      <c r="M7902" s="29">
        <v>9.4416222391469908</v>
      </c>
      <c r="N7902" s="30">
        <v>71.982022471910113</v>
      </c>
      <c r="O7902" s="32">
        <v>1.2800000000000002E-4</v>
      </c>
      <c r="P7902" s="31">
        <v>0.99689411764705882</v>
      </c>
      <c r="Q7902" s="38">
        <v>3111</v>
      </c>
      <c r="R7902" s="38">
        <v>2211</v>
      </c>
      <c r="S7902" s="38">
        <v>4026</v>
      </c>
    </row>
    <row r="7903" spans="2:19" x14ac:dyDescent="0.2">
      <c r="B7903" s="1" t="s">
        <v>16028</v>
      </c>
      <c r="C7903" s="1" t="s">
        <v>16029</v>
      </c>
      <c r="D7903" s="1" t="s">
        <v>234</v>
      </c>
      <c r="E7903" s="1" t="s">
        <v>4229</v>
      </c>
      <c r="F7903" s="1" t="s">
        <v>38</v>
      </c>
      <c r="G7903" s="27">
        <v>0.41139096891309279</v>
      </c>
      <c r="H7903" s="27">
        <v>0.92025797691785483</v>
      </c>
      <c r="I7903" s="28">
        <v>39.539641479464507</v>
      </c>
      <c r="J7903" s="27">
        <v>1.0437939641479465E-2</v>
      </c>
      <c r="K7903" s="27">
        <v>0.32947583390061264</v>
      </c>
      <c r="L7903" s="27">
        <v>3.7154333559628869E-2</v>
      </c>
      <c r="M7903" s="29">
        <v>10.12640709329221</v>
      </c>
      <c r="N7903" s="30">
        <v>81.190843905129626</v>
      </c>
      <c r="O7903" s="32">
        <v>0.60750622312740454</v>
      </c>
      <c r="P7903" s="31">
        <v>0.99728445349626615</v>
      </c>
      <c r="Q7903" s="38">
        <v>3293</v>
      </c>
      <c r="R7903" s="38">
        <v>3627</v>
      </c>
      <c r="S7903" s="38">
        <v>4009</v>
      </c>
    </row>
    <row r="7904" spans="2:19" x14ac:dyDescent="0.2">
      <c r="B7904" s="1" t="s">
        <v>16025</v>
      </c>
      <c r="C7904" s="1" t="s">
        <v>16026</v>
      </c>
      <c r="D7904" s="1" t="s">
        <v>234</v>
      </c>
      <c r="E7904" s="1" t="s">
        <v>4229</v>
      </c>
      <c r="F7904" s="1" t="s">
        <v>38</v>
      </c>
      <c r="G7904" s="27">
        <v>0.53482905982905982</v>
      </c>
      <c r="H7904" s="27">
        <v>0.97185989566698627</v>
      </c>
      <c r="I7904" s="28">
        <v>46.681217948717929</v>
      </c>
      <c r="J7904" s="27">
        <v>4.0598290598290602E-3</v>
      </c>
      <c r="K7904" s="27">
        <v>0.10726495726495726</v>
      </c>
      <c r="L7904" s="27">
        <v>1.2775471095496647E-5</v>
      </c>
      <c r="M7904" s="29">
        <v>14.86196600826826</v>
      </c>
      <c r="N7904" s="30">
        <v>73.891330403515781</v>
      </c>
      <c r="O7904" s="32">
        <v>2.1718300862344299E-4</v>
      </c>
      <c r="P7904" s="31">
        <v>0.99648674544873839</v>
      </c>
      <c r="Q7904" s="38">
        <v>2248</v>
      </c>
      <c r="R7904" s="38">
        <v>1641</v>
      </c>
      <c r="S7904" s="38">
        <v>8070</v>
      </c>
    </row>
    <row r="7905" spans="2:19" x14ac:dyDescent="0.2">
      <c r="B7905" s="1" t="s">
        <v>16024</v>
      </c>
      <c r="C7905" s="1" t="s">
        <v>7049</v>
      </c>
      <c r="D7905" s="1" t="s">
        <v>234</v>
      </c>
      <c r="E7905" s="1" t="s">
        <v>4229</v>
      </c>
      <c r="F7905" s="1" t="s">
        <v>38</v>
      </c>
      <c r="G7905" s="27">
        <v>0.49902458056964494</v>
      </c>
      <c r="H7905" s="27">
        <v>0.94790133048460723</v>
      </c>
      <c r="I7905" s="28">
        <v>42.769196254389399</v>
      </c>
      <c r="J7905" s="27">
        <v>1.11197815060476E-2</v>
      </c>
      <c r="K7905" s="27">
        <v>0.25985173624658603</v>
      </c>
      <c r="L7905" s="27">
        <v>3.7367194328445173E-2</v>
      </c>
      <c r="M7905" s="29">
        <v>10.526051401869156</v>
      </c>
      <c r="N7905" s="30">
        <v>74.720484753713833</v>
      </c>
      <c r="O7905" s="32">
        <v>8.988637467223462E-2</v>
      </c>
      <c r="P7905" s="31">
        <v>0.9956297950859474</v>
      </c>
      <c r="Q7905" s="38">
        <v>2898</v>
      </c>
      <c r="R7905" s="38">
        <v>2286</v>
      </c>
      <c r="S7905" s="38">
        <v>5333</v>
      </c>
    </row>
    <row r="7906" spans="2:19" x14ac:dyDescent="0.2">
      <c r="B7906" s="1" t="s">
        <v>16034</v>
      </c>
      <c r="C7906" s="1" t="s">
        <v>16035</v>
      </c>
      <c r="D7906" s="1" t="s">
        <v>234</v>
      </c>
      <c r="E7906" s="1" t="s">
        <v>4229</v>
      </c>
      <c r="F7906" s="1" t="s">
        <v>38</v>
      </c>
      <c r="G7906" s="27">
        <v>0.53544733861834659</v>
      </c>
      <c r="H7906" s="27">
        <v>0.95953451587391259</v>
      </c>
      <c r="I7906" s="28">
        <v>44.840951302378251</v>
      </c>
      <c r="J7906" s="27">
        <v>5.2095130237825591E-3</v>
      </c>
      <c r="K7906" s="27">
        <v>0.16647791619479049</v>
      </c>
      <c r="L7906" s="27">
        <v>7.8047678228448762E-3</v>
      </c>
      <c r="M7906" s="29">
        <v>13.241053144807415</v>
      </c>
      <c r="N7906" s="30">
        <v>71.811336717428091</v>
      </c>
      <c r="O7906" s="32">
        <v>0</v>
      </c>
      <c r="P7906" s="31">
        <v>0.99762738673596207</v>
      </c>
      <c r="Q7906" s="38">
        <v>2606</v>
      </c>
      <c r="R7906" s="38">
        <v>1629</v>
      </c>
      <c r="S7906" s="38">
        <v>7045</v>
      </c>
    </row>
    <row r="7907" spans="2:19" x14ac:dyDescent="0.2">
      <c r="B7907" s="1" t="s">
        <v>16030</v>
      </c>
      <c r="C7907" s="1" t="s">
        <v>16031</v>
      </c>
      <c r="D7907" s="1" t="s">
        <v>234</v>
      </c>
      <c r="E7907" s="1" t="s">
        <v>4229</v>
      </c>
      <c r="F7907" s="1" t="s">
        <v>38</v>
      </c>
      <c r="G7907" s="27">
        <v>0.48486249133348741</v>
      </c>
      <c r="H7907" s="27">
        <v>0.98301095100864566</v>
      </c>
      <c r="I7907" s="28">
        <v>44.204506586549549</v>
      </c>
      <c r="J7907" s="27">
        <v>5.777675063554426E-3</v>
      </c>
      <c r="K7907" s="27">
        <v>0.19736538017101918</v>
      </c>
      <c r="L7907" s="27">
        <v>1.8282420749279539E-3</v>
      </c>
      <c r="M7907" s="29">
        <v>12.597487662628982</v>
      </c>
      <c r="N7907" s="30">
        <v>77.278360343183991</v>
      </c>
      <c r="O7907" s="32">
        <v>0.59136714697406356</v>
      </c>
      <c r="P7907" s="31">
        <v>0.99757925072046105</v>
      </c>
      <c r="Q7907" s="38">
        <v>2703</v>
      </c>
      <c r="R7907" s="38">
        <v>2535</v>
      </c>
      <c r="S7907" s="38">
        <v>6500</v>
      </c>
    </row>
    <row r="7908" spans="2:19" x14ac:dyDescent="0.2">
      <c r="B7908" s="1" t="s">
        <v>16022</v>
      </c>
      <c r="C7908" s="1" t="s">
        <v>16023</v>
      </c>
      <c r="D7908" s="1" t="s">
        <v>234</v>
      </c>
      <c r="E7908" s="1" t="s">
        <v>4229</v>
      </c>
      <c r="F7908" s="1" t="s">
        <v>38</v>
      </c>
      <c r="G7908" s="27">
        <v>0.51526632493871183</v>
      </c>
      <c r="H7908" s="27">
        <v>0.98380403458213272</v>
      </c>
      <c r="I7908" s="28">
        <v>42.936750612881681</v>
      </c>
      <c r="J7908" s="27">
        <v>8.0231780699799426E-3</v>
      </c>
      <c r="K7908" s="27">
        <v>0.2819255627367952</v>
      </c>
      <c r="L7908" s="27">
        <v>8.5568610064287308E-4</v>
      </c>
      <c r="M7908" s="29">
        <v>10.320827586206899</v>
      </c>
      <c r="N7908" s="30">
        <v>73.142733564013838</v>
      </c>
      <c r="O7908" s="32">
        <v>0</v>
      </c>
      <c r="P7908" s="31">
        <v>0.99467967191310136</v>
      </c>
      <c r="Q7908" s="38">
        <v>2868</v>
      </c>
      <c r="R7908" s="38">
        <v>2010</v>
      </c>
      <c r="S7908" s="38">
        <v>4920</v>
      </c>
    </row>
    <row r="7909" spans="2:19" x14ac:dyDescent="0.2">
      <c r="B7909" s="1" t="s">
        <v>16050</v>
      </c>
      <c r="C7909" s="1" t="s">
        <v>16051</v>
      </c>
      <c r="D7909" s="1" t="s">
        <v>618</v>
      </c>
      <c r="E7909" s="1" t="s">
        <v>1693</v>
      </c>
      <c r="F7909" s="1" t="s">
        <v>62</v>
      </c>
      <c r="G7909" s="27">
        <v>0.25797266514806377</v>
      </c>
      <c r="H7909" s="27">
        <v>0.99767357222844344</v>
      </c>
      <c r="I7909" s="28">
        <v>24.748633257403192</v>
      </c>
      <c r="J7909" s="27">
        <v>6.8337129840546698E-3</v>
      </c>
      <c r="K7909" s="27">
        <v>0.13952164009111617</v>
      </c>
      <c r="L7909" s="27">
        <v>0</v>
      </c>
      <c r="M7909" s="29">
        <v>15.291481197237147</v>
      </c>
      <c r="N7909" s="30">
        <v>51.503311258278146</v>
      </c>
      <c r="O7909" s="32">
        <v>1.5509518477043672E-2</v>
      </c>
      <c r="P7909" s="31">
        <v>0.98320268756998885</v>
      </c>
      <c r="Q7909" s="38">
        <v>5093</v>
      </c>
      <c r="R7909" s="38">
        <v>6319</v>
      </c>
      <c r="S7909" s="38">
        <v>7511</v>
      </c>
    </row>
    <row r="7910" spans="2:19" x14ac:dyDescent="0.2">
      <c r="B7910" s="1" t="s">
        <v>16048</v>
      </c>
      <c r="C7910" s="1" t="s">
        <v>16049</v>
      </c>
      <c r="D7910" s="1" t="s">
        <v>618</v>
      </c>
      <c r="E7910" s="1" t="s">
        <v>1693</v>
      </c>
      <c r="F7910" s="1" t="s">
        <v>62</v>
      </c>
      <c r="G7910" s="27">
        <v>0.26726342710997442</v>
      </c>
      <c r="H7910" s="27">
        <v>0.98983688833124217</v>
      </c>
      <c r="I7910" s="28">
        <v>26.324232736572888</v>
      </c>
      <c r="J7910" s="27">
        <v>5.7544757033248083E-3</v>
      </c>
      <c r="K7910" s="27">
        <v>0.11508951406649616</v>
      </c>
      <c r="L7910" s="27">
        <v>4.3914680050188208E-4</v>
      </c>
      <c r="M7910" s="29">
        <v>16.691099476439788</v>
      </c>
      <c r="N7910" s="30">
        <v>52.267942583732058</v>
      </c>
      <c r="O7910" s="32">
        <v>0</v>
      </c>
      <c r="P7910" s="31">
        <v>0.98117942283563364</v>
      </c>
      <c r="Q7910" s="38">
        <v>4578</v>
      </c>
      <c r="R7910" s="38">
        <v>6099</v>
      </c>
      <c r="S7910" s="38">
        <v>7944</v>
      </c>
    </row>
    <row r="7911" spans="2:19" x14ac:dyDescent="0.2">
      <c r="B7911" s="1" t="s">
        <v>16059</v>
      </c>
      <c r="C7911" s="1" t="s">
        <v>16060</v>
      </c>
      <c r="D7911" s="1" t="s">
        <v>618</v>
      </c>
      <c r="E7911" s="1" t="s">
        <v>1693</v>
      </c>
      <c r="F7911" s="1" t="s">
        <v>62</v>
      </c>
      <c r="G7911" s="27">
        <v>0.29333333333333333</v>
      </c>
      <c r="H7911" s="27">
        <v>0.99921079958463133</v>
      </c>
      <c r="I7911" s="28">
        <v>21.559298245614038</v>
      </c>
      <c r="J7911" s="27">
        <v>1.1228070175438596E-2</v>
      </c>
      <c r="K7911" s="27">
        <v>0.36771929824561406</v>
      </c>
      <c r="L7911" s="27">
        <v>0</v>
      </c>
      <c r="M7911" s="29">
        <v>10.704667328699108</v>
      </c>
      <c r="N7911" s="30">
        <v>47.244019138755981</v>
      </c>
      <c r="O7911" s="32">
        <v>0</v>
      </c>
      <c r="P7911" s="31">
        <v>0.98650051921079962</v>
      </c>
      <c r="Q7911" s="38">
        <v>6380</v>
      </c>
      <c r="R7911" s="38">
        <v>5528</v>
      </c>
      <c r="S7911" s="38">
        <v>3372</v>
      </c>
    </row>
    <row r="7912" spans="2:19" x14ac:dyDescent="0.2">
      <c r="B7912" s="1" t="s">
        <v>16052</v>
      </c>
      <c r="C7912" s="1" t="s">
        <v>16053</v>
      </c>
      <c r="D7912" s="1" t="s">
        <v>618</v>
      </c>
      <c r="E7912" s="1" t="s">
        <v>1693</v>
      </c>
      <c r="F7912" s="1" t="s">
        <v>62</v>
      </c>
      <c r="G7912" s="27">
        <v>0.23043478260869565</v>
      </c>
      <c r="H7912" s="27">
        <v>0.90812767257177762</v>
      </c>
      <c r="I7912" s="28">
        <v>23.494037267080756</v>
      </c>
      <c r="J7912" s="27">
        <v>6.2111801242236021E-3</v>
      </c>
      <c r="K7912" s="27">
        <v>0.13229813664596274</v>
      </c>
      <c r="L7912" s="27">
        <v>7.8191814294441048E-4</v>
      </c>
      <c r="M7912" s="29">
        <v>15.817998385795004</v>
      </c>
      <c r="N7912" s="30">
        <v>48.684636118598384</v>
      </c>
      <c r="O7912" s="32">
        <v>0</v>
      </c>
      <c r="P7912" s="31">
        <v>0.98350641417226636</v>
      </c>
      <c r="Q7912" s="38">
        <v>5575</v>
      </c>
      <c r="R7912" s="38">
        <v>6877</v>
      </c>
      <c r="S7912" s="38">
        <v>7636</v>
      </c>
    </row>
    <row r="7913" spans="2:19" x14ac:dyDescent="0.2">
      <c r="B7913" s="1" t="s">
        <v>16046</v>
      </c>
      <c r="C7913" s="1" t="s">
        <v>16047</v>
      </c>
      <c r="D7913" s="1" t="s">
        <v>618</v>
      </c>
      <c r="E7913" s="1" t="s">
        <v>1693</v>
      </c>
      <c r="F7913" s="1" t="s">
        <v>62</v>
      </c>
      <c r="G7913" s="27">
        <v>0.35126964933494559</v>
      </c>
      <c r="H7913" s="27">
        <v>0.95986970684039086</v>
      </c>
      <c r="I7913" s="28">
        <v>23.434764207980656</v>
      </c>
      <c r="J7913" s="27">
        <v>2.1765417170495769E-2</v>
      </c>
      <c r="K7913" s="27">
        <v>0.42623941958887546</v>
      </c>
      <c r="L7913" s="27">
        <v>8.0544862303819965E-4</v>
      </c>
      <c r="M7913" s="29">
        <v>9.0573159366262814</v>
      </c>
      <c r="N7913" s="30">
        <v>49.562822719449223</v>
      </c>
      <c r="O7913" s="32">
        <v>0</v>
      </c>
      <c r="P7913" s="31">
        <v>0.97956766360675152</v>
      </c>
      <c r="Q7913" s="38">
        <v>5602</v>
      </c>
      <c r="R7913" s="38">
        <v>4455</v>
      </c>
      <c r="S7913" s="38">
        <v>2571</v>
      </c>
    </row>
    <row r="7914" spans="2:19" x14ac:dyDescent="0.2">
      <c r="B7914" s="1" t="s">
        <v>16040</v>
      </c>
      <c r="C7914" s="1" t="s">
        <v>16041</v>
      </c>
      <c r="D7914" s="1" t="s">
        <v>618</v>
      </c>
      <c r="E7914" s="1" t="s">
        <v>1693</v>
      </c>
      <c r="F7914" s="1" t="s">
        <v>62</v>
      </c>
      <c r="G7914" s="27">
        <v>0.38137931034482758</v>
      </c>
      <c r="H7914" s="27">
        <v>0.91109151414309486</v>
      </c>
      <c r="I7914" s="28">
        <v>22.191655172413792</v>
      </c>
      <c r="J7914" s="27">
        <v>8.4137931034482763E-2</v>
      </c>
      <c r="K7914" s="27">
        <v>0.54068965517241374</v>
      </c>
      <c r="L7914" s="27">
        <v>3.3211314475873548E-2</v>
      </c>
      <c r="M7914" s="29">
        <v>6.2429208472686719</v>
      </c>
      <c r="N7914" s="30">
        <v>47.55877034358047</v>
      </c>
      <c r="O7914" s="32">
        <v>0</v>
      </c>
      <c r="P7914" s="31">
        <v>0.96505823627287857</v>
      </c>
      <c r="Q7914" s="38">
        <v>6099</v>
      </c>
      <c r="R7914" s="38">
        <v>4007</v>
      </c>
      <c r="S7914" s="38">
        <v>1402</v>
      </c>
    </row>
    <row r="7915" spans="2:19" x14ac:dyDescent="0.2">
      <c r="B7915" s="1" t="s">
        <v>16054</v>
      </c>
      <c r="C7915" s="1" t="s">
        <v>4080</v>
      </c>
      <c r="D7915" s="1" t="s">
        <v>618</v>
      </c>
      <c r="E7915" s="1" t="s">
        <v>1693</v>
      </c>
      <c r="F7915" s="1" t="s">
        <v>62</v>
      </c>
      <c r="G7915" s="27">
        <v>0.3011677934849416</v>
      </c>
      <c r="H7915" s="27">
        <v>0.99669588875453452</v>
      </c>
      <c r="I7915" s="28">
        <v>21.398955132145048</v>
      </c>
      <c r="J7915" s="27">
        <v>1.7824216349108791E-2</v>
      </c>
      <c r="K7915" s="27">
        <v>0.45543945912722805</v>
      </c>
      <c r="L7915" s="27">
        <v>0</v>
      </c>
      <c r="M7915" s="29">
        <v>9.1</v>
      </c>
      <c r="N7915" s="30">
        <v>49.548979591836734</v>
      </c>
      <c r="O7915" s="32">
        <v>0</v>
      </c>
      <c r="P7915" s="31">
        <v>0.9836759371221282</v>
      </c>
      <c r="Q7915" s="38">
        <v>6436</v>
      </c>
      <c r="R7915" s="38">
        <v>5367</v>
      </c>
      <c r="S7915" s="38">
        <v>2264</v>
      </c>
    </row>
    <row r="7916" spans="2:19" x14ac:dyDescent="0.2">
      <c r="B7916" s="1" t="s">
        <v>16061</v>
      </c>
      <c r="C7916" s="1" t="s">
        <v>16062</v>
      </c>
      <c r="D7916" s="1" t="s">
        <v>618</v>
      </c>
      <c r="E7916" s="1" t="s">
        <v>1693</v>
      </c>
      <c r="F7916" s="1" t="s">
        <v>62</v>
      </c>
      <c r="G7916" s="27">
        <v>0.32554945054945056</v>
      </c>
      <c r="H7916" s="27">
        <v>0.8878086838534599</v>
      </c>
      <c r="I7916" s="28">
        <v>22.615247252747249</v>
      </c>
      <c r="J7916" s="27">
        <v>2.1291208791208792E-2</v>
      </c>
      <c r="K7916" s="27">
        <v>0.48145604395604397</v>
      </c>
      <c r="L7916" s="27">
        <v>0</v>
      </c>
      <c r="M7916" s="29">
        <v>8.8196537678207747</v>
      </c>
      <c r="N7916" s="30">
        <v>50.763713080168777</v>
      </c>
      <c r="O7916" s="32">
        <v>0</v>
      </c>
      <c r="P7916" s="31">
        <v>0.98778833107191311</v>
      </c>
      <c r="Q7916" s="38">
        <v>5919</v>
      </c>
      <c r="R7916" s="38">
        <v>4877</v>
      </c>
      <c r="S7916" s="38">
        <v>1979</v>
      </c>
    </row>
    <row r="7917" spans="2:19" x14ac:dyDescent="0.2">
      <c r="B7917" s="1" t="s">
        <v>16065</v>
      </c>
      <c r="C7917" s="1" t="s">
        <v>16066</v>
      </c>
      <c r="D7917" s="1" t="s">
        <v>618</v>
      </c>
      <c r="E7917" s="1" t="s">
        <v>1693</v>
      </c>
      <c r="F7917" s="1" t="s">
        <v>62</v>
      </c>
      <c r="G7917" s="27">
        <v>0.26858213616489696</v>
      </c>
      <c r="H7917" s="27">
        <v>0.98903685351502013</v>
      </c>
      <c r="I7917" s="28">
        <v>26.680574640849468</v>
      </c>
      <c r="J7917" s="27">
        <v>6.2460961898813238E-3</v>
      </c>
      <c r="K7917" s="27">
        <v>8.8694565896314803E-2</v>
      </c>
      <c r="L7917" s="27">
        <v>3.0659646949519973E-4</v>
      </c>
      <c r="M7917" s="29">
        <v>16.701024765157989</v>
      </c>
      <c r="N7917" s="30">
        <v>53.513953488372096</v>
      </c>
      <c r="O7917" s="32">
        <v>0</v>
      </c>
      <c r="P7917" s="31">
        <v>0.99163827810467642</v>
      </c>
      <c r="Q7917" s="38">
        <v>4488</v>
      </c>
      <c r="R7917" s="38">
        <v>6083</v>
      </c>
      <c r="S7917" s="38">
        <v>8356</v>
      </c>
    </row>
    <row r="7918" spans="2:19" x14ac:dyDescent="0.2">
      <c r="B7918" s="1" t="s">
        <v>16055</v>
      </c>
      <c r="C7918" s="1" t="s">
        <v>16056</v>
      </c>
      <c r="D7918" s="1" t="s">
        <v>618</v>
      </c>
      <c r="E7918" s="1" t="s">
        <v>1693</v>
      </c>
      <c r="F7918" s="1" t="s">
        <v>62</v>
      </c>
      <c r="G7918" s="27">
        <v>0.2974212034383954</v>
      </c>
      <c r="H7918" s="27">
        <v>0.93441499859035804</v>
      </c>
      <c r="I7918" s="28">
        <v>21.401318051575938</v>
      </c>
      <c r="J7918" s="27">
        <v>1.3753581661891117E-2</v>
      </c>
      <c r="K7918" s="27">
        <v>0.48194842406876792</v>
      </c>
      <c r="L7918" s="27">
        <v>1.7056667606427966E-3</v>
      </c>
      <c r="M7918" s="29">
        <v>9.4721044045676983</v>
      </c>
      <c r="N7918" s="30">
        <v>49.119460500963392</v>
      </c>
      <c r="O7918" s="32">
        <v>0</v>
      </c>
      <c r="P7918" s="31">
        <v>0.98393008175923313</v>
      </c>
      <c r="Q7918" s="38">
        <v>6434</v>
      </c>
      <c r="R7918" s="38">
        <v>5431</v>
      </c>
      <c r="S7918" s="38">
        <v>1976</v>
      </c>
    </row>
    <row r="7919" spans="2:19" x14ac:dyDescent="0.2">
      <c r="B7919" s="1" t="s">
        <v>16042</v>
      </c>
      <c r="C7919" s="1" t="s">
        <v>16043</v>
      </c>
      <c r="D7919" s="1" t="s">
        <v>618</v>
      </c>
      <c r="E7919" s="1" t="s">
        <v>1693</v>
      </c>
      <c r="F7919" s="1" t="s">
        <v>62</v>
      </c>
      <c r="G7919" s="27">
        <v>0.23780487804878048</v>
      </c>
      <c r="H7919" s="27">
        <v>0.94434386716657748</v>
      </c>
      <c r="I7919" s="28">
        <v>25.383924611973395</v>
      </c>
      <c r="J7919" s="27">
        <v>7.7605321507760536E-3</v>
      </c>
      <c r="K7919" s="27">
        <v>0.14523281596452328</v>
      </c>
      <c r="L7919" s="27">
        <v>4.124263524370648E-4</v>
      </c>
      <c r="M7919" s="29">
        <v>16.173963636363634</v>
      </c>
      <c r="N7919" s="30">
        <v>54.426573426573427</v>
      </c>
      <c r="O7919" s="32">
        <v>0</v>
      </c>
      <c r="P7919" s="31">
        <v>0.96625602570969471</v>
      </c>
      <c r="Q7919" s="38">
        <v>4886</v>
      </c>
      <c r="R7919" s="38">
        <v>6729</v>
      </c>
      <c r="S7919" s="38">
        <v>7414</v>
      </c>
    </row>
    <row r="7920" spans="2:19" x14ac:dyDescent="0.2">
      <c r="B7920" s="1" t="s">
        <v>16057</v>
      </c>
      <c r="C7920" s="1" t="s">
        <v>16058</v>
      </c>
      <c r="D7920" s="1" t="s">
        <v>618</v>
      </c>
      <c r="E7920" s="1" t="s">
        <v>1693</v>
      </c>
      <c r="F7920" s="1" t="s">
        <v>62</v>
      </c>
      <c r="G7920" s="27">
        <v>0.31658595641646486</v>
      </c>
      <c r="H7920" s="27">
        <v>0.98032786885245904</v>
      </c>
      <c r="I7920" s="28">
        <v>22.467917675544797</v>
      </c>
      <c r="J7920" s="27">
        <v>2.0581113801452784E-2</v>
      </c>
      <c r="K7920" s="27">
        <v>0.40799031476997577</v>
      </c>
      <c r="L7920" s="27">
        <v>0</v>
      </c>
      <c r="M7920" s="29">
        <v>10.106731620903451</v>
      </c>
      <c r="N7920" s="30">
        <v>48.713193116634798</v>
      </c>
      <c r="O7920" s="32">
        <v>0</v>
      </c>
      <c r="P7920" s="31">
        <v>0.98479880774962747</v>
      </c>
      <c r="Q7920" s="38">
        <v>5974</v>
      </c>
      <c r="R7920" s="38">
        <v>5059</v>
      </c>
      <c r="S7920" s="38">
        <v>2799</v>
      </c>
    </row>
    <row r="7921" spans="2:19" x14ac:dyDescent="0.2">
      <c r="B7921" s="1" t="s">
        <v>16036</v>
      </c>
      <c r="C7921" s="1" t="s">
        <v>16037</v>
      </c>
      <c r="D7921" s="1" t="s">
        <v>618</v>
      </c>
      <c r="E7921" s="1" t="s">
        <v>1693</v>
      </c>
      <c r="F7921" s="1" t="s">
        <v>62</v>
      </c>
      <c r="G7921" s="27">
        <v>0.4762589928057554</v>
      </c>
      <c r="H7921" s="27">
        <v>0.98845417236662103</v>
      </c>
      <c r="I7921" s="28">
        <v>25.518201438848919</v>
      </c>
      <c r="J7921" s="27">
        <v>0.1539568345323741</v>
      </c>
      <c r="K7921" s="27">
        <v>0.47338129496402875</v>
      </c>
      <c r="L7921" s="27">
        <v>6.5868673050615591E-3</v>
      </c>
      <c r="M7921" s="29">
        <v>4.6324175824175828</v>
      </c>
      <c r="N7921" s="30">
        <v>48.07401812688822</v>
      </c>
      <c r="O7921" s="32">
        <v>0</v>
      </c>
      <c r="P7921" s="31">
        <v>0.9507523939808481</v>
      </c>
      <c r="Q7921" s="38">
        <v>4827</v>
      </c>
      <c r="R7921" s="38">
        <v>2673</v>
      </c>
      <c r="S7921" s="38">
        <v>2085</v>
      </c>
    </row>
    <row r="7922" spans="2:19" x14ac:dyDescent="0.2">
      <c r="B7922" s="1" t="s">
        <v>16063</v>
      </c>
      <c r="C7922" s="1" t="s">
        <v>16064</v>
      </c>
      <c r="D7922" s="1" t="s">
        <v>618</v>
      </c>
      <c r="E7922" s="1" t="s">
        <v>1693</v>
      </c>
      <c r="F7922" s="1" t="s">
        <v>62</v>
      </c>
      <c r="G7922" s="27">
        <v>0.33525641025641023</v>
      </c>
      <c r="H7922" s="27">
        <v>0.92254210359072142</v>
      </c>
      <c r="I7922" s="28">
        <v>21.339423076923083</v>
      </c>
      <c r="J7922" s="27">
        <v>8.6538461538461536E-2</v>
      </c>
      <c r="K7922" s="27">
        <v>0.55384615384615388</v>
      </c>
      <c r="L7922" s="27">
        <v>5.5926278995869086E-3</v>
      </c>
      <c r="M7922" s="29">
        <v>7.1460945033751226</v>
      </c>
      <c r="N7922" s="30">
        <v>49.107074569789674</v>
      </c>
      <c r="O7922" s="32">
        <v>2.859866539561487E-3</v>
      </c>
      <c r="P7922" s="31">
        <v>0.99142040038131551</v>
      </c>
      <c r="Q7922" s="38">
        <v>6462</v>
      </c>
      <c r="R7922" s="38">
        <v>4705</v>
      </c>
      <c r="S7922" s="38">
        <v>1299</v>
      </c>
    </row>
    <row r="7923" spans="2:19" x14ac:dyDescent="0.2">
      <c r="B7923" s="1" t="s">
        <v>16038</v>
      </c>
      <c r="C7923" s="1" t="s">
        <v>16039</v>
      </c>
      <c r="D7923" s="1" t="s">
        <v>618</v>
      </c>
      <c r="E7923" s="1" t="s">
        <v>1693</v>
      </c>
      <c r="F7923" s="1" t="s">
        <v>62</v>
      </c>
      <c r="G7923" s="27">
        <v>0.29861616897305171</v>
      </c>
      <c r="H7923" s="27">
        <v>0.85363700070077075</v>
      </c>
      <c r="I7923" s="28">
        <v>18.570575382374372</v>
      </c>
      <c r="J7923" s="27">
        <v>0.11289147851420248</v>
      </c>
      <c r="K7923" s="27">
        <v>0.58048069919883472</v>
      </c>
      <c r="L7923" s="27">
        <v>1.2697967764540994E-2</v>
      </c>
      <c r="M7923" s="29">
        <v>7.0073727933541008</v>
      </c>
      <c r="N7923" s="30">
        <v>45.304878048780488</v>
      </c>
      <c r="O7923" s="32">
        <v>0</v>
      </c>
      <c r="P7923" s="31">
        <v>0.96215837421163275</v>
      </c>
      <c r="Q7923" s="38">
        <v>7375</v>
      </c>
      <c r="R7923" s="38">
        <v>5409</v>
      </c>
      <c r="S7923" s="38">
        <v>1082</v>
      </c>
    </row>
    <row r="7924" spans="2:19" x14ac:dyDescent="0.2">
      <c r="B7924" s="1" t="s">
        <v>16044</v>
      </c>
      <c r="C7924" s="1" t="s">
        <v>16045</v>
      </c>
      <c r="D7924" s="1" t="s">
        <v>618</v>
      </c>
      <c r="E7924" s="1" t="s">
        <v>1693</v>
      </c>
      <c r="F7924" s="1" t="s">
        <v>62</v>
      </c>
      <c r="G7924" s="27">
        <v>0.34556786703601106</v>
      </c>
      <c r="H7924" s="27">
        <v>0.88689212039228926</v>
      </c>
      <c r="I7924" s="28">
        <v>19.74702216066482</v>
      </c>
      <c r="J7924" s="27">
        <v>0.13781163434903046</v>
      </c>
      <c r="K7924" s="27">
        <v>0.57756232686980613</v>
      </c>
      <c r="L7924" s="27">
        <v>2.2390936760229966E-2</v>
      </c>
      <c r="M7924" s="29">
        <v>5.2496296296296299</v>
      </c>
      <c r="N7924" s="30">
        <v>46.741482965931866</v>
      </c>
      <c r="O7924" s="32">
        <v>0</v>
      </c>
      <c r="P7924" s="31">
        <v>0.97666553939803857</v>
      </c>
      <c r="Q7924" s="38">
        <v>7042</v>
      </c>
      <c r="R7924" s="38">
        <v>4530</v>
      </c>
      <c r="S7924" s="38">
        <v>1110</v>
      </c>
    </row>
    <row r="7925" spans="2:19" x14ac:dyDescent="0.2">
      <c r="B7925" s="1" t="s">
        <v>16072</v>
      </c>
      <c r="C7925" s="1" t="s">
        <v>16073</v>
      </c>
      <c r="D7925" s="1" t="s">
        <v>619</v>
      </c>
      <c r="E7925" s="1" t="s">
        <v>11645</v>
      </c>
      <c r="F7925" s="1" t="s">
        <v>18</v>
      </c>
      <c r="G7925" s="27">
        <v>0.46584440227703983</v>
      </c>
      <c r="H7925" s="27">
        <v>0.91531157270029684</v>
      </c>
      <c r="I7925" s="28">
        <v>68.387049335863381</v>
      </c>
      <c r="J7925" s="27">
        <v>2.5142314990512334E-2</v>
      </c>
      <c r="K7925" s="27">
        <v>0.27941176470588236</v>
      </c>
      <c r="L7925" s="27">
        <v>4.665829719242183E-2</v>
      </c>
      <c r="M7925" s="29">
        <v>10.710090817356209</v>
      </c>
      <c r="N7925" s="30">
        <v>51.273052820053714</v>
      </c>
      <c r="O7925" s="32">
        <v>0.23072586167541659</v>
      </c>
      <c r="P7925" s="31">
        <v>0.96233736589819674</v>
      </c>
      <c r="Q7925" s="38">
        <v>84</v>
      </c>
      <c r="R7925" s="38">
        <v>2859</v>
      </c>
      <c r="S7925" s="38">
        <v>4963</v>
      </c>
    </row>
    <row r="7926" spans="2:19" x14ac:dyDescent="0.2">
      <c r="B7926" s="1" t="s">
        <v>16074</v>
      </c>
      <c r="C7926" s="1" t="s">
        <v>16075</v>
      </c>
      <c r="D7926" s="1" t="s">
        <v>619</v>
      </c>
      <c r="E7926" s="1" t="s">
        <v>7506</v>
      </c>
      <c r="F7926" s="1" t="s">
        <v>18</v>
      </c>
      <c r="G7926" s="27">
        <v>0.39809960681520312</v>
      </c>
      <c r="H7926" s="27">
        <v>0.79466233354470517</v>
      </c>
      <c r="I7926" s="28">
        <v>33.197739187418073</v>
      </c>
      <c r="J7926" s="27">
        <v>2.6539973787680211E-2</v>
      </c>
      <c r="K7926" s="27">
        <v>0.38630406290956748</v>
      </c>
      <c r="L7926" s="27">
        <v>3.3799936588459104E-2</v>
      </c>
      <c r="M7926" s="29">
        <v>10.519052803483943</v>
      </c>
      <c r="N7926" s="30">
        <v>66.994238683127577</v>
      </c>
      <c r="O7926" s="32">
        <v>2.3256182625237794E-3</v>
      </c>
      <c r="P7926" s="31">
        <v>0.96766011414077358</v>
      </c>
      <c r="Q7926" s="38">
        <v>3755</v>
      </c>
      <c r="R7926" s="38">
        <v>3793</v>
      </c>
      <c r="S7926" s="38">
        <v>3093</v>
      </c>
    </row>
    <row r="7927" spans="2:19" x14ac:dyDescent="0.2">
      <c r="B7927" s="1" t="s">
        <v>16099</v>
      </c>
      <c r="C7927" s="1" t="s">
        <v>16100</v>
      </c>
      <c r="D7927" s="1" t="s">
        <v>619</v>
      </c>
      <c r="E7927" s="1" t="s">
        <v>7506</v>
      </c>
      <c r="F7927" s="1" t="s">
        <v>18</v>
      </c>
      <c r="G7927" s="27">
        <v>0.45030479724357275</v>
      </c>
      <c r="H7927" s="27">
        <v>0.99839092587707723</v>
      </c>
      <c r="I7927" s="28">
        <v>33.119321494831695</v>
      </c>
      <c r="J7927" s="27">
        <v>5.0357805459846274E-3</v>
      </c>
      <c r="K7927" s="27">
        <v>0.25841505433342166</v>
      </c>
      <c r="L7927" s="27">
        <v>0</v>
      </c>
      <c r="M7927" s="29">
        <v>10.869864995178398</v>
      </c>
      <c r="N7927" s="30">
        <v>59.87522071806945</v>
      </c>
      <c r="O7927" s="32">
        <v>0</v>
      </c>
      <c r="P7927" s="31">
        <v>0.99525191242416244</v>
      </c>
      <c r="Q7927" s="38">
        <v>3758</v>
      </c>
      <c r="R7927" s="38">
        <v>3098</v>
      </c>
      <c r="S7927" s="38">
        <v>5360</v>
      </c>
    </row>
    <row r="7928" spans="2:19" x14ac:dyDescent="0.2">
      <c r="B7928" s="1" t="s">
        <v>16095</v>
      </c>
      <c r="C7928" s="1" t="s">
        <v>16096</v>
      </c>
      <c r="D7928" s="1" t="s">
        <v>619</v>
      </c>
      <c r="E7928" s="1" t="s">
        <v>7506</v>
      </c>
      <c r="F7928" s="1" t="s">
        <v>18</v>
      </c>
      <c r="G7928" s="27">
        <v>0.50377622377622377</v>
      </c>
      <c r="H7928" s="27">
        <v>0.98602603157020219</v>
      </c>
      <c r="I7928" s="28">
        <v>51.165678321678307</v>
      </c>
      <c r="J7928" s="27">
        <v>4.7552447552447552E-3</v>
      </c>
      <c r="K7928" s="27">
        <v>0.10993006993006993</v>
      </c>
      <c r="L7928" s="27">
        <v>1.2738853503184713E-3</v>
      </c>
      <c r="M7928" s="29">
        <v>15.091375422773403</v>
      </c>
      <c r="N7928" s="30">
        <v>86.242087729039426</v>
      </c>
      <c r="O7928" s="32">
        <v>1.6203267792855164E-2</v>
      </c>
      <c r="P7928" s="31">
        <v>0.99003046247576854</v>
      </c>
      <c r="Q7928" s="38">
        <v>1384</v>
      </c>
      <c r="R7928" s="38">
        <v>2218</v>
      </c>
      <c r="S7928" s="38">
        <v>8026</v>
      </c>
    </row>
    <row r="7929" spans="2:19" x14ac:dyDescent="0.2">
      <c r="B7929" s="1" t="s">
        <v>16093</v>
      </c>
      <c r="C7929" s="1" t="s">
        <v>16094</v>
      </c>
      <c r="D7929" s="1" t="s">
        <v>619</v>
      </c>
      <c r="E7929" s="1" t="s">
        <v>7506</v>
      </c>
      <c r="F7929" s="1" t="s">
        <v>18</v>
      </c>
      <c r="G7929" s="27">
        <v>0.39516864175022787</v>
      </c>
      <c r="H7929" s="27">
        <v>0.97685076645626701</v>
      </c>
      <c r="I7929" s="28">
        <v>34.487739288969912</v>
      </c>
      <c r="J7929" s="27">
        <v>2.0054694621695533E-2</v>
      </c>
      <c r="K7929" s="27">
        <v>0.3814949863263446</v>
      </c>
      <c r="L7929" s="27">
        <v>1.3255184851217313E-3</v>
      </c>
      <c r="M7929" s="29">
        <v>9.0424265259984917</v>
      </c>
      <c r="N7929" s="30">
        <v>72.952710495963089</v>
      </c>
      <c r="O7929" s="32">
        <v>0.21725879170423801</v>
      </c>
      <c r="P7929" s="31">
        <v>0.98917944093778176</v>
      </c>
      <c r="Q7929" s="38">
        <v>3667</v>
      </c>
      <c r="R7929" s="38">
        <v>3828</v>
      </c>
      <c r="S7929" s="38">
        <v>3160</v>
      </c>
    </row>
    <row r="7930" spans="2:19" x14ac:dyDescent="0.2">
      <c r="B7930" s="1" t="s">
        <v>16080</v>
      </c>
      <c r="C7930" s="1" t="s">
        <v>5129</v>
      </c>
      <c r="D7930" s="1" t="s">
        <v>619</v>
      </c>
      <c r="E7930" s="1" t="s">
        <v>11645</v>
      </c>
      <c r="F7930" s="1" t="s">
        <v>18</v>
      </c>
      <c r="G7930" s="27">
        <v>0.51284246575342463</v>
      </c>
      <c r="H7930" s="27">
        <v>0.89610389610389596</v>
      </c>
      <c r="I7930" s="28">
        <v>41.005821917808213</v>
      </c>
      <c r="J7930" s="27">
        <v>4.8801369863013699E-2</v>
      </c>
      <c r="K7930" s="27">
        <v>0.38698630136986301</v>
      </c>
      <c r="L7930" s="27">
        <v>3.6405529953917055E-2</v>
      </c>
      <c r="M7930" s="29">
        <v>7.1991166077738526</v>
      </c>
      <c r="N7930" s="30">
        <v>70.730897009966782</v>
      </c>
      <c r="O7930" s="32">
        <v>0</v>
      </c>
      <c r="P7930" s="31">
        <v>0.97863426895684957</v>
      </c>
      <c r="Q7930" s="38">
        <v>3128</v>
      </c>
      <c r="R7930" s="38">
        <v>2055</v>
      </c>
      <c r="S7930" s="38">
        <v>3082</v>
      </c>
    </row>
    <row r="7931" spans="2:19" x14ac:dyDescent="0.2">
      <c r="B7931" s="1" t="s">
        <v>16091</v>
      </c>
      <c r="C7931" s="1" t="s">
        <v>16092</v>
      </c>
      <c r="D7931" s="1" t="s">
        <v>619</v>
      </c>
      <c r="E7931" s="1" t="s">
        <v>11645</v>
      </c>
      <c r="F7931" s="1" t="s">
        <v>18</v>
      </c>
      <c r="G7931" s="27">
        <v>0.2970227670753065</v>
      </c>
      <c r="H7931" s="27">
        <v>0.94475639253628185</v>
      </c>
      <c r="I7931" s="28">
        <v>28.041646234676005</v>
      </c>
      <c r="J7931" s="27">
        <v>3.852889667250438E-3</v>
      </c>
      <c r="K7931" s="27">
        <v>8.4763572679509638E-2</v>
      </c>
      <c r="L7931" s="27">
        <v>6.6516931582584655E-3</v>
      </c>
      <c r="M7931" s="29">
        <v>16.982511210762329</v>
      </c>
      <c r="N7931" s="30">
        <v>53.777122641509436</v>
      </c>
      <c r="O7931" s="32">
        <v>0</v>
      </c>
      <c r="P7931" s="31">
        <v>0.98652384243261926</v>
      </c>
      <c r="Q7931" s="38">
        <v>4197</v>
      </c>
      <c r="R7931" s="38">
        <v>5442</v>
      </c>
      <c r="S7931" s="38">
        <v>8409</v>
      </c>
    </row>
    <row r="7932" spans="2:19" x14ac:dyDescent="0.2">
      <c r="B7932" s="1" t="s">
        <v>16101</v>
      </c>
      <c r="C7932" s="1" t="s">
        <v>16102</v>
      </c>
      <c r="D7932" s="1" t="s">
        <v>619</v>
      </c>
      <c r="E7932" s="1" t="s">
        <v>11645</v>
      </c>
      <c r="F7932" s="1" t="s">
        <v>18</v>
      </c>
      <c r="G7932" s="27">
        <v>0.62835051546391751</v>
      </c>
      <c r="H7932" s="27">
        <v>0.98254489481785534</v>
      </c>
      <c r="I7932" s="28">
        <v>55.45082474226804</v>
      </c>
      <c r="J7932" s="27">
        <v>5.4123711340206188E-2</v>
      </c>
      <c r="K7932" s="27">
        <v>0.30567010309278353</v>
      </c>
      <c r="L7932" s="27">
        <v>2.8732683427398669E-3</v>
      </c>
      <c r="M7932" s="29">
        <v>6.8368932038834949</v>
      </c>
      <c r="N7932" s="30">
        <v>83.816242821985227</v>
      </c>
      <c r="O7932" s="32">
        <v>4.6177526936890711E-4</v>
      </c>
      <c r="P7932" s="31">
        <v>0.99538224730631097</v>
      </c>
      <c r="Q7932" s="38">
        <v>736</v>
      </c>
      <c r="R7932" s="38">
        <v>335</v>
      </c>
      <c r="S7932" s="38">
        <v>4474</v>
      </c>
    </row>
    <row r="7933" spans="2:19" x14ac:dyDescent="0.2">
      <c r="B7933" s="1" t="s">
        <v>16068</v>
      </c>
      <c r="C7933" s="1" t="s">
        <v>16069</v>
      </c>
      <c r="D7933" s="1" t="s">
        <v>619</v>
      </c>
      <c r="E7933" s="1" t="s">
        <v>11645</v>
      </c>
      <c r="F7933" s="1" t="s">
        <v>18</v>
      </c>
      <c r="G7933" s="27">
        <v>0.17117988394584138</v>
      </c>
      <c r="H7933" s="27">
        <v>0.48158040665434387</v>
      </c>
      <c r="I7933" s="28">
        <v>15.61731141199226</v>
      </c>
      <c r="J7933" s="27">
        <v>4.1586073500967116E-2</v>
      </c>
      <c r="K7933" s="27">
        <v>0.60444874274661509</v>
      </c>
      <c r="L7933" s="27">
        <v>0.33900646950092422</v>
      </c>
      <c r="M7933" s="29">
        <v>8.5617269544924124</v>
      </c>
      <c r="N7933" s="30">
        <v>49.361581920903951</v>
      </c>
      <c r="O7933" s="32">
        <v>0</v>
      </c>
      <c r="P7933" s="31">
        <v>0.95563770794824399</v>
      </c>
      <c r="Q7933" s="38">
        <v>7946</v>
      </c>
      <c r="R7933" s="38">
        <v>7690</v>
      </c>
      <c r="S7933" s="38">
        <v>906</v>
      </c>
    </row>
    <row r="7934" spans="2:19" x14ac:dyDescent="0.2">
      <c r="B7934" s="1" t="s">
        <v>16087</v>
      </c>
      <c r="C7934" s="1" t="s">
        <v>16088</v>
      </c>
      <c r="D7934" s="1" t="s">
        <v>619</v>
      </c>
      <c r="E7934" s="1" t="s">
        <v>11645</v>
      </c>
      <c r="F7934" s="1" t="s">
        <v>18</v>
      </c>
      <c r="G7934" s="27">
        <v>0.41138835572616761</v>
      </c>
      <c r="H7934" s="27">
        <v>0.91079320113314466</v>
      </c>
      <c r="I7934" s="28">
        <v>215.30780550223923</v>
      </c>
      <c r="J7934" s="27">
        <v>2.5591810620601407E-2</v>
      </c>
      <c r="K7934" s="27">
        <v>0.28790786948176583</v>
      </c>
      <c r="L7934" s="27">
        <v>8.3836953100409187E-2</v>
      </c>
      <c r="M7934" s="29">
        <v>9.1294452347083954</v>
      </c>
      <c r="N7934" s="30">
        <v>36.840697674418607</v>
      </c>
      <c r="O7934" s="32">
        <v>0.60041863393138184</v>
      </c>
      <c r="P7934" s="31">
        <v>0.98394711992445705</v>
      </c>
      <c r="Q7934" s="38">
        <v>11</v>
      </c>
      <c r="R7934" s="38">
        <v>3628</v>
      </c>
      <c r="S7934" s="38">
        <v>4796</v>
      </c>
    </row>
    <row r="7935" spans="2:19" x14ac:dyDescent="0.2">
      <c r="B7935" s="1" t="s">
        <v>16067</v>
      </c>
      <c r="C7935" s="1" t="s">
        <v>4138</v>
      </c>
      <c r="D7935" s="1" t="s">
        <v>619</v>
      </c>
      <c r="E7935" s="1" t="s">
        <v>11645</v>
      </c>
      <c r="F7935" s="1" t="s">
        <v>18</v>
      </c>
      <c r="G7935" s="27">
        <v>0.24017857142857144</v>
      </c>
      <c r="H7935" s="27">
        <v>0.53620057072971872</v>
      </c>
      <c r="I7935" s="28">
        <v>16.899107142857147</v>
      </c>
      <c r="J7935" s="27">
        <v>7.5892857142857137E-2</v>
      </c>
      <c r="K7935" s="27">
        <v>0.67678571428571432</v>
      </c>
      <c r="L7935" s="27">
        <v>0.27713819812474516</v>
      </c>
      <c r="M7935" s="29">
        <v>6.6719153936545235</v>
      </c>
      <c r="N7935" s="30">
        <v>48.732342007434944</v>
      </c>
      <c r="O7935" s="32">
        <v>8.1532816958825929E-3</v>
      </c>
      <c r="P7935" s="31">
        <v>0.91316754993885041</v>
      </c>
      <c r="Q7935" s="38">
        <v>7738</v>
      </c>
      <c r="R7935" s="38">
        <v>6673</v>
      </c>
      <c r="S7935" s="38">
        <v>535</v>
      </c>
    </row>
    <row r="7936" spans="2:19" x14ac:dyDescent="0.2">
      <c r="B7936" s="1" t="s">
        <v>16076</v>
      </c>
      <c r="C7936" s="1" t="s">
        <v>16077</v>
      </c>
      <c r="D7936" s="1" t="s">
        <v>619</v>
      </c>
      <c r="E7936" s="1" t="s">
        <v>11645</v>
      </c>
      <c r="F7936" s="1" t="s">
        <v>18</v>
      </c>
      <c r="G7936" s="27">
        <v>0.23996913580246915</v>
      </c>
      <c r="H7936" s="27">
        <v>0.7692526158445443</v>
      </c>
      <c r="I7936" s="28">
        <v>23.006712962962961</v>
      </c>
      <c r="J7936" s="27">
        <v>1.9290123456790122E-2</v>
      </c>
      <c r="K7936" s="27">
        <v>0.22453703703703703</v>
      </c>
      <c r="L7936" s="27">
        <v>0.14210014947683108</v>
      </c>
      <c r="M7936" s="29">
        <v>14.483248730964464</v>
      </c>
      <c r="N7936" s="30">
        <v>49.543408360128616</v>
      </c>
      <c r="O7936" s="32">
        <v>0</v>
      </c>
      <c r="P7936" s="31">
        <v>0.96860986547085204</v>
      </c>
      <c r="Q7936" s="38">
        <v>5766</v>
      </c>
      <c r="R7936" s="38">
        <v>6678</v>
      </c>
      <c r="S7936" s="38">
        <v>6025</v>
      </c>
    </row>
    <row r="7937" spans="2:19" x14ac:dyDescent="0.2">
      <c r="B7937" s="1" t="s">
        <v>16078</v>
      </c>
      <c r="C7937" s="1" t="s">
        <v>16079</v>
      </c>
      <c r="D7937" s="1" t="s">
        <v>619</v>
      </c>
      <c r="E7937" s="1" t="s">
        <v>11645</v>
      </c>
      <c r="F7937" s="1" t="s">
        <v>18</v>
      </c>
      <c r="G7937" s="27">
        <v>0.52404237978810109</v>
      </c>
      <c r="H7937" s="27">
        <v>0.86475507765830351</v>
      </c>
      <c r="I7937" s="28">
        <v>38.407171964140176</v>
      </c>
      <c r="J7937" s="27">
        <v>3.5859820700896494E-2</v>
      </c>
      <c r="K7937" s="27">
        <v>0.41320293398533009</v>
      </c>
      <c r="L7937" s="27">
        <v>7.076861808044603E-2</v>
      </c>
      <c r="M7937" s="29">
        <v>6.9910958904109561</v>
      </c>
      <c r="N7937" s="30">
        <v>66.47433903576983</v>
      </c>
      <c r="O7937" s="32">
        <v>1.210673038630028E-3</v>
      </c>
      <c r="P7937" s="31">
        <v>0.97729988052568695</v>
      </c>
      <c r="Q7937" s="38">
        <v>3390</v>
      </c>
      <c r="R7937" s="38">
        <v>1844</v>
      </c>
      <c r="S7937" s="38">
        <v>2728</v>
      </c>
    </row>
    <row r="7938" spans="2:19" x14ac:dyDescent="0.2">
      <c r="B7938" s="1" t="s">
        <v>16083</v>
      </c>
      <c r="C7938" s="1" t="s">
        <v>16084</v>
      </c>
      <c r="D7938" s="1" t="s">
        <v>619</v>
      </c>
      <c r="E7938" s="1" t="s">
        <v>11645</v>
      </c>
      <c r="F7938" s="1" t="s">
        <v>18</v>
      </c>
      <c r="G7938" s="27">
        <v>0.51395139513951393</v>
      </c>
      <c r="H7938" s="27">
        <v>0.95392667844522971</v>
      </c>
      <c r="I7938" s="28">
        <v>31.118991899189911</v>
      </c>
      <c r="J7938" s="27">
        <v>1.3501350135013501E-2</v>
      </c>
      <c r="K7938" s="27">
        <v>0.43024302430243022</v>
      </c>
      <c r="L7938" s="27">
        <v>9.1475265017667857E-3</v>
      </c>
      <c r="M7938" s="29">
        <v>8.6868274582560314</v>
      </c>
      <c r="N7938" s="30">
        <v>51.51223776223776</v>
      </c>
      <c r="O7938" s="32">
        <v>0</v>
      </c>
      <c r="P7938" s="31">
        <v>0.98144876325088337</v>
      </c>
      <c r="Q7938" s="38">
        <v>3857</v>
      </c>
      <c r="R7938" s="38">
        <v>2030</v>
      </c>
      <c r="S7938" s="38">
        <v>2530</v>
      </c>
    </row>
    <row r="7939" spans="2:19" x14ac:dyDescent="0.2">
      <c r="B7939" s="1" t="s">
        <v>16081</v>
      </c>
      <c r="C7939" s="1" t="s">
        <v>16082</v>
      </c>
      <c r="D7939" s="1" t="s">
        <v>619</v>
      </c>
      <c r="E7939" s="1" t="s">
        <v>7506</v>
      </c>
      <c r="F7939" s="1" t="s">
        <v>18</v>
      </c>
      <c r="G7939" s="27">
        <v>0.47890222984562608</v>
      </c>
      <c r="H7939" s="27">
        <v>0.96714237743452003</v>
      </c>
      <c r="I7939" s="28">
        <v>45.197084048027435</v>
      </c>
      <c r="J7939" s="27">
        <v>5.1457975986277877E-3</v>
      </c>
      <c r="K7939" s="27">
        <v>6.3464837049742706E-2</v>
      </c>
      <c r="L7939" s="27">
        <v>3.3243787777031562E-4</v>
      </c>
      <c r="M7939" s="29">
        <v>17.313759052007903</v>
      </c>
      <c r="N7939" s="30">
        <v>75.094555873925501</v>
      </c>
      <c r="O7939" s="32">
        <v>0</v>
      </c>
      <c r="P7939" s="31">
        <v>0.97884486232370715</v>
      </c>
      <c r="Q7939" s="38">
        <v>2539</v>
      </c>
      <c r="R7939" s="38">
        <v>2639</v>
      </c>
      <c r="S7939" s="38">
        <v>8593</v>
      </c>
    </row>
    <row r="7940" spans="2:19" x14ac:dyDescent="0.2">
      <c r="B7940" s="1" t="s">
        <v>16089</v>
      </c>
      <c r="C7940" s="1" t="s">
        <v>16090</v>
      </c>
      <c r="D7940" s="1" t="s">
        <v>619</v>
      </c>
      <c r="E7940" s="1" t="s">
        <v>11645</v>
      </c>
      <c r="F7940" s="1" t="s">
        <v>18</v>
      </c>
      <c r="G7940" s="27">
        <v>0.51193415637860085</v>
      </c>
      <c r="H7940" s="27">
        <v>0.96830700688537852</v>
      </c>
      <c r="I7940" s="28">
        <v>45.691440329218118</v>
      </c>
      <c r="J7940" s="27">
        <v>1.0699588477366255E-2</v>
      </c>
      <c r="K7940" s="27">
        <v>0.26625514403292183</v>
      </c>
      <c r="L7940" s="27">
        <v>0</v>
      </c>
      <c r="M7940" s="29">
        <v>10.956998313659355</v>
      </c>
      <c r="N7940" s="30">
        <v>78.34485530546624</v>
      </c>
      <c r="O7940" s="32">
        <v>0</v>
      </c>
      <c r="P7940" s="31">
        <v>0.9842041312272175</v>
      </c>
      <c r="Q7940" s="38">
        <v>2443</v>
      </c>
      <c r="R7940" s="38">
        <v>2072</v>
      </c>
      <c r="S7940" s="38">
        <v>5208</v>
      </c>
    </row>
    <row r="7941" spans="2:19" x14ac:dyDescent="0.2">
      <c r="B7941" s="1" t="s">
        <v>16097</v>
      </c>
      <c r="C7941" s="1" t="s">
        <v>16098</v>
      </c>
      <c r="D7941" s="1" t="s">
        <v>619</v>
      </c>
      <c r="E7941" s="1" t="s">
        <v>11645</v>
      </c>
      <c r="F7941" s="1" t="s">
        <v>18</v>
      </c>
      <c r="G7941" s="27">
        <v>0.44050935137286112</v>
      </c>
      <c r="H7941" s="27">
        <v>0.95832479306267249</v>
      </c>
      <c r="I7941" s="28">
        <v>42.81269399124551</v>
      </c>
      <c r="J7941" s="27">
        <v>3.1834460803820135E-3</v>
      </c>
      <c r="K7941" s="27">
        <v>6.6852367688022288E-2</v>
      </c>
      <c r="L7941" s="27">
        <v>5.8494284588096173E-3</v>
      </c>
      <c r="M7941" s="29">
        <v>17.813513513513517</v>
      </c>
      <c r="N7941" s="30">
        <v>74.159891598915991</v>
      </c>
      <c r="O7941" s="32">
        <v>0</v>
      </c>
      <c r="P7941" s="31">
        <v>0.99054000788332675</v>
      </c>
      <c r="Q7941" s="38">
        <v>2890</v>
      </c>
      <c r="R7941" s="38">
        <v>3245</v>
      </c>
      <c r="S7941" s="38">
        <v>8573</v>
      </c>
    </row>
    <row r="7942" spans="2:19" x14ac:dyDescent="0.2">
      <c r="B7942" s="1" t="s">
        <v>16070</v>
      </c>
      <c r="C7942" s="1" t="s">
        <v>16071</v>
      </c>
      <c r="D7942" s="1" t="s">
        <v>619</v>
      </c>
      <c r="E7942" s="1" t="s">
        <v>11645</v>
      </c>
      <c r="F7942" s="1" t="s">
        <v>18</v>
      </c>
      <c r="G7942" s="27">
        <v>0.14462013112225222</v>
      </c>
      <c r="H7942" s="27">
        <v>0.70841275727795283</v>
      </c>
      <c r="I7942" s="28">
        <v>20.106671808715774</v>
      </c>
      <c r="J7942" s="27">
        <v>3.8179714616274583E-2</v>
      </c>
      <c r="K7942" s="27">
        <v>0.41033551870420365</v>
      </c>
      <c r="L7942" s="27">
        <v>0.14121453736324865</v>
      </c>
      <c r="M7942" s="29">
        <v>11.686482820976494</v>
      </c>
      <c r="N7942" s="30">
        <v>50.538057742782151</v>
      </c>
      <c r="O7942" s="32">
        <v>8.2442054515112176E-2</v>
      </c>
      <c r="P7942" s="31">
        <v>0.96161691081030964</v>
      </c>
      <c r="Q7942" s="38">
        <v>6903</v>
      </c>
      <c r="R7942" s="38">
        <v>7952</v>
      </c>
      <c r="S7942" s="38">
        <v>2777</v>
      </c>
    </row>
    <row r="7943" spans="2:19" x14ac:dyDescent="0.2">
      <c r="B7943" s="1" t="s">
        <v>16085</v>
      </c>
      <c r="C7943" s="1" t="s">
        <v>16086</v>
      </c>
      <c r="D7943" s="1" t="s">
        <v>17685</v>
      </c>
      <c r="E7943" s="1" t="s">
        <v>11645</v>
      </c>
      <c r="F7943" s="1" t="s">
        <v>18</v>
      </c>
      <c r="G7943" s="27">
        <v>0.25280414150129421</v>
      </c>
      <c r="H7943" s="27">
        <v>0.79794067796610169</v>
      </c>
      <c r="I7943" s="28">
        <v>74.525194132873153</v>
      </c>
      <c r="J7943" s="27">
        <v>8.6281276962899053E-3</v>
      </c>
      <c r="K7943" s="27">
        <v>0.60655737704918034</v>
      </c>
      <c r="L7943" s="27">
        <v>0.10969491525423729</v>
      </c>
      <c r="M7943" s="29">
        <v>8.5738442822384417</v>
      </c>
      <c r="N7943" s="30">
        <v>36.249258160237389</v>
      </c>
      <c r="O7943" s="32">
        <v>0.12598305084745762</v>
      </c>
      <c r="P7943" s="31">
        <v>0.98220338983050848</v>
      </c>
      <c r="Q7943" s="38">
        <v>66</v>
      </c>
      <c r="R7943" s="38">
        <v>6423</v>
      </c>
      <c r="S7943" s="38">
        <v>889</v>
      </c>
    </row>
    <row r="7944" spans="2:19" x14ac:dyDescent="0.2">
      <c r="B7944" s="1" t="s">
        <v>16112</v>
      </c>
      <c r="C7944" s="1" t="s">
        <v>1311</v>
      </c>
      <c r="D7944" s="1" t="s">
        <v>620</v>
      </c>
      <c r="E7944" s="1" t="s">
        <v>7073</v>
      </c>
      <c r="F7944" s="1" t="s">
        <v>20</v>
      </c>
      <c r="G7944" s="27">
        <v>0.32705182246466652</v>
      </c>
      <c r="H7944" s="27">
        <v>0.96102349612498461</v>
      </c>
      <c r="I7944" s="28">
        <v>31.916340193404409</v>
      </c>
      <c r="J7944" s="27">
        <v>8.1824944210265316E-3</v>
      </c>
      <c r="K7944" s="27">
        <v>0.13786263327547732</v>
      </c>
      <c r="L7944" s="27">
        <v>1.0038135071964572E-3</v>
      </c>
      <c r="M7944" s="29">
        <v>15.255637435519525</v>
      </c>
      <c r="N7944" s="30">
        <v>65.768006065200908</v>
      </c>
      <c r="O7944" s="32">
        <v>0</v>
      </c>
      <c r="P7944" s="31">
        <v>0.99224996924590969</v>
      </c>
      <c r="Q7944" s="38">
        <v>3821</v>
      </c>
      <c r="R7944" s="38">
        <v>4850</v>
      </c>
      <c r="S7944" s="38">
        <v>7539</v>
      </c>
    </row>
    <row r="7945" spans="2:19" x14ac:dyDescent="0.2">
      <c r="B7945" s="1" t="s">
        <v>16108</v>
      </c>
      <c r="C7945" s="1" t="s">
        <v>16109</v>
      </c>
      <c r="D7945" s="1" t="s">
        <v>620</v>
      </c>
      <c r="E7945" s="1" t="s">
        <v>7073</v>
      </c>
      <c r="F7945" s="1" t="s">
        <v>20</v>
      </c>
      <c r="G7945" s="27">
        <v>0.39838570193139233</v>
      </c>
      <c r="H7945" s="27">
        <v>0.98205861329521082</v>
      </c>
      <c r="I7945" s="28">
        <v>31.89881810319979</v>
      </c>
      <c r="J7945" s="27">
        <v>2.8826751225136928E-2</v>
      </c>
      <c r="K7945" s="27">
        <v>0.54309599308157974</v>
      </c>
      <c r="L7945" s="27">
        <v>2.0586132952108647E-4</v>
      </c>
      <c r="M7945" s="29">
        <v>6.3918064206995693</v>
      </c>
      <c r="N7945" s="30">
        <v>70.031837916063679</v>
      </c>
      <c r="O7945" s="32">
        <v>0</v>
      </c>
      <c r="P7945" s="31">
        <v>0.99185132237312368</v>
      </c>
      <c r="Q7945" s="38">
        <v>3822</v>
      </c>
      <c r="R7945" s="38">
        <v>3789</v>
      </c>
      <c r="S7945" s="38">
        <v>1375</v>
      </c>
    </row>
    <row r="7946" spans="2:19" x14ac:dyDescent="0.2">
      <c r="B7946" s="1" t="s">
        <v>16110</v>
      </c>
      <c r="C7946" s="1" t="s">
        <v>16111</v>
      </c>
      <c r="D7946" s="1" t="s">
        <v>620</v>
      </c>
      <c r="E7946" s="1" t="s">
        <v>7073</v>
      </c>
      <c r="F7946" s="1" t="s">
        <v>20</v>
      </c>
      <c r="G7946" s="27">
        <v>0.45918618988902588</v>
      </c>
      <c r="H7946" s="27">
        <v>0.95635029354207446</v>
      </c>
      <c r="I7946" s="28">
        <v>43.484882860665849</v>
      </c>
      <c r="J7946" s="27">
        <v>3.2059186189889025E-2</v>
      </c>
      <c r="K7946" s="27">
        <v>0.38347718865598029</v>
      </c>
      <c r="L7946" s="27">
        <v>1.4185420743639923E-2</v>
      </c>
      <c r="M7946" s="29">
        <v>8.2394436844505279</v>
      </c>
      <c r="N7946" s="30">
        <v>84.591299677765846</v>
      </c>
      <c r="O7946" s="32">
        <v>0</v>
      </c>
      <c r="P7946" s="31">
        <v>0.99192759295499022</v>
      </c>
      <c r="Q7946" s="38">
        <v>2794</v>
      </c>
      <c r="R7946" s="38">
        <v>2973</v>
      </c>
      <c r="S7946" s="38">
        <v>3141</v>
      </c>
    </row>
    <row r="7947" spans="2:19" x14ac:dyDescent="0.2">
      <c r="B7947" s="1" t="s">
        <v>16113</v>
      </c>
      <c r="C7947" s="1" t="s">
        <v>16114</v>
      </c>
      <c r="D7947" s="1" t="s">
        <v>620</v>
      </c>
      <c r="E7947" s="1" t="s">
        <v>7073</v>
      </c>
      <c r="F7947" s="1" t="s">
        <v>20</v>
      </c>
      <c r="G7947" s="27">
        <v>0.22077577045696067</v>
      </c>
      <c r="H7947" s="27">
        <v>0.9250171730515192</v>
      </c>
      <c r="I7947" s="28">
        <v>21.236530286928787</v>
      </c>
      <c r="J7947" s="27">
        <v>1.487778958554729E-2</v>
      </c>
      <c r="K7947" s="27">
        <v>0.25929861849096708</v>
      </c>
      <c r="L7947" s="27">
        <v>8.9458388375165121E-3</v>
      </c>
      <c r="M7947" s="29">
        <v>12.955847255369934</v>
      </c>
      <c r="N7947" s="30">
        <v>50.020457280385081</v>
      </c>
      <c r="O7947" s="32">
        <v>0</v>
      </c>
      <c r="P7947" s="31">
        <v>0.99445178335535012</v>
      </c>
      <c r="Q7947" s="38">
        <v>6497</v>
      </c>
      <c r="R7947" s="38">
        <v>7035</v>
      </c>
      <c r="S7947" s="38">
        <v>5343</v>
      </c>
    </row>
    <row r="7948" spans="2:19" x14ac:dyDescent="0.2">
      <c r="B7948" s="1" t="s">
        <v>16106</v>
      </c>
      <c r="C7948" s="1" t="s">
        <v>16107</v>
      </c>
      <c r="D7948" s="1" t="s">
        <v>620</v>
      </c>
      <c r="E7948" s="1" t="s">
        <v>7073</v>
      </c>
      <c r="F7948" s="1" t="s">
        <v>20</v>
      </c>
      <c r="G7948" s="27">
        <v>0.44010484927916121</v>
      </c>
      <c r="H7948" s="27">
        <v>0.95575269515521499</v>
      </c>
      <c r="I7948" s="28">
        <v>41.011664482306657</v>
      </c>
      <c r="J7948" s="27">
        <v>1.6513761467889909E-2</v>
      </c>
      <c r="K7948" s="27">
        <v>0.41153342070773263</v>
      </c>
      <c r="L7948" s="27">
        <v>2.6803480971554754E-2</v>
      </c>
      <c r="M7948" s="29">
        <v>8.3478932584269625</v>
      </c>
      <c r="N7948" s="30">
        <v>82.216200119118525</v>
      </c>
      <c r="O7948" s="32">
        <v>0</v>
      </c>
      <c r="P7948" s="31">
        <v>0.99103779711650863</v>
      </c>
      <c r="Q7948" s="38">
        <v>3127</v>
      </c>
      <c r="R7948" s="38">
        <v>3252</v>
      </c>
      <c r="S7948" s="38">
        <v>2756</v>
      </c>
    </row>
    <row r="7949" spans="2:19" x14ac:dyDescent="0.2">
      <c r="B7949" s="1" t="s">
        <v>16104</v>
      </c>
      <c r="C7949" s="1" t="s">
        <v>16105</v>
      </c>
      <c r="D7949" s="1" t="s">
        <v>620</v>
      </c>
      <c r="E7949" s="1" t="s">
        <v>7073</v>
      </c>
      <c r="F7949" s="1" t="s">
        <v>20</v>
      </c>
      <c r="G7949" s="27">
        <v>0.29694034778780543</v>
      </c>
      <c r="H7949" s="27">
        <v>0.77462730227518972</v>
      </c>
      <c r="I7949" s="28">
        <v>32.333964340744018</v>
      </c>
      <c r="J7949" s="27">
        <v>8.1443979749064501E-3</v>
      </c>
      <c r="K7949" s="27">
        <v>0.18930222320052828</v>
      </c>
      <c r="L7949" s="27">
        <v>1.4814734561213435E-2</v>
      </c>
      <c r="M7949" s="29">
        <v>14.250187852222913</v>
      </c>
      <c r="N7949" s="30">
        <v>74.823573017049668</v>
      </c>
      <c r="O7949" s="32">
        <v>6.7378114842903585E-3</v>
      </c>
      <c r="P7949" s="31">
        <v>0.98439869989165762</v>
      </c>
      <c r="Q7949" s="38">
        <v>3791</v>
      </c>
      <c r="R7949" s="38">
        <v>5443</v>
      </c>
      <c r="S7949" s="38">
        <v>6649</v>
      </c>
    </row>
    <row r="7950" spans="2:19" x14ac:dyDescent="0.2">
      <c r="B7950" s="1" t="s">
        <v>16103</v>
      </c>
      <c r="C7950" s="1" t="s">
        <v>4511</v>
      </c>
      <c r="D7950" s="1" t="s">
        <v>620</v>
      </c>
      <c r="E7950" s="1" t="s">
        <v>7073</v>
      </c>
      <c r="F7950" s="1" t="s">
        <v>20</v>
      </c>
      <c r="G7950" s="27">
        <v>0.28815397126592573</v>
      </c>
      <c r="H7950" s="27">
        <v>0.74465540180947298</v>
      </c>
      <c r="I7950" s="28">
        <v>28.007752778530779</v>
      </c>
      <c r="J7950" s="27">
        <v>3.0360531309297913E-2</v>
      </c>
      <c r="K7950" s="27">
        <v>0.51667118460287342</v>
      </c>
      <c r="L7950" s="27">
        <v>0.15624534326769557</v>
      </c>
      <c r="M7950" s="29">
        <v>8.065003808073115</v>
      </c>
      <c r="N7950" s="30">
        <v>76.888993414863592</v>
      </c>
      <c r="O7950" s="32">
        <v>0</v>
      </c>
      <c r="P7950" s="31">
        <v>0.98163916977115484</v>
      </c>
      <c r="Q7950" s="38">
        <v>4202</v>
      </c>
      <c r="R7950" s="38">
        <v>5659</v>
      </c>
      <c r="S7950" s="38">
        <v>1630</v>
      </c>
    </row>
    <row r="7951" spans="2:19" x14ac:dyDescent="0.2">
      <c r="B7951" s="1" t="s">
        <v>16128</v>
      </c>
      <c r="C7951" s="1" t="s">
        <v>8763</v>
      </c>
      <c r="D7951" s="1" t="s">
        <v>621</v>
      </c>
      <c r="E7951" s="1" t="s">
        <v>16117</v>
      </c>
      <c r="F7951" s="1" t="s">
        <v>22</v>
      </c>
      <c r="G7951" s="27">
        <v>0.64437829173345551</v>
      </c>
      <c r="H7951" s="27">
        <v>0.98880860702151763</v>
      </c>
      <c r="I7951" s="28">
        <v>58.010899931302959</v>
      </c>
      <c r="J7951" s="27">
        <v>5.8392489122967711E-2</v>
      </c>
      <c r="K7951" s="27">
        <v>0.31302953972979164</v>
      </c>
      <c r="L7951" s="27">
        <v>1.0298980747451869E-2</v>
      </c>
      <c r="M7951" s="29">
        <v>5.9120567375886512</v>
      </c>
      <c r="N7951" s="30">
        <v>86.154119318181813</v>
      </c>
      <c r="O7951" s="32">
        <v>0</v>
      </c>
      <c r="P7951" s="31">
        <v>0.98912797281993203</v>
      </c>
      <c r="Q7951" s="38">
        <v>456</v>
      </c>
      <c r="R7951" s="38">
        <v>238</v>
      </c>
      <c r="S7951" s="38">
        <v>4337</v>
      </c>
    </row>
    <row r="7952" spans="2:19" x14ac:dyDescent="0.2">
      <c r="B7952" s="1" t="s">
        <v>16115</v>
      </c>
      <c r="C7952" s="1" t="s">
        <v>16116</v>
      </c>
      <c r="D7952" s="1" t="s">
        <v>621</v>
      </c>
      <c r="E7952" s="1" t="s">
        <v>16117</v>
      </c>
      <c r="F7952" s="1" t="s">
        <v>22</v>
      </c>
      <c r="G7952" s="27">
        <v>0.33404368673415025</v>
      </c>
      <c r="H7952" s="27">
        <v>0.84948789101917255</v>
      </c>
      <c r="I7952" s="28">
        <v>18.927277570591368</v>
      </c>
      <c r="J7952" s="27">
        <v>0.33990410229088974</v>
      </c>
      <c r="K7952" s="27">
        <v>0.59936068193926484</v>
      </c>
      <c r="L7952" s="27">
        <v>7.9523208879919274E-2</v>
      </c>
      <c r="M7952" s="29">
        <v>4.1049600000000002</v>
      </c>
      <c r="N7952" s="30">
        <v>48.063795853269539</v>
      </c>
      <c r="O7952" s="32">
        <v>0</v>
      </c>
      <c r="P7952" s="31">
        <v>0.94702320887991931</v>
      </c>
      <c r="Q7952" s="38">
        <v>7288</v>
      </c>
      <c r="R7952" s="38">
        <v>4726</v>
      </c>
      <c r="S7952" s="38">
        <v>946</v>
      </c>
    </row>
    <row r="7953" spans="2:19" x14ac:dyDescent="0.2">
      <c r="B7953" s="1" t="s">
        <v>16118</v>
      </c>
      <c r="C7953" s="1" t="s">
        <v>16119</v>
      </c>
      <c r="D7953" s="1" t="s">
        <v>621</v>
      </c>
      <c r="E7953" s="1" t="s">
        <v>16117</v>
      </c>
      <c r="F7953" s="1" t="s">
        <v>22</v>
      </c>
      <c r="G7953" s="27">
        <v>0.13766937669376694</v>
      </c>
      <c r="H7953" s="27">
        <v>0.8175490578297594</v>
      </c>
      <c r="I7953" s="28">
        <v>18.809214092140934</v>
      </c>
      <c r="J7953" s="27">
        <v>2.3577235772357725E-2</v>
      </c>
      <c r="K7953" s="27">
        <v>0.29268292682926828</v>
      </c>
      <c r="L7953" s="27">
        <v>2.5069525666016897E-2</v>
      </c>
      <c r="M7953" s="29">
        <v>13.705091137649275</v>
      </c>
      <c r="N7953" s="30">
        <v>50.356299212598422</v>
      </c>
      <c r="O7953" s="32">
        <v>1.2595191682910982E-2</v>
      </c>
      <c r="P7953" s="31">
        <v>0.95906432748538006</v>
      </c>
      <c r="Q7953" s="38">
        <v>7316</v>
      </c>
      <c r="R7953" s="38">
        <v>8010</v>
      </c>
      <c r="S7953" s="38">
        <v>4704</v>
      </c>
    </row>
    <row r="7954" spans="2:19" x14ac:dyDescent="0.2">
      <c r="B7954" s="1" t="s">
        <v>16126</v>
      </c>
      <c r="C7954" s="1" t="s">
        <v>16127</v>
      </c>
      <c r="D7954" s="1" t="s">
        <v>621</v>
      </c>
      <c r="E7954" s="1" t="s">
        <v>16117</v>
      </c>
      <c r="F7954" s="1" t="s">
        <v>22</v>
      </c>
      <c r="G7954" s="27">
        <v>0.45242070116861438</v>
      </c>
      <c r="H7954" s="27">
        <v>0.98207087355780565</v>
      </c>
      <c r="I7954" s="28">
        <v>43.185976627712847</v>
      </c>
      <c r="J7954" s="27">
        <v>1.0255187216789887E-2</v>
      </c>
      <c r="K7954" s="27">
        <v>0.32244216551395183</v>
      </c>
      <c r="L7954" s="27">
        <v>2.7643042147398162E-3</v>
      </c>
      <c r="M7954" s="29">
        <v>9.9741289198606307</v>
      </c>
      <c r="N7954" s="30">
        <v>82.933579335793354</v>
      </c>
      <c r="O7954" s="32">
        <v>0</v>
      </c>
      <c r="P7954" s="31">
        <v>0.98728514245349663</v>
      </c>
      <c r="Q7954" s="38">
        <v>2836</v>
      </c>
      <c r="R7954" s="38">
        <v>3068</v>
      </c>
      <c r="S7954" s="38">
        <v>4124</v>
      </c>
    </row>
    <row r="7955" spans="2:19" x14ac:dyDescent="0.2">
      <c r="B7955" s="1" t="s">
        <v>16122</v>
      </c>
      <c r="C7955" s="1" t="s">
        <v>16123</v>
      </c>
      <c r="D7955" s="1" t="s">
        <v>621</v>
      </c>
      <c r="E7955" s="1" t="s">
        <v>16117</v>
      </c>
      <c r="F7955" s="1" t="s">
        <v>22</v>
      </c>
      <c r="G7955" s="27">
        <v>0.57418699186991873</v>
      </c>
      <c r="H7955" s="27">
        <v>0.99873982212200929</v>
      </c>
      <c r="I7955" s="28">
        <v>56.80927337398375</v>
      </c>
      <c r="J7955" s="27">
        <v>1.8292682926829267E-2</v>
      </c>
      <c r="K7955" s="27">
        <v>0.32596544715447157</v>
      </c>
      <c r="L7955" s="27">
        <v>2.4552173368407867E-4</v>
      </c>
      <c r="M7955" s="29">
        <v>7.8521791044776093</v>
      </c>
      <c r="N7955" s="30">
        <v>92.575851393188856</v>
      </c>
      <c r="O7955" s="32">
        <v>0</v>
      </c>
      <c r="P7955" s="31">
        <v>0.98609545283727917</v>
      </c>
      <c r="Q7955" s="38">
        <v>575</v>
      </c>
      <c r="R7955" s="38">
        <v>968</v>
      </c>
      <c r="S7955" s="38">
        <v>4062</v>
      </c>
    </row>
    <row r="7956" spans="2:19" x14ac:dyDescent="0.2">
      <c r="B7956" s="1" t="s">
        <v>16132</v>
      </c>
      <c r="C7956" s="1" t="s">
        <v>16133</v>
      </c>
      <c r="D7956" s="1" t="s">
        <v>621</v>
      </c>
      <c r="E7956" s="1" t="s">
        <v>16117</v>
      </c>
      <c r="F7956" s="1" t="s">
        <v>22</v>
      </c>
      <c r="G7956" s="27">
        <v>0.49445676274944567</v>
      </c>
      <c r="H7956" s="27">
        <v>0.99804629374483322</v>
      </c>
      <c r="I7956" s="28">
        <v>51.78425720620843</v>
      </c>
      <c r="J7956" s="27">
        <v>4.9889135254988911E-3</v>
      </c>
      <c r="K7956" s="27">
        <v>0.10504434589800443</v>
      </c>
      <c r="L7956" s="27">
        <v>0</v>
      </c>
      <c r="M7956" s="29">
        <v>15.339583333333334</v>
      </c>
      <c r="N7956" s="30">
        <v>88.570627802690581</v>
      </c>
      <c r="O7956" s="32">
        <v>0</v>
      </c>
      <c r="P7956" s="31">
        <v>0.99421328189583913</v>
      </c>
      <c r="Q7956" s="38">
        <v>1283</v>
      </c>
      <c r="R7956" s="38">
        <v>2361</v>
      </c>
      <c r="S7956" s="38">
        <v>8106</v>
      </c>
    </row>
    <row r="7957" spans="2:19" x14ac:dyDescent="0.2">
      <c r="B7957" s="1" t="s">
        <v>16130</v>
      </c>
      <c r="C7957" s="1" t="s">
        <v>16131</v>
      </c>
      <c r="D7957" s="1" t="s">
        <v>621</v>
      </c>
      <c r="E7957" s="1" t="s">
        <v>16117</v>
      </c>
      <c r="F7957" s="1" t="s">
        <v>22</v>
      </c>
      <c r="G7957" s="27">
        <v>0.58666017526777026</v>
      </c>
      <c r="H7957" s="27">
        <v>0.97631706138231034</v>
      </c>
      <c r="I7957" s="28">
        <v>55.851509250243417</v>
      </c>
      <c r="J7957" s="27">
        <v>1.0223953261927946E-2</v>
      </c>
      <c r="K7957" s="27">
        <v>0.23563777994157742</v>
      </c>
      <c r="L7957" s="27">
        <v>0</v>
      </c>
      <c r="M7957" s="29">
        <v>10.204952830188681</v>
      </c>
      <c r="N7957" s="30">
        <v>87.33250414593698</v>
      </c>
      <c r="O7957" s="32">
        <v>0</v>
      </c>
      <c r="P7957" s="31">
        <v>0.99275012083131953</v>
      </c>
      <c r="Q7957" s="38">
        <v>689</v>
      </c>
      <c r="R7957" s="38">
        <v>780</v>
      </c>
      <c r="S7957" s="38">
        <v>5788</v>
      </c>
    </row>
    <row r="7958" spans="2:19" x14ac:dyDescent="0.2">
      <c r="B7958" s="1" t="s">
        <v>16120</v>
      </c>
      <c r="C7958" s="1" t="s">
        <v>16121</v>
      </c>
      <c r="D7958" s="1" t="s">
        <v>621</v>
      </c>
      <c r="E7958" s="1" t="s">
        <v>16117</v>
      </c>
      <c r="F7958" s="1" t="s">
        <v>22</v>
      </c>
      <c r="G7958" s="27">
        <v>0.51946902654867255</v>
      </c>
      <c r="H7958" s="27">
        <v>0.90093506493506492</v>
      </c>
      <c r="I7958" s="28">
        <v>49.441799410029518</v>
      </c>
      <c r="J7958" s="27">
        <v>4.247787610619469E-2</v>
      </c>
      <c r="K7958" s="27">
        <v>0.37728613569321534</v>
      </c>
      <c r="L7958" s="27">
        <v>1.8275613275613275E-2</v>
      </c>
      <c r="M7958" s="29">
        <v>7.9209459459459435</v>
      </c>
      <c r="N7958" s="30">
        <v>87.196367763904661</v>
      </c>
      <c r="O7958" s="32">
        <v>0</v>
      </c>
      <c r="P7958" s="31">
        <v>0.97835497835497831</v>
      </c>
      <c r="Q7958" s="38">
        <v>1724</v>
      </c>
      <c r="R7958" s="38">
        <v>1922</v>
      </c>
      <c r="S7958" s="38">
        <v>3227</v>
      </c>
    </row>
    <row r="7959" spans="2:19" x14ac:dyDescent="0.2">
      <c r="B7959" s="1" t="s">
        <v>16129</v>
      </c>
      <c r="C7959" s="1" t="s">
        <v>10984</v>
      </c>
      <c r="D7959" s="1" t="s">
        <v>621</v>
      </c>
      <c r="E7959" s="1" t="s">
        <v>16117</v>
      </c>
      <c r="F7959" s="1" t="s">
        <v>22</v>
      </c>
      <c r="G7959" s="27">
        <v>0.7290439510647938</v>
      </c>
      <c r="H7959" s="27">
        <v>0.97578142568023396</v>
      </c>
      <c r="I7959" s="28">
        <v>59.92424105120071</v>
      </c>
      <c r="J7959" s="27">
        <v>8.6089714544630727E-2</v>
      </c>
      <c r="K7959" s="27">
        <v>0.17172632532850024</v>
      </c>
      <c r="L7959" s="27">
        <v>3.4585113559703171E-3</v>
      </c>
      <c r="M7959" s="29">
        <v>8.132046979865768</v>
      </c>
      <c r="N7959" s="30">
        <v>78.414649286157669</v>
      </c>
      <c r="O7959" s="32">
        <v>0</v>
      </c>
      <c r="P7959" s="31">
        <v>0.9925792669215201</v>
      </c>
      <c r="Q7959" s="38">
        <v>295</v>
      </c>
      <c r="R7959" s="38">
        <v>17</v>
      </c>
      <c r="S7959" s="38">
        <v>6950</v>
      </c>
    </row>
    <row r="7960" spans="2:19" x14ac:dyDescent="0.2">
      <c r="B7960" s="1" t="s">
        <v>16124</v>
      </c>
      <c r="C7960" s="1" t="s">
        <v>16125</v>
      </c>
      <c r="D7960" s="1" t="s">
        <v>17686</v>
      </c>
      <c r="E7960" s="1" t="s">
        <v>16117</v>
      </c>
      <c r="F7960" s="1" t="s">
        <v>22</v>
      </c>
      <c r="G7960" s="27">
        <v>0.57745766995198378</v>
      </c>
      <c r="H7960" s="27">
        <v>0.98524610591900308</v>
      </c>
      <c r="I7960" s="28">
        <v>55.983017437452617</v>
      </c>
      <c r="J7960" s="27">
        <v>1.5921152388172859E-2</v>
      </c>
      <c r="K7960" s="27">
        <v>0.22997220116249684</v>
      </c>
      <c r="L7960" s="27">
        <v>9.9489096573208719E-3</v>
      </c>
      <c r="M7960" s="29">
        <v>10.093413173652694</v>
      </c>
      <c r="N7960" s="30">
        <v>88.921731526016615</v>
      </c>
      <c r="O7960" s="32">
        <v>0</v>
      </c>
      <c r="P7960" s="31">
        <v>0.98616822429906537</v>
      </c>
      <c r="Q7960" s="38">
        <v>670</v>
      </c>
      <c r="R7960" s="38">
        <v>902</v>
      </c>
      <c r="S7960" s="38">
        <v>5908</v>
      </c>
    </row>
    <row r="7961" spans="2:19" x14ac:dyDescent="0.2">
      <c r="B7961" s="1" t="s">
        <v>16134</v>
      </c>
      <c r="C7961" s="1" t="s">
        <v>3728</v>
      </c>
      <c r="D7961" s="1" t="s">
        <v>622</v>
      </c>
      <c r="E7961" s="1" t="s">
        <v>16117</v>
      </c>
      <c r="F7961" s="1" t="s">
        <v>22</v>
      </c>
      <c r="G7961" s="27">
        <v>0.48259446593275812</v>
      </c>
      <c r="H7961" s="27">
        <v>0.86776882107384479</v>
      </c>
      <c r="I7961" s="28">
        <v>40.500654567093093</v>
      </c>
      <c r="J7961" s="27">
        <v>1.7851829812555786E-2</v>
      </c>
      <c r="K7961" s="27">
        <v>0.30734900327283549</v>
      </c>
      <c r="L7961" s="27">
        <v>4.9936663307902703E-2</v>
      </c>
      <c r="M7961" s="29">
        <v>10.577055779183441</v>
      </c>
      <c r="N7961" s="30">
        <v>72.109124537607897</v>
      </c>
      <c r="O7961" s="32">
        <v>1.3877932920685187E-2</v>
      </c>
      <c r="P7961" s="31">
        <v>0.96761191881387654</v>
      </c>
      <c r="Q7961" s="38">
        <v>3198</v>
      </c>
      <c r="R7961" s="38">
        <v>2579</v>
      </c>
      <c r="S7961" s="38">
        <v>4436</v>
      </c>
    </row>
    <row r="7962" spans="2:19" x14ac:dyDescent="0.2">
      <c r="B7962" s="1" t="s">
        <v>16137</v>
      </c>
      <c r="C7962" s="1" t="s">
        <v>16138</v>
      </c>
      <c r="D7962" s="1" t="s">
        <v>622</v>
      </c>
      <c r="E7962" s="1" t="s">
        <v>16117</v>
      </c>
      <c r="F7962" s="1" t="s">
        <v>22</v>
      </c>
      <c r="G7962" s="27">
        <v>0.40179665169456918</v>
      </c>
      <c r="H7962" s="27">
        <v>0.93359884932050397</v>
      </c>
      <c r="I7962" s="28">
        <v>38.13195181706817</v>
      </c>
      <c r="J7962" s="27">
        <v>1.3474887709269089E-2</v>
      </c>
      <c r="K7962" s="27">
        <v>0.29808084932625561</v>
      </c>
      <c r="L7962" s="27">
        <v>2.6763217934728696E-3</v>
      </c>
      <c r="M7962" s="29">
        <v>11.383270740867189</v>
      </c>
      <c r="N7962" s="30">
        <v>77.356018283392586</v>
      </c>
      <c r="O7962" s="32">
        <v>0</v>
      </c>
      <c r="P7962" s="31">
        <v>0.97172899513937105</v>
      </c>
      <c r="Q7962" s="38">
        <v>3417</v>
      </c>
      <c r="R7962" s="38">
        <v>3752</v>
      </c>
      <c r="S7962" s="38">
        <v>4596</v>
      </c>
    </row>
    <row r="7963" spans="2:19" x14ac:dyDescent="0.2">
      <c r="B7963" s="1" t="s">
        <v>16141</v>
      </c>
      <c r="C7963" s="1" t="s">
        <v>16142</v>
      </c>
      <c r="D7963" s="1" t="s">
        <v>622</v>
      </c>
      <c r="E7963" s="1" t="s">
        <v>16117</v>
      </c>
      <c r="F7963" s="1" t="s">
        <v>22</v>
      </c>
      <c r="G7963" s="27">
        <v>0.57843137254901966</v>
      </c>
      <c r="H7963" s="27">
        <v>0.9630862646566164</v>
      </c>
      <c r="I7963" s="28">
        <v>47.091346973572044</v>
      </c>
      <c r="J7963" s="27">
        <v>4.0494458653026429E-2</v>
      </c>
      <c r="K7963" s="27">
        <v>0.30903665814151748</v>
      </c>
      <c r="L7963" s="27">
        <v>1.673785594639866E-2</v>
      </c>
      <c r="M7963" s="29">
        <v>8.472773279352225</v>
      </c>
      <c r="N7963" s="30">
        <v>74.592783505154642</v>
      </c>
      <c r="O7963" s="32">
        <v>0</v>
      </c>
      <c r="P7963" s="31">
        <v>0.98241206030150752</v>
      </c>
      <c r="Q7963" s="38">
        <v>2167</v>
      </c>
      <c r="R7963" s="38">
        <v>894</v>
      </c>
      <c r="S7963" s="38">
        <v>4410</v>
      </c>
    </row>
    <row r="7964" spans="2:19" x14ac:dyDescent="0.2">
      <c r="B7964" s="1" t="s">
        <v>16147</v>
      </c>
      <c r="C7964" s="1" t="s">
        <v>16148</v>
      </c>
      <c r="D7964" s="1" t="s">
        <v>622</v>
      </c>
      <c r="E7964" s="1" t="s">
        <v>16117</v>
      </c>
      <c r="F7964" s="1" t="s">
        <v>22</v>
      </c>
      <c r="G7964" s="27">
        <v>0.52139565503620799</v>
      </c>
      <c r="H7964" s="27">
        <v>0.99433246499511552</v>
      </c>
      <c r="I7964" s="28">
        <v>47.45174456879527</v>
      </c>
      <c r="J7964" s="27">
        <v>9.5457537853851221E-3</v>
      </c>
      <c r="K7964" s="27">
        <v>0.2129690585911784</v>
      </c>
      <c r="L7964" s="27">
        <v>2.6050146532074245E-3</v>
      </c>
      <c r="M7964" s="29">
        <v>11.940536820371639</v>
      </c>
      <c r="N7964" s="30">
        <v>79.473186119873816</v>
      </c>
      <c r="O7964" s="32">
        <v>0</v>
      </c>
      <c r="P7964" s="31">
        <v>0.98925431455551938</v>
      </c>
      <c r="Q7964" s="38">
        <v>2103</v>
      </c>
      <c r="R7964" s="38">
        <v>1890</v>
      </c>
      <c r="S7964" s="38">
        <v>6233</v>
      </c>
    </row>
    <row r="7965" spans="2:19" x14ac:dyDescent="0.2">
      <c r="B7965" s="1" t="s">
        <v>16153</v>
      </c>
      <c r="C7965" s="1" t="s">
        <v>16154</v>
      </c>
      <c r="D7965" s="1" t="s">
        <v>622</v>
      </c>
      <c r="E7965" s="1" t="s">
        <v>16117</v>
      </c>
      <c r="F7965" s="1" t="s">
        <v>22</v>
      </c>
      <c r="G7965" s="27">
        <v>0.55579002901609076</v>
      </c>
      <c r="H7965" s="27">
        <v>0.98839726747241219</v>
      </c>
      <c r="I7965" s="28">
        <v>51.234634661039294</v>
      </c>
      <c r="J7965" s="27">
        <v>1.9519915589554206E-2</v>
      </c>
      <c r="K7965" s="27">
        <v>0.32234238987074648</v>
      </c>
      <c r="L7965" s="27">
        <v>7.5932737782448767E-3</v>
      </c>
      <c r="M7965" s="29">
        <v>7.9347593582887708</v>
      </c>
      <c r="N7965" s="30">
        <v>85.313092979127134</v>
      </c>
      <c r="O7965" s="32">
        <v>0</v>
      </c>
      <c r="P7965" s="31">
        <v>0.99605885444035736</v>
      </c>
      <c r="Q7965" s="38">
        <v>1370</v>
      </c>
      <c r="R7965" s="38">
        <v>1249</v>
      </c>
      <c r="S7965" s="38">
        <v>4127</v>
      </c>
    </row>
    <row r="7966" spans="2:19" x14ac:dyDescent="0.2">
      <c r="B7966" s="1" t="s">
        <v>16149</v>
      </c>
      <c r="C7966" s="1" t="s">
        <v>16150</v>
      </c>
      <c r="D7966" s="1" t="s">
        <v>622</v>
      </c>
      <c r="E7966" s="1" t="s">
        <v>16117</v>
      </c>
      <c r="F7966" s="1" t="s">
        <v>22</v>
      </c>
      <c r="G7966" s="27">
        <v>0.49713515335355579</v>
      </c>
      <c r="H7966" s="27">
        <v>0.87734533933633474</v>
      </c>
      <c r="I7966" s="28">
        <v>46.61658240647116</v>
      </c>
      <c r="J7966" s="27">
        <v>3.2018874283788336E-2</v>
      </c>
      <c r="K7966" s="27">
        <v>0.46073474890461746</v>
      </c>
      <c r="L7966" s="27">
        <v>0.11972319493079873</v>
      </c>
      <c r="M7966" s="29">
        <v>6.0450704225352121</v>
      </c>
      <c r="N7966" s="30">
        <v>87.046747967479675</v>
      </c>
      <c r="O7966" s="32">
        <v>0</v>
      </c>
      <c r="P7966" s="31">
        <v>0.98949474737368681</v>
      </c>
      <c r="Q7966" s="38">
        <v>2261</v>
      </c>
      <c r="R7966" s="38">
        <v>2321</v>
      </c>
      <c r="S7966" s="38">
        <v>2199</v>
      </c>
    </row>
    <row r="7967" spans="2:19" x14ac:dyDescent="0.2">
      <c r="B7967" s="1" t="s">
        <v>16151</v>
      </c>
      <c r="C7967" s="1" t="s">
        <v>16152</v>
      </c>
      <c r="D7967" s="1" t="s">
        <v>622</v>
      </c>
      <c r="E7967" s="1" t="s">
        <v>16117</v>
      </c>
      <c r="F7967" s="1" t="s">
        <v>22</v>
      </c>
      <c r="G7967" s="27">
        <v>0.48291182501708818</v>
      </c>
      <c r="H7967" s="27">
        <v>0.9652766965645625</v>
      </c>
      <c r="I7967" s="28">
        <v>48.194019138755962</v>
      </c>
      <c r="J7967" s="27">
        <v>5.4682159945317844E-3</v>
      </c>
      <c r="K7967" s="27">
        <v>0.20437457279562543</v>
      </c>
      <c r="L7967" s="27">
        <v>2.6400406160094773E-4</v>
      </c>
      <c r="M7967" s="29">
        <v>12.088697951090548</v>
      </c>
      <c r="N7967" s="30">
        <v>86.418966737438069</v>
      </c>
      <c r="O7967" s="32">
        <v>0</v>
      </c>
      <c r="P7967" s="31">
        <v>0.99035369774919613</v>
      </c>
      <c r="Q7967" s="38">
        <v>1958</v>
      </c>
      <c r="R7967" s="38">
        <v>2570</v>
      </c>
      <c r="S7967" s="38">
        <v>6382</v>
      </c>
    </row>
    <row r="7968" spans="2:19" x14ac:dyDescent="0.2">
      <c r="B7968" s="1" t="s">
        <v>16139</v>
      </c>
      <c r="C7968" s="1" t="s">
        <v>16140</v>
      </c>
      <c r="D7968" s="1" t="s">
        <v>622</v>
      </c>
      <c r="E7968" s="1" t="s">
        <v>16117</v>
      </c>
      <c r="F7968" s="1" t="s">
        <v>22</v>
      </c>
      <c r="G7968" s="27">
        <v>0.45734229576008273</v>
      </c>
      <c r="H7968" s="27">
        <v>0.89964146433513636</v>
      </c>
      <c r="I7968" s="28">
        <v>35.844674250258564</v>
      </c>
      <c r="J7968" s="27">
        <v>3.076525336091003E-2</v>
      </c>
      <c r="K7968" s="27">
        <v>0.37487073422957601</v>
      </c>
      <c r="L7968" s="27">
        <v>1.2212856963140017E-2</v>
      </c>
      <c r="M7968" s="29">
        <v>9.032348737494047</v>
      </c>
      <c r="N7968" s="30">
        <v>67.195025438100629</v>
      </c>
      <c r="O7968" s="32">
        <v>0</v>
      </c>
      <c r="P7968" s="31">
        <v>0.97320417662599068</v>
      </c>
      <c r="Q7968" s="38">
        <v>3590</v>
      </c>
      <c r="R7968" s="38">
        <v>3010</v>
      </c>
      <c r="S7968" s="38">
        <v>3280</v>
      </c>
    </row>
    <row r="7969" spans="2:19" x14ac:dyDescent="0.2">
      <c r="B7969" s="1" t="s">
        <v>16135</v>
      </c>
      <c r="C7969" s="1" t="s">
        <v>16136</v>
      </c>
      <c r="D7969" s="1" t="s">
        <v>622</v>
      </c>
      <c r="E7969" s="1" t="s">
        <v>16117</v>
      </c>
      <c r="F7969" s="1" t="s">
        <v>22</v>
      </c>
      <c r="G7969" s="27">
        <v>0.33663793103448275</v>
      </c>
      <c r="H7969" s="27">
        <v>0.90517558528428121</v>
      </c>
      <c r="I7969" s="28">
        <v>27.030387931034483</v>
      </c>
      <c r="J7969" s="27">
        <v>1.1637931034482759E-2</v>
      </c>
      <c r="K7969" s="27">
        <v>0.17672413793103448</v>
      </c>
      <c r="L7969" s="27">
        <v>7.5627090301003345E-3</v>
      </c>
      <c r="M7969" s="29">
        <v>14.112735542560102</v>
      </c>
      <c r="N7969" s="30">
        <v>52.074263764404613</v>
      </c>
      <c r="O7969" s="32">
        <v>0</v>
      </c>
      <c r="P7969" s="31">
        <v>0.96989966555183948</v>
      </c>
      <c r="Q7969" s="38">
        <v>4405</v>
      </c>
      <c r="R7969" s="38">
        <v>4680</v>
      </c>
      <c r="S7969" s="38">
        <v>6875</v>
      </c>
    </row>
    <row r="7970" spans="2:19" x14ac:dyDescent="0.2">
      <c r="B7970" s="1" t="s">
        <v>16143</v>
      </c>
      <c r="C7970" s="1" t="s">
        <v>16144</v>
      </c>
      <c r="D7970" s="1" t="s">
        <v>622</v>
      </c>
      <c r="E7970" s="1" t="s">
        <v>16117</v>
      </c>
      <c r="F7970" s="1" t="s">
        <v>22</v>
      </c>
      <c r="G7970" s="27">
        <v>0.49717514124293788</v>
      </c>
      <c r="H7970" s="27">
        <v>0.95664446294754368</v>
      </c>
      <c r="I7970" s="28">
        <v>54.38276836158191</v>
      </c>
      <c r="J7970" s="27">
        <v>5.084745762711864E-3</v>
      </c>
      <c r="K7970" s="27">
        <v>7.853107344632769E-2</v>
      </c>
      <c r="L7970" s="27">
        <v>2.9142381348875937E-3</v>
      </c>
      <c r="M7970" s="29">
        <v>16.749999999999996</v>
      </c>
      <c r="N7970" s="30">
        <v>92.075568181818184</v>
      </c>
      <c r="O7970" s="32">
        <v>0</v>
      </c>
      <c r="P7970" s="31">
        <v>0.98251457119067442</v>
      </c>
      <c r="Q7970" s="38">
        <v>874</v>
      </c>
      <c r="R7970" s="38">
        <v>2320</v>
      </c>
      <c r="S7970" s="38">
        <v>8473</v>
      </c>
    </row>
    <row r="7971" spans="2:19" x14ac:dyDescent="0.2">
      <c r="B7971" s="1" t="s">
        <v>16145</v>
      </c>
      <c r="C7971" s="1" t="s">
        <v>16146</v>
      </c>
      <c r="D7971" s="1" t="s">
        <v>622</v>
      </c>
      <c r="E7971" s="1" t="s">
        <v>16117</v>
      </c>
      <c r="F7971" s="1" t="s">
        <v>22</v>
      </c>
      <c r="G7971" s="27">
        <v>0.4742687893372825</v>
      </c>
      <c r="H7971" s="27">
        <v>0.97714547118023765</v>
      </c>
      <c r="I7971" s="28">
        <v>50.620881155127741</v>
      </c>
      <c r="J7971" s="27">
        <v>4.813032210292484E-3</v>
      </c>
      <c r="K7971" s="27">
        <v>7.108478341355054E-2</v>
      </c>
      <c r="L7971" s="27">
        <v>2.9277218664226898E-4</v>
      </c>
      <c r="M7971" s="29">
        <v>17.162042253521125</v>
      </c>
      <c r="N7971" s="30">
        <v>87.296643247462924</v>
      </c>
      <c r="O7971" s="32">
        <v>0</v>
      </c>
      <c r="P7971" s="31">
        <v>0.98847209515096068</v>
      </c>
      <c r="Q7971" s="38">
        <v>1480</v>
      </c>
      <c r="R7971" s="38">
        <v>2711</v>
      </c>
      <c r="S7971" s="38">
        <v>8541</v>
      </c>
    </row>
    <row r="7972" spans="2:19" x14ac:dyDescent="0.2">
      <c r="B7972" s="1" t="s">
        <v>16155</v>
      </c>
      <c r="C7972" s="1" t="s">
        <v>16156</v>
      </c>
      <c r="D7972" s="1" t="s">
        <v>17687</v>
      </c>
      <c r="E7972" s="1" t="s">
        <v>16117</v>
      </c>
      <c r="F7972" s="1" t="s">
        <v>22</v>
      </c>
      <c r="G7972" s="27">
        <v>0.53628628628628627</v>
      </c>
      <c r="H7972" s="27">
        <v>0.98812499999999992</v>
      </c>
      <c r="I7972" s="28">
        <v>40.642767767767765</v>
      </c>
      <c r="J7972" s="27">
        <v>4.4794794794794791E-2</v>
      </c>
      <c r="K7972" s="27">
        <v>0.24124124124124124</v>
      </c>
      <c r="L7972" s="27">
        <v>4.7529940119760481E-4</v>
      </c>
      <c r="M7972" s="29">
        <v>10.255963302752296</v>
      </c>
      <c r="N7972" s="30">
        <v>66.541297246850206</v>
      </c>
      <c r="O7972" s="32">
        <v>7.7345309381237522E-3</v>
      </c>
      <c r="P7972" s="31">
        <v>0.99700598802395213</v>
      </c>
      <c r="Q7972" s="38">
        <v>3177</v>
      </c>
      <c r="R7972" s="38">
        <v>1616</v>
      </c>
      <c r="S7972" s="38">
        <v>5686</v>
      </c>
    </row>
    <row r="7973" spans="2:19" x14ac:dyDescent="0.2">
      <c r="B7973" s="1" t="s">
        <v>16177</v>
      </c>
      <c r="C7973" s="1" t="s">
        <v>16178</v>
      </c>
      <c r="D7973" s="1" t="s">
        <v>623</v>
      </c>
      <c r="E7973" s="1" t="s">
        <v>4431</v>
      </c>
      <c r="F7973" s="1" t="s">
        <v>20</v>
      </c>
      <c r="G7973" s="27">
        <v>0.48410174880763118</v>
      </c>
      <c r="H7973" s="27">
        <v>0.87434018174634531</v>
      </c>
      <c r="I7973" s="28">
        <v>38.756836248012725</v>
      </c>
      <c r="J7973" s="27">
        <v>2.8616852146263912E-2</v>
      </c>
      <c r="K7973" s="27">
        <v>0.37639109697933226</v>
      </c>
      <c r="L7973" s="27">
        <v>0.10880482022915842</v>
      </c>
      <c r="M7973" s="29">
        <v>8.1788906009245004</v>
      </c>
      <c r="N7973" s="30">
        <v>70.868637110016422</v>
      </c>
      <c r="O7973" s="32">
        <v>0</v>
      </c>
      <c r="P7973" s="31">
        <v>0.99407348873962864</v>
      </c>
      <c r="Q7973" s="38">
        <v>3361</v>
      </c>
      <c r="R7973" s="38">
        <v>2552</v>
      </c>
      <c r="S7973" s="38">
        <v>3250</v>
      </c>
    </row>
    <row r="7974" spans="2:19" x14ac:dyDescent="0.2">
      <c r="B7974" s="1" t="s">
        <v>16163</v>
      </c>
      <c r="C7974" s="1" t="s">
        <v>16164</v>
      </c>
      <c r="D7974" s="1" t="s">
        <v>623</v>
      </c>
      <c r="E7974" s="1" t="s">
        <v>4431</v>
      </c>
      <c r="F7974" s="1" t="s">
        <v>20</v>
      </c>
      <c r="G7974" s="27">
        <v>0.58675799086757996</v>
      </c>
      <c r="H7974" s="27">
        <v>0.89385047779651494</v>
      </c>
      <c r="I7974" s="28">
        <v>31.759817351598173</v>
      </c>
      <c r="J7974" s="27">
        <v>0.1997716894977169</v>
      </c>
      <c r="K7974" s="27">
        <v>0.36415525114155251</v>
      </c>
      <c r="L7974" s="27">
        <v>5.3389544688026987E-2</v>
      </c>
      <c r="M7974" s="29">
        <v>4.7345303867403308</v>
      </c>
      <c r="N7974" s="30">
        <v>50.357976653696497</v>
      </c>
      <c r="O7974" s="32">
        <v>0</v>
      </c>
      <c r="P7974" s="31">
        <v>0.98482293423271505</v>
      </c>
      <c r="Q7974" s="38">
        <v>3833</v>
      </c>
      <c r="R7974" s="38">
        <v>777</v>
      </c>
      <c r="S7974" s="38">
        <v>3418</v>
      </c>
    </row>
    <row r="7975" spans="2:19" x14ac:dyDescent="0.2">
      <c r="B7975" s="1" t="s">
        <v>16173</v>
      </c>
      <c r="C7975" s="1" t="s">
        <v>2016</v>
      </c>
      <c r="D7975" s="1" t="s">
        <v>623</v>
      </c>
      <c r="E7975" s="1" t="s">
        <v>4431</v>
      </c>
      <c r="F7975" s="1" t="s">
        <v>20</v>
      </c>
      <c r="G7975" s="27">
        <v>0.55883526126844829</v>
      </c>
      <c r="H7975" s="27">
        <v>0.95384128240649124</v>
      </c>
      <c r="I7975" s="28">
        <v>49.954208216992413</v>
      </c>
      <c r="J7975" s="27">
        <v>7.1798962903869166E-3</v>
      </c>
      <c r="K7975" s="27">
        <v>0.18827283605903469</v>
      </c>
      <c r="L7975" s="27">
        <v>4.3103107065109838E-3</v>
      </c>
      <c r="M7975" s="29">
        <v>11.116003616636528</v>
      </c>
      <c r="N7975" s="30">
        <v>80.164882226980723</v>
      </c>
      <c r="O7975" s="32">
        <v>0</v>
      </c>
      <c r="P7975" s="31">
        <v>0.99228181278448446</v>
      </c>
      <c r="Q7975" s="38">
        <v>1612</v>
      </c>
      <c r="R7975" s="38">
        <v>1206</v>
      </c>
      <c r="S7975" s="38">
        <v>6671</v>
      </c>
    </row>
    <row r="7976" spans="2:19" x14ac:dyDescent="0.2">
      <c r="B7976" s="1" t="s">
        <v>16159</v>
      </c>
      <c r="C7976" s="1" t="s">
        <v>16160</v>
      </c>
      <c r="D7976" s="1" t="s">
        <v>623</v>
      </c>
      <c r="E7976" s="1" t="s">
        <v>4431</v>
      </c>
      <c r="F7976" s="1" t="s">
        <v>20</v>
      </c>
      <c r="G7976" s="27">
        <v>0.42145767315527388</v>
      </c>
      <c r="H7976" s="27">
        <v>0.85505866725702884</v>
      </c>
      <c r="I7976" s="28">
        <v>28.131462200090539</v>
      </c>
      <c r="J7976" s="27">
        <v>5.8397464916251696E-2</v>
      </c>
      <c r="K7976" s="27">
        <v>0.38614757808963329</v>
      </c>
      <c r="L7976" s="27">
        <v>6.6054903697144118E-2</v>
      </c>
      <c r="M7976" s="29">
        <v>8.9873239436619734</v>
      </c>
      <c r="N7976" s="30">
        <v>54.018259935553168</v>
      </c>
      <c r="O7976" s="32">
        <v>0</v>
      </c>
      <c r="P7976" s="31">
        <v>0.97808279831746736</v>
      </c>
      <c r="Q7976" s="38">
        <v>4193</v>
      </c>
      <c r="R7976" s="38">
        <v>3505</v>
      </c>
      <c r="S7976" s="38">
        <v>3098</v>
      </c>
    </row>
    <row r="7977" spans="2:19" x14ac:dyDescent="0.2">
      <c r="B7977" s="1" t="s">
        <v>16157</v>
      </c>
      <c r="C7977" s="1" t="s">
        <v>16158</v>
      </c>
      <c r="D7977" s="1" t="s">
        <v>623</v>
      </c>
      <c r="E7977" s="1" t="s">
        <v>4431</v>
      </c>
      <c r="F7977" s="1" t="s">
        <v>20</v>
      </c>
      <c r="G7977" s="27">
        <v>0.3834394904458599</v>
      </c>
      <c r="H7977" s="27">
        <v>0.89614390281887557</v>
      </c>
      <c r="I7977" s="28">
        <v>37.761910828025464</v>
      </c>
      <c r="J7977" s="27">
        <v>5.0955414012738851E-3</v>
      </c>
      <c r="K7977" s="27">
        <v>6.7834394904458598E-2</v>
      </c>
      <c r="L7977" s="27">
        <v>1.6819809998442611E-4</v>
      </c>
      <c r="M7977" s="29">
        <v>17.358191214470288</v>
      </c>
      <c r="N7977" s="30">
        <v>69.891286307053946</v>
      </c>
      <c r="O7977" s="32">
        <v>0</v>
      </c>
      <c r="P7977" s="31">
        <v>0.97804080361314438</v>
      </c>
      <c r="Q7977" s="38">
        <v>3448</v>
      </c>
      <c r="R7977" s="38">
        <v>3972</v>
      </c>
      <c r="S7977" s="38">
        <v>8562</v>
      </c>
    </row>
    <row r="7978" spans="2:19" x14ac:dyDescent="0.2">
      <c r="B7978" s="1" t="s">
        <v>16179</v>
      </c>
      <c r="C7978" s="1" t="s">
        <v>3143</v>
      </c>
      <c r="D7978" s="1" t="s">
        <v>623</v>
      </c>
      <c r="E7978" s="1" t="s">
        <v>4431</v>
      </c>
      <c r="F7978" s="1" t="s">
        <v>20</v>
      </c>
      <c r="G7978" s="27">
        <v>0.60109289617486339</v>
      </c>
      <c r="H7978" s="27">
        <v>0.99910142954390746</v>
      </c>
      <c r="I7978" s="28">
        <v>55.388342440801445</v>
      </c>
      <c r="J7978" s="27">
        <v>1.3661202185792349E-2</v>
      </c>
      <c r="K7978" s="27">
        <v>0.31102003642987247</v>
      </c>
      <c r="L7978" s="27">
        <v>4.6289993192648061E-4</v>
      </c>
      <c r="M7978" s="29">
        <v>7.676826484018263</v>
      </c>
      <c r="N7978" s="30">
        <v>86.600757575757569</v>
      </c>
      <c r="O7978" s="32">
        <v>0</v>
      </c>
      <c r="P7978" s="31">
        <v>0.99659632402995235</v>
      </c>
      <c r="Q7978" s="38">
        <v>747</v>
      </c>
      <c r="R7978" s="38">
        <v>589</v>
      </c>
      <c r="S7978" s="38">
        <v>4371</v>
      </c>
    </row>
    <row r="7979" spans="2:19" x14ac:dyDescent="0.2">
      <c r="B7979" s="1" t="s">
        <v>16174</v>
      </c>
      <c r="C7979" s="1" t="s">
        <v>16175</v>
      </c>
      <c r="D7979" s="1" t="s">
        <v>623</v>
      </c>
      <c r="E7979" s="1" t="s">
        <v>4431</v>
      </c>
      <c r="F7979" s="1" t="s">
        <v>20</v>
      </c>
      <c r="G7979" s="27">
        <v>0.52530017152658659</v>
      </c>
      <c r="H7979" s="27">
        <v>0.99909671921602028</v>
      </c>
      <c r="I7979" s="28">
        <v>46.738550600343061</v>
      </c>
      <c r="J7979" s="27">
        <v>6.0034305317324182E-3</v>
      </c>
      <c r="K7979" s="27">
        <v>0.19596912521440824</v>
      </c>
      <c r="L7979" s="27">
        <v>0</v>
      </c>
      <c r="M7979" s="29">
        <v>12.123667570009038</v>
      </c>
      <c r="N7979" s="30">
        <v>77.610612244897965</v>
      </c>
      <c r="O7979" s="32">
        <v>0</v>
      </c>
      <c r="P7979" s="31">
        <v>0.99360886237750323</v>
      </c>
      <c r="Q7979" s="38">
        <v>2237</v>
      </c>
      <c r="R7979" s="38">
        <v>1821</v>
      </c>
      <c r="S7979" s="38">
        <v>6522</v>
      </c>
    </row>
    <row r="7980" spans="2:19" x14ac:dyDescent="0.2">
      <c r="B7980" s="1" t="s">
        <v>16161</v>
      </c>
      <c r="C7980" s="1" t="s">
        <v>16162</v>
      </c>
      <c r="D7980" s="1" t="s">
        <v>623</v>
      </c>
      <c r="E7980" s="1" t="s">
        <v>4431</v>
      </c>
      <c r="F7980" s="1" t="s">
        <v>20</v>
      </c>
      <c r="G7980" s="27">
        <v>0.55419766206163656</v>
      </c>
      <c r="H7980" s="27">
        <v>0.99266996613701486</v>
      </c>
      <c r="I7980" s="28">
        <v>49.969128586610012</v>
      </c>
      <c r="J7980" s="27">
        <v>6.9075451647183849E-3</v>
      </c>
      <c r="K7980" s="27">
        <v>0.20403825717321997</v>
      </c>
      <c r="L7980" s="27">
        <v>0</v>
      </c>
      <c r="M7980" s="29">
        <v>11.560381861575175</v>
      </c>
      <c r="N7980" s="30">
        <v>80.201149425287355</v>
      </c>
      <c r="O7980" s="32">
        <v>0</v>
      </c>
      <c r="P7980" s="31">
        <v>0.98046366241208649</v>
      </c>
      <c r="Q7980" s="38">
        <v>1611</v>
      </c>
      <c r="R7980" s="38">
        <v>1278</v>
      </c>
      <c r="S7980" s="38">
        <v>6392</v>
      </c>
    </row>
    <row r="7981" spans="2:19" x14ac:dyDescent="0.2">
      <c r="B7981" s="1" t="s">
        <v>16167</v>
      </c>
      <c r="C7981" s="1" t="s">
        <v>16168</v>
      </c>
      <c r="D7981" s="1" t="s">
        <v>623</v>
      </c>
      <c r="E7981" s="1" t="s">
        <v>4431</v>
      </c>
      <c r="F7981" s="1" t="s">
        <v>20</v>
      </c>
      <c r="G7981" s="27">
        <v>0.46908212560386475</v>
      </c>
      <c r="H7981" s="27">
        <v>0.81214814814814806</v>
      </c>
      <c r="I7981" s="28">
        <v>32.79270531400968</v>
      </c>
      <c r="J7981" s="27">
        <v>5.2657004830917876E-2</v>
      </c>
      <c r="K7981" s="27">
        <v>0.45555555555555555</v>
      </c>
      <c r="L7981" s="27">
        <v>0.13217443249701313</v>
      </c>
      <c r="M7981" s="29">
        <v>6.5388535031847139</v>
      </c>
      <c r="N7981" s="30">
        <v>62.071060762100927</v>
      </c>
      <c r="O7981" s="32">
        <v>0</v>
      </c>
      <c r="P7981" s="31">
        <v>0.989247311827957</v>
      </c>
      <c r="Q7981" s="38">
        <v>3772</v>
      </c>
      <c r="R7981" s="38">
        <v>2815</v>
      </c>
      <c r="S7981" s="38">
        <v>2262</v>
      </c>
    </row>
    <row r="7982" spans="2:19" x14ac:dyDescent="0.2">
      <c r="B7982" s="1" t="s">
        <v>16165</v>
      </c>
      <c r="C7982" s="1" t="s">
        <v>16166</v>
      </c>
      <c r="D7982" s="1" t="s">
        <v>623</v>
      </c>
      <c r="E7982" s="1" t="s">
        <v>4431</v>
      </c>
      <c r="F7982" s="1" t="s">
        <v>20</v>
      </c>
      <c r="G7982" s="27">
        <v>0.55210745715609078</v>
      </c>
      <c r="H7982" s="27">
        <v>0.99589416058394165</v>
      </c>
      <c r="I7982" s="28">
        <v>47.66739231125522</v>
      </c>
      <c r="J7982" s="27">
        <v>3.7054191755442334E-3</v>
      </c>
      <c r="K7982" s="27">
        <v>0.12274201018990273</v>
      </c>
      <c r="L7982" s="27">
        <v>0</v>
      </c>
      <c r="M7982" s="29">
        <v>13.561944157187181</v>
      </c>
      <c r="N7982" s="30">
        <v>74.857382550335572</v>
      </c>
      <c r="O7982" s="32">
        <v>0</v>
      </c>
      <c r="P7982" s="31">
        <v>0.98494525547445255</v>
      </c>
      <c r="Q7982" s="38">
        <v>2061</v>
      </c>
      <c r="R7982" s="38">
        <v>1319</v>
      </c>
      <c r="S7982" s="38">
        <v>7807</v>
      </c>
    </row>
    <row r="7983" spans="2:19" x14ac:dyDescent="0.2">
      <c r="B7983" s="1" t="s">
        <v>16169</v>
      </c>
      <c r="C7983" s="1" t="s">
        <v>16170</v>
      </c>
      <c r="D7983" s="1" t="s">
        <v>623</v>
      </c>
      <c r="E7983" s="1" t="s">
        <v>4431</v>
      </c>
      <c r="F7983" s="1" t="s">
        <v>20</v>
      </c>
      <c r="G7983" s="27">
        <v>0.47124433600557686</v>
      </c>
      <c r="H7983" s="27">
        <v>0.95582484021419944</v>
      </c>
      <c r="I7983" s="28">
        <v>45.871976298361773</v>
      </c>
      <c r="J7983" s="27">
        <v>3.4855350296270479E-3</v>
      </c>
      <c r="K7983" s="27">
        <v>7.0407807598466363E-2</v>
      </c>
      <c r="L7983" s="27">
        <v>0</v>
      </c>
      <c r="M7983" s="29">
        <v>16.860184574818717</v>
      </c>
      <c r="N7983" s="30">
        <v>77.993343195266277</v>
      </c>
      <c r="O7983" s="32">
        <v>0</v>
      </c>
      <c r="P7983" s="31">
        <v>0.99119018828813266</v>
      </c>
      <c r="Q7983" s="38">
        <v>2409</v>
      </c>
      <c r="R7983" s="38">
        <v>2770</v>
      </c>
      <c r="S7983" s="38">
        <v>8547</v>
      </c>
    </row>
    <row r="7984" spans="2:19" x14ac:dyDescent="0.2">
      <c r="B7984" s="1" t="s">
        <v>16176</v>
      </c>
      <c r="C7984" s="1" t="s">
        <v>8670</v>
      </c>
      <c r="D7984" s="1" t="s">
        <v>623</v>
      </c>
      <c r="E7984" s="1" t="s">
        <v>4431</v>
      </c>
      <c r="F7984" s="1" t="s">
        <v>20</v>
      </c>
      <c r="G7984" s="27">
        <v>0.60495495495495499</v>
      </c>
      <c r="H7984" s="27">
        <v>0.9679919408999329</v>
      </c>
      <c r="I7984" s="28">
        <v>54.277072072072066</v>
      </c>
      <c r="J7984" s="27">
        <v>3.0180180180180181E-2</v>
      </c>
      <c r="K7984" s="27">
        <v>0.33198198198198198</v>
      </c>
      <c r="L7984" s="27">
        <v>0</v>
      </c>
      <c r="M7984" s="29">
        <v>6.8793378995433736</v>
      </c>
      <c r="N7984" s="30">
        <v>84.59077380952381</v>
      </c>
      <c r="O7984" s="32">
        <v>0</v>
      </c>
      <c r="P7984" s="31">
        <v>0.99395567494963066</v>
      </c>
      <c r="Q7984" s="38">
        <v>886</v>
      </c>
      <c r="R7984" s="38">
        <v>548</v>
      </c>
      <c r="S7984" s="38">
        <v>3969</v>
      </c>
    </row>
    <row r="7985" spans="2:19" x14ac:dyDescent="0.2">
      <c r="B7985" s="1" t="s">
        <v>16180</v>
      </c>
      <c r="C7985" s="1" t="s">
        <v>16181</v>
      </c>
      <c r="D7985" s="1" t="s">
        <v>623</v>
      </c>
      <c r="E7985" s="1" t="s">
        <v>4431</v>
      </c>
      <c r="F7985" s="1" t="s">
        <v>20</v>
      </c>
      <c r="G7985" s="27">
        <v>0.6468739084876004</v>
      </c>
      <c r="H7985" s="27">
        <v>0.97779483600837391</v>
      </c>
      <c r="I7985" s="28">
        <v>52.813342647572469</v>
      </c>
      <c r="J7985" s="27">
        <v>3.7373384561648619E-2</v>
      </c>
      <c r="K7985" s="27">
        <v>0.31435557107928747</v>
      </c>
      <c r="L7985" s="27">
        <v>2.6587578506629449E-3</v>
      </c>
      <c r="M7985" s="29">
        <v>5.7862512363996013</v>
      </c>
      <c r="N7985" s="30">
        <v>77.997300215982719</v>
      </c>
      <c r="O7985" s="32">
        <v>0</v>
      </c>
      <c r="P7985" s="31">
        <v>0.99895324494068383</v>
      </c>
      <c r="Q7985" s="38">
        <v>1100</v>
      </c>
      <c r="R7985" s="38">
        <v>220</v>
      </c>
      <c r="S7985" s="38">
        <v>4308</v>
      </c>
    </row>
    <row r="7986" spans="2:19" x14ac:dyDescent="0.2">
      <c r="B7986" s="1" t="s">
        <v>16171</v>
      </c>
      <c r="C7986" s="1" t="s">
        <v>16172</v>
      </c>
      <c r="D7986" s="1" t="s">
        <v>623</v>
      </c>
      <c r="E7986" s="1" t="s">
        <v>4431</v>
      </c>
      <c r="F7986" s="1" t="s">
        <v>20</v>
      </c>
      <c r="G7986" s="27">
        <v>0.55287300820859486</v>
      </c>
      <c r="H7986" s="27">
        <v>0.99102275449101807</v>
      </c>
      <c r="I7986" s="28">
        <v>50.243408981168535</v>
      </c>
      <c r="J7986" s="27">
        <v>1.0140028971511348E-2</v>
      </c>
      <c r="K7986" s="27">
        <v>0.25156929019797197</v>
      </c>
      <c r="L7986" s="27">
        <v>5.9401197604790415E-4</v>
      </c>
      <c r="M7986" s="29">
        <v>10.319222462203021</v>
      </c>
      <c r="N7986" s="30">
        <v>82.160698689956334</v>
      </c>
      <c r="O7986" s="32">
        <v>0</v>
      </c>
      <c r="P7986" s="31">
        <v>0.99209580838323352</v>
      </c>
      <c r="Q7986" s="38">
        <v>1544</v>
      </c>
      <c r="R7986" s="38">
        <v>1304</v>
      </c>
      <c r="S7986" s="38">
        <v>5472</v>
      </c>
    </row>
    <row r="7987" spans="2:19" x14ac:dyDescent="0.2">
      <c r="B7987" s="1" t="s">
        <v>16190</v>
      </c>
      <c r="C7987" s="1" t="s">
        <v>1626</v>
      </c>
      <c r="D7987" s="1" t="s">
        <v>624</v>
      </c>
      <c r="E7987" s="1" t="s">
        <v>7888</v>
      </c>
      <c r="F7987" s="1" t="s">
        <v>62</v>
      </c>
      <c r="G7987" s="27">
        <v>0.64362474586116758</v>
      </c>
      <c r="H7987" s="27">
        <v>0.98327254451464663</v>
      </c>
      <c r="I7987" s="28">
        <v>57.147342433923875</v>
      </c>
      <c r="J7987" s="27">
        <v>6.7963984896892246E-2</v>
      </c>
      <c r="K7987" s="27">
        <v>0.32181237293058379</v>
      </c>
      <c r="L7987" s="27">
        <v>1.3769385410683515E-2</v>
      </c>
      <c r="M7987" s="29">
        <v>4.7363784665579125</v>
      </c>
      <c r="N7987" s="30">
        <v>85.614343707713132</v>
      </c>
      <c r="O7987" s="32">
        <v>0</v>
      </c>
      <c r="P7987" s="31">
        <v>0.98879954049396901</v>
      </c>
      <c r="Q7987" s="38">
        <v>546</v>
      </c>
      <c r="R7987" s="38">
        <v>241</v>
      </c>
      <c r="S7987" s="38">
        <v>4139</v>
      </c>
    </row>
    <row r="7988" spans="2:19" x14ac:dyDescent="0.2">
      <c r="B7988" s="1" t="s">
        <v>16191</v>
      </c>
      <c r="C7988" s="1" t="s">
        <v>6650</v>
      </c>
      <c r="D7988" s="1" t="s">
        <v>624</v>
      </c>
      <c r="E7988" s="1" t="s">
        <v>7888</v>
      </c>
      <c r="F7988" s="1" t="s">
        <v>62</v>
      </c>
      <c r="G7988" s="27">
        <v>0.58330822536908711</v>
      </c>
      <c r="H7988" s="27">
        <v>1</v>
      </c>
      <c r="I7988" s="28">
        <v>54.058119915637235</v>
      </c>
      <c r="J7988" s="27">
        <v>2.078939439590238E-2</v>
      </c>
      <c r="K7988" s="27">
        <v>0.35010545344983429</v>
      </c>
      <c r="L7988" s="27">
        <v>0</v>
      </c>
      <c r="M7988" s="29">
        <v>7.1427331887201735</v>
      </c>
      <c r="N7988" s="30">
        <v>87.181818181818187</v>
      </c>
      <c r="O7988" s="32">
        <v>0</v>
      </c>
      <c r="P7988" s="31">
        <v>0.98971224094229904</v>
      </c>
      <c r="Q7988" s="38">
        <v>909</v>
      </c>
      <c r="R7988" s="38">
        <v>828</v>
      </c>
      <c r="S7988" s="38">
        <v>3643</v>
      </c>
    </row>
    <row r="7989" spans="2:19" x14ac:dyDescent="0.2">
      <c r="B7989" s="1" t="s">
        <v>16184</v>
      </c>
      <c r="C7989" s="1" t="s">
        <v>16185</v>
      </c>
      <c r="D7989" s="1" t="s">
        <v>624</v>
      </c>
      <c r="E7989" s="1" t="s">
        <v>7888</v>
      </c>
      <c r="F7989" s="1" t="s">
        <v>62</v>
      </c>
      <c r="G7989" s="27">
        <v>0.47451868629671573</v>
      </c>
      <c r="H7989" s="27">
        <v>0.95938562273613814</v>
      </c>
      <c r="I7989" s="28">
        <v>50.99711211778034</v>
      </c>
      <c r="J7989" s="27">
        <v>7.0781426953567383E-3</v>
      </c>
      <c r="K7989" s="27">
        <v>0.13363533408833522</v>
      </c>
      <c r="L7989" s="27">
        <v>2.4519364725550293E-4</v>
      </c>
      <c r="M7989" s="29">
        <v>15.478178879310343</v>
      </c>
      <c r="N7989" s="30">
        <v>89.904534606205246</v>
      </c>
      <c r="O7989" s="32">
        <v>0</v>
      </c>
      <c r="P7989" s="31">
        <v>0.98411813875731402</v>
      </c>
      <c r="Q7989" s="38">
        <v>1415</v>
      </c>
      <c r="R7989" s="38">
        <v>2707</v>
      </c>
      <c r="S7989" s="38">
        <v>7606</v>
      </c>
    </row>
    <row r="7990" spans="2:19" x14ac:dyDescent="0.2">
      <c r="B7990" s="1" t="s">
        <v>16192</v>
      </c>
      <c r="C7990" s="1" t="s">
        <v>16193</v>
      </c>
      <c r="D7990" s="1" t="s">
        <v>624</v>
      </c>
      <c r="E7990" s="1" t="s">
        <v>7888</v>
      </c>
      <c r="F7990" s="1" t="s">
        <v>62</v>
      </c>
      <c r="G7990" s="27">
        <v>0.38111254851228976</v>
      </c>
      <c r="H7990" s="27">
        <v>0.92893191434799338</v>
      </c>
      <c r="I7990" s="28">
        <v>34.022871927554995</v>
      </c>
      <c r="J7990" s="27">
        <v>1.241914618369987E-2</v>
      </c>
      <c r="K7990" s="27">
        <v>0.30996119016817592</v>
      </c>
      <c r="L7990" s="27">
        <v>3.5473778689575582E-2</v>
      </c>
      <c r="M7990" s="29">
        <v>11.363377926421403</v>
      </c>
      <c r="N7990" s="30">
        <v>70.414799728445345</v>
      </c>
      <c r="O7990" s="32">
        <v>0</v>
      </c>
      <c r="P7990" s="31">
        <v>0.99115271188613929</v>
      </c>
      <c r="Q7990" s="38">
        <v>3708</v>
      </c>
      <c r="R7990" s="38">
        <v>4011</v>
      </c>
      <c r="S7990" s="38">
        <v>4397</v>
      </c>
    </row>
    <row r="7991" spans="2:19" x14ac:dyDescent="0.2">
      <c r="B7991" s="1" t="s">
        <v>16188</v>
      </c>
      <c r="C7991" s="1" t="s">
        <v>16189</v>
      </c>
      <c r="D7991" s="1" t="s">
        <v>624</v>
      </c>
      <c r="E7991" s="1" t="s">
        <v>7888</v>
      </c>
      <c r="F7991" s="1" t="s">
        <v>62</v>
      </c>
      <c r="G7991" s="27">
        <v>0.41573906290447837</v>
      </c>
      <c r="H7991" s="27">
        <v>0.91931321140810851</v>
      </c>
      <c r="I7991" s="28">
        <v>28.955086720165678</v>
      </c>
      <c r="J7991" s="27">
        <v>3.8571058762619723E-2</v>
      </c>
      <c r="K7991" s="27">
        <v>0.43722495469842093</v>
      </c>
      <c r="L7991" s="27">
        <v>4.726947179946285E-2</v>
      </c>
      <c r="M7991" s="29">
        <v>7.3011519716437752</v>
      </c>
      <c r="N7991" s="30">
        <v>58.959526774595268</v>
      </c>
      <c r="O7991" s="32">
        <v>0</v>
      </c>
      <c r="P7991" s="31">
        <v>0.98810589589461573</v>
      </c>
      <c r="Q7991" s="38">
        <v>4085</v>
      </c>
      <c r="R7991" s="38">
        <v>3564</v>
      </c>
      <c r="S7991" s="38">
        <v>2454</v>
      </c>
    </row>
    <row r="7992" spans="2:19" x14ac:dyDescent="0.2">
      <c r="B7992" s="1" t="s">
        <v>16186</v>
      </c>
      <c r="C7992" s="1" t="s">
        <v>16187</v>
      </c>
      <c r="D7992" s="1" t="s">
        <v>624</v>
      </c>
      <c r="E7992" s="1" t="s">
        <v>7888</v>
      </c>
      <c r="F7992" s="1" t="s">
        <v>62</v>
      </c>
      <c r="G7992" s="27">
        <v>0.54489481785531046</v>
      </c>
      <c r="H7992" s="27">
        <v>0.96726675094816683</v>
      </c>
      <c r="I7992" s="28">
        <v>54.518445356593155</v>
      </c>
      <c r="J7992" s="27">
        <v>8.2093381221139041E-3</v>
      </c>
      <c r="K7992" s="27">
        <v>0.19574140584915342</v>
      </c>
      <c r="L7992" s="27">
        <v>7.3666245259165616E-3</v>
      </c>
      <c r="M7992" s="29">
        <v>12.370913190529878</v>
      </c>
      <c r="N7992" s="30">
        <v>89.322975517890768</v>
      </c>
      <c r="O7992" s="32">
        <v>0</v>
      </c>
      <c r="P7992" s="31">
        <v>0.98558786346396965</v>
      </c>
      <c r="Q7992" s="38">
        <v>865</v>
      </c>
      <c r="R7992" s="38">
        <v>1452</v>
      </c>
      <c r="S7992" s="38">
        <v>6526</v>
      </c>
    </row>
    <row r="7993" spans="2:19" x14ac:dyDescent="0.2">
      <c r="B7993" s="1" t="s">
        <v>16194</v>
      </c>
      <c r="C7993" s="1" t="s">
        <v>16195</v>
      </c>
      <c r="D7993" s="1" t="s">
        <v>624</v>
      </c>
      <c r="E7993" s="1" t="s">
        <v>7888</v>
      </c>
      <c r="F7993" s="1" t="s">
        <v>62</v>
      </c>
      <c r="G7993" s="27">
        <v>0.607502038597445</v>
      </c>
      <c r="H7993" s="27">
        <v>0.95637891313186063</v>
      </c>
      <c r="I7993" s="28">
        <v>52.065751562924703</v>
      </c>
      <c r="J7993" s="27">
        <v>9.9483555313944011E-2</v>
      </c>
      <c r="K7993" s="27">
        <v>0.32481652622995377</v>
      </c>
      <c r="L7993" s="27">
        <v>1.6636400596286759E-2</v>
      </c>
      <c r="M7993" s="29">
        <v>6.2379764379764362</v>
      </c>
      <c r="N7993" s="30">
        <v>81.159212880143116</v>
      </c>
      <c r="O7993" s="32">
        <v>0</v>
      </c>
      <c r="P7993" s="31">
        <v>0.99715408591950128</v>
      </c>
      <c r="Q7993" s="38">
        <v>1223</v>
      </c>
      <c r="R7993" s="38">
        <v>518</v>
      </c>
      <c r="S7993" s="38">
        <v>4081</v>
      </c>
    </row>
    <row r="7994" spans="2:19" x14ac:dyDescent="0.2">
      <c r="B7994" s="1" t="s">
        <v>16182</v>
      </c>
      <c r="C7994" s="1" t="s">
        <v>16183</v>
      </c>
      <c r="D7994" s="1" t="s">
        <v>624</v>
      </c>
      <c r="E7994" s="1" t="s">
        <v>7888</v>
      </c>
      <c r="F7994" s="1" t="s">
        <v>62</v>
      </c>
      <c r="G7994" s="27">
        <v>0.59806910569105687</v>
      </c>
      <c r="H7994" s="27">
        <v>0.99005861079935154</v>
      </c>
      <c r="I7994" s="28">
        <v>55.087195121951233</v>
      </c>
      <c r="J7994" s="27">
        <v>2.0833333333333332E-2</v>
      </c>
      <c r="K7994" s="27">
        <v>0.26930894308943087</v>
      </c>
      <c r="L7994" s="27">
        <v>6.075570520014964E-3</v>
      </c>
      <c r="M7994" s="29">
        <v>9.04848293299621</v>
      </c>
      <c r="N7994" s="30">
        <v>85.612149532710276</v>
      </c>
      <c r="O7994" s="32">
        <v>0</v>
      </c>
      <c r="P7994" s="31">
        <v>0.98166853722409275</v>
      </c>
      <c r="Q7994" s="38">
        <v>783</v>
      </c>
      <c r="R7994" s="38">
        <v>629</v>
      </c>
      <c r="S7994" s="38">
        <v>5140</v>
      </c>
    </row>
    <row r="7995" spans="2:19" x14ac:dyDescent="0.2">
      <c r="B7995" s="1" t="s">
        <v>16211</v>
      </c>
      <c r="C7995" s="1" t="s">
        <v>16212</v>
      </c>
      <c r="D7995" s="1" t="s">
        <v>625</v>
      </c>
      <c r="E7995" s="1" t="s">
        <v>625</v>
      </c>
      <c r="F7995" s="1" t="s">
        <v>44</v>
      </c>
      <c r="G7995" s="27">
        <v>0.59242987495775601</v>
      </c>
      <c r="H7995" s="27">
        <v>0.9892948502187815</v>
      </c>
      <c r="I7995" s="28">
        <v>51.474856370395393</v>
      </c>
      <c r="J7995" s="27">
        <v>1.1490368367691788E-2</v>
      </c>
      <c r="K7995" s="27">
        <v>0.33761405880364986</v>
      </c>
      <c r="L7995" s="27">
        <v>5.4375631100639522E-3</v>
      </c>
      <c r="M7995" s="29">
        <v>8.0368988391376437</v>
      </c>
      <c r="N7995" s="30">
        <v>80.946377638334283</v>
      </c>
      <c r="O7995" s="32">
        <v>0</v>
      </c>
      <c r="P7995" s="31">
        <v>0.99596095590710199</v>
      </c>
      <c r="Q7995" s="38">
        <v>1335</v>
      </c>
      <c r="R7995" s="38">
        <v>694</v>
      </c>
      <c r="S7995" s="38">
        <v>3854</v>
      </c>
    </row>
    <row r="7996" spans="2:19" x14ac:dyDescent="0.2">
      <c r="B7996" s="1" t="s">
        <v>16196</v>
      </c>
      <c r="C7996" s="1" t="s">
        <v>1331</v>
      </c>
      <c r="D7996" s="1" t="s">
        <v>625</v>
      </c>
      <c r="E7996" s="1" t="s">
        <v>625</v>
      </c>
      <c r="F7996" s="1" t="s">
        <v>44</v>
      </c>
      <c r="G7996" s="27">
        <v>0.40061554244678121</v>
      </c>
      <c r="H7996" s="27">
        <v>0.80023878711307628</v>
      </c>
      <c r="I7996" s="28">
        <v>40.829905103872797</v>
      </c>
      <c r="J7996" s="27">
        <v>3.8471402923826621E-3</v>
      </c>
      <c r="K7996" s="27">
        <v>9.4896127212105663E-2</v>
      </c>
      <c r="L7996" s="27">
        <v>3.9924194567277321E-4</v>
      </c>
      <c r="M7996" s="29">
        <v>16.219768934531452</v>
      </c>
      <c r="N7996" s="30">
        <v>77.209346991037137</v>
      </c>
      <c r="O7996" s="32">
        <v>0</v>
      </c>
      <c r="P7996" s="31">
        <v>0.98521794061907775</v>
      </c>
      <c r="Q7996" s="38">
        <v>3147</v>
      </c>
      <c r="R7996" s="38">
        <v>3765</v>
      </c>
      <c r="S7996" s="38">
        <v>8271</v>
      </c>
    </row>
    <row r="7997" spans="2:19" x14ac:dyDescent="0.2">
      <c r="B7997" s="1" t="s">
        <v>16204</v>
      </c>
      <c r="C7997" s="1" t="s">
        <v>2097</v>
      </c>
      <c r="D7997" s="1" t="s">
        <v>625</v>
      </c>
      <c r="E7997" s="1" t="s">
        <v>625</v>
      </c>
      <c r="F7997" s="1" t="s">
        <v>44</v>
      </c>
      <c r="G7997" s="27">
        <v>0.56070941336971347</v>
      </c>
      <c r="H7997" s="27">
        <v>0.98801014370245155</v>
      </c>
      <c r="I7997" s="28">
        <v>48.109959072305571</v>
      </c>
      <c r="J7997" s="27">
        <v>1.330150068212824E-2</v>
      </c>
      <c r="K7997" s="27">
        <v>0.26739427012278311</v>
      </c>
      <c r="L7997" s="27">
        <v>7.3034657650042269E-3</v>
      </c>
      <c r="M7997" s="29">
        <v>9.5223602484472067</v>
      </c>
      <c r="N7997" s="30">
        <v>77.933090024330895</v>
      </c>
      <c r="O7997" s="32">
        <v>0</v>
      </c>
      <c r="P7997" s="31">
        <v>0.99137785291631442</v>
      </c>
      <c r="Q7997" s="38">
        <v>1976</v>
      </c>
      <c r="R7997" s="38">
        <v>1164</v>
      </c>
      <c r="S7997" s="38">
        <v>5182</v>
      </c>
    </row>
    <row r="7998" spans="2:19" x14ac:dyDescent="0.2">
      <c r="B7998" s="1" t="s">
        <v>16199</v>
      </c>
      <c r="C7998" s="1" t="s">
        <v>16200</v>
      </c>
      <c r="D7998" s="1" t="s">
        <v>625</v>
      </c>
      <c r="E7998" s="1" t="s">
        <v>14129</v>
      </c>
      <c r="F7998" s="1" t="s">
        <v>44</v>
      </c>
      <c r="G7998" s="27">
        <v>0.532916513424053</v>
      </c>
      <c r="H7998" s="27">
        <v>0.95133612070532647</v>
      </c>
      <c r="I7998" s="28">
        <v>48.575174696579623</v>
      </c>
      <c r="J7998" s="27">
        <v>1.6182420007355647E-2</v>
      </c>
      <c r="K7998" s="27">
        <v>0.35785215152629646</v>
      </c>
      <c r="L7998" s="27">
        <v>1.85784402835848E-3</v>
      </c>
      <c r="M7998" s="29">
        <v>8.6187549251378996</v>
      </c>
      <c r="N7998" s="30">
        <v>82.983448275862074</v>
      </c>
      <c r="O7998" s="32">
        <v>0</v>
      </c>
      <c r="P7998" s="31">
        <v>0.98854753681148877</v>
      </c>
      <c r="Q7998" s="38">
        <v>1887</v>
      </c>
      <c r="R7998" s="38">
        <v>1674</v>
      </c>
      <c r="S7998" s="38">
        <v>3530</v>
      </c>
    </row>
    <row r="7999" spans="2:19" x14ac:dyDescent="0.2">
      <c r="B7999" s="1" t="s">
        <v>16208</v>
      </c>
      <c r="C7999" s="1" t="s">
        <v>16209</v>
      </c>
      <c r="D7999" s="1" t="s">
        <v>625</v>
      </c>
      <c r="E7999" s="1" t="s">
        <v>625</v>
      </c>
      <c r="F7999" s="1" t="s">
        <v>44</v>
      </c>
      <c r="G7999" s="27">
        <v>0.5923645320197044</v>
      </c>
      <c r="H7999" s="27">
        <v>0.91215962441314558</v>
      </c>
      <c r="I7999" s="28">
        <v>53.397249589490954</v>
      </c>
      <c r="J7999" s="27">
        <v>2.2988505747126436E-2</v>
      </c>
      <c r="K7999" s="27">
        <v>0.34811165845648606</v>
      </c>
      <c r="L7999" s="27">
        <v>2.4351908552765868E-3</v>
      </c>
      <c r="M7999" s="29">
        <v>7.3750251762336339</v>
      </c>
      <c r="N7999" s="30">
        <v>84.608454608454608</v>
      </c>
      <c r="O7999" s="32">
        <v>0</v>
      </c>
      <c r="P7999" s="31">
        <v>0.99448867115737904</v>
      </c>
      <c r="Q7999" s="38">
        <v>1020</v>
      </c>
      <c r="R7999" s="38">
        <v>695</v>
      </c>
      <c r="S7999" s="38">
        <v>3676</v>
      </c>
    </row>
    <row r="8000" spans="2:19" x14ac:dyDescent="0.2">
      <c r="B8000" s="1" t="s">
        <v>16215</v>
      </c>
      <c r="C8000" s="1" t="s">
        <v>379</v>
      </c>
      <c r="D8000" s="1" t="s">
        <v>625</v>
      </c>
      <c r="E8000" s="1" t="s">
        <v>625</v>
      </c>
      <c r="F8000" s="1" t="s">
        <v>44</v>
      </c>
      <c r="G8000" s="27">
        <v>0.49188372970932426</v>
      </c>
      <c r="H8000" s="27">
        <v>0.89980048936570678</v>
      </c>
      <c r="I8000" s="28">
        <v>49.806568516421301</v>
      </c>
      <c r="J8000" s="27">
        <v>6.0400151000377499E-3</v>
      </c>
      <c r="K8000" s="27">
        <v>0.12608531521328803</v>
      </c>
      <c r="L8000" s="27">
        <v>0</v>
      </c>
      <c r="M8000" s="29">
        <v>14.187741456166423</v>
      </c>
      <c r="N8000" s="30">
        <v>86.178050652340758</v>
      </c>
      <c r="O8000" s="32">
        <v>0</v>
      </c>
      <c r="P8000" s="31">
        <v>0.99717673630717107</v>
      </c>
      <c r="Q8000" s="38">
        <v>1641</v>
      </c>
      <c r="R8000" s="38">
        <v>2410</v>
      </c>
      <c r="S8000" s="38">
        <v>7750</v>
      </c>
    </row>
    <row r="8001" spans="2:19" x14ac:dyDescent="0.2">
      <c r="B8001" s="1" t="s">
        <v>16205</v>
      </c>
      <c r="C8001" s="1" t="s">
        <v>16206</v>
      </c>
      <c r="D8001" s="1" t="s">
        <v>625</v>
      </c>
      <c r="E8001" s="1" t="s">
        <v>625</v>
      </c>
      <c r="F8001" s="1" t="s">
        <v>44</v>
      </c>
      <c r="G8001" s="27">
        <v>0.55389124063822859</v>
      </c>
      <c r="H8001" s="27">
        <v>0.92372194413046982</v>
      </c>
      <c r="I8001" s="28">
        <v>50.023347443829365</v>
      </c>
      <c r="J8001" s="27">
        <v>1.4001953760989906E-2</v>
      </c>
      <c r="K8001" s="27">
        <v>0.2950179094757408</v>
      </c>
      <c r="L8001" s="27">
        <v>7.4443726788309378E-2</v>
      </c>
      <c r="M8001" s="29">
        <v>9.2304379562043781</v>
      </c>
      <c r="N8001" s="30">
        <v>82.447971781305114</v>
      </c>
      <c r="O8001" s="32">
        <v>0</v>
      </c>
      <c r="P8001" s="31">
        <v>0.99176489585015337</v>
      </c>
      <c r="Q8001" s="38">
        <v>1599</v>
      </c>
      <c r="R8001" s="38">
        <v>1286</v>
      </c>
      <c r="S8001" s="38">
        <v>4663</v>
      </c>
    </row>
    <row r="8002" spans="2:19" x14ac:dyDescent="0.2">
      <c r="B8002" s="1" t="s">
        <v>16197</v>
      </c>
      <c r="C8002" s="1" t="s">
        <v>16198</v>
      </c>
      <c r="D8002" s="1" t="s">
        <v>625</v>
      </c>
      <c r="E8002" s="1" t="s">
        <v>625</v>
      </c>
      <c r="F8002" s="1" t="s">
        <v>44</v>
      </c>
      <c r="G8002" s="27">
        <v>0.61971830985915488</v>
      </c>
      <c r="H8002" s="27">
        <v>0.99155679110405093</v>
      </c>
      <c r="I8002" s="28">
        <v>55.806599597585524</v>
      </c>
      <c r="J8002" s="27">
        <v>1.2474849094567404E-2</v>
      </c>
      <c r="K8002" s="27">
        <v>0.30221327967806844</v>
      </c>
      <c r="L8002" s="27">
        <v>2.9785544082605244E-3</v>
      </c>
      <c r="M8002" s="29">
        <v>8.4261375661375659</v>
      </c>
      <c r="N8002" s="30">
        <v>84.401948051948054</v>
      </c>
      <c r="O8002" s="32">
        <v>0</v>
      </c>
      <c r="P8002" s="31">
        <v>0.98689436060365365</v>
      </c>
      <c r="Q8002" s="38">
        <v>695</v>
      </c>
      <c r="R8002" s="38">
        <v>401</v>
      </c>
      <c r="S8002" s="38">
        <v>4526</v>
      </c>
    </row>
    <row r="8003" spans="2:19" x14ac:dyDescent="0.2">
      <c r="B8003" s="1" t="s">
        <v>16201</v>
      </c>
      <c r="C8003" s="1" t="s">
        <v>1986</v>
      </c>
      <c r="D8003" s="1" t="s">
        <v>625</v>
      </c>
      <c r="E8003" s="1" t="s">
        <v>625</v>
      </c>
      <c r="F8003" s="1" t="s">
        <v>44</v>
      </c>
      <c r="G8003" s="27">
        <v>0.57706355003652299</v>
      </c>
      <c r="H8003" s="27">
        <v>0.97526477498644504</v>
      </c>
      <c r="I8003" s="28">
        <v>49.97008765522277</v>
      </c>
      <c r="J8003" s="27">
        <v>8.4002921840759682E-3</v>
      </c>
      <c r="K8003" s="27">
        <v>0.23192111029948867</v>
      </c>
      <c r="L8003" s="27">
        <v>1.0540393999638532E-2</v>
      </c>
      <c r="M8003" s="29">
        <v>10.682368193604146</v>
      </c>
      <c r="N8003" s="30">
        <v>78.135989879822901</v>
      </c>
      <c r="O8003" s="32">
        <v>0</v>
      </c>
      <c r="P8003" s="31">
        <v>0.98969817458883069</v>
      </c>
      <c r="Q8003" s="38">
        <v>1610</v>
      </c>
      <c r="R8003" s="38">
        <v>908</v>
      </c>
      <c r="S8003" s="38">
        <v>5863</v>
      </c>
    </row>
    <row r="8004" spans="2:19" x14ac:dyDescent="0.2">
      <c r="B8004" s="1" t="s">
        <v>16213</v>
      </c>
      <c r="C8004" s="1" t="s">
        <v>16214</v>
      </c>
      <c r="D8004" s="1" t="s">
        <v>625</v>
      </c>
      <c r="E8004" s="1" t="s">
        <v>625</v>
      </c>
      <c r="F8004" s="1" t="s">
        <v>44</v>
      </c>
      <c r="G8004" s="27">
        <v>0.54132393262828049</v>
      </c>
      <c r="H8004" s="27">
        <v>0.96148126463700223</v>
      </c>
      <c r="I8004" s="28">
        <v>52.715902859381089</v>
      </c>
      <c r="J8004" s="27">
        <v>6.658832745789268E-3</v>
      </c>
      <c r="K8004" s="27">
        <v>0.13200156678417549</v>
      </c>
      <c r="L8004" s="27">
        <v>0</v>
      </c>
      <c r="M8004" s="29">
        <v>14.380614859094786</v>
      </c>
      <c r="N8004" s="30">
        <v>84.785094066570181</v>
      </c>
      <c r="O8004" s="32">
        <v>0</v>
      </c>
      <c r="P8004" s="31">
        <v>0.99648711943793911</v>
      </c>
      <c r="Q8004" s="38">
        <v>1119</v>
      </c>
      <c r="R8004" s="38">
        <v>1512</v>
      </c>
      <c r="S8004" s="38">
        <v>7642</v>
      </c>
    </row>
    <row r="8005" spans="2:19" x14ac:dyDescent="0.2">
      <c r="B8005" s="1" t="s">
        <v>16210</v>
      </c>
      <c r="C8005" s="1" t="s">
        <v>12423</v>
      </c>
      <c r="D8005" s="1" t="s">
        <v>625</v>
      </c>
      <c r="E8005" s="1" t="s">
        <v>625</v>
      </c>
      <c r="F8005" s="1" t="s">
        <v>44</v>
      </c>
      <c r="G8005" s="27">
        <v>0.6678082191780822</v>
      </c>
      <c r="H8005" s="27">
        <v>0.97267803030303024</v>
      </c>
      <c r="I8005" s="28">
        <v>60.854109589041123</v>
      </c>
      <c r="J8005" s="27">
        <v>1.9025875190258751E-2</v>
      </c>
      <c r="K8005" s="27">
        <v>0.26445966514459668</v>
      </c>
      <c r="L8005" s="27">
        <v>2.5049242424242422E-2</v>
      </c>
      <c r="M8005" s="29">
        <v>7.3286368843069871</v>
      </c>
      <c r="N8005" s="30">
        <v>87.048433048433054</v>
      </c>
      <c r="O8005" s="32">
        <v>0</v>
      </c>
      <c r="P8005" s="31">
        <v>0.99545454545454548</v>
      </c>
      <c r="Q8005" s="38">
        <v>246</v>
      </c>
      <c r="R8005" s="38">
        <v>128</v>
      </c>
      <c r="S8005" s="38">
        <v>5251</v>
      </c>
    </row>
    <row r="8006" spans="2:19" x14ac:dyDescent="0.2">
      <c r="B8006" s="1" t="s">
        <v>16216</v>
      </c>
      <c r="C8006" s="1" t="s">
        <v>16217</v>
      </c>
      <c r="D8006" s="1" t="s">
        <v>625</v>
      </c>
      <c r="E8006" s="1" t="s">
        <v>625</v>
      </c>
      <c r="F8006" s="1" t="s">
        <v>44</v>
      </c>
      <c r="G8006" s="27">
        <v>0.52923538230884559</v>
      </c>
      <c r="H8006" s="27">
        <v>0.98986537023186238</v>
      </c>
      <c r="I8006" s="28">
        <v>50.963155922038986</v>
      </c>
      <c r="J8006" s="27">
        <v>3.373313343328336E-3</v>
      </c>
      <c r="K8006" s="27">
        <v>6.8590704647676165E-2</v>
      </c>
      <c r="L8006" s="27">
        <v>0</v>
      </c>
      <c r="M8006" s="29">
        <v>16.075318471337578</v>
      </c>
      <c r="N8006" s="30">
        <v>81.565155807365443</v>
      </c>
      <c r="O8006" s="32">
        <v>0</v>
      </c>
      <c r="P8006" s="31">
        <v>0.9977561705310396</v>
      </c>
      <c r="Q8006" s="38">
        <v>1419</v>
      </c>
      <c r="R8006" s="38">
        <v>1763</v>
      </c>
      <c r="S8006" s="38">
        <v>8554</v>
      </c>
    </row>
    <row r="8007" spans="2:19" x14ac:dyDescent="0.2">
      <c r="B8007" s="1" t="s">
        <v>16207</v>
      </c>
      <c r="C8007" s="1" t="s">
        <v>4930</v>
      </c>
      <c r="D8007" s="1" t="s">
        <v>625</v>
      </c>
      <c r="E8007" s="1" t="s">
        <v>625</v>
      </c>
      <c r="F8007" s="1" t="s">
        <v>44</v>
      </c>
      <c r="G8007" s="27">
        <v>0.56843737882900347</v>
      </c>
      <c r="H8007" s="27">
        <v>0.99670194342890139</v>
      </c>
      <c r="I8007" s="28">
        <v>53.337223730127953</v>
      </c>
      <c r="J8007" s="27">
        <v>8.5304381543233818E-3</v>
      </c>
      <c r="K8007" s="27">
        <v>0.24234199302055059</v>
      </c>
      <c r="L8007" s="27">
        <v>3.8483740619588223E-4</v>
      </c>
      <c r="M8007" s="29">
        <v>10.329649595687334</v>
      </c>
      <c r="N8007" s="30">
        <v>85.59822646657571</v>
      </c>
      <c r="O8007" s="32">
        <v>0</v>
      </c>
      <c r="P8007" s="31">
        <v>0.99249567057918031</v>
      </c>
      <c r="Q8007" s="38">
        <v>1031</v>
      </c>
      <c r="R8007" s="38">
        <v>1042</v>
      </c>
      <c r="S8007" s="38">
        <v>5664</v>
      </c>
    </row>
    <row r="8008" spans="2:19" x14ac:dyDescent="0.2">
      <c r="B8008" s="1" t="s">
        <v>16202</v>
      </c>
      <c r="C8008" s="1" t="s">
        <v>16203</v>
      </c>
      <c r="D8008" s="1" t="s">
        <v>17688</v>
      </c>
      <c r="E8008" s="1" t="s">
        <v>14129</v>
      </c>
      <c r="F8008" s="1" t="s">
        <v>44</v>
      </c>
      <c r="G8008" s="27">
        <v>0.67050298380221651</v>
      </c>
      <c r="H8008" s="27">
        <v>0.98585602702132147</v>
      </c>
      <c r="I8008" s="28">
        <v>61.510869565217376</v>
      </c>
      <c r="J8008" s="27">
        <v>4.7314578005115092E-2</v>
      </c>
      <c r="K8008" s="27">
        <v>0.26683716965046889</v>
      </c>
      <c r="L8008" s="27">
        <v>6.3331222292590248E-4</v>
      </c>
      <c r="M8008" s="29">
        <v>7.1191958495460472</v>
      </c>
      <c r="N8008" s="30">
        <v>87.439365079365075</v>
      </c>
      <c r="O8008" s="32">
        <v>0</v>
      </c>
      <c r="P8008" s="31">
        <v>0.99050031665611149</v>
      </c>
      <c r="Q8008" s="38">
        <v>213</v>
      </c>
      <c r="R8008" s="38">
        <v>117</v>
      </c>
      <c r="S8008" s="38">
        <v>5194</v>
      </c>
    </row>
    <row r="8009" spans="2:19" x14ac:dyDescent="0.2">
      <c r="B8009" s="1" t="s">
        <v>16222</v>
      </c>
      <c r="C8009" s="1" t="s">
        <v>16223</v>
      </c>
      <c r="D8009" s="1" t="s">
        <v>626</v>
      </c>
      <c r="E8009" s="1" t="s">
        <v>626</v>
      </c>
      <c r="F8009" s="1" t="s">
        <v>44</v>
      </c>
      <c r="G8009" s="27">
        <v>0.31001589825119236</v>
      </c>
      <c r="H8009" s="27">
        <v>0.87309833971902917</v>
      </c>
      <c r="I8009" s="28">
        <v>25.368203497615255</v>
      </c>
      <c r="J8009" s="27">
        <v>5.2994170641229464E-3</v>
      </c>
      <c r="K8009" s="27">
        <v>0.37254901960784315</v>
      </c>
      <c r="L8009" s="27">
        <v>0.1079029374201788</v>
      </c>
      <c r="M8009" s="29">
        <v>12.524039938556069</v>
      </c>
      <c r="N8009" s="30">
        <v>53.504273504273506</v>
      </c>
      <c r="O8009" s="32">
        <v>2.8607918263090677E-4</v>
      </c>
      <c r="P8009" s="31">
        <v>0.96398467432950197</v>
      </c>
      <c r="Q8009" s="38">
        <v>4892</v>
      </c>
      <c r="R8009" s="38">
        <v>5185</v>
      </c>
      <c r="S8009" s="38">
        <v>3307</v>
      </c>
    </row>
    <row r="8010" spans="2:19" x14ac:dyDescent="0.2">
      <c r="B8010" s="1" t="s">
        <v>16248</v>
      </c>
      <c r="C8010" s="1" t="s">
        <v>16249</v>
      </c>
      <c r="D8010" s="1" t="s">
        <v>626</v>
      </c>
      <c r="E8010" s="1" t="s">
        <v>626</v>
      </c>
      <c r="F8010" s="1" t="s">
        <v>44</v>
      </c>
      <c r="G8010" s="27">
        <v>0.3264913406029506</v>
      </c>
      <c r="H8010" s="27">
        <v>0.91840880102040834</v>
      </c>
      <c r="I8010" s="28">
        <v>25.098460551635679</v>
      </c>
      <c r="J8010" s="27">
        <v>6.4143681847338039E-3</v>
      </c>
      <c r="K8010" s="27">
        <v>0.38550352790250159</v>
      </c>
      <c r="L8010" s="27">
        <v>1.7426658163265302E-2</v>
      </c>
      <c r="M8010" s="29">
        <v>11.207714285714282</v>
      </c>
      <c r="N8010" s="30">
        <v>53.312377210216113</v>
      </c>
      <c r="O8010" s="32">
        <v>0</v>
      </c>
      <c r="P8010" s="31">
        <v>0.99426020408163263</v>
      </c>
      <c r="Q8010" s="38">
        <v>4985</v>
      </c>
      <c r="R8010" s="38">
        <v>4861</v>
      </c>
      <c r="S8010" s="38">
        <v>3108</v>
      </c>
    </row>
    <row r="8011" spans="2:19" x14ac:dyDescent="0.2">
      <c r="B8011" s="1" t="s">
        <v>16228</v>
      </c>
      <c r="C8011" s="1" t="s">
        <v>16229</v>
      </c>
      <c r="D8011" s="1" t="s">
        <v>626</v>
      </c>
      <c r="E8011" s="1" t="s">
        <v>626</v>
      </c>
      <c r="F8011" s="1" t="s">
        <v>44</v>
      </c>
      <c r="G8011" s="27">
        <v>0.24349334875650666</v>
      </c>
      <c r="H8011" s="27">
        <v>0.91383697813121267</v>
      </c>
      <c r="I8011" s="28">
        <v>25.463389242336596</v>
      </c>
      <c r="J8011" s="27">
        <v>4.048582995951417E-3</v>
      </c>
      <c r="K8011" s="27">
        <v>0.11972238288027762</v>
      </c>
      <c r="L8011" s="27">
        <v>3.2206759443339961E-3</v>
      </c>
      <c r="M8011" s="29">
        <v>16.735244648318044</v>
      </c>
      <c r="N8011" s="30">
        <v>52.156769596199524</v>
      </c>
      <c r="O8011" s="32">
        <v>0</v>
      </c>
      <c r="P8011" s="31">
        <v>0.98210735586481113</v>
      </c>
      <c r="Q8011" s="38">
        <v>4857</v>
      </c>
      <c r="R8011" s="38">
        <v>6605</v>
      </c>
      <c r="S8011" s="38">
        <v>7857</v>
      </c>
    </row>
    <row r="8012" spans="2:19" x14ac:dyDescent="0.2">
      <c r="B8012" s="1" t="s">
        <v>16236</v>
      </c>
      <c r="C8012" s="1" t="s">
        <v>1482</v>
      </c>
      <c r="D8012" s="1" t="s">
        <v>626</v>
      </c>
      <c r="E8012" s="1" t="s">
        <v>626</v>
      </c>
      <c r="F8012" s="1" t="s">
        <v>44</v>
      </c>
      <c r="G8012" s="27">
        <v>0.57358219669777455</v>
      </c>
      <c r="H8012" s="27">
        <v>0.99622253720765419</v>
      </c>
      <c r="I8012" s="28">
        <v>30.409834888729378</v>
      </c>
      <c r="J8012" s="27">
        <v>0.21751615218951903</v>
      </c>
      <c r="K8012" s="27">
        <v>0.39267767408470927</v>
      </c>
      <c r="L8012" s="27">
        <v>5.1027639971651308E-4</v>
      </c>
      <c r="M8012" s="29">
        <v>3.6478114478114483</v>
      </c>
      <c r="N8012" s="30">
        <v>49.891113892365453</v>
      </c>
      <c r="O8012" s="32">
        <v>0</v>
      </c>
      <c r="P8012" s="31">
        <v>0.98724309000708721</v>
      </c>
      <c r="Q8012" s="38">
        <v>3919</v>
      </c>
      <c r="R8012" s="38">
        <v>977</v>
      </c>
      <c r="S8012" s="38">
        <v>3005</v>
      </c>
    </row>
    <row r="8013" spans="2:19" x14ac:dyDescent="0.2">
      <c r="B8013" s="1" t="s">
        <v>16241</v>
      </c>
      <c r="C8013" s="1" t="s">
        <v>16242</v>
      </c>
      <c r="D8013" s="1" t="s">
        <v>626</v>
      </c>
      <c r="E8013" s="1" t="s">
        <v>626</v>
      </c>
      <c r="F8013" s="1" t="s">
        <v>44</v>
      </c>
      <c r="G8013" s="27">
        <v>0.51993620414673047</v>
      </c>
      <c r="H8013" s="27">
        <v>0.98113014372908047</v>
      </c>
      <c r="I8013" s="28">
        <v>28.215590111642744</v>
      </c>
      <c r="J8013" s="27">
        <v>0.27791068580542266</v>
      </c>
      <c r="K8013" s="27">
        <v>0.42344497607655501</v>
      </c>
      <c r="L8013" s="27">
        <v>1.0183106910809214E-2</v>
      </c>
      <c r="M8013" s="29">
        <v>4.432890365448503</v>
      </c>
      <c r="N8013" s="30">
        <v>49.740030674846629</v>
      </c>
      <c r="O8013" s="32">
        <v>1.9180941130143729E-2</v>
      </c>
      <c r="P8013" s="31">
        <v>0.98759598346131128</v>
      </c>
      <c r="Q8013" s="38">
        <v>4178</v>
      </c>
      <c r="R8013" s="38">
        <v>1913</v>
      </c>
      <c r="S8013" s="38">
        <v>2591</v>
      </c>
    </row>
    <row r="8014" spans="2:19" x14ac:dyDescent="0.2">
      <c r="B8014" s="1" t="s">
        <v>16224</v>
      </c>
      <c r="C8014" s="1" t="s">
        <v>16225</v>
      </c>
      <c r="D8014" s="1" t="s">
        <v>626</v>
      </c>
      <c r="E8014" s="1" t="s">
        <v>626</v>
      </c>
      <c r="F8014" s="1" t="s">
        <v>44</v>
      </c>
      <c r="G8014" s="27">
        <v>0.35766912257200267</v>
      </c>
      <c r="H8014" s="27">
        <v>0.88464871963230496</v>
      </c>
      <c r="I8014" s="28">
        <v>24.363764233087753</v>
      </c>
      <c r="J8014" s="27">
        <v>3.5498995311453452E-2</v>
      </c>
      <c r="K8014" s="27">
        <v>0.35833891493636971</v>
      </c>
      <c r="L8014" s="27">
        <v>1.3099146421536442E-3</v>
      </c>
      <c r="M8014" s="29">
        <v>10.847132429614181</v>
      </c>
      <c r="N8014" s="30">
        <v>48.161048689138575</v>
      </c>
      <c r="O8014" s="32">
        <v>0</v>
      </c>
      <c r="P8014" s="31">
        <v>0.98030203545633621</v>
      </c>
      <c r="Q8014" s="38">
        <v>5244</v>
      </c>
      <c r="R8014" s="38">
        <v>4361</v>
      </c>
      <c r="S8014" s="38">
        <v>3517</v>
      </c>
    </row>
    <row r="8015" spans="2:19" x14ac:dyDescent="0.2">
      <c r="B8015" s="1" t="s">
        <v>16232</v>
      </c>
      <c r="C8015" s="1" t="s">
        <v>4738</v>
      </c>
      <c r="D8015" s="1" t="s">
        <v>626</v>
      </c>
      <c r="E8015" s="1" t="s">
        <v>626</v>
      </c>
      <c r="F8015" s="1" t="s">
        <v>44</v>
      </c>
      <c r="G8015" s="27">
        <v>0.25169376693766937</v>
      </c>
      <c r="H8015" s="27">
        <v>0.89137098117607838</v>
      </c>
      <c r="I8015" s="28">
        <v>24.83773712737127</v>
      </c>
      <c r="J8015" s="27">
        <v>1.1517615176151762E-2</v>
      </c>
      <c r="K8015" s="27">
        <v>0.17682926829268292</v>
      </c>
      <c r="L8015" s="27">
        <v>3.1850741296018661E-3</v>
      </c>
      <c r="M8015" s="29">
        <v>14.942870076957908</v>
      </c>
      <c r="N8015" s="30">
        <v>53.763122476446839</v>
      </c>
      <c r="O8015" s="32">
        <v>1.6844910877894387E-2</v>
      </c>
      <c r="P8015" s="31">
        <v>0.98350824587706143</v>
      </c>
      <c r="Q8015" s="38">
        <v>5063</v>
      </c>
      <c r="R8015" s="38">
        <v>6443</v>
      </c>
      <c r="S8015" s="38">
        <v>6872</v>
      </c>
    </row>
    <row r="8016" spans="2:19" x14ac:dyDescent="0.2">
      <c r="B8016" s="1" t="s">
        <v>16226</v>
      </c>
      <c r="C8016" s="1" t="s">
        <v>16227</v>
      </c>
      <c r="D8016" s="1" t="s">
        <v>626</v>
      </c>
      <c r="E8016" s="1" t="s">
        <v>626</v>
      </c>
      <c r="F8016" s="1" t="s">
        <v>44</v>
      </c>
      <c r="G8016" s="27">
        <v>0.23114754098360657</v>
      </c>
      <c r="H8016" s="27">
        <v>0.79123526259378363</v>
      </c>
      <c r="I8016" s="28">
        <v>22.781584699453557</v>
      </c>
      <c r="J8016" s="27">
        <v>6.502732240437159E-2</v>
      </c>
      <c r="K8016" s="27">
        <v>0.21584699453551912</v>
      </c>
      <c r="L8016" s="27">
        <v>1.2569667738478028E-2</v>
      </c>
      <c r="M8016" s="29">
        <v>14.243283582089552</v>
      </c>
      <c r="N8016" s="30">
        <v>50.758865248226954</v>
      </c>
      <c r="O8016" s="32">
        <v>2.7406216505894962E-2</v>
      </c>
      <c r="P8016" s="31">
        <v>0.98070739549839225</v>
      </c>
      <c r="Q8016" s="38">
        <v>5856</v>
      </c>
      <c r="R8016" s="38">
        <v>6866</v>
      </c>
      <c r="S8016" s="38">
        <v>6184</v>
      </c>
    </row>
    <row r="8017" spans="2:19" x14ac:dyDescent="0.2">
      <c r="B8017" s="1" t="s">
        <v>16239</v>
      </c>
      <c r="C8017" s="1" t="s">
        <v>16240</v>
      </c>
      <c r="D8017" s="1" t="s">
        <v>626</v>
      </c>
      <c r="E8017" s="1" t="s">
        <v>626</v>
      </c>
      <c r="F8017" s="1" t="s">
        <v>44</v>
      </c>
      <c r="G8017" s="27">
        <v>0.36077910579902611</v>
      </c>
      <c r="H8017" s="27">
        <v>0.99831693989071046</v>
      </c>
      <c r="I8017" s="28">
        <v>24.84484285081896</v>
      </c>
      <c r="J8017" s="27">
        <v>1.9920318725099601E-2</v>
      </c>
      <c r="K8017" s="27">
        <v>0.40947321823815847</v>
      </c>
      <c r="L8017" s="27">
        <v>1.1366120218579235E-4</v>
      </c>
      <c r="M8017" s="29">
        <v>9.4337950138504123</v>
      </c>
      <c r="N8017" s="30">
        <v>51.680981595092021</v>
      </c>
      <c r="O8017" s="32">
        <v>0</v>
      </c>
      <c r="P8017" s="31">
        <v>0.9875409836065574</v>
      </c>
      <c r="Q8017" s="38">
        <v>5059</v>
      </c>
      <c r="R8017" s="38">
        <v>4317</v>
      </c>
      <c r="S8017" s="38">
        <v>2786</v>
      </c>
    </row>
    <row r="8018" spans="2:19" x14ac:dyDescent="0.2">
      <c r="B8018" s="1" t="s">
        <v>16221</v>
      </c>
      <c r="C8018" s="1" t="s">
        <v>6966</v>
      </c>
      <c r="D8018" s="1" t="s">
        <v>626</v>
      </c>
      <c r="E8018" s="1" t="s">
        <v>626</v>
      </c>
      <c r="F8018" s="1" t="s">
        <v>44</v>
      </c>
      <c r="G8018" s="27">
        <v>0.33808844507845937</v>
      </c>
      <c r="H8018" s="27">
        <v>0.77443029490616611</v>
      </c>
      <c r="I8018" s="28">
        <v>21.764336661911553</v>
      </c>
      <c r="J8018" s="27">
        <v>7.5606276747503573E-2</v>
      </c>
      <c r="K8018" s="27">
        <v>0.41226818830242512</v>
      </c>
      <c r="L8018" s="27">
        <v>4.6843163538873994E-2</v>
      </c>
      <c r="M8018" s="29">
        <v>9.7519396551724142</v>
      </c>
      <c r="N8018" s="30">
        <v>44.852320675105489</v>
      </c>
      <c r="O8018" s="32">
        <v>0</v>
      </c>
      <c r="P8018" s="31">
        <v>0.93967828418230559</v>
      </c>
      <c r="Q8018" s="38">
        <v>6293</v>
      </c>
      <c r="R8018" s="38">
        <v>4650</v>
      </c>
      <c r="S8018" s="38">
        <v>2743</v>
      </c>
    </row>
    <row r="8019" spans="2:19" x14ac:dyDescent="0.2">
      <c r="B8019" s="1" t="s">
        <v>16230</v>
      </c>
      <c r="C8019" s="1" t="s">
        <v>16231</v>
      </c>
      <c r="D8019" s="1" t="s">
        <v>626</v>
      </c>
      <c r="E8019" s="1" t="s">
        <v>626</v>
      </c>
      <c r="F8019" s="1" t="s">
        <v>44</v>
      </c>
      <c r="G8019" s="27">
        <v>0.31894013738959764</v>
      </c>
      <c r="H8019" s="27">
        <v>0.99755367913148363</v>
      </c>
      <c r="I8019" s="28">
        <v>23.932433758586846</v>
      </c>
      <c r="J8019" s="27">
        <v>1.2757605495583905E-2</v>
      </c>
      <c r="K8019" s="27">
        <v>0.31746810598626102</v>
      </c>
      <c r="L8019" s="27">
        <v>5.0180940892641734E-4</v>
      </c>
      <c r="M8019" s="29">
        <v>11.725378514780102</v>
      </c>
      <c r="N8019" s="30">
        <v>49.067588325652842</v>
      </c>
      <c r="O8019" s="32">
        <v>5.6781664656212309E-2</v>
      </c>
      <c r="P8019" s="31">
        <v>0.98335343787696017</v>
      </c>
      <c r="Q8019" s="38">
        <v>5397</v>
      </c>
      <c r="R8019" s="38">
        <v>5002</v>
      </c>
      <c r="S8019" s="38">
        <v>4237</v>
      </c>
    </row>
    <row r="8020" spans="2:19" x14ac:dyDescent="0.2">
      <c r="B8020" s="1" t="s">
        <v>16243</v>
      </c>
      <c r="C8020" s="1" t="s">
        <v>16244</v>
      </c>
      <c r="D8020" s="1" t="s">
        <v>626</v>
      </c>
      <c r="E8020" s="1" t="s">
        <v>626</v>
      </c>
      <c r="F8020" s="1" t="s">
        <v>44</v>
      </c>
      <c r="G8020" s="27">
        <v>0.55127272727272725</v>
      </c>
      <c r="H8020" s="27">
        <v>0.97500898311174988</v>
      </c>
      <c r="I8020" s="28">
        <v>42.820581818181822</v>
      </c>
      <c r="J8020" s="27">
        <v>0.1410909090909091</v>
      </c>
      <c r="K8020" s="27">
        <v>0.37527272727272726</v>
      </c>
      <c r="L8020" s="27">
        <v>7.8476464247215234E-3</v>
      </c>
      <c r="M8020" s="29">
        <v>4.7651801029159504</v>
      </c>
      <c r="N8020" s="30">
        <v>47.728535353535356</v>
      </c>
      <c r="O8020" s="32">
        <v>3.8627380524613723E-2</v>
      </c>
      <c r="P8020" s="31">
        <v>0.98814229249011853</v>
      </c>
      <c r="Q8020" s="38">
        <v>2889</v>
      </c>
      <c r="R8020" s="38">
        <v>1340</v>
      </c>
      <c r="S8020" s="38">
        <v>3270</v>
      </c>
    </row>
    <row r="8021" spans="2:19" x14ac:dyDescent="0.2">
      <c r="B8021" s="1" t="s">
        <v>16237</v>
      </c>
      <c r="C8021" s="1" t="s">
        <v>16238</v>
      </c>
      <c r="D8021" s="1" t="s">
        <v>626</v>
      </c>
      <c r="E8021" s="1" t="s">
        <v>626</v>
      </c>
      <c r="F8021" s="1" t="s">
        <v>44</v>
      </c>
      <c r="G8021" s="27">
        <v>0.47509829619921362</v>
      </c>
      <c r="H8021" s="27">
        <v>0.99390812034940146</v>
      </c>
      <c r="I8021" s="28">
        <v>32.946723460026213</v>
      </c>
      <c r="J8021" s="27">
        <v>6.7496723460026206E-2</v>
      </c>
      <c r="K8021" s="27">
        <v>0.48361730013106158</v>
      </c>
      <c r="L8021" s="27">
        <v>2.6852151407311554E-3</v>
      </c>
      <c r="M8021" s="29">
        <v>4.6837595907928407</v>
      </c>
      <c r="N8021" s="30">
        <v>52.447580645161288</v>
      </c>
      <c r="O8021" s="32">
        <v>2.0213523131672597E-2</v>
      </c>
      <c r="P8021" s="31">
        <v>0.98738272403752836</v>
      </c>
      <c r="Q8021" s="38">
        <v>3765</v>
      </c>
      <c r="R8021" s="38">
        <v>2692</v>
      </c>
      <c r="S8021" s="38">
        <v>1960</v>
      </c>
    </row>
    <row r="8022" spans="2:19" x14ac:dyDescent="0.2">
      <c r="B8022" s="1" t="s">
        <v>16233</v>
      </c>
      <c r="C8022" s="1" t="s">
        <v>16234</v>
      </c>
      <c r="D8022" s="1" t="s">
        <v>626</v>
      </c>
      <c r="E8022" s="1" t="s">
        <v>626</v>
      </c>
      <c r="F8022" s="1" t="s">
        <v>44</v>
      </c>
      <c r="G8022" s="27">
        <v>0.45788964181994191</v>
      </c>
      <c r="H8022" s="27">
        <v>0.98931108462455297</v>
      </c>
      <c r="I8022" s="28">
        <v>26.002855759922554</v>
      </c>
      <c r="J8022" s="27">
        <v>7.7928363988383348E-2</v>
      </c>
      <c r="K8022" s="27">
        <v>0.49177153920619554</v>
      </c>
      <c r="L8022" s="27">
        <v>6.3885578069129917E-4</v>
      </c>
      <c r="M8022" s="29">
        <v>5.668124999999999</v>
      </c>
      <c r="N8022" s="30">
        <v>49.597251585623681</v>
      </c>
      <c r="O8022" s="32">
        <v>0</v>
      </c>
      <c r="P8022" s="31">
        <v>0.98498212157330156</v>
      </c>
      <c r="Q8022" s="38">
        <v>4659</v>
      </c>
      <c r="R8022" s="38">
        <v>2997</v>
      </c>
      <c r="S8022" s="38">
        <v>1875</v>
      </c>
    </row>
    <row r="8023" spans="2:19" x14ac:dyDescent="0.2">
      <c r="B8023" s="1" t="s">
        <v>16247</v>
      </c>
      <c r="C8023" s="1" t="s">
        <v>8067</v>
      </c>
      <c r="D8023" s="1" t="s">
        <v>626</v>
      </c>
      <c r="E8023" s="1" t="s">
        <v>626</v>
      </c>
      <c r="F8023" s="1" t="s">
        <v>44</v>
      </c>
      <c r="G8023" s="27">
        <v>0.41206457094307564</v>
      </c>
      <c r="H8023" s="27">
        <v>0.97051061147299866</v>
      </c>
      <c r="I8023" s="28">
        <v>25.012616822429905</v>
      </c>
      <c r="J8023" s="27">
        <v>4.5029736618521665E-2</v>
      </c>
      <c r="K8023" s="27">
        <v>0.43925233644859812</v>
      </c>
      <c r="L8023" s="27">
        <v>1.840722840932969E-3</v>
      </c>
      <c r="M8023" s="29">
        <v>7.8604046242774563</v>
      </c>
      <c r="N8023" s="30">
        <v>49.019587628865978</v>
      </c>
      <c r="O8023" s="32">
        <v>0</v>
      </c>
      <c r="P8023" s="31">
        <v>0.98928346291237657</v>
      </c>
      <c r="Q8023" s="38">
        <v>5010</v>
      </c>
      <c r="R8023" s="38">
        <v>3621</v>
      </c>
      <c r="S8023" s="38">
        <v>2428</v>
      </c>
    </row>
    <row r="8024" spans="2:19" x14ac:dyDescent="0.2">
      <c r="B8024" s="1" t="s">
        <v>16218</v>
      </c>
      <c r="C8024" s="1" t="s">
        <v>13678</v>
      </c>
      <c r="D8024" s="1" t="s">
        <v>626</v>
      </c>
      <c r="E8024" s="1" t="s">
        <v>626</v>
      </c>
      <c r="F8024" s="1" t="s">
        <v>44</v>
      </c>
      <c r="G8024" s="27">
        <v>8.8791848617176122E-2</v>
      </c>
      <c r="H8024" s="27">
        <v>0.25147859922178989</v>
      </c>
      <c r="I8024" s="28">
        <v>9.1912663755458528</v>
      </c>
      <c r="J8024" s="27">
        <v>0.22998544395924309</v>
      </c>
      <c r="K8024" s="27">
        <v>0.84861717612809318</v>
      </c>
      <c r="L8024" s="27">
        <v>0.66719195849546054</v>
      </c>
      <c r="M8024" s="29">
        <v>5.3255591054313092</v>
      </c>
      <c r="N8024" s="30">
        <v>48.459016393442624</v>
      </c>
      <c r="O8024" s="32">
        <v>6.9909208819714658E-2</v>
      </c>
      <c r="P8024" s="31">
        <v>0.8910505836575876</v>
      </c>
      <c r="Q8024" s="38">
        <v>8523</v>
      </c>
      <c r="R8024" s="38">
        <v>8310</v>
      </c>
      <c r="S8024" s="38">
        <v>126</v>
      </c>
    </row>
    <row r="8025" spans="2:19" x14ac:dyDescent="0.2">
      <c r="B8025" s="1" t="s">
        <v>16219</v>
      </c>
      <c r="C8025" s="1" t="s">
        <v>16220</v>
      </c>
      <c r="D8025" s="1" t="s">
        <v>626</v>
      </c>
      <c r="E8025" s="1" t="s">
        <v>626</v>
      </c>
      <c r="F8025" s="1" t="s">
        <v>44</v>
      </c>
      <c r="G8025" s="27">
        <v>0.12201963534361851</v>
      </c>
      <c r="H8025" s="27">
        <v>0.30591116917047684</v>
      </c>
      <c r="I8025" s="28">
        <v>12.027629733520341</v>
      </c>
      <c r="J8025" s="27">
        <v>0.15568022440392706</v>
      </c>
      <c r="K8025" s="27">
        <v>0.67741935483870963</v>
      </c>
      <c r="L8025" s="27">
        <v>0.35972566949706075</v>
      </c>
      <c r="M8025" s="29">
        <v>7.3137380191693282</v>
      </c>
      <c r="N8025" s="30">
        <v>45.379310344827587</v>
      </c>
      <c r="O8025" s="32">
        <v>2.9934683213585892E-2</v>
      </c>
      <c r="P8025" s="31">
        <v>0.93141737426518612</v>
      </c>
      <c r="Q8025" s="38">
        <v>8345</v>
      </c>
      <c r="R8025" s="38">
        <v>8134</v>
      </c>
      <c r="S8025" s="38">
        <v>533</v>
      </c>
    </row>
    <row r="8026" spans="2:19" x14ac:dyDescent="0.2">
      <c r="B8026" s="1" t="s">
        <v>16235</v>
      </c>
      <c r="C8026" s="1" t="s">
        <v>3848</v>
      </c>
      <c r="D8026" s="1" t="s">
        <v>626</v>
      </c>
      <c r="E8026" s="1" t="s">
        <v>626</v>
      </c>
      <c r="F8026" s="1" t="s">
        <v>44</v>
      </c>
      <c r="G8026" s="27">
        <v>0.43510392609699772</v>
      </c>
      <c r="H8026" s="27">
        <v>0.9941395030772735</v>
      </c>
      <c r="I8026" s="28">
        <v>24.736120092378759</v>
      </c>
      <c r="J8026" s="27">
        <v>7.8521939953810627E-2</v>
      </c>
      <c r="K8026" s="27">
        <v>0.50161662817551966</v>
      </c>
      <c r="L8026" s="27">
        <v>2.8721221791657168E-4</v>
      </c>
      <c r="M8026" s="29">
        <v>5.7031888798037613</v>
      </c>
      <c r="N8026" s="30">
        <v>48.994692144373673</v>
      </c>
      <c r="O8026" s="32">
        <v>0</v>
      </c>
      <c r="P8026" s="31">
        <v>0.98700706633234558</v>
      </c>
      <c r="Q8026" s="38">
        <v>5098</v>
      </c>
      <c r="R8026" s="38">
        <v>3315</v>
      </c>
      <c r="S8026" s="38">
        <v>1769</v>
      </c>
    </row>
    <row r="8027" spans="2:19" x14ac:dyDescent="0.2">
      <c r="B8027" s="1" t="s">
        <v>16245</v>
      </c>
      <c r="C8027" s="1" t="s">
        <v>16246</v>
      </c>
      <c r="D8027" s="1" t="s">
        <v>626</v>
      </c>
      <c r="E8027" s="1" t="s">
        <v>626</v>
      </c>
      <c r="F8027" s="1" t="s">
        <v>44</v>
      </c>
      <c r="G8027" s="27">
        <v>0.32038834951456313</v>
      </c>
      <c r="H8027" s="27">
        <v>0.76899759903961629</v>
      </c>
      <c r="I8027" s="28">
        <v>22.345145631067957</v>
      </c>
      <c r="J8027" s="27">
        <v>2.6092233009708737E-2</v>
      </c>
      <c r="K8027" s="27">
        <v>0.49635922330097088</v>
      </c>
      <c r="L8027" s="27">
        <v>6.2557022809123647E-2</v>
      </c>
      <c r="M8027" s="29">
        <v>9.2301785714285742</v>
      </c>
      <c r="N8027" s="30">
        <v>49.746212121212125</v>
      </c>
      <c r="O8027" s="32">
        <v>3.3574429771908755E-2</v>
      </c>
      <c r="P8027" s="31">
        <v>0.9891956782713085</v>
      </c>
      <c r="Q8027" s="38">
        <v>6033</v>
      </c>
      <c r="R8027" s="38">
        <v>4978</v>
      </c>
      <c r="S8027" s="38">
        <v>1826</v>
      </c>
    </row>
    <row r="8028" spans="2:19" x14ac:dyDescent="0.2">
      <c r="B8028" s="1" t="s">
        <v>16275</v>
      </c>
      <c r="C8028" s="1" t="s">
        <v>16276</v>
      </c>
      <c r="D8028" s="1" t="s">
        <v>627</v>
      </c>
      <c r="E8028" s="1" t="s">
        <v>627</v>
      </c>
      <c r="F8028" s="1" t="s">
        <v>18</v>
      </c>
      <c r="G8028" s="27">
        <v>0.34685314685314683</v>
      </c>
      <c r="H8028" s="27">
        <v>0.69151308304891934</v>
      </c>
      <c r="I8028" s="28">
        <v>24.559300699300703</v>
      </c>
      <c r="J8028" s="27">
        <v>3.9160839160839164E-2</v>
      </c>
      <c r="K8028" s="27">
        <v>0.43776223776223777</v>
      </c>
      <c r="L8028" s="27">
        <v>0.15745392491467577</v>
      </c>
      <c r="M8028" s="29">
        <v>9.499928622412563</v>
      </c>
      <c r="N8028" s="30">
        <v>52.45967741935484</v>
      </c>
      <c r="O8028" s="32">
        <v>0</v>
      </c>
      <c r="P8028" s="31">
        <v>0.97610921501706482</v>
      </c>
      <c r="Q8028" s="38">
        <v>5163</v>
      </c>
      <c r="R8028" s="38">
        <v>4509</v>
      </c>
      <c r="S8028" s="38">
        <v>2443</v>
      </c>
    </row>
    <row r="8029" spans="2:19" x14ac:dyDescent="0.2">
      <c r="B8029" s="1" t="s">
        <v>16267</v>
      </c>
      <c r="C8029" s="1" t="s">
        <v>16268</v>
      </c>
      <c r="D8029" s="1" t="s">
        <v>627</v>
      </c>
      <c r="E8029" s="1" t="s">
        <v>627</v>
      </c>
      <c r="F8029" s="1" t="s">
        <v>18</v>
      </c>
      <c r="G8029" s="27">
        <v>0.29468599033816423</v>
      </c>
      <c r="H8029" s="27">
        <v>0.58821023837436504</v>
      </c>
      <c r="I8029" s="28">
        <v>19.627294685990336</v>
      </c>
      <c r="J8029" s="27">
        <v>0.14492753623188406</v>
      </c>
      <c r="K8029" s="27">
        <v>0.60386473429951693</v>
      </c>
      <c r="L8029" s="27">
        <v>0.28892536146932396</v>
      </c>
      <c r="M8029" s="29">
        <v>7.202511415525116</v>
      </c>
      <c r="N8029" s="30">
        <v>48.896174863387976</v>
      </c>
      <c r="O8029" s="32">
        <v>0</v>
      </c>
      <c r="P8029" s="31">
        <v>0.97069167643610788</v>
      </c>
      <c r="Q8029" s="38">
        <v>7087</v>
      </c>
      <c r="R8029" s="38">
        <v>5500</v>
      </c>
      <c r="S8029" s="38">
        <v>913</v>
      </c>
    </row>
    <row r="8030" spans="2:19" x14ac:dyDescent="0.2">
      <c r="B8030" s="1" t="s">
        <v>16271</v>
      </c>
      <c r="C8030" s="1" t="s">
        <v>16272</v>
      </c>
      <c r="D8030" s="1" t="s">
        <v>627</v>
      </c>
      <c r="E8030" s="1" t="s">
        <v>627</v>
      </c>
      <c r="F8030" s="1" t="s">
        <v>18</v>
      </c>
      <c r="G8030" s="27">
        <v>0.38838475499092556</v>
      </c>
      <c r="H8030" s="27">
        <v>0.98344817432273257</v>
      </c>
      <c r="I8030" s="28">
        <v>25.41113127646701</v>
      </c>
      <c r="J8030" s="27">
        <v>9.0744101633393835E-3</v>
      </c>
      <c r="K8030" s="27">
        <v>0.42770719903206289</v>
      </c>
      <c r="L8030" s="27">
        <v>0</v>
      </c>
      <c r="M8030" s="29">
        <v>9.1004945598417386</v>
      </c>
      <c r="N8030" s="30">
        <v>50.73520249221184</v>
      </c>
      <c r="O8030" s="32">
        <v>0</v>
      </c>
      <c r="P8030" s="31">
        <v>0.97349823321554774</v>
      </c>
      <c r="Q8030" s="38">
        <v>4875</v>
      </c>
      <c r="R8030" s="38">
        <v>3919</v>
      </c>
      <c r="S8030" s="38">
        <v>2554</v>
      </c>
    </row>
    <row r="8031" spans="2:19" x14ac:dyDescent="0.2">
      <c r="B8031" s="1" t="s">
        <v>16277</v>
      </c>
      <c r="C8031" s="1" t="s">
        <v>16278</v>
      </c>
      <c r="D8031" s="1" t="s">
        <v>627</v>
      </c>
      <c r="E8031" s="1" t="s">
        <v>627</v>
      </c>
      <c r="F8031" s="1" t="s">
        <v>18</v>
      </c>
      <c r="G8031" s="27">
        <v>0.34273318872017355</v>
      </c>
      <c r="H8031" s="27">
        <v>0.9927359490986214</v>
      </c>
      <c r="I8031" s="28">
        <v>21.963015184381781</v>
      </c>
      <c r="J8031" s="27">
        <v>2.3861171366594359E-2</v>
      </c>
      <c r="K8031" s="27">
        <v>0.6268980477223427</v>
      </c>
      <c r="L8031" s="27">
        <v>9.0137857900318143E-4</v>
      </c>
      <c r="M8031" s="29">
        <v>6.0966996699669949</v>
      </c>
      <c r="N8031" s="30">
        <v>52.02215189873418</v>
      </c>
      <c r="O8031" s="32">
        <v>0</v>
      </c>
      <c r="P8031" s="31">
        <v>0.97773064687168609</v>
      </c>
      <c r="Q8031" s="38">
        <v>6201</v>
      </c>
      <c r="R8031" s="38">
        <v>4573</v>
      </c>
      <c r="S8031" s="38">
        <v>758</v>
      </c>
    </row>
    <row r="8032" spans="2:19" x14ac:dyDescent="0.2">
      <c r="B8032" s="1" t="s">
        <v>16279</v>
      </c>
      <c r="C8032" s="1" t="s">
        <v>16280</v>
      </c>
      <c r="D8032" s="1" t="s">
        <v>627</v>
      </c>
      <c r="E8032" s="1" t="s">
        <v>627</v>
      </c>
      <c r="F8032" s="1" t="s">
        <v>18</v>
      </c>
      <c r="G8032" s="27">
        <v>0.34015984015984013</v>
      </c>
      <c r="H8032" s="27">
        <v>0.94561797752808985</v>
      </c>
      <c r="I8032" s="28">
        <v>27.078721278721279</v>
      </c>
      <c r="J8032" s="27">
        <v>6.4935064935064939E-3</v>
      </c>
      <c r="K8032" s="27">
        <v>0.2102897102897103</v>
      </c>
      <c r="L8032" s="27">
        <v>5.7156814851001467E-4</v>
      </c>
      <c r="M8032" s="29">
        <v>14.457153671461015</v>
      </c>
      <c r="N8032" s="30">
        <v>51.089574155653452</v>
      </c>
      <c r="O8032" s="32">
        <v>0</v>
      </c>
      <c r="P8032" s="31">
        <v>0.97801660967269177</v>
      </c>
      <c r="Q8032" s="38">
        <v>4390</v>
      </c>
      <c r="R8032" s="38">
        <v>4615</v>
      </c>
      <c r="S8032" s="38">
        <v>6283</v>
      </c>
    </row>
    <row r="8033" spans="2:19" x14ac:dyDescent="0.2">
      <c r="B8033" s="1" t="s">
        <v>16289</v>
      </c>
      <c r="C8033" s="1" t="s">
        <v>16290</v>
      </c>
      <c r="D8033" s="1" t="s">
        <v>627</v>
      </c>
      <c r="E8033" s="1" t="s">
        <v>627</v>
      </c>
      <c r="F8033" s="1" t="s">
        <v>18</v>
      </c>
      <c r="G8033" s="27">
        <v>0.23112659698025551</v>
      </c>
      <c r="H8033" s="27">
        <v>0.89605747126436774</v>
      </c>
      <c r="I8033" s="28">
        <v>22.63472706155633</v>
      </c>
      <c r="J8033" s="27">
        <v>1.1614401858304297E-2</v>
      </c>
      <c r="K8033" s="27">
        <v>0.1800232288037166</v>
      </c>
      <c r="L8033" s="27">
        <v>1.3735632183908048E-2</v>
      </c>
      <c r="M8033" s="29">
        <v>14.947280966767375</v>
      </c>
      <c r="N8033" s="30">
        <v>47.899497487437188</v>
      </c>
      <c r="O8033" s="32">
        <v>0</v>
      </c>
      <c r="P8033" s="31">
        <v>0.98965517241379308</v>
      </c>
      <c r="Q8033" s="38">
        <v>5911</v>
      </c>
      <c r="R8033" s="38">
        <v>6867</v>
      </c>
      <c r="S8033" s="38">
        <v>6814</v>
      </c>
    </row>
    <row r="8034" spans="2:19" x14ac:dyDescent="0.2">
      <c r="B8034" s="1" t="s">
        <v>16265</v>
      </c>
      <c r="C8034" s="1" t="s">
        <v>16266</v>
      </c>
      <c r="D8034" s="1" t="s">
        <v>627</v>
      </c>
      <c r="E8034" s="1" t="s">
        <v>627</v>
      </c>
      <c r="F8034" s="1" t="s">
        <v>18</v>
      </c>
      <c r="G8034" s="27">
        <v>0.34498567335243552</v>
      </c>
      <c r="H8034" s="27">
        <v>0.94964980544747091</v>
      </c>
      <c r="I8034" s="28">
        <v>27.395988538681969</v>
      </c>
      <c r="J8034" s="27">
        <v>1.0315186246418338E-2</v>
      </c>
      <c r="K8034" s="27">
        <v>0.20916905444126074</v>
      </c>
      <c r="L8034" s="27">
        <v>1.1289605336297942E-2</v>
      </c>
      <c r="M8034" s="29">
        <v>13.562204724409453</v>
      </c>
      <c r="N8034" s="30">
        <v>53.297342192691033</v>
      </c>
      <c r="O8034" s="32">
        <v>0</v>
      </c>
      <c r="P8034" s="31">
        <v>0.96998332406892718</v>
      </c>
      <c r="Q8034" s="38">
        <v>4317</v>
      </c>
      <c r="R8034" s="38">
        <v>4540</v>
      </c>
      <c r="S8034" s="38">
        <v>6303</v>
      </c>
    </row>
    <row r="8035" spans="2:19" x14ac:dyDescent="0.2">
      <c r="B8035" s="1" t="s">
        <v>16254</v>
      </c>
      <c r="C8035" s="1" t="s">
        <v>16255</v>
      </c>
      <c r="D8035" s="1" t="s">
        <v>627</v>
      </c>
      <c r="E8035" s="1" t="s">
        <v>627</v>
      </c>
      <c r="F8035" s="1" t="s">
        <v>18</v>
      </c>
      <c r="G8035" s="27">
        <v>0.26403887688984884</v>
      </c>
      <c r="H8035" s="27">
        <v>0.64218508997429335</v>
      </c>
      <c r="I8035" s="28">
        <v>21.737311015118788</v>
      </c>
      <c r="J8035" s="27">
        <v>4.3196544276457881E-2</v>
      </c>
      <c r="K8035" s="27">
        <v>0.43898488120950324</v>
      </c>
      <c r="L8035" s="27">
        <v>0.17827763496143958</v>
      </c>
      <c r="M8035" s="29">
        <v>10.731474688187825</v>
      </c>
      <c r="N8035" s="30">
        <v>52.014314928425357</v>
      </c>
      <c r="O8035" s="32">
        <v>0</v>
      </c>
      <c r="P8035" s="31">
        <v>0.95218508997429308</v>
      </c>
      <c r="Q8035" s="38">
        <v>6304</v>
      </c>
      <c r="R8035" s="38">
        <v>6178</v>
      </c>
      <c r="S8035" s="38">
        <v>2431</v>
      </c>
    </row>
    <row r="8036" spans="2:19" x14ac:dyDescent="0.2">
      <c r="B8036" s="1" t="s">
        <v>16285</v>
      </c>
      <c r="C8036" s="1" t="s">
        <v>16286</v>
      </c>
      <c r="D8036" s="1" t="s">
        <v>627</v>
      </c>
      <c r="E8036" s="1" t="s">
        <v>627</v>
      </c>
      <c r="F8036" s="1" t="s">
        <v>18</v>
      </c>
      <c r="G8036" s="27">
        <v>0.15757906215921483</v>
      </c>
      <c r="H8036" s="27">
        <v>0.77163505209724825</v>
      </c>
      <c r="I8036" s="28">
        <v>19.871046892039264</v>
      </c>
      <c r="J8036" s="27">
        <v>4.6346782988004362E-2</v>
      </c>
      <c r="K8036" s="27">
        <v>0.29661941112322793</v>
      </c>
      <c r="L8036" s="27">
        <v>0.1708175260486241</v>
      </c>
      <c r="M8036" s="29">
        <v>13.692103559870549</v>
      </c>
      <c r="N8036" s="30">
        <v>52.439446366782008</v>
      </c>
      <c r="O8036" s="32">
        <v>0</v>
      </c>
      <c r="P8036" s="31">
        <v>0.97996259684744857</v>
      </c>
      <c r="Q8036" s="38">
        <v>6990</v>
      </c>
      <c r="R8036" s="38">
        <v>7834</v>
      </c>
      <c r="S8036" s="38">
        <v>4636</v>
      </c>
    </row>
    <row r="8037" spans="2:19" x14ac:dyDescent="0.2">
      <c r="B8037" s="1" t="s">
        <v>16252</v>
      </c>
      <c r="C8037" s="1" t="s">
        <v>16253</v>
      </c>
      <c r="D8037" s="1" t="s">
        <v>627</v>
      </c>
      <c r="E8037" s="1" t="s">
        <v>627</v>
      </c>
      <c r="F8037" s="1" t="s">
        <v>18</v>
      </c>
      <c r="G8037" s="27">
        <v>0.19925857275254866</v>
      </c>
      <c r="H8037" s="27">
        <v>0.52730297723292463</v>
      </c>
      <c r="I8037" s="28">
        <v>16.217979610750707</v>
      </c>
      <c r="J8037" s="27">
        <v>8.0630213160333641E-2</v>
      </c>
      <c r="K8037" s="27">
        <v>0.70342910101946243</v>
      </c>
      <c r="L8037" s="27">
        <v>0.22200963222416809</v>
      </c>
      <c r="M8037" s="29">
        <v>7.1548611111111073</v>
      </c>
      <c r="N8037" s="30">
        <v>52.218604651162792</v>
      </c>
      <c r="O8037" s="32">
        <v>0</v>
      </c>
      <c r="P8037" s="31">
        <v>0.94483362521891423</v>
      </c>
      <c r="Q8037" s="38">
        <v>7857</v>
      </c>
      <c r="R8037" s="38">
        <v>7361</v>
      </c>
      <c r="S8037" s="38">
        <v>432</v>
      </c>
    </row>
    <row r="8038" spans="2:19" x14ac:dyDescent="0.2">
      <c r="B8038" s="1" t="s">
        <v>16250</v>
      </c>
      <c r="C8038" s="1" t="s">
        <v>16251</v>
      </c>
      <c r="D8038" s="1" t="s">
        <v>627</v>
      </c>
      <c r="E8038" s="1" t="s">
        <v>627</v>
      </c>
      <c r="F8038" s="1" t="s">
        <v>18</v>
      </c>
      <c r="G8038" s="27">
        <v>0.13769271664008506</v>
      </c>
      <c r="H8038" s="27">
        <v>0.37773934837092726</v>
      </c>
      <c r="I8038" s="28">
        <v>13.273577884104196</v>
      </c>
      <c r="J8038" s="27">
        <v>0.12706007442849548</v>
      </c>
      <c r="K8038" s="27">
        <v>0.64327485380116955</v>
      </c>
      <c r="L8038" s="27">
        <v>0.42146365914786971</v>
      </c>
      <c r="M8038" s="29">
        <v>7.7971639950678133</v>
      </c>
      <c r="N8038" s="30">
        <v>47.154440154440152</v>
      </c>
      <c r="O8038" s="32">
        <v>0</v>
      </c>
      <c r="P8038" s="31">
        <v>0.94285714285714284</v>
      </c>
      <c r="Q8038" s="38">
        <v>8227</v>
      </c>
      <c r="R8038" s="38">
        <v>8009</v>
      </c>
      <c r="S8038" s="38">
        <v>672</v>
      </c>
    </row>
    <row r="8039" spans="2:19" x14ac:dyDescent="0.2">
      <c r="B8039" s="1" t="s">
        <v>16281</v>
      </c>
      <c r="C8039" s="1" t="s">
        <v>16282</v>
      </c>
      <c r="D8039" s="1" t="s">
        <v>627</v>
      </c>
      <c r="E8039" s="1" t="s">
        <v>627</v>
      </c>
      <c r="F8039" s="1" t="s">
        <v>18</v>
      </c>
      <c r="G8039" s="27">
        <v>0.23138653588943378</v>
      </c>
      <c r="H8039" s="27">
        <v>0.85760959651035984</v>
      </c>
      <c r="I8039" s="28">
        <v>22.321355327686145</v>
      </c>
      <c r="J8039" s="27">
        <v>1.1145786892554615E-2</v>
      </c>
      <c r="K8039" s="27">
        <v>0.24788230049041463</v>
      </c>
      <c r="L8039" s="27">
        <v>1.0512540894220284E-2</v>
      </c>
      <c r="M8039" s="29">
        <v>13.430626450116012</v>
      </c>
      <c r="N8039" s="30">
        <v>51.429672447013488</v>
      </c>
      <c r="O8039" s="32">
        <v>3.1589967284623773E-2</v>
      </c>
      <c r="P8039" s="31">
        <v>0.97840785169029443</v>
      </c>
      <c r="Q8039" s="38">
        <v>6051</v>
      </c>
      <c r="R8039" s="38">
        <v>6861</v>
      </c>
      <c r="S8039" s="38">
        <v>5533</v>
      </c>
    </row>
    <row r="8040" spans="2:19" x14ac:dyDescent="0.2">
      <c r="B8040" s="1" t="s">
        <v>16259</v>
      </c>
      <c r="C8040" s="1" t="s">
        <v>16260</v>
      </c>
      <c r="D8040" s="1" t="s">
        <v>627</v>
      </c>
      <c r="E8040" s="1" t="s">
        <v>627</v>
      </c>
      <c r="F8040" s="1" t="s">
        <v>18</v>
      </c>
      <c r="G8040" s="27">
        <v>0.22727272727272727</v>
      </c>
      <c r="H8040" s="27">
        <v>0.78377802077638026</v>
      </c>
      <c r="I8040" s="28">
        <v>22.133181818181818</v>
      </c>
      <c r="J8040" s="27">
        <v>3.4090909090909089E-3</v>
      </c>
      <c r="K8040" s="27">
        <v>0.16022727272727272</v>
      </c>
      <c r="L8040" s="27">
        <v>4.9808638600328048E-3</v>
      </c>
      <c r="M8040" s="29">
        <v>14.28823529411765</v>
      </c>
      <c r="N8040" s="30">
        <v>48.41</v>
      </c>
      <c r="O8040" s="32">
        <v>0</v>
      </c>
      <c r="P8040" s="31">
        <v>0.96227446692181517</v>
      </c>
      <c r="Q8040" s="38">
        <v>6134</v>
      </c>
      <c r="R8040" s="38">
        <v>6935</v>
      </c>
      <c r="S8040" s="38">
        <v>7147</v>
      </c>
    </row>
    <row r="8041" spans="2:19" x14ac:dyDescent="0.2">
      <c r="B8041" s="1" t="s">
        <v>16287</v>
      </c>
      <c r="C8041" s="1" t="s">
        <v>16288</v>
      </c>
      <c r="D8041" s="1" t="s">
        <v>627</v>
      </c>
      <c r="E8041" s="1" t="s">
        <v>627</v>
      </c>
      <c r="F8041" s="1" t="s">
        <v>18</v>
      </c>
      <c r="G8041" s="27">
        <v>0.28167020523708419</v>
      </c>
      <c r="H8041" s="27">
        <v>0.96764193660745346</v>
      </c>
      <c r="I8041" s="28">
        <v>23.967940552016977</v>
      </c>
      <c r="J8041" s="27">
        <v>8.8464260438782735E-3</v>
      </c>
      <c r="K8041" s="27">
        <v>0.19285208775654636</v>
      </c>
      <c r="L8041" s="27">
        <v>3.0651340996168581E-4</v>
      </c>
      <c r="M8041" s="29">
        <v>13.658768472906406</v>
      </c>
      <c r="N8041" s="30">
        <v>49.871859296482413</v>
      </c>
      <c r="O8041" s="32">
        <v>0</v>
      </c>
      <c r="P8041" s="31">
        <v>0.98432601880877746</v>
      </c>
      <c r="Q8041" s="38">
        <v>5382</v>
      </c>
      <c r="R8041" s="38">
        <v>5801</v>
      </c>
      <c r="S8041" s="38">
        <v>6584</v>
      </c>
    </row>
    <row r="8042" spans="2:19" x14ac:dyDescent="0.2">
      <c r="B8042" s="1" t="s">
        <v>16261</v>
      </c>
      <c r="C8042" s="1" t="s">
        <v>16262</v>
      </c>
      <c r="D8042" s="1" t="s">
        <v>627</v>
      </c>
      <c r="E8042" s="1" t="s">
        <v>627</v>
      </c>
      <c r="F8042" s="1" t="s">
        <v>18</v>
      </c>
      <c r="G8042" s="27">
        <v>0.13313609467455623</v>
      </c>
      <c r="H8042" s="27">
        <v>0.51924026590693262</v>
      </c>
      <c r="I8042" s="28">
        <v>14.849901380670611</v>
      </c>
      <c r="J8042" s="27">
        <v>9.3688362919132157E-2</v>
      </c>
      <c r="K8042" s="27">
        <v>0.54635108481262329</v>
      </c>
      <c r="L8042" s="27">
        <v>0.2140360873694207</v>
      </c>
      <c r="M8042" s="29">
        <v>9.5216154721274204</v>
      </c>
      <c r="N8042" s="30">
        <v>49.059259259259257</v>
      </c>
      <c r="O8042" s="32">
        <v>0</v>
      </c>
      <c r="P8042" s="31">
        <v>0.96296296296296291</v>
      </c>
      <c r="Q8042" s="38">
        <v>8041</v>
      </c>
      <c r="R8042" s="38">
        <v>8049</v>
      </c>
      <c r="S8042" s="38">
        <v>1351</v>
      </c>
    </row>
    <row r="8043" spans="2:19" x14ac:dyDescent="0.2">
      <c r="B8043" s="1" t="s">
        <v>16283</v>
      </c>
      <c r="C8043" s="1" t="s">
        <v>16284</v>
      </c>
      <c r="D8043" s="1" t="s">
        <v>627</v>
      </c>
      <c r="E8043" s="1" t="s">
        <v>627</v>
      </c>
      <c r="F8043" s="1" t="s">
        <v>18</v>
      </c>
      <c r="G8043" s="27">
        <v>0.27932747420710735</v>
      </c>
      <c r="H8043" s="27">
        <v>0.81657068062827232</v>
      </c>
      <c r="I8043" s="28">
        <v>19.627779900649593</v>
      </c>
      <c r="J8043" s="27">
        <v>5.9228123805884603E-2</v>
      </c>
      <c r="K8043" s="27">
        <v>0.48414214749713413</v>
      </c>
      <c r="L8043" s="27">
        <v>5.1720269259536281E-2</v>
      </c>
      <c r="M8043" s="29">
        <v>8.5132555673382839</v>
      </c>
      <c r="N8043" s="30">
        <v>47.845417236662108</v>
      </c>
      <c r="O8043" s="32">
        <v>0</v>
      </c>
      <c r="P8043" s="31">
        <v>0.97868362004487663</v>
      </c>
      <c r="Q8043" s="38">
        <v>7086</v>
      </c>
      <c r="R8043" s="38">
        <v>5845</v>
      </c>
      <c r="S8043" s="38">
        <v>1953</v>
      </c>
    </row>
    <row r="8044" spans="2:19" x14ac:dyDescent="0.2">
      <c r="B8044" s="1" t="s">
        <v>16273</v>
      </c>
      <c r="C8044" s="1" t="s">
        <v>16274</v>
      </c>
      <c r="D8044" s="1" t="s">
        <v>627</v>
      </c>
      <c r="E8044" s="1" t="s">
        <v>627</v>
      </c>
      <c r="F8044" s="1" t="s">
        <v>18</v>
      </c>
      <c r="G8044" s="27">
        <v>0.40068104426787743</v>
      </c>
      <c r="H8044" s="27">
        <v>0.83454344216934162</v>
      </c>
      <c r="I8044" s="28">
        <v>27.122474460839964</v>
      </c>
      <c r="J8044" s="27">
        <v>1.1350737797956867E-2</v>
      </c>
      <c r="K8044" s="27">
        <v>0.41089670828603858</v>
      </c>
      <c r="L8044" s="27">
        <v>4.7161040398450468E-2</v>
      </c>
      <c r="M8044" s="29">
        <v>11.071212121212122</v>
      </c>
      <c r="N8044" s="30">
        <v>50.702549575070819</v>
      </c>
      <c r="O8044" s="32">
        <v>0</v>
      </c>
      <c r="P8044" s="31">
        <v>0.97509684560044274</v>
      </c>
      <c r="Q8044" s="38">
        <v>4377</v>
      </c>
      <c r="R8044" s="38">
        <v>3763</v>
      </c>
      <c r="S8044" s="38">
        <v>2764</v>
      </c>
    </row>
    <row r="8045" spans="2:19" x14ac:dyDescent="0.2">
      <c r="B8045" s="1" t="s">
        <v>16256</v>
      </c>
      <c r="C8045" s="1" t="s">
        <v>8021</v>
      </c>
      <c r="D8045" s="1" t="s">
        <v>627</v>
      </c>
      <c r="E8045" s="1" t="s">
        <v>627</v>
      </c>
      <c r="F8045" s="1" t="s">
        <v>18</v>
      </c>
      <c r="G8045" s="27">
        <v>0.33297758804695837</v>
      </c>
      <c r="H8045" s="27">
        <v>0.77582226762002038</v>
      </c>
      <c r="I8045" s="28">
        <v>26.042582710779087</v>
      </c>
      <c r="J8045" s="27">
        <v>2.1344717182497332E-2</v>
      </c>
      <c r="K8045" s="27">
        <v>0.23372465314834578</v>
      </c>
      <c r="L8045" s="27">
        <v>9.7992849846782429E-2</v>
      </c>
      <c r="M8045" s="29">
        <v>13.36576</v>
      </c>
      <c r="N8045" s="30">
        <v>50.907051282051285</v>
      </c>
      <c r="O8045" s="32">
        <v>0</v>
      </c>
      <c r="P8045" s="31">
        <v>0.95709908069458627</v>
      </c>
      <c r="Q8045" s="38">
        <v>4646</v>
      </c>
      <c r="R8045" s="38">
        <v>4741</v>
      </c>
      <c r="S8045" s="38">
        <v>5828</v>
      </c>
    </row>
    <row r="8046" spans="2:19" x14ac:dyDescent="0.2">
      <c r="B8046" s="1" t="s">
        <v>16263</v>
      </c>
      <c r="C8046" s="1" t="s">
        <v>16264</v>
      </c>
      <c r="D8046" s="1" t="s">
        <v>627</v>
      </c>
      <c r="E8046" s="1" t="s">
        <v>627</v>
      </c>
      <c r="F8046" s="1" t="s">
        <v>18</v>
      </c>
      <c r="G8046" s="27">
        <v>0.23569794050343248</v>
      </c>
      <c r="H8046" s="27">
        <v>0.69428097345132744</v>
      </c>
      <c r="I8046" s="28">
        <v>22.171853546910747</v>
      </c>
      <c r="J8046" s="27">
        <v>4.3478260869565216E-2</v>
      </c>
      <c r="K8046" s="27">
        <v>0.2974828375286041</v>
      </c>
      <c r="L8046" s="27">
        <v>0.16200221238938056</v>
      </c>
      <c r="M8046" s="29">
        <v>12.938622754491016</v>
      </c>
      <c r="N8046" s="30">
        <v>51.733009708737868</v>
      </c>
      <c r="O8046" s="32">
        <v>0</v>
      </c>
      <c r="P8046" s="31">
        <v>0.9668141592920354</v>
      </c>
      <c r="Q8046" s="38">
        <v>6111</v>
      </c>
      <c r="R8046" s="38">
        <v>6773</v>
      </c>
      <c r="S8046" s="38">
        <v>4609</v>
      </c>
    </row>
    <row r="8047" spans="2:19" x14ac:dyDescent="0.2">
      <c r="B8047" s="1" t="s">
        <v>16291</v>
      </c>
      <c r="C8047" s="1" t="s">
        <v>16292</v>
      </c>
      <c r="D8047" s="1" t="s">
        <v>627</v>
      </c>
      <c r="E8047" s="1" t="s">
        <v>627</v>
      </c>
      <c r="F8047" s="1" t="s">
        <v>18</v>
      </c>
      <c r="G8047" s="27">
        <v>0.35164835164835168</v>
      </c>
      <c r="H8047" s="27">
        <v>0.99680843329698288</v>
      </c>
      <c r="I8047" s="28">
        <v>30.746886446886446</v>
      </c>
      <c r="J8047" s="27">
        <v>5.1282051282051282E-3</v>
      </c>
      <c r="K8047" s="27">
        <v>0.11501831501831501</v>
      </c>
      <c r="L8047" s="27">
        <v>0</v>
      </c>
      <c r="M8047" s="29">
        <v>16.638418079096041</v>
      </c>
      <c r="N8047" s="30">
        <v>56.325000000000003</v>
      </c>
      <c r="O8047" s="32">
        <v>0</v>
      </c>
      <c r="P8047" s="31">
        <v>0.99236641221374045</v>
      </c>
      <c r="Q8047" s="38">
        <v>3883</v>
      </c>
      <c r="R8047" s="38">
        <v>4446</v>
      </c>
      <c r="S8047" s="38">
        <v>7946</v>
      </c>
    </row>
    <row r="8048" spans="2:19" x14ac:dyDescent="0.2">
      <c r="B8048" s="1" t="s">
        <v>16293</v>
      </c>
      <c r="C8048" s="1" t="s">
        <v>16294</v>
      </c>
      <c r="D8048" s="1" t="s">
        <v>627</v>
      </c>
      <c r="E8048" s="1" t="s">
        <v>627</v>
      </c>
      <c r="F8048" s="1" t="s">
        <v>18</v>
      </c>
      <c r="G8048" s="27">
        <v>0.33600802407221664</v>
      </c>
      <c r="H8048" s="27">
        <v>0.99912394225983081</v>
      </c>
      <c r="I8048" s="28">
        <v>29.483350050150445</v>
      </c>
      <c r="J8048" s="27">
        <v>6.018054162487462E-3</v>
      </c>
      <c r="K8048" s="27">
        <v>9.1273821464393182E-2</v>
      </c>
      <c r="L8048" s="27">
        <v>0</v>
      </c>
      <c r="M8048" s="29">
        <v>15.465407854984893</v>
      </c>
      <c r="N8048" s="30">
        <v>56.776119402985074</v>
      </c>
      <c r="O8048" s="32">
        <v>0</v>
      </c>
      <c r="P8048" s="31">
        <v>0.99253359880537584</v>
      </c>
      <c r="Q8048" s="38">
        <v>4005</v>
      </c>
      <c r="R8048" s="38">
        <v>4692</v>
      </c>
      <c r="S8048" s="38">
        <v>8325</v>
      </c>
    </row>
    <row r="8049" spans="2:19" x14ac:dyDescent="0.2">
      <c r="B8049" s="1" t="s">
        <v>16269</v>
      </c>
      <c r="C8049" s="1" t="s">
        <v>16270</v>
      </c>
      <c r="D8049" s="1" t="s">
        <v>627</v>
      </c>
      <c r="E8049" s="1" t="s">
        <v>627</v>
      </c>
      <c r="F8049" s="1" t="s">
        <v>18</v>
      </c>
      <c r="G8049" s="27">
        <v>0.33986928104575165</v>
      </c>
      <c r="H8049" s="27">
        <v>0.95218956844056146</v>
      </c>
      <c r="I8049" s="28">
        <v>27.079629629629633</v>
      </c>
      <c r="J8049" s="27">
        <v>7.0806100217864921E-3</v>
      </c>
      <c r="K8049" s="27">
        <v>0.15305010893246188</v>
      </c>
      <c r="L8049" s="27">
        <v>5.5070161503839024E-4</v>
      </c>
      <c r="M8049" s="29">
        <v>14.235891089108915</v>
      </c>
      <c r="N8049" s="30">
        <v>51.631410256410255</v>
      </c>
      <c r="O8049" s="32">
        <v>0</v>
      </c>
      <c r="P8049" s="31">
        <v>0.97220015885623512</v>
      </c>
      <c r="Q8049" s="38">
        <v>4389</v>
      </c>
      <c r="R8049" s="38">
        <v>4622</v>
      </c>
      <c r="S8049" s="38">
        <v>7287</v>
      </c>
    </row>
    <row r="8050" spans="2:19" x14ac:dyDescent="0.2">
      <c r="B8050" s="1" t="s">
        <v>16295</v>
      </c>
      <c r="C8050" s="1" t="s">
        <v>16296</v>
      </c>
      <c r="D8050" s="1" t="s">
        <v>627</v>
      </c>
      <c r="E8050" s="1" t="s">
        <v>627</v>
      </c>
      <c r="F8050" s="1" t="s">
        <v>18</v>
      </c>
      <c r="G8050" s="27">
        <v>0.45023696682464454</v>
      </c>
      <c r="H8050" s="27">
        <v>0.99577620173364867</v>
      </c>
      <c r="I8050" s="28">
        <v>29.93807266982623</v>
      </c>
      <c r="J8050" s="27">
        <v>5.5292259083728279E-3</v>
      </c>
      <c r="K8050" s="27">
        <v>0.2772511848341232</v>
      </c>
      <c r="L8050" s="27">
        <v>0</v>
      </c>
      <c r="M8050" s="29">
        <v>10.432758620689659</v>
      </c>
      <c r="N8050" s="30">
        <v>53.328070175438597</v>
      </c>
      <c r="O8050" s="32">
        <v>0</v>
      </c>
      <c r="P8050" s="31">
        <v>0.99763593380614657</v>
      </c>
      <c r="Q8050" s="38">
        <v>3959</v>
      </c>
      <c r="R8050" s="38">
        <v>3099</v>
      </c>
      <c r="S8050" s="38">
        <v>5004</v>
      </c>
    </row>
    <row r="8051" spans="2:19" x14ac:dyDescent="0.2">
      <c r="B8051" s="1" t="s">
        <v>16257</v>
      </c>
      <c r="C8051" s="1" t="s">
        <v>16258</v>
      </c>
      <c r="D8051" s="1" t="s">
        <v>627</v>
      </c>
      <c r="E8051" s="1" t="s">
        <v>627</v>
      </c>
      <c r="F8051" s="1" t="s">
        <v>18</v>
      </c>
      <c r="G8051" s="27">
        <v>0.17174959871589085</v>
      </c>
      <c r="H8051" s="27">
        <v>0.65089575289575297</v>
      </c>
      <c r="I8051" s="28">
        <v>19.050829320492234</v>
      </c>
      <c r="J8051" s="27">
        <v>4.2803638309256285E-2</v>
      </c>
      <c r="K8051" s="27">
        <v>0.36543606206527557</v>
      </c>
      <c r="L8051" s="27">
        <v>0.18511196911196912</v>
      </c>
      <c r="M8051" s="29">
        <v>12.318992248062024</v>
      </c>
      <c r="N8051" s="30">
        <v>51.003115264797508</v>
      </c>
      <c r="O8051" s="32">
        <v>0</v>
      </c>
      <c r="P8051" s="31">
        <v>0.96216216216216222</v>
      </c>
      <c r="Q8051" s="38">
        <v>7255</v>
      </c>
      <c r="R8051" s="38">
        <v>7682</v>
      </c>
      <c r="S8051" s="38">
        <v>3406</v>
      </c>
    </row>
    <row r="8052" spans="2:19" x14ac:dyDescent="0.2">
      <c r="B8052" s="1" t="s">
        <v>16310</v>
      </c>
      <c r="C8052" s="1" t="s">
        <v>10256</v>
      </c>
      <c r="D8052" s="1" t="s">
        <v>628</v>
      </c>
      <c r="E8052" s="1" t="s">
        <v>282</v>
      </c>
      <c r="F8052" s="1" t="s">
        <v>22</v>
      </c>
      <c r="G8052" s="27">
        <v>0.57407407407407407</v>
      </c>
      <c r="H8052" s="27">
        <v>0.99476595744680862</v>
      </c>
      <c r="I8052" s="28">
        <v>62.7331908831909</v>
      </c>
      <c r="J8052" s="27">
        <v>2.9914529914529916E-2</v>
      </c>
      <c r="K8052" s="27">
        <v>0.22792022792022792</v>
      </c>
      <c r="L8052" s="27">
        <v>0</v>
      </c>
      <c r="M8052" s="29">
        <v>10.006020066889635</v>
      </c>
      <c r="N8052" s="30">
        <v>101.35235732009926</v>
      </c>
      <c r="O8052" s="32">
        <v>0</v>
      </c>
      <c r="P8052" s="31">
        <v>0.99574468085106382</v>
      </c>
      <c r="Q8052" s="38">
        <v>167</v>
      </c>
      <c r="R8052" s="38">
        <v>970</v>
      </c>
      <c r="S8052" s="38">
        <v>5944</v>
      </c>
    </row>
    <row r="8053" spans="2:19" x14ac:dyDescent="0.2">
      <c r="B8053" s="1" t="s">
        <v>16300</v>
      </c>
      <c r="C8053" s="1" t="s">
        <v>16301</v>
      </c>
      <c r="D8053" s="1" t="s">
        <v>628</v>
      </c>
      <c r="E8053" s="1" t="s">
        <v>282</v>
      </c>
      <c r="F8053" s="1" t="s">
        <v>22</v>
      </c>
      <c r="G8053" s="27">
        <v>0.46557377049180326</v>
      </c>
      <c r="H8053" s="27">
        <v>0.83726209048361921</v>
      </c>
      <c r="I8053" s="28">
        <v>28.198251366120232</v>
      </c>
      <c r="J8053" s="27">
        <v>2.5683060109289616E-2</v>
      </c>
      <c r="K8053" s="27">
        <v>0.45573770491803278</v>
      </c>
      <c r="L8053" s="27">
        <v>8.7878315132605314E-2</v>
      </c>
      <c r="M8053" s="29">
        <v>8.8260736196318987</v>
      </c>
      <c r="N8053" s="30">
        <v>49.96948356807512</v>
      </c>
      <c r="O8053" s="32">
        <v>3.5319812792511701E-2</v>
      </c>
      <c r="P8053" s="31">
        <v>0.95163806552262087</v>
      </c>
      <c r="Q8053" s="38">
        <v>4182</v>
      </c>
      <c r="R8053" s="38">
        <v>2864</v>
      </c>
      <c r="S8053" s="38">
        <v>2261</v>
      </c>
    </row>
    <row r="8054" spans="2:19" x14ac:dyDescent="0.2">
      <c r="B8054" s="1" t="s">
        <v>16302</v>
      </c>
      <c r="C8054" s="1" t="s">
        <v>16303</v>
      </c>
      <c r="D8054" s="1" t="s">
        <v>628</v>
      </c>
      <c r="E8054" s="1" t="s">
        <v>4442</v>
      </c>
      <c r="F8054" s="1" t="s">
        <v>22</v>
      </c>
      <c r="G8054" s="27">
        <v>0.27278382581648525</v>
      </c>
      <c r="H8054" s="27">
        <v>0.9504033462802508</v>
      </c>
      <c r="I8054" s="28">
        <v>24.066842923794702</v>
      </c>
      <c r="J8054" s="27">
        <v>6.2208398133748056E-3</v>
      </c>
      <c r="K8054" s="27">
        <v>0.20715396578538103</v>
      </c>
      <c r="L8054" s="27">
        <v>7.9907379743053477E-3</v>
      </c>
      <c r="M8054" s="29">
        <v>14.180752780153972</v>
      </c>
      <c r="N8054" s="30">
        <v>49.987457240592931</v>
      </c>
      <c r="O8054" s="32">
        <v>0</v>
      </c>
      <c r="P8054" s="31">
        <v>0.96056169704212724</v>
      </c>
      <c r="Q8054" s="38">
        <v>5346</v>
      </c>
      <c r="R8054" s="38">
        <v>5984</v>
      </c>
      <c r="S8054" s="38">
        <v>6343</v>
      </c>
    </row>
    <row r="8055" spans="2:19" x14ac:dyDescent="0.2">
      <c r="B8055" s="1" t="s">
        <v>16314</v>
      </c>
      <c r="C8055" s="1" t="s">
        <v>16315</v>
      </c>
      <c r="D8055" s="1" t="s">
        <v>628</v>
      </c>
      <c r="E8055" s="1" t="s">
        <v>282</v>
      </c>
      <c r="F8055" s="1" t="s">
        <v>22</v>
      </c>
      <c r="G8055" s="27">
        <v>0.44335414808206958</v>
      </c>
      <c r="H8055" s="27">
        <v>0.92291620360080029</v>
      </c>
      <c r="I8055" s="28">
        <v>49.818510258697593</v>
      </c>
      <c r="J8055" s="27">
        <v>1.4719000892060661E-2</v>
      </c>
      <c r="K8055" s="27">
        <v>0.16859946476360393</v>
      </c>
      <c r="L8055" s="27">
        <v>2.2538341853745279E-2</v>
      </c>
      <c r="M8055" s="29">
        <v>13.036538461538461</v>
      </c>
      <c r="N8055" s="30">
        <v>95.573440643863179</v>
      </c>
      <c r="O8055" s="32">
        <v>0</v>
      </c>
      <c r="P8055" s="31">
        <v>0.99666592576128032</v>
      </c>
      <c r="Q8055" s="38">
        <v>1639</v>
      </c>
      <c r="R8055" s="38">
        <v>3209</v>
      </c>
      <c r="S8055" s="38">
        <v>6996</v>
      </c>
    </row>
    <row r="8056" spans="2:19" x14ac:dyDescent="0.2">
      <c r="B8056" s="1" t="s">
        <v>16308</v>
      </c>
      <c r="C8056" s="1" t="s">
        <v>16309</v>
      </c>
      <c r="D8056" s="1" t="s">
        <v>628</v>
      </c>
      <c r="E8056" s="1" t="s">
        <v>4442</v>
      </c>
      <c r="F8056" s="1" t="s">
        <v>22</v>
      </c>
      <c r="G8056" s="27">
        <v>0.38218487394957984</v>
      </c>
      <c r="H8056" s="27">
        <v>0.96147976111479783</v>
      </c>
      <c r="I8056" s="28">
        <v>29.047764705882354</v>
      </c>
      <c r="J8056" s="27">
        <v>8.0672268907563023E-3</v>
      </c>
      <c r="K8056" s="27">
        <v>0.19865546218487395</v>
      </c>
      <c r="L8056" s="27">
        <v>1.2043795620437956E-3</v>
      </c>
      <c r="M8056" s="29">
        <v>13.672687704026115</v>
      </c>
      <c r="N8056" s="30">
        <v>53.420404573438873</v>
      </c>
      <c r="O8056" s="32">
        <v>0</v>
      </c>
      <c r="P8056" s="31">
        <v>0.98706038487060388</v>
      </c>
      <c r="Q8056" s="38">
        <v>4072</v>
      </c>
      <c r="R8056" s="38">
        <v>3997</v>
      </c>
      <c r="S8056" s="38">
        <v>6477</v>
      </c>
    </row>
    <row r="8057" spans="2:19" x14ac:dyDescent="0.2">
      <c r="B8057" s="1" t="s">
        <v>16304</v>
      </c>
      <c r="C8057" s="1" t="s">
        <v>16305</v>
      </c>
      <c r="D8057" s="1" t="s">
        <v>628</v>
      </c>
      <c r="E8057" s="1" t="s">
        <v>4442</v>
      </c>
      <c r="F8057" s="1" t="s">
        <v>22</v>
      </c>
      <c r="G8057" s="27">
        <v>0.23840665873959571</v>
      </c>
      <c r="H8057" s="27">
        <v>0.97525755395683456</v>
      </c>
      <c r="I8057" s="28">
        <v>24.601843043995249</v>
      </c>
      <c r="J8057" s="27">
        <v>7.7288941736028535E-3</v>
      </c>
      <c r="K8057" s="27">
        <v>0.133769322235434</v>
      </c>
      <c r="L8057" s="27">
        <v>2.8489208633093526E-4</v>
      </c>
      <c r="M8057" s="29">
        <v>16.354566744730679</v>
      </c>
      <c r="N8057" s="30">
        <v>50.488778054862841</v>
      </c>
      <c r="O8057" s="32">
        <v>0</v>
      </c>
      <c r="P8057" s="31">
        <v>0.96805755395683457</v>
      </c>
      <c r="Q8057" s="38">
        <v>5144</v>
      </c>
      <c r="R8057" s="38">
        <v>6713</v>
      </c>
      <c r="S8057" s="38">
        <v>7604</v>
      </c>
    </row>
    <row r="8058" spans="2:19" x14ac:dyDescent="0.2">
      <c r="B8058" s="1" t="s">
        <v>16297</v>
      </c>
      <c r="C8058" s="1" t="s">
        <v>11328</v>
      </c>
      <c r="D8058" s="1" t="s">
        <v>628</v>
      </c>
      <c r="E8058" s="1" t="s">
        <v>4442</v>
      </c>
      <c r="F8058" s="1" t="s">
        <v>22</v>
      </c>
      <c r="G8058" s="27">
        <v>0.28974158183241971</v>
      </c>
      <c r="H8058" s="27">
        <v>0.670732280819617</v>
      </c>
      <c r="I8058" s="28">
        <v>20.557008613938912</v>
      </c>
      <c r="J8058" s="27">
        <v>4.6202036021926393E-2</v>
      </c>
      <c r="K8058" s="27">
        <v>0.53406421299921691</v>
      </c>
      <c r="L8058" s="27">
        <v>0.14135035270406449</v>
      </c>
      <c r="M8058" s="29">
        <v>9.2025358324145543</v>
      </c>
      <c r="N8058" s="30">
        <v>47.9</v>
      </c>
      <c r="O8058" s="32">
        <v>0</v>
      </c>
      <c r="P8058" s="31">
        <v>0.85791064830366137</v>
      </c>
      <c r="Q8058" s="38">
        <v>6764</v>
      </c>
      <c r="R8058" s="38">
        <v>5628</v>
      </c>
      <c r="S8058" s="38">
        <v>1455</v>
      </c>
    </row>
    <row r="8059" spans="2:19" x14ac:dyDescent="0.2">
      <c r="B8059" s="1" t="s">
        <v>16313</v>
      </c>
      <c r="C8059" s="1" t="s">
        <v>14698</v>
      </c>
      <c r="D8059" s="1" t="s">
        <v>628</v>
      </c>
      <c r="E8059" s="1" t="s">
        <v>282</v>
      </c>
      <c r="F8059" s="1" t="s">
        <v>22</v>
      </c>
      <c r="G8059" s="27">
        <v>0.53953691568370465</v>
      </c>
      <c r="H8059" s="27">
        <v>0.97852915578764155</v>
      </c>
      <c r="I8059" s="28">
        <v>51.959021406727807</v>
      </c>
      <c r="J8059" s="27">
        <v>1.4416775884665793E-2</v>
      </c>
      <c r="K8059" s="27">
        <v>0.36478811708169506</v>
      </c>
      <c r="L8059" s="27">
        <v>8.3550913838120104E-4</v>
      </c>
      <c r="M8059" s="29">
        <v>7.6688804554079706</v>
      </c>
      <c r="N8059" s="30">
        <v>89.317408906882591</v>
      </c>
      <c r="O8059" s="32">
        <v>0</v>
      </c>
      <c r="P8059" s="31">
        <v>0.99608355091383816</v>
      </c>
      <c r="Q8059" s="38">
        <v>1250</v>
      </c>
      <c r="R8059" s="38">
        <v>1551</v>
      </c>
      <c r="S8059" s="38">
        <v>3410</v>
      </c>
    </row>
    <row r="8060" spans="2:19" x14ac:dyDescent="0.2">
      <c r="B8060" s="1" t="s">
        <v>16312</v>
      </c>
      <c r="C8060" s="1" t="s">
        <v>14693</v>
      </c>
      <c r="D8060" s="1" t="s">
        <v>628</v>
      </c>
      <c r="E8060" s="1" t="s">
        <v>282</v>
      </c>
      <c r="F8060" s="1" t="s">
        <v>22</v>
      </c>
      <c r="G8060" s="27">
        <v>0.30249433106575963</v>
      </c>
      <c r="H8060" s="27">
        <v>0.95600271002709991</v>
      </c>
      <c r="I8060" s="28">
        <v>35.293287981859415</v>
      </c>
      <c r="J8060" s="27">
        <v>9.0702947845804991E-3</v>
      </c>
      <c r="K8060" s="27">
        <v>0.16099773242630386</v>
      </c>
      <c r="L8060" s="27">
        <v>0</v>
      </c>
      <c r="M8060" s="29">
        <v>15.030429128738621</v>
      </c>
      <c r="N8060" s="30">
        <v>81.724137931034477</v>
      </c>
      <c r="O8060" s="32">
        <v>0</v>
      </c>
      <c r="P8060" s="31">
        <v>0.99593495934959353</v>
      </c>
      <c r="Q8060" s="38">
        <v>3631</v>
      </c>
      <c r="R8060" s="38">
        <v>5341</v>
      </c>
      <c r="S8060" s="38">
        <v>7133</v>
      </c>
    </row>
    <row r="8061" spans="2:19" x14ac:dyDescent="0.2">
      <c r="B8061" s="1" t="s">
        <v>16311</v>
      </c>
      <c r="C8061" s="1" t="s">
        <v>2867</v>
      </c>
      <c r="D8061" s="1" t="s">
        <v>628</v>
      </c>
      <c r="E8061" s="1" t="s">
        <v>282</v>
      </c>
      <c r="F8061" s="1" t="s">
        <v>22</v>
      </c>
      <c r="G8061" s="27">
        <v>0.69659863945578226</v>
      </c>
      <c r="H8061" s="27">
        <v>0.99796747967479671</v>
      </c>
      <c r="I8061" s="28">
        <v>69.761768707483</v>
      </c>
      <c r="J8061" s="27">
        <v>4.0816326530612242E-2</v>
      </c>
      <c r="K8061" s="27">
        <v>0.27074829931972788</v>
      </c>
      <c r="L8061" s="27">
        <v>1.0162601626016261E-3</v>
      </c>
      <c r="M8061" s="29">
        <v>4.9026905829596403</v>
      </c>
      <c r="N8061" s="30">
        <v>97.49609375</v>
      </c>
      <c r="O8061" s="32">
        <v>0</v>
      </c>
      <c r="P8061" s="31">
        <v>0.99593495934959353</v>
      </c>
      <c r="Q8061" s="38">
        <v>77</v>
      </c>
      <c r="R8061" s="38">
        <v>67</v>
      </c>
      <c r="S8061" s="38">
        <v>5115</v>
      </c>
    </row>
    <row r="8062" spans="2:19" x14ac:dyDescent="0.2">
      <c r="B8062" s="1" t="s">
        <v>16306</v>
      </c>
      <c r="C8062" s="1" t="s">
        <v>16307</v>
      </c>
      <c r="D8062" s="1" t="s">
        <v>628</v>
      </c>
      <c r="E8062" s="1" t="s">
        <v>4442</v>
      </c>
      <c r="F8062" s="1" t="s">
        <v>22</v>
      </c>
      <c r="G8062" s="27">
        <v>0.29725448785638858</v>
      </c>
      <c r="H8062" s="27">
        <v>0.94538580645161296</v>
      </c>
      <c r="I8062" s="28">
        <v>25.844799366420272</v>
      </c>
      <c r="J8062" s="27">
        <v>8.183738120380148E-3</v>
      </c>
      <c r="K8062" s="27">
        <v>0.18796198521647306</v>
      </c>
      <c r="L8062" s="27">
        <v>1.7064516129032259E-2</v>
      </c>
      <c r="M8062" s="29">
        <v>14.208264462809918</v>
      </c>
      <c r="N8062" s="30">
        <v>52.896980461811722</v>
      </c>
      <c r="O8062" s="32">
        <v>1.4851612903225807E-3</v>
      </c>
      <c r="P8062" s="31">
        <v>0.97754838709677416</v>
      </c>
      <c r="Q8062" s="38">
        <v>4705</v>
      </c>
      <c r="R8062" s="38">
        <v>5435</v>
      </c>
      <c r="S8062" s="38">
        <v>6679</v>
      </c>
    </row>
    <row r="8063" spans="2:19" x14ac:dyDescent="0.2">
      <c r="B8063" s="1" t="s">
        <v>16298</v>
      </c>
      <c r="C8063" s="1" t="s">
        <v>16299</v>
      </c>
      <c r="D8063" s="1" t="s">
        <v>17689</v>
      </c>
      <c r="E8063" s="1" t="s">
        <v>4442</v>
      </c>
      <c r="F8063" s="1" t="s">
        <v>22</v>
      </c>
      <c r="G8063" s="27">
        <v>0.23895253682487724</v>
      </c>
      <c r="H8063" s="27">
        <v>0.53058844507845937</v>
      </c>
      <c r="I8063" s="28">
        <v>17.264075286415707</v>
      </c>
      <c r="J8063" s="27">
        <v>8.5924713584288048E-2</v>
      </c>
      <c r="K8063" s="27">
        <v>0.60720130932896887</v>
      </c>
      <c r="L8063" s="27">
        <v>0.26529957203994298</v>
      </c>
      <c r="M8063" s="29">
        <v>7.6043010752688174</v>
      </c>
      <c r="N8063" s="30">
        <v>47.517123287671232</v>
      </c>
      <c r="O8063" s="32">
        <v>0</v>
      </c>
      <c r="P8063" s="31">
        <v>0.87161198288159769</v>
      </c>
      <c r="Q8063" s="38">
        <v>7662</v>
      </c>
      <c r="R8063" s="38">
        <v>6697</v>
      </c>
      <c r="S8063" s="38">
        <v>883</v>
      </c>
    </row>
    <row r="8064" spans="2:19" x14ac:dyDescent="0.2">
      <c r="B8064" s="1" t="s">
        <v>16316</v>
      </c>
      <c r="C8064" s="1" t="s">
        <v>16317</v>
      </c>
      <c r="D8064" s="1" t="s">
        <v>629</v>
      </c>
      <c r="E8064" s="1" t="s">
        <v>629</v>
      </c>
      <c r="F8064" s="1" t="s">
        <v>25</v>
      </c>
      <c r="G8064" s="27">
        <v>0.34650856389986823</v>
      </c>
      <c r="H8064" s="27">
        <v>0.97687861271676302</v>
      </c>
      <c r="I8064" s="28">
        <v>30.497628458498021</v>
      </c>
      <c r="J8064" s="27">
        <v>1.3175230566534915E-3</v>
      </c>
      <c r="K8064" s="27">
        <v>8.0368906455862976E-2</v>
      </c>
      <c r="L8064" s="27">
        <v>1.18946692357097E-2</v>
      </c>
      <c r="M8064" s="29">
        <v>17.637096774193544</v>
      </c>
      <c r="N8064" s="30">
        <v>54.338403041825096</v>
      </c>
      <c r="O8064" s="32">
        <v>0</v>
      </c>
      <c r="P8064" s="31">
        <v>0.97495183044315992</v>
      </c>
      <c r="Q8064" s="38">
        <v>3910</v>
      </c>
      <c r="R8064" s="38">
        <v>4515</v>
      </c>
      <c r="S8064" s="38">
        <v>8449</v>
      </c>
    </row>
    <row r="8065" spans="2:19" x14ac:dyDescent="0.2">
      <c r="B8065" s="1" t="s">
        <v>16344</v>
      </c>
      <c r="C8065" s="1" t="s">
        <v>1628</v>
      </c>
      <c r="D8065" s="1" t="s">
        <v>629</v>
      </c>
      <c r="E8065" s="1" t="s">
        <v>629</v>
      </c>
      <c r="F8065" s="1" t="s">
        <v>25</v>
      </c>
      <c r="G8065" s="27">
        <v>0.56586826347305386</v>
      </c>
      <c r="H8065" s="27">
        <v>1</v>
      </c>
      <c r="I8065" s="28">
        <v>52.260254491017974</v>
      </c>
      <c r="J8065" s="27">
        <v>1.0479041916167664E-2</v>
      </c>
      <c r="K8065" s="27">
        <v>0.20883233532934131</v>
      </c>
      <c r="L8065" s="27">
        <v>0</v>
      </c>
      <c r="M8065" s="29">
        <v>10.658620689655171</v>
      </c>
      <c r="N8065" s="30">
        <v>83.723544973544975</v>
      </c>
      <c r="O8065" s="32">
        <v>0</v>
      </c>
      <c r="P8065" s="31">
        <v>0.99552906110283157</v>
      </c>
      <c r="Q8065" s="38">
        <v>1191</v>
      </c>
      <c r="R8065" s="38">
        <v>1086</v>
      </c>
      <c r="S8065" s="38">
        <v>6307</v>
      </c>
    </row>
    <row r="8066" spans="2:19" x14ac:dyDescent="0.2">
      <c r="B8066" s="1" t="s">
        <v>16353</v>
      </c>
      <c r="C8066" s="1" t="s">
        <v>16354</v>
      </c>
      <c r="D8066" s="1" t="s">
        <v>629</v>
      </c>
      <c r="E8066" s="1" t="s">
        <v>629</v>
      </c>
      <c r="F8066" s="1" t="s">
        <v>25</v>
      </c>
      <c r="G8066" s="27">
        <v>0.46550976138828631</v>
      </c>
      <c r="H8066" s="27">
        <v>0.9461958405545926</v>
      </c>
      <c r="I8066" s="28">
        <v>41.684164859002166</v>
      </c>
      <c r="J8066" s="27">
        <v>9.5444685466377441E-3</v>
      </c>
      <c r="K8066" s="27">
        <v>0.30498915401301518</v>
      </c>
      <c r="L8066" s="27">
        <v>0</v>
      </c>
      <c r="M8066" s="29">
        <v>10.53051948051948</v>
      </c>
      <c r="N8066" s="30">
        <v>77.011183597390499</v>
      </c>
      <c r="O8066" s="32">
        <v>0</v>
      </c>
      <c r="P8066" s="31">
        <v>0.99870017331022531</v>
      </c>
      <c r="Q8066" s="38">
        <v>3051</v>
      </c>
      <c r="R8066" s="38">
        <v>2868</v>
      </c>
      <c r="S8066" s="38">
        <v>4484</v>
      </c>
    </row>
    <row r="8067" spans="2:19" x14ac:dyDescent="0.2">
      <c r="B8067" s="1" t="s">
        <v>16320</v>
      </c>
      <c r="C8067" s="1" t="s">
        <v>16321</v>
      </c>
      <c r="D8067" s="1" t="s">
        <v>629</v>
      </c>
      <c r="E8067" s="1" t="s">
        <v>629</v>
      </c>
      <c r="F8067" s="1" t="s">
        <v>25</v>
      </c>
      <c r="G8067" s="27">
        <v>0.52195121951219514</v>
      </c>
      <c r="H8067" s="27">
        <v>0.93688662267546474</v>
      </c>
      <c r="I8067" s="28">
        <v>54.612500000000033</v>
      </c>
      <c r="J8067" s="27">
        <v>4.8780487804878049E-3</v>
      </c>
      <c r="K8067" s="27">
        <v>0.28536585365853656</v>
      </c>
      <c r="L8067" s="27">
        <v>4.797240551889622E-2</v>
      </c>
      <c r="M8067" s="29">
        <v>12.518367346938774</v>
      </c>
      <c r="N8067" s="30">
        <v>92.744158878504678</v>
      </c>
      <c r="O8067" s="32">
        <v>0</v>
      </c>
      <c r="P8067" s="31">
        <v>0.98380323935212954</v>
      </c>
      <c r="Q8067" s="38">
        <v>849</v>
      </c>
      <c r="R8067" s="38">
        <v>1876</v>
      </c>
      <c r="S8067" s="38">
        <v>4841</v>
      </c>
    </row>
    <row r="8068" spans="2:19" x14ac:dyDescent="0.2">
      <c r="B8068" s="1" t="s">
        <v>16331</v>
      </c>
      <c r="C8068" s="1" t="s">
        <v>16332</v>
      </c>
      <c r="D8068" s="1" t="s">
        <v>629</v>
      </c>
      <c r="E8068" s="1" t="s">
        <v>629</v>
      </c>
      <c r="F8068" s="1" t="s">
        <v>25</v>
      </c>
      <c r="G8068" s="27">
        <v>0.36308623298033282</v>
      </c>
      <c r="H8068" s="27">
        <v>0.84269865067466287</v>
      </c>
      <c r="I8068" s="28">
        <v>22.762329803328289</v>
      </c>
      <c r="J8068" s="27">
        <v>0.10741301059001512</v>
      </c>
      <c r="K8068" s="27">
        <v>0.51285930408472014</v>
      </c>
      <c r="L8068" s="27">
        <v>4.6116941529235379E-2</v>
      </c>
      <c r="M8068" s="29">
        <v>7.1733966745843238</v>
      </c>
      <c r="N8068" s="30">
        <v>49.674999999999997</v>
      </c>
      <c r="O8068" s="32">
        <v>0</v>
      </c>
      <c r="P8068" s="31">
        <v>0.99100449775112442</v>
      </c>
      <c r="Q8068" s="38">
        <v>5864</v>
      </c>
      <c r="R8068" s="38">
        <v>4288</v>
      </c>
      <c r="S8068" s="38">
        <v>1663</v>
      </c>
    </row>
    <row r="8069" spans="2:19" x14ac:dyDescent="0.2">
      <c r="B8069" s="1" t="s">
        <v>16326</v>
      </c>
      <c r="C8069" s="1" t="s">
        <v>13542</v>
      </c>
      <c r="D8069" s="1" t="s">
        <v>629</v>
      </c>
      <c r="E8069" s="1" t="s">
        <v>629</v>
      </c>
      <c r="F8069" s="1" t="s">
        <v>25</v>
      </c>
      <c r="G8069" s="27">
        <v>0.45161290322580644</v>
      </c>
      <c r="H8069" s="27">
        <v>0.99894213702520407</v>
      </c>
      <c r="I8069" s="28">
        <v>44.322795698924736</v>
      </c>
      <c r="J8069" s="27">
        <v>5.7347670250896057E-3</v>
      </c>
      <c r="K8069" s="27">
        <v>0.13476702508960572</v>
      </c>
      <c r="L8069" s="27">
        <v>0</v>
      </c>
      <c r="M8069" s="29">
        <v>14.569281045751628</v>
      </c>
      <c r="N8069" s="30">
        <v>79.9968253968254</v>
      </c>
      <c r="O8069" s="32">
        <v>0</v>
      </c>
      <c r="P8069" s="31">
        <v>0.99041533546325877</v>
      </c>
      <c r="Q8069" s="38">
        <v>2692</v>
      </c>
      <c r="R8069" s="38">
        <v>3078</v>
      </c>
      <c r="S8069" s="38">
        <v>7588</v>
      </c>
    </row>
    <row r="8070" spans="2:19" x14ac:dyDescent="0.2">
      <c r="B8070" s="1" t="s">
        <v>16342</v>
      </c>
      <c r="C8070" s="1" t="s">
        <v>16343</v>
      </c>
      <c r="D8070" s="1" t="s">
        <v>629</v>
      </c>
      <c r="E8070" s="1" t="s">
        <v>629</v>
      </c>
      <c r="F8070" s="1" t="s">
        <v>25</v>
      </c>
      <c r="G8070" s="27">
        <v>0.59696691176470584</v>
      </c>
      <c r="H8070" s="27">
        <v>0.93354676423507887</v>
      </c>
      <c r="I8070" s="28">
        <v>50.276746323529416</v>
      </c>
      <c r="J8070" s="27">
        <v>5.560661764705882E-2</v>
      </c>
      <c r="K8070" s="27">
        <v>0.28952205882352944</v>
      </c>
      <c r="L8070" s="27">
        <v>1.9862794420306425E-2</v>
      </c>
      <c r="M8070" s="29">
        <v>7.4445838084378568</v>
      </c>
      <c r="N8070" s="30">
        <v>78.802155504234022</v>
      </c>
      <c r="O8070" s="32">
        <v>0</v>
      </c>
      <c r="P8070" s="31">
        <v>0.99519780471072494</v>
      </c>
      <c r="Q8070" s="38">
        <v>1540</v>
      </c>
      <c r="R8070" s="38">
        <v>646</v>
      </c>
      <c r="S8070" s="38">
        <v>4761</v>
      </c>
    </row>
    <row r="8071" spans="2:19" x14ac:dyDescent="0.2">
      <c r="B8071" s="1" t="s">
        <v>16327</v>
      </c>
      <c r="C8071" s="1" t="s">
        <v>16328</v>
      </c>
      <c r="D8071" s="1" t="s">
        <v>629</v>
      </c>
      <c r="E8071" s="1" t="s">
        <v>629</v>
      </c>
      <c r="F8071" s="1" t="s">
        <v>25</v>
      </c>
      <c r="G8071" s="27">
        <v>0.35991605456453307</v>
      </c>
      <c r="H8071" s="27">
        <v>0.90904365904365902</v>
      </c>
      <c r="I8071" s="28">
        <v>35.849947534102832</v>
      </c>
      <c r="J8071" s="27">
        <v>2.0986358866736622E-3</v>
      </c>
      <c r="K8071" s="27">
        <v>0.13011542497376705</v>
      </c>
      <c r="L8071" s="27">
        <v>2.1829521829521831E-3</v>
      </c>
      <c r="M8071" s="29">
        <v>14.33672131147541</v>
      </c>
      <c r="N8071" s="30">
        <v>73.830903790087461</v>
      </c>
      <c r="O8071" s="32">
        <v>0</v>
      </c>
      <c r="P8071" s="31">
        <v>0.99064449064449067</v>
      </c>
      <c r="Q8071" s="38">
        <v>3589</v>
      </c>
      <c r="R8071" s="38">
        <v>4326</v>
      </c>
      <c r="S8071" s="38">
        <v>7674</v>
      </c>
    </row>
    <row r="8072" spans="2:19" x14ac:dyDescent="0.2">
      <c r="B8072" s="1" t="s">
        <v>16345</v>
      </c>
      <c r="C8072" s="1" t="s">
        <v>16346</v>
      </c>
      <c r="D8072" s="1" t="s">
        <v>629</v>
      </c>
      <c r="E8072" s="1" t="s">
        <v>629</v>
      </c>
      <c r="F8072" s="1" t="s">
        <v>25</v>
      </c>
      <c r="G8072" s="27">
        <v>0.47480854494155583</v>
      </c>
      <c r="H8072" s="27">
        <v>0.97861930563917321</v>
      </c>
      <c r="I8072" s="28">
        <v>50.549818621523563</v>
      </c>
      <c r="J8072" s="27">
        <v>5.642885933091495E-3</v>
      </c>
      <c r="K8072" s="27">
        <v>0.1180975413139863</v>
      </c>
      <c r="L8072" s="27">
        <v>1.4320690347180413E-2</v>
      </c>
      <c r="M8072" s="29">
        <v>15.580276285495007</v>
      </c>
      <c r="N8072" s="30">
        <v>88.778438030560267</v>
      </c>
      <c r="O8072" s="32">
        <v>0</v>
      </c>
      <c r="P8072" s="31">
        <v>0.99578567128236006</v>
      </c>
      <c r="Q8072" s="38">
        <v>1497</v>
      </c>
      <c r="R8072" s="38">
        <v>2700</v>
      </c>
      <c r="S8072" s="38">
        <v>7895</v>
      </c>
    </row>
    <row r="8073" spans="2:19" x14ac:dyDescent="0.2">
      <c r="B8073" s="1" t="s">
        <v>16351</v>
      </c>
      <c r="C8073" s="1" t="s">
        <v>16352</v>
      </c>
      <c r="D8073" s="1" t="s">
        <v>629</v>
      </c>
      <c r="E8073" s="1" t="s">
        <v>629</v>
      </c>
      <c r="F8073" s="1" t="s">
        <v>25</v>
      </c>
      <c r="G8073" s="27">
        <v>0.44501061571125267</v>
      </c>
      <c r="H8073" s="27">
        <v>0.96065691883873727</v>
      </c>
      <c r="I8073" s="28">
        <v>42.820849256900203</v>
      </c>
      <c r="J8073" s="27">
        <v>3.821656050955414E-3</v>
      </c>
      <c r="K8073" s="27">
        <v>0.10912951167728238</v>
      </c>
      <c r="L8073" s="27">
        <v>0</v>
      </c>
      <c r="M8073" s="29">
        <v>14.873221117061973</v>
      </c>
      <c r="N8073" s="30">
        <v>77.166984732824432</v>
      </c>
      <c r="O8073" s="32">
        <v>0</v>
      </c>
      <c r="P8073" s="31">
        <v>0.99809281627463442</v>
      </c>
      <c r="Q8073" s="38">
        <v>2888</v>
      </c>
      <c r="R8073" s="38">
        <v>3188</v>
      </c>
      <c r="S8073" s="38">
        <v>8047</v>
      </c>
    </row>
    <row r="8074" spans="2:19" x14ac:dyDescent="0.2">
      <c r="B8074" s="1" t="s">
        <v>16347</v>
      </c>
      <c r="C8074" s="1" t="s">
        <v>16348</v>
      </c>
      <c r="D8074" s="1" t="s">
        <v>629</v>
      </c>
      <c r="E8074" s="1" t="s">
        <v>629</v>
      </c>
      <c r="F8074" s="1" t="s">
        <v>25</v>
      </c>
      <c r="G8074" s="27">
        <v>0.45019157088122608</v>
      </c>
      <c r="H8074" s="27">
        <v>0.88420912039687072</v>
      </c>
      <c r="I8074" s="28">
        <v>38.336091954022997</v>
      </c>
      <c r="J8074" s="27">
        <v>1.2260536398467433E-2</v>
      </c>
      <c r="K8074" s="27">
        <v>0.43601532567049811</v>
      </c>
      <c r="L8074" s="27">
        <v>0.11507727532913566</v>
      </c>
      <c r="M8074" s="29">
        <v>7.6929616724738672</v>
      </c>
      <c r="N8074" s="30">
        <v>75.310638297872345</v>
      </c>
      <c r="O8074" s="32">
        <v>0</v>
      </c>
      <c r="P8074" s="31">
        <v>0.99599313108185461</v>
      </c>
      <c r="Q8074" s="38">
        <v>3394</v>
      </c>
      <c r="R8074" s="38">
        <v>3100</v>
      </c>
      <c r="S8074" s="38">
        <v>2469</v>
      </c>
    </row>
    <row r="8075" spans="2:19" x14ac:dyDescent="0.2">
      <c r="B8075" s="1" t="s">
        <v>16340</v>
      </c>
      <c r="C8075" s="1" t="s">
        <v>16341</v>
      </c>
      <c r="D8075" s="1" t="s">
        <v>629</v>
      </c>
      <c r="E8075" s="1" t="s">
        <v>4778</v>
      </c>
      <c r="F8075" s="1" t="s">
        <v>25</v>
      </c>
      <c r="G8075" s="27">
        <v>0.46705539358600584</v>
      </c>
      <c r="H8075" s="27">
        <v>0.92361948955916462</v>
      </c>
      <c r="I8075" s="28">
        <v>42.690320699708451</v>
      </c>
      <c r="J8075" s="27">
        <v>1.8075801749271137E-2</v>
      </c>
      <c r="K8075" s="27">
        <v>0.20174927113702623</v>
      </c>
      <c r="L8075" s="27">
        <v>4.8723897911832946E-4</v>
      </c>
      <c r="M8075" s="29">
        <v>12.634573304157552</v>
      </c>
      <c r="N8075" s="30">
        <v>76.544319600499378</v>
      </c>
      <c r="O8075" s="32">
        <v>3.1902552204176335E-4</v>
      </c>
      <c r="P8075" s="31">
        <v>0.99477958236658937</v>
      </c>
      <c r="Q8075" s="38">
        <v>2912</v>
      </c>
      <c r="R8075" s="38">
        <v>2843</v>
      </c>
      <c r="S8075" s="38">
        <v>6426</v>
      </c>
    </row>
    <row r="8076" spans="2:19" x14ac:dyDescent="0.2">
      <c r="B8076" s="1" t="s">
        <v>16324</v>
      </c>
      <c r="C8076" s="1" t="s">
        <v>16325</v>
      </c>
      <c r="D8076" s="1" t="s">
        <v>629</v>
      </c>
      <c r="E8076" s="1" t="s">
        <v>4778</v>
      </c>
      <c r="F8076" s="1" t="s">
        <v>25</v>
      </c>
      <c r="G8076" s="27">
        <v>0.43605597136348845</v>
      </c>
      <c r="H8076" s="27">
        <v>0.98037705446342271</v>
      </c>
      <c r="I8076" s="28">
        <v>45.935698014969091</v>
      </c>
      <c r="J8076" s="27">
        <v>6.1828831760494633E-3</v>
      </c>
      <c r="K8076" s="27">
        <v>9.4695737064757562E-2</v>
      </c>
      <c r="L8076" s="27">
        <v>8.701256848211409E-4</v>
      </c>
      <c r="M8076" s="29">
        <v>15.992440854010381</v>
      </c>
      <c r="N8076" s="30">
        <v>84.235074626865668</v>
      </c>
      <c r="O8076" s="32">
        <v>0</v>
      </c>
      <c r="P8076" s="31">
        <v>0.99033193683532061</v>
      </c>
      <c r="Q8076" s="38">
        <v>2392</v>
      </c>
      <c r="R8076" s="38">
        <v>3305</v>
      </c>
      <c r="S8076" s="38">
        <v>8277</v>
      </c>
    </row>
    <row r="8077" spans="2:19" x14ac:dyDescent="0.2">
      <c r="B8077" s="1" t="s">
        <v>16349</v>
      </c>
      <c r="C8077" s="1" t="s">
        <v>16350</v>
      </c>
      <c r="D8077" s="1" t="s">
        <v>629</v>
      </c>
      <c r="E8077" s="1" t="s">
        <v>4778</v>
      </c>
      <c r="F8077" s="1" t="s">
        <v>25</v>
      </c>
      <c r="G8077" s="27">
        <v>0.54978723404255314</v>
      </c>
      <c r="H8077" s="27">
        <v>1</v>
      </c>
      <c r="I8077" s="28">
        <v>53.570510638297854</v>
      </c>
      <c r="J8077" s="27">
        <v>1.0212765957446808E-2</v>
      </c>
      <c r="K8077" s="27">
        <v>0.19276595744680852</v>
      </c>
      <c r="L8077" s="27">
        <v>0</v>
      </c>
      <c r="M8077" s="29">
        <v>11.646691871455575</v>
      </c>
      <c r="N8077" s="30">
        <v>87.446594427244577</v>
      </c>
      <c r="O8077" s="32">
        <v>0</v>
      </c>
      <c r="P8077" s="31">
        <v>0.99681866383881235</v>
      </c>
      <c r="Q8077" s="38">
        <v>984</v>
      </c>
      <c r="R8077" s="38">
        <v>1365</v>
      </c>
      <c r="S8077" s="38">
        <v>6587</v>
      </c>
    </row>
    <row r="8078" spans="2:19" x14ac:dyDescent="0.2">
      <c r="B8078" s="1" t="s">
        <v>16333</v>
      </c>
      <c r="C8078" s="1" t="s">
        <v>16334</v>
      </c>
      <c r="D8078" s="1" t="s">
        <v>629</v>
      </c>
      <c r="E8078" s="1" t="s">
        <v>4778</v>
      </c>
      <c r="F8078" s="1" t="s">
        <v>25</v>
      </c>
      <c r="G8078" s="27">
        <v>0.43287671232876712</v>
      </c>
      <c r="H8078" s="27">
        <v>0.92010190217391297</v>
      </c>
      <c r="I8078" s="28">
        <v>36.233219178082194</v>
      </c>
      <c r="J8078" s="27">
        <v>4.10958904109589E-3</v>
      </c>
      <c r="K8078" s="27">
        <v>0.25</v>
      </c>
      <c r="L8078" s="27">
        <v>0</v>
      </c>
      <c r="M8078" s="29">
        <v>11.910386473429948</v>
      </c>
      <c r="N8078" s="30">
        <v>67.594936708860757</v>
      </c>
      <c r="O8078" s="32">
        <v>0</v>
      </c>
      <c r="P8078" s="31">
        <v>0.99184782608695654</v>
      </c>
      <c r="Q8078" s="38">
        <v>3557</v>
      </c>
      <c r="R8078" s="38">
        <v>3354</v>
      </c>
      <c r="S8078" s="38">
        <v>5499</v>
      </c>
    </row>
    <row r="8079" spans="2:19" x14ac:dyDescent="0.2">
      <c r="B8079" s="1" t="s">
        <v>16335</v>
      </c>
      <c r="C8079" s="1" t="s">
        <v>16336</v>
      </c>
      <c r="D8079" s="1" t="s">
        <v>629</v>
      </c>
      <c r="E8079" s="1" t="s">
        <v>4778</v>
      </c>
      <c r="F8079" s="1" t="s">
        <v>25</v>
      </c>
      <c r="G8079" s="27">
        <v>0.47212978369384362</v>
      </c>
      <c r="H8079" s="27">
        <v>0.9329647204456365</v>
      </c>
      <c r="I8079" s="28">
        <v>45.891472545757082</v>
      </c>
      <c r="J8079" s="27">
        <v>1.0815307820299502E-2</v>
      </c>
      <c r="K8079" s="27">
        <v>0.18843594009983361</v>
      </c>
      <c r="L8079" s="27">
        <v>4.1489581184237671E-2</v>
      </c>
      <c r="M8079" s="29">
        <v>12.966430260047282</v>
      </c>
      <c r="N8079" s="30">
        <v>82.276651982378851</v>
      </c>
      <c r="O8079" s="32">
        <v>0</v>
      </c>
      <c r="P8079" s="31">
        <v>0.99195378584691563</v>
      </c>
      <c r="Q8079" s="38">
        <v>2404</v>
      </c>
      <c r="R8079" s="38">
        <v>2757</v>
      </c>
      <c r="S8079" s="38">
        <v>6666</v>
      </c>
    </row>
    <row r="8080" spans="2:19" x14ac:dyDescent="0.2">
      <c r="B8080" s="1" t="s">
        <v>16318</v>
      </c>
      <c r="C8080" s="1" t="s">
        <v>16319</v>
      </c>
      <c r="D8080" s="1" t="s">
        <v>629</v>
      </c>
      <c r="E8080" s="1" t="s">
        <v>629</v>
      </c>
      <c r="F8080" s="1" t="s">
        <v>25</v>
      </c>
      <c r="G8080" s="27">
        <v>0.32834279814145584</v>
      </c>
      <c r="H8080" s="27">
        <v>0.79147969543147212</v>
      </c>
      <c r="I8080" s="28">
        <v>37.292152813629336</v>
      </c>
      <c r="J8080" s="27">
        <v>7.2276716572018587E-3</v>
      </c>
      <c r="K8080" s="27">
        <v>0.13887454827052143</v>
      </c>
      <c r="L8080" s="27">
        <v>0</v>
      </c>
      <c r="M8080" s="29">
        <v>16.280860876249033</v>
      </c>
      <c r="N8080" s="30">
        <v>79.798742138364773</v>
      </c>
      <c r="O8080" s="32">
        <v>0</v>
      </c>
      <c r="P8080" s="31">
        <v>0.98324873096446697</v>
      </c>
      <c r="Q8080" s="38">
        <v>3486</v>
      </c>
      <c r="R8080" s="38">
        <v>4829</v>
      </c>
      <c r="S8080" s="38">
        <v>7522</v>
      </c>
    </row>
    <row r="8081" spans="2:19" x14ac:dyDescent="0.2">
      <c r="B8081" s="1" t="s">
        <v>16337</v>
      </c>
      <c r="C8081" s="1" t="s">
        <v>1159</v>
      </c>
      <c r="D8081" s="1" t="s">
        <v>629</v>
      </c>
      <c r="E8081" s="1" t="s">
        <v>629</v>
      </c>
      <c r="F8081" s="1" t="s">
        <v>25</v>
      </c>
      <c r="G8081" s="27">
        <v>0.49598108747044917</v>
      </c>
      <c r="H8081" s="27">
        <v>0.99759859154929564</v>
      </c>
      <c r="I8081" s="28">
        <v>47.66392434988181</v>
      </c>
      <c r="J8081" s="27">
        <v>3.3096926713947991E-3</v>
      </c>
      <c r="K8081" s="27">
        <v>6.4302600472813234E-2</v>
      </c>
      <c r="L8081" s="27">
        <v>1.6126760563380282E-3</v>
      </c>
      <c r="M8081" s="29">
        <v>16.451031894934331</v>
      </c>
      <c r="N8081" s="30">
        <v>78.992373689227833</v>
      </c>
      <c r="O8081" s="32">
        <v>8.6619718309859149E-4</v>
      </c>
      <c r="P8081" s="31">
        <v>0.99295774647887325</v>
      </c>
      <c r="Q8081" s="38">
        <v>2062</v>
      </c>
      <c r="R8081" s="38">
        <v>2340</v>
      </c>
      <c r="S8081" s="38">
        <v>8589</v>
      </c>
    </row>
    <row r="8082" spans="2:19" x14ac:dyDescent="0.2">
      <c r="B8082" s="1" t="s">
        <v>16329</v>
      </c>
      <c r="C8082" s="1" t="s">
        <v>16330</v>
      </c>
      <c r="D8082" s="1" t="s">
        <v>629</v>
      </c>
      <c r="E8082" s="1" t="s">
        <v>629</v>
      </c>
      <c r="F8082" s="1" t="s">
        <v>25</v>
      </c>
      <c r="G8082" s="27">
        <v>0.11013513513513513</v>
      </c>
      <c r="H8082" s="27">
        <v>0.72803146970204224</v>
      </c>
      <c r="I8082" s="28">
        <v>9.2172972972972964</v>
      </c>
      <c r="J8082" s="27">
        <v>0.14121621621621622</v>
      </c>
      <c r="K8082" s="27">
        <v>0.8540540540540541</v>
      </c>
      <c r="L8082" s="27">
        <v>0.25219618346166722</v>
      </c>
      <c r="M8082" s="29">
        <v>3.9959757023538343</v>
      </c>
      <c r="N8082" s="30">
        <v>50.932515337423311</v>
      </c>
      <c r="O8082" s="32">
        <v>0</v>
      </c>
      <c r="P8082" s="31">
        <v>0.99096083026447945</v>
      </c>
      <c r="Q8082" s="38">
        <v>8520</v>
      </c>
      <c r="R8082" s="38">
        <v>8215</v>
      </c>
      <c r="S8082" s="38">
        <v>120</v>
      </c>
    </row>
    <row r="8083" spans="2:19" x14ac:dyDescent="0.2">
      <c r="B8083" s="1" t="s">
        <v>16338</v>
      </c>
      <c r="C8083" s="1" t="s">
        <v>16339</v>
      </c>
      <c r="D8083" s="1" t="s">
        <v>17690</v>
      </c>
      <c r="E8083" s="1" t="s">
        <v>4778</v>
      </c>
      <c r="F8083" s="1" t="s">
        <v>25</v>
      </c>
      <c r="G8083" s="27">
        <v>0.51798561151079137</v>
      </c>
      <c r="H8083" s="27">
        <v>0.97013237924865847</v>
      </c>
      <c r="I8083" s="28">
        <v>49.283812949640279</v>
      </c>
      <c r="J8083" s="27">
        <v>1.0791366906474821E-2</v>
      </c>
      <c r="K8083" s="27">
        <v>0.24172661870503598</v>
      </c>
      <c r="L8083" s="27">
        <v>5.5957066189624332E-3</v>
      </c>
      <c r="M8083" s="29">
        <v>10.852238805970153</v>
      </c>
      <c r="N8083" s="30">
        <v>84.580555555555549</v>
      </c>
      <c r="O8083" s="32">
        <v>0</v>
      </c>
      <c r="P8083" s="31">
        <v>0.99463327370304111</v>
      </c>
      <c r="Q8083" s="38">
        <v>1757</v>
      </c>
      <c r="R8083" s="38">
        <v>1953</v>
      </c>
      <c r="S8083" s="38">
        <v>5676</v>
      </c>
    </row>
    <row r="8084" spans="2:19" x14ac:dyDescent="0.2">
      <c r="B8084" s="1" t="s">
        <v>16322</v>
      </c>
      <c r="C8084" s="1" t="s">
        <v>16323</v>
      </c>
      <c r="D8084" s="1" t="s">
        <v>17690</v>
      </c>
      <c r="E8084" s="1" t="s">
        <v>4778</v>
      </c>
      <c r="F8084" s="1" t="s">
        <v>25</v>
      </c>
      <c r="G8084" s="27">
        <v>0.46332737030411447</v>
      </c>
      <c r="H8084" s="27">
        <v>0.82703244837758116</v>
      </c>
      <c r="I8084" s="28">
        <v>36.03738819320214</v>
      </c>
      <c r="J8084" s="27">
        <v>3.3392963625521764E-2</v>
      </c>
      <c r="K8084" s="27">
        <v>0.45676803816338701</v>
      </c>
      <c r="L8084" s="27">
        <v>0.12166961651917405</v>
      </c>
      <c r="M8084" s="29">
        <v>7.2976666666666672</v>
      </c>
      <c r="N8084" s="30">
        <v>68.8983268983269</v>
      </c>
      <c r="O8084" s="32">
        <v>0</v>
      </c>
      <c r="P8084" s="31">
        <v>0.98938053097345136</v>
      </c>
      <c r="Q8084" s="38">
        <v>3574</v>
      </c>
      <c r="R8084" s="38">
        <v>2892</v>
      </c>
      <c r="S8084" s="38">
        <v>2248</v>
      </c>
    </row>
    <row r="8085" spans="2:19" x14ac:dyDescent="0.2">
      <c r="B8085" s="1" t="s">
        <v>16361</v>
      </c>
      <c r="C8085" s="1" t="s">
        <v>16362</v>
      </c>
      <c r="D8085" s="1" t="s">
        <v>630</v>
      </c>
      <c r="E8085" s="1" t="s">
        <v>10729</v>
      </c>
      <c r="F8085" s="1" t="s">
        <v>48</v>
      </c>
      <c r="G8085" s="27">
        <v>0.16930171277997366</v>
      </c>
      <c r="H8085" s="27">
        <v>0.66979477611940308</v>
      </c>
      <c r="I8085" s="28">
        <v>16.995652173913037</v>
      </c>
      <c r="J8085" s="27">
        <v>4.4795783926218712E-2</v>
      </c>
      <c r="K8085" s="27">
        <v>0.52766798418972327</v>
      </c>
      <c r="L8085" s="27">
        <v>4.7325870646766167E-2</v>
      </c>
      <c r="M8085" s="29">
        <v>9.9807295796986537</v>
      </c>
      <c r="N8085" s="30">
        <v>51</v>
      </c>
      <c r="O8085" s="32">
        <v>0</v>
      </c>
      <c r="P8085" s="31">
        <v>0.94402985074626866</v>
      </c>
      <c r="Q8085" s="38">
        <v>7715</v>
      </c>
      <c r="R8085" s="38">
        <v>7709</v>
      </c>
      <c r="S8085" s="38">
        <v>1524</v>
      </c>
    </row>
    <row r="8086" spans="2:19" x14ac:dyDescent="0.2">
      <c r="B8086" s="1" t="s">
        <v>16370</v>
      </c>
      <c r="C8086" s="1" t="s">
        <v>16371</v>
      </c>
      <c r="D8086" s="1" t="s">
        <v>630</v>
      </c>
      <c r="E8086" s="1" t="s">
        <v>2723</v>
      </c>
      <c r="F8086" s="1" t="s">
        <v>48</v>
      </c>
      <c r="G8086" s="27">
        <v>0.14255765199161424</v>
      </c>
      <c r="H8086" s="27">
        <v>0.58342000000000005</v>
      </c>
      <c r="I8086" s="28">
        <v>14.857651991614253</v>
      </c>
      <c r="J8086" s="27">
        <v>0.11390635918937805</v>
      </c>
      <c r="K8086" s="27">
        <v>0.55415793151642212</v>
      </c>
      <c r="L8086" s="27">
        <v>0.28445333333333334</v>
      </c>
      <c r="M8086" s="29">
        <v>8.8288508557457241</v>
      </c>
      <c r="N8086" s="30">
        <v>50.705882352941174</v>
      </c>
      <c r="O8086" s="32">
        <v>0</v>
      </c>
      <c r="P8086" s="31">
        <v>0.95399999999999996</v>
      </c>
      <c r="Q8086" s="38">
        <v>8040</v>
      </c>
      <c r="R8086" s="38">
        <v>7976</v>
      </c>
      <c r="S8086" s="38">
        <v>1293</v>
      </c>
    </row>
    <row r="8087" spans="2:19" x14ac:dyDescent="0.2">
      <c r="B8087" s="1" t="s">
        <v>16402</v>
      </c>
      <c r="C8087" s="1" t="s">
        <v>16403</v>
      </c>
      <c r="D8087" s="1" t="s">
        <v>630</v>
      </c>
      <c r="E8087" s="1" t="s">
        <v>2723</v>
      </c>
      <c r="F8087" s="1" t="s">
        <v>48</v>
      </c>
      <c r="G8087" s="27">
        <v>0.26795895096921324</v>
      </c>
      <c r="H8087" s="27">
        <v>0.69109472490073742</v>
      </c>
      <c r="I8087" s="28">
        <v>17.671835803876853</v>
      </c>
      <c r="J8087" s="27">
        <v>0.11744583808437856</v>
      </c>
      <c r="K8087" s="27">
        <v>0.69669327251995439</v>
      </c>
      <c r="L8087" s="27">
        <v>0.2885762904140669</v>
      </c>
      <c r="M8087" s="29">
        <v>6.2070093457943925</v>
      </c>
      <c r="N8087" s="30">
        <v>48.629787234042553</v>
      </c>
      <c r="O8087" s="32">
        <v>0</v>
      </c>
      <c r="P8087" s="31">
        <v>0.99489506522972204</v>
      </c>
      <c r="Q8087" s="38">
        <v>7583</v>
      </c>
      <c r="R8087" s="38">
        <v>6094</v>
      </c>
      <c r="S8087" s="38">
        <v>458</v>
      </c>
    </row>
    <row r="8088" spans="2:19" x14ac:dyDescent="0.2">
      <c r="B8088" s="1" t="s">
        <v>16400</v>
      </c>
      <c r="C8088" s="1" t="s">
        <v>16401</v>
      </c>
      <c r="D8088" s="1" t="s">
        <v>630</v>
      </c>
      <c r="E8088" s="1" t="s">
        <v>2723</v>
      </c>
      <c r="F8088" s="1" t="s">
        <v>48</v>
      </c>
      <c r="G8088" s="27">
        <v>0.29105367793240555</v>
      </c>
      <c r="H8088" s="27">
        <v>1</v>
      </c>
      <c r="I8088" s="28">
        <v>26.737892644135179</v>
      </c>
      <c r="J8088" s="27">
        <v>3.1809145129224653E-3</v>
      </c>
      <c r="K8088" s="27">
        <v>0.13081510934393639</v>
      </c>
      <c r="L8088" s="27">
        <v>0</v>
      </c>
      <c r="M8088" s="29">
        <v>15.924172742568704</v>
      </c>
      <c r="N8088" s="30">
        <v>52.666666666666664</v>
      </c>
      <c r="O8088" s="32">
        <v>0</v>
      </c>
      <c r="P8088" s="31">
        <v>0.99466086612616178</v>
      </c>
      <c r="Q8088" s="38">
        <v>4472</v>
      </c>
      <c r="R8088" s="38">
        <v>5588</v>
      </c>
      <c r="S8088" s="38">
        <v>7666</v>
      </c>
    </row>
    <row r="8089" spans="2:19" x14ac:dyDescent="0.2">
      <c r="B8089" s="1" t="s">
        <v>16398</v>
      </c>
      <c r="C8089" s="1" t="s">
        <v>16399</v>
      </c>
      <c r="D8089" s="1" t="s">
        <v>630</v>
      </c>
      <c r="E8089" s="1" t="s">
        <v>2723</v>
      </c>
      <c r="F8089" s="1" t="s">
        <v>48</v>
      </c>
      <c r="G8089" s="27">
        <v>0.34235453315290931</v>
      </c>
      <c r="H8089" s="27">
        <v>0.96633645693886638</v>
      </c>
      <c r="I8089" s="28">
        <v>26.063870094722599</v>
      </c>
      <c r="J8089" s="27">
        <v>1.3531799729364006E-2</v>
      </c>
      <c r="K8089" s="27">
        <v>0.33829499323410012</v>
      </c>
      <c r="L8089" s="27">
        <v>2.2248995983935742E-2</v>
      </c>
      <c r="M8089" s="29">
        <v>11.493209876543213</v>
      </c>
      <c r="N8089" s="30">
        <v>53.599472990777336</v>
      </c>
      <c r="O8089" s="32">
        <v>0</v>
      </c>
      <c r="P8089" s="31">
        <v>0.98929049531459168</v>
      </c>
      <c r="Q8089" s="38">
        <v>4639</v>
      </c>
      <c r="R8089" s="38">
        <v>4579</v>
      </c>
      <c r="S8089" s="38">
        <v>3842</v>
      </c>
    </row>
    <row r="8090" spans="2:19" x14ac:dyDescent="0.2">
      <c r="B8090" s="1" t="s">
        <v>16378</v>
      </c>
      <c r="C8090" s="1" t="s">
        <v>16379</v>
      </c>
      <c r="D8090" s="1" t="s">
        <v>630</v>
      </c>
      <c r="E8090" s="1" t="s">
        <v>2723</v>
      </c>
      <c r="F8090" s="1" t="s">
        <v>48</v>
      </c>
      <c r="G8090" s="27">
        <v>0.19467956469165659</v>
      </c>
      <c r="H8090" s="27">
        <v>0.91168611435239211</v>
      </c>
      <c r="I8090" s="28">
        <v>21.750987505038289</v>
      </c>
      <c r="J8090" s="27">
        <v>1.5316404675534058E-2</v>
      </c>
      <c r="K8090" s="27">
        <v>0.23740427247077792</v>
      </c>
      <c r="L8090" s="27">
        <v>2.8177751847530141E-2</v>
      </c>
      <c r="M8090" s="29">
        <v>14.234884884884892</v>
      </c>
      <c r="N8090" s="30">
        <v>52.407867494824018</v>
      </c>
      <c r="O8090" s="32">
        <v>0</v>
      </c>
      <c r="P8090" s="31">
        <v>0.96499416569428242</v>
      </c>
      <c r="Q8090" s="38">
        <v>6299</v>
      </c>
      <c r="R8090" s="38">
        <v>7420</v>
      </c>
      <c r="S8090" s="38">
        <v>5756</v>
      </c>
    </row>
    <row r="8091" spans="2:19" x14ac:dyDescent="0.2">
      <c r="B8091" s="1" t="s">
        <v>16355</v>
      </c>
      <c r="C8091" s="1" t="s">
        <v>16356</v>
      </c>
      <c r="D8091" s="1" t="s">
        <v>630</v>
      </c>
      <c r="E8091" s="1" t="s">
        <v>10729</v>
      </c>
      <c r="F8091" s="1" t="s">
        <v>48</v>
      </c>
      <c r="G8091" s="27">
        <v>1.364256480218281E-3</v>
      </c>
      <c r="H8091" s="27">
        <v>1.5656868626274744E-3</v>
      </c>
      <c r="I8091" s="28">
        <v>4.881855388813098</v>
      </c>
      <c r="J8091" s="27">
        <v>0.16371077762619374</v>
      </c>
      <c r="K8091" s="27">
        <v>0.98499317871759895</v>
      </c>
      <c r="L8091" s="27">
        <v>0.92725254949010194</v>
      </c>
      <c r="M8091" s="29">
        <v>4.8331967213114764</v>
      </c>
      <c r="N8091" s="30">
        <v>40</v>
      </c>
      <c r="O8091" s="32">
        <v>0</v>
      </c>
      <c r="P8091" s="31">
        <v>0.87942411517696462</v>
      </c>
      <c r="Q8091" s="38">
        <v>8653</v>
      </c>
      <c r="R8091" s="38">
        <v>8622</v>
      </c>
      <c r="S8091" s="38">
        <v>15</v>
      </c>
    </row>
    <row r="8092" spans="2:19" x14ac:dyDescent="0.2">
      <c r="B8092" s="1" t="s">
        <v>16357</v>
      </c>
      <c r="C8092" s="1" t="s">
        <v>16358</v>
      </c>
      <c r="D8092" s="1" t="s">
        <v>630</v>
      </c>
      <c r="E8092" s="1" t="s">
        <v>10729</v>
      </c>
      <c r="F8092" s="1" t="s">
        <v>48</v>
      </c>
      <c r="G8092" s="27">
        <v>0.19781553398058252</v>
      </c>
      <c r="H8092" s="27">
        <v>0.57593697242543618</v>
      </c>
      <c r="I8092" s="28">
        <v>15.560922330097091</v>
      </c>
      <c r="J8092" s="27">
        <v>5.946601941747573E-2</v>
      </c>
      <c r="K8092" s="27">
        <v>0.73907766990291257</v>
      </c>
      <c r="L8092" s="27">
        <v>0.25330332020258861</v>
      </c>
      <c r="M8092" s="29">
        <v>6.8862329803328279</v>
      </c>
      <c r="N8092" s="30">
        <v>50.239263803680984</v>
      </c>
      <c r="O8092" s="32">
        <v>0</v>
      </c>
      <c r="P8092" s="31">
        <v>0.92740574001125498</v>
      </c>
      <c r="Q8092" s="38">
        <v>7953</v>
      </c>
      <c r="R8092" s="38">
        <v>7381</v>
      </c>
      <c r="S8092" s="38">
        <v>343</v>
      </c>
    </row>
    <row r="8093" spans="2:19" x14ac:dyDescent="0.2">
      <c r="B8093" s="1" t="s">
        <v>16372</v>
      </c>
      <c r="C8093" s="1" t="s">
        <v>16373</v>
      </c>
      <c r="D8093" s="1" t="s">
        <v>630</v>
      </c>
      <c r="E8093" s="1" t="s">
        <v>10729</v>
      </c>
      <c r="F8093" s="1" t="s">
        <v>48</v>
      </c>
      <c r="G8093" s="27">
        <v>0.17695099818511797</v>
      </c>
      <c r="H8093" s="27">
        <v>0.61427949499346968</v>
      </c>
      <c r="I8093" s="28">
        <v>23.784392014519049</v>
      </c>
      <c r="J8093" s="27">
        <v>9.0744101633393835E-3</v>
      </c>
      <c r="K8093" s="27">
        <v>0.1560798548094374</v>
      </c>
      <c r="L8093" s="27">
        <v>1.0413582934262082E-2</v>
      </c>
      <c r="M8093" s="29">
        <v>16.322712238147741</v>
      </c>
      <c r="N8093" s="30">
        <v>58.097435897435901</v>
      </c>
      <c r="O8093" s="32">
        <v>0</v>
      </c>
      <c r="P8093" s="31">
        <v>0.95951240748802791</v>
      </c>
      <c r="Q8093" s="38">
        <v>5453</v>
      </c>
      <c r="R8093" s="38">
        <v>7624</v>
      </c>
      <c r="S8093" s="38">
        <v>7224</v>
      </c>
    </row>
    <row r="8094" spans="2:19" x14ac:dyDescent="0.2">
      <c r="B8094" s="1" t="s">
        <v>16380</v>
      </c>
      <c r="C8094" s="1" t="s">
        <v>16381</v>
      </c>
      <c r="D8094" s="1" t="s">
        <v>630</v>
      </c>
      <c r="E8094" s="1" t="s">
        <v>10729</v>
      </c>
      <c r="F8094" s="1" t="s">
        <v>48</v>
      </c>
      <c r="G8094" s="27">
        <v>0.24444444444444444</v>
      </c>
      <c r="H8094" s="27">
        <v>0.852743979721166</v>
      </c>
      <c r="I8094" s="28">
        <v>23.406274509803925</v>
      </c>
      <c r="J8094" s="27">
        <v>1.8300653594771243E-2</v>
      </c>
      <c r="K8094" s="27">
        <v>0.20130718954248367</v>
      </c>
      <c r="L8094" s="27">
        <v>0.10626108998732574</v>
      </c>
      <c r="M8094" s="29">
        <v>13.753806228373703</v>
      </c>
      <c r="N8094" s="30">
        <v>52.775401069518715</v>
      </c>
      <c r="O8094" s="32">
        <v>0</v>
      </c>
      <c r="P8094" s="31">
        <v>0.96958174904942962</v>
      </c>
      <c r="Q8094" s="38">
        <v>5609</v>
      </c>
      <c r="R8094" s="38">
        <v>6579</v>
      </c>
      <c r="S8094" s="38">
        <v>6434</v>
      </c>
    </row>
    <row r="8095" spans="2:19" x14ac:dyDescent="0.2">
      <c r="B8095" s="1" t="s">
        <v>16388</v>
      </c>
      <c r="C8095" s="1" t="s">
        <v>16389</v>
      </c>
      <c r="D8095" s="1" t="s">
        <v>630</v>
      </c>
      <c r="E8095" s="1" t="s">
        <v>10729</v>
      </c>
      <c r="F8095" s="1" t="s">
        <v>48</v>
      </c>
      <c r="G8095" s="27">
        <v>0.11301369863013698</v>
      </c>
      <c r="H8095" s="27">
        <v>0.55682379349046018</v>
      </c>
      <c r="I8095" s="28">
        <v>19.167123287671235</v>
      </c>
      <c r="J8095" s="27">
        <v>1.0273972602739725E-2</v>
      </c>
      <c r="K8095" s="27">
        <v>0.3139269406392694</v>
      </c>
      <c r="L8095" s="27">
        <v>0</v>
      </c>
      <c r="M8095" s="29">
        <v>14.845817245817246</v>
      </c>
      <c r="N8095" s="30">
        <v>52.80808080808081</v>
      </c>
      <c r="O8095" s="32">
        <v>0</v>
      </c>
      <c r="P8095" s="31">
        <v>0.98316498316498313</v>
      </c>
      <c r="Q8095" s="38">
        <v>7220</v>
      </c>
      <c r="R8095" s="38">
        <v>8191</v>
      </c>
      <c r="S8095" s="38">
        <v>4320</v>
      </c>
    </row>
    <row r="8096" spans="2:19" x14ac:dyDescent="0.2">
      <c r="B8096" s="1" t="s">
        <v>16396</v>
      </c>
      <c r="C8096" s="1" t="s">
        <v>16397</v>
      </c>
      <c r="D8096" s="1" t="s">
        <v>630</v>
      </c>
      <c r="E8096" s="1" t="s">
        <v>10729</v>
      </c>
      <c r="F8096" s="1" t="s">
        <v>48</v>
      </c>
      <c r="G8096" s="27">
        <v>0.34950071326676174</v>
      </c>
      <c r="H8096" s="27">
        <v>0.906605633802817</v>
      </c>
      <c r="I8096" s="28">
        <v>24.609272467903001</v>
      </c>
      <c r="J8096" s="27">
        <v>1.7118402282453638E-2</v>
      </c>
      <c r="K8096" s="27">
        <v>0.39514978601997147</v>
      </c>
      <c r="L8096" s="27">
        <v>3.9042253521126759E-2</v>
      </c>
      <c r="M8096" s="29">
        <v>10.055263157894736</v>
      </c>
      <c r="N8096" s="30">
        <v>51.163265306122447</v>
      </c>
      <c r="O8096" s="32">
        <v>0</v>
      </c>
      <c r="P8096" s="31">
        <v>0.98732394366197185</v>
      </c>
      <c r="Q8096" s="38">
        <v>5141</v>
      </c>
      <c r="R8096" s="38">
        <v>4476</v>
      </c>
      <c r="S8096" s="38">
        <v>2969</v>
      </c>
    </row>
    <row r="8097" spans="2:19" x14ac:dyDescent="0.2">
      <c r="B8097" s="1" t="s">
        <v>16367</v>
      </c>
      <c r="C8097" s="1" t="s">
        <v>4157</v>
      </c>
      <c r="D8097" s="1" t="s">
        <v>630</v>
      </c>
      <c r="E8097" s="1" t="s">
        <v>10729</v>
      </c>
      <c r="F8097" s="1" t="s">
        <v>48</v>
      </c>
      <c r="G8097" s="27">
        <v>0.29257142857142859</v>
      </c>
      <c r="H8097" s="27">
        <v>0.841923076923077</v>
      </c>
      <c r="I8097" s="28">
        <v>20.621942857142855</v>
      </c>
      <c r="J8097" s="27">
        <v>3.8857142857142854E-2</v>
      </c>
      <c r="K8097" s="27">
        <v>0.6</v>
      </c>
      <c r="L8097" s="27">
        <v>6.2166847237269778E-2</v>
      </c>
      <c r="M8097" s="29">
        <v>8.1518578352180953</v>
      </c>
      <c r="N8097" s="30">
        <v>50.375</v>
      </c>
      <c r="O8097" s="32">
        <v>0</v>
      </c>
      <c r="P8097" s="31">
        <v>0.94799566630552545</v>
      </c>
      <c r="Q8097" s="38">
        <v>6737</v>
      </c>
      <c r="R8097" s="38">
        <v>5549</v>
      </c>
      <c r="S8097" s="38">
        <v>936</v>
      </c>
    </row>
    <row r="8098" spans="2:19" x14ac:dyDescent="0.2">
      <c r="B8098" s="1" t="s">
        <v>16363</v>
      </c>
      <c r="C8098" s="1" t="s">
        <v>16364</v>
      </c>
      <c r="D8098" s="1" t="s">
        <v>630</v>
      </c>
      <c r="E8098" s="1" t="s">
        <v>10729</v>
      </c>
      <c r="F8098" s="1" t="s">
        <v>48</v>
      </c>
      <c r="G8098" s="27">
        <v>0.13009198423127463</v>
      </c>
      <c r="H8098" s="27">
        <v>0.86090118085767531</v>
      </c>
      <c r="I8098" s="28">
        <v>12.119710906701709</v>
      </c>
      <c r="J8098" s="27">
        <v>4.0735873850197106E-2</v>
      </c>
      <c r="K8098" s="27">
        <v>0.80026281208935612</v>
      </c>
      <c r="L8098" s="27">
        <v>1.884400248601616E-2</v>
      </c>
      <c r="M8098" s="29">
        <v>7.1141993957703935</v>
      </c>
      <c r="N8098" s="30">
        <v>45.161616161616159</v>
      </c>
      <c r="O8098" s="32">
        <v>0</v>
      </c>
      <c r="P8098" s="31">
        <v>0.94592914853946553</v>
      </c>
      <c r="Q8098" s="38">
        <v>8334</v>
      </c>
      <c r="R8098" s="38">
        <v>8071</v>
      </c>
      <c r="S8098" s="38">
        <v>227</v>
      </c>
    </row>
    <row r="8099" spans="2:19" x14ac:dyDescent="0.2">
      <c r="B8099" s="1" t="s">
        <v>16376</v>
      </c>
      <c r="C8099" s="1" t="s">
        <v>16377</v>
      </c>
      <c r="D8099" s="1" t="s">
        <v>630</v>
      </c>
      <c r="E8099" s="1" t="s">
        <v>10729</v>
      </c>
      <c r="F8099" s="1" t="s">
        <v>48</v>
      </c>
      <c r="G8099" s="27">
        <v>0.2443665498247371</v>
      </c>
      <c r="H8099" s="27">
        <v>0.77098554216867465</v>
      </c>
      <c r="I8099" s="28">
        <v>25.190736104156237</v>
      </c>
      <c r="J8099" s="27">
        <v>6.0090135202804209E-3</v>
      </c>
      <c r="K8099" s="27">
        <v>0.16925388082123186</v>
      </c>
      <c r="L8099" s="27">
        <v>3.7012048192771089E-3</v>
      </c>
      <c r="M8099" s="29">
        <v>14.94791252485089</v>
      </c>
      <c r="N8099" s="30">
        <v>56.446721311475407</v>
      </c>
      <c r="O8099" s="32">
        <v>0</v>
      </c>
      <c r="P8099" s="31">
        <v>0.96240963855421691</v>
      </c>
      <c r="Q8099" s="38">
        <v>4950</v>
      </c>
      <c r="R8099" s="38">
        <v>6580</v>
      </c>
      <c r="S8099" s="38">
        <v>6986</v>
      </c>
    </row>
    <row r="8100" spans="2:19" x14ac:dyDescent="0.2">
      <c r="B8100" s="1" t="s">
        <v>16382</v>
      </c>
      <c r="C8100" s="1" t="s">
        <v>16383</v>
      </c>
      <c r="D8100" s="1" t="s">
        <v>630</v>
      </c>
      <c r="E8100" s="1" t="s">
        <v>10729</v>
      </c>
      <c r="F8100" s="1" t="s">
        <v>48</v>
      </c>
      <c r="G8100" s="27">
        <v>0.28915662650602408</v>
      </c>
      <c r="H8100" s="27">
        <v>0.89994721407624612</v>
      </c>
      <c r="I8100" s="28">
        <v>25.105481927710848</v>
      </c>
      <c r="J8100" s="27">
        <v>6.6265060240963854E-3</v>
      </c>
      <c r="K8100" s="27">
        <v>0.15120481927710844</v>
      </c>
      <c r="L8100" s="27">
        <v>1.4398826979472141E-3</v>
      </c>
      <c r="M8100" s="29">
        <v>14.705677966101693</v>
      </c>
      <c r="N8100" s="30">
        <v>50.260416666666664</v>
      </c>
      <c r="O8100" s="32">
        <v>0</v>
      </c>
      <c r="P8100" s="31">
        <v>0.97360703812316718</v>
      </c>
      <c r="Q8100" s="38">
        <v>4981</v>
      </c>
      <c r="R8100" s="38">
        <v>5641</v>
      </c>
      <c r="S8100" s="38">
        <v>7314</v>
      </c>
    </row>
    <row r="8101" spans="2:19" x14ac:dyDescent="0.2">
      <c r="B8101" s="1" t="s">
        <v>16368</v>
      </c>
      <c r="C8101" s="1" t="s">
        <v>16369</v>
      </c>
      <c r="D8101" s="1" t="s">
        <v>630</v>
      </c>
      <c r="E8101" s="1" t="s">
        <v>10729</v>
      </c>
      <c r="F8101" s="1" t="s">
        <v>48</v>
      </c>
      <c r="G8101" s="27">
        <v>0.15376676986584106</v>
      </c>
      <c r="H8101" s="27">
        <v>0.54081372549019613</v>
      </c>
      <c r="I8101" s="28">
        <v>13.60660474716202</v>
      </c>
      <c r="J8101" s="27">
        <v>5.8823529411764705E-2</v>
      </c>
      <c r="K8101" s="27">
        <v>0.73271413828689369</v>
      </c>
      <c r="L8101" s="27">
        <v>0.2764166666666667</v>
      </c>
      <c r="M8101" s="29">
        <v>6.9936585365853681</v>
      </c>
      <c r="N8101" s="30">
        <v>49.624161073825505</v>
      </c>
      <c r="O8101" s="32">
        <v>0</v>
      </c>
      <c r="P8101" s="31">
        <v>0.95</v>
      </c>
      <c r="Q8101" s="38">
        <v>8183</v>
      </c>
      <c r="R8101" s="38">
        <v>7869</v>
      </c>
      <c r="S8101" s="38">
        <v>357</v>
      </c>
    </row>
    <row r="8102" spans="2:19" x14ac:dyDescent="0.2">
      <c r="B8102" s="1" t="s">
        <v>16392</v>
      </c>
      <c r="C8102" s="1" t="s">
        <v>16393</v>
      </c>
      <c r="D8102" s="1" t="s">
        <v>630</v>
      </c>
      <c r="E8102" s="1" t="s">
        <v>10729</v>
      </c>
      <c r="F8102" s="1" t="s">
        <v>48</v>
      </c>
      <c r="G8102" s="27">
        <v>0.16293056314926188</v>
      </c>
      <c r="H8102" s="27">
        <v>0.79403073604745211</v>
      </c>
      <c r="I8102" s="28">
        <v>22.373045379989065</v>
      </c>
      <c r="J8102" s="27">
        <v>1.0934937124111536E-2</v>
      </c>
      <c r="K8102" s="27">
        <v>0.12793876435210497</v>
      </c>
      <c r="L8102" s="27">
        <v>1.8366136424912378E-2</v>
      </c>
      <c r="M8102" s="29">
        <v>16.138928804702818</v>
      </c>
      <c r="N8102" s="30">
        <v>53.916107382550337</v>
      </c>
      <c r="O8102" s="32">
        <v>0</v>
      </c>
      <c r="P8102" s="31">
        <v>0.98624966298193584</v>
      </c>
      <c r="Q8102" s="38">
        <v>6022</v>
      </c>
      <c r="R8102" s="38">
        <v>7772</v>
      </c>
      <c r="S8102" s="38">
        <v>7711</v>
      </c>
    </row>
    <row r="8103" spans="2:19" x14ac:dyDescent="0.2">
      <c r="B8103" s="1" t="s">
        <v>16394</v>
      </c>
      <c r="C8103" s="1" t="s">
        <v>16395</v>
      </c>
      <c r="D8103" s="1" t="s">
        <v>630</v>
      </c>
      <c r="E8103" s="1" t="s">
        <v>10729</v>
      </c>
      <c r="F8103" s="1" t="s">
        <v>48</v>
      </c>
      <c r="G8103" s="27">
        <v>0.28614457831325302</v>
      </c>
      <c r="H8103" s="27">
        <v>0.9390579494799407</v>
      </c>
      <c r="I8103" s="28">
        <v>25.46777108433734</v>
      </c>
      <c r="J8103" s="27">
        <v>6.024096385542169E-3</v>
      </c>
      <c r="K8103" s="27">
        <v>0.13975903614457832</v>
      </c>
      <c r="L8103" s="27">
        <v>9.5096582466567615E-4</v>
      </c>
      <c r="M8103" s="29">
        <v>14.731392405063291</v>
      </c>
      <c r="N8103" s="30">
        <v>51.757894736842104</v>
      </c>
      <c r="O8103" s="32">
        <v>0</v>
      </c>
      <c r="P8103" s="31">
        <v>0.98662704309063898</v>
      </c>
      <c r="Q8103" s="38">
        <v>4854</v>
      </c>
      <c r="R8103" s="38">
        <v>5713</v>
      </c>
      <c r="S8103" s="38">
        <v>7508</v>
      </c>
    </row>
    <row r="8104" spans="2:19" x14ac:dyDescent="0.2">
      <c r="B8104" s="1" t="s">
        <v>16404</v>
      </c>
      <c r="C8104" s="1" t="s">
        <v>16405</v>
      </c>
      <c r="D8104" s="1" t="s">
        <v>630</v>
      </c>
      <c r="E8104" s="1" t="s">
        <v>10729</v>
      </c>
      <c r="F8104" s="1" t="s">
        <v>48</v>
      </c>
      <c r="G8104" s="27">
        <v>0.35773480662983426</v>
      </c>
      <c r="H8104" s="27">
        <v>1</v>
      </c>
      <c r="I8104" s="28">
        <v>25.162430939226518</v>
      </c>
      <c r="J8104" s="27">
        <v>1.3812154696132596E-2</v>
      </c>
      <c r="K8104" s="27">
        <v>0.33287292817679559</v>
      </c>
      <c r="L8104" s="27">
        <v>0</v>
      </c>
      <c r="M8104" s="29">
        <v>10.730107526881723</v>
      </c>
      <c r="N8104" s="30">
        <v>50.656370656370655</v>
      </c>
      <c r="O8104" s="32">
        <v>0</v>
      </c>
      <c r="P8104" s="31">
        <v>0.9979324603721571</v>
      </c>
      <c r="Q8104" s="38">
        <v>4963</v>
      </c>
      <c r="R8104" s="38">
        <v>4360</v>
      </c>
      <c r="S8104" s="38">
        <v>3945</v>
      </c>
    </row>
    <row r="8105" spans="2:19" x14ac:dyDescent="0.2">
      <c r="B8105" s="1" t="s">
        <v>16359</v>
      </c>
      <c r="C8105" s="1" t="s">
        <v>16360</v>
      </c>
      <c r="D8105" s="1" t="s">
        <v>630</v>
      </c>
      <c r="E8105" s="1" t="s">
        <v>2723</v>
      </c>
      <c r="F8105" s="1" t="s">
        <v>48</v>
      </c>
      <c r="G8105" s="27">
        <v>1.8726591760299626E-3</v>
      </c>
      <c r="H8105" s="27">
        <v>0.15820782253356683</v>
      </c>
      <c r="I8105" s="28">
        <v>9.9945692883895081</v>
      </c>
      <c r="J8105" s="27">
        <v>4.8064918851435705E-2</v>
      </c>
      <c r="K8105" s="27">
        <v>0.63607990012484394</v>
      </c>
      <c r="L8105" s="27">
        <v>0.42957676590776417</v>
      </c>
      <c r="M8105" s="29">
        <v>9.9412757973733523</v>
      </c>
      <c r="N8105" s="30">
        <v>37.666666666666664</v>
      </c>
      <c r="O8105" s="32">
        <v>0</v>
      </c>
      <c r="P8105" s="31">
        <v>0.93520140105078808</v>
      </c>
      <c r="Q8105" s="38">
        <v>8474</v>
      </c>
      <c r="R8105" s="38">
        <v>8617</v>
      </c>
      <c r="S8105" s="38">
        <v>708</v>
      </c>
    </row>
    <row r="8106" spans="2:19" x14ac:dyDescent="0.2">
      <c r="B8106" s="1" t="s">
        <v>16384</v>
      </c>
      <c r="C8106" s="1" t="s">
        <v>16385</v>
      </c>
      <c r="D8106" s="1" t="s">
        <v>630</v>
      </c>
      <c r="E8106" s="1" t="s">
        <v>10729</v>
      </c>
      <c r="F8106" s="1" t="s">
        <v>48</v>
      </c>
      <c r="G8106" s="27">
        <v>0.16398104265402844</v>
      </c>
      <c r="H8106" s="27">
        <v>0.76078776645041701</v>
      </c>
      <c r="I8106" s="28">
        <v>20.595071090047398</v>
      </c>
      <c r="J8106" s="27">
        <v>1.042654028436019E-2</v>
      </c>
      <c r="K8106" s="27">
        <v>0.22085308056872038</v>
      </c>
      <c r="L8106" s="27">
        <v>5.0315106580166823E-2</v>
      </c>
      <c r="M8106" s="29">
        <v>14.266666666666669</v>
      </c>
      <c r="N8106" s="30">
        <v>52.283236994219656</v>
      </c>
      <c r="O8106" s="32">
        <v>0</v>
      </c>
      <c r="P8106" s="31">
        <v>0.97775718257645972</v>
      </c>
      <c r="Q8106" s="38">
        <v>6751</v>
      </c>
      <c r="R8106" s="38">
        <v>7759</v>
      </c>
      <c r="S8106" s="38">
        <v>6095</v>
      </c>
    </row>
    <row r="8107" spans="2:19" x14ac:dyDescent="0.2">
      <c r="B8107" s="1" t="s">
        <v>16390</v>
      </c>
      <c r="C8107" s="1" t="s">
        <v>16391</v>
      </c>
      <c r="D8107" s="1" t="s">
        <v>630</v>
      </c>
      <c r="E8107" s="1" t="s">
        <v>10729</v>
      </c>
      <c r="F8107" s="1" t="s">
        <v>48</v>
      </c>
      <c r="G8107" s="27">
        <v>0.19035369774919614</v>
      </c>
      <c r="H8107" s="27">
        <v>0.95258462511863362</v>
      </c>
      <c r="I8107" s="28">
        <v>19.508617363344051</v>
      </c>
      <c r="J8107" s="27">
        <v>1.2218649517684888E-2</v>
      </c>
      <c r="K8107" s="27">
        <v>0.3035369774919614</v>
      </c>
      <c r="L8107" s="27">
        <v>9.338816830117053E-3</v>
      </c>
      <c r="M8107" s="29">
        <v>11.927402700556001</v>
      </c>
      <c r="N8107" s="30">
        <v>51.293918918918919</v>
      </c>
      <c r="O8107" s="32">
        <v>0</v>
      </c>
      <c r="P8107" s="31">
        <v>0.9838658652325214</v>
      </c>
      <c r="Q8107" s="38">
        <v>7124</v>
      </c>
      <c r="R8107" s="38">
        <v>7467</v>
      </c>
      <c r="S8107" s="38">
        <v>4505</v>
      </c>
    </row>
    <row r="8108" spans="2:19" x14ac:dyDescent="0.2">
      <c r="B8108" s="1" t="s">
        <v>16386</v>
      </c>
      <c r="C8108" s="1" t="s">
        <v>16387</v>
      </c>
      <c r="D8108" s="1" t="s">
        <v>630</v>
      </c>
      <c r="E8108" s="1" t="s">
        <v>10729</v>
      </c>
      <c r="F8108" s="1" t="s">
        <v>48</v>
      </c>
      <c r="G8108" s="27">
        <v>0.21414408460013218</v>
      </c>
      <c r="H8108" s="27">
        <v>0.95636393123580932</v>
      </c>
      <c r="I8108" s="28">
        <v>22.175280898876409</v>
      </c>
      <c r="J8108" s="27">
        <v>1.3879709187045605E-2</v>
      </c>
      <c r="K8108" s="27">
        <v>0.21943159286186384</v>
      </c>
      <c r="L8108" s="27">
        <v>4.4761595848199804E-4</v>
      </c>
      <c r="M8108" s="29">
        <v>13.880571909167367</v>
      </c>
      <c r="N8108" s="30">
        <v>52.169753086419753</v>
      </c>
      <c r="O8108" s="32">
        <v>0</v>
      </c>
      <c r="P8108" s="31">
        <v>0.9815115147583523</v>
      </c>
      <c r="Q8108" s="38">
        <v>6109</v>
      </c>
      <c r="R8108" s="38">
        <v>7151</v>
      </c>
      <c r="S8108" s="38">
        <v>6117</v>
      </c>
    </row>
    <row r="8109" spans="2:19" x14ac:dyDescent="0.2">
      <c r="B8109" s="1" t="s">
        <v>16365</v>
      </c>
      <c r="C8109" s="1" t="s">
        <v>16366</v>
      </c>
      <c r="D8109" s="1" t="s">
        <v>630</v>
      </c>
      <c r="E8109" s="1" t="s">
        <v>10729</v>
      </c>
      <c r="F8109" s="1" t="s">
        <v>48</v>
      </c>
      <c r="G8109" s="27">
        <v>0.16113161131611317</v>
      </c>
      <c r="H8109" s="27">
        <v>0.42290792540792538</v>
      </c>
      <c r="I8109" s="28">
        <v>11.89458794587946</v>
      </c>
      <c r="J8109" s="27">
        <v>0.22509225092250923</v>
      </c>
      <c r="K8109" s="27">
        <v>0.70233702337023374</v>
      </c>
      <c r="L8109" s="27">
        <v>0.16925990675990679</v>
      </c>
      <c r="M8109" s="29">
        <v>5.7611436950146624</v>
      </c>
      <c r="N8109" s="30">
        <v>43.488549618320612</v>
      </c>
      <c r="O8109" s="32">
        <v>0</v>
      </c>
      <c r="P8109" s="31">
        <v>0.94755244755244761</v>
      </c>
      <c r="Q8109" s="38">
        <v>8357</v>
      </c>
      <c r="R8109" s="38">
        <v>7799</v>
      </c>
      <c r="S8109" s="38">
        <v>435</v>
      </c>
    </row>
    <row r="8110" spans="2:19" x14ac:dyDescent="0.2">
      <c r="B8110" s="1" t="s">
        <v>16374</v>
      </c>
      <c r="C8110" s="1" t="s">
        <v>16375</v>
      </c>
      <c r="D8110" s="1" t="s">
        <v>17691</v>
      </c>
      <c r="E8110" s="1" t="s">
        <v>2723</v>
      </c>
      <c r="F8110" s="1" t="s">
        <v>48</v>
      </c>
      <c r="G8110" s="27">
        <v>0.27706113292204149</v>
      </c>
      <c r="H8110" s="27">
        <v>0.75477933261571573</v>
      </c>
      <c r="I8110" s="28">
        <v>19.850757150869313</v>
      </c>
      <c r="J8110" s="27">
        <v>0.11329220415030847</v>
      </c>
      <c r="K8110" s="27">
        <v>0.52664049355019626</v>
      </c>
      <c r="L8110" s="27">
        <v>0.11182992465016146</v>
      </c>
      <c r="M8110" s="29">
        <v>8.3608999224204865</v>
      </c>
      <c r="N8110" s="30">
        <v>49.431174089068826</v>
      </c>
      <c r="O8110" s="32">
        <v>0</v>
      </c>
      <c r="P8110" s="31">
        <v>0.95963401506996771</v>
      </c>
      <c r="Q8110" s="38">
        <v>7002</v>
      </c>
      <c r="R8110" s="38">
        <v>5887</v>
      </c>
      <c r="S8110" s="38">
        <v>1536</v>
      </c>
    </row>
    <row r="8111" spans="2:19" x14ac:dyDescent="0.2">
      <c r="B8111" s="1" t="s">
        <v>16406</v>
      </c>
      <c r="C8111" s="1" t="s">
        <v>16407</v>
      </c>
      <c r="D8111" s="1" t="s">
        <v>631</v>
      </c>
      <c r="E8111" s="1" t="s">
        <v>631</v>
      </c>
      <c r="F8111" s="1" t="s">
        <v>44</v>
      </c>
      <c r="G8111" s="27">
        <v>0.20511583011583012</v>
      </c>
      <c r="H8111" s="27">
        <v>0.5929772410589873</v>
      </c>
      <c r="I8111" s="28">
        <v>18.265830115830124</v>
      </c>
      <c r="J8111" s="27">
        <v>0.11583011583011583</v>
      </c>
      <c r="K8111" s="27">
        <v>0.47876447876447875</v>
      </c>
      <c r="L8111" s="27">
        <v>7.1093822573153734E-2</v>
      </c>
      <c r="M8111" s="29">
        <v>9.4857923497267755</v>
      </c>
      <c r="N8111" s="30">
        <v>51.790588235294116</v>
      </c>
      <c r="O8111" s="32">
        <v>0</v>
      </c>
      <c r="P8111" s="31">
        <v>0.96237807710171852</v>
      </c>
      <c r="Q8111" s="38">
        <v>7442</v>
      </c>
      <c r="R8111" s="38">
        <v>7294</v>
      </c>
      <c r="S8111" s="38">
        <v>2013</v>
      </c>
    </row>
    <row r="8112" spans="2:19" x14ac:dyDescent="0.2">
      <c r="B8112" s="1" t="s">
        <v>16427</v>
      </c>
      <c r="C8112" s="1" t="s">
        <v>16428</v>
      </c>
      <c r="D8112" s="1" t="s">
        <v>631</v>
      </c>
      <c r="E8112" s="1" t="s">
        <v>631</v>
      </c>
      <c r="F8112" s="1" t="s">
        <v>44</v>
      </c>
      <c r="G8112" s="27">
        <v>0.60891472868217056</v>
      </c>
      <c r="H8112" s="27">
        <v>0.93358885686839599</v>
      </c>
      <c r="I8112" s="28">
        <v>56.533992248062034</v>
      </c>
      <c r="J8112" s="27">
        <v>4.7674418604651166E-2</v>
      </c>
      <c r="K8112" s="27">
        <v>0.33643410852713179</v>
      </c>
      <c r="L8112" s="27">
        <v>4.021133525456292E-2</v>
      </c>
      <c r="M8112" s="29">
        <v>6.1041625371655117</v>
      </c>
      <c r="N8112" s="30">
        <v>88.548058561425847</v>
      </c>
      <c r="O8112" s="32">
        <v>0</v>
      </c>
      <c r="P8112" s="31">
        <v>0.99135446685878958</v>
      </c>
      <c r="Q8112" s="38">
        <v>606</v>
      </c>
      <c r="R8112" s="38">
        <v>504</v>
      </c>
      <c r="S8112" s="38">
        <v>3872</v>
      </c>
    </row>
    <row r="8113" spans="2:19" x14ac:dyDescent="0.2">
      <c r="B8113" s="1" t="s">
        <v>16422</v>
      </c>
      <c r="C8113" s="1" t="s">
        <v>16423</v>
      </c>
      <c r="D8113" s="1" t="s">
        <v>631</v>
      </c>
      <c r="E8113" s="1" t="s">
        <v>631</v>
      </c>
      <c r="F8113" s="1" t="s">
        <v>44</v>
      </c>
      <c r="G8113" s="27">
        <v>0.51134317608930502</v>
      </c>
      <c r="H8113" s="27">
        <v>0.9222236046924992</v>
      </c>
      <c r="I8113" s="28">
        <v>51.247785379906389</v>
      </c>
      <c r="J8113" s="27">
        <v>4.6813107670147644E-3</v>
      </c>
      <c r="K8113" s="27">
        <v>0.11919337414476053</v>
      </c>
      <c r="L8113" s="27">
        <v>3.199431212228937E-4</v>
      </c>
      <c r="M8113" s="29">
        <v>15.353392330383482</v>
      </c>
      <c r="N8113" s="30">
        <v>84.968332160450387</v>
      </c>
      <c r="O8113" s="32">
        <v>0</v>
      </c>
      <c r="P8113" s="31">
        <v>0.98720227515108427</v>
      </c>
      <c r="Q8113" s="38">
        <v>1366</v>
      </c>
      <c r="R8113" s="38">
        <v>2079</v>
      </c>
      <c r="S8113" s="38">
        <v>7866</v>
      </c>
    </row>
    <row r="8114" spans="2:19" x14ac:dyDescent="0.2">
      <c r="B8114" s="1" t="s">
        <v>16425</v>
      </c>
      <c r="C8114" s="1" t="s">
        <v>16426</v>
      </c>
      <c r="D8114" s="1" t="s">
        <v>631</v>
      </c>
      <c r="E8114" s="1" t="s">
        <v>631</v>
      </c>
      <c r="F8114" s="1" t="s">
        <v>44</v>
      </c>
      <c r="G8114" s="27">
        <v>0.57927461139896375</v>
      </c>
      <c r="H8114" s="27">
        <v>0.98531864001366842</v>
      </c>
      <c r="I8114" s="28">
        <v>54.543523316062164</v>
      </c>
      <c r="J8114" s="27">
        <v>1.1398963730569948E-2</v>
      </c>
      <c r="K8114" s="27">
        <v>0.15613126079447323</v>
      </c>
      <c r="L8114" s="27">
        <v>1.4681359986331797E-2</v>
      </c>
      <c r="M8114" s="29">
        <v>12.749425287356321</v>
      </c>
      <c r="N8114" s="30">
        <v>84.447823494335125</v>
      </c>
      <c r="O8114" s="32">
        <v>0</v>
      </c>
      <c r="P8114" s="31">
        <v>0.98923628908252181</v>
      </c>
      <c r="Q8114" s="38">
        <v>860</v>
      </c>
      <c r="R8114" s="38">
        <v>876</v>
      </c>
      <c r="S8114" s="38">
        <v>7219</v>
      </c>
    </row>
    <row r="8115" spans="2:19" x14ac:dyDescent="0.2">
      <c r="B8115" s="1" t="s">
        <v>16412</v>
      </c>
      <c r="C8115" s="1" t="s">
        <v>16413</v>
      </c>
      <c r="D8115" s="1" t="s">
        <v>631</v>
      </c>
      <c r="E8115" s="1" t="s">
        <v>631</v>
      </c>
      <c r="F8115" s="1" t="s">
        <v>44</v>
      </c>
      <c r="G8115" s="27">
        <v>0.56660550458715597</v>
      </c>
      <c r="H8115" s="27">
        <v>0.94913783832228005</v>
      </c>
      <c r="I8115" s="28">
        <v>55.920293577981703</v>
      </c>
      <c r="J8115" s="27">
        <v>7.7064220183486239E-3</v>
      </c>
      <c r="K8115" s="27">
        <v>0.11816513761467889</v>
      </c>
      <c r="L8115" s="27">
        <v>2.9521419609248967E-3</v>
      </c>
      <c r="M8115" s="29">
        <v>15.038103302286196</v>
      </c>
      <c r="N8115" s="30">
        <v>86.783678756476689</v>
      </c>
      <c r="O8115" s="32">
        <v>0</v>
      </c>
      <c r="P8115" s="31">
        <v>0.97687757662663555</v>
      </c>
      <c r="Q8115" s="38">
        <v>679</v>
      </c>
      <c r="R8115" s="38">
        <v>1072</v>
      </c>
      <c r="S8115" s="38">
        <v>7893</v>
      </c>
    </row>
    <row r="8116" spans="2:19" x14ac:dyDescent="0.2">
      <c r="B8116" s="1" t="s">
        <v>16420</v>
      </c>
      <c r="C8116" s="1" t="s">
        <v>16421</v>
      </c>
      <c r="D8116" s="1" t="s">
        <v>631</v>
      </c>
      <c r="E8116" s="1" t="s">
        <v>631</v>
      </c>
      <c r="F8116" s="1" t="s">
        <v>44</v>
      </c>
      <c r="G8116" s="27">
        <v>0.58333333333333337</v>
      </c>
      <c r="H8116" s="27">
        <v>0.91778568604191357</v>
      </c>
      <c r="I8116" s="28">
        <v>56.63088942307693</v>
      </c>
      <c r="J8116" s="27">
        <v>8.0128205128205121E-3</v>
      </c>
      <c r="K8116" s="27">
        <v>0.22836538461538461</v>
      </c>
      <c r="L8116" s="27">
        <v>0</v>
      </c>
      <c r="M8116" s="29">
        <v>11.005673076923074</v>
      </c>
      <c r="N8116" s="30">
        <v>88.767857142857139</v>
      </c>
      <c r="O8116" s="32">
        <v>0</v>
      </c>
      <c r="P8116" s="31">
        <v>0.98695136417556351</v>
      </c>
      <c r="Q8116" s="38">
        <v>596</v>
      </c>
      <c r="R8116" s="38">
        <v>827</v>
      </c>
      <c r="S8116" s="38">
        <v>5933</v>
      </c>
    </row>
    <row r="8117" spans="2:19" x14ac:dyDescent="0.2">
      <c r="B8117" s="1" t="s">
        <v>16418</v>
      </c>
      <c r="C8117" s="1" t="s">
        <v>16419</v>
      </c>
      <c r="D8117" s="1" t="s">
        <v>631</v>
      </c>
      <c r="E8117" s="1" t="s">
        <v>631</v>
      </c>
      <c r="F8117" s="1" t="s">
        <v>44</v>
      </c>
      <c r="G8117" s="27">
        <v>0.37736486486486487</v>
      </c>
      <c r="H8117" s="27">
        <v>0.74133443983402469</v>
      </c>
      <c r="I8117" s="28">
        <v>29.587905405405408</v>
      </c>
      <c r="J8117" s="27">
        <v>3.6486486486486489E-2</v>
      </c>
      <c r="K8117" s="27">
        <v>0.53412162162162158</v>
      </c>
      <c r="L8117" s="27">
        <v>2.0152697095435681E-2</v>
      </c>
      <c r="M8117" s="29">
        <v>7.0187737384698838</v>
      </c>
      <c r="N8117" s="30">
        <v>66.403760071620411</v>
      </c>
      <c r="O8117" s="32">
        <v>0</v>
      </c>
      <c r="P8117" s="31">
        <v>0.98257261410788377</v>
      </c>
      <c r="Q8117" s="38">
        <v>3998</v>
      </c>
      <c r="R8117" s="38">
        <v>4056</v>
      </c>
      <c r="S8117" s="38">
        <v>1453</v>
      </c>
    </row>
    <row r="8118" spans="2:19" x14ac:dyDescent="0.2">
      <c r="B8118" s="1" t="s">
        <v>16433</v>
      </c>
      <c r="C8118" s="1" t="s">
        <v>16434</v>
      </c>
      <c r="D8118" s="1" t="s">
        <v>631</v>
      </c>
      <c r="E8118" s="1" t="s">
        <v>631</v>
      </c>
      <c r="F8118" s="1" t="s">
        <v>44</v>
      </c>
      <c r="G8118" s="27">
        <v>0.60058430717863109</v>
      </c>
      <c r="H8118" s="27">
        <v>0.97313148071339706</v>
      </c>
      <c r="I8118" s="28">
        <v>51.656427378964949</v>
      </c>
      <c r="J8118" s="27">
        <v>1.5442404006677797E-2</v>
      </c>
      <c r="K8118" s="27">
        <v>0.36310517529215358</v>
      </c>
      <c r="L8118" s="27">
        <v>1.05931148900871E-2</v>
      </c>
      <c r="M8118" s="29">
        <v>6.4454545454545489</v>
      </c>
      <c r="N8118" s="30">
        <v>81.284920083391242</v>
      </c>
      <c r="O8118" s="32">
        <v>0</v>
      </c>
      <c r="P8118" s="31">
        <v>0.99377851513894655</v>
      </c>
      <c r="Q8118" s="38">
        <v>1301</v>
      </c>
      <c r="R8118" s="38">
        <v>593</v>
      </c>
      <c r="S8118" s="38">
        <v>3441</v>
      </c>
    </row>
    <row r="8119" spans="2:19" x14ac:dyDescent="0.2">
      <c r="B8119" s="1" t="s">
        <v>16431</v>
      </c>
      <c r="C8119" s="1" t="s">
        <v>16432</v>
      </c>
      <c r="D8119" s="1" t="s">
        <v>631</v>
      </c>
      <c r="E8119" s="1" t="s">
        <v>631</v>
      </c>
      <c r="F8119" s="1" t="s">
        <v>44</v>
      </c>
      <c r="G8119" s="27">
        <v>0.63478628861616593</v>
      </c>
      <c r="H8119" s="27">
        <v>0.99547534102833146</v>
      </c>
      <c r="I8119" s="28">
        <v>61.76369022429116</v>
      </c>
      <c r="J8119" s="27">
        <v>2.7084214980956412E-2</v>
      </c>
      <c r="K8119" s="27">
        <v>0.31993228946254759</v>
      </c>
      <c r="L8119" s="27">
        <v>3.760755508919203E-3</v>
      </c>
      <c r="M8119" s="29">
        <v>6.4499420625724238</v>
      </c>
      <c r="N8119" s="30">
        <v>93.199333333333328</v>
      </c>
      <c r="O8119" s="32">
        <v>0</v>
      </c>
      <c r="P8119" s="31">
        <v>0.9918153200419727</v>
      </c>
      <c r="Q8119" s="38">
        <v>200</v>
      </c>
      <c r="R8119" s="38">
        <v>294</v>
      </c>
      <c r="S8119" s="38">
        <v>4180</v>
      </c>
    </row>
    <row r="8120" spans="2:19" x14ac:dyDescent="0.2">
      <c r="B8120" s="1" t="s">
        <v>16435</v>
      </c>
      <c r="C8120" s="1" t="s">
        <v>16436</v>
      </c>
      <c r="D8120" s="1" t="s">
        <v>631</v>
      </c>
      <c r="E8120" s="1" t="s">
        <v>631</v>
      </c>
      <c r="F8120" s="1" t="s">
        <v>44</v>
      </c>
      <c r="G8120" s="27">
        <v>0.65270588235294114</v>
      </c>
      <c r="H8120" s="27">
        <v>0.93993430314406379</v>
      </c>
      <c r="I8120" s="28">
        <v>55.59976470588235</v>
      </c>
      <c r="J8120" s="27">
        <v>8.5176470588235298E-2</v>
      </c>
      <c r="K8120" s="27">
        <v>0.31247058823529411</v>
      </c>
      <c r="L8120" s="27">
        <v>5.8657907085875177E-2</v>
      </c>
      <c r="M8120" s="29">
        <v>4.8055555555555554</v>
      </c>
      <c r="N8120" s="30">
        <v>82.192501802451332</v>
      </c>
      <c r="O8120" s="32">
        <v>0</v>
      </c>
      <c r="P8120" s="31">
        <v>0.99718442045987798</v>
      </c>
      <c r="Q8120" s="38">
        <v>718</v>
      </c>
      <c r="R8120" s="38">
        <v>191</v>
      </c>
      <c r="S8120" s="38">
        <v>4346</v>
      </c>
    </row>
    <row r="8121" spans="2:19" x14ac:dyDescent="0.2">
      <c r="B8121" s="1" t="s">
        <v>16424</v>
      </c>
      <c r="C8121" s="1" t="s">
        <v>14311</v>
      </c>
      <c r="D8121" s="1" t="s">
        <v>631</v>
      </c>
      <c r="E8121" s="1" t="s">
        <v>631</v>
      </c>
      <c r="F8121" s="1" t="s">
        <v>44</v>
      </c>
      <c r="G8121" s="27">
        <v>0.51333068046159969</v>
      </c>
      <c r="H8121" s="27">
        <v>0.94293920912846763</v>
      </c>
      <c r="I8121" s="28">
        <v>51.082093115797861</v>
      </c>
      <c r="J8121" s="27">
        <v>6.7648229208117786E-3</v>
      </c>
      <c r="K8121" s="27">
        <v>0.23278949462793475</v>
      </c>
      <c r="L8121" s="27">
        <v>0</v>
      </c>
      <c r="M8121" s="29">
        <v>10.662878168438265</v>
      </c>
      <c r="N8121" s="30">
        <v>88.917054263565888</v>
      </c>
      <c r="O8121" s="32">
        <v>0</v>
      </c>
      <c r="P8121" s="31">
        <v>0.98878614991146963</v>
      </c>
      <c r="Q8121" s="38">
        <v>1399</v>
      </c>
      <c r="R8121" s="38">
        <v>2046</v>
      </c>
      <c r="S8121" s="38">
        <v>5850</v>
      </c>
    </row>
    <row r="8122" spans="2:19" x14ac:dyDescent="0.2">
      <c r="B8122" s="1" t="s">
        <v>16429</v>
      </c>
      <c r="C8122" s="1" t="s">
        <v>16430</v>
      </c>
      <c r="D8122" s="1" t="s">
        <v>631</v>
      </c>
      <c r="E8122" s="1" t="s">
        <v>631</v>
      </c>
      <c r="F8122" s="1" t="s">
        <v>44</v>
      </c>
      <c r="G8122" s="27">
        <v>0.63175514108082254</v>
      </c>
      <c r="H8122" s="27">
        <v>0.98513987671882397</v>
      </c>
      <c r="I8122" s="28">
        <v>60.942419894787172</v>
      </c>
      <c r="J8122" s="27">
        <v>7.1736011477761836E-3</v>
      </c>
      <c r="K8122" s="27">
        <v>0.13103778096604496</v>
      </c>
      <c r="L8122" s="27">
        <v>0</v>
      </c>
      <c r="M8122" s="29">
        <v>12.615974025974024</v>
      </c>
      <c r="N8122" s="30">
        <v>88.659348978046935</v>
      </c>
      <c r="O8122" s="32">
        <v>0</v>
      </c>
      <c r="P8122" s="31">
        <v>0.99146514935988617</v>
      </c>
      <c r="Q8122" s="38">
        <v>242</v>
      </c>
      <c r="R8122" s="38">
        <v>308</v>
      </c>
      <c r="S8122" s="38">
        <v>7660</v>
      </c>
    </row>
    <row r="8123" spans="2:19" x14ac:dyDescent="0.2">
      <c r="B8123" s="1" t="s">
        <v>16416</v>
      </c>
      <c r="C8123" s="1" t="s">
        <v>16417</v>
      </c>
      <c r="D8123" s="1" t="s">
        <v>631</v>
      </c>
      <c r="E8123" s="1" t="s">
        <v>631</v>
      </c>
      <c r="F8123" s="1" t="s">
        <v>44</v>
      </c>
      <c r="G8123" s="27">
        <v>0.63565285379202507</v>
      </c>
      <c r="H8123" s="27">
        <v>0.93627229146692215</v>
      </c>
      <c r="I8123" s="28">
        <v>56.690422204847536</v>
      </c>
      <c r="J8123" s="27">
        <v>5.7466770914777171E-2</v>
      </c>
      <c r="K8123" s="27">
        <v>0.31939014855355746</v>
      </c>
      <c r="L8123" s="27">
        <v>1.5397890699904122E-2</v>
      </c>
      <c r="M8123" s="29">
        <v>6.0227467811158819</v>
      </c>
      <c r="N8123" s="30">
        <v>85.284132841328415</v>
      </c>
      <c r="O8123" s="32">
        <v>0</v>
      </c>
      <c r="P8123" s="31">
        <v>0.98101629913710453</v>
      </c>
      <c r="Q8123" s="38">
        <v>588</v>
      </c>
      <c r="R8123" s="38">
        <v>290</v>
      </c>
      <c r="S8123" s="38">
        <v>4191</v>
      </c>
    </row>
    <row r="8124" spans="2:19" x14ac:dyDescent="0.2">
      <c r="B8124" s="1" t="s">
        <v>16410</v>
      </c>
      <c r="C8124" s="1" t="s">
        <v>16411</v>
      </c>
      <c r="D8124" s="1" t="s">
        <v>631</v>
      </c>
      <c r="E8124" s="1" t="s">
        <v>631</v>
      </c>
      <c r="F8124" s="1" t="s">
        <v>44</v>
      </c>
      <c r="G8124" s="27">
        <v>0.49932584269662922</v>
      </c>
      <c r="H8124" s="27">
        <v>0.97335008741258688</v>
      </c>
      <c r="I8124" s="28">
        <v>38.411101123595508</v>
      </c>
      <c r="J8124" s="27">
        <v>1.303370786516854E-2</v>
      </c>
      <c r="K8124" s="27">
        <v>0.34067415730337081</v>
      </c>
      <c r="L8124" s="27">
        <v>7.6923076923076934E-4</v>
      </c>
      <c r="M8124" s="29">
        <v>9.1812387791741461</v>
      </c>
      <c r="N8124" s="30">
        <v>67.289828982898285</v>
      </c>
      <c r="O8124" s="32">
        <v>0</v>
      </c>
      <c r="P8124" s="31">
        <v>0.972465034965035</v>
      </c>
      <c r="Q8124" s="38">
        <v>3389</v>
      </c>
      <c r="R8124" s="38">
        <v>2282</v>
      </c>
      <c r="S8124" s="38">
        <v>3798</v>
      </c>
    </row>
    <row r="8125" spans="2:19" x14ac:dyDescent="0.2">
      <c r="B8125" s="1" t="s">
        <v>16408</v>
      </c>
      <c r="C8125" s="1" t="s">
        <v>16409</v>
      </c>
      <c r="D8125" s="1" t="s">
        <v>631</v>
      </c>
      <c r="E8125" s="1" t="s">
        <v>631</v>
      </c>
      <c r="F8125" s="1" t="s">
        <v>44</v>
      </c>
      <c r="G8125" s="27">
        <v>0.31851489985344406</v>
      </c>
      <c r="H8125" s="27">
        <v>0.78482222745467378</v>
      </c>
      <c r="I8125" s="28">
        <v>26.602198339032732</v>
      </c>
      <c r="J8125" s="27">
        <v>1.2212994626282364E-2</v>
      </c>
      <c r="K8125" s="27">
        <v>0.18563751831949193</v>
      </c>
      <c r="L8125" s="27">
        <v>3.2917353425947732E-2</v>
      </c>
      <c r="M8125" s="29">
        <v>15.335268817204298</v>
      </c>
      <c r="N8125" s="30">
        <v>50.220858895705518</v>
      </c>
      <c r="O8125" s="32">
        <v>0</v>
      </c>
      <c r="P8125" s="31">
        <v>0.96397457028490696</v>
      </c>
      <c r="Q8125" s="38">
        <v>4509</v>
      </c>
      <c r="R8125" s="38">
        <v>5014</v>
      </c>
      <c r="S8125" s="38">
        <v>6715</v>
      </c>
    </row>
    <row r="8126" spans="2:19" x14ac:dyDescent="0.2">
      <c r="B8126" s="1" t="s">
        <v>16414</v>
      </c>
      <c r="C8126" s="1" t="s">
        <v>16415</v>
      </c>
      <c r="D8126" s="1" t="s">
        <v>17692</v>
      </c>
      <c r="E8126" s="1" t="s">
        <v>631</v>
      </c>
      <c r="F8126" s="1" t="s">
        <v>44</v>
      </c>
      <c r="G8126" s="27">
        <v>0.4338132837900604</v>
      </c>
      <c r="H8126" s="27">
        <v>0.84878980891719746</v>
      </c>
      <c r="I8126" s="28">
        <v>46.039665582907574</v>
      </c>
      <c r="J8126" s="27">
        <v>2.3223409196470042E-2</v>
      </c>
      <c r="K8126" s="27">
        <v>0.23594983743613562</v>
      </c>
      <c r="L8126" s="27">
        <v>2.8610100090991814E-2</v>
      </c>
      <c r="M8126" s="29">
        <v>12.912305168170629</v>
      </c>
      <c r="N8126" s="30">
        <v>88.849036402569595</v>
      </c>
      <c r="O8126" s="32">
        <v>0</v>
      </c>
      <c r="P8126" s="31">
        <v>0.97952684258416745</v>
      </c>
      <c r="Q8126" s="38">
        <v>2378</v>
      </c>
      <c r="R8126" s="38">
        <v>3334</v>
      </c>
      <c r="S8126" s="38">
        <v>5780</v>
      </c>
    </row>
    <row r="8127" spans="2:19" x14ac:dyDescent="0.2">
      <c r="B8127" s="1" t="s">
        <v>16445</v>
      </c>
      <c r="C8127" s="1" t="s">
        <v>16446</v>
      </c>
      <c r="D8127" s="1" t="s">
        <v>632</v>
      </c>
      <c r="E8127" s="1" t="s">
        <v>1332</v>
      </c>
      <c r="F8127" s="1" t="s">
        <v>40</v>
      </c>
      <c r="G8127" s="27">
        <v>0.18408690546095127</v>
      </c>
      <c r="H8127" s="27">
        <v>0.69200606148073329</v>
      </c>
      <c r="I8127" s="28">
        <v>15.732941867293013</v>
      </c>
      <c r="J8127" s="27">
        <v>6.1068702290076333E-2</v>
      </c>
      <c r="K8127" s="27">
        <v>0.57985907222548438</v>
      </c>
      <c r="L8127" s="27">
        <v>0.18747149660845722</v>
      </c>
      <c r="M8127" s="29">
        <v>8.7143576826196476</v>
      </c>
      <c r="N8127" s="30">
        <v>46.432216905901115</v>
      </c>
      <c r="O8127" s="32">
        <v>0</v>
      </c>
      <c r="P8127" s="31">
        <v>0.98311444652908064</v>
      </c>
      <c r="Q8127" s="38">
        <v>7922</v>
      </c>
      <c r="R8127" s="38">
        <v>7539</v>
      </c>
      <c r="S8127" s="38">
        <v>1092</v>
      </c>
    </row>
    <row r="8128" spans="2:19" x14ac:dyDescent="0.2">
      <c r="B8128" s="1" t="s">
        <v>16447</v>
      </c>
      <c r="C8128" s="1" t="s">
        <v>16448</v>
      </c>
      <c r="D8128" s="1" t="s">
        <v>632</v>
      </c>
      <c r="E8128" s="1" t="s">
        <v>1332</v>
      </c>
      <c r="F8128" s="1" t="s">
        <v>40</v>
      </c>
      <c r="G8128" s="27">
        <v>0.11457260556127703</v>
      </c>
      <c r="H8128" s="27">
        <v>0.67884914067472957</v>
      </c>
      <c r="I8128" s="28">
        <v>11.825849639546854</v>
      </c>
      <c r="J8128" s="27">
        <v>5.1750772399588051E-2</v>
      </c>
      <c r="K8128" s="27">
        <v>0.67868177136972196</v>
      </c>
      <c r="L8128" s="27">
        <v>0.22884786760025463</v>
      </c>
      <c r="M8128" s="29">
        <v>7.2470194824076763</v>
      </c>
      <c r="N8128" s="30">
        <v>46.853932584269664</v>
      </c>
      <c r="O8128" s="32">
        <v>0</v>
      </c>
      <c r="P8128" s="31">
        <v>0.98892425206874601</v>
      </c>
      <c r="Q8128" s="38">
        <v>8360</v>
      </c>
      <c r="R8128" s="38">
        <v>8182</v>
      </c>
      <c r="S8128" s="38">
        <v>524</v>
      </c>
    </row>
    <row r="8129" spans="2:19" x14ac:dyDescent="0.2">
      <c r="B8129" s="1" t="s">
        <v>16443</v>
      </c>
      <c r="C8129" s="1" t="s">
        <v>16444</v>
      </c>
      <c r="D8129" s="1" t="s">
        <v>632</v>
      </c>
      <c r="E8129" s="1" t="s">
        <v>497</v>
      </c>
      <c r="F8129" s="1" t="s">
        <v>40</v>
      </c>
      <c r="G8129" s="27">
        <v>0.24050332383665718</v>
      </c>
      <c r="H8129" s="27">
        <v>0.72114685314685301</v>
      </c>
      <c r="I8129" s="28">
        <v>18.981433998100659</v>
      </c>
      <c r="J8129" s="27">
        <v>5.0332383665716997E-2</v>
      </c>
      <c r="K8129" s="27">
        <v>0.64150047483380812</v>
      </c>
      <c r="L8129" s="27">
        <v>0.22156177156177156</v>
      </c>
      <c r="M8129" s="29">
        <v>7.0506095654892178</v>
      </c>
      <c r="N8129" s="30">
        <v>56.26554787759131</v>
      </c>
      <c r="O8129" s="32">
        <v>0</v>
      </c>
      <c r="P8129" s="31">
        <v>0.98181818181818181</v>
      </c>
      <c r="Q8129" s="38">
        <v>7273</v>
      </c>
      <c r="R8129" s="38">
        <v>6666</v>
      </c>
      <c r="S8129" s="38">
        <v>681</v>
      </c>
    </row>
    <row r="8130" spans="2:19" x14ac:dyDescent="0.2">
      <c r="B8130" s="1" t="s">
        <v>16437</v>
      </c>
      <c r="C8130" s="1" t="s">
        <v>16438</v>
      </c>
      <c r="D8130" s="1" t="s">
        <v>632</v>
      </c>
      <c r="E8130" s="1" t="s">
        <v>497</v>
      </c>
      <c r="F8130" s="1" t="s">
        <v>40</v>
      </c>
      <c r="G8130" s="27">
        <v>0.41568355308813326</v>
      </c>
      <c r="H8130" s="27">
        <v>0.91484766418415719</v>
      </c>
      <c r="I8130" s="28">
        <v>43.898357622021749</v>
      </c>
      <c r="J8130" s="27">
        <v>5.7830210501966231E-3</v>
      </c>
      <c r="K8130" s="27">
        <v>0.26023594725884802</v>
      </c>
      <c r="L8130" s="27">
        <v>8.0510042879711113E-2</v>
      </c>
      <c r="M8130" s="29">
        <v>13.364687252573226</v>
      </c>
      <c r="N8130" s="30">
        <v>86.419588202559822</v>
      </c>
      <c r="O8130" s="32">
        <v>0</v>
      </c>
      <c r="P8130" s="31">
        <v>0.97562626946513198</v>
      </c>
      <c r="Q8130" s="38">
        <v>2736</v>
      </c>
      <c r="R8130" s="38">
        <v>3566</v>
      </c>
      <c r="S8130" s="38">
        <v>5328</v>
      </c>
    </row>
    <row r="8131" spans="2:19" x14ac:dyDescent="0.2">
      <c r="B8131" s="1" t="s">
        <v>16441</v>
      </c>
      <c r="C8131" s="1" t="s">
        <v>16442</v>
      </c>
      <c r="D8131" s="1" t="s">
        <v>632</v>
      </c>
      <c r="E8131" s="1" t="s">
        <v>497</v>
      </c>
      <c r="F8131" s="1" t="s">
        <v>40</v>
      </c>
      <c r="G8131" s="27">
        <v>0.33217477656405164</v>
      </c>
      <c r="H8131" s="27">
        <v>0.83615824710894726</v>
      </c>
      <c r="I8131" s="28">
        <v>29.391881827209545</v>
      </c>
      <c r="J8131" s="27">
        <v>2.5571002979145979E-2</v>
      </c>
      <c r="K8131" s="27">
        <v>0.44215491559086395</v>
      </c>
      <c r="L8131" s="27">
        <v>0.11424467437614121</v>
      </c>
      <c r="M8131" s="29">
        <v>9.2394795539033403</v>
      </c>
      <c r="N8131" s="30">
        <v>69.540358744394624</v>
      </c>
      <c r="O8131" s="32">
        <v>0</v>
      </c>
      <c r="P8131" s="31">
        <v>0.98064516129032253</v>
      </c>
      <c r="Q8131" s="38">
        <v>4022</v>
      </c>
      <c r="R8131" s="38">
        <v>4756</v>
      </c>
      <c r="S8131" s="38">
        <v>2398</v>
      </c>
    </row>
    <row r="8132" spans="2:19" x14ac:dyDescent="0.2">
      <c r="B8132" s="1" t="s">
        <v>16449</v>
      </c>
      <c r="C8132" s="1" t="s">
        <v>16450</v>
      </c>
      <c r="D8132" s="1" t="s">
        <v>632</v>
      </c>
      <c r="E8132" s="1" t="s">
        <v>497</v>
      </c>
      <c r="F8132" s="1" t="s">
        <v>40</v>
      </c>
      <c r="G8132" s="27">
        <v>0.42742742742742745</v>
      </c>
      <c r="H8132" s="27">
        <v>0.85957634488756363</v>
      </c>
      <c r="I8132" s="28">
        <v>38.41113613613615</v>
      </c>
      <c r="J8132" s="27">
        <v>3.2282282282282283E-2</v>
      </c>
      <c r="K8132" s="27">
        <v>0.45895895895895894</v>
      </c>
      <c r="L8132" s="27">
        <v>8.2810286992172938E-2</v>
      </c>
      <c r="M8132" s="29">
        <v>7.2402097902097893</v>
      </c>
      <c r="N8132" s="30">
        <v>79.772248243559716</v>
      </c>
      <c r="O8132" s="32">
        <v>0</v>
      </c>
      <c r="P8132" s="31">
        <v>0.9929183749534104</v>
      </c>
      <c r="Q8132" s="38">
        <v>3388</v>
      </c>
      <c r="R8132" s="38">
        <v>3436</v>
      </c>
      <c r="S8132" s="38">
        <v>2218</v>
      </c>
    </row>
    <row r="8133" spans="2:19" x14ac:dyDescent="0.2">
      <c r="B8133" s="1" t="s">
        <v>16439</v>
      </c>
      <c r="C8133" s="1" t="s">
        <v>16440</v>
      </c>
      <c r="D8133" s="1" t="s">
        <v>632</v>
      </c>
      <c r="E8133" s="1" t="s">
        <v>497</v>
      </c>
      <c r="F8133" s="1" t="s">
        <v>40</v>
      </c>
      <c r="G8133" s="27">
        <v>0.11645021645021646</v>
      </c>
      <c r="H8133" s="27">
        <v>0.51669953350296849</v>
      </c>
      <c r="I8133" s="28">
        <v>16.32989177489177</v>
      </c>
      <c r="J8133" s="27">
        <v>1.7965367965367966E-2</v>
      </c>
      <c r="K8133" s="27">
        <v>0.43571428571428572</v>
      </c>
      <c r="L8133" s="27">
        <v>0.2331191687871077</v>
      </c>
      <c r="M8133" s="29">
        <v>11.708672219500242</v>
      </c>
      <c r="N8133" s="30">
        <v>51.026022304832715</v>
      </c>
      <c r="O8133" s="32">
        <v>0</v>
      </c>
      <c r="P8133" s="31">
        <v>0.97964376590330793</v>
      </c>
      <c r="Q8133" s="38">
        <v>7842</v>
      </c>
      <c r="R8133" s="38">
        <v>8171</v>
      </c>
      <c r="S8133" s="38">
        <v>2472</v>
      </c>
    </row>
    <row r="8134" spans="2:19" x14ac:dyDescent="0.2">
      <c r="B8134" s="1" t="s">
        <v>16451</v>
      </c>
      <c r="C8134" s="1" t="s">
        <v>16452</v>
      </c>
      <c r="D8134" s="1" t="s">
        <v>632</v>
      </c>
      <c r="E8134" s="1" t="s">
        <v>497</v>
      </c>
      <c r="F8134" s="1" t="s">
        <v>40</v>
      </c>
      <c r="G8134" s="27">
        <v>0.21972501322051824</v>
      </c>
      <c r="H8134" s="27">
        <v>0.84043369693783676</v>
      </c>
      <c r="I8134" s="28">
        <v>21.547435219460603</v>
      </c>
      <c r="J8134" s="27">
        <v>1.0047593865679535E-2</v>
      </c>
      <c r="K8134" s="27">
        <v>0.26176626123744051</v>
      </c>
      <c r="L8134" s="27">
        <v>1.8399264029438824E-4</v>
      </c>
      <c r="M8134" s="29">
        <v>13.252931209759401</v>
      </c>
      <c r="N8134" s="30">
        <v>50.546329723225028</v>
      </c>
      <c r="O8134" s="32">
        <v>0</v>
      </c>
      <c r="P8134" s="31">
        <v>0.99408595084768037</v>
      </c>
      <c r="Q8134" s="38">
        <v>6383</v>
      </c>
      <c r="R8134" s="38">
        <v>7050</v>
      </c>
      <c r="S8134" s="38">
        <v>5293</v>
      </c>
    </row>
    <row r="8135" spans="2:19" x14ac:dyDescent="0.2">
      <c r="B8135" s="1" t="s">
        <v>16453</v>
      </c>
      <c r="C8135" s="1" t="s">
        <v>16454</v>
      </c>
      <c r="D8135" s="1" t="s">
        <v>633</v>
      </c>
      <c r="E8135" s="1" t="s">
        <v>1290</v>
      </c>
      <c r="F8135" s="1" t="s">
        <v>14</v>
      </c>
      <c r="G8135" s="27">
        <v>0.19346857991093519</v>
      </c>
      <c r="H8135" s="27">
        <v>0.64999044776119419</v>
      </c>
      <c r="I8135" s="28">
        <v>18.011034141514095</v>
      </c>
      <c r="J8135" s="27">
        <v>4.5027214250371102E-2</v>
      </c>
      <c r="K8135" s="27">
        <v>0.50049480455220186</v>
      </c>
      <c r="L8135" s="27">
        <v>0.23216716417910449</v>
      </c>
      <c r="M8135" s="29">
        <v>10.284202453987737</v>
      </c>
      <c r="N8135" s="30">
        <v>49.736572890025577</v>
      </c>
      <c r="O8135" s="32">
        <v>0</v>
      </c>
      <c r="P8135" s="31">
        <v>0.96525373134328363</v>
      </c>
      <c r="Q8135" s="38">
        <v>7513</v>
      </c>
      <c r="R8135" s="38">
        <v>7432</v>
      </c>
      <c r="S8135" s="38">
        <v>1784</v>
      </c>
    </row>
    <row r="8136" spans="2:19" x14ac:dyDescent="0.2">
      <c r="B8136" s="1" t="s">
        <v>16455</v>
      </c>
      <c r="C8136" s="1" t="s">
        <v>16456</v>
      </c>
      <c r="D8136" s="1" t="s">
        <v>633</v>
      </c>
      <c r="E8136" s="1" t="s">
        <v>1290</v>
      </c>
      <c r="F8136" s="1" t="s">
        <v>14</v>
      </c>
      <c r="G8136" s="27">
        <v>0.18152232869282228</v>
      </c>
      <c r="H8136" s="27">
        <v>0.55743436649398537</v>
      </c>
      <c r="I8136" s="28">
        <v>18.068450551437355</v>
      </c>
      <c r="J8136" s="27">
        <v>6.4183691918278787E-2</v>
      </c>
      <c r="K8136" s="27">
        <v>0.45724100524317485</v>
      </c>
      <c r="L8136" s="27">
        <v>0.32999736587935724</v>
      </c>
      <c r="M8136" s="29">
        <v>10.91552904793461</v>
      </c>
      <c r="N8136" s="30">
        <v>49.886454183266935</v>
      </c>
      <c r="O8136" s="32">
        <v>0</v>
      </c>
      <c r="P8136" s="31">
        <v>0.97128808499429276</v>
      </c>
      <c r="Q8136" s="38">
        <v>7502</v>
      </c>
      <c r="R8136" s="38">
        <v>7568</v>
      </c>
      <c r="S8136" s="38">
        <v>2241</v>
      </c>
    </row>
    <row r="8137" spans="2:19" x14ac:dyDescent="0.2">
      <c r="B8137" s="1" t="s">
        <v>16459</v>
      </c>
      <c r="C8137" s="1" t="s">
        <v>16460</v>
      </c>
      <c r="D8137" s="1" t="s">
        <v>633</v>
      </c>
      <c r="E8137" s="1" t="s">
        <v>1290</v>
      </c>
      <c r="F8137" s="1" t="s">
        <v>14</v>
      </c>
      <c r="G8137" s="27">
        <v>0.20387323943661972</v>
      </c>
      <c r="H8137" s="27">
        <v>0.65987923544743687</v>
      </c>
      <c r="I8137" s="28">
        <v>18.192517605633803</v>
      </c>
      <c r="J8137" s="27">
        <v>4.5598591549295776E-2</v>
      </c>
      <c r="K8137" s="27">
        <v>0.46250000000000002</v>
      </c>
      <c r="L8137" s="27">
        <v>0.13281581233709819</v>
      </c>
      <c r="M8137" s="29">
        <v>10.297257850508625</v>
      </c>
      <c r="N8137" s="30">
        <v>48.572538860103627</v>
      </c>
      <c r="O8137" s="32">
        <v>0</v>
      </c>
      <c r="P8137" s="31">
        <v>0.98696785403996523</v>
      </c>
      <c r="Q8137" s="38">
        <v>7467</v>
      </c>
      <c r="R8137" s="38">
        <v>7307</v>
      </c>
      <c r="S8137" s="38">
        <v>2182</v>
      </c>
    </row>
    <row r="8138" spans="2:19" x14ac:dyDescent="0.2">
      <c r="B8138" s="1" t="s">
        <v>16457</v>
      </c>
      <c r="C8138" s="1" t="s">
        <v>16458</v>
      </c>
      <c r="D8138" s="1" t="s">
        <v>633</v>
      </c>
      <c r="E8138" s="1" t="s">
        <v>1290</v>
      </c>
      <c r="F8138" s="1" t="s">
        <v>14</v>
      </c>
      <c r="G8138" s="27">
        <v>0.21416398409392159</v>
      </c>
      <c r="H8138" s="27">
        <v>0.67108468301712132</v>
      </c>
      <c r="I8138" s="28">
        <v>21.341583033516379</v>
      </c>
      <c r="J8138" s="27">
        <v>2.8403711418291989E-2</v>
      </c>
      <c r="K8138" s="27">
        <v>0.28271160765006625</v>
      </c>
      <c r="L8138" s="27">
        <v>0.10528366496992132</v>
      </c>
      <c r="M8138" s="29">
        <v>13.357012048192768</v>
      </c>
      <c r="N8138" s="30">
        <v>50.170645446507514</v>
      </c>
      <c r="O8138" s="32">
        <v>0</v>
      </c>
      <c r="P8138" s="31">
        <v>0.97751041184636744</v>
      </c>
      <c r="Q8138" s="38">
        <v>6458</v>
      </c>
      <c r="R8138" s="38">
        <v>7150</v>
      </c>
      <c r="S8138" s="38">
        <v>4902</v>
      </c>
    </row>
    <row r="8139" spans="2:19" x14ac:dyDescent="0.2">
      <c r="B8139" s="1" t="s">
        <v>16467</v>
      </c>
      <c r="C8139" s="1" t="s">
        <v>16468</v>
      </c>
      <c r="D8139" s="1" t="s">
        <v>634</v>
      </c>
      <c r="E8139" s="1" t="s">
        <v>7073</v>
      </c>
      <c r="F8139" s="1" t="s">
        <v>20</v>
      </c>
      <c r="G8139" s="27">
        <v>0.41745780590717302</v>
      </c>
      <c r="H8139" s="27">
        <v>0.94755468238375906</v>
      </c>
      <c r="I8139" s="28">
        <v>39.290427215189879</v>
      </c>
      <c r="J8139" s="27">
        <v>1.0021097046413503E-2</v>
      </c>
      <c r="K8139" s="27">
        <v>0.15770042194092826</v>
      </c>
      <c r="L8139" s="27">
        <v>3.7982973149967257E-3</v>
      </c>
      <c r="M8139" s="29">
        <v>14.599366229062923</v>
      </c>
      <c r="N8139" s="30">
        <v>73.317119393556538</v>
      </c>
      <c r="O8139" s="32">
        <v>0</v>
      </c>
      <c r="P8139" s="31">
        <v>0.99332023575638506</v>
      </c>
      <c r="Q8139" s="38">
        <v>3311</v>
      </c>
      <c r="R8139" s="38">
        <v>3549</v>
      </c>
      <c r="S8139" s="38">
        <v>7193</v>
      </c>
    </row>
    <row r="8140" spans="2:19" x14ac:dyDescent="0.2">
      <c r="B8140" s="1" t="s">
        <v>16472</v>
      </c>
      <c r="C8140" s="1" t="s">
        <v>16473</v>
      </c>
      <c r="D8140" s="1" t="s">
        <v>634</v>
      </c>
      <c r="E8140" s="1" t="s">
        <v>7073</v>
      </c>
      <c r="F8140" s="1" t="s">
        <v>20</v>
      </c>
      <c r="G8140" s="27">
        <v>0.57859531772575246</v>
      </c>
      <c r="H8140" s="27">
        <v>0.99962762262053628</v>
      </c>
      <c r="I8140" s="28">
        <v>48.634364548494979</v>
      </c>
      <c r="J8140" s="27">
        <v>1.0312151616499442E-2</v>
      </c>
      <c r="K8140" s="27">
        <v>0.30741360089186176</v>
      </c>
      <c r="L8140" s="27">
        <v>0</v>
      </c>
      <c r="M8140" s="29">
        <v>8.5821428571428537</v>
      </c>
      <c r="N8140" s="30">
        <v>77.420520231213871</v>
      </c>
      <c r="O8140" s="32">
        <v>0</v>
      </c>
      <c r="P8140" s="31">
        <v>0.99708211754897869</v>
      </c>
      <c r="Q8140" s="38">
        <v>1875</v>
      </c>
      <c r="R8140" s="38">
        <v>893</v>
      </c>
      <c r="S8140" s="38">
        <v>4434</v>
      </c>
    </row>
    <row r="8141" spans="2:19" x14ac:dyDescent="0.2">
      <c r="B8141" s="1" t="s">
        <v>16470</v>
      </c>
      <c r="C8141" s="1" t="s">
        <v>16471</v>
      </c>
      <c r="D8141" s="1" t="s">
        <v>634</v>
      </c>
      <c r="E8141" s="1" t="s">
        <v>7073</v>
      </c>
      <c r="F8141" s="1" t="s">
        <v>20</v>
      </c>
      <c r="G8141" s="27">
        <v>0.49575944487278334</v>
      </c>
      <c r="H8141" s="27">
        <v>0.98798925556408279</v>
      </c>
      <c r="I8141" s="28">
        <v>37.804446157800065</v>
      </c>
      <c r="J8141" s="27">
        <v>5.0629658185556412E-2</v>
      </c>
      <c r="K8141" s="27">
        <v>0.26137239784117194</v>
      </c>
      <c r="L8141" s="27">
        <v>0</v>
      </c>
      <c r="M8141" s="29">
        <v>10.365596330275233</v>
      </c>
      <c r="N8141" s="30">
        <v>65.263348885432862</v>
      </c>
      <c r="O8141" s="32">
        <v>0</v>
      </c>
      <c r="P8141" s="31">
        <v>0.99539524174980809</v>
      </c>
      <c r="Q8141" s="38">
        <v>3443</v>
      </c>
      <c r="R8141" s="38">
        <v>2343</v>
      </c>
      <c r="S8141" s="38">
        <v>5302</v>
      </c>
    </row>
    <row r="8142" spans="2:19" x14ac:dyDescent="0.2">
      <c r="B8142" s="1" t="s">
        <v>16463</v>
      </c>
      <c r="C8142" s="1" t="s">
        <v>16464</v>
      </c>
      <c r="D8142" s="1" t="s">
        <v>634</v>
      </c>
      <c r="E8142" s="1" t="s">
        <v>7073</v>
      </c>
      <c r="F8142" s="1" t="s">
        <v>20</v>
      </c>
      <c r="G8142" s="27">
        <v>0.32403609515996717</v>
      </c>
      <c r="H8142" s="27">
        <v>0.8368554975224326</v>
      </c>
      <c r="I8142" s="28">
        <v>34.093601312551272</v>
      </c>
      <c r="J8142" s="27">
        <v>9.0237899917965554E-3</v>
      </c>
      <c r="K8142" s="27">
        <v>0.25813508340169539</v>
      </c>
      <c r="L8142" s="27">
        <v>2.2896745680996387E-2</v>
      </c>
      <c r="M8142" s="29">
        <v>11.982807443365695</v>
      </c>
      <c r="N8142" s="30">
        <v>79.87426160337553</v>
      </c>
      <c r="O8142" s="32">
        <v>0</v>
      </c>
      <c r="P8142" s="31">
        <v>0.97950984331056645</v>
      </c>
      <c r="Q8142" s="38">
        <v>3701</v>
      </c>
      <c r="R8142" s="38">
        <v>4914</v>
      </c>
      <c r="S8142" s="38">
        <v>5366</v>
      </c>
    </row>
    <row r="8143" spans="2:19" x14ac:dyDescent="0.2">
      <c r="B8143" s="1" t="s">
        <v>16465</v>
      </c>
      <c r="C8143" s="1" t="s">
        <v>16466</v>
      </c>
      <c r="D8143" s="1" t="s">
        <v>634</v>
      </c>
      <c r="E8143" s="1" t="s">
        <v>7073</v>
      </c>
      <c r="F8143" s="1" t="s">
        <v>20</v>
      </c>
      <c r="G8143" s="27">
        <v>0.43182393119150014</v>
      </c>
      <c r="H8143" s="27">
        <v>0.92365908522869267</v>
      </c>
      <c r="I8143" s="28">
        <v>42.034328358208938</v>
      </c>
      <c r="J8143" s="27">
        <v>1.0118897040222615E-2</v>
      </c>
      <c r="K8143" s="27">
        <v>0.28206425499620541</v>
      </c>
      <c r="L8143" s="27">
        <v>5.0401149712571862E-2</v>
      </c>
      <c r="M8143" s="29">
        <v>10.858904719501338</v>
      </c>
      <c r="N8143" s="30">
        <v>82.649677797305216</v>
      </c>
      <c r="O8143" s="32">
        <v>0</v>
      </c>
      <c r="P8143" s="31">
        <v>0.98800299925018742</v>
      </c>
      <c r="Q8143" s="38">
        <v>2998</v>
      </c>
      <c r="R8143" s="38">
        <v>3372</v>
      </c>
      <c r="S8143" s="38">
        <v>4916</v>
      </c>
    </row>
    <row r="8144" spans="2:19" x14ac:dyDescent="0.2">
      <c r="B8144" s="1" t="s">
        <v>16469</v>
      </c>
      <c r="C8144" s="1" t="s">
        <v>2673</v>
      </c>
      <c r="D8144" s="1" t="s">
        <v>634</v>
      </c>
      <c r="E8144" s="1" t="s">
        <v>7073</v>
      </c>
      <c r="F8144" s="1" t="s">
        <v>20</v>
      </c>
      <c r="G8144" s="27">
        <v>0.44872846595570137</v>
      </c>
      <c r="H8144" s="27">
        <v>0.96283849918433906</v>
      </c>
      <c r="I8144" s="28">
        <v>41.526579163248577</v>
      </c>
      <c r="J8144" s="27">
        <v>1.0391030899644518E-2</v>
      </c>
      <c r="K8144" s="27">
        <v>0.25977577249111294</v>
      </c>
      <c r="L8144" s="27">
        <v>1.0875475802066339E-3</v>
      </c>
      <c r="M8144" s="29">
        <v>11.528188585607941</v>
      </c>
      <c r="N8144" s="30">
        <v>77.753349573690627</v>
      </c>
      <c r="O8144" s="32">
        <v>0</v>
      </c>
      <c r="P8144" s="31">
        <v>0.99429037520391517</v>
      </c>
      <c r="Q8144" s="38">
        <v>3067</v>
      </c>
      <c r="R8144" s="38">
        <v>3126</v>
      </c>
      <c r="S8144" s="38">
        <v>5337</v>
      </c>
    </row>
    <row r="8145" spans="2:19" x14ac:dyDescent="0.2">
      <c r="B8145" s="1" t="s">
        <v>16461</v>
      </c>
      <c r="C8145" s="1" t="s">
        <v>16462</v>
      </c>
      <c r="D8145" s="1" t="s">
        <v>634</v>
      </c>
      <c r="E8145" s="1" t="s">
        <v>7073</v>
      </c>
      <c r="F8145" s="1" t="s">
        <v>20</v>
      </c>
      <c r="G8145" s="27">
        <v>0.28149010477299186</v>
      </c>
      <c r="H8145" s="27">
        <v>0.84469213226909901</v>
      </c>
      <c r="I8145" s="28">
        <v>31.06118742724097</v>
      </c>
      <c r="J8145" s="27">
        <v>1.0710128055878929E-2</v>
      </c>
      <c r="K8145" s="27">
        <v>0.24656577415599534</v>
      </c>
      <c r="L8145" s="27">
        <v>8.3603192702394521E-3</v>
      </c>
      <c r="M8145" s="29">
        <v>13.165251215559158</v>
      </c>
      <c r="N8145" s="30">
        <v>76.128099173553721</v>
      </c>
      <c r="O8145" s="32">
        <v>0</v>
      </c>
      <c r="P8145" s="31">
        <v>0.97947548460661349</v>
      </c>
      <c r="Q8145" s="38">
        <v>3860</v>
      </c>
      <c r="R8145" s="38">
        <v>5806</v>
      </c>
      <c r="S8145" s="38">
        <v>5574</v>
      </c>
    </row>
    <row r="8146" spans="2:19" x14ac:dyDescent="0.2">
      <c r="B8146" s="1" t="s">
        <v>16480</v>
      </c>
      <c r="C8146" s="1" t="s">
        <v>16481</v>
      </c>
      <c r="D8146" s="1" t="s">
        <v>635</v>
      </c>
      <c r="E8146" s="1" t="s">
        <v>7073</v>
      </c>
      <c r="F8146" s="1" t="s">
        <v>20</v>
      </c>
      <c r="G8146" s="27">
        <v>0.39765510503175377</v>
      </c>
      <c r="H8146" s="27">
        <v>0.96063997096540032</v>
      </c>
      <c r="I8146" s="28">
        <v>38.883121641426492</v>
      </c>
      <c r="J8146" s="27">
        <v>3.9081582804103565E-3</v>
      </c>
      <c r="K8146" s="27">
        <v>0.17122618466047876</v>
      </c>
      <c r="L8146" s="27">
        <v>4.6455359303169611E-4</v>
      </c>
      <c r="M8146" s="29">
        <v>14.21062449310624</v>
      </c>
      <c r="N8146" s="30">
        <v>75.818796068796075</v>
      </c>
      <c r="O8146" s="32">
        <v>0</v>
      </c>
      <c r="P8146" s="31">
        <v>0.99056375514154371</v>
      </c>
      <c r="Q8146" s="38">
        <v>3351</v>
      </c>
      <c r="R8146" s="38">
        <v>3798</v>
      </c>
      <c r="S8146" s="38">
        <v>6962</v>
      </c>
    </row>
    <row r="8147" spans="2:19" x14ac:dyDescent="0.2">
      <c r="B8147" s="1" t="s">
        <v>16476</v>
      </c>
      <c r="C8147" s="1" t="s">
        <v>16477</v>
      </c>
      <c r="D8147" s="1" t="s">
        <v>635</v>
      </c>
      <c r="E8147" s="1" t="s">
        <v>7073</v>
      </c>
      <c r="F8147" s="1" t="s">
        <v>20</v>
      </c>
      <c r="G8147" s="27">
        <v>0.32583533522603186</v>
      </c>
      <c r="H8147" s="27">
        <v>0.88921345906558069</v>
      </c>
      <c r="I8147" s="28">
        <v>32.044245468442881</v>
      </c>
      <c r="J8147" s="27">
        <v>1.6160733784669142E-2</v>
      </c>
      <c r="K8147" s="27">
        <v>0.35881196767853241</v>
      </c>
      <c r="L8147" s="27">
        <v>1.3415130732961852E-2</v>
      </c>
      <c r="M8147" s="29">
        <v>11.229834791059281</v>
      </c>
      <c r="N8147" s="30">
        <v>74.699731903485258</v>
      </c>
      <c r="O8147" s="32">
        <v>0</v>
      </c>
      <c r="P8147" s="31">
        <v>0.98135447921131591</v>
      </c>
      <c r="Q8147" s="38">
        <v>3814</v>
      </c>
      <c r="R8147" s="38">
        <v>4871</v>
      </c>
      <c r="S8147" s="38">
        <v>3508</v>
      </c>
    </row>
    <row r="8148" spans="2:19" x14ac:dyDescent="0.2">
      <c r="B8148" s="1" t="s">
        <v>16484</v>
      </c>
      <c r="C8148" s="1" t="s">
        <v>16485</v>
      </c>
      <c r="D8148" s="1" t="s">
        <v>635</v>
      </c>
      <c r="E8148" s="1" t="s">
        <v>7073</v>
      </c>
      <c r="F8148" s="1" t="s">
        <v>20</v>
      </c>
      <c r="G8148" s="27">
        <v>0.53954727030625838</v>
      </c>
      <c r="H8148" s="27">
        <v>0.98411127263116183</v>
      </c>
      <c r="I8148" s="28">
        <v>46.458002663115849</v>
      </c>
      <c r="J8148" s="27">
        <v>2.3968042609853527E-2</v>
      </c>
      <c r="K8148" s="27">
        <v>0.38029294274300934</v>
      </c>
      <c r="L8148" s="27">
        <v>1.2545262323245673E-2</v>
      </c>
      <c r="M8148" s="29">
        <v>7.6530942741469055</v>
      </c>
      <c r="N8148" s="30">
        <v>79.16337611056268</v>
      </c>
      <c r="O8148" s="32">
        <v>0</v>
      </c>
      <c r="P8148" s="31">
        <v>0.99246729218977137</v>
      </c>
      <c r="Q8148" s="38">
        <v>2295</v>
      </c>
      <c r="R8148" s="38">
        <v>1550</v>
      </c>
      <c r="S8148" s="38">
        <v>3173</v>
      </c>
    </row>
    <row r="8149" spans="2:19" x14ac:dyDescent="0.2">
      <c r="B8149" s="1" t="s">
        <v>16478</v>
      </c>
      <c r="C8149" s="1" t="s">
        <v>16479</v>
      </c>
      <c r="D8149" s="1" t="s">
        <v>635</v>
      </c>
      <c r="E8149" s="1" t="s">
        <v>7073</v>
      </c>
      <c r="F8149" s="1" t="s">
        <v>20</v>
      </c>
      <c r="G8149" s="27">
        <v>0.39115969581749049</v>
      </c>
      <c r="H8149" s="27">
        <v>0.95583440533270958</v>
      </c>
      <c r="I8149" s="28">
        <v>35.732438212927747</v>
      </c>
      <c r="J8149" s="27">
        <v>2.1625475285171104E-2</v>
      </c>
      <c r="K8149" s="27">
        <v>0.35693916349809884</v>
      </c>
      <c r="L8149" s="27">
        <v>2.6260086539586013E-2</v>
      </c>
      <c r="M8149" s="29">
        <v>9.7399687743950043</v>
      </c>
      <c r="N8149" s="30">
        <v>75.773997569866339</v>
      </c>
      <c r="O8149" s="32">
        <v>0</v>
      </c>
      <c r="P8149" s="31">
        <v>0.98421237282189222</v>
      </c>
      <c r="Q8149" s="38">
        <v>3604</v>
      </c>
      <c r="R8149" s="38">
        <v>3878</v>
      </c>
      <c r="S8149" s="38">
        <v>3546</v>
      </c>
    </row>
    <row r="8150" spans="2:19" x14ac:dyDescent="0.2">
      <c r="B8150" s="1" t="s">
        <v>16486</v>
      </c>
      <c r="C8150" s="1" t="s">
        <v>16487</v>
      </c>
      <c r="D8150" s="1" t="s">
        <v>635</v>
      </c>
      <c r="E8150" s="1" t="s">
        <v>7073</v>
      </c>
      <c r="F8150" s="1" t="s">
        <v>20</v>
      </c>
      <c r="G8150" s="27">
        <v>0.48152932058899511</v>
      </c>
      <c r="H8150" s="27">
        <v>0.92486806538808086</v>
      </c>
      <c r="I8150" s="28">
        <v>44.79336088865923</v>
      </c>
      <c r="J8150" s="27">
        <v>5.2182898475846035E-2</v>
      </c>
      <c r="K8150" s="27">
        <v>0.48411263239473007</v>
      </c>
      <c r="L8150" s="27">
        <v>6.3233363367228734E-2</v>
      </c>
      <c r="M8150" s="29">
        <v>5.3354758345789719</v>
      </c>
      <c r="N8150" s="30">
        <v>86.871244635193136</v>
      </c>
      <c r="O8150" s="32">
        <v>0</v>
      </c>
      <c r="P8150" s="31">
        <v>0.99652464924700734</v>
      </c>
      <c r="Q8150" s="38">
        <v>2610</v>
      </c>
      <c r="R8150" s="38">
        <v>2596</v>
      </c>
      <c r="S8150" s="38">
        <v>1954</v>
      </c>
    </row>
    <row r="8151" spans="2:19" x14ac:dyDescent="0.2">
      <c r="B8151" s="1" t="s">
        <v>16482</v>
      </c>
      <c r="C8151" s="1" t="s">
        <v>16483</v>
      </c>
      <c r="D8151" s="1" t="s">
        <v>635</v>
      </c>
      <c r="E8151" s="1" t="s">
        <v>7073</v>
      </c>
      <c r="F8151" s="1" t="s">
        <v>20</v>
      </c>
      <c r="G8151" s="27">
        <v>0.474567518719339</v>
      </c>
      <c r="H8151" s="27">
        <v>0.94547024952015368</v>
      </c>
      <c r="I8151" s="28">
        <v>46.655099406145098</v>
      </c>
      <c r="J8151" s="27">
        <v>3.0983733539891559E-3</v>
      </c>
      <c r="K8151" s="27">
        <v>0.1185127807900852</v>
      </c>
      <c r="L8151" s="27">
        <v>9.9398592450415865E-3</v>
      </c>
      <c r="M8151" s="29">
        <v>15.248501228501228</v>
      </c>
      <c r="N8151" s="30">
        <v>80.991294885745376</v>
      </c>
      <c r="O8151" s="32">
        <v>0</v>
      </c>
      <c r="P8151" s="31">
        <v>0.99117082533589251</v>
      </c>
      <c r="Q8151" s="38">
        <v>2253</v>
      </c>
      <c r="R8151" s="38">
        <v>2704</v>
      </c>
      <c r="S8151" s="38">
        <v>7881</v>
      </c>
    </row>
    <row r="8152" spans="2:19" x14ac:dyDescent="0.2">
      <c r="B8152" s="1" t="s">
        <v>16474</v>
      </c>
      <c r="C8152" s="1" t="s">
        <v>16475</v>
      </c>
      <c r="D8152" s="1" t="s">
        <v>635</v>
      </c>
      <c r="E8152" s="1" t="s">
        <v>7073</v>
      </c>
      <c r="F8152" s="1" t="s">
        <v>20</v>
      </c>
      <c r="G8152" s="27">
        <v>0.45143136775140691</v>
      </c>
      <c r="H8152" s="27">
        <v>0.97445378151260487</v>
      </c>
      <c r="I8152" s="28">
        <v>39.872571568387563</v>
      </c>
      <c r="J8152" s="27">
        <v>1.5414729630535846E-2</v>
      </c>
      <c r="K8152" s="27">
        <v>0.32884756545143135</v>
      </c>
      <c r="L8152" s="27">
        <v>7.9627851140456184E-3</v>
      </c>
      <c r="M8152" s="29">
        <v>10.030240856378237</v>
      </c>
      <c r="N8152" s="30">
        <v>75.756639566395663</v>
      </c>
      <c r="O8152" s="32">
        <v>0</v>
      </c>
      <c r="P8152" s="31">
        <v>0.98127250900360141</v>
      </c>
      <c r="Q8152" s="38">
        <v>3263</v>
      </c>
      <c r="R8152" s="38">
        <v>3083</v>
      </c>
      <c r="S8152" s="38">
        <v>4021</v>
      </c>
    </row>
    <row r="8153" spans="2:19" x14ac:dyDescent="0.2">
      <c r="B8153" s="1" t="s">
        <v>16524</v>
      </c>
      <c r="C8153" s="1" t="s">
        <v>16525</v>
      </c>
      <c r="D8153" s="1" t="s">
        <v>636</v>
      </c>
      <c r="E8153" s="1" t="s">
        <v>636</v>
      </c>
      <c r="F8153" s="1" t="s">
        <v>48</v>
      </c>
      <c r="G8153" s="27">
        <v>0.19781854238968766</v>
      </c>
      <c r="H8153" s="27">
        <v>0.78241121043730377</v>
      </c>
      <c r="I8153" s="28">
        <v>19.793356470004948</v>
      </c>
      <c r="J8153" s="27">
        <v>5.651958353991076E-2</v>
      </c>
      <c r="K8153" s="27">
        <v>0.37878036688150718</v>
      </c>
      <c r="L8153" s="27">
        <v>9.4829669002174433E-2</v>
      </c>
      <c r="M8153" s="29">
        <v>11.625772558714473</v>
      </c>
      <c r="N8153" s="30">
        <v>52.478696741854634</v>
      </c>
      <c r="O8153" s="32">
        <v>0</v>
      </c>
      <c r="P8153" s="31">
        <v>0.97463155351534192</v>
      </c>
      <c r="Q8153" s="38">
        <v>7023</v>
      </c>
      <c r="R8153" s="38">
        <v>7380</v>
      </c>
      <c r="S8153" s="38">
        <v>3204</v>
      </c>
    </row>
    <row r="8154" spans="2:19" x14ac:dyDescent="0.2">
      <c r="B8154" s="1" t="s">
        <v>16520</v>
      </c>
      <c r="C8154" s="1" t="s">
        <v>16521</v>
      </c>
      <c r="D8154" s="1" t="s">
        <v>636</v>
      </c>
      <c r="E8154" s="1" t="s">
        <v>636</v>
      </c>
      <c r="F8154" s="1" t="s">
        <v>48</v>
      </c>
      <c r="G8154" s="27">
        <v>0.23334520840755255</v>
      </c>
      <c r="H8154" s="27">
        <v>0.9021427334141694</v>
      </c>
      <c r="I8154" s="28">
        <v>22.280762379764873</v>
      </c>
      <c r="J8154" s="27">
        <v>1.3893836836480229E-2</v>
      </c>
      <c r="K8154" s="27">
        <v>0.2850017812611329</v>
      </c>
      <c r="L8154" s="27">
        <v>3.7900571626537328E-3</v>
      </c>
      <c r="M8154" s="29">
        <v>12.753020446096663</v>
      </c>
      <c r="N8154" s="30">
        <v>53.082442748091601</v>
      </c>
      <c r="O8154" s="32">
        <v>0</v>
      </c>
      <c r="P8154" s="31">
        <v>0.97245799411051448</v>
      </c>
      <c r="Q8154" s="38">
        <v>6067</v>
      </c>
      <c r="R8154" s="38">
        <v>6827</v>
      </c>
      <c r="S8154" s="38">
        <v>4848</v>
      </c>
    </row>
    <row r="8155" spans="2:19" x14ac:dyDescent="0.2">
      <c r="B8155" s="1" t="s">
        <v>16528</v>
      </c>
      <c r="C8155" s="1" t="s">
        <v>16529</v>
      </c>
      <c r="D8155" s="1" t="s">
        <v>636</v>
      </c>
      <c r="E8155" s="1" t="s">
        <v>636</v>
      </c>
      <c r="F8155" s="1" t="s">
        <v>48</v>
      </c>
      <c r="G8155" s="27">
        <v>0.26099925428784487</v>
      </c>
      <c r="H8155" s="27">
        <v>0.96263129102844669</v>
      </c>
      <c r="I8155" s="28">
        <v>23.170395227442214</v>
      </c>
      <c r="J8155" s="27">
        <v>2.6845637583892617E-2</v>
      </c>
      <c r="K8155" s="27">
        <v>0.31208053691275167</v>
      </c>
      <c r="L8155" s="27">
        <v>3.5047410649161202E-3</v>
      </c>
      <c r="M8155" s="29">
        <v>12.444803229061554</v>
      </c>
      <c r="N8155" s="30">
        <v>53.055714285714288</v>
      </c>
      <c r="O8155" s="32">
        <v>0</v>
      </c>
      <c r="P8155" s="31">
        <v>0.97811816192560175</v>
      </c>
      <c r="Q8155" s="38">
        <v>5695</v>
      </c>
      <c r="R8155" s="38">
        <v>6249</v>
      </c>
      <c r="S8155" s="38">
        <v>4353</v>
      </c>
    </row>
    <row r="8156" spans="2:19" x14ac:dyDescent="0.2">
      <c r="B8156" s="1" t="s">
        <v>16490</v>
      </c>
      <c r="C8156" s="1" t="s">
        <v>16491</v>
      </c>
      <c r="D8156" s="1" t="s">
        <v>636</v>
      </c>
      <c r="E8156" s="1" t="s">
        <v>636</v>
      </c>
      <c r="F8156" s="1" t="s">
        <v>48</v>
      </c>
      <c r="G8156" s="27">
        <v>0.12197580645161291</v>
      </c>
      <c r="H8156" s="27">
        <v>0.3276568441064639</v>
      </c>
      <c r="I8156" s="28">
        <v>12.537903225806451</v>
      </c>
      <c r="J8156" s="27">
        <v>0.22379032258064516</v>
      </c>
      <c r="K8156" s="27">
        <v>0.67439516129032262</v>
      </c>
      <c r="L8156" s="27">
        <v>0.55290399239543719</v>
      </c>
      <c r="M8156" s="29">
        <v>7.1884041331802502</v>
      </c>
      <c r="N8156" s="30">
        <v>50.603305785123965</v>
      </c>
      <c r="O8156" s="32">
        <v>0</v>
      </c>
      <c r="P8156" s="31">
        <v>0.94296577946768056</v>
      </c>
      <c r="Q8156" s="38">
        <v>8289</v>
      </c>
      <c r="R8156" s="38">
        <v>8135</v>
      </c>
      <c r="S8156" s="38">
        <v>545</v>
      </c>
    </row>
    <row r="8157" spans="2:19" x14ac:dyDescent="0.2">
      <c r="B8157" s="1" t="s">
        <v>16494</v>
      </c>
      <c r="C8157" s="1" t="s">
        <v>16495</v>
      </c>
      <c r="D8157" s="1" t="s">
        <v>636</v>
      </c>
      <c r="E8157" s="1" t="s">
        <v>636</v>
      </c>
      <c r="F8157" s="1" t="s">
        <v>48</v>
      </c>
      <c r="G8157" s="27">
        <v>0.20727580372250423</v>
      </c>
      <c r="H8157" s="27">
        <v>0.6887157809983897</v>
      </c>
      <c r="I8157" s="28">
        <v>15.522419627749583</v>
      </c>
      <c r="J8157" s="27">
        <v>0.12774957698815567</v>
      </c>
      <c r="K8157" s="27">
        <v>0.76565143824027071</v>
      </c>
      <c r="L8157" s="27">
        <v>0.26520128824476652</v>
      </c>
      <c r="M8157" s="29">
        <v>6.1216648879402342</v>
      </c>
      <c r="N8157" s="30">
        <v>51.04081632653061</v>
      </c>
      <c r="O8157" s="32">
        <v>0</v>
      </c>
      <c r="P8157" s="31">
        <v>0.95169082125603865</v>
      </c>
      <c r="Q8157" s="38">
        <v>7962</v>
      </c>
      <c r="R8157" s="38">
        <v>7256</v>
      </c>
      <c r="S8157" s="38">
        <v>289</v>
      </c>
    </row>
    <row r="8158" spans="2:19" x14ac:dyDescent="0.2">
      <c r="B8158" s="1" t="s">
        <v>16518</v>
      </c>
      <c r="C8158" s="1" t="s">
        <v>16519</v>
      </c>
      <c r="D8158" s="1" t="s">
        <v>636</v>
      </c>
      <c r="E8158" s="1" t="s">
        <v>636</v>
      </c>
      <c r="F8158" s="1" t="s">
        <v>48</v>
      </c>
      <c r="G8158" s="27">
        <v>0.26407873154729361</v>
      </c>
      <c r="H8158" s="27">
        <v>0.6038905128886527</v>
      </c>
      <c r="I8158" s="28">
        <v>18.21432476763259</v>
      </c>
      <c r="J8158" s="27">
        <v>7.8184800437397478E-2</v>
      </c>
      <c r="K8158" s="27">
        <v>0.66156369600874798</v>
      </c>
      <c r="L8158" s="27">
        <v>0.17738506510762689</v>
      </c>
      <c r="M8158" s="29">
        <v>7.4323179791976219</v>
      </c>
      <c r="N8158" s="30">
        <v>47.888198757763973</v>
      </c>
      <c r="O8158" s="32">
        <v>0</v>
      </c>
      <c r="P8158" s="31">
        <v>0.97209673133138452</v>
      </c>
      <c r="Q8158" s="38">
        <v>7457</v>
      </c>
      <c r="R8158" s="38">
        <v>6177</v>
      </c>
      <c r="S8158" s="38">
        <v>597</v>
      </c>
    </row>
    <row r="8159" spans="2:19" x14ac:dyDescent="0.2">
      <c r="B8159" s="1" t="s">
        <v>16530</v>
      </c>
      <c r="C8159" s="1" t="s">
        <v>16531</v>
      </c>
      <c r="D8159" s="1" t="s">
        <v>636</v>
      </c>
      <c r="E8159" s="1" t="s">
        <v>636</v>
      </c>
      <c r="F8159" s="1" t="s">
        <v>48</v>
      </c>
      <c r="G8159" s="27">
        <v>0.37075219549446353</v>
      </c>
      <c r="H8159" s="27">
        <v>0.85760247052217886</v>
      </c>
      <c r="I8159" s="28">
        <v>22.263344788087053</v>
      </c>
      <c r="J8159" s="27">
        <v>0.12256586483390607</v>
      </c>
      <c r="K8159" s="27">
        <v>0.53799159984726996</v>
      </c>
      <c r="L8159" s="27">
        <v>5.8916339135317228E-2</v>
      </c>
      <c r="M8159" s="29">
        <v>6.5945388349514555</v>
      </c>
      <c r="N8159" s="30">
        <v>48.376930998970131</v>
      </c>
      <c r="O8159" s="32">
        <v>0</v>
      </c>
      <c r="P8159" s="31">
        <v>0.98034811903425045</v>
      </c>
      <c r="Q8159" s="38">
        <v>6075</v>
      </c>
      <c r="R8159" s="38">
        <v>4154</v>
      </c>
      <c r="S8159" s="38">
        <v>1420</v>
      </c>
    </row>
    <row r="8160" spans="2:19" x14ac:dyDescent="0.2">
      <c r="B8160" s="1" t="s">
        <v>16496</v>
      </c>
      <c r="C8160" s="1" t="s">
        <v>16497</v>
      </c>
      <c r="D8160" s="1" t="s">
        <v>636</v>
      </c>
      <c r="E8160" s="1" t="s">
        <v>636</v>
      </c>
      <c r="F8160" s="1" t="s">
        <v>48</v>
      </c>
      <c r="G8160" s="27">
        <v>9.2574734811957576E-2</v>
      </c>
      <c r="H8160" s="27">
        <v>0.44664983937586045</v>
      </c>
      <c r="I8160" s="28">
        <v>11.468081002892964</v>
      </c>
      <c r="J8160" s="27">
        <v>6.9431051108968175E-2</v>
      </c>
      <c r="K8160" s="27">
        <v>0.75891996142719387</v>
      </c>
      <c r="L8160" s="27">
        <v>0.22234052317576872</v>
      </c>
      <c r="M8160" s="29">
        <v>7.5413390010626999</v>
      </c>
      <c r="N8160" s="30">
        <v>49.5</v>
      </c>
      <c r="O8160" s="32">
        <v>0</v>
      </c>
      <c r="P8160" s="31">
        <v>0.95181275814593846</v>
      </c>
      <c r="Q8160" s="38">
        <v>8387</v>
      </c>
      <c r="R8160" s="38">
        <v>8298</v>
      </c>
      <c r="S8160" s="38">
        <v>303</v>
      </c>
    </row>
    <row r="8161" spans="2:19" x14ac:dyDescent="0.2">
      <c r="B8161" s="1" t="s">
        <v>16532</v>
      </c>
      <c r="C8161" s="1" t="s">
        <v>16533</v>
      </c>
      <c r="D8161" s="1" t="s">
        <v>636</v>
      </c>
      <c r="E8161" s="1" t="s">
        <v>636</v>
      </c>
      <c r="F8161" s="1" t="s">
        <v>48</v>
      </c>
      <c r="G8161" s="27">
        <v>0.33998825601879035</v>
      </c>
      <c r="H8161" s="27">
        <v>0.9798153491055972</v>
      </c>
      <c r="I8161" s="28">
        <v>27.974339401056955</v>
      </c>
      <c r="J8161" s="27">
        <v>7.6335877862595417E-3</v>
      </c>
      <c r="K8161" s="27">
        <v>0.16030534351145037</v>
      </c>
      <c r="L8161" s="27">
        <v>0</v>
      </c>
      <c r="M8161" s="29">
        <v>14.150711743772236</v>
      </c>
      <c r="N8161" s="30">
        <v>54.428324697754746</v>
      </c>
      <c r="O8161" s="32">
        <v>0</v>
      </c>
      <c r="P8161" s="31">
        <v>0.98268897864974036</v>
      </c>
      <c r="Q8161" s="38">
        <v>4207</v>
      </c>
      <c r="R8161" s="38">
        <v>4619</v>
      </c>
      <c r="S8161" s="38">
        <v>7142</v>
      </c>
    </row>
    <row r="8162" spans="2:19" x14ac:dyDescent="0.2">
      <c r="B8162" s="1" t="s">
        <v>16516</v>
      </c>
      <c r="C8162" s="1" t="s">
        <v>16517</v>
      </c>
      <c r="D8162" s="1" t="s">
        <v>636</v>
      </c>
      <c r="E8162" s="1" t="s">
        <v>636</v>
      </c>
      <c r="F8162" s="1" t="s">
        <v>48</v>
      </c>
      <c r="G8162" s="27">
        <v>0.300240192153723</v>
      </c>
      <c r="H8162" s="27">
        <v>0.9654124513618676</v>
      </c>
      <c r="I8162" s="28">
        <v>25.557606084867903</v>
      </c>
      <c r="J8162" s="27">
        <v>1.5612489991993595E-2</v>
      </c>
      <c r="K8162" s="27">
        <v>0.25420336269015215</v>
      </c>
      <c r="L8162" s="27">
        <v>2.5019455252918285E-3</v>
      </c>
      <c r="M8162" s="29">
        <v>13.927631578947373</v>
      </c>
      <c r="N8162" s="30">
        <v>52.164000000000001</v>
      </c>
      <c r="O8162" s="32">
        <v>0</v>
      </c>
      <c r="P8162" s="31">
        <v>0.97198443579766536</v>
      </c>
      <c r="Q8162" s="38">
        <v>4807</v>
      </c>
      <c r="R8162" s="38">
        <v>5381</v>
      </c>
      <c r="S8162" s="38">
        <v>5433</v>
      </c>
    </row>
    <row r="8163" spans="2:19" x14ac:dyDescent="0.2">
      <c r="B8163" s="1" t="s">
        <v>16534</v>
      </c>
      <c r="C8163" s="1" t="s">
        <v>16535</v>
      </c>
      <c r="D8163" s="1" t="s">
        <v>636</v>
      </c>
      <c r="E8163" s="1" t="s">
        <v>636</v>
      </c>
      <c r="F8163" s="1" t="s">
        <v>48</v>
      </c>
      <c r="G8163" s="27">
        <v>0.30965147453083108</v>
      </c>
      <c r="H8163" s="27">
        <v>0.83769741207697412</v>
      </c>
      <c r="I8163" s="28">
        <v>26.332640750670258</v>
      </c>
      <c r="J8163" s="27">
        <v>8.0428954423592495E-3</v>
      </c>
      <c r="K8163" s="27">
        <v>0.19839142091152814</v>
      </c>
      <c r="L8163" s="27">
        <v>0</v>
      </c>
      <c r="M8163" s="29">
        <v>13.808932038834948</v>
      </c>
      <c r="N8163" s="30">
        <v>53.816017316017316</v>
      </c>
      <c r="O8163" s="32">
        <v>0</v>
      </c>
      <c r="P8163" s="31">
        <v>0.99004644990046453</v>
      </c>
      <c r="Q8163" s="38">
        <v>4575</v>
      </c>
      <c r="R8163" s="38">
        <v>5205</v>
      </c>
      <c r="S8163" s="38">
        <v>6484</v>
      </c>
    </row>
    <row r="8164" spans="2:19" x14ac:dyDescent="0.2">
      <c r="B8164" s="1" t="s">
        <v>16526</v>
      </c>
      <c r="C8164" s="1" t="s">
        <v>16527</v>
      </c>
      <c r="D8164" s="1" t="s">
        <v>636</v>
      </c>
      <c r="E8164" s="1" t="s">
        <v>636</v>
      </c>
      <c r="F8164" s="1" t="s">
        <v>48</v>
      </c>
      <c r="G8164" s="27">
        <v>0.3625521765056649</v>
      </c>
      <c r="H8164" s="27">
        <v>0.91428238719068411</v>
      </c>
      <c r="I8164" s="28">
        <v>27.747584973166372</v>
      </c>
      <c r="J8164" s="27">
        <v>5.3667262969588547E-3</v>
      </c>
      <c r="K8164" s="27">
        <v>0.25044722719141321</v>
      </c>
      <c r="L8164" s="27">
        <v>6.4978165938864629E-2</v>
      </c>
      <c r="M8164" s="29">
        <v>12.484752104770813</v>
      </c>
      <c r="N8164" s="30">
        <v>54.169407894736842</v>
      </c>
      <c r="O8164" s="32">
        <v>0</v>
      </c>
      <c r="P8164" s="31">
        <v>0.97641921397379916</v>
      </c>
      <c r="Q8164" s="38">
        <v>4255</v>
      </c>
      <c r="R8164" s="38">
        <v>4297</v>
      </c>
      <c r="S8164" s="38">
        <v>5490</v>
      </c>
    </row>
    <row r="8165" spans="2:19" x14ac:dyDescent="0.2">
      <c r="B8165" s="1" t="s">
        <v>16506</v>
      </c>
      <c r="C8165" s="1" t="s">
        <v>16507</v>
      </c>
      <c r="D8165" s="1" t="s">
        <v>636</v>
      </c>
      <c r="E8165" s="1" t="s">
        <v>636</v>
      </c>
      <c r="F8165" s="1" t="s">
        <v>48</v>
      </c>
      <c r="G8165" s="27">
        <v>0.20642201834862386</v>
      </c>
      <c r="H8165" s="27">
        <v>0.56407671232876733</v>
      </c>
      <c r="I8165" s="28">
        <v>15.190596330275232</v>
      </c>
      <c r="J8165" s="27">
        <v>0.20183486238532111</v>
      </c>
      <c r="K8165" s="27">
        <v>0.63876146788990829</v>
      </c>
      <c r="L8165" s="27">
        <v>0.23991232876712332</v>
      </c>
      <c r="M8165" s="29">
        <v>6.8218208092485577</v>
      </c>
      <c r="N8165" s="30">
        <v>46.972222222222221</v>
      </c>
      <c r="O8165" s="32">
        <v>0</v>
      </c>
      <c r="P8165" s="31">
        <v>0.95561643835616439</v>
      </c>
      <c r="Q8165" s="38">
        <v>8000</v>
      </c>
      <c r="R8165" s="38">
        <v>7271</v>
      </c>
      <c r="S8165" s="38">
        <v>696</v>
      </c>
    </row>
    <row r="8166" spans="2:19" x14ac:dyDescent="0.2">
      <c r="B8166" s="1" t="s">
        <v>16510</v>
      </c>
      <c r="C8166" s="1" t="s">
        <v>16511</v>
      </c>
      <c r="D8166" s="1" t="s">
        <v>636</v>
      </c>
      <c r="E8166" s="1" t="s">
        <v>636</v>
      </c>
      <c r="F8166" s="1" t="s">
        <v>48</v>
      </c>
      <c r="G8166" s="27">
        <v>0.27632126508531002</v>
      </c>
      <c r="H8166" s="27">
        <v>0.97423423423423428</v>
      </c>
      <c r="I8166" s="28">
        <v>26.391552226383691</v>
      </c>
      <c r="J8166" s="27">
        <v>6.6583437369954227E-3</v>
      </c>
      <c r="K8166" s="27">
        <v>0.13940907199334165</v>
      </c>
      <c r="L8166" s="27">
        <v>9.2092092092092089E-4</v>
      </c>
      <c r="M8166" s="29">
        <v>16.287694077055782</v>
      </c>
      <c r="N8166" s="30">
        <v>52.439759036144579</v>
      </c>
      <c r="O8166" s="32">
        <v>0</v>
      </c>
      <c r="P8166" s="31">
        <v>0.96216216216216222</v>
      </c>
      <c r="Q8166" s="38">
        <v>4560</v>
      </c>
      <c r="R8166" s="38">
        <v>5901</v>
      </c>
      <c r="S8166" s="38">
        <v>7515</v>
      </c>
    </row>
    <row r="8167" spans="2:19" x14ac:dyDescent="0.2">
      <c r="B8167" s="1" t="s">
        <v>16500</v>
      </c>
      <c r="C8167" s="1" t="s">
        <v>16501</v>
      </c>
      <c r="D8167" s="1" t="s">
        <v>636</v>
      </c>
      <c r="E8167" s="1" t="s">
        <v>636</v>
      </c>
      <c r="F8167" s="1" t="s">
        <v>48</v>
      </c>
      <c r="G8167" s="27">
        <v>0.28064516129032258</v>
      </c>
      <c r="H8167" s="27">
        <v>0.69704557091653863</v>
      </c>
      <c r="I8167" s="28">
        <v>21.693978494623646</v>
      </c>
      <c r="J8167" s="27">
        <v>9.56989247311828E-2</v>
      </c>
      <c r="K8167" s="27">
        <v>0.4</v>
      </c>
      <c r="L8167" s="27">
        <v>0.22113159242191502</v>
      </c>
      <c r="M8167" s="29">
        <v>10.791479820627808</v>
      </c>
      <c r="N8167" s="30">
        <v>49.187739463601531</v>
      </c>
      <c r="O8167" s="32">
        <v>0</v>
      </c>
      <c r="P8167" s="31">
        <v>0.95238095238095233</v>
      </c>
      <c r="Q8167" s="38">
        <v>6321</v>
      </c>
      <c r="R8167" s="38">
        <v>5824</v>
      </c>
      <c r="S8167" s="38">
        <v>2911</v>
      </c>
    </row>
    <row r="8168" spans="2:19" x14ac:dyDescent="0.2">
      <c r="B8168" s="1" t="s">
        <v>16512</v>
      </c>
      <c r="C8168" s="1" t="s">
        <v>16513</v>
      </c>
      <c r="D8168" s="1" t="s">
        <v>636</v>
      </c>
      <c r="E8168" s="1" t="s">
        <v>636</v>
      </c>
      <c r="F8168" s="1" t="s">
        <v>48</v>
      </c>
      <c r="G8168" s="27">
        <v>0.14387846291331546</v>
      </c>
      <c r="H8168" s="27">
        <v>0.43836778639104218</v>
      </c>
      <c r="I8168" s="28">
        <v>12.128328865058085</v>
      </c>
      <c r="J8168" s="27">
        <v>9.6514745308310987E-2</v>
      </c>
      <c r="K8168" s="27">
        <v>0.80518319928507598</v>
      </c>
      <c r="L8168" s="27">
        <v>0.43074935400516801</v>
      </c>
      <c r="M8168" s="29">
        <v>5.8241127348642978</v>
      </c>
      <c r="N8168" s="30">
        <v>49.16770186335404</v>
      </c>
      <c r="O8168" s="32">
        <v>0</v>
      </c>
      <c r="P8168" s="31">
        <v>0.96382428940568476</v>
      </c>
      <c r="Q8168" s="38">
        <v>8332</v>
      </c>
      <c r="R8168" s="38">
        <v>7959</v>
      </c>
      <c r="S8168" s="38">
        <v>219</v>
      </c>
    </row>
    <row r="8169" spans="2:19" x14ac:dyDescent="0.2">
      <c r="B8169" s="1" t="s">
        <v>16498</v>
      </c>
      <c r="C8169" s="1" t="s">
        <v>16499</v>
      </c>
      <c r="D8169" s="1" t="s">
        <v>636</v>
      </c>
      <c r="E8169" s="1" t="s">
        <v>636</v>
      </c>
      <c r="F8169" s="1" t="s">
        <v>48</v>
      </c>
      <c r="G8169" s="27">
        <v>0.15040650406504066</v>
      </c>
      <c r="H8169" s="27">
        <v>0.39550556361877109</v>
      </c>
      <c r="I8169" s="28">
        <v>14.849085365853659</v>
      </c>
      <c r="J8169" s="27">
        <v>7.926829268292683E-2</v>
      </c>
      <c r="K8169" s="27">
        <v>0.65040650406504064</v>
      </c>
      <c r="L8169" s="27">
        <v>0.38041122399612964</v>
      </c>
      <c r="M8169" s="29">
        <v>8.398923444976079</v>
      </c>
      <c r="N8169" s="30">
        <v>50.777027027027025</v>
      </c>
      <c r="O8169" s="32">
        <v>0</v>
      </c>
      <c r="P8169" s="31">
        <v>0.95210449927431062</v>
      </c>
      <c r="Q8169" s="38">
        <v>8042</v>
      </c>
      <c r="R8169" s="38">
        <v>7910</v>
      </c>
      <c r="S8169" s="38">
        <v>637</v>
      </c>
    </row>
    <row r="8170" spans="2:19" x14ac:dyDescent="0.2">
      <c r="B8170" s="1" t="s">
        <v>16488</v>
      </c>
      <c r="C8170" s="1" t="s">
        <v>16489</v>
      </c>
      <c r="D8170" s="1" t="s">
        <v>636</v>
      </c>
      <c r="E8170" s="1" t="s">
        <v>636</v>
      </c>
      <c r="F8170" s="1" t="s">
        <v>48</v>
      </c>
      <c r="G8170" s="27">
        <v>0.1206140350877193</v>
      </c>
      <c r="H8170" s="27">
        <v>0.38669734151329233</v>
      </c>
      <c r="I8170" s="28">
        <v>11.285526315789467</v>
      </c>
      <c r="J8170" s="27">
        <v>0.15789473684210525</v>
      </c>
      <c r="K8170" s="27">
        <v>0.79276315789473684</v>
      </c>
      <c r="L8170" s="27">
        <v>0.43917177914110428</v>
      </c>
      <c r="M8170" s="29">
        <v>6.12057356608479</v>
      </c>
      <c r="N8170" s="30">
        <v>48.454545454545453</v>
      </c>
      <c r="O8170" s="32">
        <v>0</v>
      </c>
      <c r="P8170" s="31">
        <v>0.93251533742331283</v>
      </c>
      <c r="Q8170" s="38">
        <v>8397</v>
      </c>
      <c r="R8170" s="38">
        <v>8145</v>
      </c>
      <c r="S8170" s="38">
        <v>245</v>
      </c>
    </row>
    <row r="8171" spans="2:19" x14ac:dyDescent="0.2">
      <c r="B8171" s="1" t="s">
        <v>16522</v>
      </c>
      <c r="C8171" s="1" t="s">
        <v>16523</v>
      </c>
      <c r="D8171" s="1" t="s">
        <v>636</v>
      </c>
      <c r="E8171" s="1" t="s">
        <v>636</v>
      </c>
      <c r="F8171" s="1" t="s">
        <v>48</v>
      </c>
      <c r="G8171" s="27">
        <v>0.25</v>
      </c>
      <c r="H8171" s="27">
        <v>0.86037947621592703</v>
      </c>
      <c r="I8171" s="28">
        <v>25.075494505494504</v>
      </c>
      <c r="J8171" s="27">
        <v>4.9450549450549448E-3</v>
      </c>
      <c r="K8171" s="27">
        <v>0.14725274725274726</v>
      </c>
      <c r="L8171" s="27">
        <v>0</v>
      </c>
      <c r="M8171" s="29">
        <v>15.8084249084249</v>
      </c>
      <c r="N8171" s="30">
        <v>52.439560439560438</v>
      </c>
      <c r="O8171" s="32">
        <v>0</v>
      </c>
      <c r="P8171" s="31">
        <v>0.97274184927846075</v>
      </c>
      <c r="Q8171" s="38">
        <v>4994</v>
      </c>
      <c r="R8171" s="38">
        <v>6483</v>
      </c>
      <c r="S8171" s="38">
        <v>7383</v>
      </c>
    </row>
    <row r="8172" spans="2:19" x14ac:dyDescent="0.2">
      <c r="B8172" s="1" t="s">
        <v>16508</v>
      </c>
      <c r="C8172" s="1" t="s">
        <v>16509</v>
      </c>
      <c r="D8172" s="1" t="s">
        <v>636</v>
      </c>
      <c r="E8172" s="1" t="s">
        <v>636</v>
      </c>
      <c r="F8172" s="1" t="s">
        <v>48</v>
      </c>
      <c r="G8172" s="27">
        <v>0.23351648351648352</v>
      </c>
      <c r="H8172" s="27">
        <v>0.75296977660972386</v>
      </c>
      <c r="I8172" s="28">
        <v>23.163873626373622</v>
      </c>
      <c r="J8172" s="27">
        <v>7.554945054945055E-3</v>
      </c>
      <c r="K8172" s="27">
        <v>0.18612637362637363</v>
      </c>
      <c r="L8172" s="27">
        <v>6.8988173455978978E-4</v>
      </c>
      <c r="M8172" s="29">
        <v>14.688799283154117</v>
      </c>
      <c r="N8172" s="30">
        <v>50.579411764705881</v>
      </c>
      <c r="O8172" s="32">
        <v>0</v>
      </c>
      <c r="P8172" s="31">
        <v>0.95663600525624182</v>
      </c>
      <c r="Q8172" s="38">
        <v>5699</v>
      </c>
      <c r="R8172" s="38">
        <v>6823</v>
      </c>
      <c r="S8172" s="38">
        <v>6709</v>
      </c>
    </row>
    <row r="8173" spans="2:19" x14ac:dyDescent="0.2">
      <c r="B8173" s="1" t="s">
        <v>16504</v>
      </c>
      <c r="C8173" s="1" t="s">
        <v>16505</v>
      </c>
      <c r="D8173" s="1" t="s">
        <v>636</v>
      </c>
      <c r="E8173" s="1" t="s">
        <v>636</v>
      </c>
      <c r="F8173" s="1" t="s">
        <v>48</v>
      </c>
      <c r="G8173" s="27">
        <v>0.24115044247787609</v>
      </c>
      <c r="H8173" s="27">
        <v>0.7220295983086682</v>
      </c>
      <c r="I8173" s="28">
        <v>19.586615044247793</v>
      </c>
      <c r="J8173" s="27">
        <v>3.8716814159292033E-2</v>
      </c>
      <c r="K8173" s="27">
        <v>0.52433628318584069</v>
      </c>
      <c r="L8173" s="27">
        <v>9.8689217758985204E-2</v>
      </c>
      <c r="M8173" s="29">
        <v>10.504227405247811</v>
      </c>
      <c r="N8173" s="30">
        <v>47.775229357798167</v>
      </c>
      <c r="O8173" s="32">
        <v>0</v>
      </c>
      <c r="P8173" s="31">
        <v>0.95560253699788589</v>
      </c>
      <c r="Q8173" s="38">
        <v>7102</v>
      </c>
      <c r="R8173" s="38">
        <v>6654</v>
      </c>
      <c r="S8173" s="38">
        <v>1558</v>
      </c>
    </row>
    <row r="8174" spans="2:19" x14ac:dyDescent="0.2">
      <c r="B8174" s="1" t="s">
        <v>16502</v>
      </c>
      <c r="C8174" s="1" t="s">
        <v>16503</v>
      </c>
      <c r="D8174" s="1" t="s">
        <v>636</v>
      </c>
      <c r="E8174" s="1" t="s">
        <v>636</v>
      </c>
      <c r="F8174" s="1" t="s">
        <v>48</v>
      </c>
      <c r="G8174" s="27">
        <v>0.27699816961561929</v>
      </c>
      <c r="H8174" s="27">
        <v>0.7925101921956903</v>
      </c>
      <c r="I8174" s="28">
        <v>20.587919463087257</v>
      </c>
      <c r="J8174" s="27">
        <v>6.5283709579011598E-2</v>
      </c>
      <c r="K8174" s="27">
        <v>0.49420378279438681</v>
      </c>
      <c r="L8174" s="27">
        <v>0.12161327897495632</v>
      </c>
      <c r="M8174" s="29">
        <v>9.5465822784810079</v>
      </c>
      <c r="N8174" s="30">
        <v>48.867841409691628</v>
      </c>
      <c r="O8174" s="32">
        <v>0</v>
      </c>
      <c r="P8174" s="31">
        <v>0.95457192778101341</v>
      </c>
      <c r="Q8174" s="38">
        <v>6756</v>
      </c>
      <c r="R8174" s="38">
        <v>5888</v>
      </c>
      <c r="S8174" s="38">
        <v>1851</v>
      </c>
    </row>
    <row r="8175" spans="2:19" x14ac:dyDescent="0.2">
      <c r="B8175" s="1" t="s">
        <v>16514</v>
      </c>
      <c r="C8175" s="1" t="s">
        <v>16515</v>
      </c>
      <c r="D8175" s="1" t="s">
        <v>17693</v>
      </c>
      <c r="E8175" s="1" t="s">
        <v>636</v>
      </c>
      <c r="F8175" s="1" t="s">
        <v>48</v>
      </c>
      <c r="G8175" s="27">
        <v>0.37173913043478263</v>
      </c>
      <c r="H8175" s="27">
        <v>0.84886926726410128</v>
      </c>
      <c r="I8175" s="28">
        <v>23.958532608695656</v>
      </c>
      <c r="J8175" s="27">
        <v>8.641304347826087E-2</v>
      </c>
      <c r="K8175" s="27">
        <v>0.4934782608695652</v>
      </c>
      <c r="L8175" s="27">
        <v>3.0005271481286244E-2</v>
      </c>
      <c r="M8175" s="29">
        <v>7.2124567474048433</v>
      </c>
      <c r="N8175" s="30">
        <v>51.808479532163744</v>
      </c>
      <c r="O8175" s="32">
        <v>0</v>
      </c>
      <c r="P8175" s="31">
        <v>0.96995255666842384</v>
      </c>
      <c r="Q8175" s="38">
        <v>5385</v>
      </c>
      <c r="R8175" s="38">
        <v>4143</v>
      </c>
      <c r="S8175" s="38">
        <v>1858</v>
      </c>
    </row>
    <row r="8176" spans="2:19" x14ac:dyDescent="0.2">
      <c r="B8176" s="1" t="s">
        <v>16492</v>
      </c>
      <c r="C8176" s="1" t="s">
        <v>16493</v>
      </c>
      <c r="D8176" s="1" t="s">
        <v>17693</v>
      </c>
      <c r="E8176" s="1" t="s">
        <v>636</v>
      </c>
      <c r="F8176" s="1" t="s">
        <v>48</v>
      </c>
      <c r="G8176" s="27">
        <v>0.32553191489361705</v>
      </c>
      <c r="H8176" s="27">
        <v>0.68564231738035264</v>
      </c>
      <c r="I8176" s="28">
        <v>21.268723404255311</v>
      </c>
      <c r="J8176" s="27">
        <v>9.3617021276595741E-2</v>
      </c>
      <c r="K8176" s="27">
        <v>0.62340425531914889</v>
      </c>
      <c r="L8176" s="27">
        <v>0.19721410579345089</v>
      </c>
      <c r="M8176" s="29">
        <v>6.3305993690851752</v>
      </c>
      <c r="N8176" s="30">
        <v>51.754901960784316</v>
      </c>
      <c r="O8176" s="32">
        <v>0</v>
      </c>
      <c r="P8176" s="31">
        <v>0.94710327455919396</v>
      </c>
      <c r="Q8176" s="38">
        <v>6489</v>
      </c>
      <c r="R8176" s="38">
        <v>4879</v>
      </c>
      <c r="S8176" s="38">
        <v>777</v>
      </c>
    </row>
    <row r="8177" spans="2:19" x14ac:dyDescent="0.2">
      <c r="B8177" s="1" t="s">
        <v>16540</v>
      </c>
      <c r="C8177" s="1" t="s">
        <v>16541</v>
      </c>
      <c r="D8177" s="1" t="s">
        <v>637</v>
      </c>
      <c r="E8177" s="1" t="s">
        <v>637</v>
      </c>
      <c r="F8177" s="1" t="s">
        <v>14</v>
      </c>
      <c r="G8177" s="27">
        <v>0.57869692532942896</v>
      </c>
      <c r="H8177" s="27">
        <v>0.98153929343907709</v>
      </c>
      <c r="I8177" s="28">
        <v>63.584114202049747</v>
      </c>
      <c r="J8177" s="27">
        <v>9.8828696925329432E-3</v>
      </c>
      <c r="K8177" s="27">
        <v>0.20863836017569545</v>
      </c>
      <c r="L8177" s="27">
        <v>4.1312184571016585E-3</v>
      </c>
      <c r="M8177" s="29">
        <v>11.069331016507391</v>
      </c>
      <c r="N8177" s="30">
        <v>101.4089184060721</v>
      </c>
      <c r="O8177" s="32">
        <v>0</v>
      </c>
      <c r="P8177" s="31">
        <v>0.98485940879596245</v>
      </c>
      <c r="Q8177" s="38">
        <v>137</v>
      </c>
      <c r="R8177" s="38">
        <v>892</v>
      </c>
      <c r="S8177" s="38">
        <v>6310</v>
      </c>
    </row>
    <row r="8178" spans="2:19" x14ac:dyDescent="0.2">
      <c r="B8178" s="1" t="s">
        <v>16542</v>
      </c>
      <c r="C8178" s="1" t="s">
        <v>16543</v>
      </c>
      <c r="D8178" s="1" t="s">
        <v>637</v>
      </c>
      <c r="E8178" s="1" t="s">
        <v>637</v>
      </c>
      <c r="F8178" s="1" t="s">
        <v>14</v>
      </c>
      <c r="G8178" s="27">
        <v>0.50039463299131803</v>
      </c>
      <c r="H8178" s="27">
        <v>0.93259143726117122</v>
      </c>
      <c r="I8178" s="28">
        <v>54.485698500394676</v>
      </c>
      <c r="J8178" s="27">
        <v>1.1838989739542225E-2</v>
      </c>
      <c r="K8178" s="27">
        <v>0.26172059984214679</v>
      </c>
      <c r="L8178" s="27">
        <v>3.1872416751150276E-3</v>
      </c>
      <c r="M8178" s="29">
        <v>11.374659917747532</v>
      </c>
      <c r="N8178" s="30">
        <v>96.817580340264655</v>
      </c>
      <c r="O8178" s="32">
        <v>0</v>
      </c>
      <c r="P8178" s="31">
        <v>0.98806831474693912</v>
      </c>
      <c r="Q8178" s="38">
        <v>867</v>
      </c>
      <c r="R8178" s="38">
        <v>2269</v>
      </c>
      <c r="S8178" s="38">
        <v>5294</v>
      </c>
    </row>
    <row r="8179" spans="2:19" x14ac:dyDescent="0.2">
      <c r="B8179" s="1" t="s">
        <v>16538</v>
      </c>
      <c r="C8179" s="1" t="s">
        <v>16539</v>
      </c>
      <c r="D8179" s="1" t="s">
        <v>637</v>
      </c>
      <c r="E8179" s="1" t="s">
        <v>637</v>
      </c>
      <c r="F8179" s="1" t="s">
        <v>14</v>
      </c>
      <c r="G8179" s="27">
        <v>0.54955621301775148</v>
      </c>
      <c r="H8179" s="27">
        <v>0.95547622509815344</v>
      </c>
      <c r="I8179" s="28">
        <v>58.931937869822512</v>
      </c>
      <c r="J8179" s="27">
        <v>1.242603550295858E-2</v>
      </c>
      <c r="K8179" s="27">
        <v>0.17958579881656805</v>
      </c>
      <c r="L8179" s="27">
        <v>8.4637196451941253E-3</v>
      </c>
      <c r="M8179" s="29">
        <v>12.654336399474369</v>
      </c>
      <c r="N8179" s="30">
        <v>96.353875134553277</v>
      </c>
      <c r="O8179" s="32">
        <v>0</v>
      </c>
      <c r="P8179" s="31">
        <v>0.98298676748582225</v>
      </c>
      <c r="Q8179" s="38">
        <v>369</v>
      </c>
      <c r="R8179" s="38">
        <v>1366</v>
      </c>
      <c r="S8179" s="38">
        <v>6824</v>
      </c>
    </row>
    <row r="8180" spans="2:19" x14ac:dyDescent="0.2">
      <c r="B8180" s="1" t="s">
        <v>16536</v>
      </c>
      <c r="C8180" s="1" t="s">
        <v>16537</v>
      </c>
      <c r="D8180" s="1" t="s">
        <v>637</v>
      </c>
      <c r="E8180" s="1" t="s">
        <v>637</v>
      </c>
      <c r="F8180" s="1" t="s">
        <v>14</v>
      </c>
      <c r="G8180" s="27">
        <v>0.52433528616493918</v>
      </c>
      <c r="H8180" s="27">
        <v>0.97379935847804455</v>
      </c>
      <c r="I8180" s="28">
        <v>60.262190175754839</v>
      </c>
      <c r="J8180" s="27">
        <v>6.3091482649842269E-3</v>
      </c>
      <c r="K8180" s="27">
        <v>7.3231185218566919E-2</v>
      </c>
      <c r="L8180" s="27">
        <v>1.5551377060059729E-3</v>
      </c>
      <c r="M8180" s="29">
        <v>16.089336492890993</v>
      </c>
      <c r="N8180" s="30">
        <v>99.850085910652922</v>
      </c>
      <c r="O8180" s="32">
        <v>0</v>
      </c>
      <c r="P8180" s="31">
        <v>0.981749806437341</v>
      </c>
      <c r="Q8180" s="38">
        <v>271</v>
      </c>
      <c r="R8180" s="38">
        <v>1840</v>
      </c>
      <c r="S8180" s="38">
        <v>8521</v>
      </c>
    </row>
    <row r="8181" spans="2:19" x14ac:dyDescent="0.2">
      <c r="B8181" s="1" t="s">
        <v>16546</v>
      </c>
      <c r="C8181" s="1" t="s">
        <v>16547</v>
      </c>
      <c r="D8181" s="1" t="s">
        <v>637</v>
      </c>
      <c r="E8181" s="1" t="s">
        <v>637</v>
      </c>
      <c r="F8181" s="1" t="s">
        <v>14</v>
      </c>
      <c r="G8181" s="27">
        <v>0.61240535818287711</v>
      </c>
      <c r="H8181" s="27">
        <v>0.98378631677600736</v>
      </c>
      <c r="I8181" s="28">
        <v>65.331610366919065</v>
      </c>
      <c r="J8181" s="27">
        <v>1.1211415259172975E-2</v>
      </c>
      <c r="K8181" s="27">
        <v>0.17516016307513105</v>
      </c>
      <c r="L8181" s="27">
        <v>6.6988681421671116E-3</v>
      </c>
      <c r="M8181" s="29">
        <v>11.431414597441684</v>
      </c>
      <c r="N8181" s="30">
        <v>98.754156769596193</v>
      </c>
      <c r="O8181" s="32">
        <v>0</v>
      </c>
      <c r="P8181" s="31">
        <v>0.99026746449426861</v>
      </c>
      <c r="Q8181" s="38">
        <v>105</v>
      </c>
      <c r="R8181" s="38">
        <v>468</v>
      </c>
      <c r="S8181" s="38">
        <v>6902</v>
      </c>
    </row>
    <row r="8182" spans="2:19" x14ac:dyDescent="0.2">
      <c r="B8182" s="1" t="s">
        <v>16544</v>
      </c>
      <c r="C8182" s="1" t="s">
        <v>16545</v>
      </c>
      <c r="D8182" s="1" t="s">
        <v>637</v>
      </c>
      <c r="E8182" s="1" t="s">
        <v>637</v>
      </c>
      <c r="F8182" s="1" t="s">
        <v>14</v>
      </c>
      <c r="G8182" s="27">
        <v>0.56618610747051112</v>
      </c>
      <c r="H8182" s="27">
        <v>0.88740956700140361</v>
      </c>
      <c r="I8182" s="28">
        <v>58.28752730449979</v>
      </c>
      <c r="J8182" s="27">
        <v>2.4683267802533857E-2</v>
      </c>
      <c r="K8182" s="27">
        <v>0.24377457404980341</v>
      </c>
      <c r="L8182" s="27">
        <v>2.803800885433538E-2</v>
      </c>
      <c r="M8182" s="29">
        <v>10.474016145307768</v>
      </c>
      <c r="N8182" s="30">
        <v>94.046995377503848</v>
      </c>
      <c r="O8182" s="32">
        <v>0</v>
      </c>
      <c r="P8182" s="31">
        <v>0.9886621315192744</v>
      </c>
      <c r="Q8182" s="38">
        <v>425</v>
      </c>
      <c r="R8182" s="38">
        <v>1080</v>
      </c>
      <c r="S8182" s="38">
        <v>5635</v>
      </c>
    </row>
    <row r="8183" spans="2:19" x14ac:dyDescent="0.2">
      <c r="B8183" s="1" t="s">
        <v>16552</v>
      </c>
      <c r="C8183" s="1" t="s">
        <v>16553</v>
      </c>
      <c r="D8183" s="1" t="s">
        <v>353</v>
      </c>
      <c r="E8183" s="1" t="s">
        <v>5711</v>
      </c>
      <c r="F8183" s="1" t="s">
        <v>38</v>
      </c>
      <c r="G8183" s="27">
        <v>0.42372179672945559</v>
      </c>
      <c r="H8183" s="27">
        <v>0.96870299783661284</v>
      </c>
      <c r="I8183" s="28">
        <v>35.588035603394736</v>
      </c>
      <c r="J8183" s="27">
        <v>2.0492651624922375E-2</v>
      </c>
      <c r="K8183" s="27">
        <v>0.44980335334299315</v>
      </c>
      <c r="L8183" s="27">
        <v>1.7715050994127946E-2</v>
      </c>
      <c r="M8183" s="29">
        <v>7.6086206896551785</v>
      </c>
      <c r="N8183" s="30">
        <v>73.181729360039085</v>
      </c>
      <c r="O8183" s="32">
        <v>3.1960440918924492E-2</v>
      </c>
      <c r="P8183" s="31">
        <v>0.99536417018646339</v>
      </c>
      <c r="Q8183" s="38">
        <v>3614</v>
      </c>
      <c r="R8183" s="38">
        <v>3485</v>
      </c>
      <c r="S8183" s="38">
        <v>2310</v>
      </c>
    </row>
    <row r="8184" spans="2:19" x14ac:dyDescent="0.2">
      <c r="B8184" s="1" t="s">
        <v>16554</v>
      </c>
      <c r="C8184" s="1" t="s">
        <v>16555</v>
      </c>
      <c r="D8184" s="1" t="s">
        <v>353</v>
      </c>
      <c r="E8184" s="1" t="s">
        <v>5711</v>
      </c>
      <c r="F8184" s="1" t="s">
        <v>38</v>
      </c>
      <c r="G8184" s="27">
        <v>0.27175489485134158</v>
      </c>
      <c r="H8184" s="27">
        <v>0.94148605973111976</v>
      </c>
      <c r="I8184" s="28">
        <v>28.823857868020298</v>
      </c>
      <c r="J8184" s="27">
        <v>5.8013052936910807E-3</v>
      </c>
      <c r="K8184" s="27">
        <v>0.20775924583031183</v>
      </c>
      <c r="L8184" s="27">
        <v>2.1856897951818097E-2</v>
      </c>
      <c r="M8184" s="29">
        <v>13.582549166044313</v>
      </c>
      <c r="N8184" s="30">
        <v>69.204803202134755</v>
      </c>
      <c r="O8184" s="32">
        <v>0.15199855634755932</v>
      </c>
      <c r="P8184" s="31">
        <v>0.99539835784534869</v>
      </c>
      <c r="Q8184" s="38">
        <v>4105</v>
      </c>
      <c r="R8184" s="38">
        <v>6010</v>
      </c>
      <c r="S8184" s="38">
        <v>6332</v>
      </c>
    </row>
    <row r="8185" spans="2:19" x14ac:dyDescent="0.2">
      <c r="B8185" s="1" t="s">
        <v>16550</v>
      </c>
      <c r="C8185" s="1" t="s">
        <v>16551</v>
      </c>
      <c r="D8185" s="1" t="s">
        <v>353</v>
      </c>
      <c r="E8185" s="1" t="s">
        <v>5711</v>
      </c>
      <c r="F8185" s="1" t="s">
        <v>38</v>
      </c>
      <c r="G8185" s="27">
        <v>0.40746268656716417</v>
      </c>
      <c r="H8185" s="27">
        <v>0.98974168829563713</v>
      </c>
      <c r="I8185" s="28">
        <v>38.371542288557215</v>
      </c>
      <c r="J8185" s="27">
        <v>4.7263681592039797E-3</v>
      </c>
      <c r="K8185" s="27">
        <v>0.17636815920398011</v>
      </c>
      <c r="L8185" s="27">
        <v>3.707823507601038E-4</v>
      </c>
      <c r="M8185" s="29">
        <v>14.553338933221333</v>
      </c>
      <c r="N8185" s="30">
        <v>72.410616229408177</v>
      </c>
      <c r="O8185" s="32">
        <v>0</v>
      </c>
      <c r="P8185" s="31">
        <v>0.99369670003707822</v>
      </c>
      <c r="Q8185" s="38">
        <v>3392</v>
      </c>
      <c r="R8185" s="38">
        <v>3677</v>
      </c>
      <c r="S8185" s="38">
        <v>6881</v>
      </c>
    </row>
    <row r="8186" spans="2:19" x14ac:dyDescent="0.2">
      <c r="B8186" s="1" t="s">
        <v>16556</v>
      </c>
      <c r="C8186" s="1" t="s">
        <v>16557</v>
      </c>
      <c r="D8186" s="1" t="s">
        <v>353</v>
      </c>
      <c r="E8186" s="1" t="s">
        <v>5711</v>
      </c>
      <c r="F8186" s="1" t="s">
        <v>38</v>
      </c>
      <c r="G8186" s="27">
        <v>0.58097079037800692</v>
      </c>
      <c r="H8186" s="27">
        <v>0.99476725521669362</v>
      </c>
      <c r="I8186" s="28">
        <v>45.660330756013735</v>
      </c>
      <c r="J8186" s="27">
        <v>3.4364261168384883E-2</v>
      </c>
      <c r="K8186" s="27">
        <v>0.35137457044673537</v>
      </c>
      <c r="L8186" s="27">
        <v>5.256286784376671E-3</v>
      </c>
      <c r="M8186" s="29">
        <v>6.5791389031266014</v>
      </c>
      <c r="N8186" s="30">
        <v>73.416635859519403</v>
      </c>
      <c r="O8186" s="32">
        <v>1.8921348314606741E-2</v>
      </c>
      <c r="P8186" s="31">
        <v>0.99646869983948638</v>
      </c>
      <c r="Q8186" s="38">
        <v>2448</v>
      </c>
      <c r="R8186" s="38">
        <v>856</v>
      </c>
      <c r="S8186" s="38">
        <v>3631</v>
      </c>
    </row>
    <row r="8187" spans="2:19" x14ac:dyDescent="0.2">
      <c r="B8187" s="1" t="s">
        <v>16558</v>
      </c>
      <c r="C8187" s="1" t="s">
        <v>16559</v>
      </c>
      <c r="D8187" s="1" t="s">
        <v>353</v>
      </c>
      <c r="E8187" s="1" t="s">
        <v>5711</v>
      </c>
      <c r="F8187" s="1" t="s">
        <v>38</v>
      </c>
      <c r="G8187" s="27">
        <v>0.45090222408728492</v>
      </c>
      <c r="H8187" s="27">
        <v>0.95473001255755585</v>
      </c>
      <c r="I8187" s="28">
        <v>36.765757448594201</v>
      </c>
      <c r="J8187" s="27">
        <v>2.0142677297524128E-2</v>
      </c>
      <c r="K8187" s="27">
        <v>0.4351657574485942</v>
      </c>
      <c r="L8187" s="27">
        <v>3.4303055671829216E-2</v>
      </c>
      <c r="M8187" s="29">
        <v>7.4960611854684513</v>
      </c>
      <c r="N8187" s="30">
        <v>71.722919572291957</v>
      </c>
      <c r="O8187" s="32">
        <v>0</v>
      </c>
      <c r="P8187" s="31">
        <v>0.99748848890749264</v>
      </c>
      <c r="Q8187" s="38">
        <v>3527</v>
      </c>
      <c r="R8187" s="38">
        <v>3088</v>
      </c>
      <c r="S8187" s="38">
        <v>2479</v>
      </c>
    </row>
    <row r="8188" spans="2:19" x14ac:dyDescent="0.2">
      <c r="B8188" s="1" t="s">
        <v>16565</v>
      </c>
      <c r="C8188" s="1" t="s">
        <v>16566</v>
      </c>
      <c r="D8188" s="1" t="s">
        <v>353</v>
      </c>
      <c r="E8188" s="1" t="s">
        <v>5711</v>
      </c>
      <c r="F8188" s="1" t="s">
        <v>38</v>
      </c>
      <c r="G8188" s="27">
        <v>0.48354503464203236</v>
      </c>
      <c r="H8188" s="27">
        <v>1</v>
      </c>
      <c r="I8188" s="28">
        <v>41.476587759815239</v>
      </c>
      <c r="J8188" s="27">
        <v>7.2170900692840644E-3</v>
      </c>
      <c r="K8188" s="27">
        <v>0.14838337182448036</v>
      </c>
      <c r="L8188" s="27">
        <v>0</v>
      </c>
      <c r="M8188" s="29">
        <v>13.337954164337621</v>
      </c>
      <c r="N8188" s="30">
        <v>71.102686567164184</v>
      </c>
      <c r="O8188" s="32">
        <v>0</v>
      </c>
      <c r="P8188" s="31">
        <v>0.99913469858667436</v>
      </c>
      <c r="Q8188" s="38">
        <v>3079</v>
      </c>
      <c r="R8188" s="38">
        <v>2560</v>
      </c>
      <c r="S8188" s="38">
        <v>7359</v>
      </c>
    </row>
    <row r="8189" spans="2:19" x14ac:dyDescent="0.2">
      <c r="B8189" s="1" t="s">
        <v>16562</v>
      </c>
      <c r="C8189" s="1" t="s">
        <v>16563</v>
      </c>
      <c r="D8189" s="1" t="s">
        <v>353</v>
      </c>
      <c r="E8189" s="1" t="s">
        <v>5711</v>
      </c>
      <c r="F8189" s="1" t="s">
        <v>38</v>
      </c>
      <c r="G8189" s="27">
        <v>0.40932117527862211</v>
      </c>
      <c r="H8189" s="27">
        <v>1</v>
      </c>
      <c r="I8189" s="28">
        <v>36.095440729483272</v>
      </c>
      <c r="J8189" s="27">
        <v>6.3323201621073959E-3</v>
      </c>
      <c r="K8189" s="27">
        <v>0.20415400202634246</v>
      </c>
      <c r="L8189" s="27">
        <v>0</v>
      </c>
      <c r="M8189" s="29">
        <v>12.000385934819896</v>
      </c>
      <c r="N8189" s="30">
        <v>70.396658415841586</v>
      </c>
      <c r="O8189" s="32">
        <v>2.4026302478502784E-4</v>
      </c>
      <c r="P8189" s="31">
        <v>0.99848254931714719</v>
      </c>
      <c r="Q8189" s="38">
        <v>3570</v>
      </c>
      <c r="R8189" s="38">
        <v>3653</v>
      </c>
      <c r="S8189" s="38">
        <v>6390</v>
      </c>
    </row>
    <row r="8190" spans="2:19" x14ac:dyDescent="0.2">
      <c r="B8190" s="1" t="s">
        <v>16560</v>
      </c>
      <c r="C8190" s="1" t="s">
        <v>16561</v>
      </c>
      <c r="D8190" s="1" t="s">
        <v>353</v>
      </c>
      <c r="E8190" s="1" t="s">
        <v>5711</v>
      </c>
      <c r="F8190" s="1" t="s">
        <v>38</v>
      </c>
      <c r="G8190" s="27">
        <v>0.33617114167212397</v>
      </c>
      <c r="H8190" s="27">
        <v>0.98061873638344221</v>
      </c>
      <c r="I8190" s="28">
        <v>30.694389871207168</v>
      </c>
      <c r="J8190" s="27">
        <v>1.0259768609473915E-2</v>
      </c>
      <c r="K8190" s="27">
        <v>0.19842829076620824</v>
      </c>
      <c r="L8190" s="27">
        <v>1.30718954248366E-4</v>
      </c>
      <c r="M8190" s="29">
        <v>12.990956922065106</v>
      </c>
      <c r="N8190" s="30">
        <v>65.178571428571431</v>
      </c>
      <c r="O8190" s="32">
        <v>0</v>
      </c>
      <c r="P8190" s="31">
        <v>0.99803921568627452</v>
      </c>
      <c r="Q8190" s="38">
        <v>3888</v>
      </c>
      <c r="R8190" s="38">
        <v>4687</v>
      </c>
      <c r="S8190" s="38">
        <v>6483</v>
      </c>
    </row>
    <row r="8191" spans="2:19" x14ac:dyDescent="0.2">
      <c r="B8191" s="1" t="s">
        <v>16548</v>
      </c>
      <c r="C8191" s="1" t="s">
        <v>16549</v>
      </c>
      <c r="D8191" s="1" t="s">
        <v>353</v>
      </c>
      <c r="E8191" s="1" t="s">
        <v>5711</v>
      </c>
      <c r="F8191" s="1" t="s">
        <v>38</v>
      </c>
      <c r="G8191" s="27">
        <v>0.28832784485912916</v>
      </c>
      <c r="H8191" s="27">
        <v>0.88919661222020607</v>
      </c>
      <c r="I8191" s="28">
        <v>29.212281985607994</v>
      </c>
      <c r="J8191" s="27">
        <v>8.5376265398219298E-3</v>
      </c>
      <c r="K8191" s="27">
        <v>0.29406025125015245</v>
      </c>
      <c r="L8191" s="27">
        <v>1.5180883242589231E-2</v>
      </c>
      <c r="M8191" s="29">
        <v>11.992376373626374</v>
      </c>
      <c r="N8191" s="30">
        <v>68.36084210526316</v>
      </c>
      <c r="O8191" s="32">
        <v>0.2985372050816697</v>
      </c>
      <c r="P8191" s="31">
        <v>0.99201451905626137</v>
      </c>
      <c r="Q8191" s="38">
        <v>4049</v>
      </c>
      <c r="R8191" s="38">
        <v>5651</v>
      </c>
      <c r="S8191" s="38">
        <v>4679</v>
      </c>
    </row>
    <row r="8192" spans="2:19" x14ac:dyDescent="0.2">
      <c r="B8192" s="1" t="s">
        <v>16564</v>
      </c>
      <c r="C8192" s="1" t="s">
        <v>353</v>
      </c>
      <c r="D8192" s="1" t="s">
        <v>353</v>
      </c>
      <c r="E8192" s="1" t="s">
        <v>5711</v>
      </c>
      <c r="F8192" s="1" t="s">
        <v>38</v>
      </c>
      <c r="G8192" s="27">
        <v>0.4598474652310453</v>
      </c>
      <c r="H8192" s="27">
        <v>0.99158602150537645</v>
      </c>
      <c r="I8192" s="28">
        <v>38.499753252579666</v>
      </c>
      <c r="J8192" s="27">
        <v>1.1215791834903545E-2</v>
      </c>
      <c r="K8192" s="27">
        <v>0.32301480484522205</v>
      </c>
      <c r="L8192" s="27">
        <v>0</v>
      </c>
      <c r="M8192" s="29">
        <v>9.5852990033222571</v>
      </c>
      <c r="N8192" s="30">
        <v>72.014634146341464</v>
      </c>
      <c r="O8192" s="32">
        <v>0</v>
      </c>
      <c r="P8192" s="31">
        <v>0.99865591397849462</v>
      </c>
      <c r="Q8192" s="38">
        <v>3381</v>
      </c>
      <c r="R8192" s="38">
        <v>2963</v>
      </c>
      <c r="S8192" s="38">
        <v>4118</v>
      </c>
    </row>
    <row r="8193" spans="2:19" x14ac:dyDescent="0.2">
      <c r="B8193" s="1" t="s">
        <v>16594</v>
      </c>
      <c r="C8193" s="1" t="s">
        <v>16595</v>
      </c>
      <c r="D8193" s="1" t="s">
        <v>639</v>
      </c>
      <c r="E8193" s="1" t="s">
        <v>639</v>
      </c>
      <c r="F8193" s="1" t="s">
        <v>22</v>
      </c>
      <c r="G8193" s="27">
        <v>0.46153846153846156</v>
      </c>
      <c r="H8193" s="27">
        <v>0.97291512915129152</v>
      </c>
      <c r="I8193" s="28">
        <v>25.779893899204243</v>
      </c>
      <c r="J8193" s="27">
        <v>4.5092838196286469E-2</v>
      </c>
      <c r="K8193" s="27">
        <v>0.49018567639257293</v>
      </c>
      <c r="L8193" s="27">
        <v>0</v>
      </c>
      <c r="M8193" s="29">
        <v>5.7056157635467981</v>
      </c>
      <c r="N8193" s="30">
        <v>48.793103448275865</v>
      </c>
      <c r="O8193" s="32">
        <v>0</v>
      </c>
      <c r="P8193" s="31">
        <v>0.99367422245651027</v>
      </c>
      <c r="Q8193" s="38">
        <v>4719</v>
      </c>
      <c r="R8193" s="38">
        <v>2927</v>
      </c>
      <c r="S8193" s="38">
        <v>1893</v>
      </c>
    </row>
    <row r="8194" spans="2:19" x14ac:dyDescent="0.2">
      <c r="B8194" s="1" t="s">
        <v>16571</v>
      </c>
      <c r="C8194" s="1" t="s">
        <v>16572</v>
      </c>
      <c r="D8194" s="1" t="s">
        <v>639</v>
      </c>
      <c r="E8194" s="1" t="s">
        <v>639</v>
      </c>
      <c r="F8194" s="1" t="s">
        <v>22</v>
      </c>
      <c r="G8194" s="27">
        <v>0.20500271886895052</v>
      </c>
      <c r="H8194" s="27">
        <v>0.69560031595576621</v>
      </c>
      <c r="I8194" s="28">
        <v>19.078466557911913</v>
      </c>
      <c r="J8194" s="27">
        <v>4.3501903208265365E-2</v>
      </c>
      <c r="K8194" s="27">
        <v>0.41435562805872755</v>
      </c>
      <c r="L8194" s="27">
        <v>0.22279094260136914</v>
      </c>
      <c r="M8194" s="29">
        <v>11.018809849521205</v>
      </c>
      <c r="N8194" s="30">
        <v>49.9973474801061</v>
      </c>
      <c r="O8194" s="32">
        <v>0</v>
      </c>
      <c r="P8194" s="31">
        <v>0.96840442338072674</v>
      </c>
      <c r="Q8194" s="38">
        <v>7245</v>
      </c>
      <c r="R8194" s="38">
        <v>7297</v>
      </c>
      <c r="S8194" s="38">
        <v>2710</v>
      </c>
    </row>
    <row r="8195" spans="2:19" x14ac:dyDescent="0.2">
      <c r="B8195" s="1" t="s">
        <v>16581</v>
      </c>
      <c r="C8195" s="1" t="s">
        <v>16582</v>
      </c>
      <c r="D8195" s="1" t="s">
        <v>639</v>
      </c>
      <c r="E8195" s="1" t="s">
        <v>639</v>
      </c>
      <c r="F8195" s="1" t="s">
        <v>22</v>
      </c>
      <c r="G8195" s="27">
        <v>4.5189504373177841E-2</v>
      </c>
      <c r="H8195" s="27">
        <v>0.60447965430320494</v>
      </c>
      <c r="I8195" s="28">
        <v>11.993877551020409</v>
      </c>
      <c r="J8195" s="27">
        <v>1.6034985422740525E-2</v>
      </c>
      <c r="K8195" s="27">
        <v>0.47594752186588923</v>
      </c>
      <c r="L8195" s="27">
        <v>0.22482175009002517</v>
      </c>
      <c r="M8195" s="29">
        <v>10.594503816793896</v>
      </c>
      <c r="N8195" s="30">
        <v>41.20967741935484</v>
      </c>
      <c r="O8195" s="32">
        <v>0</v>
      </c>
      <c r="P8195" s="31">
        <v>0.98811667266834713</v>
      </c>
      <c r="Q8195" s="38">
        <v>8349</v>
      </c>
      <c r="R8195" s="38">
        <v>8486</v>
      </c>
      <c r="S8195" s="38">
        <v>2047</v>
      </c>
    </row>
    <row r="8196" spans="2:19" x14ac:dyDescent="0.2">
      <c r="B8196" s="1" t="s">
        <v>16567</v>
      </c>
      <c r="C8196" s="1" t="s">
        <v>16568</v>
      </c>
      <c r="D8196" s="1" t="s">
        <v>639</v>
      </c>
      <c r="E8196" s="1" t="s">
        <v>639</v>
      </c>
      <c r="F8196" s="1" t="s">
        <v>22</v>
      </c>
      <c r="G8196" s="27">
        <v>6.6978193146417439E-2</v>
      </c>
      <c r="H8196" s="27">
        <v>0.21260805860805865</v>
      </c>
      <c r="I8196" s="28">
        <v>7.6766355140186935</v>
      </c>
      <c r="J8196" s="27">
        <v>0.22897196261682243</v>
      </c>
      <c r="K8196" s="27">
        <v>0.838006230529595</v>
      </c>
      <c r="L8196" s="27">
        <v>0.63940659340659334</v>
      </c>
      <c r="M8196" s="29">
        <v>4.9968280467445743</v>
      </c>
      <c r="N8196" s="30">
        <v>44.581395348837212</v>
      </c>
      <c r="O8196" s="32">
        <v>0</v>
      </c>
      <c r="P8196" s="31">
        <v>0.94065934065934065</v>
      </c>
      <c r="Q8196" s="38">
        <v>8588</v>
      </c>
      <c r="R8196" s="38">
        <v>8400</v>
      </c>
      <c r="S8196" s="38">
        <v>149</v>
      </c>
    </row>
    <row r="8197" spans="2:19" x14ac:dyDescent="0.2">
      <c r="B8197" s="1" t="s">
        <v>16587</v>
      </c>
      <c r="C8197" s="1" t="s">
        <v>16588</v>
      </c>
      <c r="D8197" s="1" t="s">
        <v>639</v>
      </c>
      <c r="E8197" s="1" t="s">
        <v>639</v>
      </c>
      <c r="F8197" s="1" t="s">
        <v>22</v>
      </c>
      <c r="G8197" s="27">
        <v>0.38550501156515032</v>
      </c>
      <c r="H8197" s="27">
        <v>0.9861694009919878</v>
      </c>
      <c r="I8197" s="28">
        <v>23.773708558211261</v>
      </c>
      <c r="J8197" s="27">
        <v>3.6237471087124135E-2</v>
      </c>
      <c r="K8197" s="27">
        <v>0.58750963762528918</v>
      </c>
      <c r="L8197" s="27">
        <v>1.2182373140022892E-2</v>
      </c>
      <c r="M8197" s="29">
        <v>5.5535759096612294</v>
      </c>
      <c r="N8197" s="30">
        <v>52.335999999999999</v>
      </c>
      <c r="O8197" s="32">
        <v>0</v>
      </c>
      <c r="P8197" s="31">
        <v>0.98969858832506674</v>
      </c>
      <c r="Q8197" s="38">
        <v>5457</v>
      </c>
      <c r="R8197" s="38">
        <v>3949</v>
      </c>
      <c r="S8197" s="38">
        <v>1024</v>
      </c>
    </row>
    <row r="8198" spans="2:19" x14ac:dyDescent="0.2">
      <c r="B8198" s="1" t="s">
        <v>16604</v>
      </c>
      <c r="C8198" s="1" t="s">
        <v>16605</v>
      </c>
      <c r="D8198" s="1" t="s">
        <v>639</v>
      </c>
      <c r="E8198" s="1" t="s">
        <v>639</v>
      </c>
      <c r="F8198" s="1" t="s">
        <v>22</v>
      </c>
      <c r="G8198" s="27">
        <v>0.22393048128342247</v>
      </c>
      <c r="H8198" s="27">
        <v>0.8026310517529216</v>
      </c>
      <c r="I8198" s="28">
        <v>23.049532085561502</v>
      </c>
      <c r="J8198" s="27">
        <v>8.6898395721925134E-3</v>
      </c>
      <c r="K8198" s="27">
        <v>0.18181818181818182</v>
      </c>
      <c r="L8198" s="27">
        <v>1.4183639398998329E-2</v>
      </c>
      <c r="M8198" s="29">
        <v>14.142807924203275</v>
      </c>
      <c r="N8198" s="30">
        <v>53.474626865671645</v>
      </c>
      <c r="O8198" s="32">
        <v>0</v>
      </c>
      <c r="P8198" s="31">
        <v>0.99899833055091825</v>
      </c>
      <c r="Q8198" s="38">
        <v>5749</v>
      </c>
      <c r="R8198" s="38">
        <v>6976</v>
      </c>
      <c r="S8198" s="38">
        <v>6788</v>
      </c>
    </row>
    <row r="8199" spans="2:19" x14ac:dyDescent="0.2">
      <c r="B8199" s="1" t="s">
        <v>16585</v>
      </c>
      <c r="C8199" s="1" t="s">
        <v>16586</v>
      </c>
      <c r="D8199" s="1" t="s">
        <v>639</v>
      </c>
      <c r="E8199" s="1" t="s">
        <v>639</v>
      </c>
      <c r="F8199" s="1" t="s">
        <v>22</v>
      </c>
      <c r="G8199" s="27">
        <v>0.15783540022547915</v>
      </c>
      <c r="H8199" s="27">
        <v>0.65723724560914432</v>
      </c>
      <c r="I8199" s="28">
        <v>20.980270574971815</v>
      </c>
      <c r="J8199" s="27">
        <v>4.5095828635851182E-3</v>
      </c>
      <c r="K8199" s="27">
        <v>0.19560315670800452</v>
      </c>
      <c r="L8199" s="27">
        <v>1.6548647895177029E-2</v>
      </c>
      <c r="M8199" s="29">
        <v>14.861579651941094</v>
      </c>
      <c r="N8199" s="30">
        <v>53.15</v>
      </c>
      <c r="O8199" s="32">
        <v>0</v>
      </c>
      <c r="P8199" s="31">
        <v>0.98912740451630887</v>
      </c>
      <c r="Q8199" s="38">
        <v>6609</v>
      </c>
      <c r="R8199" s="38">
        <v>7831</v>
      </c>
      <c r="S8199" s="38">
        <v>6531</v>
      </c>
    </row>
    <row r="8200" spans="2:19" x14ac:dyDescent="0.2">
      <c r="B8200" s="1" t="s">
        <v>16593</v>
      </c>
      <c r="C8200" s="1" t="s">
        <v>2238</v>
      </c>
      <c r="D8200" s="1" t="s">
        <v>639</v>
      </c>
      <c r="E8200" s="1" t="s">
        <v>639</v>
      </c>
      <c r="F8200" s="1" t="s">
        <v>22</v>
      </c>
      <c r="G8200" s="27">
        <v>0.27424242424242423</v>
      </c>
      <c r="H8200" s="27">
        <v>0.92617005267118135</v>
      </c>
      <c r="I8200" s="28">
        <v>25.484747474747476</v>
      </c>
      <c r="J8200" s="27">
        <v>8.5858585858585856E-3</v>
      </c>
      <c r="K8200" s="27">
        <v>0.1691919191919192</v>
      </c>
      <c r="L8200" s="27">
        <v>9.0795084023074998E-3</v>
      </c>
      <c r="M8200" s="29">
        <v>15.106402226861514</v>
      </c>
      <c r="N8200" s="30">
        <v>52.523020257826886</v>
      </c>
      <c r="O8200" s="32">
        <v>0</v>
      </c>
      <c r="P8200" s="31">
        <v>0.99322799097065462</v>
      </c>
      <c r="Q8200" s="38">
        <v>4846</v>
      </c>
      <c r="R8200" s="38">
        <v>5950</v>
      </c>
      <c r="S8200" s="38">
        <v>6987</v>
      </c>
    </row>
    <row r="8201" spans="2:19" x14ac:dyDescent="0.2">
      <c r="B8201" s="1" t="s">
        <v>16591</v>
      </c>
      <c r="C8201" s="1" t="s">
        <v>16592</v>
      </c>
      <c r="D8201" s="1" t="s">
        <v>639</v>
      </c>
      <c r="E8201" s="1" t="s">
        <v>639</v>
      </c>
      <c r="F8201" s="1" t="s">
        <v>22</v>
      </c>
      <c r="G8201" s="27">
        <v>0.32379518072289154</v>
      </c>
      <c r="H8201" s="27">
        <v>0.98308554351886446</v>
      </c>
      <c r="I8201" s="28">
        <v>22.099322289156621</v>
      </c>
      <c r="J8201" s="27">
        <v>1.5060240963855422E-2</v>
      </c>
      <c r="K8201" s="27">
        <v>0.53539156626506024</v>
      </c>
      <c r="L8201" s="27">
        <v>0</v>
      </c>
      <c r="M8201" s="29">
        <v>8.502004454342984</v>
      </c>
      <c r="N8201" s="30">
        <v>50.097674418604655</v>
      </c>
      <c r="O8201" s="32">
        <v>0</v>
      </c>
      <c r="P8201" s="31">
        <v>0.99215539783339557</v>
      </c>
      <c r="Q8201" s="38">
        <v>6156</v>
      </c>
      <c r="R8201" s="38">
        <v>4921</v>
      </c>
      <c r="S8201" s="38">
        <v>1445</v>
      </c>
    </row>
    <row r="8202" spans="2:19" x14ac:dyDescent="0.2">
      <c r="B8202" s="1" t="s">
        <v>16569</v>
      </c>
      <c r="C8202" s="1" t="s">
        <v>16570</v>
      </c>
      <c r="D8202" s="1" t="s">
        <v>639</v>
      </c>
      <c r="E8202" s="1" t="s">
        <v>639</v>
      </c>
      <c r="F8202" s="1" t="s">
        <v>22</v>
      </c>
      <c r="G8202" s="27">
        <v>0.16186556927297668</v>
      </c>
      <c r="H8202" s="27">
        <v>0.58542080848243871</v>
      </c>
      <c r="I8202" s="28">
        <v>16.527160493827161</v>
      </c>
      <c r="J8202" s="27">
        <v>3.1550068587105622E-2</v>
      </c>
      <c r="K8202" s="27">
        <v>0.44718792866941015</v>
      </c>
      <c r="L8202" s="27">
        <v>0.20511597084161695</v>
      </c>
      <c r="M8202" s="29">
        <v>10.862684124386252</v>
      </c>
      <c r="N8202" s="30">
        <v>45.474576271186443</v>
      </c>
      <c r="O8202" s="32">
        <v>0</v>
      </c>
      <c r="P8202" s="31">
        <v>0.96620278330019882</v>
      </c>
      <c r="Q8202" s="38">
        <v>7813</v>
      </c>
      <c r="R8202" s="38">
        <v>7791</v>
      </c>
      <c r="S8202" s="38">
        <v>2336</v>
      </c>
    </row>
    <row r="8203" spans="2:19" x14ac:dyDescent="0.2">
      <c r="B8203" s="1" t="s">
        <v>16596</v>
      </c>
      <c r="C8203" s="1" t="s">
        <v>337</v>
      </c>
      <c r="D8203" s="1" t="s">
        <v>639</v>
      </c>
      <c r="E8203" s="1" t="s">
        <v>639</v>
      </c>
      <c r="F8203" s="1" t="s">
        <v>22</v>
      </c>
      <c r="G8203" s="27">
        <v>0.21542168674698794</v>
      </c>
      <c r="H8203" s="27">
        <v>0.76761859127934851</v>
      </c>
      <c r="I8203" s="28">
        <v>23.6667469879518</v>
      </c>
      <c r="J8203" s="27">
        <v>2.891566265060241E-3</v>
      </c>
      <c r="K8203" s="27">
        <v>0.14457831325301204</v>
      </c>
      <c r="L8203" s="27">
        <v>6.420699568758985E-4</v>
      </c>
      <c r="M8203" s="29">
        <v>15.491277641277636</v>
      </c>
      <c r="N8203" s="30">
        <v>53.020134228187921</v>
      </c>
      <c r="O8203" s="32">
        <v>0</v>
      </c>
      <c r="P8203" s="31">
        <v>0.99425011978917111</v>
      </c>
      <c r="Q8203" s="38">
        <v>5505</v>
      </c>
      <c r="R8203" s="38">
        <v>7127</v>
      </c>
      <c r="S8203" s="38">
        <v>7426</v>
      </c>
    </row>
    <row r="8204" spans="2:19" x14ac:dyDescent="0.2">
      <c r="B8204" s="1" t="s">
        <v>16601</v>
      </c>
      <c r="C8204" s="1" t="s">
        <v>3187</v>
      </c>
      <c r="D8204" s="1" t="s">
        <v>639</v>
      </c>
      <c r="E8204" s="1" t="s">
        <v>639</v>
      </c>
      <c r="F8204" s="1" t="s">
        <v>22</v>
      </c>
      <c r="G8204" s="27">
        <v>0.40513290559120074</v>
      </c>
      <c r="H8204" s="27">
        <v>1</v>
      </c>
      <c r="I8204" s="28">
        <v>23.708157653528875</v>
      </c>
      <c r="J8204" s="27">
        <v>2.933088909257562E-2</v>
      </c>
      <c r="K8204" s="27">
        <v>0.58020164986251144</v>
      </c>
      <c r="L8204" s="27">
        <v>0</v>
      </c>
      <c r="M8204" s="29">
        <v>5.179352850539293</v>
      </c>
      <c r="N8204" s="30">
        <v>50.445701357466064</v>
      </c>
      <c r="O8204" s="32">
        <v>0</v>
      </c>
      <c r="P8204" s="31">
        <v>0.99589228662711093</v>
      </c>
      <c r="Q8204" s="38">
        <v>5485</v>
      </c>
      <c r="R8204" s="38">
        <v>3705</v>
      </c>
      <c r="S8204" s="38">
        <v>1087</v>
      </c>
    </row>
    <row r="8205" spans="2:19" x14ac:dyDescent="0.2">
      <c r="B8205" s="1" t="s">
        <v>16575</v>
      </c>
      <c r="C8205" s="1" t="s">
        <v>16576</v>
      </c>
      <c r="D8205" s="1" t="s">
        <v>639</v>
      </c>
      <c r="E8205" s="1" t="s">
        <v>639</v>
      </c>
      <c r="F8205" s="1" t="s">
        <v>22</v>
      </c>
      <c r="G8205" s="27">
        <v>0.1016260162601626</v>
      </c>
      <c r="H8205" s="27">
        <v>0.46330019880715706</v>
      </c>
      <c r="I8205" s="28">
        <v>11.78021680216802</v>
      </c>
      <c r="J8205" s="27">
        <v>9.4850948509485097E-2</v>
      </c>
      <c r="K8205" s="27">
        <v>0.69512195121951215</v>
      </c>
      <c r="L8205" s="27">
        <v>0.40445990722332664</v>
      </c>
      <c r="M8205" s="29">
        <v>7.2033182503770758</v>
      </c>
      <c r="N8205" s="30">
        <v>51.88</v>
      </c>
      <c r="O8205" s="32">
        <v>0</v>
      </c>
      <c r="P8205" s="31">
        <v>0.97813121272365811</v>
      </c>
      <c r="Q8205" s="38">
        <v>8364</v>
      </c>
      <c r="R8205" s="38">
        <v>8256</v>
      </c>
      <c r="S8205" s="38">
        <v>464</v>
      </c>
    </row>
    <row r="8206" spans="2:19" x14ac:dyDescent="0.2">
      <c r="B8206" s="1" t="s">
        <v>16579</v>
      </c>
      <c r="C8206" s="1" t="s">
        <v>16580</v>
      </c>
      <c r="D8206" s="1" t="s">
        <v>639</v>
      </c>
      <c r="E8206" s="1" t="s">
        <v>639</v>
      </c>
      <c r="F8206" s="1" t="s">
        <v>22</v>
      </c>
      <c r="G8206" s="27">
        <v>0.1257396449704142</v>
      </c>
      <c r="H8206" s="27">
        <v>0.73264309150565066</v>
      </c>
      <c r="I8206" s="28">
        <v>19.197337278106509</v>
      </c>
      <c r="J8206" s="27">
        <v>2.9585798816568046E-2</v>
      </c>
      <c r="K8206" s="27">
        <v>0.26331360946745563</v>
      </c>
      <c r="L8206" s="27">
        <v>0.1306197593875319</v>
      </c>
      <c r="M8206" s="29">
        <v>14.795685279187811</v>
      </c>
      <c r="N8206" s="30">
        <v>49.476470588235294</v>
      </c>
      <c r="O8206" s="32">
        <v>0</v>
      </c>
      <c r="P8206" s="31">
        <v>0.98578199052132698</v>
      </c>
      <c r="Q8206" s="38">
        <v>7213</v>
      </c>
      <c r="R8206" s="38">
        <v>8097</v>
      </c>
      <c r="S8206" s="38">
        <v>5267</v>
      </c>
    </row>
    <row r="8207" spans="2:19" x14ac:dyDescent="0.2">
      <c r="B8207" s="1" t="s">
        <v>16577</v>
      </c>
      <c r="C8207" s="1" t="s">
        <v>16578</v>
      </c>
      <c r="D8207" s="1" t="s">
        <v>639</v>
      </c>
      <c r="E8207" s="1" t="s">
        <v>639</v>
      </c>
      <c r="F8207" s="1" t="s">
        <v>22</v>
      </c>
      <c r="G8207" s="27">
        <v>0.25558659217877094</v>
      </c>
      <c r="H8207" s="27">
        <v>0.52880520369736406</v>
      </c>
      <c r="I8207" s="28">
        <v>17.731634078212284</v>
      </c>
      <c r="J8207" s="27">
        <v>9.3575418994413406E-2</v>
      </c>
      <c r="K8207" s="27">
        <v>0.6466480446927374</v>
      </c>
      <c r="L8207" s="27">
        <v>0.29911331735706953</v>
      </c>
      <c r="M8207" s="29">
        <v>6.5256097560975617</v>
      </c>
      <c r="N8207" s="30">
        <v>49.959016393442624</v>
      </c>
      <c r="O8207" s="32">
        <v>0</v>
      </c>
      <c r="P8207" s="31">
        <v>0.98048613488531322</v>
      </c>
      <c r="Q8207" s="38">
        <v>7571</v>
      </c>
      <c r="R8207" s="38">
        <v>6376</v>
      </c>
      <c r="S8207" s="38">
        <v>658</v>
      </c>
    </row>
    <row r="8208" spans="2:19" x14ac:dyDescent="0.2">
      <c r="B8208" s="1" t="s">
        <v>16597</v>
      </c>
      <c r="C8208" s="1" t="s">
        <v>16598</v>
      </c>
      <c r="D8208" s="1" t="s">
        <v>639</v>
      </c>
      <c r="E8208" s="1" t="s">
        <v>639</v>
      </c>
      <c r="F8208" s="1" t="s">
        <v>22</v>
      </c>
      <c r="G8208" s="27">
        <v>0.26620825147347743</v>
      </c>
      <c r="H8208" s="27">
        <v>0.93369166870266318</v>
      </c>
      <c r="I8208" s="28">
        <v>25.1590373280943</v>
      </c>
      <c r="J8208" s="27">
        <v>9.3320235756385074E-3</v>
      </c>
      <c r="K8208" s="27">
        <v>0.1556974459724951</v>
      </c>
      <c r="L8208" s="27">
        <v>0</v>
      </c>
      <c r="M8208" s="29">
        <v>14.848460508701473</v>
      </c>
      <c r="N8208" s="30">
        <v>53.247232472324725</v>
      </c>
      <c r="O8208" s="32">
        <v>0</v>
      </c>
      <c r="P8208" s="31">
        <v>0.99486928903005134</v>
      </c>
      <c r="Q8208" s="38">
        <v>4964</v>
      </c>
      <c r="R8208" s="38">
        <v>6123</v>
      </c>
      <c r="S8208" s="38">
        <v>7234</v>
      </c>
    </row>
    <row r="8209" spans="2:19" x14ac:dyDescent="0.2">
      <c r="B8209" s="1" t="s">
        <v>16589</v>
      </c>
      <c r="C8209" s="1" t="s">
        <v>16590</v>
      </c>
      <c r="D8209" s="1" t="s">
        <v>639</v>
      </c>
      <c r="E8209" s="1" t="s">
        <v>639</v>
      </c>
      <c r="F8209" s="1" t="s">
        <v>22</v>
      </c>
      <c r="G8209" s="27">
        <v>0.27312454479242537</v>
      </c>
      <c r="H8209" s="27">
        <v>0.96613054453660296</v>
      </c>
      <c r="I8209" s="28">
        <v>24.419009468317554</v>
      </c>
      <c r="J8209" s="27">
        <v>7.2833211944646759E-3</v>
      </c>
      <c r="K8209" s="27">
        <v>0.18790968681718864</v>
      </c>
      <c r="L8209" s="27">
        <v>3.0508474576271191E-2</v>
      </c>
      <c r="M8209" s="29">
        <v>14.626953907815635</v>
      </c>
      <c r="N8209" s="30">
        <v>50.055999999999997</v>
      </c>
      <c r="O8209" s="32">
        <v>0</v>
      </c>
      <c r="P8209" s="31">
        <v>0.99026325279480709</v>
      </c>
      <c r="Q8209" s="38">
        <v>5214</v>
      </c>
      <c r="R8209" s="38">
        <v>5973</v>
      </c>
      <c r="S8209" s="38">
        <v>6680</v>
      </c>
    </row>
    <row r="8210" spans="2:19" x14ac:dyDescent="0.2">
      <c r="B8210" s="1" t="s">
        <v>16599</v>
      </c>
      <c r="C8210" s="1" t="s">
        <v>16600</v>
      </c>
      <c r="D8210" s="1" t="s">
        <v>639</v>
      </c>
      <c r="E8210" s="1" t="s">
        <v>639</v>
      </c>
      <c r="F8210" s="1" t="s">
        <v>22</v>
      </c>
      <c r="G8210" s="27">
        <v>0.28240740740740738</v>
      </c>
      <c r="H8210" s="27">
        <v>0.96787376180603546</v>
      </c>
      <c r="I8210" s="28">
        <v>25.000879629629623</v>
      </c>
      <c r="J8210" s="27">
        <v>1.2500000000000001E-2</v>
      </c>
      <c r="K8210" s="27">
        <v>0.21805555555555556</v>
      </c>
      <c r="L8210" s="27">
        <v>2.1607924441372959E-3</v>
      </c>
      <c r="M8210" s="29">
        <v>13.533741935483878</v>
      </c>
      <c r="N8210" s="30">
        <v>53.693442622950819</v>
      </c>
      <c r="O8210" s="32">
        <v>0</v>
      </c>
      <c r="P8210" s="31">
        <v>0.99516240497581199</v>
      </c>
      <c r="Q8210" s="38">
        <v>5013</v>
      </c>
      <c r="R8210" s="38">
        <v>5781</v>
      </c>
      <c r="S8210" s="38">
        <v>6146</v>
      </c>
    </row>
    <row r="8211" spans="2:19" x14ac:dyDescent="0.2">
      <c r="B8211" s="1" t="s">
        <v>16602</v>
      </c>
      <c r="C8211" s="1" t="s">
        <v>16603</v>
      </c>
      <c r="D8211" s="1" t="s">
        <v>639</v>
      </c>
      <c r="E8211" s="1" t="s">
        <v>639</v>
      </c>
      <c r="F8211" s="1" t="s">
        <v>22</v>
      </c>
      <c r="G8211" s="27">
        <v>0.35846560846560849</v>
      </c>
      <c r="H8211" s="27">
        <v>0.97561819980217601</v>
      </c>
      <c r="I8211" s="28">
        <v>22.104894179894178</v>
      </c>
      <c r="J8211" s="27">
        <v>3.3068783068783067E-2</v>
      </c>
      <c r="K8211" s="27">
        <v>0.57870370370370372</v>
      </c>
      <c r="L8211" s="27">
        <v>0</v>
      </c>
      <c r="M8211" s="29">
        <v>7.0350515463917542</v>
      </c>
      <c r="N8211" s="30">
        <v>48.664206642066418</v>
      </c>
      <c r="O8211" s="32">
        <v>0</v>
      </c>
      <c r="P8211" s="31">
        <v>0.9970326409495549</v>
      </c>
      <c r="Q8211" s="38">
        <v>6154</v>
      </c>
      <c r="R8211" s="38">
        <v>4349</v>
      </c>
      <c r="S8211" s="38">
        <v>1106</v>
      </c>
    </row>
    <row r="8212" spans="2:19" x14ac:dyDescent="0.2">
      <c r="B8212" s="1" t="s">
        <v>16583</v>
      </c>
      <c r="C8212" s="1" t="s">
        <v>16584</v>
      </c>
      <c r="D8212" s="1" t="s">
        <v>639</v>
      </c>
      <c r="E8212" s="1" t="s">
        <v>639</v>
      </c>
      <c r="F8212" s="1" t="s">
        <v>22</v>
      </c>
      <c r="G8212" s="27">
        <v>0.25273159144893109</v>
      </c>
      <c r="H8212" s="27">
        <v>0.88685767966181317</v>
      </c>
      <c r="I8212" s="28">
        <v>22.844513064133004</v>
      </c>
      <c r="J8212" s="27">
        <v>1.6152019002375298E-2</v>
      </c>
      <c r="K8212" s="27">
        <v>0.27648456057007126</v>
      </c>
      <c r="L8212" s="27">
        <v>7.2719586660403943E-2</v>
      </c>
      <c r="M8212" s="29">
        <v>13.020661157024794</v>
      </c>
      <c r="N8212" s="30">
        <v>51.424812030075188</v>
      </c>
      <c r="O8212" s="32">
        <v>0</v>
      </c>
      <c r="P8212" s="31">
        <v>0.98872710192578672</v>
      </c>
      <c r="Q8212" s="38">
        <v>5835</v>
      </c>
      <c r="R8212" s="38">
        <v>6426</v>
      </c>
      <c r="S8212" s="38">
        <v>5021</v>
      </c>
    </row>
    <row r="8213" spans="2:19" x14ac:dyDescent="0.2">
      <c r="B8213" s="1" t="s">
        <v>16573</v>
      </c>
      <c r="C8213" s="1" t="s">
        <v>16574</v>
      </c>
      <c r="D8213" s="1" t="s">
        <v>639</v>
      </c>
      <c r="E8213" s="1" t="s">
        <v>639</v>
      </c>
      <c r="F8213" s="1" t="s">
        <v>22</v>
      </c>
      <c r="G8213" s="27">
        <v>0.24879393521709167</v>
      </c>
      <c r="H8213" s="27">
        <v>0.74303505843071782</v>
      </c>
      <c r="I8213" s="28">
        <v>22.000895933838727</v>
      </c>
      <c r="J8213" s="27">
        <v>4.9620951068228808E-2</v>
      </c>
      <c r="K8213" s="27">
        <v>0.34527911784975879</v>
      </c>
      <c r="L8213" s="27">
        <v>8.6300500834724556E-2</v>
      </c>
      <c r="M8213" s="29">
        <v>11.858715596330276</v>
      </c>
      <c r="N8213" s="30">
        <v>52.254847645429365</v>
      </c>
      <c r="O8213" s="32">
        <v>0</v>
      </c>
      <c r="P8213" s="31">
        <v>0.96894824707846405</v>
      </c>
      <c r="Q8213" s="38">
        <v>6186</v>
      </c>
      <c r="R8213" s="38">
        <v>6507</v>
      </c>
      <c r="S8213" s="38">
        <v>3726</v>
      </c>
    </row>
    <row r="8214" spans="2:19" x14ac:dyDescent="0.2">
      <c r="B8214" s="1" t="s">
        <v>16647</v>
      </c>
      <c r="C8214" s="1" t="s">
        <v>4083</v>
      </c>
      <c r="D8214" s="1" t="s">
        <v>640</v>
      </c>
      <c r="E8214" s="1" t="s">
        <v>16608</v>
      </c>
      <c r="F8214" s="1" t="s">
        <v>44</v>
      </c>
      <c r="G8214" s="27">
        <v>0.48856799037304455</v>
      </c>
      <c r="H8214" s="27">
        <v>0.9780513279618025</v>
      </c>
      <c r="I8214" s="28">
        <v>44.661552346570389</v>
      </c>
      <c r="J8214" s="27">
        <v>2.4067388688327317E-3</v>
      </c>
      <c r="K8214" s="27">
        <v>7.2202166064981949E-2</v>
      </c>
      <c r="L8214" s="27">
        <v>4.177857356013131E-4</v>
      </c>
      <c r="M8214" s="29">
        <v>16.916705882352939</v>
      </c>
      <c r="N8214" s="30">
        <v>73.237684729064043</v>
      </c>
      <c r="O8214" s="32">
        <v>0</v>
      </c>
      <c r="P8214" s="31">
        <v>0.99194270367054616</v>
      </c>
      <c r="Q8214" s="38">
        <v>2636</v>
      </c>
      <c r="R8214" s="38">
        <v>2465</v>
      </c>
      <c r="S8214" s="38">
        <v>8529</v>
      </c>
    </row>
    <row r="8215" spans="2:19" x14ac:dyDescent="0.2">
      <c r="B8215" s="1" t="s">
        <v>16615</v>
      </c>
      <c r="C8215" s="1" t="s">
        <v>16616</v>
      </c>
      <c r="D8215" s="1" t="s">
        <v>640</v>
      </c>
      <c r="E8215" s="1" t="s">
        <v>3214</v>
      </c>
      <c r="F8215" s="1" t="s">
        <v>44</v>
      </c>
      <c r="G8215" s="27">
        <v>0.2549634273772205</v>
      </c>
      <c r="H8215" s="27">
        <v>0.69624687656171902</v>
      </c>
      <c r="I8215" s="28">
        <v>19.740020898641589</v>
      </c>
      <c r="J8215" s="27">
        <v>6.0606060606060608E-2</v>
      </c>
      <c r="K8215" s="27">
        <v>0.45350052246603972</v>
      </c>
      <c r="L8215" s="27">
        <v>0.14179910044977512</v>
      </c>
      <c r="M8215" s="29">
        <v>10.423001402524545</v>
      </c>
      <c r="N8215" s="30">
        <v>46.442622950819676</v>
      </c>
      <c r="O8215" s="32">
        <v>0</v>
      </c>
      <c r="P8215" s="31">
        <v>0.95652173913043481</v>
      </c>
      <c r="Q8215" s="38">
        <v>7045</v>
      </c>
      <c r="R8215" s="38">
        <v>6395</v>
      </c>
      <c r="S8215" s="38">
        <v>2282</v>
      </c>
    </row>
    <row r="8216" spans="2:19" x14ac:dyDescent="0.2">
      <c r="B8216" s="1" t="s">
        <v>16613</v>
      </c>
      <c r="C8216" s="1" t="s">
        <v>16614</v>
      </c>
      <c r="D8216" s="1" t="s">
        <v>640</v>
      </c>
      <c r="E8216" s="1" t="s">
        <v>3214</v>
      </c>
      <c r="F8216" s="1" t="s">
        <v>44</v>
      </c>
      <c r="G8216" s="27">
        <v>0.13076098606645231</v>
      </c>
      <c r="H8216" s="27">
        <v>0.30951580020387348</v>
      </c>
      <c r="I8216" s="28">
        <v>11.054983922829582</v>
      </c>
      <c r="J8216" s="27">
        <v>0.12861736334405144</v>
      </c>
      <c r="K8216" s="27">
        <v>0.81350482315112538</v>
      </c>
      <c r="L8216" s="27">
        <v>0.62255861365953113</v>
      </c>
      <c r="M8216" s="29">
        <v>5.654254007398273</v>
      </c>
      <c r="N8216" s="30">
        <v>46.549180327868854</v>
      </c>
      <c r="O8216" s="32">
        <v>0</v>
      </c>
      <c r="P8216" s="31">
        <v>0.95107033639143734</v>
      </c>
      <c r="Q8216" s="38">
        <v>8419</v>
      </c>
      <c r="R8216" s="38">
        <v>8068</v>
      </c>
      <c r="S8216" s="38">
        <v>197</v>
      </c>
    </row>
    <row r="8217" spans="2:19" x14ac:dyDescent="0.2">
      <c r="B8217" s="1" t="s">
        <v>16619</v>
      </c>
      <c r="C8217" s="1" t="s">
        <v>16620</v>
      </c>
      <c r="D8217" s="1" t="s">
        <v>640</v>
      </c>
      <c r="E8217" s="1" t="s">
        <v>3214</v>
      </c>
      <c r="F8217" s="1" t="s">
        <v>44</v>
      </c>
      <c r="G8217" s="27">
        <v>0.20608899297423888</v>
      </c>
      <c r="H8217" s="27">
        <v>0.68661217587373158</v>
      </c>
      <c r="I8217" s="28">
        <v>22.19168618266978</v>
      </c>
      <c r="J8217" s="27">
        <v>2.3419203747072601E-2</v>
      </c>
      <c r="K8217" s="27">
        <v>0.23185011709601874</v>
      </c>
      <c r="L8217" s="27">
        <v>0.16564825253664037</v>
      </c>
      <c r="M8217" s="29">
        <v>15.065191740412981</v>
      </c>
      <c r="N8217" s="30">
        <v>49.210227272727273</v>
      </c>
      <c r="O8217" s="32">
        <v>0</v>
      </c>
      <c r="P8217" s="31">
        <v>0.96279594137542279</v>
      </c>
      <c r="Q8217" s="38">
        <v>6098</v>
      </c>
      <c r="R8217" s="38">
        <v>7279</v>
      </c>
      <c r="S8217" s="38">
        <v>5865</v>
      </c>
    </row>
    <row r="8218" spans="2:19" x14ac:dyDescent="0.2">
      <c r="B8218" s="1" t="s">
        <v>16634</v>
      </c>
      <c r="C8218" s="1" t="s">
        <v>16635</v>
      </c>
      <c r="D8218" s="1" t="s">
        <v>640</v>
      </c>
      <c r="E8218" s="1" t="s">
        <v>16608</v>
      </c>
      <c r="F8218" s="1" t="s">
        <v>44</v>
      </c>
      <c r="G8218" s="27">
        <v>0.20696419813634134</v>
      </c>
      <c r="H8218" s="27">
        <v>0.80115329168668925</v>
      </c>
      <c r="I8218" s="28">
        <v>22.287297694948506</v>
      </c>
      <c r="J8218" s="27">
        <v>2.1579205492888671E-2</v>
      </c>
      <c r="K8218" s="27">
        <v>0.23393820500245219</v>
      </c>
      <c r="L8218" s="27">
        <v>7.9469005285920227E-2</v>
      </c>
      <c r="M8218" s="29">
        <v>14.577241805813237</v>
      </c>
      <c r="N8218" s="30">
        <v>51.334123222748815</v>
      </c>
      <c r="O8218" s="32">
        <v>0</v>
      </c>
      <c r="P8218" s="31">
        <v>0.97981739548294089</v>
      </c>
      <c r="Q8218" s="38">
        <v>6064</v>
      </c>
      <c r="R8218" s="38">
        <v>7263</v>
      </c>
      <c r="S8218" s="38">
        <v>5821</v>
      </c>
    </row>
    <row r="8219" spans="2:19" x14ac:dyDescent="0.2">
      <c r="B8219" s="1" t="s">
        <v>16644</v>
      </c>
      <c r="C8219" s="1" t="s">
        <v>16645</v>
      </c>
      <c r="D8219" s="1" t="s">
        <v>640</v>
      </c>
      <c r="E8219" s="1" t="s">
        <v>16608</v>
      </c>
      <c r="F8219" s="1" t="s">
        <v>44</v>
      </c>
      <c r="G8219" s="27">
        <v>0.21839940164547494</v>
      </c>
      <c r="H8219" s="27">
        <v>0.81244625648628599</v>
      </c>
      <c r="I8219" s="28">
        <v>20.655497382198956</v>
      </c>
      <c r="J8219" s="27">
        <v>1.2715033657442034E-2</v>
      </c>
      <c r="K8219" s="27">
        <v>0.32385938668661179</v>
      </c>
      <c r="L8219" s="27">
        <v>8.6619718309859151E-2</v>
      </c>
      <c r="M8219" s="29">
        <v>12.639138755980857</v>
      </c>
      <c r="N8219" s="30">
        <v>48.856164383561641</v>
      </c>
      <c r="O8219" s="32">
        <v>0</v>
      </c>
      <c r="P8219" s="31">
        <v>0.99110452186805043</v>
      </c>
      <c r="Q8219" s="38">
        <v>6723</v>
      </c>
      <c r="R8219" s="38">
        <v>7074</v>
      </c>
      <c r="S8219" s="38">
        <v>4106</v>
      </c>
    </row>
    <row r="8220" spans="2:19" x14ac:dyDescent="0.2">
      <c r="B8220" s="1" t="s">
        <v>16617</v>
      </c>
      <c r="C8220" s="1" t="s">
        <v>16618</v>
      </c>
      <c r="D8220" s="1" t="s">
        <v>640</v>
      </c>
      <c r="E8220" s="1" t="s">
        <v>3214</v>
      </c>
      <c r="F8220" s="1" t="s">
        <v>44</v>
      </c>
      <c r="G8220" s="27">
        <v>0.1638755980861244</v>
      </c>
      <c r="H8220" s="27">
        <v>0.42046029919447636</v>
      </c>
      <c r="I8220" s="28">
        <v>12.616866028708129</v>
      </c>
      <c r="J8220" s="27">
        <v>0.19617224880382775</v>
      </c>
      <c r="K8220" s="27">
        <v>0.77392344497607657</v>
      </c>
      <c r="L8220" s="27">
        <v>0.46352128883774457</v>
      </c>
      <c r="M8220" s="29">
        <v>5.9317596566523623</v>
      </c>
      <c r="N8220" s="30">
        <v>46.32846715328467</v>
      </c>
      <c r="O8220" s="32">
        <v>0</v>
      </c>
      <c r="P8220" s="31">
        <v>0.96202531645569622</v>
      </c>
      <c r="Q8220" s="38">
        <v>8284</v>
      </c>
      <c r="R8220" s="38">
        <v>7762</v>
      </c>
      <c r="S8220" s="38">
        <v>271</v>
      </c>
    </row>
    <row r="8221" spans="2:19" x14ac:dyDescent="0.2">
      <c r="B8221" s="1" t="s">
        <v>16632</v>
      </c>
      <c r="C8221" s="1" t="s">
        <v>16633</v>
      </c>
      <c r="D8221" s="1" t="s">
        <v>640</v>
      </c>
      <c r="E8221" s="1" t="s">
        <v>16608</v>
      </c>
      <c r="F8221" s="1" t="s">
        <v>44</v>
      </c>
      <c r="G8221" s="27">
        <v>0.24885262621111678</v>
      </c>
      <c r="H8221" s="27">
        <v>0.64469369931378662</v>
      </c>
      <c r="I8221" s="28">
        <v>19.792478327383979</v>
      </c>
      <c r="J8221" s="27">
        <v>0.13131055583885773</v>
      </c>
      <c r="K8221" s="27">
        <v>0.39444161142274348</v>
      </c>
      <c r="L8221" s="27">
        <v>0.10570804741110418</v>
      </c>
      <c r="M8221" s="29">
        <v>10.653937542430414</v>
      </c>
      <c r="N8221" s="30">
        <v>46.944672131147541</v>
      </c>
      <c r="O8221" s="32">
        <v>3.2439176543980039E-3</v>
      </c>
      <c r="P8221" s="31">
        <v>0.97866500311915161</v>
      </c>
      <c r="Q8221" s="38">
        <v>7024</v>
      </c>
      <c r="R8221" s="38">
        <v>6505</v>
      </c>
      <c r="S8221" s="38">
        <v>2976</v>
      </c>
    </row>
    <row r="8222" spans="2:19" x14ac:dyDescent="0.2">
      <c r="B8222" s="1" t="s">
        <v>16626</v>
      </c>
      <c r="C8222" s="1" t="s">
        <v>16627</v>
      </c>
      <c r="D8222" s="1" t="s">
        <v>640</v>
      </c>
      <c r="E8222" s="1" t="s">
        <v>16608</v>
      </c>
      <c r="F8222" s="1" t="s">
        <v>44</v>
      </c>
      <c r="G8222" s="27">
        <v>0.49432534678436318</v>
      </c>
      <c r="H8222" s="27">
        <v>0.8463647490820071</v>
      </c>
      <c r="I8222" s="28">
        <v>43.670744010088271</v>
      </c>
      <c r="J8222" s="27">
        <v>2.5220680958385876E-3</v>
      </c>
      <c r="K8222" s="27">
        <v>0.45649432534678436</v>
      </c>
      <c r="L8222" s="27">
        <v>0.1420685434516524</v>
      </c>
      <c r="M8222" s="29">
        <v>8.8167082294264336</v>
      </c>
      <c r="N8222" s="30">
        <v>78.941326530612244</v>
      </c>
      <c r="O8222" s="32">
        <v>0</v>
      </c>
      <c r="P8222" s="31">
        <v>0.97062423500611994</v>
      </c>
      <c r="Q8222" s="38">
        <v>2772</v>
      </c>
      <c r="R8222" s="38">
        <v>2363</v>
      </c>
      <c r="S8222" s="38">
        <v>2251</v>
      </c>
    </row>
    <row r="8223" spans="2:19" x14ac:dyDescent="0.2">
      <c r="B8223" s="1" t="s">
        <v>16653</v>
      </c>
      <c r="C8223" s="1" t="s">
        <v>16654</v>
      </c>
      <c r="D8223" s="1" t="s">
        <v>640</v>
      </c>
      <c r="E8223" s="1" t="s">
        <v>16608</v>
      </c>
      <c r="F8223" s="1" t="s">
        <v>44</v>
      </c>
      <c r="G8223" s="27">
        <v>0.33268101761252444</v>
      </c>
      <c r="H8223" s="27">
        <v>0.90809847748623262</v>
      </c>
      <c r="I8223" s="28">
        <v>27.299608610567532</v>
      </c>
      <c r="J8223" s="27">
        <v>5.2185257664709717E-3</v>
      </c>
      <c r="K8223" s="27">
        <v>0.15394651011089366</v>
      </c>
      <c r="L8223" s="27">
        <v>9.0702947845804982E-4</v>
      </c>
      <c r="M8223" s="29">
        <v>14.732551319648096</v>
      </c>
      <c r="N8223" s="30">
        <v>52.135294117647057</v>
      </c>
      <c r="O8223" s="32">
        <v>0</v>
      </c>
      <c r="P8223" s="31">
        <v>0.99319727891156462</v>
      </c>
      <c r="Q8223" s="38">
        <v>4339</v>
      </c>
      <c r="R8223" s="38">
        <v>4748</v>
      </c>
      <c r="S8223" s="38">
        <v>7264</v>
      </c>
    </row>
    <row r="8224" spans="2:19" x14ac:dyDescent="0.2">
      <c r="B8224" s="1" t="s">
        <v>16657</v>
      </c>
      <c r="C8224" s="1" t="s">
        <v>16658</v>
      </c>
      <c r="D8224" s="1" t="s">
        <v>640</v>
      </c>
      <c r="E8224" s="1" t="s">
        <v>3214</v>
      </c>
      <c r="F8224" s="1" t="s">
        <v>44</v>
      </c>
      <c r="G8224" s="27">
        <v>0.32284429914180629</v>
      </c>
      <c r="H8224" s="27">
        <v>0.97659427643596552</v>
      </c>
      <c r="I8224" s="28">
        <v>24.345852063751529</v>
      </c>
      <c r="J8224" s="27">
        <v>8.9906007355946057E-3</v>
      </c>
      <c r="K8224" s="27">
        <v>0.2840212505108296</v>
      </c>
      <c r="L8224" s="27">
        <v>7.2782626344631623E-3</v>
      </c>
      <c r="M8224" s="29">
        <v>11.929873264936635</v>
      </c>
      <c r="N8224" s="30">
        <v>49.962025316455694</v>
      </c>
      <c r="O8224" s="32">
        <v>0</v>
      </c>
      <c r="P8224" s="31">
        <v>0.99330221229957383</v>
      </c>
      <c r="Q8224" s="38">
        <v>5251</v>
      </c>
      <c r="R8224" s="38">
        <v>4937</v>
      </c>
      <c r="S8224" s="38">
        <v>4869</v>
      </c>
    </row>
    <row r="8225" spans="2:19" x14ac:dyDescent="0.2">
      <c r="B8225" s="1" t="s">
        <v>16648</v>
      </c>
      <c r="C8225" s="1" t="s">
        <v>16649</v>
      </c>
      <c r="D8225" s="1" t="s">
        <v>640</v>
      </c>
      <c r="E8225" s="1" t="s">
        <v>3214</v>
      </c>
      <c r="F8225" s="1" t="s">
        <v>44</v>
      </c>
      <c r="G8225" s="27">
        <v>0.29570552147239265</v>
      </c>
      <c r="H8225" s="27">
        <v>0.91807668898356642</v>
      </c>
      <c r="I8225" s="28">
        <v>26.205398773006138</v>
      </c>
      <c r="J8225" s="27">
        <v>4.0899795501022499E-3</v>
      </c>
      <c r="K8225" s="27">
        <v>0.13374233128834356</v>
      </c>
      <c r="L8225" s="27">
        <v>1.0468654899573951E-3</v>
      </c>
      <c r="M8225" s="29">
        <v>15.026248548199771</v>
      </c>
      <c r="N8225" s="30">
        <v>52.412171507607191</v>
      </c>
      <c r="O8225" s="32">
        <v>0</v>
      </c>
      <c r="P8225" s="31">
        <v>0.99208764455264764</v>
      </c>
      <c r="Q8225" s="38">
        <v>4599</v>
      </c>
      <c r="R8225" s="38">
        <v>5471</v>
      </c>
      <c r="S8225" s="38">
        <v>7605</v>
      </c>
    </row>
    <row r="8226" spans="2:19" x14ac:dyDescent="0.2">
      <c r="B8226" s="1" t="s">
        <v>16642</v>
      </c>
      <c r="C8226" s="1" t="s">
        <v>16643</v>
      </c>
      <c r="D8226" s="1" t="s">
        <v>640</v>
      </c>
      <c r="E8226" s="1" t="s">
        <v>3214</v>
      </c>
      <c r="F8226" s="1" t="s">
        <v>44</v>
      </c>
      <c r="G8226" s="27">
        <v>0.28190954773869348</v>
      </c>
      <c r="H8226" s="27">
        <v>0.91822460159362551</v>
      </c>
      <c r="I8226" s="28">
        <v>25.507738693467338</v>
      </c>
      <c r="J8226" s="27">
        <v>1.1055276381909548E-2</v>
      </c>
      <c r="K8226" s="27">
        <v>0.15427135678391959</v>
      </c>
      <c r="L8226" s="27">
        <v>2.8117529880478085E-2</v>
      </c>
      <c r="M8226" s="29">
        <v>15.133030090972705</v>
      </c>
      <c r="N8226" s="30">
        <v>51.491978609625669</v>
      </c>
      <c r="O8226" s="32">
        <v>0</v>
      </c>
      <c r="P8226" s="31">
        <v>0.99103585657370519</v>
      </c>
      <c r="Q8226" s="38">
        <v>4833</v>
      </c>
      <c r="R8226" s="38">
        <v>5793</v>
      </c>
      <c r="S8226" s="38">
        <v>7255</v>
      </c>
    </row>
    <row r="8227" spans="2:19" x14ac:dyDescent="0.2">
      <c r="B8227" s="1" t="s">
        <v>16655</v>
      </c>
      <c r="C8227" s="1" t="s">
        <v>16656</v>
      </c>
      <c r="D8227" s="1" t="s">
        <v>640</v>
      </c>
      <c r="E8227" s="1" t="s">
        <v>3214</v>
      </c>
      <c r="F8227" s="1" t="s">
        <v>44</v>
      </c>
      <c r="G8227" s="27">
        <v>0.28281690140845073</v>
      </c>
      <c r="H8227" s="27">
        <v>0.80839395635142708</v>
      </c>
      <c r="I8227" s="28">
        <v>19.827492957746479</v>
      </c>
      <c r="J8227" s="27">
        <v>2.1971830985915493E-2</v>
      </c>
      <c r="K8227" s="27">
        <v>0.49014084507042255</v>
      </c>
      <c r="L8227" s="27">
        <v>6.6681589255735862E-2</v>
      </c>
      <c r="M8227" s="29">
        <v>9.6164179104477618</v>
      </c>
      <c r="N8227" s="30">
        <v>45.274900398406373</v>
      </c>
      <c r="O8227" s="32">
        <v>0</v>
      </c>
      <c r="P8227" s="31">
        <v>0.99328483491885844</v>
      </c>
      <c r="Q8227" s="38">
        <v>7009</v>
      </c>
      <c r="R8227" s="38">
        <v>5775</v>
      </c>
      <c r="S8227" s="38">
        <v>1894</v>
      </c>
    </row>
    <row r="8228" spans="2:19" x14ac:dyDescent="0.2">
      <c r="B8228" s="1" t="s">
        <v>16621</v>
      </c>
      <c r="C8228" s="1" t="s">
        <v>16622</v>
      </c>
      <c r="D8228" s="1" t="s">
        <v>640</v>
      </c>
      <c r="E8228" s="1" t="s">
        <v>3214</v>
      </c>
      <c r="F8228" s="1" t="s">
        <v>44</v>
      </c>
      <c r="G8228" s="27">
        <v>0.25883838383838381</v>
      </c>
      <c r="H8228" s="27">
        <v>0.69027422303473507</v>
      </c>
      <c r="I8228" s="28">
        <v>21.204040404040406</v>
      </c>
      <c r="J8228" s="27">
        <v>3.5353535353535352E-2</v>
      </c>
      <c r="K8228" s="27">
        <v>0.39646464646464646</v>
      </c>
      <c r="L8228" s="27">
        <v>0.17918951858622792</v>
      </c>
      <c r="M8228" s="29">
        <v>12.395229982964221</v>
      </c>
      <c r="N8228" s="30">
        <v>46.034146341463412</v>
      </c>
      <c r="O8228" s="32">
        <v>0</v>
      </c>
      <c r="P8228" s="31">
        <v>0.96526508226691043</v>
      </c>
      <c r="Q8228" s="38">
        <v>6516</v>
      </c>
      <c r="R8228" s="38">
        <v>6297</v>
      </c>
      <c r="S8228" s="38">
        <v>2952</v>
      </c>
    </row>
    <row r="8229" spans="2:19" x14ac:dyDescent="0.2">
      <c r="B8229" s="1" t="s">
        <v>16606</v>
      </c>
      <c r="C8229" s="1" t="s">
        <v>16607</v>
      </c>
      <c r="D8229" s="1" t="s">
        <v>640</v>
      </c>
      <c r="E8229" s="1" t="s">
        <v>16608</v>
      </c>
      <c r="F8229" s="1" t="s">
        <v>44</v>
      </c>
      <c r="G8229" s="27">
        <v>0.38906752411575563</v>
      </c>
      <c r="H8229" s="27">
        <v>0.83135258358662611</v>
      </c>
      <c r="I8229" s="28">
        <v>23.271864951768485</v>
      </c>
      <c r="J8229" s="27">
        <v>0.17684887459807075</v>
      </c>
      <c r="K8229" s="27">
        <v>0.51286173633440513</v>
      </c>
      <c r="L8229" s="27">
        <v>7.1405775075987846E-2</v>
      </c>
      <c r="M8229" s="29">
        <v>5.6197368421052634</v>
      </c>
      <c r="N8229" s="30">
        <v>50.698347107438018</v>
      </c>
      <c r="O8229" s="32">
        <v>0</v>
      </c>
      <c r="P8229" s="31">
        <v>0.94528875379939215</v>
      </c>
      <c r="Q8229" s="38">
        <v>5667</v>
      </c>
      <c r="R8229" s="38">
        <v>3905</v>
      </c>
      <c r="S8229" s="38">
        <v>1662</v>
      </c>
    </row>
    <row r="8230" spans="2:19" x14ac:dyDescent="0.2">
      <c r="B8230" s="1" t="s">
        <v>16628</v>
      </c>
      <c r="C8230" s="1" t="s">
        <v>16629</v>
      </c>
      <c r="D8230" s="1" t="s">
        <v>640</v>
      </c>
      <c r="E8230" s="1" t="s">
        <v>3214</v>
      </c>
      <c r="F8230" s="1" t="s">
        <v>44</v>
      </c>
      <c r="G8230" s="27">
        <v>0.49568965517241381</v>
      </c>
      <c r="H8230" s="27">
        <v>0.94451432564640103</v>
      </c>
      <c r="I8230" s="28">
        <v>27.622844827586206</v>
      </c>
      <c r="J8230" s="27">
        <v>4.5977011494252873E-2</v>
      </c>
      <c r="K8230" s="27">
        <v>0.42816091954022989</v>
      </c>
      <c r="L8230" s="27">
        <v>1.4192872117400418E-2</v>
      </c>
      <c r="M8230" s="29">
        <v>6.4549857549857546</v>
      </c>
      <c r="N8230" s="30">
        <v>48.710144927536234</v>
      </c>
      <c r="O8230" s="32">
        <v>2.0964360587002098E-3</v>
      </c>
      <c r="P8230" s="31">
        <v>0.97274633123689724</v>
      </c>
      <c r="Q8230" s="38">
        <v>4282</v>
      </c>
      <c r="R8230" s="38">
        <v>2345</v>
      </c>
      <c r="S8230" s="38">
        <v>2546</v>
      </c>
    </row>
    <row r="8231" spans="2:19" x14ac:dyDescent="0.2">
      <c r="B8231" s="1" t="s">
        <v>16638</v>
      </c>
      <c r="C8231" s="1" t="s">
        <v>16639</v>
      </c>
      <c r="D8231" s="1" t="s">
        <v>640</v>
      </c>
      <c r="E8231" s="1" t="s">
        <v>3214</v>
      </c>
      <c r="F8231" s="1" t="s">
        <v>44</v>
      </c>
      <c r="G8231" s="27">
        <v>0.56278366111951583</v>
      </c>
      <c r="H8231" s="27">
        <v>0.89995532390171251</v>
      </c>
      <c r="I8231" s="28">
        <v>29.90590015128593</v>
      </c>
      <c r="J8231" s="27">
        <v>0.14069591527987896</v>
      </c>
      <c r="K8231" s="27">
        <v>0.37972768532526474</v>
      </c>
      <c r="L8231" s="27">
        <v>7.6619508562918839E-2</v>
      </c>
      <c r="M8231" s="29">
        <v>5.2301038062283727</v>
      </c>
      <c r="N8231" s="30">
        <v>48.75</v>
      </c>
      <c r="O8231" s="32">
        <v>0</v>
      </c>
      <c r="P8231" s="31">
        <v>0.98436336559940429</v>
      </c>
      <c r="Q8231" s="38">
        <v>3966</v>
      </c>
      <c r="R8231" s="38">
        <v>1139</v>
      </c>
      <c r="S8231" s="38">
        <v>3186</v>
      </c>
    </row>
    <row r="8232" spans="2:19" x14ac:dyDescent="0.2">
      <c r="B8232" s="1" t="s">
        <v>16636</v>
      </c>
      <c r="C8232" s="1" t="s">
        <v>16637</v>
      </c>
      <c r="D8232" s="1" t="s">
        <v>640</v>
      </c>
      <c r="E8232" s="1" t="s">
        <v>16608</v>
      </c>
      <c r="F8232" s="1" t="s">
        <v>44</v>
      </c>
      <c r="G8232" s="27">
        <v>0.28618784530386743</v>
      </c>
      <c r="H8232" s="27">
        <v>0.88767309258756455</v>
      </c>
      <c r="I8232" s="28">
        <v>25.376077348066303</v>
      </c>
      <c r="J8232" s="27">
        <v>1.1602209944751382E-2</v>
      </c>
      <c r="K8232" s="27">
        <v>0.17845303867403314</v>
      </c>
      <c r="L8232" s="27">
        <v>5.5338039641596524E-2</v>
      </c>
      <c r="M8232" s="29">
        <v>15.075541795665639</v>
      </c>
      <c r="N8232" s="30">
        <v>50.62934362934363</v>
      </c>
      <c r="O8232" s="32">
        <v>0</v>
      </c>
      <c r="P8232" s="31">
        <v>0.98289437958186265</v>
      </c>
      <c r="Q8232" s="38">
        <v>4890</v>
      </c>
      <c r="R8232" s="38">
        <v>5710</v>
      </c>
      <c r="S8232" s="38">
        <v>6848</v>
      </c>
    </row>
    <row r="8233" spans="2:19" x14ac:dyDescent="0.2">
      <c r="B8233" s="1" t="s">
        <v>16625</v>
      </c>
      <c r="C8233" s="1" t="s">
        <v>5884</v>
      </c>
      <c r="D8233" s="1" t="s">
        <v>640</v>
      </c>
      <c r="E8233" s="1" t="s">
        <v>16608</v>
      </c>
      <c r="F8233" s="1" t="s">
        <v>44</v>
      </c>
      <c r="G8233" s="27">
        <v>0.35663338088445079</v>
      </c>
      <c r="H8233" s="27">
        <v>0.7501727712508639</v>
      </c>
      <c r="I8233" s="28">
        <v>25.095292439372333</v>
      </c>
      <c r="J8233" s="27">
        <v>2.5677603423680456E-2</v>
      </c>
      <c r="K8233" s="27">
        <v>0.33238231098430815</v>
      </c>
      <c r="L8233" s="27">
        <v>2.8721492743607465E-2</v>
      </c>
      <c r="M8233" s="29">
        <v>11.53148558758315</v>
      </c>
      <c r="N8233" s="30">
        <v>49.16</v>
      </c>
      <c r="O8233" s="32">
        <v>4.3123704215618525E-3</v>
      </c>
      <c r="P8233" s="31">
        <v>0.96890117484450589</v>
      </c>
      <c r="Q8233" s="38">
        <v>4988</v>
      </c>
      <c r="R8233" s="38">
        <v>4372</v>
      </c>
      <c r="S8233" s="38">
        <v>3960</v>
      </c>
    </row>
    <row r="8234" spans="2:19" x14ac:dyDescent="0.2">
      <c r="B8234" s="1" t="s">
        <v>16646</v>
      </c>
      <c r="C8234" s="1" t="s">
        <v>3397</v>
      </c>
      <c r="D8234" s="1" t="s">
        <v>640</v>
      </c>
      <c r="E8234" s="1" t="s">
        <v>16608</v>
      </c>
      <c r="F8234" s="1" t="s">
        <v>44</v>
      </c>
      <c r="G8234" s="27">
        <v>0.33745583038869259</v>
      </c>
      <c r="H8234" s="27">
        <v>0.94340338587273798</v>
      </c>
      <c r="I8234" s="28">
        <v>29.924146054181399</v>
      </c>
      <c r="J8234" s="27">
        <v>4.7114252061248524E-3</v>
      </c>
      <c r="K8234" s="27">
        <v>7.9505300353356886E-2</v>
      </c>
      <c r="L8234" s="27">
        <v>2.8896672504378283E-3</v>
      </c>
      <c r="M8234" s="29">
        <v>17.243288888888888</v>
      </c>
      <c r="N8234" s="30">
        <v>54.392670157068061</v>
      </c>
      <c r="O8234" s="32">
        <v>0</v>
      </c>
      <c r="P8234" s="31">
        <v>0.99124343257443082</v>
      </c>
      <c r="Q8234" s="38">
        <v>3963</v>
      </c>
      <c r="R8234" s="38">
        <v>4660</v>
      </c>
      <c r="S8234" s="38">
        <v>8460</v>
      </c>
    </row>
    <row r="8235" spans="2:19" x14ac:dyDescent="0.2">
      <c r="B8235" s="1" t="s">
        <v>16650</v>
      </c>
      <c r="C8235" s="1" t="s">
        <v>16651</v>
      </c>
      <c r="D8235" s="1" t="s">
        <v>640</v>
      </c>
      <c r="E8235" s="1" t="s">
        <v>16608</v>
      </c>
      <c r="F8235" s="1" t="s">
        <v>44</v>
      </c>
      <c r="G8235" s="27">
        <v>0.3261078998073218</v>
      </c>
      <c r="H8235" s="27">
        <v>0.73409557945041826</v>
      </c>
      <c r="I8235" s="28">
        <v>19.432755298651259</v>
      </c>
      <c r="J8235" s="27">
        <v>0.14691714836223507</v>
      </c>
      <c r="K8235" s="27">
        <v>0.64017341040462428</v>
      </c>
      <c r="L8235" s="27">
        <v>0.21447072879330942</v>
      </c>
      <c r="M8235" s="29">
        <v>3.7183702644746233</v>
      </c>
      <c r="N8235" s="30">
        <v>51.451994091580502</v>
      </c>
      <c r="O8235" s="32">
        <v>0</v>
      </c>
      <c r="P8235" s="31">
        <v>0.99211469534050178</v>
      </c>
      <c r="Q8235" s="38">
        <v>7143</v>
      </c>
      <c r="R8235" s="38">
        <v>4864</v>
      </c>
      <c r="S8235" s="38">
        <v>688</v>
      </c>
    </row>
    <row r="8236" spans="2:19" x14ac:dyDescent="0.2">
      <c r="B8236" s="1" t="s">
        <v>16611</v>
      </c>
      <c r="C8236" s="1" t="s">
        <v>16612</v>
      </c>
      <c r="D8236" s="1" t="s">
        <v>640</v>
      </c>
      <c r="E8236" s="1" t="s">
        <v>3214</v>
      </c>
      <c r="F8236" s="1" t="s">
        <v>44</v>
      </c>
      <c r="G8236" s="27">
        <v>0.16907675194660735</v>
      </c>
      <c r="H8236" s="27">
        <v>0.69364786505007892</v>
      </c>
      <c r="I8236" s="28">
        <v>13.466963292547275</v>
      </c>
      <c r="J8236" s="27">
        <v>0.19577308120133483</v>
      </c>
      <c r="K8236" s="27">
        <v>0.70967741935483875</v>
      </c>
      <c r="L8236" s="27">
        <v>8.6557722720084343E-2</v>
      </c>
      <c r="M8236" s="29">
        <v>6.172556894243642</v>
      </c>
      <c r="N8236" s="30">
        <v>48.815789473684212</v>
      </c>
      <c r="O8236" s="32">
        <v>0</v>
      </c>
      <c r="P8236" s="31">
        <v>0.94781233526620978</v>
      </c>
      <c r="Q8236" s="38">
        <v>8199</v>
      </c>
      <c r="R8236" s="38">
        <v>7713</v>
      </c>
      <c r="S8236" s="38">
        <v>416</v>
      </c>
    </row>
    <row r="8237" spans="2:19" x14ac:dyDescent="0.2">
      <c r="B8237" s="1" t="s">
        <v>16640</v>
      </c>
      <c r="C8237" s="1" t="s">
        <v>16641</v>
      </c>
      <c r="D8237" s="1" t="s">
        <v>640</v>
      </c>
      <c r="E8237" s="1" t="s">
        <v>16608</v>
      </c>
      <c r="F8237" s="1" t="s">
        <v>44</v>
      </c>
      <c r="G8237" s="27">
        <v>0.47815617475060201</v>
      </c>
      <c r="H8237" s="27">
        <v>0.94605209397344225</v>
      </c>
      <c r="I8237" s="28">
        <v>43.029996560027513</v>
      </c>
      <c r="J8237" s="27">
        <v>1.3071895424836602E-2</v>
      </c>
      <c r="K8237" s="27">
        <v>0.2260061919504644</v>
      </c>
      <c r="L8237" s="27">
        <v>1.2194416070820564E-2</v>
      </c>
      <c r="M8237" s="29">
        <v>11.938628872775215</v>
      </c>
      <c r="N8237" s="30">
        <v>76.516546762589925</v>
      </c>
      <c r="O8237" s="32">
        <v>0</v>
      </c>
      <c r="P8237" s="31">
        <v>0.98978549540347294</v>
      </c>
      <c r="Q8237" s="38">
        <v>2858</v>
      </c>
      <c r="R8237" s="38">
        <v>2650</v>
      </c>
      <c r="S8237" s="38">
        <v>5980</v>
      </c>
    </row>
    <row r="8238" spans="2:19" x14ac:dyDescent="0.2">
      <c r="B8238" s="1" t="s">
        <v>16630</v>
      </c>
      <c r="C8238" s="1" t="s">
        <v>6939</v>
      </c>
      <c r="D8238" s="1" t="s">
        <v>640</v>
      </c>
      <c r="E8238" s="1" t="s">
        <v>16608</v>
      </c>
      <c r="F8238" s="1" t="s">
        <v>44</v>
      </c>
      <c r="G8238" s="27">
        <v>0.25066312997347479</v>
      </c>
      <c r="H8238" s="27">
        <v>0.71189398836457674</v>
      </c>
      <c r="I8238" s="28">
        <v>21.032228116710876</v>
      </c>
      <c r="J8238" s="27">
        <v>3.3156498673740056E-2</v>
      </c>
      <c r="K8238" s="27">
        <v>0.42970822281167109</v>
      </c>
      <c r="L8238" s="27">
        <v>0.16519715578539107</v>
      </c>
      <c r="M8238" s="29">
        <v>11.068849557522126</v>
      </c>
      <c r="N8238" s="30">
        <v>50.296296296296298</v>
      </c>
      <c r="O8238" s="32">
        <v>0</v>
      </c>
      <c r="P8238" s="31">
        <v>0.97478991596638653</v>
      </c>
      <c r="Q8238" s="38">
        <v>6582</v>
      </c>
      <c r="R8238" s="38">
        <v>6468</v>
      </c>
      <c r="S8238" s="38">
        <v>2537</v>
      </c>
    </row>
    <row r="8239" spans="2:19" x14ac:dyDescent="0.2">
      <c r="B8239" s="1" t="s">
        <v>16652</v>
      </c>
      <c r="C8239" s="1" t="s">
        <v>861</v>
      </c>
      <c r="D8239" s="1" t="s">
        <v>640</v>
      </c>
      <c r="E8239" s="1" t="s">
        <v>16608</v>
      </c>
      <c r="F8239" s="1" t="s">
        <v>44</v>
      </c>
      <c r="G8239" s="27">
        <v>0.54524680073126142</v>
      </c>
      <c r="H8239" s="27">
        <v>0.99125056740808004</v>
      </c>
      <c r="I8239" s="28">
        <v>48.396252285191963</v>
      </c>
      <c r="J8239" s="27">
        <v>6.3985374771480807E-3</v>
      </c>
      <c r="K8239" s="27">
        <v>0.14442413162705667</v>
      </c>
      <c r="L8239" s="27">
        <v>3.7585111211983664E-3</v>
      </c>
      <c r="M8239" s="29">
        <v>13.978592964824113</v>
      </c>
      <c r="N8239" s="30">
        <v>76.624476110645432</v>
      </c>
      <c r="O8239" s="32">
        <v>0</v>
      </c>
      <c r="P8239" s="31">
        <v>0.99319110304130731</v>
      </c>
      <c r="Q8239" s="38">
        <v>1923</v>
      </c>
      <c r="R8239" s="38">
        <v>1445</v>
      </c>
      <c r="S8239" s="38">
        <v>7429</v>
      </c>
    </row>
    <row r="8240" spans="2:19" x14ac:dyDescent="0.2">
      <c r="B8240" s="1" t="s">
        <v>16631</v>
      </c>
      <c r="C8240" s="1" t="s">
        <v>5253</v>
      </c>
      <c r="D8240" s="1" t="s">
        <v>640</v>
      </c>
      <c r="E8240" s="1" t="s">
        <v>3214</v>
      </c>
      <c r="F8240" s="1" t="s">
        <v>44</v>
      </c>
      <c r="G8240" s="27">
        <v>0.29318854886475815</v>
      </c>
      <c r="H8240" s="27">
        <v>0.89551591128254582</v>
      </c>
      <c r="I8240" s="28">
        <v>26.69091806515301</v>
      </c>
      <c r="J8240" s="27">
        <v>4.9358341559723592E-3</v>
      </c>
      <c r="K8240" s="27">
        <v>0.13129318854886476</v>
      </c>
      <c r="L8240" s="27">
        <v>7.9749276759884281E-3</v>
      </c>
      <c r="M8240" s="29">
        <v>16.16256983240223</v>
      </c>
      <c r="N8240" s="30">
        <v>51.484848484848484</v>
      </c>
      <c r="O8240" s="32">
        <v>0</v>
      </c>
      <c r="P8240" s="31">
        <v>0.97685631629701064</v>
      </c>
      <c r="Q8240" s="38">
        <v>4484</v>
      </c>
      <c r="R8240" s="38">
        <v>5533</v>
      </c>
      <c r="S8240" s="38">
        <v>7654</v>
      </c>
    </row>
    <row r="8241" spans="2:19" x14ac:dyDescent="0.2">
      <c r="B8241" s="1" t="s">
        <v>16623</v>
      </c>
      <c r="C8241" s="1" t="s">
        <v>16624</v>
      </c>
      <c r="D8241" s="1" t="s">
        <v>640</v>
      </c>
      <c r="E8241" s="1" t="s">
        <v>3214</v>
      </c>
      <c r="F8241" s="1" t="s">
        <v>44</v>
      </c>
      <c r="G8241" s="27">
        <v>0.11808118081180811</v>
      </c>
      <c r="H8241" s="27">
        <v>0.30187759952465831</v>
      </c>
      <c r="I8241" s="28">
        <v>11.283271832718329</v>
      </c>
      <c r="J8241" s="27">
        <v>8.2410824108241076E-2</v>
      </c>
      <c r="K8241" s="27">
        <v>0.82533825338253386</v>
      </c>
      <c r="L8241" s="27">
        <v>0.63060011883541289</v>
      </c>
      <c r="M8241" s="29">
        <v>6.2446304044630425</v>
      </c>
      <c r="N8241" s="30">
        <v>48.520833333333336</v>
      </c>
      <c r="O8241" s="32">
        <v>0</v>
      </c>
      <c r="P8241" s="31">
        <v>0.96613190730837795</v>
      </c>
      <c r="Q8241" s="38">
        <v>8399</v>
      </c>
      <c r="R8241" s="38">
        <v>8161</v>
      </c>
      <c r="S8241" s="38">
        <v>170</v>
      </c>
    </row>
    <row r="8242" spans="2:19" x14ac:dyDescent="0.2">
      <c r="B8242" s="1" t="s">
        <v>16609</v>
      </c>
      <c r="C8242" s="1" t="s">
        <v>16610</v>
      </c>
      <c r="D8242" s="1" t="s">
        <v>640</v>
      </c>
      <c r="E8242" s="1" t="s">
        <v>3214</v>
      </c>
      <c r="F8242" s="1" t="s">
        <v>44</v>
      </c>
      <c r="G8242" s="27">
        <v>0.13081761006289308</v>
      </c>
      <c r="H8242" s="27">
        <v>0.5106964285714285</v>
      </c>
      <c r="I8242" s="28">
        <v>13.627169811320757</v>
      </c>
      <c r="J8242" s="27">
        <v>9.1823899371069176E-2</v>
      </c>
      <c r="K8242" s="27">
        <v>0.62138364779874211</v>
      </c>
      <c r="L8242" s="27">
        <v>0.19506547619047621</v>
      </c>
      <c r="M8242" s="29">
        <v>8.224023154848048</v>
      </c>
      <c r="N8242" s="30">
        <v>49.019230769230766</v>
      </c>
      <c r="O8242" s="32">
        <v>0</v>
      </c>
      <c r="P8242" s="31">
        <v>0.9464285714285714</v>
      </c>
      <c r="Q8242" s="38">
        <v>8182</v>
      </c>
      <c r="R8242" s="38">
        <v>8067</v>
      </c>
      <c r="S8242" s="38">
        <v>793</v>
      </c>
    </row>
    <row r="8243" spans="2:19" x14ac:dyDescent="0.2">
      <c r="B8243" s="1" t="s">
        <v>16683</v>
      </c>
      <c r="C8243" s="1" t="s">
        <v>16684</v>
      </c>
      <c r="D8243" s="1" t="s">
        <v>642</v>
      </c>
      <c r="E8243" s="1" t="s">
        <v>16661</v>
      </c>
      <c r="F8243" s="1" t="s">
        <v>20</v>
      </c>
      <c r="G8243" s="27">
        <v>3.8461538461538464E-2</v>
      </c>
      <c r="H8243" s="27">
        <v>0.25518330308529946</v>
      </c>
      <c r="I8243" s="28">
        <v>9.1613165680473347</v>
      </c>
      <c r="J8243" s="27">
        <v>0.13461538461538461</v>
      </c>
      <c r="K8243" s="27">
        <v>0.77218934911242598</v>
      </c>
      <c r="L8243" s="27">
        <v>0.64284210526315788</v>
      </c>
      <c r="M8243" s="29">
        <v>7.599538461538458</v>
      </c>
      <c r="N8243" s="30">
        <v>47.903846153846153</v>
      </c>
      <c r="O8243" s="32">
        <v>0</v>
      </c>
      <c r="P8243" s="31">
        <v>0.98148820326678765</v>
      </c>
      <c r="Q8243" s="38">
        <v>8525</v>
      </c>
      <c r="R8243" s="38">
        <v>8509</v>
      </c>
      <c r="S8243" s="38">
        <v>275</v>
      </c>
    </row>
    <row r="8244" spans="2:19" x14ac:dyDescent="0.2">
      <c r="B8244" s="1" t="s">
        <v>16663</v>
      </c>
      <c r="C8244" s="1" t="s">
        <v>16664</v>
      </c>
      <c r="D8244" s="1" t="s">
        <v>642</v>
      </c>
      <c r="E8244" s="1" t="s">
        <v>16661</v>
      </c>
      <c r="F8244" s="1" t="s">
        <v>20</v>
      </c>
      <c r="G8244" s="27">
        <v>0.17142857142857143</v>
      </c>
      <c r="H8244" s="27">
        <v>0.45901162790697686</v>
      </c>
      <c r="I8244" s="28">
        <v>13.656598639455785</v>
      </c>
      <c r="J8244" s="27">
        <v>0.24761904761904763</v>
      </c>
      <c r="K8244" s="27">
        <v>0.69115646258503405</v>
      </c>
      <c r="L8244" s="27">
        <v>0.24197674418604651</v>
      </c>
      <c r="M8244" s="29">
        <v>5.5008210180623962</v>
      </c>
      <c r="N8244" s="30">
        <v>52.738095238095241</v>
      </c>
      <c r="O8244" s="32">
        <v>0</v>
      </c>
      <c r="P8244" s="31">
        <v>0.94961240310077522</v>
      </c>
      <c r="Q8244" s="38">
        <v>8178</v>
      </c>
      <c r="R8244" s="38">
        <v>7685</v>
      </c>
      <c r="S8244" s="38">
        <v>476</v>
      </c>
    </row>
    <row r="8245" spans="2:19" x14ac:dyDescent="0.2">
      <c r="B8245" s="1" t="s">
        <v>16691</v>
      </c>
      <c r="C8245" s="1" t="s">
        <v>16692</v>
      </c>
      <c r="D8245" s="1" t="s">
        <v>642</v>
      </c>
      <c r="E8245" s="1" t="s">
        <v>9504</v>
      </c>
      <c r="F8245" s="1" t="s">
        <v>20</v>
      </c>
      <c r="G8245" s="27">
        <v>0.17640807651434645</v>
      </c>
      <c r="H8245" s="27">
        <v>0.85687761506276172</v>
      </c>
      <c r="I8245" s="28">
        <v>22.267800212539854</v>
      </c>
      <c r="J8245" s="27">
        <v>7.4388947927736451E-3</v>
      </c>
      <c r="K8245" s="27">
        <v>0.16578108395324123</v>
      </c>
      <c r="L8245" s="27">
        <v>1.9769874476987449E-2</v>
      </c>
      <c r="M8245" s="29">
        <v>16.172129032258063</v>
      </c>
      <c r="N8245" s="30">
        <v>50.204819277108435</v>
      </c>
      <c r="O8245" s="32">
        <v>0</v>
      </c>
      <c r="P8245" s="31">
        <v>0.98430962343096229</v>
      </c>
      <c r="Q8245" s="38">
        <v>6073</v>
      </c>
      <c r="R8245" s="38">
        <v>7628</v>
      </c>
      <c r="S8245" s="38">
        <v>7052</v>
      </c>
    </row>
    <row r="8246" spans="2:19" x14ac:dyDescent="0.2">
      <c r="B8246" s="1" t="s">
        <v>16705</v>
      </c>
      <c r="C8246" s="1" t="s">
        <v>859</v>
      </c>
      <c r="D8246" s="1" t="s">
        <v>642</v>
      </c>
      <c r="E8246" s="1" t="s">
        <v>16661</v>
      </c>
      <c r="F8246" s="1" t="s">
        <v>20</v>
      </c>
      <c r="G8246" s="27">
        <v>0.19215686274509805</v>
      </c>
      <c r="H8246" s="27">
        <v>0.58129132633216651</v>
      </c>
      <c r="I8246" s="28">
        <v>15.183215686274506</v>
      </c>
      <c r="J8246" s="27">
        <v>5.8823529411764705E-2</v>
      </c>
      <c r="K8246" s="27">
        <v>0.66117647058823525</v>
      </c>
      <c r="L8246" s="27">
        <v>0.28903928432516529</v>
      </c>
      <c r="M8246" s="29">
        <v>8.236116504854369</v>
      </c>
      <c r="N8246" s="30">
        <v>44.044897959183672</v>
      </c>
      <c r="O8246" s="32">
        <v>0</v>
      </c>
      <c r="P8246" s="31">
        <v>0.99183197199533257</v>
      </c>
      <c r="Q8246" s="38">
        <v>8002</v>
      </c>
      <c r="R8246" s="38">
        <v>7450</v>
      </c>
      <c r="S8246" s="38">
        <v>598</v>
      </c>
    </row>
    <row r="8247" spans="2:19" x14ac:dyDescent="0.2">
      <c r="B8247" s="1" t="s">
        <v>16687</v>
      </c>
      <c r="C8247" s="1" t="s">
        <v>6099</v>
      </c>
      <c r="D8247" s="1" t="s">
        <v>642</v>
      </c>
      <c r="E8247" s="1" t="s">
        <v>16661</v>
      </c>
      <c r="F8247" s="1" t="s">
        <v>20</v>
      </c>
      <c r="G8247" s="27">
        <v>0.32432432432432434</v>
      </c>
      <c r="H8247" s="27">
        <v>0.92620018975332075</v>
      </c>
      <c r="I8247" s="28">
        <v>23.656129343629331</v>
      </c>
      <c r="J8247" s="27">
        <v>1.5926640926640926E-2</v>
      </c>
      <c r="K8247" s="27">
        <v>0.42229729729729731</v>
      </c>
      <c r="L8247" s="27">
        <v>3.415559772296015E-4</v>
      </c>
      <c r="M8247" s="29">
        <v>9.8662142857142854</v>
      </c>
      <c r="N8247" s="30">
        <v>51.97470238095238</v>
      </c>
      <c r="O8247" s="32">
        <v>0</v>
      </c>
      <c r="P8247" s="31">
        <v>0.98292220113851991</v>
      </c>
      <c r="Q8247" s="38">
        <v>5510</v>
      </c>
      <c r="R8247" s="38">
        <v>4907</v>
      </c>
      <c r="S8247" s="38">
        <v>2601</v>
      </c>
    </row>
    <row r="8248" spans="2:19" x14ac:dyDescent="0.2">
      <c r="B8248" s="1" t="s">
        <v>16701</v>
      </c>
      <c r="C8248" s="1" t="s">
        <v>16702</v>
      </c>
      <c r="D8248" s="1" t="s">
        <v>642</v>
      </c>
      <c r="E8248" s="1" t="s">
        <v>16661</v>
      </c>
      <c r="F8248" s="1" t="s">
        <v>20</v>
      </c>
      <c r="G8248" s="27">
        <v>0.3991655076495132</v>
      </c>
      <c r="H8248" s="27">
        <v>0.9470406056434959</v>
      </c>
      <c r="I8248" s="28">
        <v>23.759040333796946</v>
      </c>
      <c r="J8248" s="27">
        <v>6.8845618915159945E-2</v>
      </c>
      <c r="K8248" s="27">
        <v>0.50556328233657855</v>
      </c>
      <c r="L8248" s="27">
        <v>2.9683413626978662E-2</v>
      </c>
      <c r="M8248" s="29">
        <v>6.8489583333333357</v>
      </c>
      <c r="N8248" s="30">
        <v>48.771777003484324</v>
      </c>
      <c r="O8248" s="32">
        <v>0</v>
      </c>
      <c r="P8248" s="31">
        <v>0.98967653131452171</v>
      </c>
      <c r="Q8248" s="38">
        <v>5465</v>
      </c>
      <c r="R8248" s="38">
        <v>3779</v>
      </c>
      <c r="S8248" s="38">
        <v>1730</v>
      </c>
    </row>
    <row r="8249" spans="2:19" x14ac:dyDescent="0.2">
      <c r="B8249" s="1" t="s">
        <v>16665</v>
      </c>
      <c r="C8249" s="1" t="s">
        <v>16666</v>
      </c>
      <c r="D8249" s="1" t="s">
        <v>642</v>
      </c>
      <c r="E8249" s="1" t="s">
        <v>9504</v>
      </c>
      <c r="F8249" s="1" t="s">
        <v>20</v>
      </c>
      <c r="G8249" s="27">
        <v>0.35780765253360908</v>
      </c>
      <c r="H8249" s="27">
        <v>0.71413518886679939</v>
      </c>
      <c r="I8249" s="28">
        <v>23.908996897621513</v>
      </c>
      <c r="J8249" s="27">
        <v>5.6876938986556359E-2</v>
      </c>
      <c r="K8249" s="27">
        <v>0.39607032057911062</v>
      </c>
      <c r="L8249" s="27">
        <v>0.13966699801192842</v>
      </c>
      <c r="M8249" s="29">
        <v>9.9434782608695667</v>
      </c>
      <c r="N8249" s="30">
        <v>48.546242774566473</v>
      </c>
      <c r="O8249" s="32">
        <v>0</v>
      </c>
      <c r="P8249" s="31">
        <v>0.96123260437375746</v>
      </c>
      <c r="Q8249" s="38">
        <v>5411</v>
      </c>
      <c r="R8249" s="38">
        <v>4357</v>
      </c>
      <c r="S8249" s="38">
        <v>2958</v>
      </c>
    </row>
    <row r="8250" spans="2:19" x14ac:dyDescent="0.2">
      <c r="B8250" s="1" t="s">
        <v>16674</v>
      </c>
      <c r="C8250" s="1" t="s">
        <v>16675</v>
      </c>
      <c r="D8250" s="1" t="s">
        <v>642</v>
      </c>
      <c r="E8250" s="1" t="s">
        <v>9504</v>
      </c>
      <c r="F8250" s="1" t="s">
        <v>20</v>
      </c>
      <c r="G8250" s="27">
        <v>0.2645444566410538</v>
      </c>
      <c r="H8250" s="27">
        <v>0.75867592098238146</v>
      </c>
      <c r="I8250" s="28">
        <v>19.450164654226128</v>
      </c>
      <c r="J8250" s="27">
        <v>0.11416026344676181</v>
      </c>
      <c r="K8250" s="27">
        <v>0.53238199780461026</v>
      </c>
      <c r="L8250" s="27">
        <v>0.10886812600106781</v>
      </c>
      <c r="M8250" s="29">
        <v>8.6401492537313409</v>
      </c>
      <c r="N8250" s="30">
        <v>49.004149377593365</v>
      </c>
      <c r="O8250" s="32">
        <v>0</v>
      </c>
      <c r="P8250" s="31">
        <v>0.97277095568606509</v>
      </c>
      <c r="Q8250" s="38">
        <v>7139</v>
      </c>
      <c r="R8250" s="38">
        <v>6167</v>
      </c>
      <c r="S8250" s="38">
        <v>1473</v>
      </c>
    </row>
    <row r="8251" spans="2:19" x14ac:dyDescent="0.2">
      <c r="B8251" s="1" t="s">
        <v>16699</v>
      </c>
      <c r="C8251" s="1" t="s">
        <v>16700</v>
      </c>
      <c r="D8251" s="1" t="s">
        <v>642</v>
      </c>
      <c r="E8251" s="1" t="s">
        <v>16661</v>
      </c>
      <c r="F8251" s="1" t="s">
        <v>20</v>
      </c>
      <c r="G8251" s="27">
        <v>0.10198300283286119</v>
      </c>
      <c r="H8251" s="27">
        <v>0.472312543798178</v>
      </c>
      <c r="I8251" s="28">
        <v>17.175354107648729</v>
      </c>
      <c r="J8251" s="27">
        <v>2.5495750708215296E-2</v>
      </c>
      <c r="K8251" s="27">
        <v>0.36543909348441928</v>
      </c>
      <c r="L8251" s="27">
        <v>0.12919411352487736</v>
      </c>
      <c r="M8251" s="29">
        <v>13.118296529968459</v>
      </c>
      <c r="N8251" s="30">
        <v>52.430555555555557</v>
      </c>
      <c r="O8251" s="32">
        <v>0</v>
      </c>
      <c r="P8251" s="31">
        <v>0.9894884372810091</v>
      </c>
      <c r="Q8251" s="38">
        <v>7680</v>
      </c>
      <c r="R8251" s="38">
        <v>8253</v>
      </c>
      <c r="S8251" s="38">
        <v>3405</v>
      </c>
    </row>
    <row r="8252" spans="2:19" x14ac:dyDescent="0.2">
      <c r="B8252" s="1" t="s">
        <v>16697</v>
      </c>
      <c r="C8252" s="1" t="s">
        <v>16698</v>
      </c>
      <c r="D8252" s="1" t="s">
        <v>642</v>
      </c>
      <c r="E8252" s="1" t="s">
        <v>16661</v>
      </c>
      <c r="F8252" s="1" t="s">
        <v>20</v>
      </c>
      <c r="G8252" s="27">
        <v>0.16225390359809913</v>
      </c>
      <c r="H8252" s="27">
        <v>0.63460174029451133</v>
      </c>
      <c r="I8252" s="28">
        <v>20.415885947046835</v>
      </c>
      <c r="J8252" s="27">
        <v>2.2403258655804479E-2</v>
      </c>
      <c r="K8252" s="27">
        <v>0.33197556008146639</v>
      </c>
      <c r="L8252" s="27">
        <v>0.26917001338688085</v>
      </c>
      <c r="M8252" s="29">
        <v>14.145137763371146</v>
      </c>
      <c r="N8252" s="30">
        <v>52.401673640167367</v>
      </c>
      <c r="O8252" s="32">
        <v>0</v>
      </c>
      <c r="P8252" s="31">
        <v>0.98594377510040165</v>
      </c>
      <c r="Q8252" s="38">
        <v>6810</v>
      </c>
      <c r="R8252" s="38">
        <v>7781</v>
      </c>
      <c r="S8252" s="38">
        <v>3970</v>
      </c>
    </row>
    <row r="8253" spans="2:19" x14ac:dyDescent="0.2">
      <c r="B8253" s="1" t="s">
        <v>16659</v>
      </c>
      <c r="C8253" s="1" t="s">
        <v>16660</v>
      </c>
      <c r="D8253" s="1" t="s">
        <v>642</v>
      </c>
      <c r="E8253" s="1" t="s">
        <v>16661</v>
      </c>
      <c r="F8253" s="1" t="s">
        <v>20</v>
      </c>
      <c r="G8253" s="27">
        <v>3.3288948069241014E-2</v>
      </c>
      <c r="H8253" s="27">
        <v>0.18142162818955046</v>
      </c>
      <c r="I8253" s="28">
        <v>12.150332889480692</v>
      </c>
      <c r="J8253" s="27">
        <v>2.6631158455392809E-2</v>
      </c>
      <c r="K8253" s="27">
        <v>0.61118508655126502</v>
      </c>
      <c r="L8253" s="27">
        <v>0.49439246658566222</v>
      </c>
      <c r="M8253" s="29">
        <v>10.671763085399448</v>
      </c>
      <c r="N8253" s="30">
        <v>54.56</v>
      </c>
      <c r="O8253" s="32">
        <v>0</v>
      </c>
      <c r="P8253" s="31">
        <v>0.9125151883353585</v>
      </c>
      <c r="Q8253" s="38">
        <v>8330</v>
      </c>
      <c r="R8253" s="38">
        <v>8523</v>
      </c>
      <c r="S8253" s="38">
        <v>858</v>
      </c>
    </row>
    <row r="8254" spans="2:19" x14ac:dyDescent="0.2">
      <c r="B8254" s="1" t="s">
        <v>16693</v>
      </c>
      <c r="C8254" s="1" t="s">
        <v>16694</v>
      </c>
      <c r="D8254" s="1" t="s">
        <v>642</v>
      </c>
      <c r="E8254" s="1" t="s">
        <v>16661</v>
      </c>
      <c r="F8254" s="1" t="s">
        <v>20</v>
      </c>
      <c r="G8254" s="27">
        <v>0.42473794549266247</v>
      </c>
      <c r="H8254" s="27">
        <v>0.99158101135190901</v>
      </c>
      <c r="I8254" s="28">
        <v>26.000041928721174</v>
      </c>
      <c r="J8254" s="27">
        <v>3.7735849056603772E-2</v>
      </c>
      <c r="K8254" s="27">
        <v>0.52830188679245282</v>
      </c>
      <c r="L8254" s="27">
        <v>2.8359133126934985E-3</v>
      </c>
      <c r="M8254" s="29">
        <v>6.1813411078717211</v>
      </c>
      <c r="N8254" s="30">
        <v>52.383020730503453</v>
      </c>
      <c r="O8254" s="32">
        <v>0</v>
      </c>
      <c r="P8254" s="31">
        <v>0.98452012383900933</v>
      </c>
      <c r="Q8254" s="38">
        <v>4661</v>
      </c>
      <c r="R8254" s="38">
        <v>3471</v>
      </c>
      <c r="S8254" s="38">
        <v>1516</v>
      </c>
    </row>
    <row r="8255" spans="2:19" x14ac:dyDescent="0.2">
      <c r="B8255" s="1" t="s">
        <v>16662</v>
      </c>
      <c r="C8255" s="1" t="s">
        <v>8704</v>
      </c>
      <c r="D8255" s="1" t="s">
        <v>642</v>
      </c>
      <c r="E8255" s="1" t="s">
        <v>16661</v>
      </c>
      <c r="F8255" s="1" t="s">
        <v>20</v>
      </c>
      <c r="G8255" s="27">
        <v>2.7247956403269754E-3</v>
      </c>
      <c r="H8255" s="27">
        <v>6.2547770700636949E-3</v>
      </c>
      <c r="I8255" s="28">
        <v>4.6682561307901898</v>
      </c>
      <c r="J8255" s="27">
        <v>0.25476839237057219</v>
      </c>
      <c r="K8255" s="27">
        <v>0.90463215258855589</v>
      </c>
      <c r="L8255" s="27">
        <v>0.84719108280254785</v>
      </c>
      <c r="M8255" s="29">
        <v>4.5476775956284152</v>
      </c>
      <c r="N8255" s="30">
        <v>49</v>
      </c>
      <c r="O8255" s="32">
        <v>0</v>
      </c>
      <c r="P8255" s="31">
        <v>0.93503184713375798</v>
      </c>
      <c r="Q8255" s="38">
        <v>8656</v>
      </c>
      <c r="R8255" s="38">
        <v>8605</v>
      </c>
      <c r="S8255" s="38">
        <v>72</v>
      </c>
    </row>
    <row r="8256" spans="2:19" x14ac:dyDescent="0.2">
      <c r="B8256" s="1" t="s">
        <v>16667</v>
      </c>
      <c r="C8256" s="1" t="s">
        <v>16668</v>
      </c>
      <c r="D8256" s="1" t="s">
        <v>642</v>
      </c>
      <c r="E8256" s="1" t="s">
        <v>16661</v>
      </c>
      <c r="F8256" s="1" t="s">
        <v>20</v>
      </c>
      <c r="G8256" s="27">
        <v>4.7393364928909949E-2</v>
      </c>
      <c r="H8256" s="27">
        <v>0.12090563165905632</v>
      </c>
      <c r="I8256" s="28">
        <v>8.8292259083728268</v>
      </c>
      <c r="J8256" s="27">
        <v>8.3728278041074244E-2</v>
      </c>
      <c r="K8256" s="27">
        <v>0.84676145339652453</v>
      </c>
      <c r="L8256" s="27">
        <v>0.63563165905631658</v>
      </c>
      <c r="M8256" s="29">
        <v>6.8172470978441098</v>
      </c>
      <c r="N8256" s="30">
        <v>48.866666666666667</v>
      </c>
      <c r="O8256" s="32">
        <v>0</v>
      </c>
      <c r="P8256" s="31">
        <v>0.9634703196347032</v>
      </c>
      <c r="Q8256" s="38">
        <v>8543</v>
      </c>
      <c r="R8256" s="38">
        <v>8478</v>
      </c>
      <c r="S8256" s="38">
        <v>128</v>
      </c>
    </row>
    <row r="8257" spans="2:19" x14ac:dyDescent="0.2">
      <c r="B8257" s="1" t="s">
        <v>16673</v>
      </c>
      <c r="C8257" s="1" t="s">
        <v>3560</v>
      </c>
      <c r="D8257" s="1" t="s">
        <v>642</v>
      </c>
      <c r="E8257" s="1" t="s">
        <v>16661</v>
      </c>
      <c r="F8257" s="1" t="s">
        <v>20</v>
      </c>
      <c r="G8257" s="27">
        <v>0.17582417582417584</v>
      </c>
      <c r="H8257" s="27">
        <v>0.3693991989319092</v>
      </c>
      <c r="I8257" s="28">
        <v>14.26978021978022</v>
      </c>
      <c r="J8257" s="27">
        <v>0.16346153846153846</v>
      </c>
      <c r="K8257" s="27">
        <v>0.63049450549450547</v>
      </c>
      <c r="L8257" s="27">
        <v>0.34426568758344461</v>
      </c>
      <c r="M8257" s="29">
        <v>7.0688333333333349</v>
      </c>
      <c r="N8257" s="30">
        <v>47.609375</v>
      </c>
      <c r="O8257" s="32">
        <v>0</v>
      </c>
      <c r="P8257" s="31">
        <v>0.9719626168224299</v>
      </c>
      <c r="Q8257" s="38">
        <v>8119</v>
      </c>
      <c r="R8257" s="38">
        <v>7632</v>
      </c>
      <c r="S8257" s="38">
        <v>741</v>
      </c>
    </row>
    <row r="8258" spans="2:19" x14ac:dyDescent="0.2">
      <c r="B8258" s="1" t="s">
        <v>16703</v>
      </c>
      <c r="C8258" s="1" t="s">
        <v>16704</v>
      </c>
      <c r="D8258" s="1" t="s">
        <v>642</v>
      </c>
      <c r="E8258" s="1" t="s">
        <v>9504</v>
      </c>
      <c r="F8258" s="1" t="s">
        <v>20</v>
      </c>
      <c r="G8258" s="27">
        <v>0.2993148214929679</v>
      </c>
      <c r="H8258" s="27">
        <v>0.9226010010725777</v>
      </c>
      <c r="I8258" s="28">
        <v>27.005697800216378</v>
      </c>
      <c r="J8258" s="27">
        <v>9.0155066714749377E-3</v>
      </c>
      <c r="K8258" s="27">
        <v>0.11972592859718716</v>
      </c>
      <c r="L8258" s="27">
        <v>4.7550947443689671E-3</v>
      </c>
      <c r="M8258" s="29">
        <v>16.23587236232629</v>
      </c>
      <c r="N8258" s="30">
        <v>51.743373493975902</v>
      </c>
      <c r="O8258" s="32">
        <v>0</v>
      </c>
      <c r="P8258" s="31">
        <v>0.99141937790489809</v>
      </c>
      <c r="Q8258" s="38">
        <v>4408</v>
      </c>
      <c r="R8258" s="38">
        <v>5399</v>
      </c>
      <c r="S8258" s="38">
        <v>7856</v>
      </c>
    </row>
    <row r="8259" spans="2:19" x14ac:dyDescent="0.2">
      <c r="B8259" s="1" t="s">
        <v>16688</v>
      </c>
      <c r="C8259" s="1" t="s">
        <v>16689</v>
      </c>
      <c r="D8259" s="1" t="s">
        <v>642</v>
      </c>
      <c r="E8259" s="1" t="s">
        <v>16661</v>
      </c>
      <c r="F8259" s="1" t="s">
        <v>20</v>
      </c>
      <c r="G8259" s="27">
        <v>0.3442982456140351</v>
      </c>
      <c r="H8259" s="27">
        <v>0.97043115063325258</v>
      </c>
      <c r="I8259" s="28">
        <v>23.882456140350886</v>
      </c>
      <c r="J8259" s="27">
        <v>8.2236842105263153E-3</v>
      </c>
      <c r="K8259" s="27">
        <v>0.40625</v>
      </c>
      <c r="L8259" s="27">
        <v>0</v>
      </c>
      <c r="M8259" s="29">
        <v>9.4356187290969906</v>
      </c>
      <c r="N8259" s="30">
        <v>50.972929936305732</v>
      </c>
      <c r="O8259" s="32">
        <v>0</v>
      </c>
      <c r="P8259" s="31">
        <v>0.98302344381568307</v>
      </c>
      <c r="Q8259" s="38">
        <v>5421</v>
      </c>
      <c r="R8259" s="38">
        <v>4550</v>
      </c>
      <c r="S8259" s="38">
        <v>2826</v>
      </c>
    </row>
    <row r="8260" spans="2:19" x14ac:dyDescent="0.2">
      <c r="B8260" s="1" t="s">
        <v>16695</v>
      </c>
      <c r="C8260" s="1" t="s">
        <v>16696</v>
      </c>
      <c r="D8260" s="1" t="s">
        <v>642</v>
      </c>
      <c r="E8260" s="1" t="s">
        <v>16661</v>
      </c>
      <c r="F8260" s="1" t="s">
        <v>20</v>
      </c>
      <c r="G8260" s="27">
        <v>0.26453900709219857</v>
      </c>
      <c r="H8260" s="27">
        <v>0.68884346610761693</v>
      </c>
      <c r="I8260" s="28">
        <v>19.805390070921984</v>
      </c>
      <c r="J8260" s="27">
        <v>6.8794326241134754E-2</v>
      </c>
      <c r="K8260" s="27">
        <v>0.43758865248226952</v>
      </c>
      <c r="L8260" s="27">
        <v>0.20490216631726063</v>
      </c>
      <c r="M8260" s="29">
        <v>9.6967213114754127</v>
      </c>
      <c r="N8260" s="30">
        <v>47.388739946380696</v>
      </c>
      <c r="O8260" s="32">
        <v>0</v>
      </c>
      <c r="P8260" s="31">
        <v>0.9853249475890985</v>
      </c>
      <c r="Q8260" s="38">
        <v>7015</v>
      </c>
      <c r="R8260" s="38">
        <v>6168</v>
      </c>
      <c r="S8260" s="38">
        <v>2447</v>
      </c>
    </row>
    <row r="8261" spans="2:19" x14ac:dyDescent="0.2">
      <c r="B8261" s="1" t="s">
        <v>16680</v>
      </c>
      <c r="C8261" s="1" t="s">
        <v>6292</v>
      </c>
      <c r="D8261" s="1" t="s">
        <v>642</v>
      </c>
      <c r="E8261" s="1" t="s">
        <v>16661</v>
      </c>
      <c r="F8261" s="1" t="s">
        <v>20</v>
      </c>
      <c r="G8261" s="27">
        <v>0.32598039215686275</v>
      </c>
      <c r="H8261" s="27">
        <v>0.93421225710014955</v>
      </c>
      <c r="I8261" s="28">
        <v>28.011887254901968</v>
      </c>
      <c r="J8261" s="27">
        <v>4.9019607843137254E-3</v>
      </c>
      <c r="K8261" s="27">
        <v>0.15196078431372548</v>
      </c>
      <c r="L8261" s="27">
        <v>2.4514200298953659E-3</v>
      </c>
      <c r="M8261" s="29">
        <v>14.768363636363635</v>
      </c>
      <c r="N8261" s="30">
        <v>54.913533834586467</v>
      </c>
      <c r="O8261" s="32">
        <v>0</v>
      </c>
      <c r="P8261" s="31">
        <v>0.97578475336322867</v>
      </c>
      <c r="Q8261" s="38">
        <v>4200</v>
      </c>
      <c r="R8261" s="38">
        <v>4867</v>
      </c>
      <c r="S8261" s="38">
        <v>7302</v>
      </c>
    </row>
    <row r="8262" spans="2:19" x14ac:dyDescent="0.2">
      <c r="B8262" s="1" t="s">
        <v>16685</v>
      </c>
      <c r="C8262" s="1" t="s">
        <v>16686</v>
      </c>
      <c r="D8262" s="1" t="s">
        <v>642</v>
      </c>
      <c r="E8262" s="1" t="s">
        <v>16661</v>
      </c>
      <c r="F8262" s="1" t="s">
        <v>20</v>
      </c>
      <c r="G8262" s="27">
        <v>0.13737075332348597</v>
      </c>
      <c r="H8262" s="27">
        <v>0.54875181422351227</v>
      </c>
      <c r="I8262" s="28">
        <v>12.384785819793208</v>
      </c>
      <c r="J8262" s="27">
        <v>0.18611521418020679</v>
      </c>
      <c r="K8262" s="27">
        <v>0.68389955686853765</v>
      </c>
      <c r="L8262" s="27">
        <v>0.36638606676342528</v>
      </c>
      <c r="M8262" s="29">
        <v>6.0727739726027394</v>
      </c>
      <c r="N8262" s="30">
        <v>51.666666666666664</v>
      </c>
      <c r="O8262" s="32">
        <v>0</v>
      </c>
      <c r="P8262" s="31">
        <v>0.98258345428156746</v>
      </c>
      <c r="Q8262" s="38">
        <v>8306</v>
      </c>
      <c r="R8262" s="38">
        <v>8013</v>
      </c>
      <c r="S8262" s="38">
        <v>504</v>
      </c>
    </row>
    <row r="8263" spans="2:19" x14ac:dyDescent="0.2">
      <c r="B8263" s="1" t="s">
        <v>16678</v>
      </c>
      <c r="C8263" s="1" t="s">
        <v>16679</v>
      </c>
      <c r="D8263" s="1" t="s">
        <v>642</v>
      </c>
      <c r="E8263" s="1" t="s">
        <v>9504</v>
      </c>
      <c r="F8263" s="1" t="s">
        <v>20</v>
      </c>
      <c r="G8263" s="27">
        <v>0.12150537634408602</v>
      </c>
      <c r="H8263" s="27">
        <v>0.38919287211740045</v>
      </c>
      <c r="I8263" s="28">
        <v>15.304946236559136</v>
      </c>
      <c r="J8263" s="27">
        <v>5.4838709677419356E-2</v>
      </c>
      <c r="K8263" s="27">
        <v>0.47741935483870968</v>
      </c>
      <c r="L8263" s="27">
        <v>0.22761006289308175</v>
      </c>
      <c r="M8263" s="29">
        <v>10.854712362301097</v>
      </c>
      <c r="N8263" s="30">
        <v>47.035398230088497</v>
      </c>
      <c r="O8263" s="32">
        <v>0</v>
      </c>
      <c r="P8263" s="31">
        <v>0.97484276729559749</v>
      </c>
      <c r="Q8263" s="38">
        <v>7989</v>
      </c>
      <c r="R8263" s="38">
        <v>8138</v>
      </c>
      <c r="S8263" s="38">
        <v>2030</v>
      </c>
    </row>
    <row r="8264" spans="2:19" x14ac:dyDescent="0.2">
      <c r="B8264" s="1" t="s">
        <v>16669</v>
      </c>
      <c r="C8264" s="1" t="s">
        <v>16670</v>
      </c>
      <c r="D8264" s="1" t="s">
        <v>642</v>
      </c>
      <c r="E8264" s="1" t="s">
        <v>16661</v>
      </c>
      <c r="F8264" s="1" t="s">
        <v>20</v>
      </c>
      <c r="G8264" s="27">
        <v>0</v>
      </c>
      <c r="H8264" s="27">
        <v>2.054794520547945E-3</v>
      </c>
      <c r="I8264" s="28">
        <v>4.3492242595204518</v>
      </c>
      <c r="J8264" s="27">
        <v>0.1466854724964739</v>
      </c>
      <c r="K8264" s="27">
        <v>0.96897038081805364</v>
      </c>
      <c r="L8264" s="27">
        <v>0.95102739726027397</v>
      </c>
      <c r="M8264" s="29">
        <v>4.3492242595204518</v>
      </c>
      <c r="N8264" s="30" t="s">
        <v>17481</v>
      </c>
      <c r="O8264" s="32">
        <v>0</v>
      </c>
      <c r="P8264" s="31">
        <v>0.97123287671232872</v>
      </c>
      <c r="Q8264" s="38">
        <v>8659</v>
      </c>
      <c r="R8264" s="38">
        <v>8626</v>
      </c>
      <c r="S8264" s="38">
        <v>23</v>
      </c>
    </row>
    <row r="8265" spans="2:19" x14ac:dyDescent="0.2">
      <c r="B8265" s="1" t="s">
        <v>16681</v>
      </c>
      <c r="C8265" s="1" t="s">
        <v>16682</v>
      </c>
      <c r="D8265" s="1" t="s">
        <v>642</v>
      </c>
      <c r="E8265" s="1" t="s">
        <v>16661</v>
      </c>
      <c r="F8265" s="1" t="s">
        <v>20</v>
      </c>
      <c r="G8265" s="27">
        <v>8.408408408408409E-2</v>
      </c>
      <c r="H8265" s="27">
        <v>0.64065934065934071</v>
      </c>
      <c r="I8265" s="28">
        <v>15.167867867867868</v>
      </c>
      <c r="J8265" s="27">
        <v>5.5555555555555552E-2</v>
      </c>
      <c r="K8265" s="27">
        <v>0.4144144144144144</v>
      </c>
      <c r="L8265" s="27">
        <v>0.2113956043956044</v>
      </c>
      <c r="M8265" s="29">
        <v>11.689836065573772</v>
      </c>
      <c r="N8265" s="30">
        <v>52.821428571428569</v>
      </c>
      <c r="O8265" s="32">
        <v>0</v>
      </c>
      <c r="P8265" s="31">
        <v>0.9758241758241758</v>
      </c>
      <c r="Q8265" s="38">
        <v>8003</v>
      </c>
      <c r="R8265" s="38">
        <v>8338</v>
      </c>
      <c r="S8265" s="38">
        <v>2704</v>
      </c>
    </row>
    <row r="8266" spans="2:19" x14ac:dyDescent="0.2">
      <c r="B8266" s="1" t="s">
        <v>16676</v>
      </c>
      <c r="C8266" s="1" t="s">
        <v>16677</v>
      </c>
      <c r="D8266" s="1" t="s">
        <v>642</v>
      </c>
      <c r="E8266" s="1" t="s">
        <v>16661</v>
      </c>
      <c r="F8266" s="1" t="s">
        <v>20</v>
      </c>
      <c r="G8266" s="27">
        <v>0.15242080095636582</v>
      </c>
      <c r="H8266" s="27">
        <v>0.71723856685115051</v>
      </c>
      <c r="I8266" s="28">
        <v>19.794620442319189</v>
      </c>
      <c r="J8266" s="27">
        <v>2.0920502092050208E-2</v>
      </c>
      <c r="K8266" s="27">
        <v>0.28930065750149431</v>
      </c>
      <c r="L8266" s="27">
        <v>8.8697931838042532E-2</v>
      </c>
      <c r="M8266" s="29">
        <v>14.114033850493657</v>
      </c>
      <c r="N8266" s="30">
        <v>50.949019607843134</v>
      </c>
      <c r="O8266" s="32">
        <v>0</v>
      </c>
      <c r="P8266" s="31">
        <v>0.97465773376055931</v>
      </c>
      <c r="Q8266" s="38">
        <v>7022</v>
      </c>
      <c r="R8266" s="38">
        <v>7881</v>
      </c>
      <c r="S8266" s="38">
        <v>4770</v>
      </c>
    </row>
    <row r="8267" spans="2:19" x14ac:dyDescent="0.2">
      <c r="B8267" s="1" t="s">
        <v>16690</v>
      </c>
      <c r="C8267" s="1" t="s">
        <v>630</v>
      </c>
      <c r="D8267" s="1" t="s">
        <v>642</v>
      </c>
      <c r="E8267" s="1" t="s">
        <v>16661</v>
      </c>
      <c r="F8267" s="1" t="s">
        <v>20</v>
      </c>
      <c r="G8267" s="27">
        <v>0.44711951848667242</v>
      </c>
      <c r="H8267" s="27">
        <v>0.93928964059196618</v>
      </c>
      <c r="I8267" s="28">
        <v>26.152278589853818</v>
      </c>
      <c r="J8267" s="27">
        <v>8.1685296646603608E-2</v>
      </c>
      <c r="K8267" s="27">
        <v>0.42906276870163368</v>
      </c>
      <c r="L8267" s="27">
        <v>3.1374207188160676E-3</v>
      </c>
      <c r="M8267" s="29">
        <v>8.0102643856920679</v>
      </c>
      <c r="N8267" s="30">
        <v>48.101923076923079</v>
      </c>
      <c r="O8267" s="32">
        <v>0</v>
      </c>
      <c r="P8267" s="31">
        <v>0.98350951374207185</v>
      </c>
      <c r="Q8267" s="38">
        <v>4613</v>
      </c>
      <c r="R8267" s="38">
        <v>3151</v>
      </c>
      <c r="S8267" s="38">
        <v>2541</v>
      </c>
    </row>
    <row r="8268" spans="2:19" x14ac:dyDescent="0.2">
      <c r="B8268" s="1" t="s">
        <v>16706</v>
      </c>
      <c r="C8268" s="1" t="s">
        <v>2299</v>
      </c>
      <c r="D8268" s="1" t="s">
        <v>642</v>
      </c>
      <c r="E8268" s="1" t="s">
        <v>16661</v>
      </c>
      <c r="F8268" s="1" t="s">
        <v>20</v>
      </c>
      <c r="G8268" s="27">
        <v>0.40751240255138199</v>
      </c>
      <c r="H8268" s="27">
        <v>0.96050298979950743</v>
      </c>
      <c r="I8268" s="28">
        <v>25.120127569099928</v>
      </c>
      <c r="J8268" s="27">
        <v>3.8270729978738482E-2</v>
      </c>
      <c r="K8268" s="27">
        <v>0.4741318214032601</v>
      </c>
      <c r="L8268" s="27">
        <v>3.8058389025677104E-3</v>
      </c>
      <c r="M8268" s="29">
        <v>8.1230861244019135</v>
      </c>
      <c r="N8268" s="30">
        <v>49.358260869565214</v>
      </c>
      <c r="O8268" s="32">
        <v>0</v>
      </c>
      <c r="P8268" s="31">
        <v>0.99261343651072809</v>
      </c>
      <c r="Q8268" s="38">
        <v>4977</v>
      </c>
      <c r="R8268" s="38">
        <v>3674</v>
      </c>
      <c r="S8268" s="38">
        <v>2072</v>
      </c>
    </row>
    <row r="8269" spans="2:19" x14ac:dyDescent="0.2">
      <c r="B8269" s="1" t="s">
        <v>16671</v>
      </c>
      <c r="C8269" s="1" t="s">
        <v>16672</v>
      </c>
      <c r="D8269" s="1" t="s">
        <v>642</v>
      </c>
      <c r="E8269" s="1" t="s">
        <v>16661</v>
      </c>
      <c r="F8269" s="1" t="s">
        <v>20</v>
      </c>
      <c r="G8269" s="27">
        <v>0.10431154381084839</v>
      </c>
      <c r="H8269" s="27">
        <v>0.28375675675675677</v>
      </c>
      <c r="I8269" s="28">
        <v>10.827816411682894</v>
      </c>
      <c r="J8269" s="27">
        <v>0.12239221140472879</v>
      </c>
      <c r="K8269" s="27">
        <v>0.83310152990264252</v>
      </c>
      <c r="L8269" s="27">
        <v>0.61365540540540542</v>
      </c>
      <c r="M8269" s="29">
        <v>6.4144409937888192</v>
      </c>
      <c r="N8269" s="30">
        <v>48.173333333333332</v>
      </c>
      <c r="O8269" s="32">
        <v>0</v>
      </c>
      <c r="P8269" s="31">
        <v>0.97162162162162158</v>
      </c>
      <c r="Q8269" s="38">
        <v>8430</v>
      </c>
      <c r="R8269" s="38">
        <v>8244</v>
      </c>
      <c r="S8269" s="38">
        <v>156</v>
      </c>
    </row>
    <row r="8270" spans="2:19" x14ac:dyDescent="0.2">
      <c r="B8270" s="1" t="s">
        <v>16707</v>
      </c>
      <c r="C8270" s="1" t="s">
        <v>16708</v>
      </c>
      <c r="D8270" s="1" t="s">
        <v>612</v>
      </c>
      <c r="E8270" s="1" t="s">
        <v>4371</v>
      </c>
      <c r="F8270" s="1" t="s">
        <v>38</v>
      </c>
      <c r="G8270" s="27">
        <v>0.28593855124467371</v>
      </c>
      <c r="H8270" s="27">
        <v>0.68263628338115201</v>
      </c>
      <c r="I8270" s="28">
        <v>29.478515362188833</v>
      </c>
      <c r="J8270" s="27">
        <v>5.6066382596994839E-3</v>
      </c>
      <c r="K8270" s="27">
        <v>7.378335949764521E-2</v>
      </c>
      <c r="L8270" s="27">
        <v>0</v>
      </c>
      <c r="M8270" s="29">
        <v>17.032977386934675</v>
      </c>
      <c r="N8270" s="30">
        <v>60.097254901960781</v>
      </c>
      <c r="O8270" s="32">
        <v>2.4056499668947254E-2</v>
      </c>
      <c r="P8270" s="31">
        <v>0.98410946810858535</v>
      </c>
      <c r="Q8270" s="38">
        <v>4006</v>
      </c>
      <c r="R8270" s="38">
        <v>5718</v>
      </c>
      <c r="S8270" s="38">
        <v>8516</v>
      </c>
    </row>
    <row r="8271" spans="2:19" x14ac:dyDescent="0.2">
      <c r="B8271" s="1" t="s">
        <v>16720</v>
      </c>
      <c r="C8271" s="1" t="s">
        <v>16721</v>
      </c>
      <c r="D8271" s="1" t="s">
        <v>612</v>
      </c>
      <c r="E8271" s="1" t="s">
        <v>4371</v>
      </c>
      <c r="F8271" s="1" t="s">
        <v>38</v>
      </c>
      <c r="G8271" s="27">
        <v>0.24372837370242215</v>
      </c>
      <c r="H8271" s="27">
        <v>0.87119361105115467</v>
      </c>
      <c r="I8271" s="28">
        <v>26.32811418685122</v>
      </c>
      <c r="J8271" s="27">
        <v>6.0553633217993079E-3</v>
      </c>
      <c r="K8271" s="27">
        <v>0.10813148788927336</v>
      </c>
      <c r="L8271" s="27">
        <v>1.1072739045974531E-3</v>
      </c>
      <c r="M8271" s="29">
        <v>15.603202745210181</v>
      </c>
      <c r="N8271" s="30">
        <v>59.185448092280389</v>
      </c>
      <c r="O8271" s="32">
        <v>7.1228145909777683E-3</v>
      </c>
      <c r="P8271" s="31">
        <v>0.99805741420246064</v>
      </c>
      <c r="Q8271" s="38">
        <v>4576</v>
      </c>
      <c r="R8271" s="38">
        <v>6596</v>
      </c>
      <c r="S8271" s="38">
        <v>8060</v>
      </c>
    </row>
    <row r="8272" spans="2:19" x14ac:dyDescent="0.2">
      <c r="B8272" s="1" t="s">
        <v>16710</v>
      </c>
      <c r="C8272" s="1" t="s">
        <v>16711</v>
      </c>
      <c r="D8272" s="1" t="s">
        <v>612</v>
      </c>
      <c r="E8272" s="1" t="s">
        <v>4371</v>
      </c>
      <c r="F8272" s="1" t="s">
        <v>38</v>
      </c>
      <c r="G8272" s="27">
        <v>0.22651448639157157</v>
      </c>
      <c r="H8272" s="27">
        <v>0.89350115740740754</v>
      </c>
      <c r="I8272" s="28">
        <v>25.598244073748901</v>
      </c>
      <c r="J8272" s="27">
        <v>5.8530875036581793E-3</v>
      </c>
      <c r="K8272" s="27">
        <v>0.12671934445419958</v>
      </c>
      <c r="L8272" s="27">
        <v>2.9513888888888889E-4</v>
      </c>
      <c r="M8272" s="29">
        <v>15.904199772985246</v>
      </c>
      <c r="N8272" s="30">
        <v>58.266149870801037</v>
      </c>
      <c r="O8272" s="32">
        <v>0</v>
      </c>
      <c r="P8272" s="31">
        <v>0.98871527777777779</v>
      </c>
      <c r="Q8272" s="38">
        <v>4787</v>
      </c>
      <c r="R8272" s="38">
        <v>6948</v>
      </c>
      <c r="S8272" s="38">
        <v>7728</v>
      </c>
    </row>
    <row r="8273" spans="2:19" x14ac:dyDescent="0.2">
      <c r="B8273" s="1" t="s">
        <v>16722</v>
      </c>
      <c r="C8273" s="1" t="s">
        <v>16723</v>
      </c>
      <c r="D8273" s="1" t="s">
        <v>612</v>
      </c>
      <c r="E8273" s="1" t="s">
        <v>4371</v>
      </c>
      <c r="F8273" s="1" t="s">
        <v>38</v>
      </c>
      <c r="G8273" s="27">
        <v>0.24408866995073891</v>
      </c>
      <c r="H8273" s="27">
        <v>0.84029256299938548</v>
      </c>
      <c r="I8273" s="28">
        <v>23.013817733990152</v>
      </c>
      <c r="J8273" s="27">
        <v>5.6650246305418716E-3</v>
      </c>
      <c r="K8273" s="27">
        <v>0.25320197044334974</v>
      </c>
      <c r="L8273" s="27">
        <v>2.9389059618930548E-2</v>
      </c>
      <c r="M8273" s="29">
        <v>11.868914956011727</v>
      </c>
      <c r="N8273" s="30">
        <v>57.026236125126132</v>
      </c>
      <c r="O8273" s="32">
        <v>0</v>
      </c>
      <c r="P8273" s="31">
        <v>0.9981561155500922</v>
      </c>
      <c r="Q8273" s="38">
        <v>5763</v>
      </c>
      <c r="R8273" s="38">
        <v>6589</v>
      </c>
      <c r="S8273" s="38">
        <v>5448</v>
      </c>
    </row>
    <row r="8274" spans="2:19" x14ac:dyDescent="0.2">
      <c r="B8274" s="1" t="s">
        <v>16716</v>
      </c>
      <c r="C8274" s="1" t="s">
        <v>16717</v>
      </c>
      <c r="D8274" s="1" t="s">
        <v>612</v>
      </c>
      <c r="E8274" s="1" t="s">
        <v>4371</v>
      </c>
      <c r="F8274" s="1" t="s">
        <v>38</v>
      </c>
      <c r="G8274" s="27">
        <v>0.18338858837899144</v>
      </c>
      <c r="H8274" s="27">
        <v>0.8279022739107792</v>
      </c>
      <c r="I8274" s="28">
        <v>23.245559239225265</v>
      </c>
      <c r="J8274" s="27">
        <v>8.3755016576513696E-3</v>
      </c>
      <c r="K8274" s="27">
        <v>0.1566916768452277</v>
      </c>
      <c r="L8274" s="27">
        <v>0</v>
      </c>
      <c r="M8274" s="29">
        <v>15.261047008547004</v>
      </c>
      <c r="N8274" s="30">
        <v>58.31684110371075</v>
      </c>
      <c r="O8274" s="32">
        <v>7.4014927963895159E-3</v>
      </c>
      <c r="P8274" s="31">
        <v>0.99479257073424754</v>
      </c>
      <c r="Q8274" s="38">
        <v>5676</v>
      </c>
      <c r="R8274" s="38">
        <v>7549</v>
      </c>
      <c r="S8274" s="38">
        <v>7209</v>
      </c>
    </row>
    <row r="8275" spans="2:19" x14ac:dyDescent="0.2">
      <c r="B8275" s="1" t="s">
        <v>16718</v>
      </c>
      <c r="C8275" s="1" t="s">
        <v>16719</v>
      </c>
      <c r="D8275" s="1" t="s">
        <v>612</v>
      </c>
      <c r="E8275" s="1" t="s">
        <v>4371</v>
      </c>
      <c r="F8275" s="1" t="s">
        <v>38</v>
      </c>
      <c r="G8275" s="27">
        <v>0.28161764705882353</v>
      </c>
      <c r="H8275" s="27">
        <v>0.78197973880141591</v>
      </c>
      <c r="I8275" s="28">
        <v>28.698161764705883</v>
      </c>
      <c r="J8275" s="27">
        <v>5.1470588235294117E-3</v>
      </c>
      <c r="K8275" s="27">
        <v>0.10294117647058823</v>
      </c>
      <c r="L8275" s="27">
        <v>1.9699743683632368E-3</v>
      </c>
      <c r="M8275" s="29">
        <v>16.053633572159669</v>
      </c>
      <c r="N8275" s="30">
        <v>60.487380330722367</v>
      </c>
      <c r="O8275" s="32">
        <v>4.7357500305138536E-2</v>
      </c>
      <c r="P8275" s="31">
        <v>0.99597217136580007</v>
      </c>
      <c r="Q8275" s="38">
        <v>4122</v>
      </c>
      <c r="R8275" s="38">
        <v>5802</v>
      </c>
      <c r="S8275" s="38">
        <v>8143</v>
      </c>
    </row>
    <row r="8276" spans="2:19" x14ac:dyDescent="0.2">
      <c r="B8276" s="1" t="s">
        <v>16712</v>
      </c>
      <c r="C8276" s="1" t="s">
        <v>16713</v>
      </c>
      <c r="D8276" s="1" t="s">
        <v>612</v>
      </c>
      <c r="E8276" s="1" t="s">
        <v>4371</v>
      </c>
      <c r="F8276" s="1" t="s">
        <v>38</v>
      </c>
      <c r="G8276" s="27">
        <v>0.2069994574064026</v>
      </c>
      <c r="H8276" s="27">
        <v>0.60105887107638423</v>
      </c>
      <c r="I8276" s="28">
        <v>25.359495387954425</v>
      </c>
      <c r="J8276" s="27">
        <v>6.5111231687466084E-3</v>
      </c>
      <c r="K8276" s="27">
        <v>9.8209441128594685E-2</v>
      </c>
      <c r="L8276" s="27">
        <v>1.4193722214737978E-2</v>
      </c>
      <c r="M8276" s="29">
        <v>16.40006842285322</v>
      </c>
      <c r="N8276" s="30">
        <v>59.195281782437746</v>
      </c>
      <c r="O8276" s="32">
        <v>5.9948807759665906E-2</v>
      </c>
      <c r="P8276" s="31">
        <v>0.99312946248147649</v>
      </c>
      <c r="Q8276" s="38">
        <v>4895</v>
      </c>
      <c r="R8276" s="38">
        <v>7262</v>
      </c>
      <c r="S8276" s="38">
        <v>8222</v>
      </c>
    </row>
    <row r="8277" spans="2:19" x14ac:dyDescent="0.2">
      <c r="B8277" s="1" t="s">
        <v>16715</v>
      </c>
      <c r="C8277" s="1" t="s">
        <v>1931</v>
      </c>
      <c r="D8277" s="1" t="s">
        <v>612</v>
      </c>
      <c r="E8277" s="1" t="s">
        <v>4371</v>
      </c>
      <c r="F8277" s="1" t="s">
        <v>38</v>
      </c>
      <c r="G8277" s="27">
        <v>0.25555555555555554</v>
      </c>
      <c r="H8277" s="27">
        <v>1</v>
      </c>
      <c r="I8277" s="28">
        <v>25.226720867208666</v>
      </c>
      <c r="J8277" s="27">
        <v>6.2330623306233067E-3</v>
      </c>
      <c r="K8277" s="27">
        <v>0.17479674796747968</v>
      </c>
      <c r="L8277" s="27">
        <v>0</v>
      </c>
      <c r="M8277" s="29">
        <v>14.515981070258468</v>
      </c>
      <c r="N8277" s="30">
        <v>56.020148462354186</v>
      </c>
      <c r="O8277" s="32">
        <v>0</v>
      </c>
      <c r="P8277" s="31">
        <v>0.99434114793856099</v>
      </c>
      <c r="Q8277" s="38">
        <v>4940</v>
      </c>
      <c r="R8277" s="38">
        <v>6378</v>
      </c>
      <c r="S8277" s="38">
        <v>6906</v>
      </c>
    </row>
    <row r="8278" spans="2:19" x14ac:dyDescent="0.2">
      <c r="B8278" s="1" t="s">
        <v>16709</v>
      </c>
      <c r="C8278" s="1" t="s">
        <v>7804</v>
      </c>
      <c r="D8278" s="1" t="s">
        <v>612</v>
      </c>
      <c r="E8278" s="1" t="s">
        <v>4371</v>
      </c>
      <c r="F8278" s="1" t="s">
        <v>38</v>
      </c>
      <c r="G8278" s="27">
        <v>0.24191387559808614</v>
      </c>
      <c r="H8278" s="27">
        <v>0.69050921114785069</v>
      </c>
      <c r="I8278" s="28">
        <v>26.142583732057407</v>
      </c>
      <c r="J8278" s="27">
        <v>8.4210526315789472E-3</v>
      </c>
      <c r="K8278" s="27">
        <v>0.13607655502392343</v>
      </c>
      <c r="L8278" s="27">
        <v>7.1043930089749636E-4</v>
      </c>
      <c r="M8278" s="29">
        <v>15.622014642766981</v>
      </c>
      <c r="N8278" s="30">
        <v>58.678006329113927</v>
      </c>
      <c r="O8278" s="32">
        <v>9.1268776570618798E-2</v>
      </c>
      <c r="P8278" s="31">
        <v>0.98724610297590931</v>
      </c>
      <c r="Q8278" s="38">
        <v>4617</v>
      </c>
      <c r="R8278" s="38">
        <v>6636</v>
      </c>
      <c r="S8278" s="38">
        <v>7567</v>
      </c>
    </row>
    <row r="8279" spans="2:19" x14ac:dyDescent="0.2">
      <c r="B8279" s="1" t="s">
        <v>16714</v>
      </c>
      <c r="C8279" s="1" t="s">
        <v>4185</v>
      </c>
      <c r="D8279" s="1" t="s">
        <v>612</v>
      </c>
      <c r="E8279" s="1" t="s">
        <v>4371</v>
      </c>
      <c r="F8279" s="1" t="s">
        <v>38</v>
      </c>
      <c r="G8279" s="27">
        <v>0.21461859210203582</v>
      </c>
      <c r="H8279" s="27">
        <v>0.78620336503291877</v>
      </c>
      <c r="I8279" s="28">
        <v>21.690483198430222</v>
      </c>
      <c r="J8279" s="27">
        <v>5.6414029923963702E-3</v>
      </c>
      <c r="K8279" s="27">
        <v>0.25067451557517784</v>
      </c>
      <c r="L8279" s="27">
        <v>6.474030724213607E-3</v>
      </c>
      <c r="M8279" s="29">
        <v>12.133291692692065</v>
      </c>
      <c r="N8279" s="30">
        <v>56.206857142857146</v>
      </c>
      <c r="O8279" s="32">
        <v>7.6200926603267494E-2</v>
      </c>
      <c r="P8279" s="31">
        <v>0.99414776883686906</v>
      </c>
      <c r="Q8279" s="38">
        <v>6322</v>
      </c>
      <c r="R8279" s="38">
        <v>7141</v>
      </c>
      <c r="S8279" s="38">
        <v>5483</v>
      </c>
    </row>
    <row r="8280" spans="2:19" x14ac:dyDescent="0.2">
      <c r="B8280" s="1" t="s">
        <v>16744</v>
      </c>
      <c r="C8280" s="1" t="s">
        <v>16745</v>
      </c>
      <c r="D8280" s="1" t="s">
        <v>644</v>
      </c>
      <c r="E8280" s="1" t="s">
        <v>1364</v>
      </c>
      <c r="F8280" s="1" t="s">
        <v>22</v>
      </c>
      <c r="G8280" s="27">
        <v>0.19898430286241919</v>
      </c>
      <c r="H8280" s="27">
        <v>0.87758681707586828</v>
      </c>
      <c r="I8280" s="28">
        <v>19.491597414589091</v>
      </c>
      <c r="J8280" s="27">
        <v>1.8005540166204988E-2</v>
      </c>
      <c r="K8280" s="27">
        <v>0.40720221606648199</v>
      </c>
      <c r="L8280" s="27">
        <v>4.4375138243751382E-2</v>
      </c>
      <c r="M8280" s="29">
        <v>11.616138328530257</v>
      </c>
      <c r="N8280" s="30">
        <v>50.654292343387468</v>
      </c>
      <c r="O8280" s="32">
        <v>0</v>
      </c>
      <c r="P8280" s="31">
        <v>0.95819508958195088</v>
      </c>
      <c r="Q8280" s="38">
        <v>7130</v>
      </c>
      <c r="R8280" s="38">
        <v>7366</v>
      </c>
      <c r="S8280" s="38">
        <v>2807</v>
      </c>
    </row>
    <row r="8281" spans="2:19" x14ac:dyDescent="0.2">
      <c r="B8281" s="1" t="s">
        <v>16748</v>
      </c>
      <c r="C8281" s="1" t="s">
        <v>16749</v>
      </c>
      <c r="D8281" s="1" t="s">
        <v>644</v>
      </c>
      <c r="E8281" s="1" t="s">
        <v>1364</v>
      </c>
      <c r="F8281" s="1" t="s">
        <v>22</v>
      </c>
      <c r="G8281" s="27">
        <v>0.16932907348242812</v>
      </c>
      <c r="H8281" s="27">
        <v>0.68916384875499548</v>
      </c>
      <c r="I8281" s="28">
        <v>20.606070287539929</v>
      </c>
      <c r="J8281" s="27">
        <v>2.3642172523961662E-2</v>
      </c>
      <c r="K8281" s="27">
        <v>0.36677316293929713</v>
      </c>
      <c r="L8281" s="27">
        <v>8.2883492161082081E-2</v>
      </c>
      <c r="M8281" s="29">
        <v>12.631148804934464</v>
      </c>
      <c r="N8281" s="30">
        <v>46.097014925373138</v>
      </c>
      <c r="O8281" s="32">
        <v>7.5069166922840458E-3</v>
      </c>
      <c r="P8281" s="31">
        <v>0.96218874884721795</v>
      </c>
      <c r="Q8281" s="38">
        <v>6744</v>
      </c>
      <c r="R8281" s="38">
        <v>7708</v>
      </c>
      <c r="S8281" s="38">
        <v>3385</v>
      </c>
    </row>
    <row r="8282" spans="2:19" x14ac:dyDescent="0.2">
      <c r="B8282" s="1" t="s">
        <v>16738</v>
      </c>
      <c r="C8282" s="1" t="s">
        <v>16739</v>
      </c>
      <c r="D8282" s="1" t="s">
        <v>644</v>
      </c>
      <c r="E8282" s="1" t="s">
        <v>1364</v>
      </c>
      <c r="F8282" s="1" t="s">
        <v>22</v>
      </c>
      <c r="G8282" s="27">
        <v>0.17138810198300283</v>
      </c>
      <c r="H8282" s="27">
        <v>0.60002025658338942</v>
      </c>
      <c r="I8282" s="28">
        <v>13.435552407932018</v>
      </c>
      <c r="J8282" s="27">
        <v>0.13031161473087818</v>
      </c>
      <c r="K8282" s="27">
        <v>0.75495750708215292</v>
      </c>
      <c r="L8282" s="27">
        <v>0.28707629979743421</v>
      </c>
      <c r="M8282" s="29">
        <v>5.656410256410255</v>
      </c>
      <c r="N8282" s="30">
        <v>50.67768595041322</v>
      </c>
      <c r="O8282" s="32">
        <v>0</v>
      </c>
      <c r="P8282" s="31">
        <v>0.95340985820391633</v>
      </c>
      <c r="Q8282" s="38">
        <v>8203</v>
      </c>
      <c r="R8282" s="38">
        <v>7688</v>
      </c>
      <c r="S8282" s="38">
        <v>307</v>
      </c>
    </row>
    <row r="8283" spans="2:19" x14ac:dyDescent="0.2">
      <c r="B8283" s="1" t="s">
        <v>16758</v>
      </c>
      <c r="C8283" s="1" t="s">
        <v>16759</v>
      </c>
      <c r="D8283" s="1" t="s">
        <v>644</v>
      </c>
      <c r="E8283" s="1" t="s">
        <v>1364</v>
      </c>
      <c r="F8283" s="1" t="s">
        <v>22</v>
      </c>
      <c r="G8283" s="27">
        <v>0.25784190715181932</v>
      </c>
      <c r="H8283" s="27">
        <v>0.75823960880195596</v>
      </c>
      <c r="I8283" s="28">
        <v>96.71166875784192</v>
      </c>
      <c r="J8283" s="27">
        <v>5.6461731493099125E-2</v>
      </c>
      <c r="K8283" s="27">
        <v>0.44416562107904645</v>
      </c>
      <c r="L8283" s="27">
        <v>0.17748166259168704</v>
      </c>
      <c r="M8283" s="29">
        <v>9.9566363636363562</v>
      </c>
      <c r="N8283" s="30">
        <v>44.089068825910928</v>
      </c>
      <c r="O8283" s="32">
        <v>7.5757946210268948E-2</v>
      </c>
      <c r="P8283" s="31">
        <v>0.97432762836185816</v>
      </c>
      <c r="Q8283" s="38">
        <v>54</v>
      </c>
      <c r="R8283" s="38">
        <v>6324</v>
      </c>
      <c r="S8283" s="38">
        <v>2370</v>
      </c>
    </row>
    <row r="8284" spans="2:19" x14ac:dyDescent="0.2">
      <c r="B8284" s="1" t="s">
        <v>16762</v>
      </c>
      <c r="C8284" s="1" t="s">
        <v>16763</v>
      </c>
      <c r="D8284" s="1" t="s">
        <v>644</v>
      </c>
      <c r="E8284" s="1" t="s">
        <v>1364</v>
      </c>
      <c r="F8284" s="1" t="s">
        <v>22</v>
      </c>
      <c r="G8284" s="27">
        <v>0.3139240506329114</v>
      </c>
      <c r="H8284" s="27">
        <v>0.87851760345892527</v>
      </c>
      <c r="I8284" s="28">
        <v>19.587468354430381</v>
      </c>
      <c r="J8284" s="27">
        <v>7.7215189873417717E-2</v>
      </c>
      <c r="K8284" s="27">
        <v>0.59620253164556958</v>
      </c>
      <c r="L8284" s="27">
        <v>6.2396541074737501E-2</v>
      </c>
      <c r="M8284" s="29">
        <v>6.1791512915129161</v>
      </c>
      <c r="N8284" s="30">
        <v>48.407258064516128</v>
      </c>
      <c r="O8284" s="32">
        <v>0</v>
      </c>
      <c r="P8284" s="31">
        <v>0.97591105620753549</v>
      </c>
      <c r="Q8284" s="38">
        <v>7101</v>
      </c>
      <c r="R8284" s="38">
        <v>5118</v>
      </c>
      <c r="S8284" s="38">
        <v>966</v>
      </c>
    </row>
    <row r="8285" spans="2:19" x14ac:dyDescent="0.2">
      <c r="B8285" s="1" t="s">
        <v>16756</v>
      </c>
      <c r="C8285" s="1" t="s">
        <v>16757</v>
      </c>
      <c r="D8285" s="1" t="s">
        <v>644</v>
      </c>
      <c r="E8285" s="1" t="s">
        <v>1364</v>
      </c>
      <c r="F8285" s="1" t="s">
        <v>22</v>
      </c>
      <c r="G8285" s="27">
        <v>9.2639593908629442E-2</v>
      </c>
      <c r="H8285" s="27">
        <v>0.45081582200247217</v>
      </c>
      <c r="I8285" s="28">
        <v>12.362055837563455</v>
      </c>
      <c r="J8285" s="27">
        <v>6.7258883248730958E-2</v>
      </c>
      <c r="K8285" s="27">
        <v>0.68401015228426398</v>
      </c>
      <c r="L8285" s="27">
        <v>0.39126699629171813</v>
      </c>
      <c r="M8285" s="29">
        <v>8.5755244755244728</v>
      </c>
      <c r="N8285" s="30">
        <v>49.041095890410958</v>
      </c>
      <c r="O8285" s="32">
        <v>0</v>
      </c>
      <c r="P8285" s="31">
        <v>0.97404202719406674</v>
      </c>
      <c r="Q8285" s="38">
        <v>8309</v>
      </c>
      <c r="R8285" s="38">
        <v>8297</v>
      </c>
      <c r="S8285" s="38">
        <v>503</v>
      </c>
    </row>
    <row r="8286" spans="2:19" x14ac:dyDescent="0.2">
      <c r="B8286" s="1" t="s">
        <v>16742</v>
      </c>
      <c r="C8286" s="1" t="s">
        <v>16743</v>
      </c>
      <c r="D8286" s="1" t="s">
        <v>644</v>
      </c>
      <c r="E8286" s="1" t="s">
        <v>1364</v>
      </c>
      <c r="F8286" s="1" t="s">
        <v>22</v>
      </c>
      <c r="G8286" s="27">
        <v>0.30382513661202187</v>
      </c>
      <c r="H8286" s="27">
        <v>0.95501308215593927</v>
      </c>
      <c r="I8286" s="28">
        <v>23.130491803278694</v>
      </c>
      <c r="J8286" s="27">
        <v>1.5300546448087432E-2</v>
      </c>
      <c r="K8286" s="27">
        <v>0.5300546448087432</v>
      </c>
      <c r="L8286" s="27">
        <v>4.9502878074306651E-3</v>
      </c>
      <c r="M8286" s="29">
        <v>10.056671899529039</v>
      </c>
      <c r="N8286" s="30">
        <v>52.532374100719423</v>
      </c>
      <c r="O8286" s="32">
        <v>0</v>
      </c>
      <c r="P8286" s="31">
        <v>0.95761381475667195</v>
      </c>
      <c r="Q8286" s="38">
        <v>5710</v>
      </c>
      <c r="R8286" s="38">
        <v>5322</v>
      </c>
      <c r="S8286" s="38">
        <v>1498</v>
      </c>
    </row>
    <row r="8287" spans="2:19" x14ac:dyDescent="0.2">
      <c r="B8287" s="1" t="s">
        <v>16772</v>
      </c>
      <c r="C8287" s="1" t="s">
        <v>16773</v>
      </c>
      <c r="D8287" s="1" t="s">
        <v>644</v>
      </c>
      <c r="E8287" s="1" t="s">
        <v>1364</v>
      </c>
      <c r="F8287" s="1" t="s">
        <v>22</v>
      </c>
      <c r="G8287" s="27">
        <v>0.33870967741935482</v>
      </c>
      <c r="H8287" s="27">
        <v>0.94127351664254699</v>
      </c>
      <c r="I8287" s="28">
        <v>22.83665689149559</v>
      </c>
      <c r="J8287" s="27">
        <v>2.6392961876832845E-2</v>
      </c>
      <c r="K8287" s="27">
        <v>0.53665689149560114</v>
      </c>
      <c r="L8287" s="27">
        <v>3.3719247467438496E-3</v>
      </c>
      <c r="M8287" s="29">
        <v>8.6301552106430144</v>
      </c>
      <c r="N8287" s="30">
        <v>50.069264069264072</v>
      </c>
      <c r="O8287" s="32">
        <v>0</v>
      </c>
      <c r="P8287" s="31">
        <v>0.98697539797395084</v>
      </c>
      <c r="Q8287" s="38">
        <v>5842</v>
      </c>
      <c r="R8287" s="38">
        <v>4639</v>
      </c>
      <c r="S8287" s="38">
        <v>1434</v>
      </c>
    </row>
    <row r="8288" spans="2:19" x14ac:dyDescent="0.2">
      <c r="B8288" s="1" t="s">
        <v>16728</v>
      </c>
      <c r="C8288" s="1" t="s">
        <v>16729</v>
      </c>
      <c r="D8288" s="1" t="s">
        <v>644</v>
      </c>
      <c r="E8288" s="1" t="s">
        <v>1364</v>
      </c>
      <c r="F8288" s="1" t="s">
        <v>22</v>
      </c>
      <c r="G8288" s="27">
        <v>3.553299492385787E-2</v>
      </c>
      <c r="H8288" s="27">
        <v>0.33565116279069773</v>
      </c>
      <c r="I8288" s="28">
        <v>11.269035532994923</v>
      </c>
      <c r="J8288" s="27">
        <v>9.5431472081218272E-2</v>
      </c>
      <c r="K8288" s="27">
        <v>0.62131979695431472</v>
      </c>
      <c r="L8288" s="27">
        <v>0.44142325581395353</v>
      </c>
      <c r="M8288" s="29">
        <v>9.9034736842105282</v>
      </c>
      <c r="N8288" s="30">
        <v>48</v>
      </c>
      <c r="O8288" s="32">
        <v>0</v>
      </c>
      <c r="P8288" s="31">
        <v>0.91627906976744189</v>
      </c>
      <c r="Q8288" s="38">
        <v>8401</v>
      </c>
      <c r="R8288" s="38">
        <v>8516</v>
      </c>
      <c r="S8288" s="38">
        <v>794</v>
      </c>
    </row>
    <row r="8289" spans="2:19" x14ac:dyDescent="0.2">
      <c r="B8289" s="1" t="s">
        <v>16768</v>
      </c>
      <c r="C8289" s="1" t="s">
        <v>16769</v>
      </c>
      <c r="D8289" s="1" t="s">
        <v>644</v>
      </c>
      <c r="E8289" s="1" t="s">
        <v>1364</v>
      </c>
      <c r="F8289" s="1" t="s">
        <v>22</v>
      </c>
      <c r="G8289" s="27">
        <v>0.27708703374777977</v>
      </c>
      <c r="H8289" s="27">
        <v>0.94563478260869571</v>
      </c>
      <c r="I8289" s="28">
        <v>22.043161634103019</v>
      </c>
      <c r="J8289" s="27">
        <v>1.0657193605683837E-2</v>
      </c>
      <c r="K8289" s="27">
        <v>0.31793960923623443</v>
      </c>
      <c r="L8289" s="27">
        <v>3.6086956521739127E-2</v>
      </c>
      <c r="M8289" s="29">
        <v>10.856756756756759</v>
      </c>
      <c r="N8289" s="30">
        <v>50.75</v>
      </c>
      <c r="O8289" s="32">
        <v>0</v>
      </c>
      <c r="P8289" s="31">
        <v>0.97913043478260875</v>
      </c>
      <c r="Q8289" s="38">
        <v>6173</v>
      </c>
      <c r="R8289" s="38">
        <v>5886</v>
      </c>
      <c r="S8289" s="38">
        <v>4224</v>
      </c>
    </row>
    <row r="8290" spans="2:19" x14ac:dyDescent="0.2">
      <c r="B8290" s="1" t="s">
        <v>16774</v>
      </c>
      <c r="C8290" s="1" t="s">
        <v>16775</v>
      </c>
      <c r="D8290" s="1" t="s">
        <v>644</v>
      </c>
      <c r="E8290" s="1" t="s">
        <v>1364</v>
      </c>
      <c r="F8290" s="1" t="s">
        <v>22</v>
      </c>
      <c r="G8290" s="27">
        <v>0.26315789473684209</v>
      </c>
      <c r="H8290" s="27">
        <v>1</v>
      </c>
      <c r="I8290" s="28">
        <v>22.421411483253589</v>
      </c>
      <c r="J8290" s="27">
        <v>8.3732057416267946E-3</v>
      </c>
      <c r="K8290" s="27">
        <v>0.21291866028708134</v>
      </c>
      <c r="L8290" s="27">
        <v>0</v>
      </c>
      <c r="M8290" s="29">
        <v>12.646590909090907</v>
      </c>
      <c r="N8290" s="30">
        <v>49.377272727272725</v>
      </c>
      <c r="O8290" s="32">
        <v>0</v>
      </c>
      <c r="P8290" s="31">
        <v>0.98759598346131128</v>
      </c>
      <c r="Q8290" s="38">
        <v>5994</v>
      </c>
      <c r="R8290" s="38">
        <v>6201</v>
      </c>
      <c r="S8290" s="38">
        <v>6234</v>
      </c>
    </row>
    <row r="8291" spans="2:19" x14ac:dyDescent="0.2">
      <c r="B8291" s="1" t="s">
        <v>16752</v>
      </c>
      <c r="C8291" s="1" t="s">
        <v>16753</v>
      </c>
      <c r="D8291" s="1" t="s">
        <v>644</v>
      </c>
      <c r="E8291" s="1" t="s">
        <v>1364</v>
      </c>
      <c r="F8291" s="1" t="s">
        <v>22</v>
      </c>
      <c r="G8291" s="27">
        <v>0.20526315789473684</v>
      </c>
      <c r="H8291" s="27">
        <v>0.93212892281594573</v>
      </c>
      <c r="I8291" s="28">
        <v>24.887017543859649</v>
      </c>
      <c r="J8291" s="27">
        <v>7.8947368421052634E-3</v>
      </c>
      <c r="K8291" s="27">
        <v>0.14912280701754385</v>
      </c>
      <c r="L8291" s="27">
        <v>3.7319762510602209E-3</v>
      </c>
      <c r="M8291" s="29">
        <v>17.119977924944809</v>
      </c>
      <c r="N8291" s="30">
        <v>54.547008547008545</v>
      </c>
      <c r="O8291" s="32">
        <v>0</v>
      </c>
      <c r="P8291" s="31">
        <v>0.9669211195928753</v>
      </c>
      <c r="Q8291" s="38">
        <v>5046</v>
      </c>
      <c r="R8291" s="38">
        <v>7293</v>
      </c>
      <c r="S8291" s="38">
        <v>7341</v>
      </c>
    </row>
    <row r="8292" spans="2:19" x14ac:dyDescent="0.2">
      <c r="B8292" s="1" t="s">
        <v>16784</v>
      </c>
      <c r="C8292" s="1" t="s">
        <v>16785</v>
      </c>
      <c r="D8292" s="1" t="s">
        <v>644</v>
      </c>
      <c r="E8292" s="1" t="s">
        <v>1364</v>
      </c>
      <c r="F8292" s="1" t="s">
        <v>22</v>
      </c>
      <c r="G8292" s="27">
        <v>0.34740259740259738</v>
      </c>
      <c r="H8292" s="27">
        <v>0.97764705882352942</v>
      </c>
      <c r="I8292" s="28">
        <v>21.67792207792208</v>
      </c>
      <c r="J8292" s="27">
        <v>6.0064935064935064E-2</v>
      </c>
      <c r="K8292" s="27">
        <v>0.5892857142857143</v>
      </c>
      <c r="L8292" s="27">
        <v>1.4020950846091861E-3</v>
      </c>
      <c r="M8292" s="29">
        <v>6.729353233830845</v>
      </c>
      <c r="N8292" s="30">
        <v>49.429906542056074</v>
      </c>
      <c r="O8292" s="32">
        <v>0</v>
      </c>
      <c r="P8292" s="31">
        <v>0.99274778404512487</v>
      </c>
      <c r="Q8292" s="38">
        <v>6327</v>
      </c>
      <c r="R8292" s="38">
        <v>4502</v>
      </c>
      <c r="S8292" s="38">
        <v>1016</v>
      </c>
    </row>
    <row r="8293" spans="2:19" x14ac:dyDescent="0.2">
      <c r="B8293" s="1" t="s">
        <v>16764</v>
      </c>
      <c r="C8293" s="1" t="s">
        <v>16765</v>
      </c>
      <c r="D8293" s="1" t="s">
        <v>644</v>
      </c>
      <c r="E8293" s="1" t="s">
        <v>1364</v>
      </c>
      <c r="F8293" s="1" t="s">
        <v>22</v>
      </c>
      <c r="G8293" s="27">
        <v>0.29284903518728717</v>
      </c>
      <c r="H8293" s="27">
        <v>0.96721729490022179</v>
      </c>
      <c r="I8293" s="28">
        <v>25.242224744608396</v>
      </c>
      <c r="J8293" s="27">
        <v>7.9455164585698068E-3</v>
      </c>
      <c r="K8293" s="27">
        <v>0.25766174801362091</v>
      </c>
      <c r="L8293" s="27">
        <v>0</v>
      </c>
      <c r="M8293" s="29">
        <v>13.628731942215087</v>
      </c>
      <c r="N8293" s="30">
        <v>52.674418604651166</v>
      </c>
      <c r="O8293" s="32">
        <v>0</v>
      </c>
      <c r="P8293" s="31">
        <v>0.97671840354767181</v>
      </c>
      <c r="Q8293" s="38">
        <v>4935</v>
      </c>
      <c r="R8293" s="38">
        <v>5539</v>
      </c>
      <c r="S8293" s="38">
        <v>5381</v>
      </c>
    </row>
    <row r="8294" spans="2:19" x14ac:dyDescent="0.2">
      <c r="B8294" s="1" t="s">
        <v>16782</v>
      </c>
      <c r="C8294" s="1" t="s">
        <v>16783</v>
      </c>
      <c r="D8294" s="1" t="s">
        <v>644</v>
      </c>
      <c r="E8294" s="1" t="s">
        <v>1364</v>
      </c>
      <c r="F8294" s="1" t="s">
        <v>22</v>
      </c>
      <c r="G8294" s="27">
        <v>0.26415094339622641</v>
      </c>
      <c r="H8294" s="27">
        <v>0.99818705035971222</v>
      </c>
      <c r="I8294" s="28">
        <v>22.349056603773583</v>
      </c>
      <c r="J8294" s="27">
        <v>1.3062409288824383E-2</v>
      </c>
      <c r="K8294" s="27">
        <v>0.25108853410740201</v>
      </c>
      <c r="L8294" s="27">
        <v>2.8776978417266187E-4</v>
      </c>
      <c r="M8294" s="29">
        <v>11.510453648915188</v>
      </c>
      <c r="N8294" s="30">
        <v>52.170329670329672</v>
      </c>
      <c r="O8294" s="32">
        <v>0</v>
      </c>
      <c r="P8294" s="31">
        <v>0.99136690647482018</v>
      </c>
      <c r="Q8294" s="38">
        <v>6031</v>
      </c>
      <c r="R8294" s="38">
        <v>6175</v>
      </c>
      <c r="S8294" s="38">
        <v>5476</v>
      </c>
    </row>
    <row r="8295" spans="2:19" x14ac:dyDescent="0.2">
      <c r="B8295" s="1" t="s">
        <v>16766</v>
      </c>
      <c r="C8295" s="1" t="s">
        <v>16767</v>
      </c>
      <c r="D8295" s="1" t="s">
        <v>644</v>
      </c>
      <c r="E8295" s="1" t="s">
        <v>1364</v>
      </c>
      <c r="F8295" s="1" t="s">
        <v>22</v>
      </c>
      <c r="G8295" s="27">
        <v>0.2369047619047619</v>
      </c>
      <c r="H8295" s="27">
        <v>0.90506993006992986</v>
      </c>
      <c r="I8295" s="28">
        <v>23.472738095238096</v>
      </c>
      <c r="J8295" s="27">
        <v>1.0714285714285714E-2</v>
      </c>
      <c r="K8295" s="27">
        <v>0.19285714285714287</v>
      </c>
      <c r="L8295" s="27">
        <v>4.8484848484848485E-3</v>
      </c>
      <c r="M8295" s="29">
        <v>14.747269890795632</v>
      </c>
      <c r="N8295" s="30">
        <v>51.125628140703519</v>
      </c>
      <c r="O8295" s="32">
        <v>0</v>
      </c>
      <c r="P8295" s="31">
        <v>0.97902097902097907</v>
      </c>
      <c r="Q8295" s="38">
        <v>5581</v>
      </c>
      <c r="R8295" s="38">
        <v>6747</v>
      </c>
      <c r="S8295" s="38">
        <v>6583</v>
      </c>
    </row>
    <row r="8296" spans="2:19" x14ac:dyDescent="0.2">
      <c r="B8296" s="1" t="s">
        <v>16790</v>
      </c>
      <c r="C8296" s="1" t="s">
        <v>16791</v>
      </c>
      <c r="D8296" s="1" t="s">
        <v>644</v>
      </c>
      <c r="E8296" s="1" t="s">
        <v>1364</v>
      </c>
      <c r="F8296" s="1" t="s">
        <v>22</v>
      </c>
      <c r="G8296" s="27">
        <v>0.21335268505079827</v>
      </c>
      <c r="H8296" s="27">
        <v>0.5378757225433527</v>
      </c>
      <c r="I8296" s="28">
        <v>16.826995645863565</v>
      </c>
      <c r="J8296" s="27">
        <v>7.982583454281568E-2</v>
      </c>
      <c r="K8296" s="27">
        <v>0.48040638606676345</v>
      </c>
      <c r="L8296" s="27">
        <v>0.14333815028901736</v>
      </c>
      <c r="M8296" s="29">
        <v>9.2073800738007385</v>
      </c>
      <c r="N8296" s="30">
        <v>44.632653061224488</v>
      </c>
      <c r="O8296" s="32">
        <v>0</v>
      </c>
      <c r="P8296" s="31">
        <v>0.99566473988439308</v>
      </c>
      <c r="Q8296" s="38">
        <v>7754</v>
      </c>
      <c r="R8296" s="38">
        <v>7169</v>
      </c>
      <c r="S8296" s="38">
        <v>1994</v>
      </c>
    </row>
    <row r="8297" spans="2:19" x14ac:dyDescent="0.2">
      <c r="B8297" s="1" t="s">
        <v>16770</v>
      </c>
      <c r="C8297" s="1" t="s">
        <v>16771</v>
      </c>
      <c r="D8297" s="1" t="s">
        <v>644</v>
      </c>
      <c r="E8297" s="1" t="s">
        <v>1364</v>
      </c>
      <c r="F8297" s="1" t="s">
        <v>22</v>
      </c>
      <c r="G8297" s="27">
        <v>0.25790139064475348</v>
      </c>
      <c r="H8297" s="27">
        <v>0.76661270236612689</v>
      </c>
      <c r="I8297" s="28">
        <v>17.047661188369148</v>
      </c>
      <c r="J8297" s="27">
        <v>0.15044247787610621</v>
      </c>
      <c r="K8297" s="27">
        <v>0.60682680151706703</v>
      </c>
      <c r="L8297" s="27">
        <v>9.4146948941469494E-2</v>
      </c>
      <c r="M8297" s="29">
        <v>6.7321976149914828</v>
      </c>
      <c r="N8297" s="30">
        <v>46.205882352941174</v>
      </c>
      <c r="O8297" s="32">
        <v>0</v>
      </c>
      <c r="P8297" s="31">
        <v>0.98505603985056045</v>
      </c>
      <c r="Q8297" s="38">
        <v>7706</v>
      </c>
      <c r="R8297" s="38">
        <v>6323</v>
      </c>
      <c r="S8297" s="38">
        <v>886</v>
      </c>
    </row>
    <row r="8298" spans="2:19" x14ac:dyDescent="0.2">
      <c r="B8298" s="1" t="s">
        <v>16788</v>
      </c>
      <c r="C8298" s="1" t="s">
        <v>16789</v>
      </c>
      <c r="D8298" s="1" t="s">
        <v>644</v>
      </c>
      <c r="E8298" s="1" t="s">
        <v>1364</v>
      </c>
      <c r="F8298" s="1" t="s">
        <v>22</v>
      </c>
      <c r="G8298" s="27">
        <v>0.32153392330383479</v>
      </c>
      <c r="H8298" s="27">
        <v>0.99894273127753297</v>
      </c>
      <c r="I8298" s="28">
        <v>20.530530973451327</v>
      </c>
      <c r="J8298" s="27">
        <v>6.637168141592921E-2</v>
      </c>
      <c r="K8298" s="27">
        <v>0.61946902654867253</v>
      </c>
      <c r="L8298" s="27">
        <v>0</v>
      </c>
      <c r="M8298" s="29">
        <v>6.121956521739131</v>
      </c>
      <c r="N8298" s="30">
        <v>50.417431192660551</v>
      </c>
      <c r="O8298" s="32">
        <v>0</v>
      </c>
      <c r="P8298" s="31">
        <v>0.99559471365638763</v>
      </c>
      <c r="Q8298" s="38">
        <v>6770</v>
      </c>
      <c r="R8298" s="38">
        <v>4957</v>
      </c>
      <c r="S8298" s="38">
        <v>805</v>
      </c>
    </row>
    <row r="8299" spans="2:19" x14ac:dyDescent="0.2">
      <c r="B8299" s="1" t="s">
        <v>16780</v>
      </c>
      <c r="C8299" s="1" t="s">
        <v>16781</v>
      </c>
      <c r="D8299" s="1" t="s">
        <v>644</v>
      </c>
      <c r="E8299" s="1" t="s">
        <v>1364</v>
      </c>
      <c r="F8299" s="1" t="s">
        <v>22</v>
      </c>
      <c r="G8299" s="27">
        <v>0.23748544819557627</v>
      </c>
      <c r="H8299" s="27">
        <v>0.80732833237160972</v>
      </c>
      <c r="I8299" s="28">
        <v>18.833876600698488</v>
      </c>
      <c r="J8299" s="27">
        <v>1.5133876600698487E-2</v>
      </c>
      <c r="K8299" s="27">
        <v>0.50640279394644938</v>
      </c>
      <c r="L8299" s="27">
        <v>6.5781881130986728E-4</v>
      </c>
      <c r="M8299" s="29">
        <v>9.1058015267175545</v>
      </c>
      <c r="N8299" s="30">
        <v>49.642156862745097</v>
      </c>
      <c r="O8299" s="32">
        <v>0</v>
      </c>
      <c r="P8299" s="31">
        <v>0.99134448932487018</v>
      </c>
      <c r="Q8299" s="38">
        <v>7311</v>
      </c>
      <c r="R8299" s="38">
        <v>6736</v>
      </c>
      <c r="S8299" s="38">
        <v>1723</v>
      </c>
    </row>
    <row r="8300" spans="2:19" x14ac:dyDescent="0.2">
      <c r="B8300" s="1" t="s">
        <v>16776</v>
      </c>
      <c r="C8300" s="1" t="s">
        <v>16777</v>
      </c>
      <c r="D8300" s="1" t="s">
        <v>644</v>
      </c>
      <c r="E8300" s="1" t="s">
        <v>1364</v>
      </c>
      <c r="F8300" s="1" t="s">
        <v>22</v>
      </c>
      <c r="G8300" s="27">
        <v>0.30937500000000001</v>
      </c>
      <c r="H8300" s="27">
        <v>0.99731274131274128</v>
      </c>
      <c r="I8300" s="28">
        <v>20.197656250000001</v>
      </c>
      <c r="J8300" s="27">
        <v>1.8749999999999999E-2</v>
      </c>
      <c r="K8300" s="27">
        <v>0.58437499999999998</v>
      </c>
      <c r="L8300" s="27">
        <v>1.2972972972972972E-3</v>
      </c>
      <c r="M8300" s="29">
        <v>7.421040723981899</v>
      </c>
      <c r="N8300" s="30">
        <v>48.287878787878789</v>
      </c>
      <c r="O8300" s="32">
        <v>0</v>
      </c>
      <c r="P8300" s="31">
        <v>0.98841698841698844</v>
      </c>
      <c r="Q8300" s="38">
        <v>6871</v>
      </c>
      <c r="R8300" s="38">
        <v>5207</v>
      </c>
      <c r="S8300" s="38">
        <v>1053</v>
      </c>
    </row>
    <row r="8301" spans="2:19" x14ac:dyDescent="0.2">
      <c r="B8301" s="1" t="s">
        <v>16778</v>
      </c>
      <c r="C8301" s="1" t="s">
        <v>16779</v>
      </c>
      <c r="D8301" s="1" t="s">
        <v>644</v>
      </c>
      <c r="E8301" s="1" t="s">
        <v>1364</v>
      </c>
      <c r="F8301" s="1" t="s">
        <v>22</v>
      </c>
      <c r="G8301" s="27">
        <v>0.24605263157894736</v>
      </c>
      <c r="H8301" s="27">
        <v>0.97910097719869715</v>
      </c>
      <c r="I8301" s="28">
        <v>22.923289473684211</v>
      </c>
      <c r="J8301" s="27">
        <v>9.2105263157894728E-3</v>
      </c>
      <c r="K8301" s="27">
        <v>0.20263157894736841</v>
      </c>
      <c r="L8301" s="27">
        <v>0</v>
      </c>
      <c r="M8301" s="29">
        <v>13.772949389179757</v>
      </c>
      <c r="N8301" s="30">
        <v>50.470588235294116</v>
      </c>
      <c r="O8301" s="32">
        <v>0</v>
      </c>
      <c r="P8301" s="31">
        <v>0.99022801302931596</v>
      </c>
      <c r="Q8301" s="38">
        <v>5803</v>
      </c>
      <c r="R8301" s="38">
        <v>6555</v>
      </c>
      <c r="S8301" s="38">
        <v>6419</v>
      </c>
    </row>
    <row r="8302" spans="2:19" x14ac:dyDescent="0.2">
      <c r="B8302" s="1" t="s">
        <v>16786</v>
      </c>
      <c r="C8302" s="1" t="s">
        <v>16787</v>
      </c>
      <c r="D8302" s="1" t="s">
        <v>644</v>
      </c>
      <c r="E8302" s="1" t="s">
        <v>1364</v>
      </c>
      <c r="F8302" s="1" t="s">
        <v>22</v>
      </c>
      <c r="G8302" s="27">
        <v>0.27210884353741499</v>
      </c>
      <c r="H8302" s="27">
        <v>0.96336713995943213</v>
      </c>
      <c r="I8302" s="28">
        <v>22.640952380952385</v>
      </c>
      <c r="J8302" s="27">
        <v>4.0816326530612249E-3</v>
      </c>
      <c r="K8302" s="27">
        <v>0.23129251700680273</v>
      </c>
      <c r="L8302" s="27">
        <v>0</v>
      </c>
      <c r="M8302" s="29">
        <v>12.122616822429908</v>
      </c>
      <c r="N8302" s="30">
        <v>50.26</v>
      </c>
      <c r="O8302" s="32">
        <v>0</v>
      </c>
      <c r="P8302" s="31">
        <v>0.99391480730223125</v>
      </c>
      <c r="Q8302" s="38">
        <v>5908</v>
      </c>
      <c r="R8302" s="38">
        <v>6000</v>
      </c>
      <c r="S8302" s="38">
        <v>5880</v>
      </c>
    </row>
    <row r="8303" spans="2:19" x14ac:dyDescent="0.2">
      <c r="B8303" s="1" t="s">
        <v>16730</v>
      </c>
      <c r="C8303" s="1" t="s">
        <v>16731</v>
      </c>
      <c r="D8303" s="1" t="s">
        <v>644</v>
      </c>
      <c r="E8303" s="1" t="s">
        <v>1364</v>
      </c>
      <c r="F8303" s="1" t="s">
        <v>22</v>
      </c>
      <c r="G8303" s="27">
        <v>0.1638655462184874</v>
      </c>
      <c r="H8303" s="27">
        <v>0.59091796875000002</v>
      </c>
      <c r="I8303" s="28">
        <v>13.647198879551819</v>
      </c>
      <c r="J8303" s="27">
        <v>0.12605042016806722</v>
      </c>
      <c r="K8303" s="27">
        <v>0.62885154061624648</v>
      </c>
      <c r="L8303" s="27">
        <v>0.22764973958333334</v>
      </c>
      <c r="M8303" s="29">
        <v>7.3919597989949777</v>
      </c>
      <c r="N8303" s="30">
        <v>44.991452991452988</v>
      </c>
      <c r="O8303" s="32">
        <v>0</v>
      </c>
      <c r="P8303" s="31">
        <v>0.9296875</v>
      </c>
      <c r="Q8303" s="38">
        <v>8180</v>
      </c>
      <c r="R8303" s="38">
        <v>7763</v>
      </c>
      <c r="S8303" s="38">
        <v>748</v>
      </c>
    </row>
    <row r="8304" spans="2:19" x14ac:dyDescent="0.2">
      <c r="B8304" s="1" t="s">
        <v>16740</v>
      </c>
      <c r="C8304" s="1" t="s">
        <v>16741</v>
      </c>
      <c r="D8304" s="1" t="s">
        <v>644</v>
      </c>
      <c r="E8304" s="1" t="s">
        <v>1364</v>
      </c>
      <c r="F8304" s="1" t="s">
        <v>22</v>
      </c>
      <c r="G8304" s="27">
        <v>0.11904761904761904</v>
      </c>
      <c r="H8304" s="27">
        <v>0.36201780415430262</v>
      </c>
      <c r="I8304" s="28">
        <v>11.246066252587989</v>
      </c>
      <c r="J8304" s="27">
        <v>0.10559006211180125</v>
      </c>
      <c r="K8304" s="27">
        <v>0.86024844720496896</v>
      </c>
      <c r="L8304" s="27">
        <v>0.52753214638971324</v>
      </c>
      <c r="M8304" s="29">
        <v>5.7567567567567588</v>
      </c>
      <c r="N8304" s="30">
        <v>51.460869565217394</v>
      </c>
      <c r="O8304" s="32">
        <v>0</v>
      </c>
      <c r="P8304" s="31">
        <v>0.95548961424332346</v>
      </c>
      <c r="Q8304" s="38">
        <v>8405</v>
      </c>
      <c r="R8304" s="38">
        <v>8156</v>
      </c>
      <c r="S8304" s="38">
        <v>113</v>
      </c>
    </row>
    <row r="8305" spans="2:19" x14ac:dyDescent="0.2">
      <c r="B8305" s="1" t="s">
        <v>16754</v>
      </c>
      <c r="C8305" s="1" t="s">
        <v>16755</v>
      </c>
      <c r="D8305" s="1" t="s">
        <v>644</v>
      </c>
      <c r="E8305" s="1" t="s">
        <v>1364</v>
      </c>
      <c r="F8305" s="1" t="s">
        <v>22</v>
      </c>
      <c r="G8305" s="27">
        <v>0.292749658002736</v>
      </c>
      <c r="H8305" s="27">
        <v>0.99709933774834425</v>
      </c>
      <c r="I8305" s="28">
        <v>26.046101231190157</v>
      </c>
      <c r="J8305" s="27">
        <v>1.094391244870041E-2</v>
      </c>
      <c r="K8305" s="27">
        <v>0.11764705882352941</v>
      </c>
      <c r="L8305" s="27">
        <v>7.9470198675496689E-4</v>
      </c>
      <c r="M8305" s="29">
        <v>15.630367504835586</v>
      </c>
      <c r="N8305" s="30">
        <v>50.771028037383175</v>
      </c>
      <c r="O8305" s="32">
        <v>0</v>
      </c>
      <c r="P8305" s="31">
        <v>0.96821192052980132</v>
      </c>
      <c r="Q8305" s="38">
        <v>4644</v>
      </c>
      <c r="R8305" s="38">
        <v>5542</v>
      </c>
      <c r="S8305" s="38">
        <v>7900</v>
      </c>
    </row>
    <row r="8306" spans="2:19" x14ac:dyDescent="0.2">
      <c r="B8306" s="1" t="s">
        <v>16732</v>
      </c>
      <c r="C8306" s="1" t="s">
        <v>16733</v>
      </c>
      <c r="D8306" s="1" t="s">
        <v>644</v>
      </c>
      <c r="E8306" s="1" t="s">
        <v>1364</v>
      </c>
      <c r="F8306" s="1" t="s">
        <v>22</v>
      </c>
      <c r="G8306" s="27">
        <v>0.22932985204525674</v>
      </c>
      <c r="H8306" s="27">
        <v>0.69592862935928612</v>
      </c>
      <c r="I8306" s="28">
        <v>27.2375543951262</v>
      </c>
      <c r="J8306" s="27">
        <v>3.8294168842471714E-2</v>
      </c>
      <c r="K8306" s="27">
        <v>0.46301131418624891</v>
      </c>
      <c r="L8306" s="27">
        <v>0.22722019464720197</v>
      </c>
      <c r="M8306" s="29">
        <v>11.090216154721274</v>
      </c>
      <c r="N8306" s="30">
        <v>50.264814814814812</v>
      </c>
      <c r="O8306" s="32">
        <v>4.4890510948905112E-3</v>
      </c>
      <c r="P8306" s="31">
        <v>0.93187347931873477</v>
      </c>
      <c r="Q8306" s="38">
        <v>4348</v>
      </c>
      <c r="R8306" s="38">
        <v>6898</v>
      </c>
      <c r="S8306" s="38">
        <v>2178</v>
      </c>
    </row>
    <row r="8307" spans="2:19" x14ac:dyDescent="0.2">
      <c r="B8307" s="1" t="s">
        <v>16726</v>
      </c>
      <c r="C8307" s="1" t="s">
        <v>16727</v>
      </c>
      <c r="D8307" s="1" t="s">
        <v>644</v>
      </c>
      <c r="E8307" s="1" t="s">
        <v>1364</v>
      </c>
      <c r="F8307" s="1" t="s">
        <v>22</v>
      </c>
      <c r="G8307" s="27">
        <v>0.15070242656449553</v>
      </c>
      <c r="H8307" s="27">
        <v>0.44264327485380117</v>
      </c>
      <c r="I8307" s="28">
        <v>13.403448275862067</v>
      </c>
      <c r="J8307" s="27">
        <v>0.19029374201787994</v>
      </c>
      <c r="K8307" s="27">
        <v>0.63090676883780328</v>
      </c>
      <c r="L8307" s="27">
        <v>0.3447543859649122</v>
      </c>
      <c r="M8307" s="29">
        <v>7.5169924812030082</v>
      </c>
      <c r="N8307" s="30">
        <v>46.033898305084747</v>
      </c>
      <c r="O8307" s="32">
        <v>5.5847953216374277E-3</v>
      </c>
      <c r="P8307" s="31">
        <v>0.91578947368421049</v>
      </c>
      <c r="Q8307" s="38">
        <v>8206</v>
      </c>
      <c r="R8307" s="38">
        <v>7903</v>
      </c>
      <c r="S8307" s="38">
        <v>738</v>
      </c>
    </row>
    <row r="8308" spans="2:19" x14ac:dyDescent="0.2">
      <c r="B8308" s="1" t="s">
        <v>16736</v>
      </c>
      <c r="C8308" s="1" t="s">
        <v>16737</v>
      </c>
      <c r="D8308" s="1" t="s">
        <v>644</v>
      </c>
      <c r="E8308" s="1" t="s">
        <v>1364</v>
      </c>
      <c r="F8308" s="1" t="s">
        <v>22</v>
      </c>
      <c r="G8308" s="27">
        <v>0.16612729234088458</v>
      </c>
      <c r="H8308" s="27">
        <v>0.61354805725971362</v>
      </c>
      <c r="I8308" s="28">
        <v>18.155447680690397</v>
      </c>
      <c r="J8308" s="27">
        <v>9.1693635382955774E-2</v>
      </c>
      <c r="K8308" s="27">
        <v>0.40021574973031282</v>
      </c>
      <c r="L8308" s="27">
        <v>0.21911554192229041</v>
      </c>
      <c r="M8308" s="29">
        <v>12.370633893919793</v>
      </c>
      <c r="N8308" s="30">
        <v>46.68181818181818</v>
      </c>
      <c r="O8308" s="32">
        <v>0</v>
      </c>
      <c r="P8308" s="31">
        <v>0.94785276073619629</v>
      </c>
      <c r="Q8308" s="38">
        <v>7477</v>
      </c>
      <c r="R8308" s="38">
        <v>7742</v>
      </c>
      <c r="S8308" s="38">
        <v>2908</v>
      </c>
    </row>
    <row r="8309" spans="2:19" x14ac:dyDescent="0.2">
      <c r="B8309" s="1" t="s">
        <v>16724</v>
      </c>
      <c r="C8309" s="1" t="s">
        <v>16725</v>
      </c>
      <c r="D8309" s="1" t="s">
        <v>644</v>
      </c>
      <c r="E8309" s="1" t="s">
        <v>1364</v>
      </c>
      <c r="F8309" s="1" t="s">
        <v>22</v>
      </c>
      <c r="G8309" s="27">
        <v>3.1809145129224649E-2</v>
      </c>
      <c r="H8309" s="27">
        <v>7.5776824034334764E-2</v>
      </c>
      <c r="I8309" s="28">
        <v>7.6902584493041779</v>
      </c>
      <c r="J8309" s="27">
        <v>0.29821073558648109</v>
      </c>
      <c r="K8309" s="27">
        <v>0.79324055666003979</v>
      </c>
      <c r="L8309" s="27">
        <v>0.50448927038626612</v>
      </c>
      <c r="M8309" s="29">
        <v>6.3055441478439453</v>
      </c>
      <c r="N8309" s="30">
        <v>49.5625</v>
      </c>
      <c r="O8309" s="32">
        <v>0</v>
      </c>
      <c r="P8309" s="31">
        <v>0.86351931330472098</v>
      </c>
      <c r="Q8309" s="38">
        <v>8586</v>
      </c>
      <c r="R8309" s="38">
        <v>8532</v>
      </c>
      <c r="S8309" s="38">
        <v>244</v>
      </c>
    </row>
    <row r="8310" spans="2:19" x14ac:dyDescent="0.2">
      <c r="B8310" s="1" t="s">
        <v>16734</v>
      </c>
      <c r="C8310" s="1" t="s">
        <v>16735</v>
      </c>
      <c r="D8310" s="1" t="s">
        <v>644</v>
      </c>
      <c r="E8310" s="1" t="s">
        <v>1364</v>
      </c>
      <c r="F8310" s="1" t="s">
        <v>22</v>
      </c>
      <c r="G8310" s="27">
        <v>0.22233820459290188</v>
      </c>
      <c r="H8310" s="27">
        <v>0.78732707509881417</v>
      </c>
      <c r="I8310" s="28">
        <v>21.198225469728595</v>
      </c>
      <c r="J8310" s="27">
        <v>5.6367432150313153E-2</v>
      </c>
      <c r="K8310" s="27">
        <v>0.3663883089770355</v>
      </c>
      <c r="L8310" s="27">
        <v>3.7544466403162051E-2</v>
      </c>
      <c r="M8310" s="29">
        <v>11.975838926174491</v>
      </c>
      <c r="N8310" s="30">
        <v>52.990610328638496</v>
      </c>
      <c r="O8310" s="32">
        <v>0</v>
      </c>
      <c r="P8310" s="31">
        <v>0.94664031620553357</v>
      </c>
      <c r="Q8310" s="38">
        <v>6519</v>
      </c>
      <c r="R8310" s="38">
        <v>7002</v>
      </c>
      <c r="S8310" s="38">
        <v>3392</v>
      </c>
    </row>
    <row r="8311" spans="2:19" x14ac:dyDescent="0.2">
      <c r="B8311" s="1" t="s">
        <v>16750</v>
      </c>
      <c r="C8311" s="1" t="s">
        <v>16751</v>
      </c>
      <c r="D8311" s="1" t="s">
        <v>644</v>
      </c>
      <c r="E8311" s="1" t="s">
        <v>1364</v>
      </c>
      <c r="F8311" s="1" t="s">
        <v>22</v>
      </c>
      <c r="G8311" s="27">
        <v>0.31612903225806449</v>
      </c>
      <c r="H8311" s="27">
        <v>0.96734782608695657</v>
      </c>
      <c r="I8311" s="28">
        <v>27.312645161290327</v>
      </c>
      <c r="J8311" s="27">
        <v>7.7419354838709677E-3</v>
      </c>
      <c r="K8311" s="27">
        <v>0.14709677419354839</v>
      </c>
      <c r="L8311" s="27">
        <v>1.0559006211180125E-2</v>
      </c>
      <c r="M8311" s="29">
        <v>15.430188679245287</v>
      </c>
      <c r="N8311" s="30">
        <v>52.497959183673473</v>
      </c>
      <c r="O8311" s="32">
        <v>0</v>
      </c>
      <c r="P8311" s="31">
        <v>0.96273291925465843</v>
      </c>
      <c r="Q8311" s="38">
        <v>4336</v>
      </c>
      <c r="R8311" s="38">
        <v>5068</v>
      </c>
      <c r="S8311" s="38">
        <v>7385</v>
      </c>
    </row>
    <row r="8312" spans="2:19" x14ac:dyDescent="0.2">
      <c r="B8312" s="1" t="s">
        <v>16746</v>
      </c>
      <c r="C8312" s="1" t="s">
        <v>16747</v>
      </c>
      <c r="D8312" s="1" t="s">
        <v>644</v>
      </c>
      <c r="E8312" s="1" t="s">
        <v>1364</v>
      </c>
      <c r="F8312" s="1" t="s">
        <v>22</v>
      </c>
      <c r="G8312" s="27">
        <v>0.29990262901655307</v>
      </c>
      <c r="H8312" s="27">
        <v>0.88096819457436848</v>
      </c>
      <c r="I8312" s="28">
        <v>22.412463485881212</v>
      </c>
      <c r="J8312" s="27">
        <v>4.1869522882181112E-2</v>
      </c>
      <c r="K8312" s="27">
        <v>0.41382667964946446</v>
      </c>
      <c r="L8312" s="27">
        <v>8.688961646398502E-2</v>
      </c>
      <c r="M8312" s="29">
        <v>9.0833101529902631</v>
      </c>
      <c r="N8312" s="30">
        <v>53.152597402597401</v>
      </c>
      <c r="O8312" s="32">
        <v>0</v>
      </c>
      <c r="P8312" s="31">
        <v>0.96071094480823205</v>
      </c>
      <c r="Q8312" s="38">
        <v>6002</v>
      </c>
      <c r="R8312" s="38">
        <v>5387</v>
      </c>
      <c r="S8312" s="38">
        <v>2714</v>
      </c>
    </row>
    <row r="8313" spans="2:19" x14ac:dyDescent="0.2">
      <c r="B8313" s="1" t="s">
        <v>16760</v>
      </c>
      <c r="C8313" s="1" t="s">
        <v>16761</v>
      </c>
      <c r="D8313" s="1" t="s">
        <v>644</v>
      </c>
      <c r="E8313" s="1" t="s">
        <v>1364</v>
      </c>
      <c r="F8313" s="1" t="s">
        <v>22</v>
      </c>
      <c r="G8313" s="27">
        <v>0.30127298444130129</v>
      </c>
      <c r="H8313" s="27">
        <v>0.99186896551724135</v>
      </c>
      <c r="I8313" s="28">
        <v>29.125601131541725</v>
      </c>
      <c r="J8313" s="27">
        <v>5.6577086280056579E-3</v>
      </c>
      <c r="K8313" s="27">
        <v>7.7793493635077787E-2</v>
      </c>
      <c r="L8313" s="27">
        <v>2.2689655172413795E-3</v>
      </c>
      <c r="M8313" s="29">
        <v>17.967611336032387</v>
      </c>
      <c r="N8313" s="30">
        <v>54.55399061032864</v>
      </c>
      <c r="O8313" s="32">
        <v>0</v>
      </c>
      <c r="P8313" s="31">
        <v>0.97517241379310349</v>
      </c>
      <c r="Q8313" s="38">
        <v>4058</v>
      </c>
      <c r="R8313" s="38">
        <v>5364</v>
      </c>
      <c r="S8313" s="38">
        <v>8484</v>
      </c>
    </row>
    <row r="8314" spans="2:19" x14ac:dyDescent="0.2">
      <c r="B8314" s="1" t="s">
        <v>16792</v>
      </c>
      <c r="C8314" s="1" t="s">
        <v>16793</v>
      </c>
      <c r="D8314" s="1" t="s">
        <v>16794</v>
      </c>
      <c r="E8314" s="1" t="s">
        <v>433</v>
      </c>
      <c r="F8314" s="1" t="s">
        <v>48</v>
      </c>
      <c r="G8314" s="27">
        <v>0.15811801002699577</v>
      </c>
      <c r="H8314" s="27">
        <v>0.71651820365921259</v>
      </c>
      <c r="I8314" s="28">
        <v>19.87774778249133</v>
      </c>
      <c r="J8314" s="27">
        <v>3.2009255688391823E-2</v>
      </c>
      <c r="K8314" s="27">
        <v>0.28615503278056303</v>
      </c>
      <c r="L8314" s="27">
        <v>4.5767880243947519E-2</v>
      </c>
      <c r="M8314" s="29">
        <v>14.087127805771862</v>
      </c>
      <c r="N8314" s="30">
        <v>50.234146341463415</v>
      </c>
      <c r="O8314" s="32">
        <v>0</v>
      </c>
      <c r="P8314" s="31">
        <v>0.95841803733136199</v>
      </c>
      <c r="Q8314" s="38">
        <v>6988</v>
      </c>
      <c r="R8314" s="38">
        <v>7828</v>
      </c>
      <c r="S8314" s="38">
        <v>4827</v>
      </c>
    </row>
    <row r="8315" spans="2:19" x14ac:dyDescent="0.2">
      <c r="B8315" s="1" t="s">
        <v>16795</v>
      </c>
      <c r="C8315" s="1" t="s">
        <v>16796</v>
      </c>
      <c r="D8315" s="1" t="s">
        <v>16794</v>
      </c>
      <c r="E8315" s="1" t="s">
        <v>433</v>
      </c>
      <c r="F8315" s="1" t="s">
        <v>48</v>
      </c>
      <c r="G8315" s="27">
        <v>0.18745595489781536</v>
      </c>
      <c r="H8315" s="27">
        <v>0.72199116547740372</v>
      </c>
      <c r="I8315" s="28">
        <v>17.933474277660327</v>
      </c>
      <c r="J8315" s="27">
        <v>2.748414376321353E-2</v>
      </c>
      <c r="K8315" s="27">
        <v>0.51867512332628607</v>
      </c>
      <c r="L8315" s="27">
        <v>0.18052327556914713</v>
      </c>
      <c r="M8315" s="29">
        <v>10.461491760624453</v>
      </c>
      <c r="N8315" s="30">
        <v>49.89473684210526</v>
      </c>
      <c r="O8315" s="32">
        <v>0</v>
      </c>
      <c r="P8315" s="31">
        <v>0.96432212028542308</v>
      </c>
      <c r="Q8315" s="38">
        <v>7529</v>
      </c>
      <c r="R8315" s="38">
        <v>7498</v>
      </c>
      <c r="S8315" s="38">
        <v>1606</v>
      </c>
    </row>
    <row r="8316" spans="2:19" x14ac:dyDescent="0.2">
      <c r="B8316" s="1" t="s">
        <v>16797</v>
      </c>
      <c r="C8316" s="1" t="s">
        <v>16798</v>
      </c>
      <c r="D8316" s="1" t="s">
        <v>16794</v>
      </c>
      <c r="E8316" s="1" t="s">
        <v>433</v>
      </c>
      <c r="F8316" s="1" t="s">
        <v>48</v>
      </c>
      <c r="G8316" s="27">
        <v>0.20689655172413793</v>
      </c>
      <c r="H8316" s="27">
        <v>0.85207349966284562</v>
      </c>
      <c r="I8316" s="28">
        <v>19.2443448275862</v>
      </c>
      <c r="J8316" s="27">
        <v>4.1379310344827586E-2</v>
      </c>
      <c r="K8316" s="27">
        <v>0.43862068965517242</v>
      </c>
      <c r="L8316" s="27">
        <v>5.8523263654753882E-2</v>
      </c>
      <c r="M8316" s="29">
        <v>10.770347826086962</v>
      </c>
      <c r="N8316" s="30">
        <v>51.193333333333335</v>
      </c>
      <c r="O8316" s="32">
        <v>0</v>
      </c>
      <c r="P8316" s="31">
        <v>0.97774780849629128</v>
      </c>
      <c r="Q8316" s="38">
        <v>7202</v>
      </c>
      <c r="R8316" s="38">
        <v>7265</v>
      </c>
      <c r="S8316" s="38">
        <v>2434</v>
      </c>
    </row>
    <row r="8317" spans="2:19" x14ac:dyDescent="0.2">
      <c r="B8317" s="1" t="s">
        <v>16799</v>
      </c>
      <c r="C8317" s="1" t="s">
        <v>16800</v>
      </c>
      <c r="D8317" s="1" t="s">
        <v>16794</v>
      </c>
      <c r="E8317" s="1" t="s">
        <v>433</v>
      </c>
      <c r="F8317" s="1" t="s">
        <v>48</v>
      </c>
      <c r="G8317" s="27">
        <v>0.23157486423584173</v>
      </c>
      <c r="H8317" s="27">
        <v>0.8830550284629981</v>
      </c>
      <c r="I8317" s="28">
        <v>16.888906128781997</v>
      </c>
      <c r="J8317" s="27">
        <v>0.1078355314197052</v>
      </c>
      <c r="K8317" s="27">
        <v>0.5853374709076804</v>
      </c>
      <c r="L8317" s="27">
        <v>1.4719165085388996E-2</v>
      </c>
      <c r="M8317" s="29">
        <v>7.3276123170116101</v>
      </c>
      <c r="N8317" s="30">
        <v>48.139028475711896</v>
      </c>
      <c r="O8317" s="32">
        <v>2.7324478178368121E-4</v>
      </c>
      <c r="P8317" s="31">
        <v>0.97836812144212526</v>
      </c>
      <c r="Q8317" s="38">
        <v>7742</v>
      </c>
      <c r="R8317" s="38">
        <v>6858</v>
      </c>
      <c r="S8317" s="38">
        <v>1044</v>
      </c>
    </row>
    <row r="8318" spans="2:19" x14ac:dyDescent="0.2">
      <c r="B8318" s="1" t="s">
        <v>16813</v>
      </c>
      <c r="C8318" s="1" t="s">
        <v>16814</v>
      </c>
      <c r="D8318" s="1" t="s">
        <v>16794</v>
      </c>
      <c r="E8318" s="1" t="s">
        <v>433</v>
      </c>
      <c r="F8318" s="1" t="s">
        <v>48</v>
      </c>
      <c r="G8318" s="27">
        <v>0.24117255163224516</v>
      </c>
      <c r="H8318" s="27">
        <v>0.95659132156409854</v>
      </c>
      <c r="I8318" s="28">
        <v>18.560626249167221</v>
      </c>
      <c r="J8318" s="27">
        <v>2.3984010659560292E-2</v>
      </c>
      <c r="K8318" s="27">
        <v>0.54230512991339108</v>
      </c>
      <c r="L8318" s="27">
        <v>1.745256558323709E-2</v>
      </c>
      <c r="M8318" s="29">
        <v>8.3534240561896418</v>
      </c>
      <c r="N8318" s="30">
        <v>50.180939226519335</v>
      </c>
      <c r="O8318" s="32">
        <v>2.9734367266127701E-2</v>
      </c>
      <c r="P8318" s="31">
        <v>0.99059561128526641</v>
      </c>
      <c r="Q8318" s="38">
        <v>7382</v>
      </c>
      <c r="R8318" s="38">
        <v>6653</v>
      </c>
      <c r="S8318" s="38">
        <v>1387</v>
      </c>
    </row>
    <row r="8319" spans="2:19" x14ac:dyDescent="0.2">
      <c r="B8319" s="1" t="s">
        <v>16803</v>
      </c>
      <c r="C8319" s="1" t="s">
        <v>16804</v>
      </c>
      <c r="D8319" s="1" t="s">
        <v>16794</v>
      </c>
      <c r="E8319" s="1" t="s">
        <v>433</v>
      </c>
      <c r="F8319" s="1" t="s">
        <v>48</v>
      </c>
      <c r="G8319" s="27">
        <v>0.16392953120334428</v>
      </c>
      <c r="H8319" s="27">
        <v>0.68429725363489524</v>
      </c>
      <c r="I8319" s="28">
        <v>20.816900567333526</v>
      </c>
      <c r="J8319" s="27">
        <v>1.0450880859958196E-2</v>
      </c>
      <c r="K8319" s="27">
        <v>0.24544640191101821</v>
      </c>
      <c r="L8319" s="27">
        <v>1.8504919958877955E-3</v>
      </c>
      <c r="M8319" s="29">
        <v>14.312357142857142</v>
      </c>
      <c r="N8319" s="30">
        <v>53.590163934426229</v>
      </c>
      <c r="O8319" s="32">
        <v>0</v>
      </c>
      <c r="P8319" s="31">
        <v>0.98369804670289318</v>
      </c>
      <c r="Q8319" s="38">
        <v>6661</v>
      </c>
      <c r="R8319" s="38">
        <v>7760</v>
      </c>
      <c r="S8319" s="38">
        <v>5599</v>
      </c>
    </row>
    <row r="8320" spans="2:19" x14ac:dyDescent="0.2">
      <c r="B8320" s="1" t="s">
        <v>16809</v>
      </c>
      <c r="C8320" s="1" t="s">
        <v>16810</v>
      </c>
      <c r="D8320" s="1" t="s">
        <v>16794</v>
      </c>
      <c r="E8320" s="1" t="s">
        <v>433</v>
      </c>
      <c r="F8320" s="1" t="s">
        <v>48</v>
      </c>
      <c r="G8320" s="27">
        <v>0.23889406648027336</v>
      </c>
      <c r="H8320" s="27">
        <v>0.8831412325188257</v>
      </c>
      <c r="I8320" s="28">
        <v>23.877943460702078</v>
      </c>
      <c r="J8320" s="27">
        <v>8.3876980428704562E-3</v>
      </c>
      <c r="K8320" s="27">
        <v>0.19353836595215906</v>
      </c>
      <c r="L8320" s="27">
        <v>5.5321960965114492E-2</v>
      </c>
      <c r="M8320" s="29">
        <v>14.530979591836726</v>
      </c>
      <c r="N8320" s="30">
        <v>53.269180754226269</v>
      </c>
      <c r="O8320" s="32">
        <v>0</v>
      </c>
      <c r="P8320" s="31">
        <v>0.9893960350391886</v>
      </c>
      <c r="Q8320" s="38">
        <v>5424</v>
      </c>
      <c r="R8320" s="38">
        <v>6699</v>
      </c>
      <c r="S8320" s="38">
        <v>6570</v>
      </c>
    </row>
    <row r="8321" spans="2:19" x14ac:dyDescent="0.2">
      <c r="B8321" s="1" t="s">
        <v>16801</v>
      </c>
      <c r="C8321" s="1" t="s">
        <v>16802</v>
      </c>
      <c r="D8321" s="1" t="s">
        <v>16794</v>
      </c>
      <c r="E8321" s="1" t="s">
        <v>433</v>
      </c>
      <c r="F8321" s="1" t="s">
        <v>48</v>
      </c>
      <c r="G8321" s="27">
        <v>0.2657020716869451</v>
      </c>
      <c r="H8321" s="27">
        <v>0.80850370848113495</v>
      </c>
      <c r="I8321" s="28">
        <v>19.936205195659323</v>
      </c>
      <c r="J8321" s="27">
        <v>2.9266688589279843E-2</v>
      </c>
      <c r="K8321" s="27">
        <v>0.48372245971719829</v>
      </c>
      <c r="L8321" s="27">
        <v>4.2254111576910676E-2</v>
      </c>
      <c r="M8321" s="29">
        <v>9.35633676668159</v>
      </c>
      <c r="N8321" s="30">
        <v>48.719059405940591</v>
      </c>
      <c r="O8321" s="32">
        <v>0</v>
      </c>
      <c r="P8321" s="31">
        <v>0.98065140277329899</v>
      </c>
      <c r="Q8321" s="38">
        <v>6971</v>
      </c>
      <c r="R8321" s="38">
        <v>6139</v>
      </c>
      <c r="S8321" s="38">
        <v>1958</v>
      </c>
    </row>
    <row r="8322" spans="2:19" x14ac:dyDescent="0.2">
      <c r="B8322" s="1" t="s">
        <v>16805</v>
      </c>
      <c r="C8322" s="1" t="s">
        <v>16806</v>
      </c>
      <c r="D8322" s="1" t="s">
        <v>16794</v>
      </c>
      <c r="E8322" s="1" t="s">
        <v>433</v>
      </c>
      <c r="F8322" s="1" t="s">
        <v>48</v>
      </c>
      <c r="G8322" s="27">
        <v>0.28947368421052633</v>
      </c>
      <c r="H8322" s="27">
        <v>0.92555127756387823</v>
      </c>
      <c r="I8322" s="28">
        <v>25.746657183499295</v>
      </c>
      <c r="J8322" s="27">
        <v>7.8236130867709811E-3</v>
      </c>
      <c r="K8322" s="27">
        <v>0.15931721194879089</v>
      </c>
      <c r="L8322" s="27">
        <v>0</v>
      </c>
      <c r="M8322" s="29">
        <v>14.151951951951954</v>
      </c>
      <c r="N8322" s="30">
        <v>53.727272727272727</v>
      </c>
      <c r="O8322" s="32">
        <v>0</v>
      </c>
      <c r="P8322" s="31">
        <v>0.98424921246062302</v>
      </c>
      <c r="Q8322" s="38">
        <v>4730</v>
      </c>
      <c r="R8322" s="38">
        <v>5634</v>
      </c>
      <c r="S8322" s="38">
        <v>7167</v>
      </c>
    </row>
    <row r="8323" spans="2:19" x14ac:dyDescent="0.2">
      <c r="B8323" s="1" t="s">
        <v>16815</v>
      </c>
      <c r="C8323" s="1" t="s">
        <v>16816</v>
      </c>
      <c r="D8323" s="1" t="s">
        <v>16794</v>
      </c>
      <c r="E8323" s="1" t="s">
        <v>433</v>
      </c>
      <c r="F8323" s="1" t="s">
        <v>48</v>
      </c>
      <c r="G8323" s="27">
        <v>0.24420502775057135</v>
      </c>
      <c r="H8323" s="27">
        <v>0.79406614785992191</v>
      </c>
      <c r="I8323" s="28">
        <v>20.431603003591245</v>
      </c>
      <c r="J8323" s="27">
        <v>1.8935683969964087E-2</v>
      </c>
      <c r="K8323" s="27">
        <v>0.43421482206986617</v>
      </c>
      <c r="L8323" s="27">
        <v>5.2146562905317766E-2</v>
      </c>
      <c r="M8323" s="29">
        <v>10.116933045356372</v>
      </c>
      <c r="N8323" s="30">
        <v>51.890374331550802</v>
      </c>
      <c r="O8323" s="32">
        <v>0</v>
      </c>
      <c r="P8323" s="31">
        <v>0.99319066147859925</v>
      </c>
      <c r="Q8323" s="38">
        <v>6803</v>
      </c>
      <c r="R8323" s="38">
        <v>6587</v>
      </c>
      <c r="S8323" s="38">
        <v>2488</v>
      </c>
    </row>
    <row r="8324" spans="2:19" x14ac:dyDescent="0.2">
      <c r="B8324" s="1" t="s">
        <v>16821</v>
      </c>
      <c r="C8324" s="1" t="s">
        <v>16822</v>
      </c>
      <c r="D8324" s="1" t="s">
        <v>16794</v>
      </c>
      <c r="E8324" s="1" t="s">
        <v>433</v>
      </c>
      <c r="F8324" s="1" t="s">
        <v>48</v>
      </c>
      <c r="G8324" s="27">
        <v>0.18395234758234058</v>
      </c>
      <c r="H8324" s="27">
        <v>0.6579125874125874</v>
      </c>
      <c r="I8324" s="28">
        <v>21.628486334968461</v>
      </c>
      <c r="J8324" s="27">
        <v>5.6061667834618077E-3</v>
      </c>
      <c r="K8324" s="27">
        <v>0.15592151366503154</v>
      </c>
      <c r="L8324" s="27">
        <v>1.5342657342657344E-2</v>
      </c>
      <c r="M8324" s="29">
        <v>14.638557320738517</v>
      </c>
      <c r="N8324" s="30">
        <v>52.16952380952381</v>
      </c>
      <c r="O8324" s="32">
        <v>0</v>
      </c>
      <c r="P8324" s="31">
        <v>0.99790209790209794</v>
      </c>
      <c r="Q8324" s="38">
        <v>6346</v>
      </c>
      <c r="R8324" s="38">
        <v>7541</v>
      </c>
      <c r="S8324" s="38">
        <v>7227</v>
      </c>
    </row>
    <row r="8325" spans="2:19" x14ac:dyDescent="0.2">
      <c r="B8325" s="1" t="s">
        <v>16811</v>
      </c>
      <c r="C8325" s="1" t="s">
        <v>16812</v>
      </c>
      <c r="D8325" s="1" t="s">
        <v>16794</v>
      </c>
      <c r="E8325" s="1" t="s">
        <v>433</v>
      </c>
      <c r="F8325" s="1" t="s">
        <v>48</v>
      </c>
      <c r="G8325" s="27">
        <v>0.27359454855195914</v>
      </c>
      <c r="H8325" s="27">
        <v>0.80354468802698187</v>
      </c>
      <c r="I8325" s="28">
        <v>20.683236797274283</v>
      </c>
      <c r="J8325" s="27">
        <v>1.737649063032368E-2</v>
      </c>
      <c r="K8325" s="27">
        <v>0.48449744463373084</v>
      </c>
      <c r="L8325" s="27">
        <v>0.1017487352445194</v>
      </c>
      <c r="M8325" s="29">
        <v>9.2208724202626708</v>
      </c>
      <c r="N8325" s="30">
        <v>50.67870485678705</v>
      </c>
      <c r="O8325" s="32">
        <v>0</v>
      </c>
      <c r="P8325" s="31">
        <v>0.98988195615514329</v>
      </c>
      <c r="Q8325" s="38">
        <v>6712</v>
      </c>
      <c r="R8325" s="38">
        <v>5963</v>
      </c>
      <c r="S8325" s="38">
        <v>1948</v>
      </c>
    </row>
    <row r="8326" spans="2:19" x14ac:dyDescent="0.2">
      <c r="B8326" s="1" t="s">
        <v>16807</v>
      </c>
      <c r="C8326" s="1" t="s">
        <v>16808</v>
      </c>
      <c r="D8326" s="1" t="s">
        <v>16794</v>
      </c>
      <c r="E8326" s="1" t="s">
        <v>433</v>
      </c>
      <c r="F8326" s="1" t="s">
        <v>48</v>
      </c>
      <c r="G8326" s="27">
        <v>0.28627450980392155</v>
      </c>
      <c r="H8326" s="27">
        <v>0.92621564482029595</v>
      </c>
      <c r="I8326" s="28">
        <v>21.366916221033858</v>
      </c>
      <c r="J8326" s="27">
        <v>3.5294117647058823E-2</v>
      </c>
      <c r="K8326" s="27">
        <v>0.49803921568627452</v>
      </c>
      <c r="L8326" s="27">
        <v>1.4548978153629316E-2</v>
      </c>
      <c r="M8326" s="29">
        <v>8.9800699300699325</v>
      </c>
      <c r="N8326" s="30">
        <v>51.763387297633876</v>
      </c>
      <c r="O8326" s="32">
        <v>0</v>
      </c>
      <c r="P8326" s="31">
        <v>0.98837209302325579</v>
      </c>
      <c r="Q8326" s="38">
        <v>6451</v>
      </c>
      <c r="R8326" s="38">
        <v>5709</v>
      </c>
      <c r="S8326" s="38">
        <v>1805</v>
      </c>
    </row>
    <row r="8327" spans="2:19" x14ac:dyDescent="0.2">
      <c r="B8327" s="1" t="s">
        <v>16819</v>
      </c>
      <c r="C8327" s="1" t="s">
        <v>16820</v>
      </c>
      <c r="D8327" s="1" t="s">
        <v>16794</v>
      </c>
      <c r="E8327" s="1" t="s">
        <v>433</v>
      </c>
      <c r="F8327" s="1" t="s">
        <v>48</v>
      </c>
      <c r="G8327" s="27">
        <v>0.27757879656160456</v>
      </c>
      <c r="H8327" s="27">
        <v>0.64909058487874471</v>
      </c>
      <c r="I8327" s="28">
        <v>21.880444126074508</v>
      </c>
      <c r="J8327" s="27">
        <v>0.10315186246418338</v>
      </c>
      <c r="K8327" s="27">
        <v>0.67514326647564471</v>
      </c>
      <c r="L8327" s="27">
        <v>0.31506419400855923</v>
      </c>
      <c r="M8327" s="29">
        <v>4.6597917699553806</v>
      </c>
      <c r="N8327" s="30">
        <v>66.28</v>
      </c>
      <c r="O8327" s="32">
        <v>1.0691868758915835E-2</v>
      </c>
      <c r="P8327" s="31">
        <v>0.99572039942938662</v>
      </c>
      <c r="Q8327" s="38">
        <v>6235</v>
      </c>
      <c r="R8327" s="38">
        <v>5879</v>
      </c>
      <c r="S8327" s="38">
        <v>543</v>
      </c>
    </row>
    <row r="8328" spans="2:19" x14ac:dyDescent="0.2">
      <c r="B8328" s="1" t="s">
        <v>16817</v>
      </c>
      <c r="C8328" s="1" t="s">
        <v>16818</v>
      </c>
      <c r="D8328" s="1" t="s">
        <v>16794</v>
      </c>
      <c r="E8328" s="1" t="s">
        <v>433</v>
      </c>
      <c r="F8328" s="1" t="s">
        <v>48</v>
      </c>
      <c r="G8328" s="27">
        <v>0.23627002288329518</v>
      </c>
      <c r="H8328" s="27">
        <v>0.63995162208309631</v>
      </c>
      <c r="I8328" s="28">
        <v>18.539988558352409</v>
      </c>
      <c r="J8328" s="27">
        <v>9.1533180778032037E-3</v>
      </c>
      <c r="K8328" s="27">
        <v>0.52974828375286043</v>
      </c>
      <c r="L8328" s="27">
        <v>4.6670461013090497E-2</v>
      </c>
      <c r="M8328" s="29">
        <v>8.9241947565543089</v>
      </c>
      <c r="N8328" s="30">
        <v>49.167070217917676</v>
      </c>
      <c r="O8328" s="32">
        <v>0</v>
      </c>
      <c r="P8328" s="31">
        <v>0.99487763232783155</v>
      </c>
      <c r="Q8328" s="38">
        <v>7389</v>
      </c>
      <c r="R8328" s="38">
        <v>6756</v>
      </c>
      <c r="S8328" s="38">
        <v>1502</v>
      </c>
    </row>
    <row r="8329" spans="2:19" x14ac:dyDescent="0.2">
      <c r="B8329" s="1" t="s">
        <v>16825</v>
      </c>
      <c r="C8329" s="1" t="s">
        <v>16826</v>
      </c>
      <c r="D8329" s="1" t="s">
        <v>646</v>
      </c>
      <c r="E8329" s="1" t="s">
        <v>646</v>
      </c>
      <c r="F8329" s="1" t="s">
        <v>22</v>
      </c>
      <c r="G8329" s="27">
        <v>0.45312140059894035</v>
      </c>
      <c r="H8329" s="27">
        <v>0.89083474337281454</v>
      </c>
      <c r="I8329" s="28">
        <v>43.188620133609803</v>
      </c>
      <c r="J8329" s="27">
        <v>9.675190048375951E-3</v>
      </c>
      <c r="K8329" s="27">
        <v>0.32434922828841278</v>
      </c>
      <c r="L8329" s="27">
        <v>5.8507614213197966E-2</v>
      </c>
      <c r="M8329" s="29">
        <v>11.00741677201855</v>
      </c>
      <c r="N8329" s="30">
        <v>81.482215447154474</v>
      </c>
      <c r="O8329" s="32">
        <v>0</v>
      </c>
      <c r="P8329" s="31">
        <v>0.9793570219966159</v>
      </c>
      <c r="Q8329" s="38">
        <v>2835</v>
      </c>
      <c r="R8329" s="38">
        <v>3060</v>
      </c>
      <c r="S8329" s="38">
        <v>4094</v>
      </c>
    </row>
    <row r="8330" spans="2:19" x14ac:dyDescent="0.2">
      <c r="B8330" s="1" t="s">
        <v>16829</v>
      </c>
      <c r="C8330" s="1" t="s">
        <v>16830</v>
      </c>
      <c r="D8330" s="1" t="s">
        <v>646</v>
      </c>
      <c r="E8330" s="1" t="s">
        <v>646</v>
      </c>
      <c r="F8330" s="1" t="s">
        <v>22</v>
      </c>
      <c r="G8330" s="27">
        <v>0.49386892177589853</v>
      </c>
      <c r="H8330" s="27">
        <v>0.98635740259740246</v>
      </c>
      <c r="I8330" s="28">
        <v>48.330782241014823</v>
      </c>
      <c r="J8330" s="27">
        <v>6.3424947145877377E-3</v>
      </c>
      <c r="K8330" s="27">
        <v>0.16067653276955601</v>
      </c>
      <c r="L8330" s="27">
        <v>1.2363636363636361E-3</v>
      </c>
      <c r="M8330" s="29">
        <v>14.2017543859649</v>
      </c>
      <c r="N8330" s="30">
        <v>82.861301369863014</v>
      </c>
      <c r="O8330" s="32">
        <v>0</v>
      </c>
      <c r="P8330" s="31">
        <v>0.98285714285714287</v>
      </c>
      <c r="Q8330" s="38">
        <v>1935</v>
      </c>
      <c r="R8330" s="38">
        <v>2374</v>
      </c>
      <c r="S8330" s="38">
        <v>7137</v>
      </c>
    </row>
    <row r="8331" spans="2:19" x14ac:dyDescent="0.2">
      <c r="B8331" s="1" t="s">
        <v>16823</v>
      </c>
      <c r="C8331" s="1" t="s">
        <v>16824</v>
      </c>
      <c r="D8331" s="1" t="s">
        <v>646</v>
      </c>
      <c r="E8331" s="1" t="s">
        <v>646</v>
      </c>
      <c r="F8331" s="1" t="s">
        <v>22</v>
      </c>
      <c r="G8331" s="27">
        <v>0.52799013563501851</v>
      </c>
      <c r="H8331" s="27">
        <v>0.98342102087607097</v>
      </c>
      <c r="I8331" s="28">
        <v>47.038002466091235</v>
      </c>
      <c r="J8331" s="27">
        <v>1.9728729963008632E-2</v>
      </c>
      <c r="K8331" s="27">
        <v>0.28039457459926015</v>
      </c>
      <c r="L8331" s="27">
        <v>1.016049233739592E-2</v>
      </c>
      <c r="M8331" s="29">
        <v>9.7079414838035589</v>
      </c>
      <c r="N8331" s="30">
        <v>80.020551144325083</v>
      </c>
      <c r="O8331" s="32">
        <v>0</v>
      </c>
      <c r="P8331" s="31">
        <v>0.97864124532400143</v>
      </c>
      <c r="Q8331" s="38">
        <v>2177</v>
      </c>
      <c r="R8331" s="38">
        <v>1785</v>
      </c>
      <c r="S8331" s="38">
        <v>4946</v>
      </c>
    </row>
    <row r="8332" spans="2:19" x14ac:dyDescent="0.2">
      <c r="B8332" s="1" t="s">
        <v>16831</v>
      </c>
      <c r="C8332" s="1" t="s">
        <v>16832</v>
      </c>
      <c r="D8332" s="1" t="s">
        <v>646</v>
      </c>
      <c r="E8332" s="1" t="s">
        <v>646</v>
      </c>
      <c r="F8332" s="1" t="s">
        <v>22</v>
      </c>
      <c r="G8332" s="27">
        <v>0.47349744954535372</v>
      </c>
      <c r="H8332" s="27">
        <v>0.94575527704485474</v>
      </c>
      <c r="I8332" s="28">
        <v>47.872455089820384</v>
      </c>
      <c r="J8332" s="27">
        <v>9.7582612552672438E-3</v>
      </c>
      <c r="K8332" s="27">
        <v>0.21601241960523399</v>
      </c>
      <c r="L8332" s="27">
        <v>4.3690633245382575E-2</v>
      </c>
      <c r="M8332" s="29">
        <v>12.432813816343725</v>
      </c>
      <c r="N8332" s="30">
        <v>86.894145199063232</v>
      </c>
      <c r="O8332" s="32">
        <v>6.4907651715039568E-3</v>
      </c>
      <c r="P8332" s="31">
        <v>0.99142480211081796</v>
      </c>
      <c r="Q8332" s="38">
        <v>2022</v>
      </c>
      <c r="R8332" s="38">
        <v>2731</v>
      </c>
      <c r="S8332" s="38">
        <v>6180</v>
      </c>
    </row>
    <row r="8333" spans="2:19" x14ac:dyDescent="0.2">
      <c r="B8333" s="1" t="s">
        <v>16837</v>
      </c>
      <c r="C8333" s="1" t="s">
        <v>16838</v>
      </c>
      <c r="D8333" s="1" t="s">
        <v>646</v>
      </c>
      <c r="E8333" s="1" t="s">
        <v>646</v>
      </c>
      <c r="F8333" s="1" t="s">
        <v>22</v>
      </c>
      <c r="G8333" s="27">
        <v>0.49329501915708812</v>
      </c>
      <c r="H8333" s="27">
        <v>0.9469145513049696</v>
      </c>
      <c r="I8333" s="28">
        <v>48.660416666666649</v>
      </c>
      <c r="J8333" s="27">
        <v>1.532567049808429E-2</v>
      </c>
      <c r="K8333" s="27">
        <v>0.29909003831417624</v>
      </c>
      <c r="L8333" s="27">
        <v>3.4081754260517225E-2</v>
      </c>
      <c r="M8333" s="29">
        <v>10.546833648393196</v>
      </c>
      <c r="N8333" s="30">
        <v>87.465048543689321</v>
      </c>
      <c r="O8333" s="32">
        <v>0</v>
      </c>
      <c r="P8333" s="31">
        <v>0.99535216303181984</v>
      </c>
      <c r="Q8333" s="38">
        <v>1870</v>
      </c>
      <c r="R8333" s="38">
        <v>2387</v>
      </c>
      <c r="S8333" s="38">
        <v>4581</v>
      </c>
    </row>
    <row r="8334" spans="2:19" x14ac:dyDescent="0.2">
      <c r="B8334" s="1" t="s">
        <v>16833</v>
      </c>
      <c r="C8334" s="1" t="s">
        <v>16834</v>
      </c>
      <c r="D8334" s="1" t="s">
        <v>646</v>
      </c>
      <c r="E8334" s="1" t="s">
        <v>646</v>
      </c>
      <c r="F8334" s="1" t="s">
        <v>22</v>
      </c>
      <c r="G8334" s="27">
        <v>0.37491540717347172</v>
      </c>
      <c r="H8334" s="27">
        <v>0.96748069390039182</v>
      </c>
      <c r="I8334" s="28">
        <v>41.016535077825388</v>
      </c>
      <c r="J8334" s="27">
        <v>8.1209113467177983E-3</v>
      </c>
      <c r="K8334" s="27">
        <v>0.14933453643131062</v>
      </c>
      <c r="L8334" s="27">
        <v>6.8304420817011753E-3</v>
      </c>
      <c r="M8334" s="29">
        <v>15.024034644532657</v>
      </c>
      <c r="N8334" s="30">
        <v>83.99578820697954</v>
      </c>
      <c r="O8334" s="32">
        <v>0</v>
      </c>
      <c r="P8334" s="31">
        <v>0.99227756015668722</v>
      </c>
      <c r="Q8334" s="38">
        <v>3126</v>
      </c>
      <c r="R8334" s="38">
        <v>4088</v>
      </c>
      <c r="S8334" s="38">
        <v>7338</v>
      </c>
    </row>
    <row r="8335" spans="2:19" x14ac:dyDescent="0.2">
      <c r="B8335" s="1" t="s">
        <v>16827</v>
      </c>
      <c r="C8335" s="1" t="s">
        <v>16828</v>
      </c>
      <c r="D8335" s="1" t="s">
        <v>646</v>
      </c>
      <c r="E8335" s="1" t="s">
        <v>646</v>
      </c>
      <c r="F8335" s="1" t="s">
        <v>22</v>
      </c>
      <c r="G8335" s="27">
        <v>0.45770160404306748</v>
      </c>
      <c r="H8335" s="27">
        <v>0.93962184873949561</v>
      </c>
      <c r="I8335" s="28">
        <v>44.517226983080612</v>
      </c>
      <c r="J8335" s="27">
        <v>8.569545154911009E-3</v>
      </c>
      <c r="K8335" s="27">
        <v>0.19644034278180619</v>
      </c>
      <c r="L8335" s="27">
        <v>0</v>
      </c>
      <c r="M8335" s="29">
        <v>12.894852047020677</v>
      </c>
      <c r="N8335" s="30">
        <v>81.345969289827252</v>
      </c>
      <c r="O8335" s="32">
        <v>0</v>
      </c>
      <c r="P8335" s="31">
        <v>0.98060762766645115</v>
      </c>
      <c r="Q8335" s="38">
        <v>2665</v>
      </c>
      <c r="R8335" s="38">
        <v>3002</v>
      </c>
      <c r="S8335" s="38">
        <v>6511</v>
      </c>
    </row>
    <row r="8336" spans="2:19" x14ac:dyDescent="0.2">
      <c r="B8336" s="1" t="s">
        <v>16835</v>
      </c>
      <c r="C8336" s="1" t="s">
        <v>16836</v>
      </c>
      <c r="D8336" s="1" t="s">
        <v>646</v>
      </c>
      <c r="E8336" s="1" t="s">
        <v>646</v>
      </c>
      <c r="F8336" s="1" t="s">
        <v>22</v>
      </c>
      <c r="G8336" s="27">
        <v>0.54481185860889392</v>
      </c>
      <c r="H8336" s="27">
        <v>0.98641676104190257</v>
      </c>
      <c r="I8336" s="28">
        <v>49.655621436716061</v>
      </c>
      <c r="J8336" s="27">
        <v>1.2770809578107183E-2</v>
      </c>
      <c r="K8336" s="27">
        <v>0.25974914481185862</v>
      </c>
      <c r="L8336" s="27">
        <v>5.5379388448471116E-3</v>
      </c>
      <c r="M8336" s="29">
        <v>10.282665330661324</v>
      </c>
      <c r="N8336" s="30">
        <v>82.11343658434491</v>
      </c>
      <c r="O8336" s="32">
        <v>0</v>
      </c>
      <c r="P8336" s="31">
        <v>0.99320498301245752</v>
      </c>
      <c r="Q8336" s="38">
        <v>1680</v>
      </c>
      <c r="R8336" s="38">
        <v>1454</v>
      </c>
      <c r="S8336" s="38">
        <v>5338</v>
      </c>
    </row>
    <row r="8337" spans="2:19" x14ac:dyDescent="0.2">
      <c r="B8337" s="1" t="s">
        <v>16845</v>
      </c>
      <c r="C8337" s="1" t="s">
        <v>1311</v>
      </c>
      <c r="D8337" s="1" t="s">
        <v>50</v>
      </c>
      <c r="E8337" s="1" t="s">
        <v>9661</v>
      </c>
      <c r="F8337" s="1" t="s">
        <v>38</v>
      </c>
      <c r="G8337" s="27">
        <v>0.54015969938938468</v>
      </c>
      <c r="H8337" s="27">
        <v>0.96130450029222669</v>
      </c>
      <c r="I8337" s="28">
        <v>46.509041803663663</v>
      </c>
      <c r="J8337" s="27">
        <v>3.992484734617191E-3</v>
      </c>
      <c r="K8337" s="27">
        <v>0.14279004227336778</v>
      </c>
      <c r="L8337" s="27">
        <v>1.2107539450613675E-2</v>
      </c>
      <c r="M8337" s="29">
        <v>13.544433094994893</v>
      </c>
      <c r="N8337" s="30">
        <v>74.153043478260869</v>
      </c>
      <c r="O8337" s="32">
        <v>0</v>
      </c>
      <c r="P8337" s="31">
        <v>0.9954412624196376</v>
      </c>
      <c r="Q8337" s="38">
        <v>2283</v>
      </c>
      <c r="R8337" s="38">
        <v>1539</v>
      </c>
      <c r="S8337" s="38">
        <v>7453</v>
      </c>
    </row>
    <row r="8338" spans="2:19" x14ac:dyDescent="0.2">
      <c r="B8338" s="1" t="s">
        <v>16853</v>
      </c>
      <c r="C8338" s="1" t="s">
        <v>16854</v>
      </c>
      <c r="D8338" s="1" t="s">
        <v>50</v>
      </c>
      <c r="E8338" s="1" t="s">
        <v>9661</v>
      </c>
      <c r="F8338" s="1" t="s">
        <v>38</v>
      </c>
      <c r="G8338" s="27">
        <v>0.6384180790960452</v>
      </c>
      <c r="H8338" s="27">
        <v>0.98563132570101208</v>
      </c>
      <c r="I8338" s="28">
        <v>54.635460285809224</v>
      </c>
      <c r="J8338" s="27">
        <v>1.1631771352608841E-2</v>
      </c>
      <c r="K8338" s="27">
        <v>0.23097374543037555</v>
      </c>
      <c r="L8338" s="27">
        <v>0</v>
      </c>
      <c r="M8338" s="29">
        <v>9.6218749999999993</v>
      </c>
      <c r="N8338" s="30">
        <v>79.669442998438313</v>
      </c>
      <c r="O8338" s="32">
        <v>0</v>
      </c>
      <c r="P8338" s="31">
        <v>0.99850671976107519</v>
      </c>
      <c r="Q8338" s="38">
        <v>847</v>
      </c>
      <c r="R8338" s="38">
        <v>273</v>
      </c>
      <c r="S8338" s="38">
        <v>5891</v>
      </c>
    </row>
    <row r="8339" spans="2:19" x14ac:dyDescent="0.2">
      <c r="B8339" s="1" t="s">
        <v>16847</v>
      </c>
      <c r="C8339" s="1" t="s">
        <v>16848</v>
      </c>
      <c r="D8339" s="1" t="s">
        <v>50</v>
      </c>
      <c r="E8339" s="1" t="s">
        <v>9661</v>
      </c>
      <c r="F8339" s="1" t="s">
        <v>38</v>
      </c>
      <c r="G8339" s="27">
        <v>0.58785072187414877</v>
      </c>
      <c r="H8339" s="27">
        <v>0.98396390283620561</v>
      </c>
      <c r="I8339" s="28">
        <v>51.301525469899204</v>
      </c>
      <c r="J8339" s="27">
        <v>5.1757014437482972E-3</v>
      </c>
      <c r="K8339" s="27">
        <v>0.1187687278670662</v>
      </c>
      <c r="L8339" s="27">
        <v>0</v>
      </c>
      <c r="M8339" s="29">
        <v>14.499801718440184</v>
      </c>
      <c r="N8339" s="30">
        <v>76.6631139944393</v>
      </c>
      <c r="O8339" s="32">
        <v>1.8998507260143845E-3</v>
      </c>
      <c r="P8339" s="31">
        <v>0.99633600217125795</v>
      </c>
      <c r="Q8339" s="38">
        <v>1358</v>
      </c>
      <c r="R8339" s="38">
        <v>758</v>
      </c>
      <c r="S8339" s="38">
        <v>7876</v>
      </c>
    </row>
    <row r="8340" spans="2:19" x14ac:dyDescent="0.2">
      <c r="B8340" s="1" t="s">
        <v>16840</v>
      </c>
      <c r="C8340" s="1" t="s">
        <v>5915</v>
      </c>
      <c r="D8340" s="1" t="s">
        <v>50</v>
      </c>
      <c r="E8340" s="1" t="s">
        <v>9661</v>
      </c>
      <c r="F8340" s="1" t="s">
        <v>38</v>
      </c>
      <c r="G8340" s="27">
        <v>0.52641071888688484</v>
      </c>
      <c r="H8340" s="27">
        <v>0.92438708851031126</v>
      </c>
      <c r="I8340" s="28">
        <v>47.611131151765036</v>
      </c>
      <c r="J8340" s="27">
        <v>4.3803143519711412E-3</v>
      </c>
      <c r="K8340" s="27">
        <v>9.6366915743365117E-2</v>
      </c>
      <c r="L8340" s="27">
        <v>0</v>
      </c>
      <c r="M8340" s="29">
        <v>14.932535364526663</v>
      </c>
      <c r="N8340" s="30">
        <v>76.55359765051395</v>
      </c>
      <c r="O8340" s="32">
        <v>0</v>
      </c>
      <c r="P8340" s="31">
        <v>0.99423594210324073</v>
      </c>
      <c r="Q8340" s="38">
        <v>2074</v>
      </c>
      <c r="R8340" s="38">
        <v>1806</v>
      </c>
      <c r="S8340" s="38">
        <v>8252</v>
      </c>
    </row>
    <row r="8341" spans="2:19" x14ac:dyDescent="0.2">
      <c r="B8341" s="1" t="s">
        <v>16849</v>
      </c>
      <c r="C8341" s="1" t="s">
        <v>16850</v>
      </c>
      <c r="D8341" s="1" t="s">
        <v>50</v>
      </c>
      <c r="E8341" s="1" t="s">
        <v>9661</v>
      </c>
      <c r="F8341" s="1" t="s">
        <v>38</v>
      </c>
      <c r="G8341" s="27">
        <v>0.54556319091723937</v>
      </c>
      <c r="H8341" s="27">
        <v>0.96552196574832494</v>
      </c>
      <c r="I8341" s="28">
        <v>49.137824917836895</v>
      </c>
      <c r="J8341" s="27">
        <v>4.4816253361218998E-3</v>
      </c>
      <c r="K8341" s="27">
        <v>0.15386913654018525</v>
      </c>
      <c r="L8341" s="27">
        <v>4.1102010424422936E-4</v>
      </c>
      <c r="M8341" s="29">
        <v>13.671626069782748</v>
      </c>
      <c r="N8341" s="30">
        <v>77.937636761487965</v>
      </c>
      <c r="O8341" s="32">
        <v>0</v>
      </c>
      <c r="P8341" s="31">
        <v>0.99687267311988081</v>
      </c>
      <c r="Q8341" s="38">
        <v>1781</v>
      </c>
      <c r="R8341" s="38">
        <v>1438</v>
      </c>
      <c r="S8341" s="38">
        <v>7266</v>
      </c>
    </row>
    <row r="8342" spans="2:19" x14ac:dyDescent="0.2">
      <c r="B8342" s="1" t="s">
        <v>16843</v>
      </c>
      <c r="C8342" s="1" t="s">
        <v>16844</v>
      </c>
      <c r="D8342" s="1" t="s">
        <v>50</v>
      </c>
      <c r="E8342" s="1" t="s">
        <v>9661</v>
      </c>
      <c r="F8342" s="1" t="s">
        <v>38</v>
      </c>
      <c r="G8342" s="27">
        <v>0.61714881417774303</v>
      </c>
      <c r="H8342" s="27">
        <v>0.99209597924773019</v>
      </c>
      <c r="I8342" s="28">
        <v>50.321370862653112</v>
      </c>
      <c r="J8342" s="27">
        <v>1.5115976022934585E-2</v>
      </c>
      <c r="K8342" s="27">
        <v>0.23038832421162367</v>
      </c>
      <c r="L8342" s="27">
        <v>6.3891050583657584E-3</v>
      </c>
      <c r="M8342" s="29">
        <v>9.9879509870660339</v>
      </c>
      <c r="N8342" s="30">
        <v>74.895692567567565</v>
      </c>
      <c r="O8342" s="32">
        <v>0</v>
      </c>
      <c r="P8342" s="31">
        <v>0.99533073929961091</v>
      </c>
      <c r="Q8342" s="38">
        <v>1535</v>
      </c>
      <c r="R8342" s="38">
        <v>423</v>
      </c>
      <c r="S8342" s="38">
        <v>5900</v>
      </c>
    </row>
    <row r="8343" spans="2:19" x14ac:dyDescent="0.2">
      <c r="B8343" s="1" t="s">
        <v>16846</v>
      </c>
      <c r="C8343" s="1" t="s">
        <v>2291</v>
      </c>
      <c r="D8343" s="1" t="s">
        <v>50</v>
      </c>
      <c r="E8343" s="1" t="s">
        <v>9661</v>
      </c>
      <c r="F8343" s="1" t="s">
        <v>38</v>
      </c>
      <c r="G8343" s="27">
        <v>0.51767098906687004</v>
      </c>
      <c r="H8343" s="27">
        <v>0.94194507719564691</v>
      </c>
      <c r="I8343" s="28">
        <v>45.278438850750071</v>
      </c>
      <c r="J8343" s="27">
        <v>1.0170353419781338E-2</v>
      </c>
      <c r="K8343" s="27">
        <v>0.21332316297991355</v>
      </c>
      <c r="L8343" s="27">
        <v>4.6064287522146289E-4</v>
      </c>
      <c r="M8343" s="29">
        <v>11.38819188191882</v>
      </c>
      <c r="N8343" s="30">
        <v>76.449410609037329</v>
      </c>
      <c r="O8343" s="32">
        <v>0</v>
      </c>
      <c r="P8343" s="31">
        <v>0.99544419134396356</v>
      </c>
      <c r="Q8343" s="38">
        <v>2518</v>
      </c>
      <c r="R8343" s="38">
        <v>1957</v>
      </c>
      <c r="S8343" s="38">
        <v>6229</v>
      </c>
    </row>
    <row r="8344" spans="2:19" x14ac:dyDescent="0.2">
      <c r="B8344" s="1" t="s">
        <v>16839</v>
      </c>
      <c r="C8344" s="1" t="s">
        <v>865</v>
      </c>
      <c r="D8344" s="1" t="s">
        <v>50</v>
      </c>
      <c r="E8344" s="1" t="s">
        <v>9661</v>
      </c>
      <c r="F8344" s="1" t="s">
        <v>38</v>
      </c>
      <c r="G8344" s="27">
        <v>0.5168374816983895</v>
      </c>
      <c r="H8344" s="27">
        <v>0.933787110789283</v>
      </c>
      <c r="I8344" s="28">
        <v>46.164245973645684</v>
      </c>
      <c r="J8344" s="27">
        <v>1.0541727672035138E-2</v>
      </c>
      <c r="K8344" s="27">
        <v>0.16515373352855051</v>
      </c>
      <c r="L8344" s="27">
        <v>4.3446777697320784E-4</v>
      </c>
      <c r="M8344" s="29">
        <v>13.756545454545464</v>
      </c>
      <c r="N8344" s="30">
        <v>76.029461756373934</v>
      </c>
      <c r="O8344" s="32">
        <v>0</v>
      </c>
      <c r="P8344" s="31">
        <v>0.98913830557566984</v>
      </c>
      <c r="Q8344" s="38">
        <v>2347</v>
      </c>
      <c r="R8344" s="38">
        <v>1975</v>
      </c>
      <c r="S8344" s="38">
        <v>7060</v>
      </c>
    </row>
    <row r="8345" spans="2:19" x14ac:dyDescent="0.2">
      <c r="B8345" s="1" t="s">
        <v>16841</v>
      </c>
      <c r="C8345" s="1" t="s">
        <v>16842</v>
      </c>
      <c r="D8345" s="1" t="s">
        <v>50</v>
      </c>
      <c r="E8345" s="1" t="s">
        <v>9661</v>
      </c>
      <c r="F8345" s="1" t="s">
        <v>38</v>
      </c>
      <c r="G8345" s="27">
        <v>0.64150943396226412</v>
      </c>
      <c r="H8345" s="27">
        <v>0.99191935483870963</v>
      </c>
      <c r="I8345" s="28">
        <v>51.994428066037727</v>
      </c>
      <c r="J8345" s="27">
        <v>1.5919811320754717E-2</v>
      </c>
      <c r="K8345" s="27">
        <v>0.29746462264150941</v>
      </c>
      <c r="L8345" s="27">
        <v>8.155425219941349E-3</v>
      </c>
      <c r="M8345" s="29">
        <v>7.47097039473684</v>
      </c>
      <c r="N8345" s="30">
        <v>76.402113970588232</v>
      </c>
      <c r="O8345" s="32">
        <v>0</v>
      </c>
      <c r="P8345" s="31">
        <v>0.99472140762463346</v>
      </c>
      <c r="Q8345" s="38">
        <v>1238</v>
      </c>
      <c r="R8345" s="38">
        <v>252</v>
      </c>
      <c r="S8345" s="38">
        <v>4610</v>
      </c>
    </row>
    <row r="8346" spans="2:19" x14ac:dyDescent="0.2">
      <c r="B8346" s="1" t="s">
        <v>16851</v>
      </c>
      <c r="C8346" s="1" t="s">
        <v>16852</v>
      </c>
      <c r="D8346" s="1" t="s">
        <v>50</v>
      </c>
      <c r="E8346" s="1" t="s">
        <v>9661</v>
      </c>
      <c r="F8346" s="1" t="s">
        <v>38</v>
      </c>
      <c r="G8346" s="27">
        <v>0.53183962264150941</v>
      </c>
      <c r="H8346" s="27">
        <v>0.83267121675688405</v>
      </c>
      <c r="I8346" s="28">
        <v>44.311721698113182</v>
      </c>
      <c r="J8346" s="27">
        <v>1.6509433962264151E-2</v>
      </c>
      <c r="K8346" s="27">
        <v>0.38726415094339622</v>
      </c>
      <c r="L8346" s="27">
        <v>0.1604165686043775</v>
      </c>
      <c r="M8346" s="29">
        <v>7.6270528967254387</v>
      </c>
      <c r="N8346" s="30">
        <v>76.186252771618626</v>
      </c>
      <c r="O8346" s="32">
        <v>0</v>
      </c>
      <c r="P8346" s="31">
        <v>0.99788185455401268</v>
      </c>
      <c r="Q8346" s="38">
        <v>2693</v>
      </c>
      <c r="R8346" s="38">
        <v>1696</v>
      </c>
      <c r="S8346" s="38">
        <v>3079</v>
      </c>
    </row>
    <row r="8347" spans="2:19" x14ac:dyDescent="0.2">
      <c r="B8347" s="1" t="s">
        <v>16869</v>
      </c>
      <c r="C8347" s="1" t="s">
        <v>16870</v>
      </c>
      <c r="D8347" s="1" t="s">
        <v>648</v>
      </c>
      <c r="E8347" s="1" t="s">
        <v>648</v>
      </c>
      <c r="F8347" s="1" t="s">
        <v>18</v>
      </c>
      <c r="G8347" s="27">
        <v>0.4331997327989312</v>
      </c>
      <c r="H8347" s="27">
        <v>0.70860039564787336</v>
      </c>
      <c r="I8347" s="28">
        <v>35.552839011356049</v>
      </c>
      <c r="J8347" s="27">
        <v>4.3754175016700064E-2</v>
      </c>
      <c r="K8347" s="27">
        <v>0.32832331329325315</v>
      </c>
      <c r="L8347" s="27">
        <v>6.5029673590504447E-2</v>
      </c>
      <c r="M8347" s="29">
        <v>10.535827931644082</v>
      </c>
      <c r="N8347" s="30">
        <v>67.837316885119506</v>
      </c>
      <c r="O8347" s="32">
        <v>0</v>
      </c>
      <c r="P8347" s="31">
        <v>0.98714144411473792</v>
      </c>
      <c r="Q8347" s="38">
        <v>3618</v>
      </c>
      <c r="R8347" s="38">
        <v>3349</v>
      </c>
      <c r="S8347" s="38">
        <v>4027</v>
      </c>
    </row>
    <row r="8348" spans="2:19" x14ac:dyDescent="0.2">
      <c r="B8348" s="1" t="s">
        <v>16879</v>
      </c>
      <c r="C8348" s="1" t="s">
        <v>16880</v>
      </c>
      <c r="D8348" s="1" t="s">
        <v>648</v>
      </c>
      <c r="E8348" s="1" t="s">
        <v>224</v>
      </c>
      <c r="F8348" s="1" t="s">
        <v>18</v>
      </c>
      <c r="G8348" s="27">
        <v>0.46171428571428569</v>
      </c>
      <c r="H8348" s="27">
        <v>0.94423897581792315</v>
      </c>
      <c r="I8348" s="28">
        <v>49.084914285714298</v>
      </c>
      <c r="J8348" s="27">
        <v>1.7142857142857142E-3</v>
      </c>
      <c r="K8348" s="27">
        <v>9.6571428571428572E-2</v>
      </c>
      <c r="L8348" s="27">
        <v>0</v>
      </c>
      <c r="M8348" s="29">
        <v>15.586518046709127</v>
      </c>
      <c r="N8348" s="30">
        <v>87.68935643564356</v>
      </c>
      <c r="O8348" s="32">
        <v>0</v>
      </c>
      <c r="P8348" s="31">
        <v>0.99573257467994314</v>
      </c>
      <c r="Q8348" s="38">
        <v>1791</v>
      </c>
      <c r="R8348" s="38">
        <v>2922</v>
      </c>
      <c r="S8348" s="38">
        <v>8247</v>
      </c>
    </row>
    <row r="8349" spans="2:19" x14ac:dyDescent="0.2">
      <c r="B8349" s="1" t="s">
        <v>16875</v>
      </c>
      <c r="C8349" s="1" t="s">
        <v>16876</v>
      </c>
      <c r="D8349" s="1" t="s">
        <v>648</v>
      </c>
      <c r="E8349" s="1" t="s">
        <v>224</v>
      </c>
      <c r="F8349" s="1" t="s">
        <v>18</v>
      </c>
      <c r="G8349" s="27">
        <v>0.43133047210300429</v>
      </c>
      <c r="H8349" s="27">
        <v>0.94757820812938942</v>
      </c>
      <c r="I8349" s="28">
        <v>38.713218884120174</v>
      </c>
      <c r="J8349" s="27">
        <v>8.5836909871244635E-3</v>
      </c>
      <c r="K8349" s="27">
        <v>0.22875536480686695</v>
      </c>
      <c r="L8349" s="27">
        <v>1.8827410087252607E-2</v>
      </c>
      <c r="M8349" s="29">
        <v>11.744377358490571</v>
      </c>
      <c r="N8349" s="30">
        <v>73.908457711442793</v>
      </c>
      <c r="O8349" s="32">
        <v>0</v>
      </c>
      <c r="P8349" s="31">
        <v>0.99170036177910192</v>
      </c>
      <c r="Q8349" s="38">
        <v>3362</v>
      </c>
      <c r="R8349" s="38">
        <v>3383</v>
      </c>
      <c r="S8349" s="38">
        <v>5925</v>
      </c>
    </row>
    <row r="8350" spans="2:19" x14ac:dyDescent="0.2">
      <c r="B8350" s="1" t="s">
        <v>16861</v>
      </c>
      <c r="C8350" s="1" t="s">
        <v>16862</v>
      </c>
      <c r="D8350" s="1" t="s">
        <v>648</v>
      </c>
      <c r="E8350" s="1" t="s">
        <v>648</v>
      </c>
      <c r="F8350" s="1" t="s">
        <v>18</v>
      </c>
      <c r="G8350" s="27">
        <v>0.20827178729689808</v>
      </c>
      <c r="H8350" s="27">
        <v>0.49396848484848477</v>
      </c>
      <c r="I8350" s="28">
        <v>16.671885770556376</v>
      </c>
      <c r="J8350" s="27">
        <v>6.9423929098966025E-2</v>
      </c>
      <c r="K8350" s="27">
        <v>0.51747907434761198</v>
      </c>
      <c r="L8350" s="27">
        <v>0.15893575757575759</v>
      </c>
      <c r="M8350" s="29">
        <v>8.9555348258706449</v>
      </c>
      <c r="N8350" s="30">
        <v>45.609929078014183</v>
      </c>
      <c r="O8350" s="32">
        <v>0</v>
      </c>
      <c r="P8350" s="31">
        <v>0.98472727272727267</v>
      </c>
      <c r="Q8350" s="38">
        <v>7790</v>
      </c>
      <c r="R8350" s="38">
        <v>7244</v>
      </c>
      <c r="S8350" s="38">
        <v>1619</v>
      </c>
    </row>
    <row r="8351" spans="2:19" x14ac:dyDescent="0.2">
      <c r="B8351" s="1" t="s">
        <v>16859</v>
      </c>
      <c r="C8351" s="1" t="s">
        <v>16860</v>
      </c>
      <c r="D8351" s="1" t="s">
        <v>648</v>
      </c>
      <c r="E8351" s="1" t="s">
        <v>224</v>
      </c>
      <c r="F8351" s="1" t="s">
        <v>18</v>
      </c>
      <c r="G8351" s="27">
        <v>0.44450736126840318</v>
      </c>
      <c r="H8351" s="27">
        <v>0.95056739551619152</v>
      </c>
      <c r="I8351" s="28">
        <v>41.309796149490367</v>
      </c>
      <c r="J8351" s="27">
        <v>6.7950169875424689E-3</v>
      </c>
      <c r="K8351" s="27">
        <v>0.12344280860702152</v>
      </c>
      <c r="L8351" s="27">
        <v>0</v>
      </c>
      <c r="M8351" s="29">
        <v>15.081243628950046</v>
      </c>
      <c r="N8351" s="30">
        <v>73.642038216560508</v>
      </c>
      <c r="O8351" s="32">
        <v>0</v>
      </c>
      <c r="P8351" s="31">
        <v>0.97758095765291997</v>
      </c>
      <c r="Q8351" s="38">
        <v>3098</v>
      </c>
      <c r="R8351" s="38">
        <v>3192</v>
      </c>
      <c r="S8351" s="38">
        <v>7791</v>
      </c>
    </row>
    <row r="8352" spans="2:19" x14ac:dyDescent="0.2">
      <c r="B8352" s="1" t="s">
        <v>16867</v>
      </c>
      <c r="C8352" s="1" t="s">
        <v>16868</v>
      </c>
      <c r="D8352" s="1" t="s">
        <v>648</v>
      </c>
      <c r="E8352" s="1" t="s">
        <v>224</v>
      </c>
      <c r="F8352" s="1" t="s">
        <v>18</v>
      </c>
      <c r="G8352" s="27">
        <v>0.53803748621830205</v>
      </c>
      <c r="H8352" s="27">
        <v>0.99755168661588678</v>
      </c>
      <c r="I8352" s="28">
        <v>42.849724366041883</v>
      </c>
      <c r="J8352" s="27">
        <v>1.0474090407938258E-2</v>
      </c>
      <c r="K8352" s="27">
        <v>0.28996692392502754</v>
      </c>
      <c r="L8352" s="27">
        <v>0</v>
      </c>
      <c r="M8352" s="29">
        <v>10.124582338902149</v>
      </c>
      <c r="N8352" s="30">
        <v>70.536885245901644</v>
      </c>
      <c r="O8352" s="32">
        <v>0</v>
      </c>
      <c r="P8352" s="31">
        <v>0.98694232861806308</v>
      </c>
      <c r="Q8352" s="38">
        <v>2884</v>
      </c>
      <c r="R8352" s="38">
        <v>1585</v>
      </c>
      <c r="S8352" s="38">
        <v>4752</v>
      </c>
    </row>
    <row r="8353" spans="2:19" x14ac:dyDescent="0.2">
      <c r="B8353" s="1" t="s">
        <v>16877</v>
      </c>
      <c r="C8353" s="1" t="s">
        <v>16878</v>
      </c>
      <c r="D8353" s="1" t="s">
        <v>648</v>
      </c>
      <c r="E8353" s="1" t="s">
        <v>648</v>
      </c>
      <c r="F8353" s="1" t="s">
        <v>18</v>
      </c>
      <c r="G8353" s="27">
        <v>0.54729047458768088</v>
      </c>
      <c r="H8353" s="27">
        <v>0.99191915817604803</v>
      </c>
      <c r="I8353" s="28">
        <v>46.793335577246708</v>
      </c>
      <c r="J8353" s="27">
        <v>1.8848872433524066E-2</v>
      </c>
      <c r="K8353" s="27">
        <v>0.24200605856613935</v>
      </c>
      <c r="L8353" s="27">
        <v>0</v>
      </c>
      <c r="M8353" s="29">
        <v>11.375687732342005</v>
      </c>
      <c r="N8353" s="30">
        <v>75.642066420664207</v>
      </c>
      <c r="O8353" s="32">
        <v>0</v>
      </c>
      <c r="P8353" s="31">
        <v>0.99248371471521635</v>
      </c>
      <c r="Q8353" s="38">
        <v>2229</v>
      </c>
      <c r="R8353" s="38">
        <v>1405</v>
      </c>
      <c r="S8353" s="38">
        <v>5670</v>
      </c>
    </row>
    <row r="8354" spans="2:19" x14ac:dyDescent="0.2">
      <c r="B8354" s="1" t="s">
        <v>16871</v>
      </c>
      <c r="C8354" s="1" t="s">
        <v>16872</v>
      </c>
      <c r="D8354" s="1" t="s">
        <v>648</v>
      </c>
      <c r="E8354" s="1" t="s">
        <v>648</v>
      </c>
      <c r="F8354" s="1" t="s">
        <v>18</v>
      </c>
      <c r="G8354" s="27">
        <v>0.41395214759296628</v>
      </c>
      <c r="H8354" s="27">
        <v>0.90284165477888723</v>
      </c>
      <c r="I8354" s="28">
        <v>40.686364946670508</v>
      </c>
      <c r="J8354" s="27">
        <v>9.2245603920438173E-3</v>
      </c>
      <c r="K8354" s="27">
        <v>0.16344767944652638</v>
      </c>
      <c r="L8354" s="27">
        <v>1.621968616262482E-2</v>
      </c>
      <c r="M8354" s="29">
        <v>13.81313330054107</v>
      </c>
      <c r="N8354" s="30">
        <v>78.354456824512539</v>
      </c>
      <c r="O8354" s="32">
        <v>0</v>
      </c>
      <c r="P8354" s="31">
        <v>0.98972895863052779</v>
      </c>
      <c r="Q8354" s="38">
        <v>3169</v>
      </c>
      <c r="R8354" s="38">
        <v>3593</v>
      </c>
      <c r="S8354" s="38">
        <v>7090</v>
      </c>
    </row>
    <row r="8355" spans="2:19" x14ac:dyDescent="0.2">
      <c r="B8355" s="1" t="s">
        <v>16881</v>
      </c>
      <c r="C8355" s="1" t="s">
        <v>16882</v>
      </c>
      <c r="D8355" s="1" t="s">
        <v>648</v>
      </c>
      <c r="E8355" s="1" t="s">
        <v>648</v>
      </c>
      <c r="F8355" s="1" t="s">
        <v>18</v>
      </c>
      <c r="G8355" s="27">
        <v>0.5752589884216941</v>
      </c>
      <c r="H8355" s="27">
        <v>0.9708819951338199</v>
      </c>
      <c r="I8355" s="28">
        <v>70.909384521633129</v>
      </c>
      <c r="J8355" s="27">
        <v>1.8890920170627667E-2</v>
      </c>
      <c r="K8355" s="27">
        <v>0.31017672151127362</v>
      </c>
      <c r="L8355" s="27">
        <v>1.9160583941605839E-3</v>
      </c>
      <c r="M8355" s="29">
        <v>7.7267716535433086</v>
      </c>
      <c r="N8355" s="30">
        <v>73.683896620278333</v>
      </c>
      <c r="O8355" s="32">
        <v>6.8734793187347931E-2</v>
      </c>
      <c r="P8355" s="31">
        <v>0.99817518248175185</v>
      </c>
      <c r="Q8355" s="38">
        <v>73</v>
      </c>
      <c r="R8355" s="38">
        <v>937</v>
      </c>
      <c r="S8355" s="38">
        <v>4392</v>
      </c>
    </row>
    <row r="8356" spans="2:19" x14ac:dyDescent="0.2">
      <c r="B8356" s="1" t="s">
        <v>16865</v>
      </c>
      <c r="C8356" s="1" t="s">
        <v>16866</v>
      </c>
      <c r="D8356" s="1" t="s">
        <v>648</v>
      </c>
      <c r="E8356" s="1" t="s">
        <v>648</v>
      </c>
      <c r="F8356" s="1" t="s">
        <v>18</v>
      </c>
      <c r="G8356" s="27">
        <v>0.41371860653524167</v>
      </c>
      <c r="H8356" s="27">
        <v>0.88846369087275168</v>
      </c>
      <c r="I8356" s="28">
        <v>41.500891169322166</v>
      </c>
      <c r="J8356" s="27">
        <v>1.2692411558196058E-2</v>
      </c>
      <c r="K8356" s="27">
        <v>0.15879017013232513</v>
      </c>
      <c r="L8356" s="27">
        <v>6.0146568954030644E-3</v>
      </c>
      <c r="M8356" s="29">
        <v>14.172869645324733</v>
      </c>
      <c r="N8356" s="30">
        <v>79.786553524804177</v>
      </c>
      <c r="O8356" s="32">
        <v>0</v>
      </c>
      <c r="P8356" s="31">
        <v>0.98680879413724187</v>
      </c>
      <c r="Q8356" s="38">
        <v>3073</v>
      </c>
      <c r="R8356" s="38">
        <v>3596</v>
      </c>
      <c r="S8356" s="38">
        <v>7175</v>
      </c>
    </row>
    <row r="8357" spans="2:19" x14ac:dyDescent="0.2">
      <c r="B8357" s="1" t="s">
        <v>16873</v>
      </c>
      <c r="C8357" s="1" t="s">
        <v>16874</v>
      </c>
      <c r="D8357" s="1" t="s">
        <v>648</v>
      </c>
      <c r="E8357" s="1" t="s">
        <v>648</v>
      </c>
      <c r="F8357" s="1" t="s">
        <v>18</v>
      </c>
      <c r="G8357" s="27">
        <v>0.55069444444444449</v>
      </c>
      <c r="H8357" s="27">
        <v>0.93084667010841471</v>
      </c>
      <c r="I8357" s="28">
        <v>45.402604166666656</v>
      </c>
      <c r="J8357" s="27">
        <v>1.1458333333333333E-2</v>
      </c>
      <c r="K8357" s="27">
        <v>0.1986111111111111</v>
      </c>
      <c r="L8357" s="27">
        <v>1.3002925486146963E-2</v>
      </c>
      <c r="M8357" s="29">
        <v>11.687789799072648</v>
      </c>
      <c r="N8357" s="30">
        <v>72.52395964691047</v>
      </c>
      <c r="O8357" s="32">
        <v>0</v>
      </c>
      <c r="P8357" s="31">
        <v>0.99122354155911208</v>
      </c>
      <c r="Q8357" s="38">
        <v>2497</v>
      </c>
      <c r="R8357" s="38">
        <v>1349</v>
      </c>
      <c r="S8357" s="38">
        <v>6478</v>
      </c>
    </row>
    <row r="8358" spans="2:19" x14ac:dyDescent="0.2">
      <c r="B8358" s="1" t="s">
        <v>16863</v>
      </c>
      <c r="C8358" s="1" t="s">
        <v>16864</v>
      </c>
      <c r="D8358" s="1" t="s">
        <v>648</v>
      </c>
      <c r="E8358" s="1" t="s">
        <v>648</v>
      </c>
      <c r="F8358" s="1" t="s">
        <v>18</v>
      </c>
      <c r="G8358" s="27">
        <v>0.51102400783929447</v>
      </c>
      <c r="H8358" s="27">
        <v>0.87620681323991301</v>
      </c>
      <c r="I8358" s="28">
        <v>40.43150416462516</v>
      </c>
      <c r="J8358" s="27">
        <v>4.3606075453209214E-2</v>
      </c>
      <c r="K8358" s="27">
        <v>0.38559529642332191</v>
      </c>
      <c r="L8358" s="27">
        <v>4.9263107030683741E-2</v>
      </c>
      <c r="M8358" s="29">
        <v>7.8504008016032065</v>
      </c>
      <c r="N8358" s="30">
        <v>71.122722914669225</v>
      </c>
      <c r="O8358" s="32">
        <v>0</v>
      </c>
      <c r="P8358" s="31">
        <v>0.98622855762261419</v>
      </c>
      <c r="Q8358" s="38">
        <v>3206</v>
      </c>
      <c r="R8358" s="38">
        <v>2082</v>
      </c>
      <c r="S8358" s="38">
        <v>3106</v>
      </c>
    </row>
    <row r="8359" spans="2:19" x14ac:dyDescent="0.2">
      <c r="B8359" s="1" t="s">
        <v>16857</v>
      </c>
      <c r="C8359" s="1" t="s">
        <v>16858</v>
      </c>
      <c r="D8359" s="1" t="s">
        <v>648</v>
      </c>
      <c r="E8359" s="1" t="s">
        <v>648</v>
      </c>
      <c r="F8359" s="1" t="s">
        <v>18</v>
      </c>
      <c r="G8359" s="27">
        <v>0.22182468694096602</v>
      </c>
      <c r="H8359" s="27">
        <v>0.45767474289698445</v>
      </c>
      <c r="I8359" s="28">
        <v>17.769409660107335</v>
      </c>
      <c r="J8359" s="27">
        <v>7.0125223613595702E-2</v>
      </c>
      <c r="K8359" s="27">
        <v>0.61717352415026838</v>
      </c>
      <c r="L8359" s="27">
        <v>0.40888792051594902</v>
      </c>
      <c r="M8359" s="29">
        <v>8.1798620689655195</v>
      </c>
      <c r="N8359" s="30">
        <v>50.909677419354836</v>
      </c>
      <c r="O8359" s="32">
        <v>0</v>
      </c>
      <c r="P8359" s="31">
        <v>0.97437685201324731</v>
      </c>
      <c r="Q8359" s="38">
        <v>7559</v>
      </c>
      <c r="R8359" s="38">
        <v>7015</v>
      </c>
      <c r="S8359" s="38">
        <v>822</v>
      </c>
    </row>
    <row r="8360" spans="2:19" x14ac:dyDescent="0.2">
      <c r="B8360" s="1" t="s">
        <v>16855</v>
      </c>
      <c r="C8360" s="1" t="s">
        <v>16856</v>
      </c>
      <c r="D8360" s="1" t="s">
        <v>17694</v>
      </c>
      <c r="E8360" s="1" t="s">
        <v>648</v>
      </c>
      <c r="F8360" s="1" t="s">
        <v>18</v>
      </c>
      <c r="G8360" s="27">
        <v>0.16251518833535844</v>
      </c>
      <c r="H8360" s="27">
        <v>0.57621310507674151</v>
      </c>
      <c r="I8360" s="28">
        <v>17.914671931956246</v>
      </c>
      <c r="J8360" s="27">
        <v>6.5006075334143376E-2</v>
      </c>
      <c r="K8360" s="27">
        <v>0.41524908869987848</v>
      </c>
      <c r="L8360" s="27">
        <v>0.21340023612750886</v>
      </c>
      <c r="M8360" s="29">
        <v>11.428581791802676</v>
      </c>
      <c r="N8360" s="30">
        <v>50.871028037383176</v>
      </c>
      <c r="O8360" s="32">
        <v>0</v>
      </c>
      <c r="P8360" s="31">
        <v>0.97166469893742624</v>
      </c>
      <c r="Q8360" s="38">
        <v>7533</v>
      </c>
      <c r="R8360" s="38">
        <v>7777</v>
      </c>
      <c r="S8360" s="38">
        <v>2688</v>
      </c>
    </row>
    <row r="8361" spans="2:19" x14ac:dyDescent="0.2">
      <c r="B8361" s="1" t="s">
        <v>16889</v>
      </c>
      <c r="C8361" s="1" t="s">
        <v>16890</v>
      </c>
      <c r="D8361" s="1" t="s">
        <v>649</v>
      </c>
      <c r="E8361" s="1" t="s">
        <v>2374</v>
      </c>
      <c r="F8361" s="1" t="s">
        <v>18</v>
      </c>
      <c r="G8361" s="27">
        <v>0.36324786324786323</v>
      </c>
      <c r="H8361" s="27">
        <v>0.9110103359173124</v>
      </c>
      <c r="I8361" s="28">
        <v>23.650000000000006</v>
      </c>
      <c r="J8361" s="27">
        <v>5.502136752136752E-2</v>
      </c>
      <c r="K8361" s="27">
        <v>0.43215811965811968</v>
      </c>
      <c r="L8361" s="27">
        <v>7.2997416020671837E-3</v>
      </c>
      <c r="M8361" s="29">
        <v>9.7265939597315416</v>
      </c>
      <c r="N8361" s="30">
        <v>47.610294117647058</v>
      </c>
      <c r="O8361" s="32">
        <v>0</v>
      </c>
      <c r="P8361" s="31">
        <v>0.96744186046511627</v>
      </c>
      <c r="Q8361" s="38">
        <v>5513</v>
      </c>
      <c r="R8361" s="38">
        <v>4285</v>
      </c>
      <c r="S8361" s="38">
        <v>2509</v>
      </c>
    </row>
    <row r="8362" spans="2:19" x14ac:dyDescent="0.2">
      <c r="B8362" s="1" t="s">
        <v>16891</v>
      </c>
      <c r="C8362" s="1" t="s">
        <v>16892</v>
      </c>
      <c r="D8362" s="1" t="s">
        <v>649</v>
      </c>
      <c r="E8362" s="1" t="s">
        <v>9055</v>
      </c>
      <c r="F8362" s="1" t="s">
        <v>18</v>
      </c>
      <c r="G8362" s="27">
        <v>0.43557352198079841</v>
      </c>
      <c r="H8362" s="27">
        <v>0.78273173124080409</v>
      </c>
      <c r="I8362" s="28">
        <v>27.612683173319855</v>
      </c>
      <c r="J8362" s="27">
        <v>3.7897928246589184E-2</v>
      </c>
      <c r="K8362" s="27">
        <v>0.40828701364325415</v>
      </c>
      <c r="L8362" s="27">
        <v>4.2349190779794009E-2</v>
      </c>
      <c r="M8362" s="29">
        <v>8.6499552372426098</v>
      </c>
      <c r="N8362" s="30">
        <v>51.745939675174014</v>
      </c>
      <c r="O8362" s="32">
        <v>2.9166257969592942E-2</v>
      </c>
      <c r="P8362" s="31">
        <v>0.97057381069151549</v>
      </c>
      <c r="Q8362" s="38">
        <v>4283</v>
      </c>
      <c r="R8362" s="38">
        <v>3311</v>
      </c>
      <c r="S8362" s="38">
        <v>2796</v>
      </c>
    </row>
    <row r="8363" spans="2:19" x14ac:dyDescent="0.2">
      <c r="B8363" s="1" t="s">
        <v>16887</v>
      </c>
      <c r="C8363" s="1" t="s">
        <v>16888</v>
      </c>
      <c r="D8363" s="1" t="s">
        <v>649</v>
      </c>
      <c r="E8363" s="1" t="s">
        <v>2374</v>
      </c>
      <c r="F8363" s="1" t="s">
        <v>18</v>
      </c>
      <c r="G8363" s="27">
        <v>0.5248204807992507</v>
      </c>
      <c r="H8363" s="27">
        <v>0.88998208152904257</v>
      </c>
      <c r="I8363" s="28">
        <v>42.750202934748692</v>
      </c>
      <c r="J8363" s="27">
        <v>5.8070558851077113E-2</v>
      </c>
      <c r="K8363" s="27">
        <v>0.38058070558851076</v>
      </c>
      <c r="L8363" s="27">
        <v>5.3677766163954012E-2</v>
      </c>
      <c r="M8363" s="29">
        <v>7.1392105263157886</v>
      </c>
      <c r="N8363" s="30">
        <v>74.258467023172912</v>
      </c>
      <c r="O8363" s="32">
        <v>0</v>
      </c>
      <c r="P8363" s="31">
        <v>0.95654770792892341</v>
      </c>
      <c r="Q8363" s="38">
        <v>2905</v>
      </c>
      <c r="R8363" s="38">
        <v>1828</v>
      </c>
      <c r="S8363" s="38">
        <v>3168</v>
      </c>
    </row>
    <row r="8364" spans="2:19" x14ac:dyDescent="0.2">
      <c r="B8364" s="1" t="s">
        <v>16908</v>
      </c>
      <c r="C8364" s="1" t="s">
        <v>16909</v>
      </c>
      <c r="D8364" s="1" t="s">
        <v>649</v>
      </c>
      <c r="E8364" s="1" t="s">
        <v>9055</v>
      </c>
      <c r="F8364" s="1" t="s">
        <v>18</v>
      </c>
      <c r="G8364" s="27">
        <v>0.41242937853107342</v>
      </c>
      <c r="H8364" s="27">
        <v>0.81287568020092105</v>
      </c>
      <c r="I8364" s="28">
        <v>39.897259887005646</v>
      </c>
      <c r="J8364" s="27">
        <v>5.084745762711864E-3</v>
      </c>
      <c r="K8364" s="27">
        <v>9.3785310734463279E-2</v>
      </c>
      <c r="L8364" s="27">
        <v>0</v>
      </c>
      <c r="M8364" s="29">
        <v>16.542760942760943</v>
      </c>
      <c r="N8364" s="30">
        <v>72.560574948665291</v>
      </c>
      <c r="O8364" s="32">
        <v>0</v>
      </c>
      <c r="P8364" s="31">
        <v>0.98786102971954792</v>
      </c>
      <c r="Q8364" s="38">
        <v>3261</v>
      </c>
      <c r="R8364" s="38">
        <v>3612</v>
      </c>
      <c r="S8364" s="38">
        <v>8286</v>
      </c>
    </row>
    <row r="8365" spans="2:19" x14ac:dyDescent="0.2">
      <c r="B8365" s="1" t="s">
        <v>16912</v>
      </c>
      <c r="C8365" s="1" t="s">
        <v>16913</v>
      </c>
      <c r="D8365" s="1" t="s">
        <v>649</v>
      </c>
      <c r="E8365" s="1" t="s">
        <v>9055</v>
      </c>
      <c r="F8365" s="1" t="s">
        <v>18</v>
      </c>
      <c r="G8365" s="27">
        <v>0.50053763440860211</v>
      </c>
      <c r="H8365" s="27">
        <v>0.99887910328262619</v>
      </c>
      <c r="I8365" s="28">
        <v>41.503010752688155</v>
      </c>
      <c r="J8365" s="27">
        <v>1.2365591397849462E-2</v>
      </c>
      <c r="K8365" s="27">
        <v>0.2978494623655914</v>
      </c>
      <c r="L8365" s="27">
        <v>0</v>
      </c>
      <c r="M8365" s="29">
        <v>10.03739224137931</v>
      </c>
      <c r="N8365" s="30">
        <v>72.136266094420606</v>
      </c>
      <c r="O8365" s="32">
        <v>0</v>
      </c>
      <c r="P8365" s="31">
        <v>0.99279423538831069</v>
      </c>
      <c r="Q8365" s="38">
        <v>3072</v>
      </c>
      <c r="R8365" s="38">
        <v>2264</v>
      </c>
      <c r="S8365" s="38">
        <v>4601</v>
      </c>
    </row>
    <row r="8366" spans="2:19" x14ac:dyDescent="0.2">
      <c r="B8366" s="1" t="s">
        <v>16906</v>
      </c>
      <c r="C8366" s="1" t="s">
        <v>16907</v>
      </c>
      <c r="D8366" s="1" t="s">
        <v>649</v>
      </c>
      <c r="E8366" s="1" t="s">
        <v>9055</v>
      </c>
      <c r="F8366" s="1" t="s">
        <v>18</v>
      </c>
      <c r="G8366" s="27">
        <v>0.53091190108191655</v>
      </c>
      <c r="H8366" s="27">
        <v>0.96253002859866532</v>
      </c>
      <c r="I8366" s="28">
        <v>45.235973724884069</v>
      </c>
      <c r="J8366" s="27">
        <v>2.125193199381762E-2</v>
      </c>
      <c r="K8366" s="27">
        <v>0.37403400309119011</v>
      </c>
      <c r="L8366" s="27">
        <v>6.3298379408960924E-3</v>
      </c>
      <c r="M8366" s="29">
        <v>7.6479406919275146</v>
      </c>
      <c r="N8366" s="30">
        <v>77.977438136826777</v>
      </c>
      <c r="O8366" s="32">
        <v>0</v>
      </c>
      <c r="P8366" s="31">
        <v>0.98684461391801714</v>
      </c>
      <c r="Q8366" s="38">
        <v>2528</v>
      </c>
      <c r="R8366" s="38">
        <v>1719</v>
      </c>
      <c r="S8366" s="38">
        <v>3292</v>
      </c>
    </row>
    <row r="8367" spans="2:19" x14ac:dyDescent="0.2">
      <c r="B8367" s="1" t="s">
        <v>16914</v>
      </c>
      <c r="C8367" s="1" t="s">
        <v>16915</v>
      </c>
      <c r="D8367" s="1" t="s">
        <v>649</v>
      </c>
      <c r="E8367" s="1" t="s">
        <v>9055</v>
      </c>
      <c r="F8367" s="1" t="s">
        <v>18</v>
      </c>
      <c r="G8367" s="27">
        <v>0.51847704367301228</v>
      </c>
      <c r="H8367" s="27">
        <v>1</v>
      </c>
      <c r="I8367" s="28">
        <v>43.442553191489353</v>
      </c>
      <c r="J8367" s="27">
        <v>2.4076147816349383E-2</v>
      </c>
      <c r="K8367" s="27">
        <v>0.41433370660694291</v>
      </c>
      <c r="L8367" s="27">
        <v>0</v>
      </c>
      <c r="M8367" s="29">
        <v>6.8319767441860479</v>
      </c>
      <c r="N8367" s="30">
        <v>76.992440604751621</v>
      </c>
      <c r="O8367" s="32">
        <v>0</v>
      </c>
      <c r="P8367" s="31">
        <v>0.99332591768631817</v>
      </c>
      <c r="Q8367" s="38">
        <v>2807</v>
      </c>
      <c r="R8367" s="38">
        <v>1945</v>
      </c>
      <c r="S8367" s="38">
        <v>2711</v>
      </c>
    </row>
    <row r="8368" spans="2:19" x14ac:dyDescent="0.2">
      <c r="B8368" s="1" t="s">
        <v>16899</v>
      </c>
      <c r="C8368" s="1" t="s">
        <v>16900</v>
      </c>
      <c r="D8368" s="1" t="s">
        <v>649</v>
      </c>
      <c r="E8368" s="1" t="s">
        <v>524</v>
      </c>
      <c r="F8368" s="1" t="s">
        <v>18</v>
      </c>
      <c r="G8368" s="27">
        <v>0.30616382806163828</v>
      </c>
      <c r="H8368" s="27">
        <v>0.78767622461170861</v>
      </c>
      <c r="I8368" s="28">
        <v>36.759367396593667</v>
      </c>
      <c r="J8368" s="27">
        <v>1.1354420113544201E-2</v>
      </c>
      <c r="K8368" s="27">
        <v>0.15531224655312248</v>
      </c>
      <c r="L8368" s="27">
        <v>1.9235364396654717E-2</v>
      </c>
      <c r="M8368" s="29">
        <v>15.526417299824667</v>
      </c>
      <c r="N8368" s="30">
        <v>84.425165562913904</v>
      </c>
      <c r="O8368" s="32">
        <v>0</v>
      </c>
      <c r="P8368" s="31">
        <v>0.98207885304659504</v>
      </c>
      <c r="Q8368" s="38">
        <v>3529</v>
      </c>
      <c r="R8368" s="38">
        <v>5271</v>
      </c>
      <c r="S8368" s="38">
        <v>7238</v>
      </c>
    </row>
    <row r="8369" spans="2:19" x14ac:dyDescent="0.2">
      <c r="B8369" s="1" t="s">
        <v>16910</v>
      </c>
      <c r="C8369" s="1" t="s">
        <v>16911</v>
      </c>
      <c r="D8369" s="1" t="s">
        <v>649</v>
      </c>
      <c r="E8369" s="1" t="s">
        <v>9055</v>
      </c>
      <c r="F8369" s="1" t="s">
        <v>18</v>
      </c>
      <c r="G8369" s="27">
        <v>0.52440408626560731</v>
      </c>
      <c r="H8369" s="27">
        <v>0.98758272574312955</v>
      </c>
      <c r="I8369" s="28">
        <v>37.464869466515317</v>
      </c>
      <c r="J8369" s="27">
        <v>4.2565266742338251E-2</v>
      </c>
      <c r="K8369" s="27">
        <v>0.39387060158910331</v>
      </c>
      <c r="L8369" s="27">
        <v>0</v>
      </c>
      <c r="M8369" s="29">
        <v>7.1025059665871124</v>
      </c>
      <c r="N8369" s="30">
        <v>64.551948051948045</v>
      </c>
      <c r="O8369" s="32">
        <v>0</v>
      </c>
      <c r="P8369" s="31">
        <v>0.98822209758833424</v>
      </c>
      <c r="Q8369" s="38">
        <v>3472</v>
      </c>
      <c r="R8369" s="38">
        <v>1838</v>
      </c>
      <c r="S8369" s="38">
        <v>2985</v>
      </c>
    </row>
    <row r="8370" spans="2:19" x14ac:dyDescent="0.2">
      <c r="B8370" s="1" t="s">
        <v>16883</v>
      </c>
      <c r="C8370" s="1" t="s">
        <v>16884</v>
      </c>
      <c r="D8370" s="1" t="s">
        <v>649</v>
      </c>
      <c r="E8370" s="1" t="s">
        <v>9055</v>
      </c>
      <c r="F8370" s="1" t="s">
        <v>18</v>
      </c>
      <c r="G8370" s="27">
        <v>0.23159303882195448</v>
      </c>
      <c r="H8370" s="27">
        <v>0.60517835178351786</v>
      </c>
      <c r="I8370" s="28">
        <v>25.982195448460509</v>
      </c>
      <c r="J8370" s="27">
        <v>1.7402945113788489E-2</v>
      </c>
      <c r="K8370" s="27">
        <v>0.24497991967871485</v>
      </c>
      <c r="L8370" s="27">
        <v>1.8634686346863466E-2</v>
      </c>
      <c r="M8370" s="29">
        <v>13.342334494773517</v>
      </c>
      <c r="N8370" s="30">
        <v>67.456647398843927</v>
      </c>
      <c r="O8370" s="32">
        <v>0</v>
      </c>
      <c r="P8370" s="31">
        <v>0.91881918819188191</v>
      </c>
      <c r="Q8370" s="38">
        <v>4668</v>
      </c>
      <c r="R8370" s="38">
        <v>6856</v>
      </c>
      <c r="S8370" s="38">
        <v>5604</v>
      </c>
    </row>
    <row r="8371" spans="2:19" x14ac:dyDescent="0.2">
      <c r="B8371" s="1" t="s">
        <v>16903</v>
      </c>
      <c r="C8371" s="1" t="s">
        <v>16904</v>
      </c>
      <c r="D8371" s="1" t="s">
        <v>649</v>
      </c>
      <c r="E8371" s="1" t="s">
        <v>9055</v>
      </c>
      <c r="F8371" s="1" t="s">
        <v>18</v>
      </c>
      <c r="G8371" s="27">
        <v>0.58860759493670889</v>
      </c>
      <c r="H8371" s="27">
        <v>0.99251870324189528</v>
      </c>
      <c r="I8371" s="28">
        <v>49.559620253164567</v>
      </c>
      <c r="J8371" s="27">
        <v>3.5443037974683546E-2</v>
      </c>
      <c r="K8371" s="27">
        <v>0.39240506329113922</v>
      </c>
      <c r="L8371" s="27">
        <v>7.481296758104738E-3</v>
      </c>
      <c r="M8371" s="29">
        <v>5.1744615384615393</v>
      </c>
      <c r="N8371" s="30">
        <v>80.172043010752688</v>
      </c>
      <c r="O8371" s="32">
        <v>0</v>
      </c>
      <c r="P8371" s="31">
        <v>0.98503740648379057</v>
      </c>
      <c r="Q8371" s="38">
        <v>1702</v>
      </c>
      <c r="R8371" s="38">
        <v>745</v>
      </c>
      <c r="S8371" s="38">
        <v>3011</v>
      </c>
    </row>
    <row r="8372" spans="2:19" x14ac:dyDescent="0.2">
      <c r="B8372" s="1" t="s">
        <v>16901</v>
      </c>
      <c r="C8372" s="1" t="s">
        <v>16902</v>
      </c>
      <c r="D8372" s="1" t="s">
        <v>649</v>
      </c>
      <c r="E8372" s="1" t="s">
        <v>9055</v>
      </c>
      <c r="F8372" s="1" t="s">
        <v>18</v>
      </c>
      <c r="G8372" s="27">
        <v>0.12920168067226892</v>
      </c>
      <c r="H8372" s="27">
        <v>0.43691275167785226</v>
      </c>
      <c r="I8372" s="28">
        <v>18.215126050420174</v>
      </c>
      <c r="J8372" s="27">
        <v>1.4705882352941176E-2</v>
      </c>
      <c r="K8372" s="27">
        <v>0.34138655462184875</v>
      </c>
      <c r="L8372" s="27">
        <v>0.13966701084150748</v>
      </c>
      <c r="M8372" s="29">
        <v>12.977080820265382</v>
      </c>
      <c r="N8372" s="30">
        <v>53.09349593495935</v>
      </c>
      <c r="O8372" s="32">
        <v>0</v>
      </c>
      <c r="P8372" s="31">
        <v>0.98296334537945274</v>
      </c>
      <c r="Q8372" s="38">
        <v>7456</v>
      </c>
      <c r="R8372" s="38">
        <v>8076</v>
      </c>
      <c r="S8372" s="38">
        <v>3790</v>
      </c>
    </row>
    <row r="8373" spans="2:19" x14ac:dyDescent="0.2">
      <c r="B8373" s="1" t="s">
        <v>16895</v>
      </c>
      <c r="C8373" s="1" t="s">
        <v>16896</v>
      </c>
      <c r="D8373" s="1" t="s">
        <v>649</v>
      </c>
      <c r="E8373" s="1" t="s">
        <v>9055</v>
      </c>
      <c r="F8373" s="1" t="s">
        <v>18</v>
      </c>
      <c r="G8373" s="27">
        <v>0.45676905574516496</v>
      </c>
      <c r="H8373" s="27">
        <v>0.85560378408458537</v>
      </c>
      <c r="I8373" s="28">
        <v>37.632423208191113</v>
      </c>
      <c r="J8373" s="27">
        <v>6.655290102389079E-2</v>
      </c>
      <c r="K8373" s="27">
        <v>0.43572241183162685</v>
      </c>
      <c r="L8373" s="27">
        <v>5.9262659988870342E-2</v>
      </c>
      <c r="M8373" s="29">
        <v>7.3090052356020925</v>
      </c>
      <c r="N8373" s="30">
        <v>73.277708592777088</v>
      </c>
      <c r="O8373" s="32">
        <v>0</v>
      </c>
      <c r="P8373" s="31">
        <v>0.97829716193656091</v>
      </c>
      <c r="Q8373" s="38">
        <v>3458</v>
      </c>
      <c r="R8373" s="38">
        <v>3019</v>
      </c>
      <c r="S8373" s="38">
        <v>2471</v>
      </c>
    </row>
    <row r="8374" spans="2:19" x14ac:dyDescent="0.2">
      <c r="B8374" s="1" t="s">
        <v>16905</v>
      </c>
      <c r="C8374" s="1" t="s">
        <v>1986</v>
      </c>
      <c r="D8374" s="1" t="s">
        <v>649</v>
      </c>
      <c r="E8374" s="1" t="s">
        <v>9055</v>
      </c>
      <c r="F8374" s="1" t="s">
        <v>18</v>
      </c>
      <c r="G8374" s="27">
        <v>0.52620545073375258</v>
      </c>
      <c r="H8374" s="27">
        <v>0.9677243341091285</v>
      </c>
      <c r="I8374" s="28">
        <v>43.235901467505236</v>
      </c>
      <c r="J8374" s="27">
        <v>2.20125786163522E-2</v>
      </c>
      <c r="K8374" s="27">
        <v>0.25681341719077566</v>
      </c>
      <c r="L8374" s="27">
        <v>1.0861132660977503E-3</v>
      </c>
      <c r="M8374" s="29">
        <v>10.81825221238938</v>
      </c>
      <c r="N8374" s="30">
        <v>71.980079681274901</v>
      </c>
      <c r="O8374" s="32">
        <v>0</v>
      </c>
      <c r="P8374" s="31">
        <v>0.98681148176881306</v>
      </c>
      <c r="Q8374" s="38">
        <v>2831</v>
      </c>
      <c r="R8374" s="38">
        <v>1811</v>
      </c>
      <c r="S8374" s="38">
        <v>5396</v>
      </c>
    </row>
    <row r="8375" spans="2:19" x14ac:dyDescent="0.2">
      <c r="B8375" s="1" t="s">
        <v>16897</v>
      </c>
      <c r="C8375" s="1" t="s">
        <v>16898</v>
      </c>
      <c r="D8375" s="1" t="s">
        <v>649</v>
      </c>
      <c r="E8375" s="1" t="s">
        <v>9055</v>
      </c>
      <c r="F8375" s="1" t="s">
        <v>18</v>
      </c>
      <c r="G8375" s="27">
        <v>0.40282513395031661</v>
      </c>
      <c r="H8375" s="27">
        <v>0.83693517635843673</v>
      </c>
      <c r="I8375" s="28">
        <v>26.611495372625424</v>
      </c>
      <c r="J8375" s="27">
        <v>1.9970774476376036E-2</v>
      </c>
      <c r="K8375" s="27">
        <v>0.35557720409157328</v>
      </c>
      <c r="L8375" s="27">
        <v>1.067206863679695E-2</v>
      </c>
      <c r="M8375" s="29">
        <v>10.774225122349103</v>
      </c>
      <c r="N8375" s="30">
        <v>49.677146311970979</v>
      </c>
      <c r="O8375" s="32">
        <v>0</v>
      </c>
      <c r="P8375" s="31">
        <v>0.97855100095328884</v>
      </c>
      <c r="Q8375" s="38">
        <v>4506</v>
      </c>
      <c r="R8375" s="38">
        <v>3740</v>
      </c>
      <c r="S8375" s="38">
        <v>3570</v>
      </c>
    </row>
    <row r="8376" spans="2:19" x14ac:dyDescent="0.2">
      <c r="B8376" s="1" t="s">
        <v>16893</v>
      </c>
      <c r="C8376" s="1" t="s">
        <v>16894</v>
      </c>
      <c r="D8376" s="1" t="s">
        <v>649</v>
      </c>
      <c r="E8376" s="1" t="s">
        <v>9055</v>
      </c>
      <c r="F8376" s="1" t="s">
        <v>18</v>
      </c>
      <c r="G8376" s="27">
        <v>0.43612693246541906</v>
      </c>
      <c r="H8376" s="27">
        <v>0.92691466083150953</v>
      </c>
      <c r="I8376" s="28">
        <v>31.79125305126119</v>
      </c>
      <c r="J8376" s="27">
        <v>4.4751830756712772E-3</v>
      </c>
      <c r="K8376" s="27">
        <v>0.17331163547599673</v>
      </c>
      <c r="L8376" s="27">
        <v>1.5404814004376367E-2</v>
      </c>
      <c r="M8376" s="29">
        <v>14.781601731601739</v>
      </c>
      <c r="N8376" s="30">
        <v>53.375932835820898</v>
      </c>
      <c r="O8376" s="32">
        <v>0</v>
      </c>
      <c r="P8376" s="31">
        <v>0.97791923612492537</v>
      </c>
      <c r="Q8376" s="38">
        <v>3831</v>
      </c>
      <c r="R8376" s="38">
        <v>3303</v>
      </c>
      <c r="S8376" s="38">
        <v>6926</v>
      </c>
    </row>
    <row r="8377" spans="2:19" x14ac:dyDescent="0.2">
      <c r="B8377" s="1" t="s">
        <v>16916</v>
      </c>
      <c r="C8377" s="1" t="s">
        <v>16917</v>
      </c>
      <c r="D8377" s="1" t="s">
        <v>649</v>
      </c>
      <c r="E8377" s="1" t="s">
        <v>2374</v>
      </c>
      <c r="F8377" s="1" t="s">
        <v>18</v>
      </c>
      <c r="G8377" s="27">
        <v>0.61493055555555554</v>
      </c>
      <c r="H8377" s="27">
        <v>0.98095164075993091</v>
      </c>
      <c r="I8377" s="28">
        <v>55.202187499999994</v>
      </c>
      <c r="J8377" s="27">
        <v>2.0833333333333332E-2</v>
      </c>
      <c r="K8377" s="27">
        <v>0.31562499999999999</v>
      </c>
      <c r="L8377" s="27">
        <v>0</v>
      </c>
      <c r="M8377" s="29">
        <v>7.7523895401262397</v>
      </c>
      <c r="N8377" s="30">
        <v>84.446075663466971</v>
      </c>
      <c r="O8377" s="32">
        <v>0</v>
      </c>
      <c r="P8377" s="31">
        <v>0.99481865284974091</v>
      </c>
      <c r="Q8377" s="38">
        <v>770</v>
      </c>
      <c r="R8377" s="38">
        <v>448</v>
      </c>
      <c r="S8377" s="38">
        <v>4271</v>
      </c>
    </row>
    <row r="8378" spans="2:19" x14ac:dyDescent="0.2">
      <c r="B8378" s="1" t="s">
        <v>16885</v>
      </c>
      <c r="C8378" s="1" t="s">
        <v>16886</v>
      </c>
      <c r="D8378" s="1" t="s">
        <v>649</v>
      </c>
      <c r="E8378" s="1" t="s">
        <v>2374</v>
      </c>
      <c r="F8378" s="1" t="s">
        <v>18</v>
      </c>
      <c r="G8378" s="27">
        <v>0.36775674125071717</v>
      </c>
      <c r="H8378" s="27">
        <v>0.71044815698753638</v>
      </c>
      <c r="I8378" s="28">
        <v>29.227710843373483</v>
      </c>
      <c r="J8378" s="27">
        <v>5.7372346528973037E-2</v>
      </c>
      <c r="K8378" s="27">
        <v>0.31841652323580033</v>
      </c>
      <c r="L8378" s="27">
        <v>4.8146380270485283E-2</v>
      </c>
      <c r="M8378" s="29">
        <v>11.626950998185119</v>
      </c>
      <c r="N8378" s="30">
        <v>59.040561622464899</v>
      </c>
      <c r="O8378" s="32">
        <v>0</v>
      </c>
      <c r="P8378" s="31">
        <v>0.92442322991249004</v>
      </c>
      <c r="Q8378" s="38">
        <v>4045</v>
      </c>
      <c r="R8378" s="38">
        <v>4211</v>
      </c>
      <c r="S8378" s="38">
        <v>4209</v>
      </c>
    </row>
    <row r="8379" spans="2:19" x14ac:dyDescent="0.2">
      <c r="B8379" s="1" t="s">
        <v>16924</v>
      </c>
      <c r="C8379" s="1" t="s">
        <v>16925</v>
      </c>
      <c r="D8379" s="1" t="s">
        <v>650</v>
      </c>
      <c r="E8379" s="1" t="s">
        <v>1820</v>
      </c>
      <c r="F8379" s="1" t="s">
        <v>22</v>
      </c>
      <c r="G8379" s="27">
        <v>0.44866846777306058</v>
      </c>
      <c r="H8379" s="27">
        <v>0.96968836367101885</v>
      </c>
      <c r="I8379" s="28">
        <v>42.905287533770775</v>
      </c>
      <c r="J8379" s="27">
        <v>2.1420301042068698E-2</v>
      </c>
      <c r="K8379" s="27">
        <v>0.31435739096873794</v>
      </c>
      <c r="L8379" s="27">
        <v>1.0976841703993139E-2</v>
      </c>
      <c r="M8379" s="29">
        <v>10.500070003500177</v>
      </c>
      <c r="N8379" s="30">
        <v>82.311397849462367</v>
      </c>
      <c r="O8379" s="32">
        <v>0</v>
      </c>
      <c r="P8379" s="31">
        <v>0.9877060897741351</v>
      </c>
      <c r="Q8379" s="38">
        <v>2876</v>
      </c>
      <c r="R8379" s="38">
        <v>3128</v>
      </c>
      <c r="S8379" s="38">
        <v>4307</v>
      </c>
    </row>
    <row r="8380" spans="2:19" x14ac:dyDescent="0.2">
      <c r="B8380" s="1" t="s">
        <v>16920</v>
      </c>
      <c r="C8380" s="1" t="s">
        <v>16921</v>
      </c>
      <c r="D8380" s="1" t="s">
        <v>650</v>
      </c>
      <c r="E8380" s="1" t="s">
        <v>1820</v>
      </c>
      <c r="F8380" s="1" t="s">
        <v>22</v>
      </c>
      <c r="G8380" s="27">
        <v>0.40182569755425424</v>
      </c>
      <c r="H8380" s="27">
        <v>0.98620917804733244</v>
      </c>
      <c r="I8380" s="28">
        <v>41.223406820530492</v>
      </c>
      <c r="J8380" s="27">
        <v>1.3606613847743714E-2</v>
      </c>
      <c r="K8380" s="27">
        <v>0.24457457802273511</v>
      </c>
      <c r="L8380" s="27">
        <v>1.7601153617779286E-3</v>
      </c>
      <c r="M8380" s="29">
        <v>12.299625576036865</v>
      </c>
      <c r="N8380" s="30">
        <v>83.75407026563839</v>
      </c>
      <c r="O8380" s="32">
        <v>0</v>
      </c>
      <c r="P8380" s="31">
        <v>0.98498600390194246</v>
      </c>
      <c r="Q8380" s="38">
        <v>3109</v>
      </c>
      <c r="R8380" s="38">
        <v>3751</v>
      </c>
      <c r="S8380" s="38">
        <v>5618</v>
      </c>
    </row>
    <row r="8381" spans="2:19" x14ac:dyDescent="0.2">
      <c r="B8381" s="1" t="s">
        <v>16922</v>
      </c>
      <c r="C8381" s="1" t="s">
        <v>16923</v>
      </c>
      <c r="D8381" s="1" t="s">
        <v>650</v>
      </c>
      <c r="E8381" s="1" t="s">
        <v>1820</v>
      </c>
      <c r="F8381" s="1" t="s">
        <v>22</v>
      </c>
      <c r="G8381" s="27">
        <v>0.51797385620915037</v>
      </c>
      <c r="H8381" s="27">
        <v>0.95692021330113697</v>
      </c>
      <c r="I8381" s="28">
        <v>49.290767973856241</v>
      </c>
      <c r="J8381" s="27">
        <v>3.0841503267973858E-2</v>
      </c>
      <c r="K8381" s="27">
        <v>0.3980800653594771</v>
      </c>
      <c r="L8381" s="27">
        <v>2.111681255659523E-2</v>
      </c>
      <c r="M8381" s="29">
        <v>7.7802542372881396</v>
      </c>
      <c r="N8381" s="30">
        <v>87.468848580441644</v>
      </c>
      <c r="O8381" s="32">
        <v>0</v>
      </c>
      <c r="P8381" s="31">
        <v>0.98520977965590095</v>
      </c>
      <c r="Q8381" s="38">
        <v>1756</v>
      </c>
      <c r="R8381" s="38">
        <v>1954</v>
      </c>
      <c r="S8381" s="38">
        <v>2937</v>
      </c>
    </row>
    <row r="8382" spans="2:19" x14ac:dyDescent="0.2">
      <c r="B8382" s="1" t="s">
        <v>16926</v>
      </c>
      <c r="C8382" s="1" t="s">
        <v>16927</v>
      </c>
      <c r="D8382" s="1" t="s">
        <v>650</v>
      </c>
      <c r="E8382" s="1" t="s">
        <v>1820</v>
      </c>
      <c r="F8382" s="1" t="s">
        <v>22</v>
      </c>
      <c r="G8382" s="27">
        <v>0.51950677178087734</v>
      </c>
      <c r="H8382" s="27">
        <v>0.96969204534055575</v>
      </c>
      <c r="I8382" s="28">
        <v>56.381241156256351</v>
      </c>
      <c r="J8382" s="27">
        <v>7.8835657974530016E-3</v>
      </c>
      <c r="K8382" s="27">
        <v>0.12007277137659188</v>
      </c>
      <c r="L8382" s="27">
        <v>1.3501855752833783E-3</v>
      </c>
      <c r="M8382" s="29">
        <v>14.52954545454546</v>
      </c>
      <c r="N8382" s="30">
        <v>94.542979385453137</v>
      </c>
      <c r="O8382" s="32">
        <v>0</v>
      </c>
      <c r="P8382" s="31">
        <v>0.99247667770087267</v>
      </c>
      <c r="Q8382" s="38">
        <v>618</v>
      </c>
      <c r="R8382" s="38">
        <v>1921</v>
      </c>
      <c r="S8382" s="38">
        <v>7851</v>
      </c>
    </row>
    <row r="8383" spans="2:19" x14ac:dyDescent="0.2">
      <c r="B8383" s="1" t="s">
        <v>16918</v>
      </c>
      <c r="C8383" s="1" t="s">
        <v>16919</v>
      </c>
      <c r="D8383" s="1" t="s">
        <v>650</v>
      </c>
      <c r="E8383" s="1" t="s">
        <v>1820</v>
      </c>
      <c r="F8383" s="1" t="s">
        <v>22</v>
      </c>
      <c r="G8383" s="27">
        <v>0.30623306233062331</v>
      </c>
      <c r="H8383" s="27">
        <v>0.89655497489496894</v>
      </c>
      <c r="I8383" s="28">
        <v>24.82268084219303</v>
      </c>
      <c r="J8383" s="27">
        <v>1.0423181154888472E-2</v>
      </c>
      <c r="K8383" s="27">
        <v>0.26829268292682928</v>
      </c>
      <c r="L8383" s="27">
        <v>3.1765549748949694E-4</v>
      </c>
      <c r="M8383" s="29">
        <v>13.611478365384606</v>
      </c>
      <c r="N8383" s="30">
        <v>49.761742682096667</v>
      </c>
      <c r="O8383" s="32">
        <v>0</v>
      </c>
      <c r="P8383" s="31">
        <v>0.98309252997233321</v>
      </c>
      <c r="Q8383" s="38">
        <v>5068</v>
      </c>
      <c r="R8383" s="38">
        <v>5267</v>
      </c>
      <c r="S8383" s="38">
        <v>5162</v>
      </c>
    </row>
    <row r="8384" spans="2:19" x14ac:dyDescent="0.2">
      <c r="B8384" s="1" t="s">
        <v>16933</v>
      </c>
      <c r="C8384" s="1" t="s">
        <v>16934</v>
      </c>
      <c r="D8384" s="1" t="s">
        <v>651</v>
      </c>
      <c r="E8384" s="1" t="s">
        <v>1820</v>
      </c>
      <c r="F8384" s="1" t="s">
        <v>22</v>
      </c>
      <c r="G8384" s="27">
        <v>0.21307456588355464</v>
      </c>
      <c r="H8384" s="27">
        <v>0.90014711850649332</v>
      </c>
      <c r="I8384" s="28">
        <v>17.600040858018389</v>
      </c>
      <c r="J8384" s="27">
        <v>2.7170582226762004E-2</v>
      </c>
      <c r="K8384" s="27">
        <v>0.55587334014300305</v>
      </c>
      <c r="L8384" s="27">
        <v>3.851461038961039E-2</v>
      </c>
      <c r="M8384" s="29">
        <v>8.8593717549325035</v>
      </c>
      <c r="N8384" s="30">
        <v>49.406519654841802</v>
      </c>
      <c r="O8384" s="32">
        <v>0</v>
      </c>
      <c r="P8384" s="31">
        <v>0.9933035714285714</v>
      </c>
      <c r="Q8384" s="38">
        <v>7602</v>
      </c>
      <c r="R8384" s="38">
        <v>7174</v>
      </c>
      <c r="S8384" s="38">
        <v>1284</v>
      </c>
    </row>
    <row r="8385" spans="2:19" x14ac:dyDescent="0.2">
      <c r="B8385" s="1" t="s">
        <v>16928</v>
      </c>
      <c r="C8385" s="1" t="s">
        <v>16929</v>
      </c>
      <c r="D8385" s="1" t="s">
        <v>651</v>
      </c>
      <c r="E8385" s="1" t="s">
        <v>1820</v>
      </c>
      <c r="F8385" s="1" t="s">
        <v>22</v>
      </c>
      <c r="G8385" s="27">
        <v>0.20584602717167558</v>
      </c>
      <c r="H8385" s="27">
        <v>0.89429429123842508</v>
      </c>
      <c r="I8385" s="28">
        <v>22.316138328530247</v>
      </c>
      <c r="J8385" s="27">
        <v>1.0292301358583779E-2</v>
      </c>
      <c r="K8385" s="27">
        <v>0.20605187319884727</v>
      </c>
      <c r="L8385" s="27">
        <v>2.1919202198025845E-3</v>
      </c>
      <c r="M8385" s="29">
        <v>14.353499222395033</v>
      </c>
      <c r="N8385" s="30">
        <v>52.597000000000001</v>
      </c>
      <c r="O8385" s="32">
        <v>0</v>
      </c>
      <c r="P8385" s="31">
        <v>0.98870458939656047</v>
      </c>
      <c r="Q8385" s="38">
        <v>6053</v>
      </c>
      <c r="R8385" s="38">
        <v>7280</v>
      </c>
      <c r="S8385" s="38">
        <v>6360</v>
      </c>
    </row>
    <row r="8386" spans="2:19" x14ac:dyDescent="0.2">
      <c r="B8386" s="1" t="s">
        <v>16935</v>
      </c>
      <c r="C8386" s="1" t="s">
        <v>16936</v>
      </c>
      <c r="D8386" s="1" t="s">
        <v>651</v>
      </c>
      <c r="E8386" s="1" t="s">
        <v>1820</v>
      </c>
      <c r="F8386" s="1" t="s">
        <v>22</v>
      </c>
      <c r="G8386" s="27">
        <v>0.1874724305249228</v>
      </c>
      <c r="H8386" s="27">
        <v>0.93994736264941381</v>
      </c>
      <c r="I8386" s="28">
        <v>21.031495368328184</v>
      </c>
      <c r="J8386" s="27">
        <v>1.2571680635200706E-2</v>
      </c>
      <c r="K8386" s="27">
        <v>0.21305690339655933</v>
      </c>
      <c r="L8386" s="27">
        <v>1.1639434148481193E-2</v>
      </c>
      <c r="M8386" s="29">
        <v>14.154125950054306</v>
      </c>
      <c r="N8386" s="30">
        <v>50.39764705882353</v>
      </c>
      <c r="O8386" s="32">
        <v>0</v>
      </c>
      <c r="P8386" s="31">
        <v>0.99440728150016444</v>
      </c>
      <c r="Q8386" s="38">
        <v>6583</v>
      </c>
      <c r="R8386" s="38">
        <v>7497</v>
      </c>
      <c r="S8386" s="38">
        <v>6230</v>
      </c>
    </row>
    <row r="8387" spans="2:19" x14ac:dyDescent="0.2">
      <c r="B8387" s="1" t="s">
        <v>16932</v>
      </c>
      <c r="C8387" s="1" t="s">
        <v>4454</v>
      </c>
      <c r="D8387" s="1" t="s">
        <v>651</v>
      </c>
      <c r="E8387" s="1" t="s">
        <v>1820</v>
      </c>
      <c r="F8387" s="1" t="s">
        <v>22</v>
      </c>
      <c r="G8387" s="27">
        <v>0.37425742574257426</v>
      </c>
      <c r="H8387" s="27">
        <v>0.97337682065945841</v>
      </c>
      <c r="I8387" s="28">
        <v>38.708802880288019</v>
      </c>
      <c r="J8387" s="27">
        <v>7.2007200720072004E-3</v>
      </c>
      <c r="K8387" s="27">
        <v>0.16777677767776777</v>
      </c>
      <c r="L8387" s="27">
        <v>6.6035206862657492E-4</v>
      </c>
      <c r="M8387" s="29">
        <v>13.899280782508635</v>
      </c>
      <c r="N8387" s="30">
        <v>79.745069745069742</v>
      </c>
      <c r="O8387" s="32">
        <v>0</v>
      </c>
      <c r="P8387" s="31">
        <v>0.99276204092574394</v>
      </c>
      <c r="Q8387" s="38">
        <v>3363</v>
      </c>
      <c r="R8387" s="38">
        <v>4099</v>
      </c>
      <c r="S8387" s="38">
        <v>7019</v>
      </c>
    </row>
    <row r="8388" spans="2:19" x14ac:dyDescent="0.2">
      <c r="B8388" s="1" t="s">
        <v>16930</v>
      </c>
      <c r="C8388" s="1" t="s">
        <v>16931</v>
      </c>
      <c r="D8388" s="1" t="s">
        <v>651</v>
      </c>
      <c r="E8388" s="1" t="s">
        <v>1820</v>
      </c>
      <c r="F8388" s="1" t="s">
        <v>22</v>
      </c>
      <c r="G8388" s="27">
        <v>0.18803796071507395</v>
      </c>
      <c r="H8388" s="27">
        <v>0.86274186503603401</v>
      </c>
      <c r="I8388" s="28">
        <v>19.2486206135511</v>
      </c>
      <c r="J8388" s="27">
        <v>1.7876848377841537E-2</v>
      </c>
      <c r="K8388" s="27">
        <v>0.34981240344294856</v>
      </c>
      <c r="L8388" s="27">
        <v>1.9178860013103295E-2</v>
      </c>
      <c r="M8388" s="29">
        <v>12.095949986409352</v>
      </c>
      <c r="N8388" s="30">
        <v>49.647887323943664</v>
      </c>
      <c r="O8388" s="32">
        <v>0</v>
      </c>
      <c r="P8388" s="31">
        <v>0.98951736186940376</v>
      </c>
      <c r="Q8388" s="38">
        <v>7198</v>
      </c>
      <c r="R8388" s="38">
        <v>7489</v>
      </c>
      <c r="S8388" s="38">
        <v>3651</v>
      </c>
    </row>
    <row r="8389" spans="2:19" x14ac:dyDescent="0.2">
      <c r="B8389" s="1" t="s">
        <v>16941</v>
      </c>
      <c r="C8389" s="1" t="s">
        <v>16942</v>
      </c>
      <c r="D8389" s="1" t="s">
        <v>652</v>
      </c>
      <c r="E8389" s="1" t="s">
        <v>373</v>
      </c>
      <c r="F8389" s="1" t="s">
        <v>44</v>
      </c>
      <c r="G8389" s="27">
        <v>0.1542056074766355</v>
      </c>
      <c r="H8389" s="27">
        <v>0.51636295463067106</v>
      </c>
      <c r="I8389" s="28">
        <v>15.129283489096567</v>
      </c>
      <c r="J8389" s="27">
        <v>8.566978193146417E-2</v>
      </c>
      <c r="K8389" s="27">
        <v>0.53115264797507789</v>
      </c>
      <c r="L8389" s="27">
        <v>0.14868016497937755</v>
      </c>
      <c r="M8389" s="29">
        <v>9.0975138121546983</v>
      </c>
      <c r="N8389" s="30">
        <v>47.626262626262623</v>
      </c>
      <c r="O8389" s="32">
        <v>0</v>
      </c>
      <c r="P8389" s="31">
        <v>0.96287964004499438</v>
      </c>
      <c r="Q8389" s="38">
        <v>8009</v>
      </c>
      <c r="R8389" s="38">
        <v>7866</v>
      </c>
      <c r="S8389" s="38">
        <v>1486</v>
      </c>
    </row>
    <row r="8390" spans="2:19" x14ac:dyDescent="0.2">
      <c r="B8390" s="1" t="s">
        <v>16939</v>
      </c>
      <c r="C8390" s="1" t="s">
        <v>16940</v>
      </c>
      <c r="D8390" s="1" t="s">
        <v>652</v>
      </c>
      <c r="E8390" s="1" t="s">
        <v>99</v>
      </c>
      <c r="F8390" s="1" t="s">
        <v>44</v>
      </c>
      <c r="G8390" s="27">
        <v>6.6634002939735426E-2</v>
      </c>
      <c r="H8390" s="27">
        <v>0.280947245017585</v>
      </c>
      <c r="I8390" s="28">
        <v>15.85962763351298</v>
      </c>
      <c r="J8390" s="27">
        <v>4.7525722684958353E-2</v>
      </c>
      <c r="K8390" s="27">
        <v>0.34590886820186184</v>
      </c>
      <c r="L8390" s="27">
        <v>0.23495427901524032</v>
      </c>
      <c r="M8390" s="29">
        <v>13.570918635170601</v>
      </c>
      <c r="N8390" s="30">
        <v>47.360294117647058</v>
      </c>
      <c r="O8390" s="32">
        <v>0</v>
      </c>
      <c r="P8390" s="31">
        <v>0.95709261430246195</v>
      </c>
      <c r="Q8390" s="38">
        <v>7906</v>
      </c>
      <c r="R8390" s="38">
        <v>8404</v>
      </c>
      <c r="S8390" s="38">
        <v>3712</v>
      </c>
    </row>
    <row r="8391" spans="2:19" x14ac:dyDescent="0.2">
      <c r="B8391" s="1" t="s">
        <v>16949</v>
      </c>
      <c r="C8391" s="1" t="s">
        <v>16950</v>
      </c>
      <c r="D8391" s="1" t="s">
        <v>652</v>
      </c>
      <c r="E8391" s="1" t="s">
        <v>99</v>
      </c>
      <c r="F8391" s="1" t="s">
        <v>44</v>
      </c>
      <c r="G8391" s="27">
        <v>6.2961141170683715E-2</v>
      </c>
      <c r="H8391" s="27">
        <v>0.17404440154440148</v>
      </c>
      <c r="I8391" s="28">
        <v>16.754599114608958</v>
      </c>
      <c r="J8391" s="27">
        <v>1.3280865715691098E-2</v>
      </c>
      <c r="K8391" s="27">
        <v>0.27742252828332514</v>
      </c>
      <c r="L8391" s="27">
        <v>5.8559362934362938E-2</v>
      </c>
      <c r="M8391" s="29">
        <v>14.335328083989502</v>
      </c>
      <c r="N8391" s="30">
        <v>52.234375</v>
      </c>
      <c r="O8391" s="32">
        <v>0</v>
      </c>
      <c r="P8391" s="31">
        <v>0.98117760617760619</v>
      </c>
      <c r="Q8391" s="38">
        <v>7775</v>
      </c>
      <c r="R8391" s="38">
        <v>8421</v>
      </c>
      <c r="S8391" s="38">
        <v>5000</v>
      </c>
    </row>
    <row r="8392" spans="2:19" x14ac:dyDescent="0.2">
      <c r="B8392" s="1" t="s">
        <v>16943</v>
      </c>
      <c r="C8392" s="1" t="s">
        <v>16944</v>
      </c>
      <c r="D8392" s="1" t="s">
        <v>652</v>
      </c>
      <c r="E8392" s="1" t="s">
        <v>168</v>
      </c>
      <c r="F8392" s="1" t="s">
        <v>44</v>
      </c>
      <c r="G8392" s="27">
        <v>0.12539885130823228</v>
      </c>
      <c r="H8392" s="27">
        <v>0.45686730295566486</v>
      </c>
      <c r="I8392" s="28">
        <v>14.558359923420545</v>
      </c>
      <c r="J8392" s="27">
        <v>5.0414805360561581E-2</v>
      </c>
      <c r="K8392" s="27">
        <v>0.58264199106573067</v>
      </c>
      <c r="L8392" s="27">
        <v>0.27536176108374383</v>
      </c>
      <c r="M8392" s="29">
        <v>9.7272528274352403</v>
      </c>
      <c r="N8392" s="30">
        <v>47.788804071246823</v>
      </c>
      <c r="O8392" s="32">
        <v>0</v>
      </c>
      <c r="P8392" s="31">
        <v>0.96490147783251234</v>
      </c>
      <c r="Q8392" s="38">
        <v>8073</v>
      </c>
      <c r="R8392" s="38">
        <v>8100</v>
      </c>
      <c r="S8392" s="38">
        <v>1068</v>
      </c>
    </row>
    <row r="8393" spans="2:19" x14ac:dyDescent="0.2">
      <c r="B8393" s="1" t="s">
        <v>16957</v>
      </c>
      <c r="C8393" s="1" t="s">
        <v>16958</v>
      </c>
      <c r="D8393" s="1" t="s">
        <v>652</v>
      </c>
      <c r="E8393" s="1" t="s">
        <v>168</v>
      </c>
      <c r="F8393" s="1" t="s">
        <v>44</v>
      </c>
      <c r="G8393" s="27">
        <v>0.58314350797266512</v>
      </c>
      <c r="H8393" s="27">
        <v>0.88549468256525943</v>
      </c>
      <c r="I8393" s="28">
        <v>50.086527822974297</v>
      </c>
      <c r="J8393" s="27">
        <v>8.590953465668727E-2</v>
      </c>
      <c r="K8393" s="27">
        <v>0.36869508623494957</v>
      </c>
      <c r="L8393" s="27">
        <v>0.10618433773767322</v>
      </c>
      <c r="M8393" s="29">
        <v>5.6854800936768175</v>
      </c>
      <c r="N8393" s="30">
        <v>81.358816964285708</v>
      </c>
      <c r="O8393" s="32">
        <v>0</v>
      </c>
      <c r="P8393" s="31">
        <v>0.99033193683532061</v>
      </c>
      <c r="Q8393" s="38">
        <v>1584</v>
      </c>
      <c r="R8393" s="38">
        <v>834</v>
      </c>
      <c r="S8393" s="38">
        <v>3362</v>
      </c>
    </row>
    <row r="8394" spans="2:19" x14ac:dyDescent="0.2">
      <c r="B8394" s="1" t="s">
        <v>16953</v>
      </c>
      <c r="C8394" s="1" t="s">
        <v>16954</v>
      </c>
      <c r="D8394" s="1" t="s">
        <v>652</v>
      </c>
      <c r="E8394" s="1" t="s">
        <v>168</v>
      </c>
      <c r="F8394" s="1" t="s">
        <v>44</v>
      </c>
      <c r="G8394" s="27">
        <v>0.32341208959803619</v>
      </c>
      <c r="H8394" s="27">
        <v>0.82461631419939563</v>
      </c>
      <c r="I8394" s="28">
        <v>26.10107394906413</v>
      </c>
      <c r="J8394" s="27">
        <v>8.2847499232893522E-3</v>
      </c>
      <c r="K8394" s="27">
        <v>0.18686713715863762</v>
      </c>
      <c r="L8394" s="27">
        <v>6.4350453172205445E-3</v>
      </c>
      <c r="M8394" s="29">
        <v>14.773832199546481</v>
      </c>
      <c r="N8394" s="30">
        <v>49.41935483870968</v>
      </c>
      <c r="O8394" s="32">
        <v>0</v>
      </c>
      <c r="P8394" s="31">
        <v>0.98459214501510572</v>
      </c>
      <c r="Q8394" s="38">
        <v>4627</v>
      </c>
      <c r="R8394" s="38">
        <v>4929</v>
      </c>
      <c r="S8394" s="38">
        <v>6691</v>
      </c>
    </row>
    <row r="8395" spans="2:19" x14ac:dyDescent="0.2">
      <c r="B8395" s="1" t="s">
        <v>16955</v>
      </c>
      <c r="C8395" s="1" t="s">
        <v>16956</v>
      </c>
      <c r="D8395" s="1" t="s">
        <v>652</v>
      </c>
      <c r="E8395" s="1" t="s">
        <v>373</v>
      </c>
      <c r="F8395" s="1" t="s">
        <v>44</v>
      </c>
      <c r="G8395" s="27">
        <v>0.43669985775248932</v>
      </c>
      <c r="H8395" s="27">
        <v>0.94571829011913122</v>
      </c>
      <c r="I8395" s="28">
        <v>25.535846372688479</v>
      </c>
      <c r="J8395" s="27">
        <v>9.1038406827880516E-2</v>
      </c>
      <c r="K8395" s="27">
        <v>0.47226173541963018</v>
      </c>
      <c r="L8395" s="27">
        <v>0</v>
      </c>
      <c r="M8395" s="29">
        <v>6.5651515151515154</v>
      </c>
      <c r="N8395" s="30">
        <v>49.602605863192181</v>
      </c>
      <c r="O8395" s="32">
        <v>0</v>
      </c>
      <c r="P8395" s="31">
        <v>0.98528381219341277</v>
      </c>
      <c r="Q8395" s="38">
        <v>4816</v>
      </c>
      <c r="R8395" s="38">
        <v>3294</v>
      </c>
      <c r="S8395" s="38">
        <v>2093</v>
      </c>
    </row>
    <row r="8396" spans="2:19" x14ac:dyDescent="0.2">
      <c r="B8396" s="1" t="s">
        <v>16947</v>
      </c>
      <c r="C8396" s="1" t="s">
        <v>16948</v>
      </c>
      <c r="D8396" s="1" t="s">
        <v>652</v>
      </c>
      <c r="E8396" s="1" t="s">
        <v>373</v>
      </c>
      <c r="F8396" s="1" t="s">
        <v>44</v>
      </c>
      <c r="G8396" s="27">
        <v>0.1852589641434263</v>
      </c>
      <c r="H8396" s="27">
        <v>0.54177083333333331</v>
      </c>
      <c r="I8396" s="28">
        <v>19.397609561752983</v>
      </c>
      <c r="J8396" s="27">
        <v>5.7104913678618856E-2</v>
      </c>
      <c r="K8396" s="27">
        <v>0.37051792828685259</v>
      </c>
      <c r="L8396" s="27">
        <v>4.9980468750000007E-2</v>
      </c>
      <c r="M8396" s="29">
        <v>12.00513447432763</v>
      </c>
      <c r="N8396" s="30">
        <v>51.523297491039429</v>
      </c>
      <c r="O8396" s="32">
        <v>0</v>
      </c>
      <c r="P8396" s="31">
        <v>0.98046875</v>
      </c>
      <c r="Q8396" s="38">
        <v>7154</v>
      </c>
      <c r="R8396" s="38">
        <v>7517</v>
      </c>
      <c r="S8396" s="38">
        <v>3334</v>
      </c>
    </row>
    <row r="8397" spans="2:19" x14ac:dyDescent="0.2">
      <c r="B8397" s="1" t="s">
        <v>16937</v>
      </c>
      <c r="C8397" s="1" t="s">
        <v>16938</v>
      </c>
      <c r="D8397" s="1" t="s">
        <v>652</v>
      </c>
      <c r="E8397" s="1" t="s">
        <v>373</v>
      </c>
      <c r="F8397" s="1" t="s">
        <v>44</v>
      </c>
      <c r="G8397" s="27">
        <v>7.8075709779179811E-2</v>
      </c>
      <c r="H8397" s="27">
        <v>0.27275177836016468</v>
      </c>
      <c r="I8397" s="28">
        <v>13.318059936908513</v>
      </c>
      <c r="J8397" s="27">
        <v>9.9369085173501584E-2</v>
      </c>
      <c r="K8397" s="27">
        <v>0.50788643533123023</v>
      </c>
      <c r="L8397" s="27">
        <v>0.34837888431299135</v>
      </c>
      <c r="M8397" s="29">
        <v>10.201026518391789</v>
      </c>
      <c r="N8397" s="30">
        <v>49.80808080808081</v>
      </c>
      <c r="O8397" s="32">
        <v>0</v>
      </c>
      <c r="P8397" s="31">
        <v>0.94945713216023964</v>
      </c>
      <c r="Q8397" s="38">
        <v>8218</v>
      </c>
      <c r="R8397" s="38">
        <v>8357</v>
      </c>
      <c r="S8397" s="38">
        <v>1710</v>
      </c>
    </row>
    <row r="8398" spans="2:19" x14ac:dyDescent="0.2">
      <c r="B8398" s="1" t="s">
        <v>16959</v>
      </c>
      <c r="C8398" s="1" t="s">
        <v>16960</v>
      </c>
      <c r="D8398" s="1" t="s">
        <v>652</v>
      </c>
      <c r="E8398" s="1" t="s">
        <v>99</v>
      </c>
      <c r="F8398" s="1" t="s">
        <v>44</v>
      </c>
      <c r="G8398" s="27">
        <v>0.25706214689265539</v>
      </c>
      <c r="H8398" s="27">
        <v>0.78914565826330563</v>
      </c>
      <c r="I8398" s="28">
        <v>24.871468926553668</v>
      </c>
      <c r="J8398" s="27">
        <v>1.0895883777239709E-2</v>
      </c>
      <c r="K8398" s="27">
        <v>0.20500403551251009</v>
      </c>
      <c r="L8398" s="27">
        <v>1.5812324929971987E-2</v>
      </c>
      <c r="M8398" s="29">
        <v>14.812221618685495</v>
      </c>
      <c r="N8398" s="30">
        <v>53.508634222919937</v>
      </c>
      <c r="O8398" s="32">
        <v>0</v>
      </c>
      <c r="P8398" s="31">
        <v>0.99159663865546221</v>
      </c>
      <c r="Q8398" s="38">
        <v>5052</v>
      </c>
      <c r="R8398" s="38">
        <v>6346</v>
      </c>
      <c r="S8398" s="38">
        <v>6377</v>
      </c>
    </row>
    <row r="8399" spans="2:19" x14ac:dyDescent="0.2">
      <c r="B8399" s="1" t="s">
        <v>16965</v>
      </c>
      <c r="C8399" s="1" t="s">
        <v>16966</v>
      </c>
      <c r="D8399" s="1" t="s">
        <v>652</v>
      </c>
      <c r="E8399" s="1" t="s">
        <v>99</v>
      </c>
      <c r="F8399" s="1" t="s">
        <v>44</v>
      </c>
      <c r="G8399" s="27">
        <v>0.29134199134199135</v>
      </c>
      <c r="H8399" s="27">
        <v>0.87046757164404231</v>
      </c>
      <c r="I8399" s="28">
        <v>22.985411255411254</v>
      </c>
      <c r="J8399" s="27">
        <v>1.0822510822510822E-2</v>
      </c>
      <c r="K8399" s="27">
        <v>0.31861471861471863</v>
      </c>
      <c r="L8399" s="27">
        <v>4.7403576815341526E-4</v>
      </c>
      <c r="M8399" s="29">
        <v>11.469822846670738</v>
      </c>
      <c r="N8399" s="30">
        <v>50.60772659732541</v>
      </c>
      <c r="O8399" s="32">
        <v>0</v>
      </c>
      <c r="P8399" s="31">
        <v>0.99547511312217196</v>
      </c>
      <c r="Q8399" s="38">
        <v>5777</v>
      </c>
      <c r="R8399" s="38">
        <v>5579</v>
      </c>
      <c r="S8399" s="38">
        <v>4207</v>
      </c>
    </row>
    <row r="8400" spans="2:19" x14ac:dyDescent="0.2">
      <c r="B8400" s="1" t="s">
        <v>16961</v>
      </c>
      <c r="C8400" s="1" t="s">
        <v>16962</v>
      </c>
      <c r="D8400" s="1" t="s">
        <v>652</v>
      </c>
      <c r="E8400" s="1" t="s">
        <v>99</v>
      </c>
      <c r="F8400" s="1" t="s">
        <v>44</v>
      </c>
      <c r="G8400" s="27">
        <v>0.26853084775854419</v>
      </c>
      <c r="H8400" s="27">
        <v>0.7652737306843268</v>
      </c>
      <c r="I8400" s="28">
        <v>21.725699067909442</v>
      </c>
      <c r="J8400" s="27">
        <v>9.7647581003106974E-3</v>
      </c>
      <c r="K8400" s="27">
        <v>0.36884154460719043</v>
      </c>
      <c r="L8400" s="27">
        <v>2.7682119205298013E-3</v>
      </c>
      <c r="M8400" s="29">
        <v>10.965716019417474</v>
      </c>
      <c r="N8400" s="30">
        <v>50.634710743801655</v>
      </c>
      <c r="O8400" s="32">
        <v>0</v>
      </c>
      <c r="P8400" s="31">
        <v>0.9947019867549669</v>
      </c>
      <c r="Q8400" s="38">
        <v>6307</v>
      </c>
      <c r="R8400" s="38">
        <v>6084</v>
      </c>
      <c r="S8400" s="38">
        <v>3360</v>
      </c>
    </row>
    <row r="8401" spans="2:19" x14ac:dyDescent="0.2">
      <c r="B8401" s="1" t="s">
        <v>16963</v>
      </c>
      <c r="C8401" s="1" t="s">
        <v>16964</v>
      </c>
      <c r="D8401" s="1" t="s">
        <v>652</v>
      </c>
      <c r="E8401" s="1" t="s">
        <v>99</v>
      </c>
      <c r="F8401" s="1" t="s">
        <v>44</v>
      </c>
      <c r="G8401" s="27">
        <v>0.33426443202979517</v>
      </c>
      <c r="H8401" s="27">
        <v>0.95833680796849652</v>
      </c>
      <c r="I8401" s="28">
        <v>24.141201117318431</v>
      </c>
      <c r="J8401" s="27">
        <v>9.3109869646182501E-3</v>
      </c>
      <c r="K8401" s="27">
        <v>0.31936685288640598</v>
      </c>
      <c r="L8401" s="27">
        <v>1.8531387537641881E-3</v>
      </c>
      <c r="M8401" s="29">
        <v>11.200139860139858</v>
      </c>
      <c r="N8401" s="30">
        <v>49.458217270194986</v>
      </c>
      <c r="O8401" s="32">
        <v>0</v>
      </c>
      <c r="P8401" s="31">
        <v>0.99513551077136897</v>
      </c>
      <c r="Q8401" s="38">
        <v>5319</v>
      </c>
      <c r="R8401" s="38">
        <v>4722</v>
      </c>
      <c r="S8401" s="38">
        <v>4192</v>
      </c>
    </row>
    <row r="8402" spans="2:19" x14ac:dyDescent="0.2">
      <c r="B8402" s="1" t="s">
        <v>16945</v>
      </c>
      <c r="C8402" s="1" t="s">
        <v>16946</v>
      </c>
      <c r="D8402" s="1" t="s">
        <v>17695</v>
      </c>
      <c r="E8402" s="1" t="s">
        <v>99</v>
      </c>
      <c r="F8402" s="1" t="s">
        <v>44</v>
      </c>
      <c r="G8402" s="27">
        <v>1.977401129943503E-2</v>
      </c>
      <c r="H8402" s="27">
        <v>4.3893886966551325E-2</v>
      </c>
      <c r="I8402" s="28">
        <v>14.660781544256125</v>
      </c>
      <c r="J8402" s="27">
        <v>7.8625235404896424E-2</v>
      </c>
      <c r="K8402" s="27">
        <v>0.26318267419962338</v>
      </c>
      <c r="L8402" s="27">
        <v>0.13135640138408305</v>
      </c>
      <c r="M8402" s="29">
        <v>13.882660902977907</v>
      </c>
      <c r="N8402" s="30">
        <v>52.761904761904759</v>
      </c>
      <c r="O8402" s="32">
        <v>0</v>
      </c>
      <c r="P8402" s="31">
        <v>0.97993079584775089</v>
      </c>
      <c r="Q8402" s="38">
        <v>8059</v>
      </c>
      <c r="R8402" s="38">
        <v>8567</v>
      </c>
      <c r="S8402" s="38">
        <v>5269</v>
      </c>
    </row>
    <row r="8403" spans="2:19" x14ac:dyDescent="0.2">
      <c r="B8403" s="1" t="s">
        <v>16951</v>
      </c>
      <c r="C8403" s="1" t="s">
        <v>16952</v>
      </c>
      <c r="D8403" s="1" t="s">
        <v>17695</v>
      </c>
      <c r="E8403" s="1" t="s">
        <v>99</v>
      </c>
      <c r="F8403" s="1" t="s">
        <v>44</v>
      </c>
      <c r="G8403" s="27">
        <v>0.22907488986784141</v>
      </c>
      <c r="H8403" s="27">
        <v>0.77627196149217792</v>
      </c>
      <c r="I8403" s="28">
        <v>21.600391581008317</v>
      </c>
      <c r="J8403" s="27">
        <v>5.1395007342143903E-2</v>
      </c>
      <c r="K8403" s="27">
        <v>0.26138032305433184</v>
      </c>
      <c r="L8403" s="27">
        <v>7.9858002406738876E-2</v>
      </c>
      <c r="M8403" s="29">
        <v>13.529206349206344</v>
      </c>
      <c r="N8403" s="30">
        <v>48.286324786324784</v>
      </c>
      <c r="O8403" s="32">
        <v>0</v>
      </c>
      <c r="P8403" s="31">
        <v>0.98339350180505414</v>
      </c>
      <c r="Q8403" s="38">
        <v>6356</v>
      </c>
      <c r="R8403" s="38">
        <v>6903</v>
      </c>
      <c r="S8403" s="38">
        <v>5301</v>
      </c>
    </row>
    <row r="8404" spans="2:19" x14ac:dyDescent="0.2">
      <c r="B8404" s="1" t="s">
        <v>16974</v>
      </c>
      <c r="C8404" s="1" t="s">
        <v>16975</v>
      </c>
      <c r="D8404" s="1" t="s">
        <v>653</v>
      </c>
      <c r="E8404" s="1" t="s">
        <v>16969</v>
      </c>
      <c r="F8404" s="1" t="s">
        <v>18</v>
      </c>
      <c r="G8404" s="27">
        <v>0.19193324061196107</v>
      </c>
      <c r="H8404" s="27">
        <v>0.89406351263771888</v>
      </c>
      <c r="I8404" s="28">
        <v>18.482058414464529</v>
      </c>
      <c r="J8404" s="27">
        <v>8.6230876216968011E-2</v>
      </c>
      <c r="K8404" s="27">
        <v>0.4756606397774687</v>
      </c>
      <c r="L8404" s="27">
        <v>5.3208036292935836E-2</v>
      </c>
      <c r="M8404" s="29">
        <v>9.8127366609294313</v>
      </c>
      <c r="N8404" s="30">
        <v>54.471014492753625</v>
      </c>
      <c r="O8404" s="32">
        <v>0.44928062216461445</v>
      </c>
      <c r="P8404" s="31">
        <v>0.93195074530136102</v>
      </c>
      <c r="Q8404" s="38">
        <v>7404</v>
      </c>
      <c r="R8404" s="38">
        <v>7452</v>
      </c>
      <c r="S8404" s="38">
        <v>2052</v>
      </c>
    </row>
    <row r="8405" spans="2:19" x14ac:dyDescent="0.2">
      <c r="B8405" s="1" t="s">
        <v>16992</v>
      </c>
      <c r="C8405" s="1" t="s">
        <v>16993</v>
      </c>
      <c r="D8405" s="1" t="s">
        <v>653</v>
      </c>
      <c r="E8405" s="1" t="s">
        <v>16969</v>
      </c>
      <c r="F8405" s="1" t="s">
        <v>18</v>
      </c>
      <c r="G8405" s="27">
        <v>0.20549738219895289</v>
      </c>
      <c r="H8405" s="27">
        <v>0.92216624685138548</v>
      </c>
      <c r="I8405" s="28">
        <v>21.8229057591623</v>
      </c>
      <c r="J8405" s="27">
        <v>2.8795811518324606E-2</v>
      </c>
      <c r="K8405" s="27">
        <v>0.25785340314136124</v>
      </c>
      <c r="L8405" s="27">
        <v>1.4565491183879094E-2</v>
      </c>
      <c r="M8405" s="29">
        <v>14.600658978583199</v>
      </c>
      <c r="N8405" s="30">
        <v>49.254777070063696</v>
      </c>
      <c r="O8405" s="32">
        <v>1.5516372795969773E-2</v>
      </c>
      <c r="P8405" s="31">
        <v>0.96221662468513858</v>
      </c>
      <c r="Q8405" s="38">
        <v>6262</v>
      </c>
      <c r="R8405" s="38">
        <v>7287</v>
      </c>
      <c r="S8405" s="38">
        <v>5376</v>
      </c>
    </row>
    <row r="8406" spans="2:19" x14ac:dyDescent="0.2">
      <c r="B8406" s="1" t="s">
        <v>16988</v>
      </c>
      <c r="C8406" s="1" t="s">
        <v>16989</v>
      </c>
      <c r="D8406" s="1" t="s">
        <v>653</v>
      </c>
      <c r="E8406" s="1" t="s">
        <v>16969</v>
      </c>
      <c r="F8406" s="1" t="s">
        <v>18</v>
      </c>
      <c r="G8406" s="27">
        <v>0.41285081240768096</v>
      </c>
      <c r="H8406" s="27">
        <v>0.94226435152374188</v>
      </c>
      <c r="I8406" s="28">
        <v>40.384121122599723</v>
      </c>
      <c r="J8406" s="27">
        <v>1.9940915805022157E-2</v>
      </c>
      <c r="K8406" s="27">
        <v>0.11299852289512555</v>
      </c>
      <c r="L8406" s="27">
        <v>6.3394755492558472E-3</v>
      </c>
      <c r="M8406" s="29">
        <v>16.646289308176101</v>
      </c>
      <c r="N8406" s="30">
        <v>73.749552772808585</v>
      </c>
      <c r="O8406" s="32">
        <v>1.3781006378454997E-2</v>
      </c>
      <c r="P8406" s="31">
        <v>0.95960311835577605</v>
      </c>
      <c r="Q8406" s="38">
        <v>3213</v>
      </c>
      <c r="R8406" s="38">
        <v>3606</v>
      </c>
      <c r="S8406" s="38">
        <v>7979</v>
      </c>
    </row>
    <row r="8407" spans="2:19" x14ac:dyDescent="0.2">
      <c r="B8407" s="1" t="s">
        <v>16980</v>
      </c>
      <c r="C8407" s="1" t="s">
        <v>16981</v>
      </c>
      <c r="D8407" s="1" t="s">
        <v>653</v>
      </c>
      <c r="E8407" s="1" t="s">
        <v>16969</v>
      </c>
      <c r="F8407" s="1" t="s">
        <v>18</v>
      </c>
      <c r="G8407" s="27">
        <v>0.23667205169628433</v>
      </c>
      <c r="H8407" s="27">
        <v>0.91640926640926645</v>
      </c>
      <c r="I8407" s="28">
        <v>19.200807754442643</v>
      </c>
      <c r="J8407" s="27">
        <v>4.0387722132471729E-2</v>
      </c>
      <c r="K8407" s="27">
        <v>0.51534733441033931</v>
      </c>
      <c r="L8407" s="27">
        <v>1.8150579150579153E-2</v>
      </c>
      <c r="M8407" s="29">
        <v>9.0404232804232834</v>
      </c>
      <c r="N8407" s="30">
        <v>51.546075085324233</v>
      </c>
      <c r="O8407" s="32">
        <v>0.21226254826254826</v>
      </c>
      <c r="P8407" s="31">
        <v>0.95598455598455601</v>
      </c>
      <c r="Q8407" s="38">
        <v>7211</v>
      </c>
      <c r="R8407" s="38">
        <v>6749</v>
      </c>
      <c r="S8407" s="38">
        <v>1644</v>
      </c>
    </row>
    <row r="8408" spans="2:19" x14ac:dyDescent="0.2">
      <c r="B8408" s="1" t="s">
        <v>16978</v>
      </c>
      <c r="C8408" s="1" t="s">
        <v>16979</v>
      </c>
      <c r="D8408" s="1" t="s">
        <v>653</v>
      </c>
      <c r="E8408" s="1" t="s">
        <v>16969</v>
      </c>
      <c r="F8408" s="1" t="s">
        <v>18</v>
      </c>
      <c r="G8408" s="27">
        <v>0.37484116899618808</v>
      </c>
      <c r="H8408" s="27">
        <v>0.93607572115384619</v>
      </c>
      <c r="I8408" s="28">
        <v>27.097458703939012</v>
      </c>
      <c r="J8408" s="27">
        <v>2.9224904701397714E-2</v>
      </c>
      <c r="K8408" s="27">
        <v>0.27573062261753495</v>
      </c>
      <c r="L8408" s="27">
        <v>2.8239182692307692E-2</v>
      </c>
      <c r="M8408" s="29">
        <v>11.670731707317074</v>
      </c>
      <c r="N8408" s="30">
        <v>52.416949152542372</v>
      </c>
      <c r="O8408" s="32">
        <v>6.9182692307692306E-2</v>
      </c>
      <c r="P8408" s="31">
        <v>0.94591346153846156</v>
      </c>
      <c r="Q8408" s="38">
        <v>4382</v>
      </c>
      <c r="R8408" s="38">
        <v>4091</v>
      </c>
      <c r="S8408" s="38">
        <v>5031</v>
      </c>
    </row>
    <row r="8409" spans="2:19" x14ac:dyDescent="0.2">
      <c r="B8409" s="1" t="s">
        <v>17006</v>
      </c>
      <c r="C8409" s="1" t="s">
        <v>17007</v>
      </c>
      <c r="D8409" s="1" t="s">
        <v>653</v>
      </c>
      <c r="E8409" s="1" t="s">
        <v>16969</v>
      </c>
      <c r="F8409" s="1" t="s">
        <v>18</v>
      </c>
      <c r="G8409" s="27">
        <v>0.3513774770420493</v>
      </c>
      <c r="H8409" s="27">
        <v>0.93608581644815259</v>
      </c>
      <c r="I8409" s="28">
        <v>31.882648622522971</v>
      </c>
      <c r="J8409" s="27">
        <v>7.7332044465925568E-3</v>
      </c>
      <c r="K8409" s="27">
        <v>0.42097631706138233</v>
      </c>
      <c r="L8409" s="27">
        <v>0</v>
      </c>
      <c r="M8409" s="29">
        <v>10.675335320417288</v>
      </c>
      <c r="N8409" s="30">
        <v>70.554332874828063</v>
      </c>
      <c r="O8409" s="32">
        <v>2.0586412395709179E-2</v>
      </c>
      <c r="P8409" s="31">
        <v>0.9864123957091776</v>
      </c>
      <c r="Q8409" s="38">
        <v>3825</v>
      </c>
      <c r="R8409" s="38">
        <v>4452</v>
      </c>
      <c r="S8409" s="38">
        <v>2616</v>
      </c>
    </row>
    <row r="8410" spans="2:19" x14ac:dyDescent="0.2">
      <c r="B8410" s="1" t="s">
        <v>17016</v>
      </c>
      <c r="C8410" s="1" t="s">
        <v>17017</v>
      </c>
      <c r="D8410" s="1" t="s">
        <v>653</v>
      </c>
      <c r="E8410" s="1" t="s">
        <v>16969</v>
      </c>
      <c r="F8410" s="1" t="s">
        <v>18</v>
      </c>
      <c r="G8410" s="27">
        <v>0.50795521508544494</v>
      </c>
      <c r="H8410" s="27">
        <v>0.99323598130841129</v>
      </c>
      <c r="I8410" s="28">
        <v>50.166411314083668</v>
      </c>
      <c r="J8410" s="27">
        <v>7.6605774896876845E-3</v>
      </c>
      <c r="K8410" s="27">
        <v>6.1284619917501476E-2</v>
      </c>
      <c r="L8410" s="27">
        <v>0</v>
      </c>
      <c r="M8410" s="29">
        <v>17.463189448441245</v>
      </c>
      <c r="N8410" s="30">
        <v>81.125144843568947</v>
      </c>
      <c r="O8410" s="32">
        <v>0</v>
      </c>
      <c r="P8410" s="31">
        <v>0.99123831775700932</v>
      </c>
      <c r="Q8410" s="38">
        <v>1561</v>
      </c>
      <c r="R8410" s="38">
        <v>2144</v>
      </c>
      <c r="S8410" s="38">
        <v>8606</v>
      </c>
    </row>
    <row r="8411" spans="2:19" x14ac:dyDescent="0.2">
      <c r="B8411" s="1" t="s">
        <v>17010</v>
      </c>
      <c r="C8411" s="1" t="s">
        <v>17011</v>
      </c>
      <c r="D8411" s="1" t="s">
        <v>653</v>
      </c>
      <c r="E8411" s="1" t="s">
        <v>16969</v>
      </c>
      <c r="F8411" s="1" t="s">
        <v>18</v>
      </c>
      <c r="G8411" s="27">
        <v>0.58524704244954762</v>
      </c>
      <c r="H8411" s="27">
        <v>0.99057447540419674</v>
      </c>
      <c r="I8411" s="28">
        <v>55.446346555323593</v>
      </c>
      <c r="J8411" s="27">
        <v>3.4794711203897009E-3</v>
      </c>
      <c r="K8411" s="27">
        <v>0.16840640222686151</v>
      </c>
      <c r="L8411" s="27">
        <v>2.972136222910217E-3</v>
      </c>
      <c r="M8411" s="29">
        <v>11.797818791946312</v>
      </c>
      <c r="N8411" s="30">
        <v>85.956004756242564</v>
      </c>
      <c r="O8411" s="32">
        <v>2.6694186446508426E-2</v>
      </c>
      <c r="P8411" s="31">
        <v>0.98864809081527349</v>
      </c>
      <c r="Q8411" s="38">
        <v>739</v>
      </c>
      <c r="R8411" s="38">
        <v>797</v>
      </c>
      <c r="S8411" s="38">
        <v>7000</v>
      </c>
    </row>
    <row r="8412" spans="2:19" x14ac:dyDescent="0.2">
      <c r="B8412" s="1" t="s">
        <v>16967</v>
      </c>
      <c r="C8412" s="1" t="s">
        <v>16968</v>
      </c>
      <c r="D8412" s="1" t="s">
        <v>653</v>
      </c>
      <c r="E8412" s="1" t="s">
        <v>16969</v>
      </c>
      <c r="F8412" s="1" t="s">
        <v>18</v>
      </c>
      <c r="G8412" s="27">
        <v>0.29040735873850199</v>
      </c>
      <c r="H8412" s="27">
        <v>0.90536380036079367</v>
      </c>
      <c r="I8412" s="28">
        <v>20.573193166885677</v>
      </c>
      <c r="J8412" s="27">
        <v>5.9132720105124839E-2</v>
      </c>
      <c r="K8412" s="27">
        <v>0.61103810775295664</v>
      </c>
      <c r="L8412" s="27">
        <v>4.4335538184004805E-2</v>
      </c>
      <c r="M8412" s="29">
        <v>7.4225925925925935</v>
      </c>
      <c r="N8412" s="30">
        <v>52.180995475113122</v>
      </c>
      <c r="O8412" s="32">
        <v>0.27622369212266989</v>
      </c>
      <c r="P8412" s="31">
        <v>0.91521346963319306</v>
      </c>
      <c r="Q8412" s="38">
        <v>6759</v>
      </c>
      <c r="R8412" s="38">
        <v>5609</v>
      </c>
      <c r="S8412" s="38">
        <v>859</v>
      </c>
    </row>
    <row r="8413" spans="2:19" x14ac:dyDescent="0.2">
      <c r="B8413" s="1" t="s">
        <v>16990</v>
      </c>
      <c r="C8413" s="1" t="s">
        <v>16991</v>
      </c>
      <c r="D8413" s="1" t="s">
        <v>653</v>
      </c>
      <c r="E8413" s="1" t="s">
        <v>16969</v>
      </c>
      <c r="F8413" s="1" t="s">
        <v>18</v>
      </c>
      <c r="G8413" s="27">
        <v>0.36148890479599138</v>
      </c>
      <c r="H8413" s="27">
        <v>0.98275103163686384</v>
      </c>
      <c r="I8413" s="28">
        <v>28.184251968503936</v>
      </c>
      <c r="J8413" s="27">
        <v>1.0737294201861132E-2</v>
      </c>
      <c r="K8413" s="27">
        <v>0.17108088761632068</v>
      </c>
      <c r="L8413" s="27">
        <v>3.0949105914718019E-3</v>
      </c>
      <c r="M8413" s="29">
        <v>14.570067264573993</v>
      </c>
      <c r="N8413" s="30">
        <v>51.803960396039606</v>
      </c>
      <c r="O8413" s="32">
        <v>2.579092159559835E-2</v>
      </c>
      <c r="P8413" s="31">
        <v>0.96079779917469055</v>
      </c>
      <c r="Q8413" s="38">
        <v>4184</v>
      </c>
      <c r="R8413" s="38">
        <v>4309</v>
      </c>
      <c r="S8413" s="38">
        <v>6965</v>
      </c>
    </row>
    <row r="8414" spans="2:19" x14ac:dyDescent="0.2">
      <c r="B8414" s="1" t="s">
        <v>17002</v>
      </c>
      <c r="C8414" s="1" t="s">
        <v>17003</v>
      </c>
      <c r="D8414" s="1" t="s">
        <v>653</v>
      </c>
      <c r="E8414" s="1" t="s">
        <v>16969</v>
      </c>
      <c r="F8414" s="1" t="s">
        <v>18</v>
      </c>
      <c r="G8414" s="27">
        <v>0.396163469557965</v>
      </c>
      <c r="H8414" s="27">
        <v>0.98734831460674155</v>
      </c>
      <c r="I8414" s="28">
        <v>31.821142618849038</v>
      </c>
      <c r="J8414" s="27">
        <v>5.8381984987489572E-3</v>
      </c>
      <c r="K8414" s="27">
        <v>0.10633861551292743</v>
      </c>
      <c r="L8414" s="27">
        <v>8.3758937691521954E-4</v>
      </c>
      <c r="M8414" s="29">
        <v>15.87140883977901</v>
      </c>
      <c r="N8414" s="30">
        <v>55.686315789473682</v>
      </c>
      <c r="O8414" s="32">
        <v>2.7209397344228805E-2</v>
      </c>
      <c r="P8414" s="31">
        <v>0.97977528089887644</v>
      </c>
      <c r="Q8414" s="38">
        <v>3828</v>
      </c>
      <c r="R8414" s="38">
        <v>3816</v>
      </c>
      <c r="S8414" s="38">
        <v>8083</v>
      </c>
    </row>
    <row r="8415" spans="2:19" x14ac:dyDescent="0.2">
      <c r="B8415" s="1" t="s">
        <v>16986</v>
      </c>
      <c r="C8415" s="1" t="s">
        <v>16987</v>
      </c>
      <c r="D8415" s="1" t="s">
        <v>653</v>
      </c>
      <c r="E8415" s="1" t="s">
        <v>16969</v>
      </c>
      <c r="F8415" s="1" t="s">
        <v>18</v>
      </c>
      <c r="G8415" s="27">
        <v>0.42739726027397262</v>
      </c>
      <c r="H8415" s="27">
        <v>0.91825344714379498</v>
      </c>
      <c r="I8415" s="28">
        <v>25.939726027397256</v>
      </c>
      <c r="J8415" s="27">
        <v>4.7945205479452052E-2</v>
      </c>
      <c r="K8415" s="27">
        <v>0.5</v>
      </c>
      <c r="L8415" s="27">
        <v>2.0400525279054497E-2</v>
      </c>
      <c r="M8415" s="29">
        <v>6.494736842105266</v>
      </c>
      <c r="N8415" s="30">
        <v>51.439102564102562</v>
      </c>
      <c r="O8415" s="32">
        <v>0.10925147734734078</v>
      </c>
      <c r="P8415" s="31">
        <v>0.95863427445830596</v>
      </c>
      <c r="Q8415" s="38">
        <v>4683</v>
      </c>
      <c r="R8415" s="38">
        <v>3437</v>
      </c>
      <c r="S8415" s="38">
        <v>1786</v>
      </c>
    </row>
    <row r="8416" spans="2:19" x14ac:dyDescent="0.2">
      <c r="B8416" s="1" t="s">
        <v>16996</v>
      </c>
      <c r="C8416" s="1" t="s">
        <v>16997</v>
      </c>
      <c r="D8416" s="1" t="s">
        <v>653</v>
      </c>
      <c r="E8416" s="1" t="s">
        <v>16969</v>
      </c>
      <c r="F8416" s="1" t="s">
        <v>18</v>
      </c>
      <c r="G8416" s="27">
        <v>0.46960072595281305</v>
      </c>
      <c r="H8416" s="27">
        <v>0.95367575890893086</v>
      </c>
      <c r="I8416" s="28">
        <v>45.36588021778585</v>
      </c>
      <c r="J8416" s="27">
        <v>2.132486388384755E-2</v>
      </c>
      <c r="K8416" s="27">
        <v>0.16424682395644283</v>
      </c>
      <c r="L8416" s="27">
        <v>8.5349758029036518E-3</v>
      </c>
      <c r="M8416" s="29">
        <v>14.643712574850303</v>
      </c>
      <c r="N8416" s="30">
        <v>79.591304347826082</v>
      </c>
      <c r="O8416" s="32">
        <v>7.9419269687637489E-2</v>
      </c>
      <c r="P8416" s="31">
        <v>0.96964364276286841</v>
      </c>
      <c r="Q8416" s="38">
        <v>2503</v>
      </c>
      <c r="R8416" s="38">
        <v>2805</v>
      </c>
      <c r="S8416" s="38">
        <v>7078</v>
      </c>
    </row>
    <row r="8417" spans="2:19" x14ac:dyDescent="0.2">
      <c r="B8417" s="1" t="s">
        <v>17004</v>
      </c>
      <c r="C8417" s="1" t="s">
        <v>17005</v>
      </c>
      <c r="D8417" s="1" t="s">
        <v>653</v>
      </c>
      <c r="E8417" s="1" t="s">
        <v>16969</v>
      </c>
      <c r="F8417" s="1" t="s">
        <v>18</v>
      </c>
      <c r="G8417" s="27">
        <v>0.36698499317871758</v>
      </c>
      <c r="H8417" s="27">
        <v>0.95975935828877035</v>
      </c>
      <c r="I8417" s="28">
        <v>27.128308321964525</v>
      </c>
      <c r="J8417" s="27">
        <v>7.5034106412005461E-3</v>
      </c>
      <c r="K8417" s="27">
        <v>0.21555252387448839</v>
      </c>
      <c r="L8417" s="27">
        <v>1.2012032085561496E-2</v>
      </c>
      <c r="M8417" s="29">
        <v>13.124784482758617</v>
      </c>
      <c r="N8417" s="30">
        <v>50.756505576208177</v>
      </c>
      <c r="O8417" s="32">
        <v>5.7580213903743314E-2</v>
      </c>
      <c r="P8417" s="31">
        <v>0.97994652406417115</v>
      </c>
      <c r="Q8417" s="38">
        <v>4374</v>
      </c>
      <c r="R8417" s="38">
        <v>4221</v>
      </c>
      <c r="S8417" s="38">
        <v>6191</v>
      </c>
    </row>
    <row r="8418" spans="2:19" x14ac:dyDescent="0.2">
      <c r="B8418" s="1" t="s">
        <v>16994</v>
      </c>
      <c r="C8418" s="1" t="s">
        <v>16995</v>
      </c>
      <c r="D8418" s="1" t="s">
        <v>653</v>
      </c>
      <c r="E8418" s="1" t="s">
        <v>16969</v>
      </c>
      <c r="F8418" s="1" t="s">
        <v>18</v>
      </c>
      <c r="G8418" s="27">
        <v>0.31705639614855569</v>
      </c>
      <c r="H8418" s="27">
        <v>0.89541032428855039</v>
      </c>
      <c r="I8418" s="28">
        <v>21.665268225584605</v>
      </c>
      <c r="J8418" s="27">
        <v>0.12173314993122421</v>
      </c>
      <c r="K8418" s="27">
        <v>0.49381017881705641</v>
      </c>
      <c r="L8418" s="27">
        <v>2.2316346790205163E-2</v>
      </c>
      <c r="M8418" s="29">
        <v>8.3636455186304097</v>
      </c>
      <c r="N8418" s="30">
        <v>49.822125813449027</v>
      </c>
      <c r="O8418" s="32">
        <v>0.12908007941760422</v>
      </c>
      <c r="P8418" s="31">
        <v>0.96227663798808738</v>
      </c>
      <c r="Q8418" s="38">
        <v>6333</v>
      </c>
      <c r="R8418" s="38">
        <v>5049</v>
      </c>
      <c r="S8418" s="38">
        <v>1854</v>
      </c>
    </row>
    <row r="8419" spans="2:19" x14ac:dyDescent="0.2">
      <c r="B8419" s="1" t="s">
        <v>16970</v>
      </c>
      <c r="C8419" s="1" t="s">
        <v>16971</v>
      </c>
      <c r="D8419" s="1" t="s">
        <v>653</v>
      </c>
      <c r="E8419" s="1" t="s">
        <v>16969</v>
      </c>
      <c r="F8419" s="1" t="s">
        <v>18</v>
      </c>
      <c r="G8419" s="27">
        <v>0.27561608300907914</v>
      </c>
      <c r="H8419" s="27">
        <v>0.89222821203953306</v>
      </c>
      <c r="I8419" s="28">
        <v>19.867769130998695</v>
      </c>
      <c r="J8419" s="27">
        <v>7.6523994811932561E-2</v>
      </c>
      <c r="K8419" s="27">
        <v>0.63553826199740593</v>
      </c>
      <c r="L8419" s="27">
        <v>7.3150643905360885E-2</v>
      </c>
      <c r="M8419" s="29">
        <v>7.1120859444941811</v>
      </c>
      <c r="N8419" s="30">
        <v>52.97176470588235</v>
      </c>
      <c r="O8419" s="32">
        <v>0.31020365378855946</v>
      </c>
      <c r="P8419" s="31">
        <v>0.92362982929020665</v>
      </c>
      <c r="Q8419" s="38">
        <v>6992</v>
      </c>
      <c r="R8419" s="38">
        <v>5922</v>
      </c>
      <c r="S8419" s="38">
        <v>716</v>
      </c>
    </row>
    <row r="8420" spans="2:19" x14ac:dyDescent="0.2">
      <c r="B8420" s="1" t="s">
        <v>16984</v>
      </c>
      <c r="C8420" s="1" t="s">
        <v>16985</v>
      </c>
      <c r="D8420" s="1" t="s">
        <v>653</v>
      </c>
      <c r="E8420" s="1" t="s">
        <v>16969</v>
      </c>
      <c r="F8420" s="1" t="s">
        <v>18</v>
      </c>
      <c r="G8420" s="27">
        <v>0.30759162303664922</v>
      </c>
      <c r="H8420" s="27">
        <v>0.81976787954830621</v>
      </c>
      <c r="I8420" s="28">
        <v>23.931151832460731</v>
      </c>
      <c r="J8420" s="27">
        <v>4.581151832460733E-2</v>
      </c>
      <c r="K8420" s="27">
        <v>0.32984293193717279</v>
      </c>
      <c r="L8420" s="27">
        <v>6.2735257214554582E-3</v>
      </c>
      <c r="M8420" s="29">
        <v>11.028544423440456</v>
      </c>
      <c r="N8420" s="30">
        <v>52.51063829787234</v>
      </c>
      <c r="O8420" s="32">
        <v>8.9485570890840638E-2</v>
      </c>
      <c r="P8420" s="31">
        <v>0.95859473023839403</v>
      </c>
      <c r="Q8420" s="38">
        <v>5401</v>
      </c>
      <c r="R8420" s="38">
        <v>5234</v>
      </c>
      <c r="S8420" s="38">
        <v>4004</v>
      </c>
    </row>
    <row r="8421" spans="2:19" x14ac:dyDescent="0.2">
      <c r="B8421" s="1" t="s">
        <v>16982</v>
      </c>
      <c r="C8421" s="1" t="s">
        <v>16983</v>
      </c>
      <c r="D8421" s="1" t="s">
        <v>653</v>
      </c>
      <c r="E8421" s="1" t="s">
        <v>16969</v>
      </c>
      <c r="F8421" s="1" t="s">
        <v>18</v>
      </c>
      <c r="G8421" s="27">
        <v>0.34310850439882695</v>
      </c>
      <c r="H8421" s="27">
        <v>0.94578651685393256</v>
      </c>
      <c r="I8421" s="28">
        <v>22.850586510263931</v>
      </c>
      <c r="J8421" s="27">
        <v>4.5454545454545456E-2</v>
      </c>
      <c r="K8421" s="27">
        <v>0.55718475073313778</v>
      </c>
      <c r="L8421" s="27">
        <v>2.4016853932584271E-2</v>
      </c>
      <c r="M8421" s="29">
        <v>7.2712053571428568</v>
      </c>
      <c r="N8421" s="30">
        <v>52.179487179487182</v>
      </c>
      <c r="O8421" s="32">
        <v>0.19532303370786516</v>
      </c>
      <c r="P8421" s="31">
        <v>0.9578651685393258</v>
      </c>
      <c r="Q8421" s="38">
        <v>5828</v>
      </c>
      <c r="R8421" s="38">
        <v>4568</v>
      </c>
      <c r="S8421" s="38">
        <v>1275</v>
      </c>
    </row>
    <row r="8422" spans="2:19" x14ac:dyDescent="0.2">
      <c r="B8422" s="1" t="s">
        <v>16998</v>
      </c>
      <c r="C8422" s="1" t="s">
        <v>16999</v>
      </c>
      <c r="D8422" s="1" t="s">
        <v>653</v>
      </c>
      <c r="E8422" s="1" t="s">
        <v>16969</v>
      </c>
      <c r="F8422" s="1" t="s">
        <v>18</v>
      </c>
      <c r="G8422" s="27">
        <v>0.30688554491564068</v>
      </c>
      <c r="H8422" s="27">
        <v>0.88916001773049635</v>
      </c>
      <c r="I8422" s="28">
        <v>366.33164614683079</v>
      </c>
      <c r="J8422" s="27">
        <v>5.4263565891472867E-2</v>
      </c>
      <c r="K8422" s="27">
        <v>0.30962152302781576</v>
      </c>
      <c r="L8422" s="27">
        <v>9.2127659574468085E-2</v>
      </c>
      <c r="M8422" s="29">
        <v>8.8806547619047631</v>
      </c>
      <c r="N8422" s="30">
        <v>19.979746835443038</v>
      </c>
      <c r="O8422" s="32">
        <v>0.75763297872340418</v>
      </c>
      <c r="P8422" s="31">
        <v>0.97207446808510634</v>
      </c>
      <c r="Q8422" s="38">
        <v>5</v>
      </c>
      <c r="R8422" s="38">
        <v>5252</v>
      </c>
      <c r="S8422" s="38">
        <v>4404</v>
      </c>
    </row>
    <row r="8423" spans="2:19" x14ac:dyDescent="0.2">
      <c r="B8423" s="1" t="s">
        <v>16976</v>
      </c>
      <c r="C8423" s="1" t="s">
        <v>16977</v>
      </c>
      <c r="D8423" s="1" t="s">
        <v>653</v>
      </c>
      <c r="E8423" s="1" t="s">
        <v>16969</v>
      </c>
      <c r="F8423" s="1" t="s">
        <v>18</v>
      </c>
      <c r="G8423" s="27">
        <v>0.42573579739904177</v>
      </c>
      <c r="H8423" s="27">
        <v>0.92307177033492815</v>
      </c>
      <c r="I8423" s="28">
        <v>26.53121149897331</v>
      </c>
      <c r="J8423" s="27">
        <v>3.6960985626283367E-2</v>
      </c>
      <c r="K8423" s="27">
        <v>0.50855578370978782</v>
      </c>
      <c r="L8423" s="27">
        <v>5.6264752791068573E-2</v>
      </c>
      <c r="M8423" s="29">
        <v>7.983432657926107</v>
      </c>
      <c r="N8423" s="30">
        <v>51.141479099678456</v>
      </c>
      <c r="O8423" s="32">
        <v>0.11373205741626795</v>
      </c>
      <c r="P8423" s="31">
        <v>0.93205741626794258</v>
      </c>
      <c r="Q8423" s="38">
        <v>4528</v>
      </c>
      <c r="R8423" s="38">
        <v>3457</v>
      </c>
      <c r="S8423" s="38">
        <v>1704</v>
      </c>
    </row>
    <row r="8424" spans="2:19" x14ac:dyDescent="0.2">
      <c r="B8424" s="1" t="s">
        <v>16972</v>
      </c>
      <c r="C8424" s="1" t="s">
        <v>16973</v>
      </c>
      <c r="D8424" s="1" t="s">
        <v>653</v>
      </c>
      <c r="E8424" s="1" t="s">
        <v>16969</v>
      </c>
      <c r="F8424" s="1" t="s">
        <v>18</v>
      </c>
      <c r="G8424" s="27">
        <v>0.36404833836858008</v>
      </c>
      <c r="H8424" s="27">
        <v>0.95963687150837995</v>
      </c>
      <c r="I8424" s="28">
        <v>21.062235649546828</v>
      </c>
      <c r="J8424" s="27">
        <v>0.17069486404833836</v>
      </c>
      <c r="K8424" s="27">
        <v>0.60574018126888218</v>
      </c>
      <c r="L8424" s="27">
        <v>3.6403631284916201E-2</v>
      </c>
      <c r="M8424" s="29">
        <v>3.704038004750593</v>
      </c>
      <c r="N8424" s="30">
        <v>50.987551867219914</v>
      </c>
      <c r="O8424" s="32">
        <v>0.2038826815642458</v>
      </c>
      <c r="P8424" s="31">
        <v>0.92458100558659218</v>
      </c>
      <c r="Q8424" s="38">
        <v>6569</v>
      </c>
      <c r="R8424" s="38">
        <v>4272</v>
      </c>
      <c r="S8424" s="38">
        <v>898</v>
      </c>
    </row>
    <row r="8425" spans="2:19" x14ac:dyDescent="0.2">
      <c r="B8425" s="1" t="s">
        <v>17014</v>
      </c>
      <c r="C8425" s="1" t="s">
        <v>17015</v>
      </c>
      <c r="D8425" s="1" t="s">
        <v>653</v>
      </c>
      <c r="E8425" s="1" t="s">
        <v>16969</v>
      </c>
      <c r="F8425" s="1" t="s">
        <v>18</v>
      </c>
      <c r="G8425" s="27">
        <v>0.4465971187282663</v>
      </c>
      <c r="H8425" s="27">
        <v>0.99620384047267363</v>
      </c>
      <c r="I8425" s="28">
        <v>42.121311475409833</v>
      </c>
      <c r="J8425" s="27">
        <v>4.4709388971684054E-3</v>
      </c>
      <c r="K8425" s="27">
        <v>9.041231992051664E-2</v>
      </c>
      <c r="L8425" s="27">
        <v>0</v>
      </c>
      <c r="M8425" s="29">
        <v>15.904488330341112</v>
      </c>
      <c r="N8425" s="30">
        <v>74.186874304783089</v>
      </c>
      <c r="O8425" s="32">
        <v>1.9694731659281144E-3</v>
      </c>
      <c r="P8425" s="31">
        <v>0.99113737075332353</v>
      </c>
      <c r="Q8425" s="38">
        <v>2991</v>
      </c>
      <c r="R8425" s="38">
        <v>3162</v>
      </c>
      <c r="S8425" s="38">
        <v>8336</v>
      </c>
    </row>
    <row r="8426" spans="2:19" x14ac:dyDescent="0.2">
      <c r="B8426" s="1" t="s">
        <v>17012</v>
      </c>
      <c r="C8426" s="1" t="s">
        <v>17013</v>
      </c>
      <c r="D8426" s="1" t="s">
        <v>653</v>
      </c>
      <c r="E8426" s="1" t="s">
        <v>16969</v>
      </c>
      <c r="F8426" s="1" t="s">
        <v>18</v>
      </c>
      <c r="G8426" s="27">
        <v>0.50923951670220324</v>
      </c>
      <c r="H8426" s="27">
        <v>0.99207606973058637</v>
      </c>
      <c r="I8426" s="28">
        <v>39.712153518123671</v>
      </c>
      <c r="J8426" s="27">
        <v>9.2395167022032692E-3</v>
      </c>
      <c r="K8426" s="27">
        <v>0.31201137171286425</v>
      </c>
      <c r="L8426" s="27">
        <v>3.7400950871632325E-3</v>
      </c>
      <c r="M8426" s="29">
        <v>10.179057971014492</v>
      </c>
      <c r="N8426" s="30">
        <v>67.604602510460253</v>
      </c>
      <c r="O8426" s="32">
        <v>0</v>
      </c>
      <c r="P8426" s="31">
        <v>0.99101954569466455</v>
      </c>
      <c r="Q8426" s="38">
        <v>3276</v>
      </c>
      <c r="R8426" s="38">
        <v>2121</v>
      </c>
      <c r="S8426" s="38">
        <v>4358</v>
      </c>
    </row>
    <row r="8427" spans="2:19" x14ac:dyDescent="0.2">
      <c r="B8427" s="1" t="s">
        <v>17018</v>
      </c>
      <c r="C8427" s="1" t="s">
        <v>17019</v>
      </c>
      <c r="D8427" s="1" t="s">
        <v>653</v>
      </c>
      <c r="E8427" s="1" t="s">
        <v>16969</v>
      </c>
      <c r="F8427" s="1" t="s">
        <v>18</v>
      </c>
      <c r="G8427" s="27">
        <v>0.55060155697098367</v>
      </c>
      <c r="H8427" s="27">
        <v>1</v>
      </c>
      <c r="I8427" s="28">
        <v>50.580608634111812</v>
      </c>
      <c r="J8427" s="27">
        <v>4.953998584571833E-3</v>
      </c>
      <c r="K8427" s="27">
        <v>0.11960368011323426</v>
      </c>
      <c r="L8427" s="27">
        <v>0</v>
      </c>
      <c r="M8427" s="29">
        <v>13.481703470031546</v>
      </c>
      <c r="N8427" s="30">
        <v>80.101412066752246</v>
      </c>
      <c r="O8427" s="32">
        <v>0</v>
      </c>
      <c r="P8427" s="31">
        <v>0.99472016895459348</v>
      </c>
      <c r="Q8427" s="38">
        <v>1490</v>
      </c>
      <c r="R8427" s="38">
        <v>1351</v>
      </c>
      <c r="S8427" s="38">
        <v>7859</v>
      </c>
    </row>
    <row r="8428" spans="2:19" x14ac:dyDescent="0.2">
      <c r="B8428" s="1" t="s">
        <v>17008</v>
      </c>
      <c r="C8428" s="1" t="s">
        <v>17009</v>
      </c>
      <c r="D8428" s="1" t="s">
        <v>653</v>
      </c>
      <c r="E8428" s="1" t="s">
        <v>16969</v>
      </c>
      <c r="F8428" s="1" t="s">
        <v>18</v>
      </c>
      <c r="G8428" s="27">
        <v>0.47788309636650866</v>
      </c>
      <c r="H8428" s="27">
        <v>0.95833918128654982</v>
      </c>
      <c r="I8428" s="28">
        <v>45.065086887835719</v>
      </c>
      <c r="J8428" s="27">
        <v>7.1090047393364926E-3</v>
      </c>
      <c r="K8428" s="27">
        <v>0.19786729857819904</v>
      </c>
      <c r="L8428" s="27">
        <v>3.2771929824561404E-2</v>
      </c>
      <c r="M8428" s="29">
        <v>13.378668683812402</v>
      </c>
      <c r="N8428" s="30">
        <v>79.298347107438019</v>
      </c>
      <c r="O8428" s="32">
        <v>2.9005847953216375E-2</v>
      </c>
      <c r="P8428" s="31">
        <v>0.98713450292397664</v>
      </c>
      <c r="Q8428" s="38">
        <v>2564</v>
      </c>
      <c r="R8428" s="38">
        <v>2652</v>
      </c>
      <c r="S8428" s="38">
        <v>6489</v>
      </c>
    </row>
    <row r="8429" spans="2:19" x14ac:dyDescent="0.2">
      <c r="B8429" s="1" t="s">
        <v>17020</v>
      </c>
      <c r="C8429" s="1" t="s">
        <v>17021</v>
      </c>
      <c r="D8429" s="1" t="s">
        <v>653</v>
      </c>
      <c r="E8429" s="1" t="s">
        <v>16969</v>
      </c>
      <c r="F8429" s="1" t="s">
        <v>18</v>
      </c>
      <c r="G8429" s="27">
        <v>0.43721828718609146</v>
      </c>
      <c r="H8429" s="27">
        <v>0.9516805644644003</v>
      </c>
      <c r="I8429" s="28">
        <v>25.704185447520921</v>
      </c>
      <c r="J8429" s="27">
        <v>1.80296200901481E-2</v>
      </c>
      <c r="K8429" s="27">
        <v>0.49710238248551192</v>
      </c>
      <c r="L8429" s="27">
        <v>7.1071199486850544E-3</v>
      </c>
      <c r="M8429" s="29">
        <v>7.1477116704805486</v>
      </c>
      <c r="N8429" s="30">
        <v>49.057437407952875</v>
      </c>
      <c r="O8429" s="32">
        <v>1.4098781270044901E-2</v>
      </c>
      <c r="P8429" s="31">
        <v>0.99615137908915974</v>
      </c>
      <c r="Q8429" s="38">
        <v>4745</v>
      </c>
      <c r="R8429" s="38">
        <v>3283</v>
      </c>
      <c r="S8429" s="38">
        <v>1814</v>
      </c>
    </row>
    <row r="8430" spans="2:19" x14ac:dyDescent="0.2">
      <c r="B8430" s="1" t="s">
        <v>17000</v>
      </c>
      <c r="C8430" s="1" t="s">
        <v>17001</v>
      </c>
      <c r="D8430" s="1" t="s">
        <v>653</v>
      </c>
      <c r="E8430" s="1" t="s">
        <v>16969</v>
      </c>
      <c r="F8430" s="1" t="s">
        <v>18</v>
      </c>
      <c r="G8430" s="27">
        <v>0.36603310852237891</v>
      </c>
      <c r="H8430" s="27">
        <v>0.97602028639618132</v>
      </c>
      <c r="I8430" s="28">
        <v>29.979521765787855</v>
      </c>
      <c r="J8430" s="27">
        <v>9.8099325567136721E-3</v>
      </c>
      <c r="K8430" s="27">
        <v>0.15266707541385652</v>
      </c>
      <c r="L8430" s="27">
        <v>2.2374701670644392E-3</v>
      </c>
      <c r="M8430" s="29">
        <v>15.927949709864606</v>
      </c>
      <c r="N8430" s="30">
        <v>53.785594639865998</v>
      </c>
      <c r="O8430" s="32">
        <v>8.3532219570405727E-3</v>
      </c>
      <c r="P8430" s="31">
        <v>0.97315035799522676</v>
      </c>
      <c r="Q8430" s="38">
        <v>3950</v>
      </c>
      <c r="R8430" s="38">
        <v>4234</v>
      </c>
      <c r="S8430" s="38">
        <v>7291</v>
      </c>
    </row>
    <row r="8431" spans="2:19" x14ac:dyDescent="0.2">
      <c r="B8431" s="1" t="s">
        <v>17034</v>
      </c>
      <c r="C8431" s="1" t="s">
        <v>17035</v>
      </c>
      <c r="D8431" s="1" t="s">
        <v>654</v>
      </c>
      <c r="E8431" s="1" t="s">
        <v>654</v>
      </c>
      <c r="F8431" s="1" t="s">
        <v>18</v>
      </c>
      <c r="G8431" s="27">
        <v>0.57252946509519498</v>
      </c>
      <c r="H8431" s="27">
        <v>0.99487772043975775</v>
      </c>
      <c r="I8431" s="28">
        <v>55.411242067089738</v>
      </c>
      <c r="J8431" s="27">
        <v>8.3862194016319138E-3</v>
      </c>
      <c r="K8431" s="27">
        <v>0.22620126926563916</v>
      </c>
      <c r="L8431" s="27">
        <v>6.5739286515593444E-4</v>
      </c>
      <c r="M8431" s="29">
        <v>11.781485411140578</v>
      </c>
      <c r="N8431" s="30">
        <v>87.413929560743966</v>
      </c>
      <c r="O8431" s="32">
        <v>0</v>
      </c>
      <c r="P8431" s="31">
        <v>0.98990352254879965</v>
      </c>
      <c r="Q8431" s="38">
        <v>742</v>
      </c>
      <c r="R8431" s="38">
        <v>983</v>
      </c>
      <c r="S8431" s="38">
        <v>5975</v>
      </c>
    </row>
    <row r="8432" spans="2:19" x14ac:dyDescent="0.2">
      <c r="B8432" s="1" t="s">
        <v>17038</v>
      </c>
      <c r="C8432" s="1" t="s">
        <v>17039</v>
      </c>
      <c r="D8432" s="1" t="s">
        <v>654</v>
      </c>
      <c r="E8432" s="1" t="s">
        <v>654</v>
      </c>
      <c r="F8432" s="1" t="s">
        <v>18</v>
      </c>
      <c r="G8432" s="27">
        <v>0.46585594013096354</v>
      </c>
      <c r="H8432" s="27">
        <v>0.91429051314722598</v>
      </c>
      <c r="I8432" s="28">
        <v>45.36501403180543</v>
      </c>
      <c r="J8432" s="27">
        <v>7.9513564078578115E-3</v>
      </c>
      <c r="K8432" s="27">
        <v>0.17867165575304023</v>
      </c>
      <c r="L8432" s="27">
        <v>2.1128228889146301E-3</v>
      </c>
      <c r="M8432" s="29">
        <v>13.826707530647985</v>
      </c>
      <c r="N8432" s="30">
        <v>81.084839357429715</v>
      </c>
      <c r="O8432" s="32">
        <v>1.3995134947295262E-2</v>
      </c>
      <c r="P8432" s="31">
        <v>0.99061739835514884</v>
      </c>
      <c r="Q8432" s="38">
        <v>2504</v>
      </c>
      <c r="R8432" s="38">
        <v>2858</v>
      </c>
      <c r="S8432" s="38">
        <v>6845</v>
      </c>
    </row>
    <row r="8433" spans="2:19" x14ac:dyDescent="0.2">
      <c r="B8433" s="1" t="s">
        <v>17043</v>
      </c>
      <c r="C8433" s="1" t="s">
        <v>17044</v>
      </c>
      <c r="D8433" s="1" t="s">
        <v>654</v>
      </c>
      <c r="E8433" s="1" t="s">
        <v>654</v>
      </c>
      <c r="F8433" s="1" t="s">
        <v>18</v>
      </c>
      <c r="G8433" s="27">
        <v>0.69539249146757676</v>
      </c>
      <c r="H8433" s="27">
        <v>0.99940400170285226</v>
      </c>
      <c r="I8433" s="28">
        <v>61.422127417519924</v>
      </c>
      <c r="J8433" s="27">
        <v>2.7872582480091012E-2</v>
      </c>
      <c r="K8433" s="27">
        <v>0.2551194539249147</v>
      </c>
      <c r="L8433" s="27">
        <v>0</v>
      </c>
      <c r="M8433" s="29">
        <v>6.5053221288515415</v>
      </c>
      <c r="N8433" s="30">
        <v>85.022903885480574</v>
      </c>
      <c r="O8433" s="32">
        <v>0</v>
      </c>
      <c r="P8433" s="31">
        <v>0.99787143465304384</v>
      </c>
      <c r="Q8433" s="38">
        <v>215</v>
      </c>
      <c r="R8433" s="38">
        <v>68</v>
      </c>
      <c r="S8433" s="38">
        <v>5424</v>
      </c>
    </row>
    <row r="8434" spans="2:19" x14ac:dyDescent="0.2">
      <c r="B8434" s="1" t="s">
        <v>17028</v>
      </c>
      <c r="C8434" s="1" t="s">
        <v>17029</v>
      </c>
      <c r="D8434" s="1" t="s">
        <v>654</v>
      </c>
      <c r="E8434" s="1" t="s">
        <v>654</v>
      </c>
      <c r="F8434" s="1" t="s">
        <v>18</v>
      </c>
      <c r="G8434" s="27">
        <v>0.53341780171048458</v>
      </c>
      <c r="H8434" s="27">
        <v>0.91726596404215777</v>
      </c>
      <c r="I8434" s="28">
        <v>45.560310421286047</v>
      </c>
      <c r="J8434" s="27">
        <v>2.2172949002217297E-2</v>
      </c>
      <c r="K8434" s="27">
        <v>0.25087108013937282</v>
      </c>
      <c r="L8434" s="27">
        <v>7.9711717296962175E-3</v>
      </c>
      <c r="M8434" s="29">
        <v>10.835234215885952</v>
      </c>
      <c r="N8434" s="30">
        <v>75.532066508313534</v>
      </c>
      <c r="O8434" s="32">
        <v>3.1131432114073158E-2</v>
      </c>
      <c r="P8434" s="31">
        <v>0.97861128332300062</v>
      </c>
      <c r="Q8434" s="38">
        <v>2471</v>
      </c>
      <c r="R8434" s="38">
        <v>1665</v>
      </c>
      <c r="S8434" s="38">
        <v>5478</v>
      </c>
    </row>
    <row r="8435" spans="2:19" x14ac:dyDescent="0.2">
      <c r="B8435" s="1" t="s">
        <v>17040</v>
      </c>
      <c r="C8435" s="1" t="s">
        <v>17041</v>
      </c>
      <c r="D8435" s="1" t="s">
        <v>654</v>
      </c>
      <c r="E8435" s="1" t="s">
        <v>654</v>
      </c>
      <c r="F8435" s="1" t="s">
        <v>18</v>
      </c>
      <c r="G8435" s="27">
        <v>0.56626109832292004</v>
      </c>
      <c r="H8435" s="27">
        <v>0.98333278929329204</v>
      </c>
      <c r="I8435" s="28">
        <v>51.334560999671176</v>
      </c>
      <c r="J8435" s="27">
        <v>9.865175928970734E-3</v>
      </c>
      <c r="K8435" s="27">
        <v>0.27589608681354816</v>
      </c>
      <c r="L8435" s="27">
        <v>0</v>
      </c>
      <c r="M8435" s="29">
        <v>9.889377845220034</v>
      </c>
      <c r="N8435" s="30">
        <v>82.493325594892625</v>
      </c>
      <c r="O8435" s="32">
        <v>4.8963603721233879E-4</v>
      </c>
      <c r="P8435" s="31">
        <v>0.99265545944181488</v>
      </c>
      <c r="Q8435" s="38">
        <v>1353</v>
      </c>
      <c r="R8435" s="38">
        <v>1078</v>
      </c>
      <c r="S8435" s="38">
        <v>5028</v>
      </c>
    </row>
    <row r="8436" spans="2:19" x14ac:dyDescent="0.2">
      <c r="B8436" s="1" t="s">
        <v>17026</v>
      </c>
      <c r="C8436" s="1" t="s">
        <v>17027</v>
      </c>
      <c r="D8436" s="1" t="s">
        <v>654</v>
      </c>
      <c r="E8436" s="1" t="s">
        <v>654</v>
      </c>
      <c r="F8436" s="1" t="s">
        <v>18</v>
      </c>
      <c r="G8436" s="27">
        <v>0.63042808746535262</v>
      </c>
      <c r="H8436" s="27">
        <v>0.97158481470322378</v>
      </c>
      <c r="I8436" s="28">
        <v>57.495657530027728</v>
      </c>
      <c r="J8436" s="27">
        <v>1.2935016938712659E-2</v>
      </c>
      <c r="K8436" s="27">
        <v>0.2174314752078842</v>
      </c>
      <c r="L8436" s="27">
        <v>3.8972582103043085E-3</v>
      </c>
      <c r="M8436" s="29">
        <v>10.169616026711187</v>
      </c>
      <c r="N8436" s="30">
        <v>84.547584187408489</v>
      </c>
      <c r="O8436" s="32">
        <v>0</v>
      </c>
      <c r="P8436" s="31">
        <v>0.97830671889123233</v>
      </c>
      <c r="Q8436" s="38">
        <v>508</v>
      </c>
      <c r="R8436" s="38">
        <v>318</v>
      </c>
      <c r="S8436" s="38">
        <v>6156</v>
      </c>
    </row>
    <row r="8437" spans="2:19" x14ac:dyDescent="0.2">
      <c r="B8437" s="1" t="s">
        <v>17032</v>
      </c>
      <c r="C8437" s="1" t="s">
        <v>17033</v>
      </c>
      <c r="D8437" s="1" t="s">
        <v>654</v>
      </c>
      <c r="E8437" s="1" t="s">
        <v>654</v>
      </c>
      <c r="F8437" s="1" t="s">
        <v>18</v>
      </c>
      <c r="G8437" s="27">
        <v>0.58695066055540579</v>
      </c>
      <c r="H8437" s="27">
        <v>0.97594908024526794</v>
      </c>
      <c r="I8437" s="28">
        <v>55.129253167969829</v>
      </c>
      <c r="J8437" s="27">
        <v>6.7403612833647885E-3</v>
      </c>
      <c r="K8437" s="27">
        <v>0.11512537071987058</v>
      </c>
      <c r="L8437" s="27">
        <v>4.3988269794721408E-4</v>
      </c>
      <c r="M8437" s="29">
        <v>14.248759791122714</v>
      </c>
      <c r="N8437" s="30">
        <v>83.474965548920537</v>
      </c>
      <c r="O8437" s="32">
        <v>0</v>
      </c>
      <c r="P8437" s="31">
        <v>0.98880298587043458</v>
      </c>
      <c r="Q8437" s="38">
        <v>775</v>
      </c>
      <c r="R8437" s="38">
        <v>773</v>
      </c>
      <c r="S8437" s="38">
        <v>7943</v>
      </c>
    </row>
    <row r="8438" spans="2:19" x14ac:dyDescent="0.2">
      <c r="B8438" s="1" t="s">
        <v>17036</v>
      </c>
      <c r="C8438" s="1" t="s">
        <v>17037</v>
      </c>
      <c r="D8438" s="1" t="s">
        <v>654</v>
      </c>
      <c r="E8438" s="1" t="s">
        <v>654</v>
      </c>
      <c r="F8438" s="1" t="s">
        <v>18</v>
      </c>
      <c r="G8438" s="27">
        <v>0.56002791996277335</v>
      </c>
      <c r="H8438" s="27">
        <v>0.99506161464931464</v>
      </c>
      <c r="I8438" s="28">
        <v>52.64385760818984</v>
      </c>
      <c r="J8438" s="27">
        <v>2.791996277338297E-3</v>
      </c>
      <c r="K8438" s="27">
        <v>7.1893904141461143E-2</v>
      </c>
      <c r="L8438" s="27">
        <v>0</v>
      </c>
      <c r="M8438" s="29">
        <v>16.64902168164992</v>
      </c>
      <c r="N8438" s="30">
        <v>80.473203157457419</v>
      </c>
      <c r="O8438" s="32">
        <v>4.8416445928826442E-2</v>
      </c>
      <c r="P8438" s="31">
        <v>0.9899804215133019</v>
      </c>
      <c r="Q8438" s="38">
        <v>1136</v>
      </c>
      <c r="R8438" s="38">
        <v>1181</v>
      </c>
      <c r="S8438" s="38">
        <v>8535</v>
      </c>
    </row>
    <row r="8439" spans="2:19" x14ac:dyDescent="0.2">
      <c r="B8439" s="1" t="s">
        <v>17022</v>
      </c>
      <c r="C8439" s="1" t="s">
        <v>17023</v>
      </c>
      <c r="D8439" s="1" t="s">
        <v>654</v>
      </c>
      <c r="E8439" s="1" t="s">
        <v>276</v>
      </c>
      <c r="F8439" s="1" t="s">
        <v>18</v>
      </c>
      <c r="G8439" s="27">
        <v>0.53386103781882144</v>
      </c>
      <c r="H8439" s="27">
        <v>0.89768968456947973</v>
      </c>
      <c r="I8439" s="28">
        <v>42.907211961301662</v>
      </c>
      <c r="J8439" s="27">
        <v>9.8504837291116976E-2</v>
      </c>
      <c r="K8439" s="27">
        <v>0.35532102022867196</v>
      </c>
      <c r="L8439" s="27">
        <v>3.4441602728047748E-3</v>
      </c>
      <c r="M8439" s="29">
        <v>6.889811320754716</v>
      </c>
      <c r="N8439" s="30">
        <v>73.861614497528834</v>
      </c>
      <c r="O8439" s="32">
        <v>4.0034100596760443E-2</v>
      </c>
      <c r="P8439" s="31">
        <v>0.96930946291560105</v>
      </c>
      <c r="Q8439" s="38">
        <v>2874</v>
      </c>
      <c r="R8439" s="38">
        <v>1658</v>
      </c>
      <c r="S8439" s="38">
        <v>3574</v>
      </c>
    </row>
    <row r="8440" spans="2:19" x14ac:dyDescent="0.2">
      <c r="B8440" s="1" t="s">
        <v>17024</v>
      </c>
      <c r="C8440" s="1" t="s">
        <v>17025</v>
      </c>
      <c r="D8440" s="1" t="s">
        <v>654</v>
      </c>
      <c r="E8440" s="1" t="s">
        <v>276</v>
      </c>
      <c r="F8440" s="1" t="s">
        <v>18</v>
      </c>
      <c r="G8440" s="27">
        <v>0.31568627450980391</v>
      </c>
      <c r="H8440" s="27">
        <v>0.70497377205531719</v>
      </c>
      <c r="I8440" s="28">
        <v>21.022941176470592</v>
      </c>
      <c r="J8440" s="27">
        <v>4.6078431372549022E-2</v>
      </c>
      <c r="K8440" s="27">
        <v>0.48823529411764705</v>
      </c>
      <c r="L8440" s="27">
        <v>8.3390557939914164E-2</v>
      </c>
      <c r="M8440" s="29">
        <v>8.7358166189111763</v>
      </c>
      <c r="N8440" s="30">
        <v>47.173913043478258</v>
      </c>
      <c r="O8440" s="32">
        <v>1.4306151645207439E-3</v>
      </c>
      <c r="P8440" s="31">
        <v>0.97281831187410583</v>
      </c>
      <c r="Q8440" s="38">
        <v>6587</v>
      </c>
      <c r="R8440" s="38">
        <v>5083</v>
      </c>
      <c r="S8440" s="38">
        <v>1909</v>
      </c>
    </row>
    <row r="8441" spans="2:19" x14ac:dyDescent="0.2">
      <c r="B8441" s="1" t="s">
        <v>17030</v>
      </c>
      <c r="C8441" s="1" t="s">
        <v>17031</v>
      </c>
      <c r="D8441" s="1" t="s">
        <v>654</v>
      </c>
      <c r="E8441" s="1" t="s">
        <v>654</v>
      </c>
      <c r="F8441" s="1" t="s">
        <v>18</v>
      </c>
      <c r="G8441" s="27">
        <v>0.52568440479852352</v>
      </c>
      <c r="H8441" s="27">
        <v>0.93032630141144323</v>
      </c>
      <c r="I8441" s="28">
        <v>50.036388803445057</v>
      </c>
      <c r="J8441" s="27">
        <v>1.3226699477083975E-2</v>
      </c>
      <c r="K8441" s="27">
        <v>0.23900338357428483</v>
      </c>
      <c r="L8441" s="27">
        <v>3.309151616330247E-2</v>
      </c>
      <c r="M8441" s="29">
        <v>11.243450064850851</v>
      </c>
      <c r="N8441" s="30">
        <v>84.605617320070223</v>
      </c>
      <c r="O8441" s="32">
        <v>0</v>
      </c>
      <c r="P8441" s="31">
        <v>0.98679617544392173</v>
      </c>
      <c r="Q8441" s="38">
        <v>1598</v>
      </c>
      <c r="R8441" s="38">
        <v>1816</v>
      </c>
      <c r="S8441" s="38">
        <v>5720</v>
      </c>
    </row>
    <row r="8442" spans="2:19" x14ac:dyDescent="0.2">
      <c r="B8442" s="1" t="s">
        <v>17042</v>
      </c>
      <c r="C8442" s="1" t="s">
        <v>831</v>
      </c>
      <c r="D8442" s="1" t="s">
        <v>654</v>
      </c>
      <c r="E8442" s="1" t="s">
        <v>654</v>
      </c>
      <c r="F8442" s="1" t="s">
        <v>18</v>
      </c>
      <c r="G8442" s="27">
        <v>0.61864406779661019</v>
      </c>
      <c r="H8442" s="27">
        <v>0.99429573512906844</v>
      </c>
      <c r="I8442" s="28">
        <v>55.401355932203401</v>
      </c>
      <c r="J8442" s="27">
        <v>1.0734463276836158E-2</v>
      </c>
      <c r="K8442" s="27">
        <v>0.26242937853107345</v>
      </c>
      <c r="L8442" s="27">
        <v>0</v>
      </c>
      <c r="M8442" s="29">
        <v>9.43</v>
      </c>
      <c r="N8442" s="30">
        <v>83.368036529680367</v>
      </c>
      <c r="O8442" s="32">
        <v>0</v>
      </c>
      <c r="P8442" s="31">
        <v>0.9932659932659933</v>
      </c>
      <c r="Q8442" s="38">
        <v>744</v>
      </c>
      <c r="R8442" s="38">
        <v>412</v>
      </c>
      <c r="S8442" s="38">
        <v>5279</v>
      </c>
    </row>
    <row r="8443" spans="2:19" x14ac:dyDescent="0.2">
      <c r="B8443" s="1" t="s">
        <v>17050</v>
      </c>
      <c r="C8443" s="1" t="s">
        <v>17051</v>
      </c>
      <c r="D8443" s="1" t="s">
        <v>655</v>
      </c>
      <c r="E8443" s="1" t="s">
        <v>655</v>
      </c>
      <c r="F8443" s="1" t="s">
        <v>18</v>
      </c>
      <c r="G8443" s="27">
        <v>0.11678832116788321</v>
      </c>
      <c r="H8443" s="27">
        <v>0.24463840399002493</v>
      </c>
      <c r="I8443" s="28">
        <v>18.183211678832123</v>
      </c>
      <c r="J8443" s="27">
        <v>3.1282586027111575E-3</v>
      </c>
      <c r="K8443" s="27">
        <v>0.29718456725755998</v>
      </c>
      <c r="L8443" s="27">
        <v>1.8394014962593519E-2</v>
      </c>
      <c r="M8443" s="29">
        <v>13.650177095631642</v>
      </c>
      <c r="N8443" s="30">
        <v>52.071428571428569</v>
      </c>
      <c r="O8443" s="32">
        <v>0</v>
      </c>
      <c r="P8443" s="31">
        <v>0.95660847880299249</v>
      </c>
      <c r="Q8443" s="38">
        <v>7469</v>
      </c>
      <c r="R8443" s="38">
        <v>8168</v>
      </c>
      <c r="S8443" s="38">
        <v>4619</v>
      </c>
    </row>
    <row r="8444" spans="2:19" x14ac:dyDescent="0.2">
      <c r="B8444" s="1" t="s">
        <v>17056</v>
      </c>
      <c r="C8444" s="1" t="s">
        <v>17057</v>
      </c>
      <c r="D8444" s="1" t="s">
        <v>655</v>
      </c>
      <c r="E8444" s="1" t="s">
        <v>655</v>
      </c>
      <c r="F8444" s="1" t="s">
        <v>18</v>
      </c>
      <c r="G8444" s="27">
        <v>0.48905109489051096</v>
      </c>
      <c r="H8444" s="27">
        <v>0.87148563734290851</v>
      </c>
      <c r="I8444" s="28">
        <v>32.027828467153284</v>
      </c>
      <c r="J8444" s="27">
        <v>2.8284671532846715E-2</v>
      </c>
      <c r="K8444" s="27">
        <v>0.2518248175182482</v>
      </c>
      <c r="L8444" s="27">
        <v>5.1180430879712753E-2</v>
      </c>
      <c r="M8444" s="29">
        <v>11.290714285714284</v>
      </c>
      <c r="N8444" s="30">
        <v>53.240671641791046</v>
      </c>
      <c r="O8444" s="32">
        <v>0</v>
      </c>
      <c r="P8444" s="31">
        <v>0.98384201077199285</v>
      </c>
      <c r="Q8444" s="38">
        <v>3816</v>
      </c>
      <c r="R8444" s="38">
        <v>2456</v>
      </c>
      <c r="S8444" s="38">
        <v>5469</v>
      </c>
    </row>
    <row r="8445" spans="2:19" x14ac:dyDescent="0.2">
      <c r="B8445" s="1" t="s">
        <v>17052</v>
      </c>
      <c r="C8445" s="1" t="s">
        <v>17053</v>
      </c>
      <c r="D8445" s="1" t="s">
        <v>655</v>
      </c>
      <c r="E8445" s="1" t="s">
        <v>10114</v>
      </c>
      <c r="F8445" s="1" t="s">
        <v>18</v>
      </c>
      <c r="G8445" s="27">
        <v>0.39338598223099702</v>
      </c>
      <c r="H8445" s="27">
        <v>0.97681321292775669</v>
      </c>
      <c r="I8445" s="28">
        <v>30.62245804540969</v>
      </c>
      <c r="J8445" s="27">
        <v>1.8262586377097729E-2</v>
      </c>
      <c r="K8445" s="27">
        <v>0.14215202369200394</v>
      </c>
      <c r="L8445" s="27">
        <v>5.8222433460076051E-4</v>
      </c>
      <c r="M8445" s="29">
        <v>15.602278275020348</v>
      </c>
      <c r="N8445" s="30">
        <v>53.321204516938522</v>
      </c>
      <c r="O8445" s="32">
        <v>2.7098384030418251E-2</v>
      </c>
      <c r="P8445" s="31">
        <v>0.96292775665399244</v>
      </c>
      <c r="Q8445" s="38">
        <v>3901</v>
      </c>
      <c r="R8445" s="38">
        <v>3850</v>
      </c>
      <c r="S8445" s="38">
        <v>7466</v>
      </c>
    </row>
    <row r="8446" spans="2:19" x14ac:dyDescent="0.2">
      <c r="B8446" s="1" t="s">
        <v>17066</v>
      </c>
      <c r="C8446" s="1" t="s">
        <v>17067</v>
      </c>
      <c r="D8446" s="1" t="s">
        <v>655</v>
      </c>
      <c r="E8446" s="1" t="s">
        <v>655</v>
      </c>
      <c r="F8446" s="1" t="s">
        <v>18</v>
      </c>
      <c r="G8446" s="27">
        <v>0.50661625708884683</v>
      </c>
      <c r="H8446" s="27">
        <v>0.95475253708040575</v>
      </c>
      <c r="I8446" s="28">
        <v>47.768872085696252</v>
      </c>
      <c r="J8446" s="27">
        <v>5.6710775047258983E-3</v>
      </c>
      <c r="K8446" s="27">
        <v>0.15217391304347827</v>
      </c>
      <c r="L8446" s="27">
        <v>5.2146760343481655E-3</v>
      </c>
      <c r="M8446" s="29">
        <v>14.378722044728425</v>
      </c>
      <c r="N8446" s="30">
        <v>79.636420136730891</v>
      </c>
      <c r="O8446" s="32">
        <v>1.5456674473067917E-4</v>
      </c>
      <c r="P8446" s="31">
        <v>0.99110070257611238</v>
      </c>
      <c r="Q8446" s="38">
        <v>2040</v>
      </c>
      <c r="R8446" s="38">
        <v>2163</v>
      </c>
      <c r="S8446" s="38">
        <v>7296</v>
      </c>
    </row>
    <row r="8447" spans="2:19" x14ac:dyDescent="0.2">
      <c r="B8447" s="1" t="s">
        <v>17064</v>
      </c>
      <c r="C8447" s="1" t="s">
        <v>17065</v>
      </c>
      <c r="D8447" s="1" t="s">
        <v>655</v>
      </c>
      <c r="E8447" s="1" t="s">
        <v>655</v>
      </c>
      <c r="F8447" s="1" t="s">
        <v>18</v>
      </c>
      <c r="G8447" s="27">
        <v>0.52948010455997674</v>
      </c>
      <c r="H8447" s="27">
        <v>0.86940762041696629</v>
      </c>
      <c r="I8447" s="28">
        <v>44.551931455126351</v>
      </c>
      <c r="J8447" s="27">
        <v>9.5846645367412137E-3</v>
      </c>
      <c r="K8447" s="27">
        <v>0.24774905605576533</v>
      </c>
      <c r="L8447" s="27">
        <v>2.0934579439252335E-3</v>
      </c>
      <c r="M8447" s="29">
        <v>10.84932098765432</v>
      </c>
      <c r="N8447" s="30">
        <v>74.07240811848601</v>
      </c>
      <c r="O8447" s="32">
        <v>0</v>
      </c>
      <c r="P8447" s="31">
        <v>0.99007907979870602</v>
      </c>
      <c r="Q8447" s="38">
        <v>2656</v>
      </c>
      <c r="R8447" s="38">
        <v>1756</v>
      </c>
      <c r="S8447" s="38">
        <v>5539</v>
      </c>
    </row>
    <row r="8448" spans="2:19" x14ac:dyDescent="0.2">
      <c r="B8448" s="1" t="s">
        <v>17073</v>
      </c>
      <c r="C8448" s="1" t="s">
        <v>17074</v>
      </c>
      <c r="D8448" s="1" t="s">
        <v>655</v>
      </c>
      <c r="E8448" s="1" t="s">
        <v>655</v>
      </c>
      <c r="F8448" s="1" t="s">
        <v>18</v>
      </c>
      <c r="G8448" s="27">
        <v>0.72491813039595121</v>
      </c>
      <c r="H8448" s="27">
        <v>0.96918237127170204</v>
      </c>
      <c r="I8448" s="28">
        <v>57.271390294730622</v>
      </c>
      <c r="J8448" s="27">
        <v>3.5129502828222685E-2</v>
      </c>
      <c r="K8448" s="27">
        <v>0.23905924382256624</v>
      </c>
      <c r="L8448" s="27">
        <v>0</v>
      </c>
      <c r="M8448" s="29">
        <v>5.9595238095238097</v>
      </c>
      <c r="N8448" s="30">
        <v>76.282956878850101</v>
      </c>
      <c r="O8448" s="32">
        <v>0</v>
      </c>
      <c r="P8448" s="31">
        <v>0.99688381065439979</v>
      </c>
      <c r="Q8448" s="38">
        <v>533</v>
      </c>
      <c r="R8448" s="38">
        <v>24</v>
      </c>
      <c r="S8448" s="38">
        <v>5717</v>
      </c>
    </row>
    <row r="8449" spans="2:19" x14ac:dyDescent="0.2">
      <c r="B8449" s="1" t="s">
        <v>17072</v>
      </c>
      <c r="C8449" s="1" t="s">
        <v>5915</v>
      </c>
      <c r="D8449" s="1" t="s">
        <v>655</v>
      </c>
      <c r="E8449" s="1" t="s">
        <v>655</v>
      </c>
      <c r="F8449" s="1" t="s">
        <v>18</v>
      </c>
      <c r="G8449" s="27">
        <v>0.58839684174390661</v>
      </c>
      <c r="H8449" s="27">
        <v>0.98750427350427361</v>
      </c>
      <c r="I8449" s="28">
        <v>49.108685204256773</v>
      </c>
      <c r="J8449" s="27">
        <v>1.3044970820460007E-2</v>
      </c>
      <c r="K8449" s="27">
        <v>0.27978029522828701</v>
      </c>
      <c r="L8449" s="27">
        <v>0</v>
      </c>
      <c r="M8449" s="29">
        <v>9.5051709758131793</v>
      </c>
      <c r="N8449" s="30">
        <v>76.334889148191365</v>
      </c>
      <c r="O8449" s="32">
        <v>0</v>
      </c>
      <c r="P8449" s="31">
        <v>0.99589743589743585</v>
      </c>
      <c r="Q8449" s="38">
        <v>1787</v>
      </c>
      <c r="R8449" s="38">
        <v>752</v>
      </c>
      <c r="S8449" s="38">
        <v>4955</v>
      </c>
    </row>
    <row r="8450" spans="2:19" x14ac:dyDescent="0.2">
      <c r="B8450" s="1" t="s">
        <v>17068</v>
      </c>
      <c r="C8450" s="1" t="s">
        <v>17069</v>
      </c>
      <c r="D8450" s="1" t="s">
        <v>655</v>
      </c>
      <c r="E8450" s="1" t="s">
        <v>655</v>
      </c>
      <c r="F8450" s="1" t="s">
        <v>18</v>
      </c>
      <c r="G8450" s="27">
        <v>0.58247775496235454</v>
      </c>
      <c r="H8450" s="27">
        <v>0.98395313295975517</v>
      </c>
      <c r="I8450" s="28">
        <v>49.161635865845305</v>
      </c>
      <c r="J8450" s="27">
        <v>2.5667351129363448E-2</v>
      </c>
      <c r="K8450" s="27">
        <v>0.28234086242299794</v>
      </c>
      <c r="L8450" s="27">
        <v>2.71692986924775E-4</v>
      </c>
      <c r="M8450" s="29">
        <v>8.7552912223133745</v>
      </c>
      <c r="N8450" s="30">
        <v>77.640046975924832</v>
      </c>
      <c r="O8450" s="32">
        <v>0</v>
      </c>
      <c r="P8450" s="31">
        <v>0.99235863474274066</v>
      </c>
      <c r="Q8450" s="38">
        <v>1775</v>
      </c>
      <c r="R8450" s="38">
        <v>840</v>
      </c>
      <c r="S8450" s="38">
        <v>4907</v>
      </c>
    </row>
    <row r="8451" spans="2:19" x14ac:dyDescent="0.2">
      <c r="B8451" s="1" t="s">
        <v>17049</v>
      </c>
      <c r="C8451" s="1" t="s">
        <v>10764</v>
      </c>
      <c r="D8451" s="1" t="s">
        <v>655</v>
      </c>
      <c r="E8451" s="1" t="s">
        <v>10114</v>
      </c>
      <c r="F8451" s="1" t="s">
        <v>18</v>
      </c>
      <c r="G8451" s="27">
        <v>0.25607385811467442</v>
      </c>
      <c r="H8451" s="27">
        <v>0.96074787795365901</v>
      </c>
      <c r="I8451" s="28">
        <v>21.80349854227406</v>
      </c>
      <c r="J8451" s="27">
        <v>3.4013605442176874E-2</v>
      </c>
      <c r="K8451" s="27">
        <v>0.33187560738581146</v>
      </c>
      <c r="L8451" s="27">
        <v>6.687313604037624E-3</v>
      </c>
      <c r="M8451" s="29">
        <v>12.422926192031362</v>
      </c>
      <c r="N8451" s="30">
        <v>48.59582542694497</v>
      </c>
      <c r="O8451" s="32">
        <v>0.47644413856389073</v>
      </c>
      <c r="P8451" s="31">
        <v>0.94425326909841711</v>
      </c>
      <c r="Q8451" s="38">
        <v>6271</v>
      </c>
      <c r="R8451" s="38">
        <v>6366</v>
      </c>
      <c r="S8451" s="38">
        <v>3971</v>
      </c>
    </row>
    <row r="8452" spans="2:19" x14ac:dyDescent="0.2">
      <c r="B8452" s="1" t="s">
        <v>17058</v>
      </c>
      <c r="C8452" s="1" t="s">
        <v>17059</v>
      </c>
      <c r="D8452" s="1" t="s">
        <v>655</v>
      </c>
      <c r="E8452" s="1" t="s">
        <v>655</v>
      </c>
      <c r="F8452" s="1" t="s">
        <v>18</v>
      </c>
      <c r="G8452" s="27">
        <v>0.54754289037510906</v>
      </c>
      <c r="H8452" s="27">
        <v>0.97354945370902823</v>
      </c>
      <c r="I8452" s="28">
        <v>49.856004652515296</v>
      </c>
      <c r="J8452" s="27">
        <v>5.2340796743239318E-3</v>
      </c>
      <c r="K8452" s="27">
        <v>0.16778133178249491</v>
      </c>
      <c r="L8452" s="27">
        <v>8.3093732029902246E-4</v>
      </c>
      <c r="M8452" s="29">
        <v>13.31233933161953</v>
      </c>
      <c r="N8452" s="30">
        <v>79.635687732342006</v>
      </c>
      <c r="O8452" s="32">
        <v>0</v>
      </c>
      <c r="P8452" s="31">
        <v>0.98878665899942497</v>
      </c>
      <c r="Q8452" s="38">
        <v>1633</v>
      </c>
      <c r="R8452" s="38">
        <v>1400</v>
      </c>
      <c r="S8452" s="38">
        <v>7018</v>
      </c>
    </row>
    <row r="8453" spans="2:19" x14ac:dyDescent="0.2">
      <c r="B8453" s="1" t="s">
        <v>17070</v>
      </c>
      <c r="C8453" s="1" t="s">
        <v>17071</v>
      </c>
      <c r="D8453" s="1" t="s">
        <v>655</v>
      </c>
      <c r="E8453" s="1" t="s">
        <v>655</v>
      </c>
      <c r="F8453" s="1" t="s">
        <v>18</v>
      </c>
      <c r="G8453" s="27">
        <v>0.59206081081081086</v>
      </c>
      <c r="H8453" s="27">
        <v>0.94968147527242253</v>
      </c>
      <c r="I8453" s="28">
        <v>46.802871621621627</v>
      </c>
      <c r="J8453" s="27">
        <v>9.2905405405405411E-3</v>
      </c>
      <c r="K8453" s="27">
        <v>0.24324324324324326</v>
      </c>
      <c r="L8453" s="27">
        <v>5.2053646269907793E-3</v>
      </c>
      <c r="M8453" s="29">
        <v>9.4738589211618276</v>
      </c>
      <c r="N8453" s="30">
        <v>71.703703703703709</v>
      </c>
      <c r="O8453" s="32">
        <v>0</v>
      </c>
      <c r="P8453" s="31">
        <v>0.9924559932942163</v>
      </c>
      <c r="Q8453" s="38">
        <v>2228</v>
      </c>
      <c r="R8453" s="38">
        <v>703</v>
      </c>
      <c r="S8453" s="38">
        <v>5644</v>
      </c>
    </row>
    <row r="8454" spans="2:19" x14ac:dyDescent="0.2">
      <c r="B8454" s="1" t="s">
        <v>17054</v>
      </c>
      <c r="C8454" s="1" t="s">
        <v>17055</v>
      </c>
      <c r="D8454" s="1" t="s">
        <v>655</v>
      </c>
      <c r="E8454" s="1" t="s">
        <v>655</v>
      </c>
      <c r="F8454" s="1" t="s">
        <v>18</v>
      </c>
      <c r="G8454" s="27">
        <v>0.35280728376327769</v>
      </c>
      <c r="H8454" s="27">
        <v>0.86287699147832519</v>
      </c>
      <c r="I8454" s="28">
        <v>26.355728376327797</v>
      </c>
      <c r="J8454" s="27">
        <v>2.503793626707132E-2</v>
      </c>
      <c r="K8454" s="27">
        <v>0.3167678300455235</v>
      </c>
      <c r="L8454" s="27">
        <v>5.3527232308262326E-2</v>
      </c>
      <c r="M8454" s="29">
        <v>11.730422039859315</v>
      </c>
      <c r="N8454" s="30">
        <v>52.707526881720433</v>
      </c>
      <c r="O8454" s="32">
        <v>7.8440163023341988E-2</v>
      </c>
      <c r="P8454" s="31">
        <v>0.97665802148944059</v>
      </c>
      <c r="Q8454" s="38">
        <v>4567</v>
      </c>
      <c r="R8454" s="38">
        <v>4430</v>
      </c>
      <c r="S8454" s="38">
        <v>4248</v>
      </c>
    </row>
    <row r="8455" spans="2:19" x14ac:dyDescent="0.2">
      <c r="B8455" s="1" t="s">
        <v>17045</v>
      </c>
      <c r="C8455" s="1" t="s">
        <v>17046</v>
      </c>
      <c r="D8455" s="1" t="s">
        <v>655</v>
      </c>
      <c r="E8455" s="1" t="s">
        <v>10114</v>
      </c>
      <c r="F8455" s="1" t="s">
        <v>18</v>
      </c>
      <c r="G8455" s="27">
        <v>0.20711974110032363</v>
      </c>
      <c r="H8455" s="27">
        <v>0.95358114674441219</v>
      </c>
      <c r="I8455" s="28">
        <v>18.617799352750804</v>
      </c>
      <c r="J8455" s="27">
        <v>5.1779935275080909E-2</v>
      </c>
      <c r="K8455" s="27">
        <v>0.46494066882416396</v>
      </c>
      <c r="L8455" s="27">
        <v>1.0636540330417882E-2</v>
      </c>
      <c r="M8455" s="29">
        <v>10.181496598639457</v>
      </c>
      <c r="N8455" s="30">
        <v>50.479166666666664</v>
      </c>
      <c r="O8455" s="32">
        <v>0.57930515063168131</v>
      </c>
      <c r="P8455" s="31">
        <v>0.9008746355685131</v>
      </c>
      <c r="Q8455" s="38">
        <v>7366</v>
      </c>
      <c r="R8455" s="38">
        <v>7258</v>
      </c>
      <c r="S8455" s="38">
        <v>2161</v>
      </c>
    </row>
    <row r="8456" spans="2:19" x14ac:dyDescent="0.2">
      <c r="B8456" s="1" t="s">
        <v>17047</v>
      </c>
      <c r="C8456" s="1" t="s">
        <v>17048</v>
      </c>
      <c r="D8456" s="1" t="s">
        <v>655</v>
      </c>
      <c r="E8456" s="1" t="s">
        <v>655</v>
      </c>
      <c r="F8456" s="1" t="s">
        <v>18</v>
      </c>
      <c r="G8456" s="27">
        <v>0.3047977422389464</v>
      </c>
      <c r="H8456" s="27">
        <v>0.58825760917512127</v>
      </c>
      <c r="I8456" s="28">
        <v>24.815710253998109</v>
      </c>
      <c r="J8456" s="27">
        <v>3.6688617121354655E-2</v>
      </c>
      <c r="K8456" s="27">
        <v>0.34148635936030103</v>
      </c>
      <c r="L8456" s="27">
        <v>0.10706219673577415</v>
      </c>
      <c r="M8456" s="29">
        <v>11.446684709066306</v>
      </c>
      <c r="N8456" s="30">
        <v>54.858024691358025</v>
      </c>
      <c r="O8456" s="32">
        <v>0</v>
      </c>
      <c r="P8456" s="31">
        <v>0.93780326422584914</v>
      </c>
      <c r="Q8456" s="38">
        <v>5072</v>
      </c>
      <c r="R8456" s="38">
        <v>5297</v>
      </c>
      <c r="S8456" s="38">
        <v>3789</v>
      </c>
    </row>
    <row r="8457" spans="2:19" x14ac:dyDescent="0.2">
      <c r="B8457" s="1" t="s">
        <v>17060</v>
      </c>
      <c r="C8457" s="1" t="s">
        <v>17061</v>
      </c>
      <c r="D8457" s="1" t="s">
        <v>655</v>
      </c>
      <c r="E8457" s="1" t="s">
        <v>655</v>
      </c>
      <c r="F8457" s="1" t="s">
        <v>18</v>
      </c>
      <c r="G8457" s="27">
        <v>0.45131633932302551</v>
      </c>
      <c r="H8457" s="27">
        <v>0.92978719008264432</v>
      </c>
      <c r="I8457" s="28">
        <v>43.519389887170924</v>
      </c>
      <c r="J8457" s="27">
        <v>7.9398244880902625E-3</v>
      </c>
      <c r="K8457" s="27">
        <v>0.13163393230254911</v>
      </c>
      <c r="L8457" s="27">
        <v>1.3723140495867769E-2</v>
      </c>
      <c r="M8457" s="29">
        <v>15.037195121951214</v>
      </c>
      <c r="N8457" s="30">
        <v>77.487511563367249</v>
      </c>
      <c r="O8457" s="32">
        <v>8.884297520661157E-4</v>
      </c>
      <c r="P8457" s="31">
        <v>0.98884297520661157</v>
      </c>
      <c r="Q8457" s="38">
        <v>2786</v>
      </c>
      <c r="R8457" s="38">
        <v>3084</v>
      </c>
      <c r="S8457" s="38">
        <v>7648</v>
      </c>
    </row>
    <row r="8458" spans="2:19" x14ac:dyDescent="0.2">
      <c r="B8458" s="1" t="s">
        <v>17062</v>
      </c>
      <c r="C8458" s="1" t="s">
        <v>17063</v>
      </c>
      <c r="D8458" s="1" t="s">
        <v>655</v>
      </c>
      <c r="E8458" s="1" t="s">
        <v>655</v>
      </c>
      <c r="F8458" s="1" t="s">
        <v>18</v>
      </c>
      <c r="G8458" s="27">
        <v>0.6330302141390437</v>
      </c>
      <c r="H8458" s="27">
        <v>0.92959071117561687</v>
      </c>
      <c r="I8458" s="28">
        <v>50.615957758873577</v>
      </c>
      <c r="J8458" s="27">
        <v>5.2508066881783513E-2</v>
      </c>
      <c r="K8458" s="27">
        <v>0.28219419184511585</v>
      </c>
      <c r="L8458" s="27">
        <v>2.6940493468795356E-2</v>
      </c>
      <c r="M8458" s="29">
        <v>7.8605284227381933</v>
      </c>
      <c r="N8458" s="30">
        <v>74.694907407407413</v>
      </c>
      <c r="O8458" s="32">
        <v>0</v>
      </c>
      <c r="P8458" s="31">
        <v>0.98955007256894045</v>
      </c>
      <c r="Q8458" s="38">
        <v>1484</v>
      </c>
      <c r="R8458" s="38">
        <v>299</v>
      </c>
      <c r="S8458" s="38">
        <v>4914</v>
      </c>
    </row>
    <row r="8459" spans="2:19" x14ac:dyDescent="0.2">
      <c r="B8459" s="1" t="s">
        <v>17080</v>
      </c>
      <c r="C8459" s="1" t="s">
        <v>17081</v>
      </c>
      <c r="D8459" s="1" t="s">
        <v>656</v>
      </c>
      <c r="E8459" s="1" t="s">
        <v>17077</v>
      </c>
      <c r="F8459" s="1" t="s">
        <v>20</v>
      </c>
      <c r="G8459" s="27">
        <v>0.53061224489795922</v>
      </c>
      <c r="H8459" s="27">
        <v>0.98296736655704542</v>
      </c>
      <c r="I8459" s="28">
        <v>52.122142857142848</v>
      </c>
      <c r="J8459" s="27">
        <v>6.8877551020408165E-3</v>
      </c>
      <c r="K8459" s="27">
        <v>0.10943877551020408</v>
      </c>
      <c r="L8459" s="27">
        <v>3.4809005818365797E-3</v>
      </c>
      <c r="M8459" s="29">
        <v>14.707880434782616</v>
      </c>
      <c r="N8459" s="30">
        <v>84.738942307692312</v>
      </c>
      <c r="O8459" s="32">
        <v>0</v>
      </c>
      <c r="P8459" s="31">
        <v>0.99165190994181629</v>
      </c>
      <c r="Q8459" s="38">
        <v>1209</v>
      </c>
      <c r="R8459" s="38">
        <v>1729</v>
      </c>
      <c r="S8459" s="38">
        <v>8039</v>
      </c>
    </row>
    <row r="8460" spans="2:19" x14ac:dyDescent="0.2">
      <c r="B8460" s="1" t="s">
        <v>17075</v>
      </c>
      <c r="C8460" s="1" t="s">
        <v>17076</v>
      </c>
      <c r="D8460" s="1" t="s">
        <v>656</v>
      </c>
      <c r="E8460" s="1" t="s">
        <v>17077</v>
      </c>
      <c r="F8460" s="1" t="s">
        <v>20</v>
      </c>
      <c r="G8460" s="27">
        <v>0.55220927676412401</v>
      </c>
      <c r="H8460" s="27">
        <v>0.9950875856816449</v>
      </c>
      <c r="I8460" s="28">
        <v>49.411584963728316</v>
      </c>
      <c r="J8460" s="27">
        <v>8.5733128160035178E-3</v>
      </c>
      <c r="K8460" s="27">
        <v>0.24752692899538359</v>
      </c>
      <c r="L8460" s="27">
        <v>1.8354912414318353E-3</v>
      </c>
      <c r="M8460" s="29">
        <v>10.488217967599411</v>
      </c>
      <c r="N8460" s="30">
        <v>80.541401273885356</v>
      </c>
      <c r="O8460" s="32">
        <v>0</v>
      </c>
      <c r="P8460" s="31">
        <v>0.98988140572298988</v>
      </c>
      <c r="Q8460" s="38">
        <v>1731</v>
      </c>
      <c r="R8460" s="38">
        <v>1316</v>
      </c>
      <c r="S8460" s="38">
        <v>5545</v>
      </c>
    </row>
    <row r="8461" spans="2:19" x14ac:dyDescent="0.2">
      <c r="B8461" s="1" t="s">
        <v>17078</v>
      </c>
      <c r="C8461" s="1" t="s">
        <v>17079</v>
      </c>
      <c r="D8461" s="1" t="s">
        <v>656</v>
      </c>
      <c r="E8461" s="1" t="s">
        <v>17077</v>
      </c>
      <c r="F8461" s="1" t="s">
        <v>20</v>
      </c>
      <c r="G8461" s="27">
        <v>0.5650887573964497</v>
      </c>
      <c r="H8461" s="27">
        <v>0.99692348707011469</v>
      </c>
      <c r="I8461" s="28">
        <v>52.133136094674562</v>
      </c>
      <c r="J8461" s="27">
        <v>7.2619688004303389E-3</v>
      </c>
      <c r="K8461" s="27">
        <v>0.15814954276492738</v>
      </c>
      <c r="L8461" s="27">
        <v>0</v>
      </c>
      <c r="M8461" s="29">
        <v>13.050247524752473</v>
      </c>
      <c r="N8461" s="30">
        <v>81.666508087535675</v>
      </c>
      <c r="O8461" s="32">
        <v>0</v>
      </c>
      <c r="P8461" s="31">
        <v>0.99120234604105573</v>
      </c>
      <c r="Q8461" s="38">
        <v>1207</v>
      </c>
      <c r="R8461" s="38">
        <v>1096</v>
      </c>
      <c r="S8461" s="38">
        <v>7185</v>
      </c>
    </row>
    <row r="8462" spans="2:19" x14ac:dyDescent="0.2">
      <c r="B8462" s="1" t="s">
        <v>17084</v>
      </c>
      <c r="C8462" s="1" t="s">
        <v>17085</v>
      </c>
      <c r="D8462" s="1" t="s">
        <v>656</v>
      </c>
      <c r="E8462" s="1" t="s">
        <v>17077</v>
      </c>
      <c r="F8462" s="1" t="s">
        <v>20</v>
      </c>
      <c r="G8462" s="27">
        <v>0.48964497041420119</v>
      </c>
      <c r="H8462" s="27">
        <v>0.95848885623316193</v>
      </c>
      <c r="I8462" s="28">
        <v>44.753747534516755</v>
      </c>
      <c r="J8462" s="27">
        <v>4.6844181459566071E-3</v>
      </c>
      <c r="K8462" s="27">
        <v>0.13806706114398423</v>
      </c>
      <c r="L8462" s="27">
        <v>0</v>
      </c>
      <c r="M8462" s="29">
        <v>14.546038647343002</v>
      </c>
      <c r="N8462" s="30">
        <v>75.801611278952663</v>
      </c>
      <c r="O8462" s="32">
        <v>0</v>
      </c>
      <c r="P8462" s="31">
        <v>0.99338721528288021</v>
      </c>
      <c r="Q8462" s="38">
        <v>2616</v>
      </c>
      <c r="R8462" s="38">
        <v>2449</v>
      </c>
      <c r="S8462" s="38">
        <v>7533</v>
      </c>
    </row>
    <row r="8463" spans="2:19" x14ac:dyDescent="0.2">
      <c r="B8463" s="1" t="s">
        <v>17086</v>
      </c>
      <c r="C8463" s="1" t="s">
        <v>17087</v>
      </c>
      <c r="D8463" s="1" t="s">
        <v>656</v>
      </c>
      <c r="E8463" s="1" t="s">
        <v>17077</v>
      </c>
      <c r="F8463" s="1" t="s">
        <v>20</v>
      </c>
      <c r="G8463" s="27">
        <v>0.59250000000000003</v>
      </c>
      <c r="H8463" s="27">
        <v>0.9974633175826908</v>
      </c>
      <c r="I8463" s="28">
        <v>50.555375000000012</v>
      </c>
      <c r="J8463" s="27">
        <v>1.4749999999999999E-2</v>
      </c>
      <c r="K8463" s="27">
        <v>0.32624999999999998</v>
      </c>
      <c r="L8463" s="27">
        <v>0</v>
      </c>
      <c r="M8463" s="29">
        <v>7.8903680981595112</v>
      </c>
      <c r="N8463" s="30">
        <v>79.486919831223631</v>
      </c>
      <c r="O8463" s="32">
        <v>0</v>
      </c>
      <c r="P8463" s="31">
        <v>0.99477741855259882</v>
      </c>
      <c r="Q8463" s="38">
        <v>1495</v>
      </c>
      <c r="R8463" s="38">
        <v>693</v>
      </c>
      <c r="S8463" s="38">
        <v>4057</v>
      </c>
    </row>
    <row r="8464" spans="2:19" x14ac:dyDescent="0.2">
      <c r="B8464" s="1" t="s">
        <v>17088</v>
      </c>
      <c r="C8464" s="1" t="s">
        <v>17089</v>
      </c>
      <c r="D8464" s="1" t="s">
        <v>656</v>
      </c>
      <c r="E8464" s="1" t="s">
        <v>17077</v>
      </c>
      <c r="F8464" s="1" t="s">
        <v>20</v>
      </c>
      <c r="G8464" s="27">
        <v>0.65050798258345433</v>
      </c>
      <c r="H8464" s="27">
        <v>0.9989060917378092</v>
      </c>
      <c r="I8464" s="28">
        <v>55.769521044992743</v>
      </c>
      <c r="J8464" s="27">
        <v>3.3962264150943396E-2</v>
      </c>
      <c r="K8464" s="27">
        <v>0.25370101596516692</v>
      </c>
      <c r="L8464" s="27">
        <v>0</v>
      </c>
      <c r="M8464" s="29">
        <v>8.1561461794019934</v>
      </c>
      <c r="N8464" s="30">
        <v>80.87684069611781</v>
      </c>
      <c r="O8464" s="32">
        <v>0</v>
      </c>
      <c r="P8464" s="31">
        <v>0.99696136593835916</v>
      </c>
      <c r="Q8464" s="38">
        <v>701</v>
      </c>
      <c r="R8464" s="38">
        <v>200</v>
      </c>
      <c r="S8464" s="38">
        <v>5438</v>
      </c>
    </row>
    <row r="8465" spans="2:19" x14ac:dyDescent="0.2">
      <c r="B8465" s="1" t="s">
        <v>17082</v>
      </c>
      <c r="C8465" s="1" t="s">
        <v>17083</v>
      </c>
      <c r="D8465" s="1" t="s">
        <v>656</v>
      </c>
      <c r="E8465" s="1" t="s">
        <v>17077</v>
      </c>
      <c r="F8465" s="1" t="s">
        <v>20</v>
      </c>
      <c r="G8465" s="27">
        <v>0.52403221616004159</v>
      </c>
      <c r="H8465" s="27">
        <v>0.9194678520809173</v>
      </c>
      <c r="I8465" s="28">
        <v>45.126552351260059</v>
      </c>
      <c r="J8465" s="27">
        <v>1.4289425824889582E-2</v>
      </c>
      <c r="K8465" s="27">
        <v>0.35801506884905171</v>
      </c>
      <c r="L8465" s="27">
        <v>7.4070351758793951E-2</v>
      </c>
      <c r="M8465" s="29">
        <v>8.1393013100436686</v>
      </c>
      <c r="N8465" s="30">
        <v>78.262766484878526</v>
      </c>
      <c r="O8465" s="32">
        <v>0</v>
      </c>
      <c r="P8465" s="31">
        <v>0.99188248936992651</v>
      </c>
      <c r="Q8465" s="38">
        <v>2557</v>
      </c>
      <c r="R8465" s="38">
        <v>1846</v>
      </c>
      <c r="S8465" s="38">
        <v>3524</v>
      </c>
    </row>
    <row r="8466" spans="2:19" x14ac:dyDescent="0.2">
      <c r="B8466" s="1" t="s">
        <v>17096</v>
      </c>
      <c r="C8466" s="1" t="s">
        <v>17097</v>
      </c>
      <c r="D8466" s="1" t="s">
        <v>657</v>
      </c>
      <c r="E8466" s="1" t="s">
        <v>17077</v>
      </c>
      <c r="F8466" s="1" t="s">
        <v>20</v>
      </c>
      <c r="G8466" s="27">
        <v>0.44673841423237426</v>
      </c>
      <c r="H8466" s="27">
        <v>0.88693691740732727</v>
      </c>
      <c r="I8466" s="28">
        <v>44.113595431583583</v>
      </c>
      <c r="J8466" s="27">
        <v>7.9068745881836159E-3</v>
      </c>
      <c r="K8466" s="27">
        <v>0.16999780364594771</v>
      </c>
      <c r="L8466" s="27">
        <v>0</v>
      </c>
      <c r="M8466" s="29">
        <v>13.858157999206027</v>
      </c>
      <c r="N8466" s="30">
        <v>81.135201573254676</v>
      </c>
      <c r="O8466" s="32">
        <v>0</v>
      </c>
      <c r="P8466" s="31">
        <v>0.98699327986126162</v>
      </c>
      <c r="Q8466" s="38">
        <v>2713</v>
      </c>
      <c r="R8466" s="38">
        <v>3160</v>
      </c>
      <c r="S8466" s="38">
        <v>6975</v>
      </c>
    </row>
    <row r="8467" spans="2:19" x14ac:dyDescent="0.2">
      <c r="B8467" s="1" t="s">
        <v>17100</v>
      </c>
      <c r="C8467" s="1" t="s">
        <v>17101</v>
      </c>
      <c r="D8467" s="1" t="s">
        <v>657</v>
      </c>
      <c r="E8467" s="1" t="s">
        <v>17077</v>
      </c>
      <c r="F8467" s="1" t="s">
        <v>20</v>
      </c>
      <c r="G8467" s="27">
        <v>0.5402201524132092</v>
      </c>
      <c r="H8467" s="27">
        <v>0.99275283256399505</v>
      </c>
      <c r="I8467" s="28">
        <v>48.88210556025966</v>
      </c>
      <c r="J8467" s="27">
        <v>6.4916737228337563E-3</v>
      </c>
      <c r="K8467" s="27">
        <v>0.17837990403612758</v>
      </c>
      <c r="L8467" s="27">
        <v>0</v>
      </c>
      <c r="M8467" s="29">
        <v>12.113750767341932</v>
      </c>
      <c r="N8467" s="30">
        <v>79.785266457680251</v>
      </c>
      <c r="O8467" s="32">
        <v>0</v>
      </c>
      <c r="P8467" s="31">
        <v>0.9911875786823332</v>
      </c>
      <c r="Q8467" s="38">
        <v>1827</v>
      </c>
      <c r="R8467" s="38">
        <v>1535</v>
      </c>
      <c r="S8467" s="38">
        <v>6849</v>
      </c>
    </row>
    <row r="8468" spans="2:19" x14ac:dyDescent="0.2">
      <c r="B8468" s="1" t="s">
        <v>17094</v>
      </c>
      <c r="C8468" s="1" t="s">
        <v>17095</v>
      </c>
      <c r="D8468" s="1" t="s">
        <v>657</v>
      </c>
      <c r="E8468" s="1" t="s">
        <v>17077</v>
      </c>
      <c r="F8468" s="1" t="s">
        <v>20</v>
      </c>
      <c r="G8468" s="27">
        <v>0.43341630367143746</v>
      </c>
      <c r="H8468" s="27">
        <v>0.95307350689127113</v>
      </c>
      <c r="I8468" s="28">
        <v>38.805507156191688</v>
      </c>
      <c r="J8468" s="27">
        <v>1.2134411947728687E-2</v>
      </c>
      <c r="K8468" s="27">
        <v>0.26104542626011201</v>
      </c>
      <c r="L8468" s="27">
        <v>4.6554364471669221E-4</v>
      </c>
      <c r="M8468" s="29">
        <v>11.385447556287749</v>
      </c>
      <c r="N8468" s="30">
        <v>74.264178033022247</v>
      </c>
      <c r="O8468" s="32">
        <v>0</v>
      </c>
      <c r="P8468" s="31">
        <v>0.98437978560490047</v>
      </c>
      <c r="Q8468" s="38">
        <v>3356</v>
      </c>
      <c r="R8468" s="38">
        <v>3341</v>
      </c>
      <c r="S8468" s="38">
        <v>5312</v>
      </c>
    </row>
    <row r="8469" spans="2:19" x14ac:dyDescent="0.2">
      <c r="B8469" s="1" t="s">
        <v>17098</v>
      </c>
      <c r="C8469" s="1" t="s">
        <v>17099</v>
      </c>
      <c r="D8469" s="1" t="s">
        <v>657</v>
      </c>
      <c r="E8469" s="1" t="s">
        <v>5412</v>
      </c>
      <c r="F8469" s="1" t="s">
        <v>20</v>
      </c>
      <c r="G8469" s="27">
        <v>0.5670184696569921</v>
      </c>
      <c r="H8469" s="27">
        <v>0.99252974244999359</v>
      </c>
      <c r="I8469" s="28">
        <v>48.362849604221644</v>
      </c>
      <c r="J8469" s="27">
        <v>2.3482849604221635E-2</v>
      </c>
      <c r="K8469" s="27">
        <v>0.33509234828496043</v>
      </c>
      <c r="L8469" s="27">
        <v>3.9900640606615242E-3</v>
      </c>
      <c r="M8469" s="29">
        <v>7.8672760511882993</v>
      </c>
      <c r="N8469" s="30">
        <v>78.832480223359696</v>
      </c>
      <c r="O8469" s="32">
        <v>0</v>
      </c>
      <c r="P8469" s="31">
        <v>0.99097921296901559</v>
      </c>
      <c r="Q8469" s="38">
        <v>1930</v>
      </c>
      <c r="R8469" s="38">
        <v>1065</v>
      </c>
      <c r="S8469" s="38">
        <v>3898</v>
      </c>
    </row>
    <row r="8470" spans="2:19" x14ac:dyDescent="0.2">
      <c r="B8470" s="1" t="s">
        <v>17090</v>
      </c>
      <c r="C8470" s="1" t="s">
        <v>17091</v>
      </c>
      <c r="D8470" s="1" t="s">
        <v>657</v>
      </c>
      <c r="E8470" s="1" t="s">
        <v>17077</v>
      </c>
      <c r="F8470" s="1" t="s">
        <v>20</v>
      </c>
      <c r="G8470" s="27">
        <v>0.51859557867360206</v>
      </c>
      <c r="H8470" s="27">
        <v>0.97943815940002554</v>
      </c>
      <c r="I8470" s="28">
        <v>46.754694408322479</v>
      </c>
      <c r="J8470" s="27">
        <v>1.0923276983094929E-2</v>
      </c>
      <c r="K8470" s="27">
        <v>0.26657997399219768</v>
      </c>
      <c r="L8470" s="27">
        <v>1.2406253972289309E-2</v>
      </c>
      <c r="M8470" s="29">
        <v>10.604213938411664</v>
      </c>
      <c r="N8470" s="30">
        <v>79.926278836509525</v>
      </c>
      <c r="O8470" s="32">
        <v>0</v>
      </c>
      <c r="P8470" s="31">
        <v>0.97750095334943432</v>
      </c>
      <c r="Q8470" s="38">
        <v>2233</v>
      </c>
      <c r="R8470" s="38">
        <v>1943</v>
      </c>
      <c r="S8470" s="38">
        <v>5200</v>
      </c>
    </row>
    <row r="8471" spans="2:19" x14ac:dyDescent="0.2">
      <c r="B8471" s="1" t="s">
        <v>17092</v>
      </c>
      <c r="C8471" s="1" t="s">
        <v>17093</v>
      </c>
      <c r="D8471" s="1" t="s">
        <v>657</v>
      </c>
      <c r="E8471" s="1" t="s">
        <v>17077</v>
      </c>
      <c r="F8471" s="1" t="s">
        <v>20</v>
      </c>
      <c r="G8471" s="27">
        <v>0.51888530631045604</v>
      </c>
      <c r="H8471" s="27">
        <v>0.9708773520743591</v>
      </c>
      <c r="I8471" s="28">
        <v>44.528788576692754</v>
      </c>
      <c r="J8471" s="27">
        <v>1.0824504836480885E-2</v>
      </c>
      <c r="K8471" s="27">
        <v>0.28949792722247814</v>
      </c>
      <c r="L8471" s="27">
        <v>1.9025164361822715E-2</v>
      </c>
      <c r="M8471" s="29">
        <v>9.7335088559119107</v>
      </c>
      <c r="N8471" s="30">
        <v>76.372836218375497</v>
      </c>
      <c r="O8471" s="32">
        <v>0</v>
      </c>
      <c r="P8471" s="31">
        <v>0.98435728859669014</v>
      </c>
      <c r="Q8471" s="38">
        <v>2662</v>
      </c>
      <c r="R8471" s="38">
        <v>1937</v>
      </c>
      <c r="S8471" s="38">
        <v>4763</v>
      </c>
    </row>
    <row r="8472" spans="2:19" x14ac:dyDescent="0.2">
      <c r="B8472" s="1" t="s">
        <v>17102</v>
      </c>
      <c r="C8472" s="1" t="s">
        <v>17103</v>
      </c>
      <c r="D8472" s="1" t="s">
        <v>657</v>
      </c>
      <c r="E8472" s="1" t="s">
        <v>17077</v>
      </c>
      <c r="F8472" s="1" t="s">
        <v>20</v>
      </c>
      <c r="G8472" s="27">
        <v>0.52094169176019711</v>
      </c>
      <c r="H8472" s="27">
        <v>0.91695983662355351</v>
      </c>
      <c r="I8472" s="28">
        <v>45.625513276758824</v>
      </c>
      <c r="J8472" s="27">
        <v>2.3816041609635914E-2</v>
      </c>
      <c r="K8472" s="27">
        <v>0.41719134957569121</v>
      </c>
      <c r="L8472" s="27">
        <v>7.2742001361470382E-2</v>
      </c>
      <c r="M8472" s="29">
        <v>6.7711428571428582</v>
      </c>
      <c r="N8472" s="30">
        <v>80.900683131897011</v>
      </c>
      <c r="O8472" s="32">
        <v>0</v>
      </c>
      <c r="P8472" s="31">
        <v>0.99469026548672568</v>
      </c>
      <c r="Q8472" s="38">
        <v>2456</v>
      </c>
      <c r="R8472" s="38">
        <v>1894</v>
      </c>
      <c r="S8472" s="38">
        <v>2666</v>
      </c>
    </row>
    <row r="8473" spans="2:19" x14ac:dyDescent="0.2">
      <c r="B8473" s="1" t="s">
        <v>17106</v>
      </c>
      <c r="C8473" s="1" t="s">
        <v>17107</v>
      </c>
      <c r="D8473" s="1" t="s">
        <v>658</v>
      </c>
      <c r="E8473" s="1" t="s">
        <v>17077</v>
      </c>
      <c r="F8473" s="1" t="s">
        <v>20</v>
      </c>
      <c r="G8473" s="27">
        <v>0.51492336649636994</v>
      </c>
      <c r="H8473" s="27">
        <v>0.9843265143464397</v>
      </c>
      <c r="I8473" s="28">
        <v>46.761817692928176</v>
      </c>
      <c r="J8473" s="27">
        <v>5.6466792148427E-3</v>
      </c>
      <c r="K8473" s="27">
        <v>0.12019360043022317</v>
      </c>
      <c r="L8473" s="27">
        <v>8.6609989373007438E-4</v>
      </c>
      <c r="M8473" s="29">
        <v>14.710587583148556</v>
      </c>
      <c r="N8473" s="30">
        <v>76.539947780678858</v>
      </c>
      <c r="O8473" s="32">
        <v>0</v>
      </c>
      <c r="P8473" s="31">
        <v>0.9880446333687567</v>
      </c>
      <c r="Q8473" s="38">
        <v>2232</v>
      </c>
      <c r="R8473" s="38">
        <v>2016</v>
      </c>
      <c r="S8473" s="38">
        <v>7848</v>
      </c>
    </row>
    <row r="8474" spans="2:19" x14ac:dyDescent="0.2">
      <c r="B8474" s="1" t="s">
        <v>17114</v>
      </c>
      <c r="C8474" s="1" t="s">
        <v>17115</v>
      </c>
      <c r="D8474" s="1" t="s">
        <v>658</v>
      </c>
      <c r="E8474" s="1" t="s">
        <v>17077</v>
      </c>
      <c r="F8474" s="1" t="s">
        <v>20</v>
      </c>
      <c r="G8474" s="27">
        <v>0.5581336696090794</v>
      </c>
      <c r="H8474" s="27">
        <v>0.98693918495297817</v>
      </c>
      <c r="I8474" s="28">
        <v>51.06635561160153</v>
      </c>
      <c r="J8474" s="27">
        <v>1.1853720050441363E-2</v>
      </c>
      <c r="K8474" s="27">
        <v>0.20151324085750316</v>
      </c>
      <c r="L8474" s="27">
        <v>4.8150470219435731E-3</v>
      </c>
      <c r="M8474" s="29">
        <v>11.911301369863011</v>
      </c>
      <c r="N8474" s="30">
        <v>81.660641662901043</v>
      </c>
      <c r="O8474" s="32">
        <v>0</v>
      </c>
      <c r="P8474" s="31">
        <v>0.99435736677115982</v>
      </c>
      <c r="Q8474" s="38">
        <v>1403</v>
      </c>
      <c r="R8474" s="38">
        <v>1218</v>
      </c>
      <c r="S8474" s="38">
        <v>6431</v>
      </c>
    </row>
    <row r="8475" spans="2:19" x14ac:dyDescent="0.2">
      <c r="B8475" s="1" t="s">
        <v>17105</v>
      </c>
      <c r="C8475" s="1" t="s">
        <v>1986</v>
      </c>
      <c r="D8475" s="1" t="s">
        <v>658</v>
      </c>
      <c r="E8475" s="1" t="s">
        <v>17077</v>
      </c>
      <c r="F8475" s="1" t="s">
        <v>20</v>
      </c>
      <c r="G8475" s="27">
        <v>0.53917287438993067</v>
      </c>
      <c r="H8475" s="27">
        <v>0.98911063181933512</v>
      </c>
      <c r="I8475" s="28">
        <v>47.207397893655269</v>
      </c>
      <c r="J8475" s="27">
        <v>4.3668122270742356E-3</v>
      </c>
      <c r="K8475" s="27">
        <v>0.12612381197020292</v>
      </c>
      <c r="L8475" s="27">
        <v>2.1568129916264907E-3</v>
      </c>
      <c r="M8475" s="29">
        <v>14.448216276477153</v>
      </c>
      <c r="N8475" s="30">
        <v>74.78465936160076</v>
      </c>
      <c r="O8475" s="32">
        <v>0</v>
      </c>
      <c r="P8475" s="31">
        <v>0.98782035016493275</v>
      </c>
      <c r="Q8475" s="38">
        <v>2139</v>
      </c>
      <c r="R8475" s="38">
        <v>1558</v>
      </c>
      <c r="S8475" s="38">
        <v>7748</v>
      </c>
    </row>
    <row r="8476" spans="2:19" x14ac:dyDescent="0.2">
      <c r="B8476" s="1" t="s">
        <v>17108</v>
      </c>
      <c r="C8476" s="1" t="s">
        <v>17109</v>
      </c>
      <c r="D8476" s="1" t="s">
        <v>658</v>
      </c>
      <c r="E8476" s="1" t="s">
        <v>17077</v>
      </c>
      <c r="F8476" s="1" t="s">
        <v>20</v>
      </c>
      <c r="G8476" s="27">
        <v>0.55473372781065089</v>
      </c>
      <c r="H8476" s="27">
        <v>0.99097222222222214</v>
      </c>
      <c r="I8476" s="28">
        <v>48.713042406311637</v>
      </c>
      <c r="J8476" s="27">
        <v>8.6291913214990145E-3</v>
      </c>
      <c r="K8476" s="27">
        <v>0.21227810650887574</v>
      </c>
      <c r="L8476" s="27">
        <v>0</v>
      </c>
      <c r="M8476" s="29">
        <v>11.602823920265779</v>
      </c>
      <c r="N8476" s="30">
        <v>78.089333333333329</v>
      </c>
      <c r="O8476" s="32">
        <v>0</v>
      </c>
      <c r="P8476" s="31">
        <v>0.98830409356725146</v>
      </c>
      <c r="Q8476" s="38">
        <v>1860</v>
      </c>
      <c r="R8476" s="38">
        <v>1263</v>
      </c>
      <c r="S8476" s="38">
        <v>6249</v>
      </c>
    </row>
    <row r="8477" spans="2:19" x14ac:dyDescent="0.2">
      <c r="B8477" s="1" t="s">
        <v>17104</v>
      </c>
      <c r="C8477" s="1" t="s">
        <v>1197</v>
      </c>
      <c r="D8477" s="1" t="s">
        <v>658</v>
      </c>
      <c r="E8477" s="1" t="s">
        <v>17077</v>
      </c>
      <c r="F8477" s="1" t="s">
        <v>20</v>
      </c>
      <c r="G8477" s="27">
        <v>0.40592846643802055</v>
      </c>
      <c r="H8477" s="27">
        <v>0.83883329324031763</v>
      </c>
      <c r="I8477" s="28">
        <v>37.055071043606063</v>
      </c>
      <c r="J8477" s="27">
        <v>8.5742283194512499E-3</v>
      </c>
      <c r="K8477" s="27">
        <v>0.1954924056834885</v>
      </c>
      <c r="L8477" s="27">
        <v>0</v>
      </c>
      <c r="M8477" s="29">
        <v>14.097649484536083</v>
      </c>
      <c r="N8477" s="30">
        <v>70.260712130356069</v>
      </c>
      <c r="O8477" s="32">
        <v>0</v>
      </c>
      <c r="P8477" s="31">
        <v>0.98195814289150829</v>
      </c>
      <c r="Q8477" s="38">
        <v>3503</v>
      </c>
      <c r="R8477" s="38">
        <v>3697</v>
      </c>
      <c r="S8477" s="38">
        <v>6534</v>
      </c>
    </row>
    <row r="8478" spans="2:19" x14ac:dyDescent="0.2">
      <c r="B8478" s="1" t="s">
        <v>17110</v>
      </c>
      <c r="C8478" s="1" t="s">
        <v>17111</v>
      </c>
      <c r="D8478" s="1" t="s">
        <v>658</v>
      </c>
      <c r="E8478" s="1" t="s">
        <v>17077</v>
      </c>
      <c r="F8478" s="1" t="s">
        <v>20</v>
      </c>
      <c r="G8478" s="27">
        <v>0.55246523388116309</v>
      </c>
      <c r="H8478" s="27">
        <v>0.99823742807105331</v>
      </c>
      <c r="I8478" s="28">
        <v>47.975600505688988</v>
      </c>
      <c r="J8478" s="27">
        <v>8.3438685208596704E-3</v>
      </c>
      <c r="K8478" s="27">
        <v>0.21972187104930468</v>
      </c>
      <c r="L8478" s="27">
        <v>1.701275956967726E-4</v>
      </c>
      <c r="M8478" s="29">
        <v>11.24638418079096</v>
      </c>
      <c r="N8478" s="30">
        <v>77.277345537757441</v>
      </c>
      <c r="O8478" s="32">
        <v>0</v>
      </c>
      <c r="P8478" s="31">
        <v>0.989492119089317</v>
      </c>
      <c r="Q8478" s="38">
        <v>2005</v>
      </c>
      <c r="R8478" s="38">
        <v>1312</v>
      </c>
      <c r="S8478" s="38">
        <v>6110</v>
      </c>
    </row>
    <row r="8479" spans="2:19" x14ac:dyDescent="0.2">
      <c r="B8479" s="1" t="s">
        <v>17112</v>
      </c>
      <c r="C8479" s="1" t="s">
        <v>17113</v>
      </c>
      <c r="D8479" s="1" t="s">
        <v>658</v>
      </c>
      <c r="E8479" s="1" t="s">
        <v>17077</v>
      </c>
      <c r="F8479" s="1" t="s">
        <v>20</v>
      </c>
      <c r="G8479" s="27">
        <v>0.5024813895781638</v>
      </c>
      <c r="H8479" s="27">
        <v>0.97359813084112123</v>
      </c>
      <c r="I8479" s="28">
        <v>46.242282878411878</v>
      </c>
      <c r="J8479" s="27">
        <v>7.9404466501240695E-3</v>
      </c>
      <c r="K8479" s="27">
        <v>0.1620347394540943</v>
      </c>
      <c r="L8479" s="27">
        <v>9.8376783079193305E-4</v>
      </c>
      <c r="M8479" s="29">
        <v>13.967581047381543</v>
      </c>
      <c r="N8479" s="30">
        <v>77.794567901234572</v>
      </c>
      <c r="O8479" s="32">
        <v>0</v>
      </c>
      <c r="P8479" s="31">
        <v>0.99114608952287264</v>
      </c>
      <c r="Q8479" s="38">
        <v>2336</v>
      </c>
      <c r="R8479" s="38">
        <v>2236</v>
      </c>
      <c r="S8479" s="38">
        <v>7110</v>
      </c>
    </row>
    <row r="8480" spans="2:19" x14ac:dyDescent="0.2">
      <c r="B8480" s="1" t="s">
        <v>17124</v>
      </c>
      <c r="C8480" s="1" t="s">
        <v>5217</v>
      </c>
      <c r="D8480" s="1" t="s">
        <v>659</v>
      </c>
      <c r="E8480" s="1" t="s">
        <v>659</v>
      </c>
      <c r="F8480" s="1" t="s">
        <v>20</v>
      </c>
      <c r="G8480" s="27">
        <v>0.33665080051925572</v>
      </c>
      <c r="H8480" s="27">
        <v>0.98270328255739114</v>
      </c>
      <c r="I8480" s="28">
        <v>24.057767200346174</v>
      </c>
      <c r="J8480" s="27">
        <v>1.5577672003461706E-2</v>
      </c>
      <c r="K8480" s="27">
        <v>0.42189528342708782</v>
      </c>
      <c r="L8480" s="27">
        <v>0</v>
      </c>
      <c r="M8480" s="29">
        <v>9.6333985649054164</v>
      </c>
      <c r="N8480" s="30">
        <v>51.993573264781489</v>
      </c>
      <c r="O8480" s="32">
        <v>0</v>
      </c>
      <c r="P8480" s="31">
        <v>0.99163269684617039</v>
      </c>
      <c r="Q8480" s="38">
        <v>5352</v>
      </c>
      <c r="R8480" s="38">
        <v>4679</v>
      </c>
      <c r="S8480" s="38">
        <v>2604</v>
      </c>
    </row>
    <row r="8481" spans="2:19" x14ac:dyDescent="0.2">
      <c r="B8481" s="1" t="s">
        <v>17129</v>
      </c>
      <c r="C8481" s="1" t="s">
        <v>17130</v>
      </c>
      <c r="D8481" s="1" t="s">
        <v>659</v>
      </c>
      <c r="E8481" s="1" t="s">
        <v>659</v>
      </c>
      <c r="F8481" s="1" t="s">
        <v>20</v>
      </c>
      <c r="G8481" s="27">
        <v>0.39796495195025439</v>
      </c>
      <c r="H8481" s="27">
        <v>0.97565778401122016</v>
      </c>
      <c r="I8481" s="28">
        <v>26.571000565291129</v>
      </c>
      <c r="J8481" s="27">
        <v>2.1481062747314868E-2</v>
      </c>
      <c r="K8481" s="27">
        <v>0.40305257207461842</v>
      </c>
      <c r="L8481" s="27">
        <v>0</v>
      </c>
      <c r="M8481" s="29">
        <v>9.1388732394366201</v>
      </c>
      <c r="N8481" s="30">
        <v>52.44318181818182</v>
      </c>
      <c r="O8481" s="32">
        <v>0</v>
      </c>
      <c r="P8481" s="31">
        <v>0.99242636746143054</v>
      </c>
      <c r="Q8481" s="38">
        <v>4519</v>
      </c>
      <c r="R8481" s="38">
        <v>3795</v>
      </c>
      <c r="S8481" s="38">
        <v>2868</v>
      </c>
    </row>
    <row r="8482" spans="2:19" x14ac:dyDescent="0.2">
      <c r="B8482" s="1" t="s">
        <v>17120</v>
      </c>
      <c r="C8482" s="1" t="s">
        <v>17121</v>
      </c>
      <c r="D8482" s="1" t="s">
        <v>659</v>
      </c>
      <c r="E8482" s="1" t="s">
        <v>659</v>
      </c>
      <c r="F8482" s="1" t="s">
        <v>20</v>
      </c>
      <c r="G8482" s="27">
        <v>0.32075471698113206</v>
      </c>
      <c r="H8482" s="27">
        <v>0.965800533689126</v>
      </c>
      <c r="I8482" s="28">
        <v>25.597270889487874</v>
      </c>
      <c r="J8482" s="27">
        <v>1.4824797843665768E-2</v>
      </c>
      <c r="K8482" s="27">
        <v>0.25640161725067384</v>
      </c>
      <c r="L8482" s="27">
        <v>2.1014009339559707E-4</v>
      </c>
      <c r="M8482" s="29">
        <v>13.115823412698417</v>
      </c>
      <c r="N8482" s="30">
        <v>51.544117647058826</v>
      </c>
      <c r="O8482" s="32">
        <v>0</v>
      </c>
      <c r="P8482" s="31">
        <v>0.98999332888592395</v>
      </c>
      <c r="Q8482" s="38">
        <v>4789</v>
      </c>
      <c r="R8482" s="38">
        <v>4968</v>
      </c>
      <c r="S8482" s="38">
        <v>5403</v>
      </c>
    </row>
    <row r="8483" spans="2:19" x14ac:dyDescent="0.2">
      <c r="B8483" s="1" t="s">
        <v>17116</v>
      </c>
      <c r="C8483" s="1" t="s">
        <v>17117</v>
      </c>
      <c r="D8483" s="1" t="s">
        <v>659</v>
      </c>
      <c r="E8483" s="1" t="s">
        <v>659</v>
      </c>
      <c r="F8483" s="1" t="s">
        <v>20</v>
      </c>
      <c r="G8483" s="27">
        <v>0.34569798068481122</v>
      </c>
      <c r="H8483" s="27">
        <v>0.95639879349348256</v>
      </c>
      <c r="I8483" s="28">
        <v>26.441549604916599</v>
      </c>
      <c r="J8483" s="27">
        <v>1.4047410008779631E-2</v>
      </c>
      <c r="K8483" s="27">
        <v>0.3255048287971905</v>
      </c>
      <c r="L8483" s="27">
        <v>3.3394376817839059E-4</v>
      </c>
      <c r="M8483" s="29">
        <v>11.288091244548806</v>
      </c>
      <c r="N8483" s="30">
        <v>54.591746031746034</v>
      </c>
      <c r="O8483" s="32">
        <v>0</v>
      </c>
      <c r="P8483" s="31">
        <v>0.9815792308520952</v>
      </c>
      <c r="Q8483" s="38">
        <v>4544</v>
      </c>
      <c r="R8483" s="38">
        <v>4527</v>
      </c>
      <c r="S8483" s="38">
        <v>4070</v>
      </c>
    </row>
    <row r="8484" spans="2:19" x14ac:dyDescent="0.2">
      <c r="B8484" s="1" t="s">
        <v>17133</v>
      </c>
      <c r="C8484" s="1" t="s">
        <v>17134</v>
      </c>
      <c r="D8484" s="1" t="s">
        <v>659</v>
      </c>
      <c r="E8484" s="1" t="s">
        <v>659</v>
      </c>
      <c r="F8484" s="1" t="s">
        <v>20</v>
      </c>
      <c r="G8484" s="27">
        <v>0.38863067572399002</v>
      </c>
      <c r="H8484" s="27">
        <v>0.9226746045850367</v>
      </c>
      <c r="I8484" s="28">
        <v>23.579406506971754</v>
      </c>
      <c r="J8484" s="27">
        <v>4.3260636396138717E-2</v>
      </c>
      <c r="K8484" s="27">
        <v>0.54093671791204867</v>
      </c>
      <c r="L8484" s="27">
        <v>1.8482317398258397E-2</v>
      </c>
      <c r="M8484" s="29">
        <v>6.3969005847953193</v>
      </c>
      <c r="N8484" s="30">
        <v>50.170193192272308</v>
      </c>
      <c r="O8484" s="32">
        <v>0</v>
      </c>
      <c r="P8484" s="31">
        <v>0.99413541851786036</v>
      </c>
      <c r="Q8484" s="38">
        <v>5537</v>
      </c>
      <c r="R8484" s="38">
        <v>3915</v>
      </c>
      <c r="S8484" s="38">
        <v>1398</v>
      </c>
    </row>
    <row r="8485" spans="2:19" x14ac:dyDescent="0.2">
      <c r="B8485" s="1" t="s">
        <v>17138</v>
      </c>
      <c r="C8485" s="1" t="s">
        <v>14924</v>
      </c>
      <c r="D8485" s="1" t="s">
        <v>659</v>
      </c>
      <c r="E8485" s="1" t="s">
        <v>659</v>
      </c>
      <c r="F8485" s="1" t="s">
        <v>20</v>
      </c>
      <c r="G8485" s="27">
        <v>0.31041524846834584</v>
      </c>
      <c r="H8485" s="27">
        <v>0.93290169491525421</v>
      </c>
      <c r="I8485" s="28">
        <v>19.616746085772633</v>
      </c>
      <c r="J8485" s="27">
        <v>9.1899251191286585E-2</v>
      </c>
      <c r="K8485" s="27">
        <v>0.59836623553437718</v>
      </c>
      <c r="L8485" s="27">
        <v>5.5593220338983056E-4</v>
      </c>
      <c r="M8485" s="29">
        <v>6.6157946692991123</v>
      </c>
      <c r="N8485" s="30">
        <v>48.092105263157897</v>
      </c>
      <c r="O8485" s="32">
        <v>0</v>
      </c>
      <c r="P8485" s="31">
        <v>0.99593220338983046</v>
      </c>
      <c r="Q8485" s="38">
        <v>7093</v>
      </c>
      <c r="R8485" s="38">
        <v>5177</v>
      </c>
      <c r="S8485" s="38">
        <v>951</v>
      </c>
    </row>
    <row r="8486" spans="2:19" x14ac:dyDescent="0.2">
      <c r="B8486" s="1" t="s">
        <v>17122</v>
      </c>
      <c r="C8486" s="1" t="s">
        <v>17123</v>
      </c>
      <c r="D8486" s="1" t="s">
        <v>659</v>
      </c>
      <c r="E8486" s="1" t="s">
        <v>659</v>
      </c>
      <c r="F8486" s="1" t="s">
        <v>20</v>
      </c>
      <c r="G8486" s="27">
        <v>0.28452924097884696</v>
      </c>
      <c r="H8486" s="27">
        <v>0.92801603618421047</v>
      </c>
      <c r="I8486" s="28">
        <v>21.875362919950227</v>
      </c>
      <c r="J8486" s="27">
        <v>1.5761094981335544E-2</v>
      </c>
      <c r="K8486" s="27">
        <v>0.42389050186644545</v>
      </c>
      <c r="L8486" s="27">
        <v>1.2890625000000001E-3</v>
      </c>
      <c r="M8486" s="29">
        <v>10.195188405797103</v>
      </c>
      <c r="N8486" s="30">
        <v>50.771137026239067</v>
      </c>
      <c r="O8486" s="32">
        <v>0</v>
      </c>
      <c r="P8486" s="31">
        <v>0.99136513157894735</v>
      </c>
      <c r="Q8486" s="38">
        <v>6239</v>
      </c>
      <c r="R8486" s="38">
        <v>5741</v>
      </c>
      <c r="S8486" s="38">
        <v>2585</v>
      </c>
    </row>
    <row r="8487" spans="2:19" x14ac:dyDescent="0.2">
      <c r="B8487" s="1" t="s">
        <v>17125</v>
      </c>
      <c r="C8487" s="1" t="s">
        <v>17126</v>
      </c>
      <c r="D8487" s="1" t="s">
        <v>659</v>
      </c>
      <c r="E8487" s="1" t="s">
        <v>659</v>
      </c>
      <c r="F8487" s="1" t="s">
        <v>20</v>
      </c>
      <c r="G8487" s="27">
        <v>0.30445795339412363</v>
      </c>
      <c r="H8487" s="27">
        <v>0.9737905048982668</v>
      </c>
      <c r="I8487" s="28">
        <v>41.600354609929084</v>
      </c>
      <c r="J8487" s="27">
        <v>2.2289766970618033E-2</v>
      </c>
      <c r="K8487" s="27">
        <v>0.53850050658561299</v>
      </c>
      <c r="L8487" s="27">
        <v>0</v>
      </c>
      <c r="M8487" s="29">
        <v>7.615870570107858</v>
      </c>
      <c r="N8487" s="30">
        <v>39.862426035502956</v>
      </c>
      <c r="O8487" s="32">
        <v>9.0429540316503392E-3</v>
      </c>
      <c r="P8487" s="31">
        <v>0.99171062547098721</v>
      </c>
      <c r="Q8487" s="38">
        <v>3056</v>
      </c>
      <c r="R8487" s="38">
        <v>5306</v>
      </c>
      <c r="S8487" s="38">
        <v>1416</v>
      </c>
    </row>
    <row r="8488" spans="2:19" x14ac:dyDescent="0.2">
      <c r="B8488" s="1" t="s">
        <v>17118</v>
      </c>
      <c r="C8488" s="1" t="s">
        <v>17119</v>
      </c>
      <c r="D8488" s="1" t="s">
        <v>659</v>
      </c>
      <c r="E8488" s="1" t="s">
        <v>659</v>
      </c>
      <c r="F8488" s="1" t="s">
        <v>20</v>
      </c>
      <c r="G8488" s="27">
        <v>0.37039390088945362</v>
      </c>
      <c r="H8488" s="27">
        <v>0.99100911662999058</v>
      </c>
      <c r="I8488" s="28">
        <v>25.783672172808142</v>
      </c>
      <c r="J8488" s="27">
        <v>1.0165184243964422E-2</v>
      </c>
      <c r="K8488" s="27">
        <v>0.37801778907242695</v>
      </c>
      <c r="L8488" s="27">
        <v>0</v>
      </c>
      <c r="M8488" s="29">
        <v>10.319979818365283</v>
      </c>
      <c r="N8488" s="30">
        <v>51.595197255574611</v>
      </c>
      <c r="O8488" s="32">
        <v>0</v>
      </c>
      <c r="P8488" s="31">
        <v>0.98962590380383531</v>
      </c>
      <c r="Q8488" s="38">
        <v>4718</v>
      </c>
      <c r="R8488" s="38">
        <v>4161</v>
      </c>
      <c r="S8488" s="38">
        <v>3218</v>
      </c>
    </row>
    <row r="8489" spans="2:19" x14ac:dyDescent="0.2">
      <c r="B8489" s="1" t="s">
        <v>17131</v>
      </c>
      <c r="C8489" s="1" t="s">
        <v>17132</v>
      </c>
      <c r="D8489" s="1" t="s">
        <v>659</v>
      </c>
      <c r="E8489" s="1" t="s">
        <v>659</v>
      </c>
      <c r="F8489" s="1" t="s">
        <v>20</v>
      </c>
      <c r="G8489" s="27">
        <v>0.29431192660550459</v>
      </c>
      <c r="H8489" s="27">
        <v>0.99272727272727268</v>
      </c>
      <c r="I8489" s="28">
        <v>25.135449541284402</v>
      </c>
      <c r="J8489" s="27">
        <v>1.4678899082568808E-2</v>
      </c>
      <c r="K8489" s="27">
        <v>0.29467889908256883</v>
      </c>
      <c r="L8489" s="27">
        <v>0</v>
      </c>
      <c r="M8489" s="29">
        <v>13.460426417056683</v>
      </c>
      <c r="N8489" s="30">
        <v>52.668329177057359</v>
      </c>
      <c r="O8489" s="32">
        <v>0</v>
      </c>
      <c r="P8489" s="31">
        <v>0.99289488067043175</v>
      </c>
      <c r="Q8489" s="38">
        <v>4973</v>
      </c>
      <c r="R8489" s="38">
        <v>5510</v>
      </c>
      <c r="S8489" s="38">
        <v>4672</v>
      </c>
    </row>
    <row r="8490" spans="2:19" x14ac:dyDescent="0.2">
      <c r="B8490" s="1" t="s">
        <v>17127</v>
      </c>
      <c r="C8490" s="1" t="s">
        <v>17128</v>
      </c>
      <c r="D8490" s="1" t="s">
        <v>659</v>
      </c>
      <c r="E8490" s="1" t="s">
        <v>659</v>
      </c>
      <c r="F8490" s="1" t="s">
        <v>20</v>
      </c>
      <c r="G8490" s="27">
        <v>0.49065184436584136</v>
      </c>
      <c r="H8490" s="27">
        <v>0.99664745677775002</v>
      </c>
      <c r="I8490" s="28">
        <v>28.891460333501776</v>
      </c>
      <c r="J8490" s="27">
        <v>2.9307731177362305E-2</v>
      </c>
      <c r="K8490" s="27">
        <v>0.49570490146538654</v>
      </c>
      <c r="L8490" s="27">
        <v>4.9611626158857427E-4</v>
      </c>
      <c r="M8490" s="29">
        <v>4.3698412698412685</v>
      </c>
      <c r="N8490" s="30">
        <v>53.897013388259523</v>
      </c>
      <c r="O8490" s="32">
        <v>0</v>
      </c>
      <c r="P8490" s="31">
        <v>0.99173139564019042</v>
      </c>
      <c r="Q8490" s="38">
        <v>4096</v>
      </c>
      <c r="R8490" s="38">
        <v>2439</v>
      </c>
      <c r="S8490" s="38">
        <v>1836</v>
      </c>
    </row>
    <row r="8491" spans="2:19" x14ac:dyDescent="0.2">
      <c r="B8491" s="1" t="s">
        <v>17137</v>
      </c>
      <c r="C8491" s="1" t="s">
        <v>14384</v>
      </c>
      <c r="D8491" s="1" t="s">
        <v>659</v>
      </c>
      <c r="E8491" s="1" t="s">
        <v>659</v>
      </c>
      <c r="F8491" s="1" t="s">
        <v>20</v>
      </c>
      <c r="G8491" s="27">
        <v>0.41474147414741475</v>
      </c>
      <c r="H8491" s="27">
        <v>0.98541871921182278</v>
      </c>
      <c r="I8491" s="28">
        <v>25.096039603960392</v>
      </c>
      <c r="J8491" s="27">
        <v>3.7953795379537955E-2</v>
      </c>
      <c r="K8491" s="27">
        <v>0.55720572057205719</v>
      </c>
      <c r="L8491" s="27">
        <v>0</v>
      </c>
      <c r="M8491" s="29">
        <v>5.7958646616541349</v>
      </c>
      <c r="N8491" s="30">
        <v>51.860742705570289</v>
      </c>
      <c r="O8491" s="32">
        <v>0</v>
      </c>
      <c r="P8491" s="31">
        <v>0.99507389162561577</v>
      </c>
      <c r="Q8491" s="38">
        <v>4987</v>
      </c>
      <c r="R8491" s="38">
        <v>3581</v>
      </c>
      <c r="S8491" s="38">
        <v>1274</v>
      </c>
    </row>
    <row r="8492" spans="2:19" x14ac:dyDescent="0.2">
      <c r="B8492" s="1" t="s">
        <v>17135</v>
      </c>
      <c r="C8492" s="1" t="s">
        <v>17136</v>
      </c>
      <c r="D8492" s="1" t="s">
        <v>659</v>
      </c>
      <c r="E8492" s="1" t="s">
        <v>659</v>
      </c>
      <c r="F8492" s="1" t="s">
        <v>20</v>
      </c>
      <c r="G8492" s="27">
        <v>0.38287292817679558</v>
      </c>
      <c r="H8492" s="27">
        <v>0.94937105190881632</v>
      </c>
      <c r="I8492" s="28">
        <v>22.706077348066302</v>
      </c>
      <c r="J8492" s="27">
        <v>7.07182320441989E-2</v>
      </c>
      <c r="K8492" s="27">
        <v>0.57900552486187851</v>
      </c>
      <c r="L8492" s="27">
        <v>2.9876407580335072E-2</v>
      </c>
      <c r="M8492" s="29">
        <v>5.1625783348254268</v>
      </c>
      <c r="N8492" s="30">
        <v>50.574314574314577</v>
      </c>
      <c r="O8492" s="32">
        <v>0</v>
      </c>
      <c r="P8492" s="31">
        <v>0.99423235374897001</v>
      </c>
      <c r="Q8492" s="38">
        <v>5878</v>
      </c>
      <c r="R8492" s="38">
        <v>3988</v>
      </c>
      <c r="S8492" s="38">
        <v>1102</v>
      </c>
    </row>
    <row r="8493" spans="2:19" x14ac:dyDescent="0.2">
      <c r="B8493" s="1" t="s">
        <v>17139</v>
      </c>
      <c r="C8493" s="1" t="s">
        <v>17140</v>
      </c>
      <c r="D8493" s="1" t="s">
        <v>659</v>
      </c>
      <c r="E8493" s="1" t="s">
        <v>659</v>
      </c>
      <c r="F8493" s="1" t="s">
        <v>20</v>
      </c>
      <c r="G8493" s="27">
        <v>0.58585340850845724</v>
      </c>
      <c r="H8493" s="27">
        <v>0.99477150880776088</v>
      </c>
      <c r="I8493" s="28">
        <v>32.350743208610965</v>
      </c>
      <c r="J8493" s="27">
        <v>0.11532547411583803</v>
      </c>
      <c r="K8493" s="27">
        <v>0.39313172731932344</v>
      </c>
      <c r="L8493" s="27">
        <v>8.2716364564717896E-4</v>
      </c>
      <c r="M8493" s="29">
        <v>3.6018564356435623</v>
      </c>
      <c r="N8493" s="30">
        <v>52.228346456692911</v>
      </c>
      <c r="O8493" s="32">
        <v>0</v>
      </c>
      <c r="P8493" s="31">
        <v>0.99617053867755934</v>
      </c>
      <c r="Q8493" s="38">
        <v>3790</v>
      </c>
      <c r="R8493" s="38">
        <v>789</v>
      </c>
      <c r="S8493" s="38">
        <v>2998</v>
      </c>
    </row>
    <row r="8494" spans="2:19" x14ac:dyDescent="0.2">
      <c r="B8494" s="1" t="s">
        <v>17141</v>
      </c>
      <c r="C8494" s="1" t="s">
        <v>17142</v>
      </c>
      <c r="D8494" s="1" t="s">
        <v>659</v>
      </c>
      <c r="E8494" s="1" t="s">
        <v>659</v>
      </c>
      <c r="F8494" s="1" t="s">
        <v>20</v>
      </c>
      <c r="G8494" s="27">
        <v>0.58673240699238005</v>
      </c>
      <c r="H8494" s="27">
        <v>0.98528833258828796</v>
      </c>
      <c r="I8494" s="28">
        <v>77.319766920663383</v>
      </c>
      <c r="J8494" s="27">
        <v>0.11609143881667414</v>
      </c>
      <c r="K8494" s="27">
        <v>0.31689825190497534</v>
      </c>
      <c r="L8494" s="27">
        <v>9.6110862762628525E-3</v>
      </c>
      <c r="M8494" s="29">
        <v>3.8294197031039143</v>
      </c>
      <c r="N8494" s="30">
        <v>40.622818791946308</v>
      </c>
      <c r="O8494" s="32">
        <v>0.1529816718819848</v>
      </c>
      <c r="P8494" s="31">
        <v>0.99731783638801963</v>
      </c>
      <c r="Q8494" s="38">
        <v>62</v>
      </c>
      <c r="R8494" s="38">
        <v>778</v>
      </c>
      <c r="S8494" s="38">
        <v>4247</v>
      </c>
    </row>
    <row r="8495" spans="2:19" x14ac:dyDescent="0.2">
      <c r="B8495" s="1" t="s">
        <v>17183</v>
      </c>
      <c r="C8495" s="1" t="s">
        <v>4083</v>
      </c>
      <c r="D8495" s="1" t="s">
        <v>660</v>
      </c>
      <c r="E8495" s="1" t="s">
        <v>4722</v>
      </c>
      <c r="F8495" s="1" t="s">
        <v>22</v>
      </c>
      <c r="G8495" s="27">
        <v>0.26534407935523868</v>
      </c>
      <c r="H8495" s="27">
        <v>0.98571644956073912</v>
      </c>
      <c r="I8495" s="28">
        <v>24.405393676379415</v>
      </c>
      <c r="J8495" s="27">
        <v>3.7197768133911966E-3</v>
      </c>
      <c r="K8495" s="27">
        <v>0.15685058896466211</v>
      </c>
      <c r="L8495" s="27">
        <v>1.3571644956073918E-3</v>
      </c>
      <c r="M8495" s="29">
        <v>14.515949367088611</v>
      </c>
      <c r="N8495" s="30">
        <v>51.34345794392523</v>
      </c>
      <c r="O8495" s="32">
        <v>0</v>
      </c>
      <c r="P8495" s="31">
        <v>0.97727961223871551</v>
      </c>
      <c r="Q8495" s="38">
        <v>5220</v>
      </c>
      <c r="R8495" s="38">
        <v>6147</v>
      </c>
      <c r="S8495" s="38">
        <v>7206</v>
      </c>
    </row>
    <row r="8496" spans="2:19" x14ac:dyDescent="0.2">
      <c r="B8496" s="1" t="s">
        <v>17156</v>
      </c>
      <c r="C8496" s="1" t="s">
        <v>17157</v>
      </c>
      <c r="D8496" s="1" t="s">
        <v>660</v>
      </c>
      <c r="E8496" s="1" t="s">
        <v>4722</v>
      </c>
      <c r="F8496" s="1" t="s">
        <v>22</v>
      </c>
      <c r="G8496" s="27">
        <v>0.23766364551863042</v>
      </c>
      <c r="H8496" s="27">
        <v>0.94572090866944813</v>
      </c>
      <c r="I8496" s="28">
        <v>20.063041289023161</v>
      </c>
      <c r="J8496" s="27">
        <v>6.9486404833836862E-2</v>
      </c>
      <c r="K8496" s="27">
        <v>0.44712990936555891</v>
      </c>
      <c r="L8496" s="27">
        <v>1.0973574408901253E-2</v>
      </c>
      <c r="M8496" s="29">
        <v>11.049273447820342</v>
      </c>
      <c r="N8496" s="30">
        <v>48.478813559322035</v>
      </c>
      <c r="O8496" s="32">
        <v>0</v>
      </c>
      <c r="P8496" s="31">
        <v>0.92072322670375517</v>
      </c>
      <c r="Q8496" s="38">
        <v>6925</v>
      </c>
      <c r="R8496" s="38">
        <v>6732</v>
      </c>
      <c r="S8496" s="38">
        <v>2338</v>
      </c>
    </row>
    <row r="8497" spans="2:19" x14ac:dyDescent="0.2">
      <c r="B8497" s="1" t="s">
        <v>17154</v>
      </c>
      <c r="C8497" s="1" t="s">
        <v>17155</v>
      </c>
      <c r="D8497" s="1" t="s">
        <v>660</v>
      </c>
      <c r="E8497" s="1" t="s">
        <v>4722</v>
      </c>
      <c r="F8497" s="1" t="s">
        <v>22</v>
      </c>
      <c r="G8497" s="27">
        <v>5.3030303030303032E-2</v>
      </c>
      <c r="H8497" s="27">
        <v>0.33586971586971587</v>
      </c>
      <c r="I8497" s="28">
        <v>8.8033333333333363</v>
      </c>
      <c r="J8497" s="27">
        <v>0.23181818181818181</v>
      </c>
      <c r="K8497" s="27">
        <v>0.77272727272727271</v>
      </c>
      <c r="L8497" s="27">
        <v>0.45376299376299373</v>
      </c>
      <c r="M8497" s="29">
        <v>6.3841599999999987</v>
      </c>
      <c r="N8497" s="30">
        <v>51.542857142857144</v>
      </c>
      <c r="O8497" s="32">
        <v>0</v>
      </c>
      <c r="P8497" s="31">
        <v>0.91476091476091481</v>
      </c>
      <c r="Q8497" s="38">
        <v>8544</v>
      </c>
      <c r="R8497" s="38">
        <v>8452</v>
      </c>
      <c r="S8497" s="38">
        <v>273</v>
      </c>
    </row>
    <row r="8498" spans="2:19" x14ac:dyDescent="0.2">
      <c r="B8498" s="1" t="s">
        <v>17168</v>
      </c>
      <c r="C8498" s="1" t="s">
        <v>17169</v>
      </c>
      <c r="D8498" s="1" t="s">
        <v>660</v>
      </c>
      <c r="E8498" s="1" t="s">
        <v>4722</v>
      </c>
      <c r="F8498" s="1" t="s">
        <v>22</v>
      </c>
      <c r="G8498" s="27">
        <v>0.43049645390070923</v>
      </c>
      <c r="H8498" s="27">
        <v>0.89857384823848241</v>
      </c>
      <c r="I8498" s="28">
        <v>25.648368794326238</v>
      </c>
      <c r="J8498" s="27">
        <v>0.10921985815602837</v>
      </c>
      <c r="K8498" s="27">
        <v>0.4</v>
      </c>
      <c r="L8498" s="27">
        <v>1.1297425474254743E-2</v>
      </c>
      <c r="M8498" s="29">
        <v>7.3104607721046087</v>
      </c>
      <c r="N8498" s="30">
        <v>49.490939044481053</v>
      </c>
      <c r="O8498" s="32">
        <v>0</v>
      </c>
      <c r="P8498" s="31">
        <v>0.95528455284552849</v>
      </c>
      <c r="Q8498" s="38">
        <v>4764</v>
      </c>
      <c r="R8498" s="38">
        <v>3393</v>
      </c>
      <c r="S8498" s="38">
        <v>2911</v>
      </c>
    </row>
    <row r="8499" spans="2:19" x14ac:dyDescent="0.2">
      <c r="B8499" s="1" t="s">
        <v>17173</v>
      </c>
      <c r="C8499" s="1" t="s">
        <v>159</v>
      </c>
      <c r="D8499" s="1" t="s">
        <v>660</v>
      </c>
      <c r="E8499" s="1" t="s">
        <v>4722</v>
      </c>
      <c r="F8499" s="1" t="s">
        <v>22</v>
      </c>
      <c r="G8499" s="27">
        <v>0.2652084757347915</v>
      </c>
      <c r="H8499" s="27">
        <v>0.99712828947368426</v>
      </c>
      <c r="I8499" s="28">
        <v>27.060218728639779</v>
      </c>
      <c r="J8499" s="27">
        <v>6.1517429938482571E-3</v>
      </c>
      <c r="K8499" s="27">
        <v>9.7060833902939167E-2</v>
      </c>
      <c r="L8499" s="27">
        <v>1.9539473684210529E-3</v>
      </c>
      <c r="M8499" s="29">
        <v>17.756093023255815</v>
      </c>
      <c r="N8499" s="30">
        <v>52.373711340206185</v>
      </c>
      <c r="O8499" s="32">
        <v>0</v>
      </c>
      <c r="P8499" s="31">
        <v>0.96250000000000002</v>
      </c>
      <c r="Q8499" s="38">
        <v>4396</v>
      </c>
      <c r="R8499" s="38">
        <v>6150</v>
      </c>
      <c r="S8499" s="38">
        <v>8239</v>
      </c>
    </row>
    <row r="8500" spans="2:19" x14ac:dyDescent="0.2">
      <c r="B8500" s="1" t="s">
        <v>17158</v>
      </c>
      <c r="C8500" s="1" t="s">
        <v>2021</v>
      </c>
      <c r="D8500" s="1" t="s">
        <v>660</v>
      </c>
      <c r="E8500" s="1" t="s">
        <v>4722</v>
      </c>
      <c r="F8500" s="1" t="s">
        <v>22</v>
      </c>
      <c r="G8500" s="27">
        <v>0.24948875255623723</v>
      </c>
      <c r="H8500" s="27">
        <v>0.44369318181818185</v>
      </c>
      <c r="I8500" s="28">
        <v>14.963394683026584</v>
      </c>
      <c r="J8500" s="27">
        <v>0.19222903885480572</v>
      </c>
      <c r="K8500" s="27">
        <v>0.7341513292433538</v>
      </c>
      <c r="L8500" s="27">
        <v>0.54829545454545459</v>
      </c>
      <c r="M8500" s="29">
        <v>3.1623978201634881</v>
      </c>
      <c r="N8500" s="30">
        <v>50.122950819672134</v>
      </c>
      <c r="O8500" s="32">
        <v>0</v>
      </c>
      <c r="P8500" s="31">
        <v>0.92613636363636365</v>
      </c>
      <c r="Q8500" s="38">
        <v>8031</v>
      </c>
      <c r="R8500" s="38">
        <v>6495</v>
      </c>
      <c r="S8500" s="38">
        <v>351</v>
      </c>
    </row>
    <row r="8501" spans="2:19" x14ac:dyDescent="0.2">
      <c r="B8501" s="1" t="s">
        <v>17177</v>
      </c>
      <c r="C8501" s="1" t="s">
        <v>17178</v>
      </c>
      <c r="D8501" s="1" t="s">
        <v>660</v>
      </c>
      <c r="E8501" s="1" t="s">
        <v>4722</v>
      </c>
      <c r="F8501" s="1" t="s">
        <v>22</v>
      </c>
      <c r="G8501" s="27">
        <v>0.42410714285714285</v>
      </c>
      <c r="H8501" s="27">
        <v>0.92147875108412847</v>
      </c>
      <c r="I8501" s="28">
        <v>24.80892857142857</v>
      </c>
      <c r="J8501" s="27">
        <v>0.1</v>
      </c>
      <c r="K8501" s="27">
        <v>0.52142857142857146</v>
      </c>
      <c r="L8501" s="27">
        <v>3.6686903729401567E-3</v>
      </c>
      <c r="M8501" s="29">
        <v>5.1493023255813961</v>
      </c>
      <c r="N8501" s="30">
        <v>51.016842105263159</v>
      </c>
      <c r="O8501" s="32">
        <v>4.7701647875108416E-3</v>
      </c>
      <c r="P8501" s="31">
        <v>0.97137901127493498</v>
      </c>
      <c r="Q8501" s="38">
        <v>5075</v>
      </c>
      <c r="R8501" s="38">
        <v>3480</v>
      </c>
      <c r="S8501" s="38">
        <v>1582</v>
      </c>
    </row>
    <row r="8502" spans="2:19" x14ac:dyDescent="0.2">
      <c r="B8502" s="1" t="s">
        <v>17174</v>
      </c>
      <c r="C8502" s="1" t="s">
        <v>17175</v>
      </c>
      <c r="D8502" s="1" t="s">
        <v>660</v>
      </c>
      <c r="E8502" s="1" t="s">
        <v>4722</v>
      </c>
      <c r="F8502" s="1" t="s">
        <v>22</v>
      </c>
      <c r="G8502" s="27">
        <v>0.23529411764705882</v>
      </c>
      <c r="H8502" s="27">
        <v>1</v>
      </c>
      <c r="I8502" s="28">
        <v>24.566069906223358</v>
      </c>
      <c r="J8502" s="27">
        <v>4.2625745950554137E-3</v>
      </c>
      <c r="K8502" s="27">
        <v>0.10912190963341858</v>
      </c>
      <c r="L8502" s="27">
        <v>0</v>
      </c>
      <c r="M8502" s="29">
        <v>15.743143812709027</v>
      </c>
      <c r="N8502" s="30">
        <v>52.746376811594203</v>
      </c>
      <c r="O8502" s="32">
        <v>0</v>
      </c>
      <c r="P8502" s="31">
        <v>0.96662546353522871</v>
      </c>
      <c r="Q8502" s="38">
        <v>5159</v>
      </c>
      <c r="R8502" s="38">
        <v>6785</v>
      </c>
      <c r="S8502" s="38">
        <v>8048</v>
      </c>
    </row>
    <row r="8503" spans="2:19" x14ac:dyDescent="0.2">
      <c r="B8503" s="1" t="s">
        <v>17163</v>
      </c>
      <c r="C8503" s="1" t="s">
        <v>17164</v>
      </c>
      <c r="D8503" s="1" t="s">
        <v>660</v>
      </c>
      <c r="E8503" s="1" t="s">
        <v>4722</v>
      </c>
      <c r="F8503" s="1" t="s">
        <v>22</v>
      </c>
      <c r="G8503" s="27">
        <v>0.2135523613963039</v>
      </c>
      <c r="H8503" s="27">
        <v>0.98761534725594946</v>
      </c>
      <c r="I8503" s="28">
        <v>21.541478439425056</v>
      </c>
      <c r="J8503" s="27">
        <v>2.2587268993839837E-2</v>
      </c>
      <c r="K8503" s="27">
        <v>0.22484599589322382</v>
      </c>
      <c r="L8503" s="27">
        <v>6.192326372025255E-3</v>
      </c>
      <c r="M8503" s="29">
        <v>13.145430809399482</v>
      </c>
      <c r="N8503" s="30">
        <v>52.04807692307692</v>
      </c>
      <c r="O8503" s="32">
        <v>0</v>
      </c>
      <c r="P8503" s="31">
        <v>0.9460903351141331</v>
      </c>
      <c r="Q8503" s="38">
        <v>6385</v>
      </c>
      <c r="R8503" s="38">
        <v>7164</v>
      </c>
      <c r="S8503" s="38">
        <v>6011</v>
      </c>
    </row>
    <row r="8504" spans="2:19" x14ac:dyDescent="0.2">
      <c r="B8504" s="1" t="s">
        <v>17161</v>
      </c>
      <c r="C8504" s="1" t="s">
        <v>17162</v>
      </c>
      <c r="D8504" s="1" t="s">
        <v>660</v>
      </c>
      <c r="E8504" s="1" t="s">
        <v>4722</v>
      </c>
      <c r="F8504" s="1" t="s">
        <v>22</v>
      </c>
      <c r="G8504" s="27">
        <v>0.26873857404021939</v>
      </c>
      <c r="H8504" s="27">
        <v>0.97343938091143589</v>
      </c>
      <c r="I8504" s="28">
        <v>17.331809872029254</v>
      </c>
      <c r="J8504" s="27">
        <v>5.3016453382084092E-2</v>
      </c>
      <c r="K8504" s="27">
        <v>0.69287020109689212</v>
      </c>
      <c r="L8504" s="27">
        <v>1.0318142734307824E-3</v>
      </c>
      <c r="M8504" s="29">
        <v>5.0570000000000004</v>
      </c>
      <c r="N8504" s="30">
        <v>50.333333333333336</v>
      </c>
      <c r="O8504" s="32">
        <v>1.1865864144453999E-2</v>
      </c>
      <c r="P8504" s="31">
        <v>0.94067067927772996</v>
      </c>
      <c r="Q8504" s="38">
        <v>7653</v>
      </c>
      <c r="R8504" s="38">
        <v>6076</v>
      </c>
      <c r="S8504" s="38">
        <v>472</v>
      </c>
    </row>
    <row r="8505" spans="2:19" x14ac:dyDescent="0.2">
      <c r="B8505" s="1" t="s">
        <v>17171</v>
      </c>
      <c r="C8505" s="1" t="s">
        <v>17172</v>
      </c>
      <c r="D8505" s="1" t="s">
        <v>660</v>
      </c>
      <c r="E8505" s="1" t="s">
        <v>4722</v>
      </c>
      <c r="F8505" s="1" t="s">
        <v>22</v>
      </c>
      <c r="G8505" s="27">
        <v>0.2947882736156352</v>
      </c>
      <c r="H8505" s="27">
        <v>0.95151076320939321</v>
      </c>
      <c r="I8505" s="28">
        <v>26.216123778501629</v>
      </c>
      <c r="J8505" s="27">
        <v>3.1758957654723127E-2</v>
      </c>
      <c r="K8505" s="27">
        <v>0.19055374592833876</v>
      </c>
      <c r="L8505" s="27">
        <v>6.8414872798434447E-3</v>
      </c>
      <c r="M8505" s="29">
        <v>14.943533487297922</v>
      </c>
      <c r="N8505" s="30">
        <v>52.765193370165747</v>
      </c>
      <c r="O8505" s="32">
        <v>1.7812133072407043E-2</v>
      </c>
      <c r="P8505" s="31">
        <v>0.961252446183953</v>
      </c>
      <c r="Q8505" s="38">
        <v>4595</v>
      </c>
      <c r="R8505" s="38">
        <v>5499</v>
      </c>
      <c r="S8505" s="38">
        <v>6629</v>
      </c>
    </row>
    <row r="8506" spans="2:19" x14ac:dyDescent="0.2">
      <c r="B8506" s="1" t="s">
        <v>17149</v>
      </c>
      <c r="C8506" s="1" t="s">
        <v>17150</v>
      </c>
      <c r="D8506" s="1" t="s">
        <v>660</v>
      </c>
      <c r="E8506" s="1" t="s">
        <v>4722</v>
      </c>
      <c r="F8506" s="1" t="s">
        <v>22</v>
      </c>
      <c r="G8506" s="27">
        <v>0.28316831683168314</v>
      </c>
      <c r="H8506" s="27">
        <v>0.71783229259589643</v>
      </c>
      <c r="I8506" s="28">
        <v>19.322376237623761</v>
      </c>
      <c r="J8506" s="27">
        <v>0.11485148514851486</v>
      </c>
      <c r="K8506" s="27">
        <v>0.69900990099009896</v>
      </c>
      <c r="L8506" s="27">
        <v>0.25239964317573593</v>
      </c>
      <c r="M8506" s="29">
        <v>6.1853591160220995</v>
      </c>
      <c r="N8506" s="30">
        <v>52.0979020979021</v>
      </c>
      <c r="O8506" s="32">
        <v>0</v>
      </c>
      <c r="P8506" s="31">
        <v>0.90098126672613743</v>
      </c>
      <c r="Q8506" s="38">
        <v>7173</v>
      </c>
      <c r="R8506" s="38">
        <v>5769</v>
      </c>
      <c r="S8506" s="38">
        <v>449</v>
      </c>
    </row>
    <row r="8507" spans="2:19" x14ac:dyDescent="0.2">
      <c r="B8507" s="1" t="s">
        <v>17153</v>
      </c>
      <c r="C8507" s="1" t="s">
        <v>8491</v>
      </c>
      <c r="D8507" s="1" t="s">
        <v>660</v>
      </c>
      <c r="E8507" s="1" t="s">
        <v>4722</v>
      </c>
      <c r="F8507" s="1" t="s">
        <v>22</v>
      </c>
      <c r="G8507" s="27">
        <v>0.14937759336099585</v>
      </c>
      <c r="H8507" s="27">
        <v>0.36458490566037738</v>
      </c>
      <c r="I8507" s="28">
        <v>10.608713692946061</v>
      </c>
      <c r="J8507" s="27">
        <v>0.30290456431535268</v>
      </c>
      <c r="K8507" s="27">
        <v>0.75311203319502074</v>
      </c>
      <c r="L8507" s="27">
        <v>0.52451886792452829</v>
      </c>
      <c r="M8507" s="29">
        <v>4.3126829268292672</v>
      </c>
      <c r="N8507" s="30">
        <v>45.916666666666664</v>
      </c>
      <c r="O8507" s="32">
        <v>0</v>
      </c>
      <c r="P8507" s="31">
        <v>0.90943396226415096</v>
      </c>
      <c r="Q8507" s="38">
        <v>8440</v>
      </c>
      <c r="R8507" s="38">
        <v>7917</v>
      </c>
      <c r="S8507" s="38">
        <v>308</v>
      </c>
    </row>
    <row r="8508" spans="2:19" x14ac:dyDescent="0.2">
      <c r="B8508" s="1" t="s">
        <v>17179</v>
      </c>
      <c r="C8508" s="1" t="s">
        <v>17180</v>
      </c>
      <c r="D8508" s="1" t="s">
        <v>660</v>
      </c>
      <c r="E8508" s="1" t="s">
        <v>4722</v>
      </c>
      <c r="F8508" s="1" t="s">
        <v>22</v>
      </c>
      <c r="G8508" s="27">
        <v>0.24279007377598927</v>
      </c>
      <c r="H8508" s="27">
        <v>0.9956360078277886</v>
      </c>
      <c r="I8508" s="28">
        <v>19.862508383635145</v>
      </c>
      <c r="J8508" s="27">
        <v>1.5425888665325285E-2</v>
      </c>
      <c r="K8508" s="27">
        <v>0.4198524480214621</v>
      </c>
      <c r="L8508" s="27">
        <v>4.3052837573385512E-4</v>
      </c>
      <c r="M8508" s="29">
        <v>9.8926483613817506</v>
      </c>
      <c r="N8508" s="30">
        <v>50.535911602209943</v>
      </c>
      <c r="O8508" s="32">
        <v>0</v>
      </c>
      <c r="P8508" s="31">
        <v>0.9726027397260274</v>
      </c>
      <c r="Q8508" s="38">
        <v>6995</v>
      </c>
      <c r="R8508" s="38">
        <v>6620</v>
      </c>
      <c r="S8508" s="38">
        <v>2631</v>
      </c>
    </row>
    <row r="8509" spans="2:19" x14ac:dyDescent="0.2">
      <c r="B8509" s="1" t="s">
        <v>17181</v>
      </c>
      <c r="C8509" s="1" t="s">
        <v>17182</v>
      </c>
      <c r="D8509" s="1" t="s">
        <v>660</v>
      </c>
      <c r="E8509" s="1" t="s">
        <v>4722</v>
      </c>
      <c r="F8509" s="1" t="s">
        <v>22</v>
      </c>
      <c r="G8509" s="27">
        <v>0.21937499999999999</v>
      </c>
      <c r="H8509" s="27">
        <v>0.86995740797079413</v>
      </c>
      <c r="I8509" s="28">
        <v>20.800124999999998</v>
      </c>
      <c r="J8509" s="27">
        <v>1.375E-2</v>
      </c>
      <c r="K8509" s="27">
        <v>0.29375000000000001</v>
      </c>
      <c r="L8509" s="27">
        <v>2.0930940066930331E-3</v>
      </c>
      <c r="M8509" s="29">
        <v>12.327221777421938</v>
      </c>
      <c r="N8509" s="30">
        <v>50.421652421652425</v>
      </c>
      <c r="O8509" s="32">
        <v>0</v>
      </c>
      <c r="P8509" s="31">
        <v>0.97353209613629454</v>
      </c>
      <c r="Q8509" s="38">
        <v>6667</v>
      </c>
      <c r="R8509" s="38">
        <v>7059</v>
      </c>
      <c r="S8509" s="38">
        <v>4684</v>
      </c>
    </row>
    <row r="8510" spans="2:19" x14ac:dyDescent="0.2">
      <c r="B8510" s="1" t="s">
        <v>17165</v>
      </c>
      <c r="C8510" s="1" t="s">
        <v>17166</v>
      </c>
      <c r="D8510" s="1" t="s">
        <v>660</v>
      </c>
      <c r="E8510" s="1" t="s">
        <v>4722</v>
      </c>
      <c r="F8510" s="1" t="s">
        <v>22</v>
      </c>
      <c r="G8510" s="27">
        <v>0.26584673604541154</v>
      </c>
      <c r="H8510" s="27">
        <v>0.96626624831913954</v>
      </c>
      <c r="I8510" s="28">
        <v>28.407473982970661</v>
      </c>
      <c r="J8510" s="27">
        <v>1.0406811731315043E-2</v>
      </c>
      <c r="K8510" s="27">
        <v>9.0823084200567644E-2</v>
      </c>
      <c r="L8510" s="27">
        <v>7.1268489466606898E-4</v>
      </c>
      <c r="M8510" s="29">
        <v>18.476288659793816</v>
      </c>
      <c r="N8510" s="30">
        <v>55.352313167259787</v>
      </c>
      <c r="O8510" s="32">
        <v>1.0757507844016136E-3</v>
      </c>
      <c r="P8510" s="31">
        <v>0.94755714926042134</v>
      </c>
      <c r="Q8510" s="38">
        <v>4157</v>
      </c>
      <c r="R8510" s="38">
        <v>6134</v>
      </c>
      <c r="S8510" s="38">
        <v>8331</v>
      </c>
    </row>
    <row r="8511" spans="2:19" x14ac:dyDescent="0.2">
      <c r="B8511" s="1" t="s">
        <v>17176</v>
      </c>
      <c r="C8511" s="1" t="s">
        <v>7328</v>
      </c>
      <c r="D8511" s="1" t="s">
        <v>660</v>
      </c>
      <c r="E8511" s="1" t="s">
        <v>4722</v>
      </c>
      <c r="F8511" s="1" t="s">
        <v>22</v>
      </c>
      <c r="G8511" s="27">
        <v>0.29598051157125455</v>
      </c>
      <c r="H8511" s="27">
        <v>0.79246244477172312</v>
      </c>
      <c r="I8511" s="28">
        <v>18.615225334957366</v>
      </c>
      <c r="J8511" s="27">
        <v>9.317904993909866E-2</v>
      </c>
      <c r="K8511" s="27">
        <v>0.64738124238733252</v>
      </c>
      <c r="L8511" s="27">
        <v>0.20352577319587631</v>
      </c>
      <c r="M8511" s="29">
        <v>5.4487024221453293</v>
      </c>
      <c r="N8511" s="30">
        <v>49.567901234567898</v>
      </c>
      <c r="O8511" s="32">
        <v>3.092783505154639E-3</v>
      </c>
      <c r="P8511" s="31">
        <v>0.96730486008836525</v>
      </c>
      <c r="Q8511" s="38">
        <v>7368</v>
      </c>
      <c r="R8511" s="38">
        <v>5465</v>
      </c>
      <c r="S8511" s="38">
        <v>653</v>
      </c>
    </row>
    <row r="8512" spans="2:19" x14ac:dyDescent="0.2">
      <c r="B8512" s="1" t="s">
        <v>17159</v>
      </c>
      <c r="C8512" s="1" t="s">
        <v>17160</v>
      </c>
      <c r="D8512" s="1" t="s">
        <v>660</v>
      </c>
      <c r="E8512" s="1" t="s">
        <v>4722</v>
      </c>
      <c r="F8512" s="1" t="s">
        <v>22</v>
      </c>
      <c r="G8512" s="27">
        <v>0.18890977443609022</v>
      </c>
      <c r="H8512" s="27">
        <v>0.7192178524083076</v>
      </c>
      <c r="I8512" s="28">
        <v>18.307424812030082</v>
      </c>
      <c r="J8512" s="27">
        <v>4.0413533834586464E-2</v>
      </c>
      <c r="K8512" s="27">
        <v>0.57518796992481203</v>
      </c>
      <c r="L8512" s="27">
        <v>9.6836058329650906E-2</v>
      </c>
      <c r="M8512" s="29">
        <v>10.176709154113558</v>
      </c>
      <c r="N8512" s="30">
        <v>52.736318407960198</v>
      </c>
      <c r="O8512" s="32">
        <v>0</v>
      </c>
      <c r="P8512" s="31">
        <v>0.9403446752098984</v>
      </c>
      <c r="Q8512" s="38">
        <v>7432</v>
      </c>
      <c r="R8512" s="38">
        <v>7483</v>
      </c>
      <c r="S8512" s="38">
        <v>1128</v>
      </c>
    </row>
    <row r="8513" spans="2:19" x14ac:dyDescent="0.2">
      <c r="B8513" s="1" t="s">
        <v>17145</v>
      </c>
      <c r="C8513" s="1" t="s">
        <v>17146</v>
      </c>
      <c r="D8513" s="1" t="s">
        <v>660</v>
      </c>
      <c r="E8513" s="1" t="s">
        <v>4722</v>
      </c>
      <c r="F8513" s="1" t="s">
        <v>22</v>
      </c>
      <c r="G8513" s="27">
        <v>0.11778290993071594</v>
      </c>
      <c r="H8513" s="27">
        <v>0.37715953307392996</v>
      </c>
      <c r="I8513" s="28">
        <v>9.9478060046189345</v>
      </c>
      <c r="J8513" s="27">
        <v>0.22632794457274827</v>
      </c>
      <c r="K8513" s="27">
        <v>0.81755196304849886</v>
      </c>
      <c r="L8513" s="27">
        <v>0.38572957198443575</v>
      </c>
      <c r="M8513" s="29">
        <v>4.9345549738219905</v>
      </c>
      <c r="N8513" s="30">
        <v>47.117647058823529</v>
      </c>
      <c r="O8513" s="32">
        <v>0</v>
      </c>
      <c r="P8513" s="31">
        <v>0.84241245136186771</v>
      </c>
      <c r="Q8513" s="38">
        <v>8478</v>
      </c>
      <c r="R8513" s="38">
        <v>8163</v>
      </c>
      <c r="S8513" s="38">
        <v>187</v>
      </c>
    </row>
    <row r="8514" spans="2:19" x14ac:dyDescent="0.2">
      <c r="B8514" s="1" t="s">
        <v>17170</v>
      </c>
      <c r="C8514" s="1" t="s">
        <v>831</v>
      </c>
      <c r="D8514" s="1" t="s">
        <v>660</v>
      </c>
      <c r="E8514" s="1" t="s">
        <v>4722</v>
      </c>
      <c r="F8514" s="1" t="s">
        <v>22</v>
      </c>
      <c r="G8514" s="27">
        <v>0.19869215291750503</v>
      </c>
      <c r="H8514" s="27">
        <v>0.85521024649589161</v>
      </c>
      <c r="I8514" s="28">
        <v>23.608098591549293</v>
      </c>
      <c r="J8514" s="27">
        <v>7.0422535211267607E-3</v>
      </c>
      <c r="K8514" s="27">
        <v>0.12977867203219315</v>
      </c>
      <c r="L8514" s="27">
        <v>0</v>
      </c>
      <c r="M8514" s="29">
        <v>16.138041431261772</v>
      </c>
      <c r="N8514" s="30">
        <v>53.301265822784814</v>
      </c>
      <c r="O8514" s="32">
        <v>4.7849202513291443E-4</v>
      </c>
      <c r="P8514" s="31">
        <v>0.96085065248912516</v>
      </c>
      <c r="Q8514" s="38">
        <v>5531</v>
      </c>
      <c r="R8514" s="38">
        <v>7372</v>
      </c>
      <c r="S8514" s="38">
        <v>7681</v>
      </c>
    </row>
    <row r="8515" spans="2:19" x14ac:dyDescent="0.2">
      <c r="B8515" s="1" t="s">
        <v>17167</v>
      </c>
      <c r="C8515" s="1" t="s">
        <v>1815</v>
      </c>
      <c r="D8515" s="1" t="s">
        <v>660</v>
      </c>
      <c r="E8515" s="1" t="s">
        <v>4722</v>
      </c>
      <c r="F8515" s="1" t="s">
        <v>22</v>
      </c>
      <c r="G8515" s="27">
        <v>0.19079685746352412</v>
      </c>
      <c r="H8515" s="27">
        <v>0.87785428342674154</v>
      </c>
      <c r="I8515" s="28">
        <v>23.843602693602691</v>
      </c>
      <c r="J8515" s="27">
        <v>1.0662177328843996E-2</v>
      </c>
      <c r="K8515" s="27">
        <v>0.12738496071829405</v>
      </c>
      <c r="L8515" s="27">
        <v>7.6861489191353081E-4</v>
      </c>
      <c r="M8515" s="29">
        <v>16.329126213592229</v>
      </c>
      <c r="N8515" s="30">
        <v>55.311764705882354</v>
      </c>
      <c r="O8515" s="32">
        <v>1.2062983720309581E-3</v>
      </c>
      <c r="P8515" s="31">
        <v>0.9511609287429944</v>
      </c>
      <c r="Q8515" s="38">
        <v>5430</v>
      </c>
      <c r="R8515" s="38">
        <v>7463</v>
      </c>
      <c r="S8515" s="38">
        <v>7717</v>
      </c>
    </row>
    <row r="8516" spans="2:19" x14ac:dyDescent="0.2">
      <c r="B8516" s="1" t="s">
        <v>17184</v>
      </c>
      <c r="C8516" s="1" t="s">
        <v>17185</v>
      </c>
      <c r="D8516" s="1" t="s">
        <v>660</v>
      </c>
      <c r="E8516" s="1" t="s">
        <v>4722</v>
      </c>
      <c r="F8516" s="1" t="s">
        <v>22</v>
      </c>
      <c r="G8516" s="27">
        <v>0.30416068866571017</v>
      </c>
      <c r="H8516" s="27">
        <v>0.92013484740951035</v>
      </c>
      <c r="I8516" s="28">
        <v>22.419655667144905</v>
      </c>
      <c r="J8516" s="27">
        <v>1.4347202295552368E-3</v>
      </c>
      <c r="K8516" s="27">
        <v>0.47058823529411764</v>
      </c>
      <c r="L8516" s="27">
        <v>2.4982256919801279E-3</v>
      </c>
      <c r="M8516" s="29">
        <v>9.5014432989690718</v>
      </c>
      <c r="N8516" s="30">
        <v>51.589622641509436</v>
      </c>
      <c r="O8516" s="32">
        <v>0</v>
      </c>
      <c r="P8516" s="31">
        <v>0.98935415188076647</v>
      </c>
      <c r="Q8516" s="38">
        <v>5996</v>
      </c>
      <c r="R8516" s="38">
        <v>5315</v>
      </c>
      <c r="S8516" s="38">
        <v>2110</v>
      </c>
    </row>
    <row r="8517" spans="2:19" x14ac:dyDescent="0.2">
      <c r="B8517" s="1" t="s">
        <v>17147</v>
      </c>
      <c r="C8517" s="1" t="s">
        <v>17148</v>
      </c>
      <c r="D8517" s="1" t="s">
        <v>660</v>
      </c>
      <c r="E8517" s="1" t="s">
        <v>4722</v>
      </c>
      <c r="F8517" s="1" t="s">
        <v>22</v>
      </c>
      <c r="G8517" s="27">
        <v>0.4145785876993166</v>
      </c>
      <c r="H8517" s="27">
        <v>0.54537848605577688</v>
      </c>
      <c r="I8517" s="28">
        <v>23.924373576309801</v>
      </c>
      <c r="J8517" s="27">
        <v>0.29840546697038722</v>
      </c>
      <c r="K8517" s="27">
        <v>0.53075170842824604</v>
      </c>
      <c r="L8517" s="27">
        <v>0.41474103585657368</v>
      </c>
      <c r="M8517" s="29">
        <v>4.3046692607003889</v>
      </c>
      <c r="N8517" s="30">
        <v>50.956043956043956</v>
      </c>
      <c r="O8517" s="32">
        <v>0</v>
      </c>
      <c r="P8517" s="31">
        <v>0.87450199203187251</v>
      </c>
      <c r="Q8517" s="38">
        <v>5403</v>
      </c>
      <c r="R8517" s="38">
        <v>3582</v>
      </c>
      <c r="S8517" s="38">
        <v>1488</v>
      </c>
    </row>
    <row r="8518" spans="2:19" x14ac:dyDescent="0.2">
      <c r="B8518" s="1" t="s">
        <v>17151</v>
      </c>
      <c r="C8518" s="1" t="s">
        <v>17152</v>
      </c>
      <c r="D8518" s="1" t="s">
        <v>660</v>
      </c>
      <c r="E8518" s="1" t="s">
        <v>4722</v>
      </c>
      <c r="F8518" s="1" t="s">
        <v>22</v>
      </c>
      <c r="G8518" s="27">
        <v>6.9686411149825784E-3</v>
      </c>
      <c r="H8518" s="27">
        <v>0.39630830039525689</v>
      </c>
      <c r="I8518" s="28">
        <v>8.2630662020905916</v>
      </c>
      <c r="J8518" s="27">
        <v>0.19163763066202091</v>
      </c>
      <c r="K8518" s="27">
        <v>0.72648083623693382</v>
      </c>
      <c r="L8518" s="27">
        <v>0.47731225296442686</v>
      </c>
      <c r="M8518" s="29">
        <v>8.0570175438596507</v>
      </c>
      <c r="N8518" s="30">
        <v>37.5</v>
      </c>
      <c r="O8518" s="32">
        <v>0</v>
      </c>
      <c r="P8518" s="31">
        <v>0.90750988142292488</v>
      </c>
      <c r="Q8518" s="38">
        <v>8562</v>
      </c>
      <c r="R8518" s="38">
        <v>8590</v>
      </c>
      <c r="S8518" s="38">
        <v>365</v>
      </c>
    </row>
    <row r="8519" spans="2:19" x14ac:dyDescent="0.2">
      <c r="B8519" s="1" t="s">
        <v>17143</v>
      </c>
      <c r="C8519" s="1" t="s">
        <v>17144</v>
      </c>
      <c r="D8519" s="1" t="s">
        <v>660</v>
      </c>
      <c r="E8519" s="1" t="s">
        <v>4722</v>
      </c>
      <c r="F8519" s="1" t="s">
        <v>22</v>
      </c>
      <c r="G8519" s="27">
        <v>0.26229508196721313</v>
      </c>
      <c r="H8519" s="27">
        <v>0.5804911180773249</v>
      </c>
      <c r="I8519" s="28">
        <v>17.447267759562841</v>
      </c>
      <c r="J8519" s="27">
        <v>0.23770491803278687</v>
      </c>
      <c r="K8519" s="27">
        <v>0.65300546448087426</v>
      </c>
      <c r="L8519" s="27">
        <v>0.28865203761755487</v>
      </c>
      <c r="M8519" s="29">
        <v>5.1618518518518508</v>
      </c>
      <c r="N8519" s="30">
        <v>51.520833333333336</v>
      </c>
      <c r="O8519" s="32">
        <v>0</v>
      </c>
      <c r="P8519" s="31">
        <v>0.76489028213166144</v>
      </c>
      <c r="Q8519" s="38">
        <v>7633</v>
      </c>
      <c r="R8519" s="38">
        <v>6220</v>
      </c>
      <c r="S8519" s="38">
        <v>629</v>
      </c>
    </row>
    <row r="8520" spans="2:19" x14ac:dyDescent="0.2">
      <c r="B8520" s="1" t="s">
        <v>17189</v>
      </c>
      <c r="C8520" s="1" t="s">
        <v>3456</v>
      </c>
      <c r="D8520" s="1" t="s">
        <v>661</v>
      </c>
      <c r="E8520" s="1" t="s">
        <v>1964</v>
      </c>
      <c r="F8520" s="1" t="s">
        <v>22</v>
      </c>
      <c r="G8520" s="27">
        <v>0.5347866419294991</v>
      </c>
      <c r="H8520" s="27">
        <v>0.99563902885936784</v>
      </c>
      <c r="I8520" s="28">
        <v>49.250185528756951</v>
      </c>
      <c r="J8520" s="27">
        <v>1.2523191094619666E-2</v>
      </c>
      <c r="K8520" s="27">
        <v>0.23840445269016697</v>
      </c>
      <c r="L8520" s="27">
        <v>2.2904260192395786E-3</v>
      </c>
      <c r="M8520" s="29">
        <v>10.337587238285154</v>
      </c>
      <c r="N8520" s="30">
        <v>82.678230702515179</v>
      </c>
      <c r="O8520" s="32">
        <v>0</v>
      </c>
      <c r="P8520" s="31">
        <v>0.9876316994961063</v>
      </c>
      <c r="Q8520" s="38">
        <v>1763</v>
      </c>
      <c r="R8520" s="38">
        <v>1642</v>
      </c>
      <c r="S8520" s="38">
        <v>5733</v>
      </c>
    </row>
    <row r="8521" spans="2:19" x14ac:dyDescent="0.2">
      <c r="B8521" s="1" t="s">
        <v>17199</v>
      </c>
      <c r="C8521" s="1" t="s">
        <v>17200</v>
      </c>
      <c r="D8521" s="1" t="s">
        <v>661</v>
      </c>
      <c r="E8521" s="1" t="s">
        <v>1964</v>
      </c>
      <c r="F8521" s="1" t="s">
        <v>22</v>
      </c>
      <c r="G8521" s="27">
        <v>0.54527104959630912</v>
      </c>
      <c r="H8521" s="27">
        <v>0.96733103745157123</v>
      </c>
      <c r="I8521" s="28">
        <v>42.877220299884677</v>
      </c>
      <c r="J8521" s="27">
        <v>3.690888119953864E-2</v>
      </c>
      <c r="K8521" s="27">
        <v>0.33304498269896193</v>
      </c>
      <c r="L8521" s="27">
        <v>8.6095566078346966E-4</v>
      </c>
      <c r="M8521" s="29">
        <v>8.9408370323398856</v>
      </c>
      <c r="N8521" s="30">
        <v>70.704918032786878</v>
      </c>
      <c r="O8521" s="32">
        <v>0</v>
      </c>
      <c r="P8521" s="31">
        <v>0.99526474386569097</v>
      </c>
      <c r="Q8521" s="38">
        <v>2880</v>
      </c>
      <c r="R8521" s="38">
        <v>1444</v>
      </c>
      <c r="S8521" s="38">
        <v>3939</v>
      </c>
    </row>
    <row r="8522" spans="2:19" x14ac:dyDescent="0.2">
      <c r="B8522" s="1" t="s">
        <v>17187</v>
      </c>
      <c r="C8522" s="1" t="s">
        <v>17188</v>
      </c>
      <c r="D8522" s="1" t="s">
        <v>661</v>
      </c>
      <c r="E8522" s="1" t="s">
        <v>1964</v>
      </c>
      <c r="F8522" s="1" t="s">
        <v>22</v>
      </c>
      <c r="G8522" s="27">
        <v>0.41764705882352943</v>
      </c>
      <c r="H8522" s="27">
        <v>0.84323692152917529</v>
      </c>
      <c r="I8522" s="28">
        <v>43.716419437340164</v>
      </c>
      <c r="J8522" s="27">
        <v>9.2071611253196923E-3</v>
      </c>
      <c r="K8522" s="27">
        <v>0.2391304347826087</v>
      </c>
      <c r="L8522" s="27">
        <v>7.4879275653923535E-2</v>
      </c>
      <c r="M8522" s="29">
        <v>12.854852876592012</v>
      </c>
      <c r="N8522" s="30">
        <v>86.32455603184323</v>
      </c>
      <c r="O8522" s="32">
        <v>0</v>
      </c>
      <c r="P8522" s="31">
        <v>0.9834004024144869</v>
      </c>
      <c r="Q8522" s="38">
        <v>2764</v>
      </c>
      <c r="R8522" s="38">
        <v>3546</v>
      </c>
      <c r="S8522" s="38">
        <v>5716</v>
      </c>
    </row>
    <row r="8523" spans="2:19" x14ac:dyDescent="0.2">
      <c r="B8523" s="1" t="s">
        <v>17190</v>
      </c>
      <c r="C8523" s="1" t="s">
        <v>17191</v>
      </c>
      <c r="D8523" s="1" t="s">
        <v>661</v>
      </c>
      <c r="E8523" s="1" t="s">
        <v>1964</v>
      </c>
      <c r="F8523" s="1" t="s">
        <v>22</v>
      </c>
      <c r="G8523" s="27">
        <v>0.54511512134411944</v>
      </c>
      <c r="H8523" s="27">
        <v>0.94022513492675419</v>
      </c>
      <c r="I8523" s="28">
        <v>52.124828873677671</v>
      </c>
      <c r="J8523" s="27">
        <v>1.773490976975731E-2</v>
      </c>
      <c r="K8523" s="27">
        <v>0.28531425015556938</v>
      </c>
      <c r="L8523" s="27">
        <v>5.5688511950655356E-2</v>
      </c>
      <c r="M8523" s="29">
        <v>9.7007534246575329</v>
      </c>
      <c r="N8523" s="30">
        <v>86.728050171037623</v>
      </c>
      <c r="O8523" s="32">
        <v>0</v>
      </c>
      <c r="P8523" s="31">
        <v>0.99121048573631454</v>
      </c>
      <c r="Q8523" s="38">
        <v>1208</v>
      </c>
      <c r="R8523" s="38">
        <v>1447</v>
      </c>
      <c r="S8523" s="38">
        <v>4842</v>
      </c>
    </row>
    <row r="8524" spans="2:19" x14ac:dyDescent="0.2">
      <c r="B8524" s="1" t="s">
        <v>17194</v>
      </c>
      <c r="C8524" s="1" t="s">
        <v>17195</v>
      </c>
      <c r="D8524" s="1" t="s">
        <v>661</v>
      </c>
      <c r="E8524" s="1" t="s">
        <v>1964</v>
      </c>
      <c r="F8524" s="1" t="s">
        <v>22</v>
      </c>
      <c r="G8524" s="27">
        <v>0.56067336918400745</v>
      </c>
      <c r="H8524" s="27">
        <v>0.99787271041038716</v>
      </c>
      <c r="I8524" s="28">
        <v>49.488473228898741</v>
      </c>
      <c r="J8524" s="27">
        <v>2.6654196866962826E-2</v>
      </c>
      <c r="K8524" s="27">
        <v>0.35328501285948094</v>
      </c>
      <c r="L8524" s="27">
        <v>4.6371435195919313E-4</v>
      </c>
      <c r="M8524" s="29">
        <v>7.3470463012240543</v>
      </c>
      <c r="N8524" s="30">
        <v>82.099249374478731</v>
      </c>
      <c r="O8524" s="32">
        <v>0</v>
      </c>
      <c r="P8524" s="31">
        <v>0.99165314166473451</v>
      </c>
      <c r="Q8524" s="38">
        <v>1717</v>
      </c>
      <c r="R8524" s="38">
        <v>1165</v>
      </c>
      <c r="S8524" s="38">
        <v>3598</v>
      </c>
    </row>
    <row r="8525" spans="2:19" x14ac:dyDescent="0.2">
      <c r="B8525" s="1" t="s">
        <v>17192</v>
      </c>
      <c r="C8525" s="1" t="s">
        <v>17193</v>
      </c>
      <c r="D8525" s="1" t="s">
        <v>661</v>
      </c>
      <c r="E8525" s="1" t="s">
        <v>1964</v>
      </c>
      <c r="F8525" s="1" t="s">
        <v>22</v>
      </c>
      <c r="G8525" s="27">
        <v>0.48017098076466397</v>
      </c>
      <c r="H8525" s="27">
        <v>0.94826936661172612</v>
      </c>
      <c r="I8525" s="28">
        <v>45.333554975065304</v>
      </c>
      <c r="J8525" s="27">
        <v>8.3115649489432439E-3</v>
      </c>
      <c r="K8525" s="27">
        <v>0.23414865827594394</v>
      </c>
      <c r="L8525" s="27">
        <v>3.5987756063103366E-2</v>
      </c>
      <c r="M8525" s="29">
        <v>11.474542961608767</v>
      </c>
      <c r="N8525" s="30">
        <v>81.44191794364805</v>
      </c>
      <c r="O8525" s="32">
        <v>0</v>
      </c>
      <c r="P8525" s="31">
        <v>0.99152342830233109</v>
      </c>
      <c r="Q8525" s="38">
        <v>2510</v>
      </c>
      <c r="R8525" s="38">
        <v>2619</v>
      </c>
      <c r="S8525" s="38">
        <v>5815</v>
      </c>
    </row>
    <row r="8526" spans="2:19" x14ac:dyDescent="0.2">
      <c r="B8526" s="1" t="s">
        <v>17197</v>
      </c>
      <c r="C8526" s="1" t="s">
        <v>17198</v>
      </c>
      <c r="D8526" s="1" t="s">
        <v>661</v>
      </c>
      <c r="E8526" s="1" t="s">
        <v>1964</v>
      </c>
      <c r="F8526" s="1" t="s">
        <v>22</v>
      </c>
      <c r="G8526" s="27">
        <v>0.43103448275862066</v>
      </c>
      <c r="H8526" s="27">
        <v>0.96578820375335106</v>
      </c>
      <c r="I8526" s="28">
        <v>42.149757543103426</v>
      </c>
      <c r="J8526" s="27">
        <v>5.1185344827586205E-3</v>
      </c>
      <c r="K8526" s="27">
        <v>8.0010775862068964E-2</v>
      </c>
      <c r="L8526" s="27">
        <v>0</v>
      </c>
      <c r="M8526" s="29">
        <v>16.624053030303038</v>
      </c>
      <c r="N8526" s="30">
        <v>75.409374999999997</v>
      </c>
      <c r="O8526" s="32">
        <v>0</v>
      </c>
      <c r="P8526" s="31">
        <v>0.99517426273458442</v>
      </c>
      <c r="Q8526" s="38">
        <v>2987</v>
      </c>
      <c r="R8526" s="38">
        <v>3388</v>
      </c>
      <c r="S8526" s="38">
        <v>8452</v>
      </c>
    </row>
    <row r="8527" spans="2:19" x14ac:dyDescent="0.2">
      <c r="B8527" s="1" t="s">
        <v>17196</v>
      </c>
      <c r="C8527" s="1" t="s">
        <v>11133</v>
      </c>
      <c r="D8527" s="1" t="s">
        <v>661</v>
      </c>
      <c r="E8527" s="1" t="s">
        <v>1964</v>
      </c>
      <c r="F8527" s="1" t="s">
        <v>22</v>
      </c>
      <c r="G8527" s="27">
        <v>0.52670481640438727</v>
      </c>
      <c r="H8527" s="27">
        <v>0.90117340903714238</v>
      </c>
      <c r="I8527" s="28">
        <v>49.706628516928937</v>
      </c>
      <c r="J8527" s="27">
        <v>2.503576537911302E-2</v>
      </c>
      <c r="K8527" s="27">
        <v>0.3676680972818312</v>
      </c>
      <c r="L8527" s="27">
        <v>9.2990300449491359E-2</v>
      </c>
      <c r="M8527" s="29">
        <v>7.4131552419354838</v>
      </c>
      <c r="N8527" s="30">
        <v>87.17511312217195</v>
      </c>
      <c r="O8527" s="32">
        <v>0</v>
      </c>
      <c r="P8527" s="31">
        <v>0.99219304471256209</v>
      </c>
      <c r="Q8527" s="38">
        <v>1669</v>
      </c>
      <c r="R8527" s="38">
        <v>1801</v>
      </c>
      <c r="S8527" s="38">
        <v>3373</v>
      </c>
    </row>
    <row r="8528" spans="2:19" x14ac:dyDescent="0.2">
      <c r="B8528" s="1" t="s">
        <v>17186</v>
      </c>
      <c r="C8528" s="1" t="s">
        <v>7970</v>
      </c>
      <c r="D8528" s="1" t="s">
        <v>661</v>
      </c>
      <c r="E8528" s="1" t="s">
        <v>1964</v>
      </c>
      <c r="F8528" s="1" t="s">
        <v>22</v>
      </c>
      <c r="G8528" s="27">
        <v>0.49417817492553479</v>
      </c>
      <c r="H8528" s="27">
        <v>0.95675837320574153</v>
      </c>
      <c r="I8528" s="28">
        <v>43.388600054156477</v>
      </c>
      <c r="J8528" s="27">
        <v>1.8142431627403196E-2</v>
      </c>
      <c r="K8528" s="27">
        <v>0.29217438396967238</v>
      </c>
      <c r="L8528" s="27">
        <v>1.4667729930887826E-2</v>
      </c>
      <c r="M8528" s="29">
        <v>10.121306209850109</v>
      </c>
      <c r="N8528" s="30">
        <v>76.993424657534248</v>
      </c>
      <c r="O8528" s="32">
        <v>0</v>
      </c>
      <c r="P8528" s="31">
        <v>0.98165869218500801</v>
      </c>
      <c r="Q8528" s="38">
        <v>2814</v>
      </c>
      <c r="R8528" s="38">
        <v>2367</v>
      </c>
      <c r="S8528" s="38">
        <v>4713</v>
      </c>
    </row>
    <row r="8529" spans="2:19" x14ac:dyDescent="0.2">
      <c r="B8529" s="1" t="s">
        <v>17218</v>
      </c>
      <c r="C8529" s="1" t="s">
        <v>1626</v>
      </c>
      <c r="D8529" s="1" t="s">
        <v>662</v>
      </c>
      <c r="E8529" s="1" t="s">
        <v>5888</v>
      </c>
      <c r="F8529" s="1" t="s">
        <v>18</v>
      </c>
      <c r="G8529" s="27">
        <v>0.55260570304818091</v>
      </c>
      <c r="H8529" s="27">
        <v>0.99983886718750004</v>
      </c>
      <c r="I8529" s="28">
        <v>58.234021632251732</v>
      </c>
      <c r="J8529" s="27">
        <v>3.9331366764995086E-3</v>
      </c>
      <c r="K8529" s="27">
        <v>0.11438872500819404</v>
      </c>
      <c r="L8529" s="27">
        <v>0</v>
      </c>
      <c r="M8529" s="29">
        <v>14.222344322344322</v>
      </c>
      <c r="N8529" s="30">
        <v>93.463226571767493</v>
      </c>
      <c r="O8529" s="32">
        <v>0</v>
      </c>
      <c r="P8529" s="31">
        <v>0.9931640625</v>
      </c>
      <c r="Q8529" s="38">
        <v>431</v>
      </c>
      <c r="R8529" s="38">
        <v>1309</v>
      </c>
      <c r="S8529" s="38">
        <v>7957</v>
      </c>
    </row>
    <row r="8530" spans="2:19" x14ac:dyDescent="0.2">
      <c r="B8530" s="1" t="s">
        <v>17205</v>
      </c>
      <c r="C8530" s="1" t="s">
        <v>1331</v>
      </c>
      <c r="D8530" s="1" t="s">
        <v>662</v>
      </c>
      <c r="E8530" s="1" t="s">
        <v>5888</v>
      </c>
      <c r="F8530" s="1" t="s">
        <v>18</v>
      </c>
      <c r="G8530" s="27">
        <v>0.49820788530465948</v>
      </c>
      <c r="H8530" s="27">
        <v>0.9967966083030505</v>
      </c>
      <c r="I8530" s="28">
        <v>47.531608422939058</v>
      </c>
      <c r="J8530" s="27">
        <v>7.3924731182795703E-3</v>
      </c>
      <c r="K8530" s="27">
        <v>0.11850358422939068</v>
      </c>
      <c r="L8530" s="27">
        <v>0</v>
      </c>
      <c r="M8530" s="29">
        <v>14.497321428571432</v>
      </c>
      <c r="N8530" s="30">
        <v>80.362859712230218</v>
      </c>
      <c r="O8530" s="32">
        <v>0</v>
      </c>
      <c r="P8530" s="31">
        <v>0.98315163528245786</v>
      </c>
      <c r="Q8530" s="38">
        <v>2092</v>
      </c>
      <c r="R8530" s="38">
        <v>2303</v>
      </c>
      <c r="S8530" s="38">
        <v>7882</v>
      </c>
    </row>
    <row r="8531" spans="2:19" x14ac:dyDescent="0.2">
      <c r="B8531" s="1" t="s">
        <v>17221</v>
      </c>
      <c r="C8531" s="1" t="s">
        <v>17222</v>
      </c>
      <c r="D8531" s="1" t="s">
        <v>662</v>
      </c>
      <c r="E8531" s="1" t="s">
        <v>5888</v>
      </c>
      <c r="F8531" s="1" t="s">
        <v>18</v>
      </c>
      <c r="G8531" s="27">
        <v>0.48247322297955209</v>
      </c>
      <c r="H8531" s="27">
        <v>0.98921587608906103</v>
      </c>
      <c r="I8531" s="28">
        <v>50.511538461538478</v>
      </c>
      <c r="J8531" s="27">
        <v>5.3554040895813044E-3</v>
      </c>
      <c r="K8531" s="27">
        <v>0.11148977604673807</v>
      </c>
      <c r="L8531" s="27">
        <v>0</v>
      </c>
      <c r="M8531" s="29">
        <v>15.075800376647829</v>
      </c>
      <c r="N8531" s="30">
        <v>87.862903225806448</v>
      </c>
      <c r="O8531" s="32">
        <v>0</v>
      </c>
      <c r="P8531" s="31">
        <v>0.99419167473378511</v>
      </c>
      <c r="Q8531" s="38">
        <v>1503</v>
      </c>
      <c r="R8531" s="38">
        <v>2581</v>
      </c>
      <c r="S8531" s="38">
        <v>8007</v>
      </c>
    </row>
    <row r="8532" spans="2:19" x14ac:dyDescent="0.2">
      <c r="B8532" s="1" t="s">
        <v>17201</v>
      </c>
      <c r="C8532" s="1" t="s">
        <v>17202</v>
      </c>
      <c r="D8532" s="1" t="s">
        <v>662</v>
      </c>
      <c r="E8532" s="1" t="s">
        <v>1060</v>
      </c>
      <c r="F8532" s="1" t="s">
        <v>18</v>
      </c>
      <c r="G8532" s="27">
        <v>0.30495626822157434</v>
      </c>
      <c r="H8532" s="27">
        <v>0.96082114735658053</v>
      </c>
      <c r="I8532" s="28">
        <v>20.625306122448986</v>
      </c>
      <c r="J8532" s="27">
        <v>3.14868804664723E-2</v>
      </c>
      <c r="K8532" s="27">
        <v>0.5230320699708455</v>
      </c>
      <c r="L8532" s="27">
        <v>1.2317210348706414E-3</v>
      </c>
      <c r="M8532" s="29">
        <v>8.7257550335570464</v>
      </c>
      <c r="N8532" s="30">
        <v>47.359464627151048</v>
      </c>
      <c r="O8532" s="32">
        <v>0</v>
      </c>
      <c r="P8532" s="31">
        <v>0.96456692913385822</v>
      </c>
      <c r="Q8532" s="38">
        <v>6736</v>
      </c>
      <c r="R8532" s="38">
        <v>5292</v>
      </c>
      <c r="S8532" s="38">
        <v>1568</v>
      </c>
    </row>
    <row r="8533" spans="2:19" x14ac:dyDescent="0.2">
      <c r="B8533" s="1" t="s">
        <v>17206</v>
      </c>
      <c r="C8533" s="1" t="s">
        <v>7518</v>
      </c>
      <c r="D8533" s="1" t="s">
        <v>662</v>
      </c>
      <c r="E8533" s="1" t="s">
        <v>5888</v>
      </c>
      <c r="F8533" s="1" t="s">
        <v>18</v>
      </c>
      <c r="G8533" s="27">
        <v>0.51583280557314759</v>
      </c>
      <c r="H8533" s="27">
        <v>0.99851113533717484</v>
      </c>
      <c r="I8533" s="28">
        <v>52.707283090563649</v>
      </c>
      <c r="J8533" s="27">
        <v>5.0664977834072198E-3</v>
      </c>
      <c r="K8533" s="27">
        <v>8.3597213426219119E-2</v>
      </c>
      <c r="L8533" s="27">
        <v>0</v>
      </c>
      <c r="M8533" s="29">
        <v>16.216623036649214</v>
      </c>
      <c r="N8533" s="30">
        <v>86.464417177914115</v>
      </c>
      <c r="O8533" s="32">
        <v>0</v>
      </c>
      <c r="P8533" s="31">
        <v>0.98364740694595854</v>
      </c>
      <c r="Q8533" s="38">
        <v>1122</v>
      </c>
      <c r="R8533" s="38">
        <v>1995</v>
      </c>
      <c r="S8533" s="38">
        <v>8418</v>
      </c>
    </row>
    <row r="8534" spans="2:19" x14ac:dyDescent="0.2">
      <c r="B8534" s="1" t="s">
        <v>17210</v>
      </c>
      <c r="C8534" s="1" t="s">
        <v>17211</v>
      </c>
      <c r="D8534" s="1" t="s">
        <v>662</v>
      </c>
      <c r="E8534" s="1" t="s">
        <v>5888</v>
      </c>
      <c r="F8534" s="1" t="s">
        <v>18</v>
      </c>
      <c r="G8534" s="27">
        <v>0.52974759615384615</v>
      </c>
      <c r="H8534" s="27">
        <v>0.99793082974617786</v>
      </c>
      <c r="I8534" s="28">
        <v>48.469861778846138</v>
      </c>
      <c r="J8534" s="27">
        <v>1.0216346153846154E-2</v>
      </c>
      <c r="K8534" s="27">
        <v>0.28756009615384615</v>
      </c>
      <c r="L8534" s="27">
        <v>0</v>
      </c>
      <c r="M8534" s="29">
        <v>9.5090211132437616</v>
      </c>
      <c r="N8534" s="30">
        <v>82.304815864022657</v>
      </c>
      <c r="O8534" s="32">
        <v>0</v>
      </c>
      <c r="P8534" s="31">
        <v>0.98797684429271193</v>
      </c>
      <c r="Q8534" s="38">
        <v>1905</v>
      </c>
      <c r="R8534" s="38">
        <v>1750</v>
      </c>
      <c r="S8534" s="38">
        <v>4801</v>
      </c>
    </row>
    <row r="8535" spans="2:19" x14ac:dyDescent="0.2">
      <c r="B8535" s="1" t="s">
        <v>17209</v>
      </c>
      <c r="C8535" s="1" t="s">
        <v>2115</v>
      </c>
      <c r="D8535" s="1" t="s">
        <v>662</v>
      </c>
      <c r="E8535" s="1" t="s">
        <v>5888</v>
      </c>
      <c r="F8535" s="1" t="s">
        <v>18</v>
      </c>
      <c r="G8535" s="27">
        <v>0.58731117824773416</v>
      </c>
      <c r="H8535" s="27">
        <v>0.99638126491646772</v>
      </c>
      <c r="I8535" s="28">
        <v>52.147341389728091</v>
      </c>
      <c r="J8535" s="27">
        <v>1.5105740181268883E-2</v>
      </c>
      <c r="K8535" s="27">
        <v>0.28731117824773411</v>
      </c>
      <c r="L8535" s="27">
        <v>1.3066825775656325E-3</v>
      </c>
      <c r="M8535" s="29">
        <v>8.8645680819912158</v>
      </c>
      <c r="N8535" s="30">
        <v>82.148148148148152</v>
      </c>
      <c r="O8535" s="32">
        <v>0</v>
      </c>
      <c r="P8535" s="31">
        <v>0.98747016706443913</v>
      </c>
      <c r="Q8535" s="38">
        <v>1204</v>
      </c>
      <c r="R8535" s="38">
        <v>768</v>
      </c>
      <c r="S8535" s="38">
        <v>4805</v>
      </c>
    </row>
    <row r="8536" spans="2:19" x14ac:dyDescent="0.2">
      <c r="B8536" s="1" t="s">
        <v>17214</v>
      </c>
      <c r="C8536" s="1" t="s">
        <v>17215</v>
      </c>
      <c r="D8536" s="1" t="s">
        <v>662</v>
      </c>
      <c r="E8536" s="1" t="s">
        <v>5888</v>
      </c>
      <c r="F8536" s="1" t="s">
        <v>18</v>
      </c>
      <c r="G8536" s="27">
        <v>0.56472491909385114</v>
      </c>
      <c r="H8536" s="27">
        <v>0.96939053728949476</v>
      </c>
      <c r="I8536" s="28">
        <v>56.964994606256738</v>
      </c>
      <c r="J8536" s="27">
        <v>5.9331175836030208E-3</v>
      </c>
      <c r="K8536" s="27">
        <v>0.21521035598705501</v>
      </c>
      <c r="L8536" s="27">
        <v>6.1480887463245132E-4</v>
      </c>
      <c r="M8536" s="29">
        <v>10.965303593556381</v>
      </c>
      <c r="N8536" s="30">
        <v>91.97994269340974</v>
      </c>
      <c r="O8536" s="32">
        <v>1.8711574445335472E-2</v>
      </c>
      <c r="P8536" s="31">
        <v>0.99117882919005618</v>
      </c>
      <c r="Q8536" s="38">
        <v>557</v>
      </c>
      <c r="R8536" s="38">
        <v>1104</v>
      </c>
      <c r="S8536" s="38">
        <v>6195</v>
      </c>
    </row>
    <row r="8537" spans="2:19" x14ac:dyDescent="0.2">
      <c r="B8537" s="1" t="s">
        <v>17212</v>
      </c>
      <c r="C8537" s="1" t="s">
        <v>17213</v>
      </c>
      <c r="D8537" s="1" t="s">
        <v>662</v>
      </c>
      <c r="E8537" s="1" t="s">
        <v>1060</v>
      </c>
      <c r="F8537" s="1" t="s">
        <v>18</v>
      </c>
      <c r="G8537" s="27">
        <v>0.31207729468599033</v>
      </c>
      <c r="H8537" s="27">
        <v>0.98925023877745932</v>
      </c>
      <c r="I8537" s="28">
        <v>25.495652173913054</v>
      </c>
      <c r="J8537" s="27">
        <v>1.2560386473429951E-2</v>
      </c>
      <c r="K8537" s="27">
        <v>0.26473429951690819</v>
      </c>
      <c r="L8537" s="27">
        <v>0</v>
      </c>
      <c r="M8537" s="29">
        <v>13.172191011235958</v>
      </c>
      <c r="N8537" s="30">
        <v>52.238390092879257</v>
      </c>
      <c r="O8537" s="32">
        <v>0</v>
      </c>
      <c r="P8537" s="31">
        <v>0.98853868194842409</v>
      </c>
      <c r="Q8537" s="38">
        <v>4838</v>
      </c>
      <c r="R8537" s="38">
        <v>5154</v>
      </c>
      <c r="S8537" s="38">
        <v>5245</v>
      </c>
    </row>
    <row r="8538" spans="2:19" x14ac:dyDescent="0.2">
      <c r="B8538" s="1" t="s">
        <v>17207</v>
      </c>
      <c r="C8538" s="1" t="s">
        <v>17208</v>
      </c>
      <c r="D8538" s="1" t="s">
        <v>662</v>
      </c>
      <c r="E8538" s="1" t="s">
        <v>1060</v>
      </c>
      <c r="F8538" s="1" t="s">
        <v>18</v>
      </c>
      <c r="G8538" s="27">
        <v>0.36676403765011362</v>
      </c>
      <c r="H8538" s="27">
        <v>0.97843325339728227</v>
      </c>
      <c r="I8538" s="28">
        <v>23.573904576436231</v>
      </c>
      <c r="J8538" s="27">
        <v>3.3106134371957155E-2</v>
      </c>
      <c r="K8538" s="27">
        <v>0.50730282375851998</v>
      </c>
      <c r="L8538" s="27">
        <v>5.6274980015987215E-4</v>
      </c>
      <c r="M8538" s="29">
        <v>7.6980010251153281</v>
      </c>
      <c r="N8538" s="30">
        <v>50.573451327433631</v>
      </c>
      <c r="O8538" s="32">
        <v>0</v>
      </c>
      <c r="P8538" s="31">
        <v>0.98513189448441252</v>
      </c>
      <c r="Q8538" s="38">
        <v>5540</v>
      </c>
      <c r="R8538" s="38">
        <v>4227</v>
      </c>
      <c r="S8538" s="38">
        <v>1712</v>
      </c>
    </row>
    <row r="8539" spans="2:19" x14ac:dyDescent="0.2">
      <c r="B8539" s="1" t="s">
        <v>17216</v>
      </c>
      <c r="C8539" s="1" t="s">
        <v>17217</v>
      </c>
      <c r="D8539" s="1" t="s">
        <v>662</v>
      </c>
      <c r="E8539" s="1" t="s">
        <v>5888</v>
      </c>
      <c r="F8539" s="1" t="s">
        <v>18</v>
      </c>
      <c r="G8539" s="27">
        <v>0.53578095830740513</v>
      </c>
      <c r="H8539" s="27">
        <v>0.99546788140827669</v>
      </c>
      <c r="I8539" s="28">
        <v>54.24231487243312</v>
      </c>
      <c r="J8539" s="27">
        <v>6.222775357809583E-3</v>
      </c>
      <c r="K8539" s="27">
        <v>0.10112009956440572</v>
      </c>
      <c r="L8539" s="27">
        <v>0</v>
      </c>
      <c r="M8539" s="29">
        <v>15.432394366197189</v>
      </c>
      <c r="N8539" s="30">
        <v>87.309344167150314</v>
      </c>
      <c r="O8539" s="32">
        <v>5.6207535515750461E-3</v>
      </c>
      <c r="P8539" s="31">
        <v>0.99258801729462631</v>
      </c>
      <c r="Q8539" s="38">
        <v>893</v>
      </c>
      <c r="R8539" s="38">
        <v>1625</v>
      </c>
      <c r="S8539" s="38">
        <v>8177</v>
      </c>
    </row>
    <row r="8540" spans="2:19" x14ac:dyDescent="0.2">
      <c r="B8540" s="1" t="s">
        <v>17219</v>
      </c>
      <c r="C8540" s="1" t="s">
        <v>17220</v>
      </c>
      <c r="D8540" s="1" t="s">
        <v>662</v>
      </c>
      <c r="E8540" s="1" t="s">
        <v>5888</v>
      </c>
      <c r="F8540" s="1" t="s">
        <v>18</v>
      </c>
      <c r="G8540" s="27">
        <v>0.59149357072205733</v>
      </c>
      <c r="H8540" s="27">
        <v>0.99942997542997547</v>
      </c>
      <c r="I8540" s="28">
        <v>57.720474777448075</v>
      </c>
      <c r="J8540" s="27">
        <v>8.5723705901747452E-3</v>
      </c>
      <c r="K8540" s="27">
        <v>0.26508407517309596</v>
      </c>
      <c r="L8540" s="27">
        <v>0</v>
      </c>
      <c r="M8540" s="29">
        <v>9.6112277867528242</v>
      </c>
      <c r="N8540" s="30">
        <v>90.360445682451257</v>
      </c>
      <c r="O8540" s="32">
        <v>0</v>
      </c>
      <c r="P8540" s="31">
        <v>0.99361179361179364</v>
      </c>
      <c r="Q8540" s="38">
        <v>486</v>
      </c>
      <c r="R8540" s="38">
        <v>711</v>
      </c>
      <c r="S8540" s="38">
        <v>5237</v>
      </c>
    </row>
    <row r="8541" spans="2:19" x14ac:dyDescent="0.2">
      <c r="B8541" s="1" t="s">
        <v>17203</v>
      </c>
      <c r="C8541" s="1" t="s">
        <v>17204</v>
      </c>
      <c r="D8541" s="1" t="s">
        <v>17696</v>
      </c>
      <c r="E8541" s="1" t="s">
        <v>1060</v>
      </c>
      <c r="F8541" s="1" t="s">
        <v>18</v>
      </c>
      <c r="G8541" s="27">
        <v>0.29057591623036649</v>
      </c>
      <c r="H8541" s="27">
        <v>0.95808106803924731</v>
      </c>
      <c r="I8541" s="28">
        <v>24.683213350785334</v>
      </c>
      <c r="J8541" s="27">
        <v>1.0798429319371727E-2</v>
      </c>
      <c r="K8541" s="27">
        <v>0.21335078534031413</v>
      </c>
      <c r="L8541" s="27">
        <v>3.4228727682161816E-3</v>
      </c>
      <c r="M8541" s="29">
        <v>14.14220479704797</v>
      </c>
      <c r="N8541" s="30">
        <v>49.995495495495497</v>
      </c>
      <c r="O8541" s="32">
        <v>0</v>
      </c>
      <c r="P8541" s="31">
        <v>0.98311082515682802</v>
      </c>
      <c r="Q8541" s="38">
        <v>5117</v>
      </c>
      <c r="R8541" s="38">
        <v>5606</v>
      </c>
      <c r="S8541" s="38">
        <v>6228</v>
      </c>
    </row>
    <row r="8542" spans="2:19" x14ac:dyDescent="0.2">
      <c r="B8542" s="1" t="s">
        <v>17254</v>
      </c>
      <c r="C8542" s="1" t="s">
        <v>17255</v>
      </c>
      <c r="D8542" s="1" t="s">
        <v>663</v>
      </c>
      <c r="E8542" s="1" t="s">
        <v>663</v>
      </c>
      <c r="F8542" s="1" t="s">
        <v>11</v>
      </c>
      <c r="G8542" s="27">
        <v>0.27424749163879597</v>
      </c>
      <c r="H8542" s="27">
        <v>0.93896760021965964</v>
      </c>
      <c r="I8542" s="28">
        <v>22.110033444816054</v>
      </c>
      <c r="J8542" s="27">
        <v>1.3377926421404682E-2</v>
      </c>
      <c r="K8542" s="27">
        <v>0.32998885172798215</v>
      </c>
      <c r="L8542" s="27">
        <v>0</v>
      </c>
      <c r="M8542" s="29">
        <v>11.429339477726575</v>
      </c>
      <c r="N8542" s="30">
        <v>49.947154471544714</v>
      </c>
      <c r="O8542" s="32">
        <v>0</v>
      </c>
      <c r="P8542" s="31">
        <v>0.98517298187808899</v>
      </c>
      <c r="Q8542" s="38">
        <v>6146</v>
      </c>
      <c r="R8542" s="38">
        <v>5949</v>
      </c>
      <c r="S8542" s="38">
        <v>4001</v>
      </c>
    </row>
    <row r="8543" spans="2:19" x14ac:dyDescent="0.2">
      <c r="B8543" s="1" t="s">
        <v>17262</v>
      </c>
      <c r="C8543" s="1" t="s">
        <v>17263</v>
      </c>
      <c r="D8543" s="1" t="s">
        <v>663</v>
      </c>
      <c r="E8543" s="1" t="s">
        <v>663</v>
      </c>
      <c r="F8543" s="1" t="s">
        <v>11</v>
      </c>
      <c r="G8543" s="27">
        <v>0.42503259452411996</v>
      </c>
      <c r="H8543" s="27">
        <v>0.99907036797934146</v>
      </c>
      <c r="I8543" s="28">
        <v>25.191264667535851</v>
      </c>
      <c r="J8543" s="27">
        <v>4.9543676662320728E-2</v>
      </c>
      <c r="K8543" s="27">
        <v>0.54367666232073009</v>
      </c>
      <c r="L8543" s="27">
        <v>0</v>
      </c>
      <c r="M8543" s="29">
        <v>5.7888888888888879</v>
      </c>
      <c r="N8543" s="30">
        <v>50.984662576687114</v>
      </c>
      <c r="O8543" s="32">
        <v>0</v>
      </c>
      <c r="P8543" s="31">
        <v>0.99031633311814071</v>
      </c>
      <c r="Q8543" s="38">
        <v>4949</v>
      </c>
      <c r="R8543" s="38">
        <v>3467</v>
      </c>
      <c r="S8543" s="38">
        <v>1372</v>
      </c>
    </row>
    <row r="8544" spans="2:19" x14ac:dyDescent="0.2">
      <c r="B8544" s="1" t="s">
        <v>17258</v>
      </c>
      <c r="C8544" s="1" t="s">
        <v>17259</v>
      </c>
      <c r="D8544" s="1" t="s">
        <v>663</v>
      </c>
      <c r="E8544" s="1" t="s">
        <v>663</v>
      </c>
      <c r="F8544" s="1" t="s">
        <v>11</v>
      </c>
      <c r="G8544" s="27">
        <v>0.25019069412662093</v>
      </c>
      <c r="H8544" s="27">
        <v>0.89238310708898971</v>
      </c>
      <c r="I8544" s="28">
        <v>22.905644546147975</v>
      </c>
      <c r="J8544" s="27">
        <v>1.8306636155606407E-2</v>
      </c>
      <c r="K8544" s="27">
        <v>0.27536231884057971</v>
      </c>
      <c r="L8544" s="27">
        <v>1.1312217194570137E-3</v>
      </c>
      <c r="M8544" s="29">
        <v>13.042726347914547</v>
      </c>
      <c r="N8544" s="30">
        <v>52.118902439024389</v>
      </c>
      <c r="O8544" s="32">
        <v>5.4298642533936645E-4</v>
      </c>
      <c r="P8544" s="31">
        <v>0.9886877828054299</v>
      </c>
      <c r="Q8544" s="38">
        <v>5810</v>
      </c>
      <c r="R8544" s="38">
        <v>6479</v>
      </c>
      <c r="S8544" s="38">
        <v>5041</v>
      </c>
    </row>
    <row r="8545" spans="2:19" x14ac:dyDescent="0.2">
      <c r="B8545" s="1" t="s">
        <v>17237</v>
      </c>
      <c r="C8545" s="1" t="s">
        <v>17238</v>
      </c>
      <c r="D8545" s="1" t="s">
        <v>663</v>
      </c>
      <c r="E8545" s="1" t="s">
        <v>663</v>
      </c>
      <c r="F8545" s="1" t="s">
        <v>11</v>
      </c>
      <c r="G8545" s="27">
        <v>0.4098639455782313</v>
      </c>
      <c r="H8545" s="27">
        <v>0.97786069651741292</v>
      </c>
      <c r="I8545" s="28">
        <v>24.126020408163264</v>
      </c>
      <c r="J8545" s="27">
        <v>4.7619047619047616E-2</v>
      </c>
      <c r="K8545" s="27">
        <v>0.54761904761904767</v>
      </c>
      <c r="L8545" s="27">
        <v>0</v>
      </c>
      <c r="M8545" s="29">
        <v>5.9717579250720485</v>
      </c>
      <c r="N8545" s="30">
        <v>49.871369294605806</v>
      </c>
      <c r="O8545" s="32">
        <v>0</v>
      </c>
      <c r="P8545" s="31">
        <v>0.97512437810945274</v>
      </c>
      <c r="Q8545" s="38">
        <v>5328</v>
      </c>
      <c r="R8545" s="38">
        <v>3648</v>
      </c>
      <c r="S8545" s="38">
        <v>1346</v>
      </c>
    </row>
    <row r="8546" spans="2:19" x14ac:dyDescent="0.2">
      <c r="B8546" s="1" t="s">
        <v>17260</v>
      </c>
      <c r="C8546" s="1" t="s">
        <v>17261</v>
      </c>
      <c r="D8546" s="1" t="s">
        <v>663</v>
      </c>
      <c r="E8546" s="1" t="s">
        <v>663</v>
      </c>
      <c r="F8546" s="1" t="s">
        <v>11</v>
      </c>
      <c r="G8546" s="27">
        <v>0.34907251264755479</v>
      </c>
      <c r="H8546" s="27">
        <v>0.96657762938230407</v>
      </c>
      <c r="I8546" s="28">
        <v>22.272849915682968</v>
      </c>
      <c r="J8546" s="27">
        <v>6.9139966273187178E-2</v>
      </c>
      <c r="K8546" s="27">
        <v>0.44856661045531199</v>
      </c>
      <c r="L8546" s="27">
        <v>0</v>
      </c>
      <c r="M8546" s="29">
        <v>8.7238341968911914</v>
      </c>
      <c r="N8546" s="30">
        <v>47.067632850241544</v>
      </c>
      <c r="O8546" s="32">
        <v>0</v>
      </c>
      <c r="P8546" s="31">
        <v>0.98998330550918201</v>
      </c>
      <c r="Q8546" s="38">
        <v>6071</v>
      </c>
      <c r="R8546" s="38">
        <v>4481</v>
      </c>
      <c r="S8546" s="38">
        <v>2323</v>
      </c>
    </row>
    <row r="8547" spans="2:19" x14ac:dyDescent="0.2">
      <c r="B8547" s="1" t="s">
        <v>17247</v>
      </c>
      <c r="C8547" s="1" t="s">
        <v>17248</v>
      </c>
      <c r="D8547" s="1" t="s">
        <v>663</v>
      </c>
      <c r="E8547" s="1" t="s">
        <v>663</v>
      </c>
      <c r="F8547" s="1" t="s">
        <v>11</v>
      </c>
      <c r="G8547" s="27">
        <v>0.31004366812227074</v>
      </c>
      <c r="H8547" s="27">
        <v>0.965997150997151</v>
      </c>
      <c r="I8547" s="28">
        <v>22.048762736535668</v>
      </c>
      <c r="J8547" s="27">
        <v>1.6011644832605532E-2</v>
      </c>
      <c r="K8547" s="27">
        <v>0.46870451237263466</v>
      </c>
      <c r="L8547" s="27">
        <v>0</v>
      </c>
      <c r="M8547" s="29">
        <v>9.4550632911392452</v>
      </c>
      <c r="N8547" s="30">
        <v>49.690140845070424</v>
      </c>
      <c r="O8547" s="32">
        <v>0</v>
      </c>
      <c r="P8547" s="31">
        <v>0.9786324786324786</v>
      </c>
      <c r="Q8547" s="38">
        <v>6171</v>
      </c>
      <c r="R8547" s="38">
        <v>5183</v>
      </c>
      <c r="S8547" s="38">
        <v>2132</v>
      </c>
    </row>
    <row r="8548" spans="2:19" x14ac:dyDescent="0.2">
      <c r="B8548" s="1" t="s">
        <v>17226</v>
      </c>
      <c r="C8548" s="1" t="s">
        <v>17227</v>
      </c>
      <c r="D8548" s="1" t="s">
        <v>663</v>
      </c>
      <c r="E8548" s="1" t="s">
        <v>663</v>
      </c>
      <c r="F8548" s="1" t="s">
        <v>11</v>
      </c>
      <c r="G8548" s="27">
        <v>0.34748603351955309</v>
      </c>
      <c r="H8548" s="27">
        <v>0.95408284023668632</v>
      </c>
      <c r="I8548" s="28">
        <v>27.422905027932966</v>
      </c>
      <c r="J8548" s="27">
        <v>1.0055865921787709E-2</v>
      </c>
      <c r="K8548" s="27">
        <v>0.15977653631284916</v>
      </c>
      <c r="L8548" s="27">
        <v>1.1662183969876278E-2</v>
      </c>
      <c r="M8548" s="29">
        <v>15.320890410958901</v>
      </c>
      <c r="N8548" s="30">
        <v>49.662379421221864</v>
      </c>
      <c r="O8548" s="32">
        <v>0</v>
      </c>
      <c r="P8548" s="31">
        <v>0.96288327057557832</v>
      </c>
      <c r="Q8548" s="38">
        <v>4314</v>
      </c>
      <c r="R8548" s="38">
        <v>4501</v>
      </c>
      <c r="S8548" s="38">
        <v>7157</v>
      </c>
    </row>
    <row r="8549" spans="2:19" x14ac:dyDescent="0.2">
      <c r="B8549" s="1" t="s">
        <v>17228</v>
      </c>
      <c r="C8549" s="1" t="s">
        <v>17229</v>
      </c>
      <c r="D8549" s="1" t="s">
        <v>663</v>
      </c>
      <c r="E8549" s="1" t="s">
        <v>663</v>
      </c>
      <c r="F8549" s="1" t="s">
        <v>11</v>
      </c>
      <c r="G8549" s="27">
        <v>0.2682425488180884</v>
      </c>
      <c r="H8549" s="27">
        <v>0.8885898070262247</v>
      </c>
      <c r="I8549" s="28">
        <v>27.050873586844805</v>
      </c>
      <c r="J8549" s="27">
        <v>1.0277492291880781E-2</v>
      </c>
      <c r="K8549" s="27">
        <v>0.14902363823227133</v>
      </c>
      <c r="L8549" s="27">
        <v>0</v>
      </c>
      <c r="M8549" s="29">
        <v>16.57443820224719</v>
      </c>
      <c r="N8549" s="30">
        <v>55.233716475095783</v>
      </c>
      <c r="O8549" s="32">
        <v>3.143988124690747E-2</v>
      </c>
      <c r="P8549" s="31">
        <v>0.96288965858485898</v>
      </c>
      <c r="Q8549" s="38">
        <v>4398</v>
      </c>
      <c r="R8549" s="38">
        <v>6088</v>
      </c>
      <c r="S8549" s="38">
        <v>7346</v>
      </c>
    </row>
    <row r="8550" spans="2:19" x14ac:dyDescent="0.2">
      <c r="B8550" s="1" t="s">
        <v>17235</v>
      </c>
      <c r="C8550" s="1" t="s">
        <v>17236</v>
      </c>
      <c r="D8550" s="1" t="s">
        <v>663</v>
      </c>
      <c r="E8550" s="1" t="s">
        <v>663</v>
      </c>
      <c r="F8550" s="1" t="s">
        <v>11</v>
      </c>
      <c r="G8550" s="27">
        <v>0.38420703384207033</v>
      </c>
      <c r="H8550" s="27">
        <v>0.82413971539456699</v>
      </c>
      <c r="I8550" s="28">
        <v>23.465428002654281</v>
      </c>
      <c r="J8550" s="27">
        <v>6.3039150630391505E-2</v>
      </c>
      <c r="K8550" s="27">
        <v>0.47445255474452552</v>
      </c>
      <c r="L8550" s="27">
        <v>1.6345407503234155E-2</v>
      </c>
      <c r="M8550" s="29">
        <v>7.3789870689655199</v>
      </c>
      <c r="N8550" s="30">
        <v>48.794473229706391</v>
      </c>
      <c r="O8550" s="32">
        <v>3.8809831824062095E-4</v>
      </c>
      <c r="P8550" s="31">
        <v>0.97477360931435963</v>
      </c>
      <c r="Q8550" s="38">
        <v>5586</v>
      </c>
      <c r="R8550" s="38">
        <v>3964</v>
      </c>
      <c r="S8550" s="38">
        <v>2066</v>
      </c>
    </row>
    <row r="8551" spans="2:19" x14ac:dyDescent="0.2">
      <c r="B8551" s="1" t="s">
        <v>17223</v>
      </c>
      <c r="C8551" s="1" t="s">
        <v>17224</v>
      </c>
      <c r="D8551" s="1" t="s">
        <v>663</v>
      </c>
      <c r="E8551" s="1" t="s">
        <v>663</v>
      </c>
      <c r="F8551" s="1" t="s">
        <v>11</v>
      </c>
      <c r="G8551" s="27">
        <v>0.34378920953575909</v>
      </c>
      <c r="H8551" s="27">
        <v>0.83459036144578336</v>
      </c>
      <c r="I8551" s="28">
        <v>19.717816813048938</v>
      </c>
      <c r="J8551" s="27">
        <v>6.5244667503136761E-2</v>
      </c>
      <c r="K8551" s="27">
        <v>0.56085319949811796</v>
      </c>
      <c r="L8551" s="27">
        <v>6.0686746987951803E-2</v>
      </c>
      <c r="M8551" s="29">
        <v>6.3847036328871898</v>
      </c>
      <c r="N8551" s="30">
        <v>44.799270072992698</v>
      </c>
      <c r="O8551" s="32">
        <v>3.8554216867469878E-4</v>
      </c>
      <c r="P8551" s="31">
        <v>0.96024096385542168</v>
      </c>
      <c r="Q8551" s="38">
        <v>7056</v>
      </c>
      <c r="R8551" s="38">
        <v>4558</v>
      </c>
      <c r="S8551" s="38">
        <v>1236</v>
      </c>
    </row>
    <row r="8552" spans="2:19" x14ac:dyDescent="0.2">
      <c r="B8552" s="1" t="s">
        <v>17243</v>
      </c>
      <c r="C8552" s="1" t="s">
        <v>17244</v>
      </c>
      <c r="D8552" s="1" t="s">
        <v>663</v>
      </c>
      <c r="E8552" s="1" t="s">
        <v>663</v>
      </c>
      <c r="F8552" s="1" t="s">
        <v>11</v>
      </c>
      <c r="G8552" s="27">
        <v>0.41442542787286063</v>
      </c>
      <c r="H8552" s="27">
        <v>0.88404776119402984</v>
      </c>
      <c r="I8552" s="28">
        <v>25.342053789731043</v>
      </c>
      <c r="J8552" s="27">
        <v>2.0782396088019559E-2</v>
      </c>
      <c r="K8552" s="27">
        <v>0.52078239608801957</v>
      </c>
      <c r="L8552" s="27">
        <v>1.9940298507462686E-3</v>
      </c>
      <c r="M8552" s="29">
        <v>7.0951983298538623</v>
      </c>
      <c r="N8552" s="30">
        <v>50.657817109144545</v>
      </c>
      <c r="O8552" s="32">
        <v>0</v>
      </c>
      <c r="P8552" s="31">
        <v>0.97671641791044772</v>
      </c>
      <c r="Q8552" s="38">
        <v>4900</v>
      </c>
      <c r="R8552" s="38">
        <v>3585</v>
      </c>
      <c r="S8552" s="38">
        <v>1590</v>
      </c>
    </row>
    <row r="8553" spans="2:19" x14ac:dyDescent="0.2">
      <c r="B8553" s="1" t="s">
        <v>17268</v>
      </c>
      <c r="C8553" s="1" t="s">
        <v>9423</v>
      </c>
      <c r="D8553" s="1" t="s">
        <v>663</v>
      </c>
      <c r="E8553" s="1" t="s">
        <v>663</v>
      </c>
      <c r="F8553" s="1" t="s">
        <v>11</v>
      </c>
      <c r="G8553" s="27">
        <v>0.31897711978465682</v>
      </c>
      <c r="H8553" s="27">
        <v>0.99775700934579448</v>
      </c>
      <c r="I8553" s="28">
        <v>21.382772543741591</v>
      </c>
      <c r="J8553" s="27">
        <v>2.5572005383580079E-2</v>
      </c>
      <c r="K8553" s="27">
        <v>0.50067294751009417</v>
      </c>
      <c r="L8553" s="27">
        <v>0</v>
      </c>
      <c r="M8553" s="29">
        <v>7.359881422924901</v>
      </c>
      <c r="N8553" s="30">
        <v>50.835443037974684</v>
      </c>
      <c r="O8553" s="32">
        <v>0</v>
      </c>
      <c r="P8553" s="31">
        <v>0.99198931909212285</v>
      </c>
      <c r="Q8553" s="38">
        <v>6445</v>
      </c>
      <c r="R8553" s="38">
        <v>5000</v>
      </c>
      <c r="S8553" s="38">
        <v>1779</v>
      </c>
    </row>
    <row r="8554" spans="2:19" x14ac:dyDescent="0.2">
      <c r="B8554" s="1" t="s">
        <v>17225</v>
      </c>
      <c r="C8554" s="1" t="s">
        <v>10831</v>
      </c>
      <c r="D8554" s="1" t="s">
        <v>663</v>
      </c>
      <c r="E8554" s="1" t="s">
        <v>663</v>
      </c>
      <c r="F8554" s="1" t="s">
        <v>11</v>
      </c>
      <c r="G8554" s="27">
        <v>0.2316096139839767</v>
      </c>
      <c r="H8554" s="27">
        <v>0.81841976173791187</v>
      </c>
      <c r="I8554" s="28">
        <v>17.135542607428992</v>
      </c>
      <c r="J8554" s="27">
        <v>5.2439912600145668E-2</v>
      </c>
      <c r="K8554" s="27">
        <v>0.61762563729060449</v>
      </c>
      <c r="L8554" s="27">
        <v>0.12313945339873859</v>
      </c>
      <c r="M8554" s="29">
        <v>7.6819905213270125</v>
      </c>
      <c r="N8554" s="30">
        <v>48.069182389937104</v>
      </c>
      <c r="O8554" s="32">
        <v>0.23954449894884372</v>
      </c>
      <c r="P8554" s="31">
        <v>0.96215837421163275</v>
      </c>
      <c r="Q8554" s="38">
        <v>7686</v>
      </c>
      <c r="R8554" s="38">
        <v>6855</v>
      </c>
      <c r="S8554" s="38">
        <v>816</v>
      </c>
    </row>
    <row r="8555" spans="2:19" x14ac:dyDescent="0.2">
      <c r="B8555" s="1" t="s">
        <v>17233</v>
      </c>
      <c r="C8555" s="1" t="s">
        <v>17234</v>
      </c>
      <c r="D8555" s="1" t="s">
        <v>663</v>
      </c>
      <c r="E8555" s="1" t="s">
        <v>663</v>
      </c>
      <c r="F8555" s="1" t="s">
        <v>11</v>
      </c>
      <c r="G8555" s="27">
        <v>0.46317280453257792</v>
      </c>
      <c r="H8555" s="27">
        <v>1</v>
      </c>
      <c r="I8555" s="28">
        <v>28.366288951841359</v>
      </c>
      <c r="J8555" s="27">
        <v>1.69971671388102E-2</v>
      </c>
      <c r="K8555" s="27">
        <v>0.46458923512747874</v>
      </c>
      <c r="L8555" s="27">
        <v>0</v>
      </c>
      <c r="M8555" s="29">
        <v>7.1335092348284954</v>
      </c>
      <c r="N8555" s="30">
        <v>52.50764525993884</v>
      </c>
      <c r="O8555" s="32">
        <v>0</v>
      </c>
      <c r="P8555" s="31">
        <v>0.97312198483804269</v>
      </c>
      <c r="Q8555" s="38">
        <v>4162</v>
      </c>
      <c r="R8555" s="38">
        <v>2894</v>
      </c>
      <c r="S8555" s="38">
        <v>2165</v>
      </c>
    </row>
    <row r="8556" spans="2:19" x14ac:dyDescent="0.2">
      <c r="B8556" s="1" t="s">
        <v>17245</v>
      </c>
      <c r="C8556" s="1" t="s">
        <v>17246</v>
      </c>
      <c r="D8556" s="1" t="s">
        <v>663</v>
      </c>
      <c r="E8556" s="1" t="s">
        <v>663</v>
      </c>
      <c r="F8556" s="1" t="s">
        <v>11</v>
      </c>
      <c r="G8556" s="27">
        <v>0.40790354989953115</v>
      </c>
      <c r="H8556" s="27">
        <v>0.91857610474631768</v>
      </c>
      <c r="I8556" s="28">
        <v>24.927997320830542</v>
      </c>
      <c r="J8556" s="27">
        <v>3.0140656396517081E-2</v>
      </c>
      <c r="K8556" s="27">
        <v>0.50971198928332218</v>
      </c>
      <c r="L8556" s="27">
        <v>4.7351882160392808E-2</v>
      </c>
      <c r="M8556" s="29">
        <v>7.0088235294117629</v>
      </c>
      <c r="N8556" s="30">
        <v>50.594417077175699</v>
      </c>
      <c r="O8556" s="32">
        <v>3.0036006546644841E-2</v>
      </c>
      <c r="P8556" s="31">
        <v>0.97741407528641566</v>
      </c>
      <c r="Q8556" s="38">
        <v>5030</v>
      </c>
      <c r="R8556" s="38">
        <v>3669</v>
      </c>
      <c r="S8556" s="38">
        <v>1688</v>
      </c>
    </row>
    <row r="8557" spans="2:19" x14ac:dyDescent="0.2">
      <c r="B8557" s="1" t="s">
        <v>17230</v>
      </c>
      <c r="C8557" s="1" t="s">
        <v>17231</v>
      </c>
      <c r="D8557" s="1" t="s">
        <v>663</v>
      </c>
      <c r="E8557" s="1" t="s">
        <v>663</v>
      </c>
      <c r="F8557" s="1" t="s">
        <v>11</v>
      </c>
      <c r="G8557" s="27">
        <v>0.34031413612565448</v>
      </c>
      <c r="H8557" s="27">
        <v>0.97431223628691976</v>
      </c>
      <c r="I8557" s="28">
        <v>27.091273996509599</v>
      </c>
      <c r="J8557" s="27">
        <v>5.235602094240838E-3</v>
      </c>
      <c r="K8557" s="27">
        <v>0.20593368237347295</v>
      </c>
      <c r="L8557" s="27">
        <v>0</v>
      </c>
      <c r="M8557" s="29">
        <v>12.794708994708994</v>
      </c>
      <c r="N8557" s="30">
        <v>54.425641025641028</v>
      </c>
      <c r="O8557" s="32">
        <v>2.5316455696202532E-3</v>
      </c>
      <c r="P8557" s="31">
        <v>0.96708860759493676</v>
      </c>
      <c r="Q8557" s="38">
        <v>4384</v>
      </c>
      <c r="R8557" s="38">
        <v>4610</v>
      </c>
      <c r="S8557" s="38">
        <v>6364</v>
      </c>
    </row>
    <row r="8558" spans="2:19" x14ac:dyDescent="0.2">
      <c r="B8558" s="1" t="s">
        <v>17239</v>
      </c>
      <c r="C8558" s="1" t="s">
        <v>17240</v>
      </c>
      <c r="D8558" s="1" t="s">
        <v>663</v>
      </c>
      <c r="E8558" s="1" t="s">
        <v>663</v>
      </c>
      <c r="F8558" s="1" t="s">
        <v>11</v>
      </c>
      <c r="G8558" s="27">
        <v>0.34220532319391633</v>
      </c>
      <c r="H8558" s="27">
        <v>0.86100803957946803</v>
      </c>
      <c r="I8558" s="28">
        <v>25.238403041825098</v>
      </c>
      <c r="J8558" s="27">
        <v>1.0139416983523447E-2</v>
      </c>
      <c r="K8558" s="27">
        <v>0.25221799746514573</v>
      </c>
      <c r="L8558" s="27">
        <v>3.2418058132343844E-2</v>
      </c>
      <c r="M8558" s="29">
        <v>12.952986512524083</v>
      </c>
      <c r="N8558" s="30">
        <v>48.329629629629629</v>
      </c>
      <c r="O8558" s="32">
        <v>0</v>
      </c>
      <c r="P8558" s="31">
        <v>0.97588126159554733</v>
      </c>
      <c r="Q8558" s="38">
        <v>4936</v>
      </c>
      <c r="R8558" s="38">
        <v>4580</v>
      </c>
      <c r="S8558" s="38">
        <v>5464</v>
      </c>
    </row>
    <row r="8559" spans="2:19" x14ac:dyDescent="0.2">
      <c r="B8559" s="1" t="s">
        <v>17249</v>
      </c>
      <c r="C8559" s="1" t="s">
        <v>17250</v>
      </c>
      <c r="D8559" s="1" t="s">
        <v>663</v>
      </c>
      <c r="E8559" s="1" t="s">
        <v>663</v>
      </c>
      <c r="F8559" s="1" t="s">
        <v>11</v>
      </c>
      <c r="G8559" s="27">
        <v>0.2484548825710754</v>
      </c>
      <c r="H8559" s="27">
        <v>0.96492428831011512</v>
      </c>
      <c r="I8559" s="28">
        <v>22.59245982694685</v>
      </c>
      <c r="J8559" s="27">
        <v>1.6069221260815822E-2</v>
      </c>
      <c r="K8559" s="27">
        <v>0.26452410383189123</v>
      </c>
      <c r="L8559" s="27">
        <v>5.2089642640823746E-4</v>
      </c>
      <c r="M8559" s="29">
        <v>12.563815789473685</v>
      </c>
      <c r="N8559" s="30">
        <v>52.472636815920396</v>
      </c>
      <c r="O8559" s="32">
        <v>0</v>
      </c>
      <c r="P8559" s="31">
        <v>0.98001211387038156</v>
      </c>
      <c r="Q8559" s="38">
        <v>5929</v>
      </c>
      <c r="R8559" s="38">
        <v>6513</v>
      </c>
      <c r="S8559" s="38">
        <v>5250</v>
      </c>
    </row>
    <row r="8560" spans="2:19" x14ac:dyDescent="0.2">
      <c r="B8560" s="1" t="s">
        <v>17253</v>
      </c>
      <c r="C8560" s="1" t="s">
        <v>16346</v>
      </c>
      <c r="D8560" s="1" t="s">
        <v>663</v>
      </c>
      <c r="E8560" s="1" t="s">
        <v>663</v>
      </c>
      <c r="F8560" s="1" t="s">
        <v>11</v>
      </c>
      <c r="G8560" s="27">
        <v>0.34214876033057851</v>
      </c>
      <c r="H8560" s="27">
        <v>0.92766856214459792</v>
      </c>
      <c r="I8560" s="28">
        <v>22.123471074380163</v>
      </c>
      <c r="J8560" s="27">
        <v>5.6198347107438019E-2</v>
      </c>
      <c r="K8560" s="27">
        <v>0.54710743801652895</v>
      </c>
      <c r="L8560" s="27">
        <v>0</v>
      </c>
      <c r="M8560" s="29">
        <v>7.743467336683417</v>
      </c>
      <c r="N8560" s="30">
        <v>49.285024154589372</v>
      </c>
      <c r="O8560" s="32">
        <v>0</v>
      </c>
      <c r="P8560" s="31">
        <v>0.9829406986190089</v>
      </c>
      <c r="Q8560" s="38">
        <v>6139</v>
      </c>
      <c r="R8560" s="38">
        <v>4583</v>
      </c>
      <c r="S8560" s="38">
        <v>1347</v>
      </c>
    </row>
    <row r="8561" spans="2:19" x14ac:dyDescent="0.2">
      <c r="B8561" s="1" t="s">
        <v>17264</v>
      </c>
      <c r="C8561" s="1" t="s">
        <v>17265</v>
      </c>
      <c r="D8561" s="1" t="s">
        <v>663</v>
      </c>
      <c r="E8561" s="1" t="s">
        <v>663</v>
      </c>
      <c r="F8561" s="1" t="s">
        <v>11</v>
      </c>
      <c r="G8561" s="27">
        <v>0.43370402053036783</v>
      </c>
      <c r="H8561" s="27">
        <v>0.93770241627808393</v>
      </c>
      <c r="I8561" s="28">
        <v>26.608725406330194</v>
      </c>
      <c r="J8561" s="27">
        <v>2.4807527801539778E-2</v>
      </c>
      <c r="K8561" s="27">
        <v>0.4721984602224123</v>
      </c>
      <c r="L8561" s="27">
        <v>3.1793132683340401E-4</v>
      </c>
      <c r="M8561" s="29">
        <v>7.6063444108761322</v>
      </c>
      <c r="N8561" s="30">
        <v>51.021696252465482</v>
      </c>
      <c r="O8561" s="32">
        <v>1.6532428995337008E-4</v>
      </c>
      <c r="P8561" s="31">
        <v>0.99109792284866471</v>
      </c>
      <c r="Q8561" s="38">
        <v>4507</v>
      </c>
      <c r="R8561" s="38">
        <v>3336</v>
      </c>
      <c r="S8561" s="38">
        <v>2094</v>
      </c>
    </row>
    <row r="8562" spans="2:19" x14ac:dyDescent="0.2">
      <c r="B8562" s="1" t="s">
        <v>17232</v>
      </c>
      <c r="C8562" s="1" t="s">
        <v>7257</v>
      </c>
      <c r="D8562" s="1" t="s">
        <v>663</v>
      </c>
      <c r="E8562" s="1" t="s">
        <v>663</v>
      </c>
      <c r="F8562" s="1" t="s">
        <v>11</v>
      </c>
      <c r="G8562" s="27">
        <v>0.27041264266900789</v>
      </c>
      <c r="H8562" s="27">
        <v>0.5813769655758606</v>
      </c>
      <c r="I8562" s="28">
        <v>23.588762071992971</v>
      </c>
      <c r="J8562" s="27">
        <v>2.7216856892010536E-2</v>
      </c>
      <c r="K8562" s="27">
        <v>0.33274802458296754</v>
      </c>
      <c r="L8562" s="27">
        <v>0.16297492562685933</v>
      </c>
      <c r="M8562" s="29">
        <v>12.49001203369434</v>
      </c>
      <c r="N8562" s="30">
        <v>53.035714285714285</v>
      </c>
      <c r="O8562" s="32">
        <v>0</v>
      </c>
      <c r="P8562" s="31">
        <v>0.9681257968550786</v>
      </c>
      <c r="Q8562" s="38">
        <v>5536</v>
      </c>
      <c r="R8562" s="38">
        <v>6043</v>
      </c>
      <c r="S8562" s="38">
        <v>3951</v>
      </c>
    </row>
    <row r="8563" spans="2:19" x14ac:dyDescent="0.2">
      <c r="B8563" s="1" t="s">
        <v>17251</v>
      </c>
      <c r="C8563" s="1" t="s">
        <v>17252</v>
      </c>
      <c r="D8563" s="1" t="s">
        <v>663</v>
      </c>
      <c r="E8563" s="1" t="s">
        <v>663</v>
      </c>
      <c r="F8563" s="1" t="s">
        <v>11</v>
      </c>
      <c r="G8563" s="27">
        <v>0.19151251360174101</v>
      </c>
      <c r="H8563" s="27">
        <v>0.94490928495197435</v>
      </c>
      <c r="I8563" s="28">
        <v>17.718933623503808</v>
      </c>
      <c r="J8563" s="27">
        <v>2.176278563656148E-2</v>
      </c>
      <c r="K8563" s="27">
        <v>0.53210010881392822</v>
      </c>
      <c r="L8563" s="27">
        <v>5.2294557097118466E-3</v>
      </c>
      <c r="M8563" s="29">
        <v>9.22059219380888</v>
      </c>
      <c r="N8563" s="30">
        <v>53.18181818181818</v>
      </c>
      <c r="O8563" s="32">
        <v>0</v>
      </c>
      <c r="P8563" s="31">
        <v>0.98078975453575246</v>
      </c>
      <c r="Q8563" s="38">
        <v>7574</v>
      </c>
      <c r="R8563" s="38">
        <v>7457</v>
      </c>
      <c r="S8563" s="38">
        <v>1475</v>
      </c>
    </row>
    <row r="8564" spans="2:19" x14ac:dyDescent="0.2">
      <c r="B8564" s="1" t="s">
        <v>17241</v>
      </c>
      <c r="C8564" s="1" t="s">
        <v>17242</v>
      </c>
      <c r="D8564" s="1" t="s">
        <v>663</v>
      </c>
      <c r="E8564" s="1" t="s">
        <v>663</v>
      </c>
      <c r="F8564" s="1" t="s">
        <v>11</v>
      </c>
      <c r="G8564" s="27">
        <v>0.29717682020802377</v>
      </c>
      <c r="H8564" s="27">
        <v>0.99712835387962284</v>
      </c>
      <c r="I8564" s="28">
        <v>23.711441307578013</v>
      </c>
      <c r="J8564" s="27">
        <v>1.188707280832095E-2</v>
      </c>
      <c r="K8564" s="27">
        <v>0.2689450222882615</v>
      </c>
      <c r="L8564" s="27">
        <v>7.8317621464829589E-4</v>
      </c>
      <c r="M8564" s="29">
        <v>12.284989429175473</v>
      </c>
      <c r="N8564" s="30">
        <v>50.255000000000003</v>
      </c>
      <c r="O8564" s="32">
        <v>0</v>
      </c>
      <c r="P8564" s="31">
        <v>0.97606961566352435</v>
      </c>
      <c r="Q8564" s="38">
        <v>5484</v>
      </c>
      <c r="R8564" s="38">
        <v>5436</v>
      </c>
      <c r="S8564" s="38">
        <v>5146</v>
      </c>
    </row>
    <row r="8565" spans="2:19" x14ac:dyDescent="0.2">
      <c r="B8565" s="1" t="s">
        <v>17256</v>
      </c>
      <c r="C8565" s="1" t="s">
        <v>17257</v>
      </c>
      <c r="D8565" s="1" t="s">
        <v>663</v>
      </c>
      <c r="E8565" s="1" t="s">
        <v>663</v>
      </c>
      <c r="F8565" s="1" t="s">
        <v>11</v>
      </c>
      <c r="G8565" s="27">
        <v>0.34552845528455284</v>
      </c>
      <c r="H8565" s="27">
        <v>0.98230254350736279</v>
      </c>
      <c r="I8565" s="28">
        <v>21.209078590785907</v>
      </c>
      <c r="J8565" s="27">
        <v>4.4715447154471545E-2</v>
      </c>
      <c r="K8565" s="27">
        <v>0.58130081300813008</v>
      </c>
      <c r="L8565" s="27">
        <v>1.7697456492637213E-2</v>
      </c>
      <c r="M8565" s="29">
        <v>6.0136645962732915</v>
      </c>
      <c r="N8565" s="30">
        <v>49.521568627450982</v>
      </c>
      <c r="O8565" s="32">
        <v>0</v>
      </c>
      <c r="P8565" s="31">
        <v>0.98795180722891562</v>
      </c>
      <c r="Q8565" s="38">
        <v>6514</v>
      </c>
      <c r="R8565" s="38">
        <v>4531</v>
      </c>
      <c r="S8565" s="38">
        <v>1078</v>
      </c>
    </row>
    <row r="8566" spans="2:19" x14ac:dyDescent="0.2">
      <c r="B8566" s="1" t="s">
        <v>17266</v>
      </c>
      <c r="C8566" s="1" t="s">
        <v>17267</v>
      </c>
      <c r="D8566" s="1" t="s">
        <v>663</v>
      </c>
      <c r="E8566" s="1" t="s">
        <v>663</v>
      </c>
      <c r="F8566" s="1" t="s">
        <v>11</v>
      </c>
      <c r="G8566" s="27">
        <v>0.24060150375939848</v>
      </c>
      <c r="H8566" s="27">
        <v>0.93567567567567567</v>
      </c>
      <c r="I8566" s="28">
        <v>18.815413533834587</v>
      </c>
      <c r="J8566" s="27">
        <v>9.3984962406015032E-3</v>
      </c>
      <c r="K8566" s="27">
        <v>0.42293233082706766</v>
      </c>
      <c r="L8566" s="27">
        <v>1.0624417520969244E-3</v>
      </c>
      <c r="M8566" s="29">
        <v>9.9987623762376234</v>
      </c>
      <c r="N8566" s="30">
        <v>46.1640625</v>
      </c>
      <c r="O8566" s="32">
        <v>0</v>
      </c>
      <c r="P8566" s="31">
        <v>0.99161230195712957</v>
      </c>
      <c r="Q8566" s="38">
        <v>7313</v>
      </c>
      <c r="R8566" s="38">
        <v>6663</v>
      </c>
      <c r="S8566" s="38">
        <v>2596</v>
      </c>
    </row>
    <row r="8567" spans="2:19" x14ac:dyDescent="0.2">
      <c r="B8567" s="1" t="s">
        <v>17277</v>
      </c>
      <c r="C8567" s="1" t="s">
        <v>1311</v>
      </c>
      <c r="D8567" s="1" t="s">
        <v>664</v>
      </c>
      <c r="E8567" s="1" t="s">
        <v>664</v>
      </c>
      <c r="F8567" s="1" t="s">
        <v>18</v>
      </c>
      <c r="G8567" s="27">
        <v>0.40766823161189358</v>
      </c>
      <c r="H8567" s="27">
        <v>0.9023324327801362</v>
      </c>
      <c r="I8567" s="28">
        <v>34.646583202921228</v>
      </c>
      <c r="J8567" s="27">
        <v>1.2519561815336464E-2</v>
      </c>
      <c r="K8567" s="27">
        <v>0.29603547209181014</v>
      </c>
      <c r="L8567" s="27">
        <v>1.5207770487585233E-2</v>
      </c>
      <c r="M8567" s="29">
        <v>11.634214002642009</v>
      </c>
      <c r="N8567" s="30">
        <v>67.658349328214967</v>
      </c>
      <c r="O8567" s="32">
        <v>4.322655345426476E-4</v>
      </c>
      <c r="P8567" s="31">
        <v>0.98649170204554226</v>
      </c>
      <c r="Q8567" s="38">
        <v>3663</v>
      </c>
      <c r="R8567" s="38">
        <v>3671</v>
      </c>
      <c r="S8567" s="38">
        <v>4648</v>
      </c>
    </row>
    <row r="8568" spans="2:19" x14ac:dyDescent="0.2">
      <c r="B8568" s="1" t="s">
        <v>17278</v>
      </c>
      <c r="C8568" s="1" t="s">
        <v>17279</v>
      </c>
      <c r="D8568" s="1" t="s">
        <v>664</v>
      </c>
      <c r="E8568" s="1" t="s">
        <v>664</v>
      </c>
      <c r="F8568" s="1" t="s">
        <v>18</v>
      </c>
      <c r="G8568" s="27">
        <v>0.61314321140731554</v>
      </c>
      <c r="H8568" s="27">
        <v>0.98531699846860632</v>
      </c>
      <c r="I8568" s="28">
        <v>47.196404215747059</v>
      </c>
      <c r="J8568" s="27">
        <v>8.4314941103533783E-2</v>
      </c>
      <c r="K8568" s="27">
        <v>0.34469931804091752</v>
      </c>
      <c r="L8568" s="27">
        <v>1.6845329249617152E-3</v>
      </c>
      <c r="M8568" s="29">
        <v>5.3288461538461531</v>
      </c>
      <c r="N8568" s="30">
        <v>73.139534883720927</v>
      </c>
      <c r="O8568" s="32">
        <v>2.021439509954058E-3</v>
      </c>
      <c r="P8568" s="31">
        <v>0.98805513016845326</v>
      </c>
      <c r="Q8568" s="38">
        <v>2143</v>
      </c>
      <c r="R8568" s="38">
        <v>462</v>
      </c>
      <c r="S8568" s="38">
        <v>3737</v>
      </c>
    </row>
    <row r="8569" spans="2:19" x14ac:dyDescent="0.2">
      <c r="B8569" s="1" t="s">
        <v>17299</v>
      </c>
      <c r="C8569" s="1" t="s">
        <v>17300</v>
      </c>
      <c r="D8569" s="1" t="s">
        <v>664</v>
      </c>
      <c r="E8569" s="1" t="s">
        <v>664</v>
      </c>
      <c r="F8569" s="1" t="s">
        <v>18</v>
      </c>
      <c r="G8569" s="27">
        <v>0.36417322834645671</v>
      </c>
      <c r="H8569" s="27">
        <v>0.97303208906352323</v>
      </c>
      <c r="I8569" s="28">
        <v>24.683267716535436</v>
      </c>
      <c r="J8569" s="27">
        <v>1.5091863517060367E-2</v>
      </c>
      <c r="K8569" s="27">
        <v>0.35498687664041995</v>
      </c>
      <c r="L8569" s="27">
        <v>0</v>
      </c>
      <c r="M8569" s="29">
        <v>10.150567595459238</v>
      </c>
      <c r="N8569" s="30">
        <v>49.580180180180179</v>
      </c>
      <c r="O8569" s="32">
        <v>1.8140144073346431E-3</v>
      </c>
      <c r="P8569" s="31">
        <v>0.99803536345776034</v>
      </c>
      <c r="Q8569" s="38">
        <v>5116</v>
      </c>
      <c r="R8569" s="38">
        <v>4270</v>
      </c>
      <c r="S8569" s="38">
        <v>3578</v>
      </c>
    </row>
    <row r="8570" spans="2:19" x14ac:dyDescent="0.2">
      <c r="B8570" s="1" t="s">
        <v>17271</v>
      </c>
      <c r="C8570" s="1" t="s">
        <v>17272</v>
      </c>
      <c r="D8570" s="1" t="s">
        <v>664</v>
      </c>
      <c r="E8570" s="1" t="s">
        <v>664</v>
      </c>
      <c r="F8570" s="1" t="s">
        <v>18</v>
      </c>
      <c r="G8570" s="27">
        <v>0.2883156297420334</v>
      </c>
      <c r="H8570" s="27">
        <v>0.75560336300692399</v>
      </c>
      <c r="I8570" s="28">
        <v>24.629489124936747</v>
      </c>
      <c r="J8570" s="27">
        <v>4.4006069802731411E-2</v>
      </c>
      <c r="K8570" s="27">
        <v>0.31917046029337381</v>
      </c>
      <c r="L8570" s="27">
        <v>8.3380316518298719E-2</v>
      </c>
      <c r="M8570" s="29">
        <v>11.795522388059705</v>
      </c>
      <c r="N8570" s="30">
        <v>55.93333333333333</v>
      </c>
      <c r="O8570" s="32">
        <v>3.3135509396636992E-4</v>
      </c>
      <c r="P8570" s="31">
        <v>0.97774480712166167</v>
      </c>
      <c r="Q8570" s="38">
        <v>5137</v>
      </c>
      <c r="R8570" s="38">
        <v>5653</v>
      </c>
      <c r="S8570" s="38">
        <v>4196</v>
      </c>
    </row>
    <row r="8571" spans="2:19" x14ac:dyDescent="0.2">
      <c r="B8571" s="1" t="s">
        <v>17295</v>
      </c>
      <c r="C8571" s="1" t="s">
        <v>17296</v>
      </c>
      <c r="D8571" s="1" t="s">
        <v>664</v>
      </c>
      <c r="E8571" s="1" t="s">
        <v>664</v>
      </c>
      <c r="F8571" s="1" t="s">
        <v>18</v>
      </c>
      <c r="G8571" s="27">
        <v>0.4626143087681549</v>
      </c>
      <c r="H8571" s="27">
        <v>0.9793999464237878</v>
      </c>
      <c r="I8571" s="28">
        <v>33.60086067778375</v>
      </c>
      <c r="J8571" s="27">
        <v>1.3986013986013986E-2</v>
      </c>
      <c r="K8571" s="27">
        <v>0.44055944055944057</v>
      </c>
      <c r="L8571" s="27">
        <v>1.2322528797214037E-3</v>
      </c>
      <c r="M8571" s="29">
        <v>7.9069069069069053</v>
      </c>
      <c r="N8571" s="30">
        <v>63.032558139534885</v>
      </c>
      <c r="O8571" s="32">
        <v>1.671577819448165E-3</v>
      </c>
      <c r="P8571" s="31">
        <v>0.99598178408786497</v>
      </c>
      <c r="Q8571" s="38">
        <v>3735</v>
      </c>
      <c r="R8571" s="38">
        <v>2908</v>
      </c>
      <c r="S8571" s="38">
        <v>2414</v>
      </c>
    </row>
    <row r="8572" spans="2:19" x14ac:dyDescent="0.2">
      <c r="B8572" s="1" t="s">
        <v>17282</v>
      </c>
      <c r="C8572" s="1" t="s">
        <v>17283</v>
      </c>
      <c r="D8572" s="1" t="s">
        <v>664</v>
      </c>
      <c r="E8572" s="1" t="s">
        <v>664</v>
      </c>
      <c r="F8572" s="1" t="s">
        <v>18</v>
      </c>
      <c r="G8572" s="27">
        <v>0.63223140495867769</v>
      </c>
      <c r="H8572" s="27">
        <v>0.97662083089526031</v>
      </c>
      <c r="I8572" s="28">
        <v>48.286894923258536</v>
      </c>
      <c r="J8572" s="27">
        <v>3.8370720188902009E-2</v>
      </c>
      <c r="K8572" s="27">
        <v>0.30696576151121607</v>
      </c>
      <c r="L8572" s="27">
        <v>0</v>
      </c>
      <c r="M8572" s="29">
        <v>6.6576243980738363</v>
      </c>
      <c r="N8572" s="30">
        <v>72.011204481792717</v>
      </c>
      <c r="O8572" s="32">
        <v>1.0649502633118784E-3</v>
      </c>
      <c r="P8572" s="31">
        <v>0.99122293739028666</v>
      </c>
      <c r="Q8572" s="38">
        <v>1942</v>
      </c>
      <c r="R8572" s="38">
        <v>305</v>
      </c>
      <c r="S8572" s="38">
        <v>4445</v>
      </c>
    </row>
    <row r="8573" spans="2:19" x14ac:dyDescent="0.2">
      <c r="B8573" s="1" t="s">
        <v>17273</v>
      </c>
      <c r="C8573" s="1" t="s">
        <v>17274</v>
      </c>
      <c r="D8573" s="1" t="s">
        <v>664</v>
      </c>
      <c r="E8573" s="1" t="s">
        <v>664</v>
      </c>
      <c r="F8573" s="1" t="s">
        <v>18</v>
      </c>
      <c r="G8573" s="27">
        <v>0.50248481501932629</v>
      </c>
      <c r="H8573" s="27">
        <v>0.82178416485900208</v>
      </c>
      <c r="I8573" s="28">
        <v>43.837051352843737</v>
      </c>
      <c r="J8573" s="27">
        <v>5.3009387078961898E-2</v>
      </c>
      <c r="K8573" s="27">
        <v>0.35670900055218113</v>
      </c>
      <c r="L8573" s="27">
        <v>8.9305856832971806E-2</v>
      </c>
      <c r="M8573" s="29">
        <v>8.6814650388457295</v>
      </c>
      <c r="N8573" s="30">
        <v>78.152747252747247</v>
      </c>
      <c r="O8573" s="32">
        <v>0</v>
      </c>
      <c r="P8573" s="31">
        <v>0.98210412147505421</v>
      </c>
      <c r="Q8573" s="38">
        <v>2743</v>
      </c>
      <c r="R8573" s="38">
        <v>2235</v>
      </c>
      <c r="S8573" s="38">
        <v>3552</v>
      </c>
    </row>
    <row r="8574" spans="2:19" x14ac:dyDescent="0.2">
      <c r="B8574" s="1" t="s">
        <v>17269</v>
      </c>
      <c r="C8574" s="1" t="s">
        <v>17270</v>
      </c>
      <c r="D8574" s="1" t="s">
        <v>664</v>
      </c>
      <c r="E8574" s="1" t="s">
        <v>664</v>
      </c>
      <c r="F8574" s="1" t="s">
        <v>18</v>
      </c>
      <c r="G8574" s="27">
        <v>0.26622516556291392</v>
      </c>
      <c r="H8574" s="27">
        <v>0.49933956750438346</v>
      </c>
      <c r="I8574" s="28">
        <v>18.597218543046363</v>
      </c>
      <c r="J8574" s="27">
        <v>0.17880794701986755</v>
      </c>
      <c r="K8574" s="27">
        <v>0.63708609271523176</v>
      </c>
      <c r="L8574" s="27">
        <v>0.41120981881940383</v>
      </c>
      <c r="M8574" s="29">
        <v>6.4507220216606473</v>
      </c>
      <c r="N8574" s="30">
        <v>51.64179104477612</v>
      </c>
      <c r="O8574" s="32">
        <v>0</v>
      </c>
      <c r="P8574" s="31">
        <v>0.88252483927527758</v>
      </c>
      <c r="Q8574" s="38">
        <v>7374</v>
      </c>
      <c r="R8574" s="38">
        <v>6122</v>
      </c>
      <c r="S8574" s="38">
        <v>701</v>
      </c>
    </row>
    <row r="8575" spans="2:19" x14ac:dyDescent="0.2">
      <c r="B8575" s="1" t="s">
        <v>17292</v>
      </c>
      <c r="C8575" s="1" t="s">
        <v>17293</v>
      </c>
      <c r="D8575" s="1" t="s">
        <v>664</v>
      </c>
      <c r="E8575" s="1" t="s">
        <v>664</v>
      </c>
      <c r="F8575" s="1" t="s">
        <v>18</v>
      </c>
      <c r="G8575" s="27">
        <v>0.45289855072463769</v>
      </c>
      <c r="H8575" s="27">
        <v>0.99399399399399402</v>
      </c>
      <c r="I8575" s="28">
        <v>28.593599033816425</v>
      </c>
      <c r="J8575" s="27">
        <v>1.1473429951690822E-2</v>
      </c>
      <c r="K8575" s="27">
        <v>0.3248792270531401</v>
      </c>
      <c r="L8575" s="27">
        <v>0</v>
      </c>
      <c r="M8575" s="29">
        <v>10.386754966887418</v>
      </c>
      <c r="N8575" s="30">
        <v>50.202666666666666</v>
      </c>
      <c r="O8575" s="32">
        <v>0</v>
      </c>
      <c r="P8575" s="31">
        <v>0.99459459459459465</v>
      </c>
      <c r="Q8575" s="38">
        <v>4133</v>
      </c>
      <c r="R8575" s="38">
        <v>3064</v>
      </c>
      <c r="S8575" s="38">
        <v>4080</v>
      </c>
    </row>
    <row r="8576" spans="2:19" x14ac:dyDescent="0.2">
      <c r="B8576" s="1" t="s">
        <v>17286</v>
      </c>
      <c r="C8576" s="1" t="s">
        <v>17287</v>
      </c>
      <c r="D8576" s="1" t="s">
        <v>664</v>
      </c>
      <c r="E8576" s="1" t="s">
        <v>664</v>
      </c>
      <c r="F8576" s="1" t="s">
        <v>18</v>
      </c>
      <c r="G8576" s="27">
        <v>0.39848675914249687</v>
      </c>
      <c r="H8576" s="27">
        <v>0.89582603254067583</v>
      </c>
      <c r="I8576" s="28">
        <v>27.477490542244649</v>
      </c>
      <c r="J8576" s="27">
        <v>1.6393442622950821E-2</v>
      </c>
      <c r="K8576" s="27">
        <v>0.24211853720050441</v>
      </c>
      <c r="L8576" s="27">
        <v>6.7584480600750942E-4</v>
      </c>
      <c r="M8576" s="29">
        <v>12.547903563941299</v>
      </c>
      <c r="N8576" s="30">
        <v>49.571202531645568</v>
      </c>
      <c r="O8576" s="32">
        <v>0</v>
      </c>
      <c r="P8576" s="31">
        <v>0.99249061326658328</v>
      </c>
      <c r="Q8576" s="38">
        <v>4301</v>
      </c>
      <c r="R8576" s="38">
        <v>3787</v>
      </c>
      <c r="S8576" s="38">
        <v>5668</v>
      </c>
    </row>
    <row r="8577" spans="2:19" x14ac:dyDescent="0.2">
      <c r="B8577" s="1" t="s">
        <v>17290</v>
      </c>
      <c r="C8577" s="1" t="s">
        <v>17291</v>
      </c>
      <c r="D8577" s="1" t="s">
        <v>664</v>
      </c>
      <c r="E8577" s="1" t="s">
        <v>664</v>
      </c>
      <c r="F8577" s="1" t="s">
        <v>18</v>
      </c>
      <c r="G8577" s="27">
        <v>0.41929499072356213</v>
      </c>
      <c r="H8577" s="27">
        <v>0.9967589175891759</v>
      </c>
      <c r="I8577" s="28">
        <v>24.45027829313544</v>
      </c>
      <c r="J8577" s="27">
        <v>6.0606060606060608E-2</v>
      </c>
      <c r="K8577" s="27">
        <v>0.51329622758194182</v>
      </c>
      <c r="L8577" s="27">
        <v>0</v>
      </c>
      <c r="M8577" s="29">
        <v>6.2077742279020232</v>
      </c>
      <c r="N8577" s="30">
        <v>49.272861356932154</v>
      </c>
      <c r="O8577" s="32">
        <v>5.0430504305043055E-4</v>
      </c>
      <c r="P8577" s="31">
        <v>0.99446494464944646</v>
      </c>
      <c r="Q8577" s="38">
        <v>5202</v>
      </c>
      <c r="R8577" s="38">
        <v>3530</v>
      </c>
      <c r="S8577" s="38">
        <v>1660</v>
      </c>
    </row>
    <row r="8578" spans="2:19" x14ac:dyDescent="0.2">
      <c r="B8578" s="1" t="s">
        <v>17284</v>
      </c>
      <c r="C8578" s="1" t="s">
        <v>17285</v>
      </c>
      <c r="D8578" s="1" t="s">
        <v>664</v>
      </c>
      <c r="E8578" s="1" t="s">
        <v>664</v>
      </c>
      <c r="F8578" s="1" t="s">
        <v>18</v>
      </c>
      <c r="G8578" s="27">
        <v>0.4518779342723005</v>
      </c>
      <c r="H8578" s="27">
        <v>0.99579600542951341</v>
      </c>
      <c r="I8578" s="28">
        <v>35.019913928012549</v>
      </c>
      <c r="J8578" s="27">
        <v>1.9170579029733958E-2</v>
      </c>
      <c r="K8578" s="27">
        <v>0.43231611893583727</v>
      </c>
      <c r="L8578" s="27">
        <v>2.6371921659879775E-4</v>
      </c>
      <c r="M8578" s="29">
        <v>7.7067094932191305</v>
      </c>
      <c r="N8578" s="30">
        <v>67.682251082251085</v>
      </c>
      <c r="O8578" s="32">
        <v>7.9115764979639325E-4</v>
      </c>
      <c r="P8578" s="31">
        <v>0.99127399650959858</v>
      </c>
      <c r="Q8578" s="38">
        <v>3647</v>
      </c>
      <c r="R8578" s="38">
        <v>3073</v>
      </c>
      <c r="S8578" s="38">
        <v>2505</v>
      </c>
    </row>
    <row r="8579" spans="2:19" x14ac:dyDescent="0.2">
      <c r="B8579" s="1" t="s">
        <v>17280</v>
      </c>
      <c r="C8579" s="1" t="s">
        <v>17281</v>
      </c>
      <c r="D8579" s="1" t="s">
        <v>664</v>
      </c>
      <c r="E8579" s="1" t="s">
        <v>664</v>
      </c>
      <c r="F8579" s="1" t="s">
        <v>18</v>
      </c>
      <c r="G8579" s="27">
        <v>0.34419770773638969</v>
      </c>
      <c r="H8579" s="27">
        <v>0.9829057406094972</v>
      </c>
      <c r="I8579" s="28">
        <v>25.232843839541548</v>
      </c>
      <c r="J8579" s="27">
        <v>2.0057306590257881E-2</v>
      </c>
      <c r="K8579" s="27">
        <v>0.36103151862464183</v>
      </c>
      <c r="L8579" s="27">
        <v>1.3961729270021263E-3</v>
      </c>
      <c r="M8579" s="29">
        <v>10.581485527034406</v>
      </c>
      <c r="N8579" s="30">
        <v>52.613943808532781</v>
      </c>
      <c r="O8579" s="32">
        <v>8.4337349397590371E-4</v>
      </c>
      <c r="P8579" s="31">
        <v>0.98936924167257267</v>
      </c>
      <c r="Q8579" s="38">
        <v>4938</v>
      </c>
      <c r="R8579" s="38">
        <v>4552</v>
      </c>
      <c r="S8579" s="38">
        <v>3483</v>
      </c>
    </row>
    <row r="8580" spans="2:19" x14ac:dyDescent="0.2">
      <c r="B8580" s="1" t="s">
        <v>17297</v>
      </c>
      <c r="C8580" s="1" t="s">
        <v>17298</v>
      </c>
      <c r="D8580" s="1" t="s">
        <v>664</v>
      </c>
      <c r="E8580" s="1" t="s">
        <v>664</v>
      </c>
      <c r="F8580" s="1" t="s">
        <v>18</v>
      </c>
      <c r="G8580" s="27">
        <v>0.53152732368052313</v>
      </c>
      <c r="H8580" s="27">
        <v>0.96917093619003258</v>
      </c>
      <c r="I8580" s="28">
        <v>42.620270901447938</v>
      </c>
      <c r="J8580" s="27">
        <v>5.2312003736571695E-2</v>
      </c>
      <c r="K8580" s="27">
        <v>0.38533395609528259</v>
      </c>
      <c r="L8580" s="27">
        <v>1.6953889147647882E-3</v>
      </c>
      <c r="M8580" s="29">
        <v>7.0996011964107684</v>
      </c>
      <c r="N8580" s="30">
        <v>73.466608084358526</v>
      </c>
      <c r="O8580" s="32">
        <v>6.846762925011644E-4</v>
      </c>
      <c r="P8580" s="31">
        <v>0.99720540288775039</v>
      </c>
      <c r="Q8580" s="38">
        <v>2922</v>
      </c>
      <c r="R8580" s="38">
        <v>1706</v>
      </c>
      <c r="S8580" s="38">
        <v>3112</v>
      </c>
    </row>
    <row r="8581" spans="2:19" x14ac:dyDescent="0.2">
      <c r="B8581" s="1" t="s">
        <v>17288</v>
      </c>
      <c r="C8581" s="1" t="s">
        <v>17289</v>
      </c>
      <c r="D8581" s="1" t="s">
        <v>664</v>
      </c>
      <c r="E8581" s="1" t="s">
        <v>664</v>
      </c>
      <c r="F8581" s="1" t="s">
        <v>18</v>
      </c>
      <c r="G8581" s="27">
        <v>0.35669781931464173</v>
      </c>
      <c r="H8581" s="27">
        <v>0.98463444857496873</v>
      </c>
      <c r="I8581" s="28">
        <v>27.472398753894076</v>
      </c>
      <c r="J8581" s="27">
        <v>8.4112149532710283E-3</v>
      </c>
      <c r="K8581" s="27">
        <v>0.23457943925233646</v>
      </c>
      <c r="L8581" s="27">
        <v>3.345724907063197E-4</v>
      </c>
      <c r="M8581" s="29">
        <v>12.961162227602907</v>
      </c>
      <c r="N8581" s="30">
        <v>53.186026200873364</v>
      </c>
      <c r="O8581" s="32">
        <v>5.9789343246592305E-4</v>
      </c>
      <c r="P8581" s="31">
        <v>0.99442379182156138</v>
      </c>
      <c r="Q8581" s="38">
        <v>4304</v>
      </c>
      <c r="R8581" s="38">
        <v>4369</v>
      </c>
      <c r="S8581" s="38">
        <v>5809</v>
      </c>
    </row>
    <row r="8582" spans="2:19" x14ac:dyDescent="0.2">
      <c r="B8582" s="1" t="s">
        <v>17294</v>
      </c>
      <c r="C8582" s="1" t="s">
        <v>4293</v>
      </c>
      <c r="D8582" s="1" t="s">
        <v>664</v>
      </c>
      <c r="E8582" s="1" t="s">
        <v>664</v>
      </c>
      <c r="F8582" s="1" t="s">
        <v>18</v>
      </c>
      <c r="G8582" s="27">
        <v>0.36382011116725621</v>
      </c>
      <c r="H8582" s="27">
        <v>0.96334507042253503</v>
      </c>
      <c r="I8582" s="28">
        <v>23.920616472966135</v>
      </c>
      <c r="J8582" s="27">
        <v>2.5770591207680646E-2</v>
      </c>
      <c r="K8582" s="27">
        <v>0.44214249621020718</v>
      </c>
      <c r="L8582" s="27">
        <v>0</v>
      </c>
      <c r="M8582" s="29">
        <v>8.7956314535345541</v>
      </c>
      <c r="N8582" s="30">
        <v>49.94027777777778</v>
      </c>
      <c r="O8582" s="32">
        <v>0</v>
      </c>
      <c r="P8582" s="31">
        <v>0.99547283702213285</v>
      </c>
      <c r="Q8582" s="38">
        <v>5405</v>
      </c>
      <c r="R8582" s="38">
        <v>4277</v>
      </c>
      <c r="S8582" s="38">
        <v>2399</v>
      </c>
    </row>
    <row r="8583" spans="2:19" x14ac:dyDescent="0.2">
      <c r="B8583" s="1" t="s">
        <v>17275</v>
      </c>
      <c r="C8583" s="1" t="s">
        <v>17276</v>
      </c>
      <c r="D8583" s="1" t="s">
        <v>664</v>
      </c>
      <c r="E8583" s="1" t="s">
        <v>664</v>
      </c>
      <c r="F8583" s="1" t="s">
        <v>18</v>
      </c>
      <c r="G8583" s="27">
        <v>0.46944809461235215</v>
      </c>
      <c r="H8583" s="27">
        <v>0.92406068431245969</v>
      </c>
      <c r="I8583" s="28">
        <v>30.690932982917207</v>
      </c>
      <c r="J8583" s="27">
        <v>3.6465177398160319E-2</v>
      </c>
      <c r="K8583" s="27">
        <v>0.2835085413929041</v>
      </c>
      <c r="L8583" s="27">
        <v>1.6562298256939962E-2</v>
      </c>
      <c r="M8583" s="29">
        <v>11.34396284829721</v>
      </c>
      <c r="N8583" s="30">
        <v>52.079776067179843</v>
      </c>
      <c r="O8583" s="32">
        <v>2.4790187217559713E-3</v>
      </c>
      <c r="P8583" s="31">
        <v>0.98256939961265333</v>
      </c>
      <c r="Q8583" s="38">
        <v>3889</v>
      </c>
      <c r="R8583" s="38">
        <v>2808</v>
      </c>
      <c r="S8583" s="38">
        <v>4882</v>
      </c>
    </row>
    <row r="8584" spans="2:19" x14ac:dyDescent="0.2">
      <c r="B8584" s="1" t="s">
        <v>17325</v>
      </c>
      <c r="C8584" s="1" t="s">
        <v>17326</v>
      </c>
      <c r="D8584" s="1" t="s">
        <v>665</v>
      </c>
      <c r="E8584" s="1" t="s">
        <v>1976</v>
      </c>
      <c r="F8584" s="1" t="s">
        <v>22</v>
      </c>
      <c r="G8584" s="27">
        <v>0.24084919472913616</v>
      </c>
      <c r="H8584" s="27">
        <v>0.9220604295595195</v>
      </c>
      <c r="I8584" s="28">
        <v>23.943484626647145</v>
      </c>
      <c r="J8584" s="27">
        <v>8.0527086383601759E-3</v>
      </c>
      <c r="K8584" s="27">
        <v>0.14128843338213762</v>
      </c>
      <c r="L8584" s="27">
        <v>0</v>
      </c>
      <c r="M8584" s="29">
        <v>15.522950819672129</v>
      </c>
      <c r="N8584" s="30">
        <v>50.042553191489361</v>
      </c>
      <c r="O8584" s="32">
        <v>0</v>
      </c>
      <c r="P8584" s="31">
        <v>0.99453949763378235</v>
      </c>
      <c r="Q8584" s="38">
        <v>5391</v>
      </c>
      <c r="R8584" s="38">
        <v>6659</v>
      </c>
      <c r="S8584" s="38">
        <v>7483</v>
      </c>
    </row>
    <row r="8585" spans="2:19" x14ac:dyDescent="0.2">
      <c r="B8585" s="1" t="s">
        <v>17304</v>
      </c>
      <c r="C8585" s="1" t="s">
        <v>17305</v>
      </c>
      <c r="D8585" s="1" t="s">
        <v>665</v>
      </c>
      <c r="E8585" s="1" t="s">
        <v>1976</v>
      </c>
      <c r="F8585" s="1" t="s">
        <v>22</v>
      </c>
      <c r="G8585" s="27">
        <v>0.29584905660377359</v>
      </c>
      <c r="H8585" s="27">
        <v>0.75531077602059582</v>
      </c>
      <c r="I8585" s="28">
        <v>22.155698113207542</v>
      </c>
      <c r="J8585" s="27">
        <v>3.0943396226415093E-2</v>
      </c>
      <c r="K8585" s="27">
        <v>0.50037735849056608</v>
      </c>
      <c r="L8585" s="27">
        <v>0.1080728208900331</v>
      </c>
      <c r="M8585" s="29">
        <v>9.4357984994640951</v>
      </c>
      <c r="N8585" s="30">
        <v>51.997448979591837</v>
      </c>
      <c r="O8585" s="32">
        <v>6.1721221037145994E-2</v>
      </c>
      <c r="P8585" s="31">
        <v>0.97462302317028315</v>
      </c>
      <c r="Q8585" s="38">
        <v>6122</v>
      </c>
      <c r="R8585" s="38">
        <v>5468</v>
      </c>
      <c r="S8585" s="38">
        <v>1785</v>
      </c>
    </row>
    <row r="8586" spans="2:19" x14ac:dyDescent="0.2">
      <c r="B8586" s="1" t="s">
        <v>17312</v>
      </c>
      <c r="C8586" s="1" t="s">
        <v>17313</v>
      </c>
      <c r="D8586" s="1" t="s">
        <v>665</v>
      </c>
      <c r="E8586" s="1" t="s">
        <v>476</v>
      </c>
      <c r="F8586" s="1" t="s">
        <v>22</v>
      </c>
      <c r="G8586" s="27">
        <v>0.50897435897435894</v>
      </c>
      <c r="H8586" s="27">
        <v>0.9996837444655281</v>
      </c>
      <c r="I8586" s="28">
        <v>47.930128205128206</v>
      </c>
      <c r="J8586" s="27">
        <v>8.9743589743589737E-3</v>
      </c>
      <c r="K8586" s="27">
        <v>0.17948717948717949</v>
      </c>
      <c r="L8586" s="27">
        <v>0</v>
      </c>
      <c r="M8586" s="29">
        <v>13.691253263707567</v>
      </c>
      <c r="N8586" s="30">
        <v>80.484886649874056</v>
      </c>
      <c r="O8586" s="32">
        <v>0</v>
      </c>
      <c r="P8586" s="31">
        <v>0.98671726755218214</v>
      </c>
      <c r="Q8586" s="38">
        <v>2013</v>
      </c>
      <c r="R8586" s="38">
        <v>2126</v>
      </c>
      <c r="S8586" s="38">
        <v>6826</v>
      </c>
    </row>
    <row r="8587" spans="2:19" x14ac:dyDescent="0.2">
      <c r="B8587" s="1" t="s">
        <v>17303</v>
      </c>
      <c r="C8587" s="1" t="s">
        <v>3318</v>
      </c>
      <c r="D8587" s="1" t="s">
        <v>665</v>
      </c>
      <c r="E8587" s="1" t="s">
        <v>1976</v>
      </c>
      <c r="F8587" s="1" t="s">
        <v>22</v>
      </c>
      <c r="G8587" s="27">
        <v>0.24686192468619247</v>
      </c>
      <c r="H8587" s="27">
        <v>0.66169376693766924</v>
      </c>
      <c r="I8587" s="28">
        <v>21.352580195258025</v>
      </c>
      <c r="J8587" s="27">
        <v>0.10599721059972106</v>
      </c>
      <c r="K8587" s="27">
        <v>0.33891213389121339</v>
      </c>
      <c r="L8587" s="27">
        <v>0.24915311653116531</v>
      </c>
      <c r="M8587" s="29">
        <v>11.649074074074077</v>
      </c>
      <c r="N8587" s="30">
        <v>50.536723163841806</v>
      </c>
      <c r="O8587" s="32">
        <v>0</v>
      </c>
      <c r="P8587" s="31">
        <v>0.97154471544715448</v>
      </c>
      <c r="Q8587" s="38">
        <v>6455</v>
      </c>
      <c r="R8587" s="38">
        <v>6541</v>
      </c>
      <c r="S8587" s="38">
        <v>3834</v>
      </c>
    </row>
    <row r="8588" spans="2:19" x14ac:dyDescent="0.2">
      <c r="B8588" s="1" t="s">
        <v>17323</v>
      </c>
      <c r="C8588" s="1" t="s">
        <v>17324</v>
      </c>
      <c r="D8588" s="1" t="s">
        <v>665</v>
      </c>
      <c r="E8588" s="1" t="s">
        <v>1976</v>
      </c>
      <c r="F8588" s="1" t="s">
        <v>22</v>
      </c>
      <c r="G8588" s="27">
        <v>0.18119551681195517</v>
      </c>
      <c r="H8588" s="27">
        <v>0.9613993808049538</v>
      </c>
      <c r="I8588" s="28">
        <v>18.365753424657534</v>
      </c>
      <c r="J8588" s="27">
        <v>1.1207970112079701E-2</v>
      </c>
      <c r="K8588" s="27">
        <v>0.350560398505604</v>
      </c>
      <c r="L8588" s="27">
        <v>1.0213622291021672E-2</v>
      </c>
      <c r="M8588" s="29">
        <v>11.561444866920151</v>
      </c>
      <c r="N8588" s="30">
        <v>48.560137457044675</v>
      </c>
      <c r="O8588" s="32">
        <v>0</v>
      </c>
      <c r="P8588" s="31">
        <v>0.99442724458204335</v>
      </c>
      <c r="Q8588" s="38">
        <v>7421</v>
      </c>
      <c r="R8588" s="38">
        <v>7574</v>
      </c>
      <c r="S8588" s="38">
        <v>3641</v>
      </c>
    </row>
    <row r="8589" spans="2:19" x14ac:dyDescent="0.2">
      <c r="B8589" s="1" t="s">
        <v>17318</v>
      </c>
      <c r="C8589" s="1" t="s">
        <v>4080</v>
      </c>
      <c r="D8589" s="1" t="s">
        <v>665</v>
      </c>
      <c r="E8589" s="1" t="s">
        <v>476</v>
      </c>
      <c r="F8589" s="1" t="s">
        <v>22</v>
      </c>
      <c r="G8589" s="27">
        <v>0.5685785536159601</v>
      </c>
      <c r="H8589" s="27">
        <v>1</v>
      </c>
      <c r="I8589" s="28">
        <v>51.872651704073149</v>
      </c>
      <c r="J8589" s="27">
        <v>4.1562759767248547E-3</v>
      </c>
      <c r="K8589" s="27">
        <v>0.11055694098088113</v>
      </c>
      <c r="L8589" s="27">
        <v>0</v>
      </c>
      <c r="M8589" s="29">
        <v>14.351830443159917</v>
      </c>
      <c r="N8589" s="30">
        <v>79.909356725146196</v>
      </c>
      <c r="O8589" s="32">
        <v>0</v>
      </c>
      <c r="P8589" s="31">
        <v>0.99012345679012348</v>
      </c>
      <c r="Q8589" s="38">
        <v>1265</v>
      </c>
      <c r="R8589" s="38">
        <v>1040</v>
      </c>
      <c r="S8589" s="38">
        <v>8022</v>
      </c>
    </row>
    <row r="8590" spans="2:19" x14ac:dyDescent="0.2">
      <c r="B8590" s="1" t="s">
        <v>17321</v>
      </c>
      <c r="C8590" s="1" t="s">
        <v>17322</v>
      </c>
      <c r="D8590" s="1" t="s">
        <v>665</v>
      </c>
      <c r="E8590" s="1" t="s">
        <v>476</v>
      </c>
      <c r="F8590" s="1" t="s">
        <v>22</v>
      </c>
      <c r="G8590" s="27">
        <v>0.39232673267326734</v>
      </c>
      <c r="H8590" s="27">
        <v>0.92100737100737073</v>
      </c>
      <c r="I8590" s="28">
        <v>36.023638613861401</v>
      </c>
      <c r="J8590" s="27">
        <v>1.6914191419141914E-2</v>
      </c>
      <c r="K8590" s="27">
        <v>0.43729372937293731</v>
      </c>
      <c r="L8590" s="27">
        <v>5.4197379197379193E-2</v>
      </c>
      <c r="M8590" s="29">
        <v>8.6699932111337379</v>
      </c>
      <c r="N8590" s="30">
        <v>78.042060988433235</v>
      </c>
      <c r="O8590" s="32">
        <v>6.1425061425061424E-4</v>
      </c>
      <c r="P8590" s="31">
        <v>0.99262899262899262</v>
      </c>
      <c r="Q8590" s="38">
        <v>3577</v>
      </c>
      <c r="R8590" s="38">
        <v>3866</v>
      </c>
      <c r="S8590" s="38">
        <v>2452</v>
      </c>
    </row>
    <row r="8591" spans="2:19" x14ac:dyDescent="0.2">
      <c r="B8591" s="1" t="s">
        <v>17314</v>
      </c>
      <c r="C8591" s="1" t="s">
        <v>17315</v>
      </c>
      <c r="D8591" s="1" t="s">
        <v>665</v>
      </c>
      <c r="E8591" s="1" t="s">
        <v>1976</v>
      </c>
      <c r="F8591" s="1" t="s">
        <v>22</v>
      </c>
      <c r="G8591" s="27">
        <v>0.23838383838383839</v>
      </c>
      <c r="H8591" s="27">
        <v>0.80943645083932858</v>
      </c>
      <c r="I8591" s="28">
        <v>23.627595959595951</v>
      </c>
      <c r="J8591" s="27">
        <v>1.2121212121212121E-2</v>
      </c>
      <c r="K8591" s="27">
        <v>0.20484848484848484</v>
      </c>
      <c r="L8591" s="27">
        <v>2.2458033573141484E-2</v>
      </c>
      <c r="M8591" s="29">
        <v>14.547957559681697</v>
      </c>
      <c r="N8591" s="30">
        <v>52.203389830508478</v>
      </c>
      <c r="O8591" s="32">
        <v>1.5787370103916866E-3</v>
      </c>
      <c r="P8591" s="31">
        <v>0.98920863309352514</v>
      </c>
      <c r="Q8591" s="38">
        <v>5519</v>
      </c>
      <c r="R8591" s="38">
        <v>6714</v>
      </c>
      <c r="S8591" s="38">
        <v>6378</v>
      </c>
    </row>
    <row r="8592" spans="2:19" x14ac:dyDescent="0.2">
      <c r="B8592" s="1" t="s">
        <v>17301</v>
      </c>
      <c r="C8592" s="1" t="s">
        <v>17302</v>
      </c>
      <c r="D8592" s="1" t="s">
        <v>665</v>
      </c>
      <c r="E8592" s="1" t="s">
        <v>1976</v>
      </c>
      <c r="F8592" s="1" t="s">
        <v>22</v>
      </c>
      <c r="G8592" s="27">
        <v>0.17840375586854459</v>
      </c>
      <c r="H8592" s="27">
        <v>0.48668934240362821</v>
      </c>
      <c r="I8592" s="28">
        <v>14.534350547730822</v>
      </c>
      <c r="J8592" s="27">
        <v>8.4507042253521125E-2</v>
      </c>
      <c r="K8592" s="27">
        <v>0.71439749608763692</v>
      </c>
      <c r="L8592" s="27">
        <v>0.4219123204837491</v>
      </c>
      <c r="M8592" s="29">
        <v>7.1842857142857159</v>
      </c>
      <c r="N8592" s="30">
        <v>47.890350877192979</v>
      </c>
      <c r="O8592" s="32">
        <v>0</v>
      </c>
      <c r="P8592" s="31">
        <v>0.96598639455782309</v>
      </c>
      <c r="Q8592" s="38">
        <v>8080</v>
      </c>
      <c r="R8592" s="38">
        <v>7606</v>
      </c>
      <c r="S8592" s="38">
        <v>402</v>
      </c>
    </row>
    <row r="8593" spans="2:19" x14ac:dyDescent="0.2">
      <c r="B8593" s="1" t="s">
        <v>17329</v>
      </c>
      <c r="C8593" s="1" t="s">
        <v>7570</v>
      </c>
      <c r="D8593" s="1" t="s">
        <v>665</v>
      </c>
      <c r="E8593" s="1" t="s">
        <v>476</v>
      </c>
      <c r="F8593" s="1" t="s">
        <v>22</v>
      </c>
      <c r="G8593" s="27">
        <v>0.51530153015301527</v>
      </c>
      <c r="H8593" s="27">
        <v>0.99193092621664014</v>
      </c>
      <c r="I8593" s="28">
        <v>46.062151215121531</v>
      </c>
      <c r="J8593" s="27">
        <v>2.5202520252025202E-2</v>
      </c>
      <c r="K8593" s="27">
        <v>0.25202520252025201</v>
      </c>
      <c r="L8593" s="27">
        <v>0</v>
      </c>
      <c r="M8593" s="29">
        <v>10.644011142061283</v>
      </c>
      <c r="N8593" s="30">
        <v>78.945851528384281</v>
      </c>
      <c r="O8593" s="32">
        <v>4.0367795469836284E-3</v>
      </c>
      <c r="P8593" s="31">
        <v>0.99663601704418026</v>
      </c>
      <c r="Q8593" s="38">
        <v>2374</v>
      </c>
      <c r="R8593" s="38">
        <v>2009</v>
      </c>
      <c r="S8593" s="38">
        <v>5467</v>
      </c>
    </row>
    <row r="8594" spans="2:19" x14ac:dyDescent="0.2">
      <c r="B8594" s="1" t="s">
        <v>17310</v>
      </c>
      <c r="C8594" s="1" t="s">
        <v>17311</v>
      </c>
      <c r="D8594" s="1" t="s">
        <v>665</v>
      </c>
      <c r="E8594" s="1" t="s">
        <v>1976</v>
      </c>
      <c r="F8594" s="1" t="s">
        <v>22</v>
      </c>
      <c r="G8594" s="27">
        <v>0.16417910447761194</v>
      </c>
      <c r="H8594" s="27">
        <v>0.62324592260952993</v>
      </c>
      <c r="I8594" s="28">
        <v>17.859117456197279</v>
      </c>
      <c r="J8594" s="27">
        <v>2.5308241401687217E-2</v>
      </c>
      <c r="K8594" s="27">
        <v>0.5301752109020117</v>
      </c>
      <c r="L8594" s="27">
        <v>0.28685641189638633</v>
      </c>
      <c r="M8594" s="29">
        <v>10.621195652173917</v>
      </c>
      <c r="N8594" s="30">
        <v>54.18181818181818</v>
      </c>
      <c r="O8594" s="32">
        <v>0</v>
      </c>
      <c r="P8594" s="31">
        <v>0.98560921010553249</v>
      </c>
      <c r="Q8594" s="38">
        <v>7545</v>
      </c>
      <c r="R8594" s="38">
        <v>7756</v>
      </c>
      <c r="S8594" s="38">
        <v>1496</v>
      </c>
    </row>
    <row r="8595" spans="2:19" x14ac:dyDescent="0.2">
      <c r="B8595" s="1" t="s">
        <v>17316</v>
      </c>
      <c r="C8595" s="1" t="s">
        <v>17317</v>
      </c>
      <c r="D8595" s="1" t="s">
        <v>665</v>
      </c>
      <c r="E8595" s="1" t="s">
        <v>1976</v>
      </c>
      <c r="F8595" s="1" t="s">
        <v>22</v>
      </c>
      <c r="G8595" s="27">
        <v>0.26036269430051812</v>
      </c>
      <c r="H8595" s="27">
        <v>0.98487606837606867</v>
      </c>
      <c r="I8595" s="28">
        <v>22.304015544041452</v>
      </c>
      <c r="J8595" s="27">
        <v>7.7720207253886009E-3</v>
      </c>
      <c r="K8595" s="27">
        <v>0.26122625215889467</v>
      </c>
      <c r="L8595" s="27">
        <v>0</v>
      </c>
      <c r="M8595" s="29">
        <v>12.480443666082895</v>
      </c>
      <c r="N8595" s="30">
        <v>49.749585406301826</v>
      </c>
      <c r="O8595" s="32">
        <v>0</v>
      </c>
      <c r="P8595" s="31">
        <v>0.98974358974358978</v>
      </c>
      <c r="Q8595" s="38">
        <v>6058</v>
      </c>
      <c r="R8595" s="38">
        <v>6263</v>
      </c>
      <c r="S8595" s="38">
        <v>5307</v>
      </c>
    </row>
    <row r="8596" spans="2:19" x14ac:dyDescent="0.2">
      <c r="B8596" s="1" t="s">
        <v>17308</v>
      </c>
      <c r="C8596" s="1" t="s">
        <v>17309</v>
      </c>
      <c r="D8596" s="1" t="s">
        <v>665</v>
      </c>
      <c r="E8596" s="1" t="s">
        <v>476</v>
      </c>
      <c r="F8596" s="1" t="s">
        <v>22</v>
      </c>
      <c r="G8596" s="27">
        <v>0.25166825548141086</v>
      </c>
      <c r="H8596" s="27">
        <v>0.63770910780669132</v>
      </c>
      <c r="I8596" s="28">
        <v>27.43979980934224</v>
      </c>
      <c r="J8596" s="27">
        <v>0.11820781696854146</v>
      </c>
      <c r="K8596" s="27">
        <v>0.53002859866539564</v>
      </c>
      <c r="L8596" s="27">
        <v>0.18899860594795539</v>
      </c>
      <c r="M8596" s="29">
        <v>7.984724005134785</v>
      </c>
      <c r="N8596" s="30">
        <v>47.027777777777779</v>
      </c>
      <c r="O8596" s="32">
        <v>0.13558550185873605</v>
      </c>
      <c r="P8596" s="31">
        <v>0.97490706319702602</v>
      </c>
      <c r="Q8596" s="38">
        <v>4310</v>
      </c>
      <c r="R8596" s="38">
        <v>6444</v>
      </c>
      <c r="S8596" s="38">
        <v>1499</v>
      </c>
    </row>
    <row r="8597" spans="2:19" x14ac:dyDescent="0.2">
      <c r="B8597" s="1" t="s">
        <v>17327</v>
      </c>
      <c r="C8597" s="1" t="s">
        <v>17328</v>
      </c>
      <c r="D8597" s="1" t="s">
        <v>665</v>
      </c>
      <c r="E8597" s="1" t="s">
        <v>476</v>
      </c>
      <c r="F8597" s="1" t="s">
        <v>22</v>
      </c>
      <c r="G8597" s="27">
        <v>0.47422680412371132</v>
      </c>
      <c r="H8597" s="27">
        <v>0.98074453856442267</v>
      </c>
      <c r="I8597" s="28">
        <v>40.548632900044836</v>
      </c>
      <c r="J8597" s="27">
        <v>2.0170327207530255E-2</v>
      </c>
      <c r="K8597" s="27">
        <v>0.43343792021515015</v>
      </c>
      <c r="L8597" s="27">
        <v>7.5925100312082038E-3</v>
      </c>
      <c r="M8597" s="29">
        <v>7.5549019607843135</v>
      </c>
      <c r="N8597" s="30">
        <v>76.681474480151223</v>
      </c>
      <c r="O8597" s="32">
        <v>0</v>
      </c>
      <c r="P8597" s="31">
        <v>0.99465002229157373</v>
      </c>
      <c r="Q8597" s="38">
        <v>3193</v>
      </c>
      <c r="R8597" s="38">
        <v>2713</v>
      </c>
      <c r="S8597" s="38">
        <v>2496</v>
      </c>
    </row>
    <row r="8598" spans="2:19" x14ac:dyDescent="0.2">
      <c r="B8598" s="1" t="s">
        <v>17306</v>
      </c>
      <c r="C8598" s="1" t="s">
        <v>17307</v>
      </c>
      <c r="D8598" s="1" t="s">
        <v>665</v>
      </c>
      <c r="E8598" s="1" t="s">
        <v>1976</v>
      </c>
      <c r="F8598" s="1" t="s">
        <v>22</v>
      </c>
      <c r="G8598" s="27">
        <v>0.33355525965379496</v>
      </c>
      <c r="H8598" s="27">
        <v>0.90197598961713188</v>
      </c>
      <c r="I8598" s="28">
        <v>20.433089214380821</v>
      </c>
      <c r="J8598" s="27">
        <v>5.9920106524633823E-2</v>
      </c>
      <c r="K8598" s="27">
        <v>0.56391478029294273</v>
      </c>
      <c r="L8598" s="27">
        <v>4.412719013627515E-4</v>
      </c>
      <c r="M8598" s="29">
        <v>6.5242757242757232</v>
      </c>
      <c r="N8598" s="30">
        <v>47.792415169660678</v>
      </c>
      <c r="O8598" s="32">
        <v>0</v>
      </c>
      <c r="P8598" s="31">
        <v>0.97469175859831281</v>
      </c>
      <c r="Q8598" s="38">
        <v>6802</v>
      </c>
      <c r="R8598" s="38">
        <v>4733</v>
      </c>
      <c r="S8598" s="38">
        <v>1205</v>
      </c>
    </row>
    <row r="8599" spans="2:19" x14ac:dyDescent="0.2">
      <c r="B8599" s="1" t="s">
        <v>17319</v>
      </c>
      <c r="C8599" s="1" t="s">
        <v>17320</v>
      </c>
      <c r="D8599" s="1" t="s">
        <v>665</v>
      </c>
      <c r="E8599" s="1" t="s">
        <v>1976</v>
      </c>
      <c r="F8599" s="1" t="s">
        <v>22</v>
      </c>
      <c r="G8599" s="27">
        <v>0.27165109034267915</v>
      </c>
      <c r="H8599" s="27">
        <v>0.95367933271547722</v>
      </c>
      <c r="I8599" s="28">
        <v>28.713457943925231</v>
      </c>
      <c r="J8599" s="27">
        <v>3.7383177570093459E-3</v>
      </c>
      <c r="K8599" s="27">
        <v>0.12647975077881621</v>
      </c>
      <c r="L8599" s="27">
        <v>1.0083410565338277E-2</v>
      </c>
      <c r="M8599" s="29">
        <v>16.715739948674084</v>
      </c>
      <c r="N8599" s="30">
        <v>60.431192660550458</v>
      </c>
      <c r="O8599" s="32">
        <v>0</v>
      </c>
      <c r="P8599" s="31">
        <v>0.99165894346617234</v>
      </c>
      <c r="Q8599" s="38">
        <v>4120</v>
      </c>
      <c r="R8599" s="38">
        <v>6013</v>
      </c>
      <c r="S8599" s="38">
        <v>7739</v>
      </c>
    </row>
    <row r="8600" spans="2:19" x14ac:dyDescent="0.2">
      <c r="B8600" s="1" t="s">
        <v>17352</v>
      </c>
      <c r="C8600" s="1" t="s">
        <v>17353</v>
      </c>
      <c r="D8600" s="1" t="s">
        <v>666</v>
      </c>
      <c r="E8600" s="1" t="s">
        <v>666</v>
      </c>
      <c r="F8600" s="1" t="s">
        <v>20</v>
      </c>
      <c r="G8600" s="27">
        <v>0.53466623669783941</v>
      </c>
      <c r="H8600" s="27">
        <v>0.98663668486990042</v>
      </c>
      <c r="I8600" s="28">
        <v>46.713898742341179</v>
      </c>
      <c r="J8600" s="27">
        <v>1.99935504675911E-2</v>
      </c>
      <c r="K8600" s="27">
        <v>0.29022895840051594</v>
      </c>
      <c r="L8600" s="27">
        <v>4.0796659171217471E-3</v>
      </c>
      <c r="M8600" s="29">
        <v>9.4059598059598049</v>
      </c>
      <c r="N8600" s="30">
        <v>78.741857659831126</v>
      </c>
      <c r="O8600" s="32">
        <v>0</v>
      </c>
      <c r="P8600" s="31">
        <v>0.99614519755862507</v>
      </c>
      <c r="Q8600" s="38">
        <v>2242</v>
      </c>
      <c r="R8600" s="38">
        <v>1646</v>
      </c>
      <c r="S8600" s="38">
        <v>4746</v>
      </c>
    </row>
    <row r="8601" spans="2:19" x14ac:dyDescent="0.2">
      <c r="B8601" s="1" t="s">
        <v>17336</v>
      </c>
      <c r="C8601" s="1" t="s">
        <v>17337</v>
      </c>
      <c r="D8601" s="1" t="s">
        <v>666</v>
      </c>
      <c r="E8601" s="1" t="s">
        <v>666</v>
      </c>
      <c r="F8601" s="1" t="s">
        <v>20</v>
      </c>
      <c r="G8601" s="27">
        <v>0.32153179190751446</v>
      </c>
      <c r="H8601" s="27">
        <v>0.97992942836979557</v>
      </c>
      <c r="I8601" s="28">
        <v>24.818171965317923</v>
      </c>
      <c r="J8601" s="27">
        <v>1.3728323699421965E-2</v>
      </c>
      <c r="K8601" s="27">
        <v>0.32695086705202314</v>
      </c>
      <c r="L8601" s="27">
        <v>1.2808750882145378E-3</v>
      </c>
      <c r="M8601" s="29">
        <v>12.066932907348237</v>
      </c>
      <c r="N8601" s="30">
        <v>51.253932584269663</v>
      </c>
      <c r="O8601" s="32">
        <v>0</v>
      </c>
      <c r="P8601" s="31">
        <v>0.976711362032463</v>
      </c>
      <c r="Q8601" s="38">
        <v>5071</v>
      </c>
      <c r="R8601" s="38">
        <v>4958</v>
      </c>
      <c r="S8601" s="38">
        <v>4046</v>
      </c>
    </row>
    <row r="8602" spans="2:19" x14ac:dyDescent="0.2">
      <c r="B8602" s="1" t="s">
        <v>17332</v>
      </c>
      <c r="C8602" s="1" t="s">
        <v>17333</v>
      </c>
      <c r="D8602" s="1" t="s">
        <v>666</v>
      </c>
      <c r="E8602" s="1" t="s">
        <v>666</v>
      </c>
      <c r="F8602" s="1" t="s">
        <v>20</v>
      </c>
      <c r="G8602" s="27">
        <v>0.22503516174402249</v>
      </c>
      <c r="H8602" s="27">
        <v>0.70090670601738037</v>
      </c>
      <c r="I8602" s="28">
        <v>22.387130801687768</v>
      </c>
      <c r="J8602" s="27">
        <v>2.8832630098452883E-2</v>
      </c>
      <c r="K8602" s="27">
        <v>0.27777777777777779</v>
      </c>
      <c r="L8602" s="27">
        <v>0.11545991146089524</v>
      </c>
      <c r="M8602" s="29">
        <v>13.444192377495465</v>
      </c>
      <c r="N8602" s="30">
        <v>52.740625000000001</v>
      </c>
      <c r="O8602" s="32">
        <v>0</v>
      </c>
      <c r="P8602" s="31">
        <v>0.93261190359075263</v>
      </c>
      <c r="Q8602" s="38">
        <v>6014</v>
      </c>
      <c r="R8602" s="38">
        <v>6966</v>
      </c>
      <c r="S8602" s="38">
        <v>4991</v>
      </c>
    </row>
    <row r="8603" spans="2:19" x14ac:dyDescent="0.2">
      <c r="B8603" s="1" t="s">
        <v>17338</v>
      </c>
      <c r="C8603" s="1" t="s">
        <v>17339</v>
      </c>
      <c r="D8603" s="1" t="s">
        <v>666</v>
      </c>
      <c r="E8603" s="1" t="s">
        <v>666</v>
      </c>
      <c r="F8603" s="1" t="s">
        <v>20</v>
      </c>
      <c r="G8603" s="27">
        <v>0.49897630886224043</v>
      </c>
      <c r="H8603" s="27">
        <v>0.97748488338612149</v>
      </c>
      <c r="I8603" s="28">
        <v>47.144691430242737</v>
      </c>
      <c r="J8603" s="27">
        <v>7.0195963732085408E-3</v>
      </c>
      <c r="K8603" s="27">
        <v>0.24861070488446915</v>
      </c>
      <c r="L8603" s="27">
        <v>4.7624532104808522E-3</v>
      </c>
      <c r="M8603" s="29">
        <v>11.465128504672895</v>
      </c>
      <c r="N8603" s="30">
        <v>82.425307557117748</v>
      </c>
      <c r="O8603" s="32">
        <v>0</v>
      </c>
      <c r="P8603" s="31">
        <v>0.98445148286783757</v>
      </c>
      <c r="Q8603" s="38">
        <v>2160</v>
      </c>
      <c r="R8603" s="38">
        <v>2287</v>
      </c>
      <c r="S8603" s="38">
        <v>5517</v>
      </c>
    </row>
    <row r="8604" spans="2:19" x14ac:dyDescent="0.2">
      <c r="B8604" s="1" t="s">
        <v>17348</v>
      </c>
      <c r="C8604" s="1" t="s">
        <v>17349</v>
      </c>
      <c r="D8604" s="1" t="s">
        <v>666</v>
      </c>
      <c r="E8604" s="1" t="s">
        <v>666</v>
      </c>
      <c r="F8604" s="1" t="s">
        <v>20</v>
      </c>
      <c r="G8604" s="27">
        <v>0.53788617886178858</v>
      </c>
      <c r="H8604" s="27">
        <v>0.99039386602098467</v>
      </c>
      <c r="I8604" s="28">
        <v>53.866113821138242</v>
      </c>
      <c r="J8604" s="27">
        <v>7.1544715447154471E-3</v>
      </c>
      <c r="K8604" s="27">
        <v>0.17333333333333334</v>
      </c>
      <c r="L8604" s="27">
        <v>0</v>
      </c>
      <c r="M8604" s="29">
        <v>13.08795774647888</v>
      </c>
      <c r="N8604" s="30">
        <v>88.370996978851963</v>
      </c>
      <c r="O8604" s="32">
        <v>0</v>
      </c>
      <c r="P8604" s="31">
        <v>0.99273607748184023</v>
      </c>
      <c r="Q8604" s="38">
        <v>943</v>
      </c>
      <c r="R8604" s="38">
        <v>1589</v>
      </c>
      <c r="S8604" s="38">
        <v>6925</v>
      </c>
    </row>
    <row r="8605" spans="2:19" x14ac:dyDescent="0.2">
      <c r="B8605" s="1" t="s">
        <v>17346</v>
      </c>
      <c r="C8605" s="1" t="s">
        <v>17347</v>
      </c>
      <c r="D8605" s="1" t="s">
        <v>666</v>
      </c>
      <c r="E8605" s="1" t="s">
        <v>666</v>
      </c>
      <c r="F8605" s="1" t="s">
        <v>20</v>
      </c>
      <c r="G8605" s="27">
        <v>0.5997566909975669</v>
      </c>
      <c r="H8605" s="27">
        <v>0.98933694996986143</v>
      </c>
      <c r="I8605" s="28">
        <v>52.519221411192206</v>
      </c>
      <c r="J8605" s="27">
        <v>3.8929440389294405E-2</v>
      </c>
      <c r="K8605" s="27">
        <v>0.35492700729927007</v>
      </c>
      <c r="L8605" s="27">
        <v>4.1591320072332735E-4</v>
      </c>
      <c r="M8605" s="29">
        <v>6.110258358662616</v>
      </c>
      <c r="N8605" s="30">
        <v>83.038032454361058</v>
      </c>
      <c r="O8605" s="32">
        <v>0</v>
      </c>
      <c r="P8605" s="31">
        <v>0.99095840867992768</v>
      </c>
      <c r="Q8605" s="38">
        <v>1152</v>
      </c>
      <c r="R8605" s="38">
        <v>606</v>
      </c>
      <c r="S8605" s="38">
        <v>3579</v>
      </c>
    </row>
    <row r="8606" spans="2:19" x14ac:dyDescent="0.2">
      <c r="B8606" s="1" t="s">
        <v>17342</v>
      </c>
      <c r="C8606" s="1" t="s">
        <v>17343</v>
      </c>
      <c r="D8606" s="1" t="s">
        <v>666</v>
      </c>
      <c r="E8606" s="1" t="s">
        <v>666</v>
      </c>
      <c r="F8606" s="1" t="s">
        <v>20</v>
      </c>
      <c r="G8606" s="27">
        <v>0.5846493998736576</v>
      </c>
      <c r="H8606" s="27">
        <v>0.99864831038798507</v>
      </c>
      <c r="I8606" s="28">
        <v>53.292514213518636</v>
      </c>
      <c r="J8606" s="27">
        <v>1.7687934301958308E-2</v>
      </c>
      <c r="K8606" s="27">
        <v>0.31490840176879342</v>
      </c>
      <c r="L8606" s="27">
        <v>0</v>
      </c>
      <c r="M8606" s="29">
        <v>8.1303422053231884</v>
      </c>
      <c r="N8606" s="30">
        <v>84.991356023770933</v>
      </c>
      <c r="O8606" s="32">
        <v>0</v>
      </c>
      <c r="P8606" s="31">
        <v>0.99061326658322901</v>
      </c>
      <c r="Q8606" s="38">
        <v>1036</v>
      </c>
      <c r="R8606" s="38">
        <v>806</v>
      </c>
      <c r="S8606" s="38">
        <v>4290</v>
      </c>
    </row>
    <row r="8607" spans="2:19" x14ac:dyDescent="0.2">
      <c r="B8607" s="1" t="s">
        <v>17344</v>
      </c>
      <c r="C8607" s="1" t="s">
        <v>17345</v>
      </c>
      <c r="D8607" s="1" t="s">
        <v>666</v>
      </c>
      <c r="E8607" s="1" t="s">
        <v>666</v>
      </c>
      <c r="F8607" s="1" t="s">
        <v>20</v>
      </c>
      <c r="G8607" s="27">
        <v>0.42335766423357662</v>
      </c>
      <c r="H8607" s="27">
        <v>0.99915611814345984</v>
      </c>
      <c r="I8607" s="28">
        <v>25.602919708029205</v>
      </c>
      <c r="J8607" s="27">
        <v>2.1897810218978103E-2</v>
      </c>
      <c r="K8607" s="27">
        <v>0.5</v>
      </c>
      <c r="L8607" s="27">
        <v>0</v>
      </c>
      <c r="M8607" s="29">
        <v>7.3630801687763725</v>
      </c>
      <c r="N8607" s="30">
        <v>50.048850574712645</v>
      </c>
      <c r="O8607" s="32">
        <v>0</v>
      </c>
      <c r="P8607" s="31">
        <v>0.99095840867992768</v>
      </c>
      <c r="Q8607" s="38">
        <v>4785</v>
      </c>
      <c r="R8607" s="38">
        <v>3489</v>
      </c>
      <c r="S8607" s="38">
        <v>1786</v>
      </c>
    </row>
    <row r="8608" spans="2:19" x14ac:dyDescent="0.2">
      <c r="B8608" s="1" t="s">
        <v>17340</v>
      </c>
      <c r="C8608" s="1" t="s">
        <v>17341</v>
      </c>
      <c r="D8608" s="1" t="s">
        <v>666</v>
      </c>
      <c r="E8608" s="1" t="s">
        <v>666</v>
      </c>
      <c r="F8608" s="1" t="s">
        <v>20</v>
      </c>
      <c r="G8608" s="27">
        <v>0.3173221254878415</v>
      </c>
      <c r="H8608" s="27">
        <v>0.93081129008423225</v>
      </c>
      <c r="I8608" s="28">
        <v>24.859381567096978</v>
      </c>
      <c r="J8608" s="27">
        <v>1.5010507355148604E-2</v>
      </c>
      <c r="K8608" s="27">
        <v>0.25968177724407088</v>
      </c>
      <c r="L8608" s="27">
        <v>2.0339884734742134E-2</v>
      </c>
      <c r="M8608" s="29">
        <v>12.513720316622695</v>
      </c>
      <c r="N8608" s="30">
        <v>50.970671712393568</v>
      </c>
      <c r="O8608" s="32">
        <v>0</v>
      </c>
      <c r="P8608" s="31">
        <v>0.98448352297916364</v>
      </c>
      <c r="Q8608" s="38">
        <v>5055</v>
      </c>
      <c r="R8608" s="38">
        <v>5038</v>
      </c>
      <c r="S8608" s="38">
        <v>5340</v>
      </c>
    </row>
    <row r="8609" spans="2:19" x14ac:dyDescent="0.2">
      <c r="B8609" s="1" t="s">
        <v>17350</v>
      </c>
      <c r="C8609" s="1" t="s">
        <v>17351</v>
      </c>
      <c r="D8609" s="1" t="s">
        <v>666</v>
      </c>
      <c r="E8609" s="1" t="s">
        <v>666</v>
      </c>
      <c r="F8609" s="1" t="s">
        <v>20</v>
      </c>
      <c r="G8609" s="27">
        <v>0.54223433242506813</v>
      </c>
      <c r="H8609" s="27">
        <v>0.99816704288939062</v>
      </c>
      <c r="I8609" s="28">
        <v>52.099878897971514</v>
      </c>
      <c r="J8609" s="27">
        <v>1.6954283984256736E-2</v>
      </c>
      <c r="K8609" s="27">
        <v>0.25794732061762032</v>
      </c>
      <c r="L8609" s="27">
        <v>1.8329571106094811E-3</v>
      </c>
      <c r="M8609" s="29">
        <v>10.388624338624339</v>
      </c>
      <c r="N8609" s="30">
        <v>86.901730876605242</v>
      </c>
      <c r="O8609" s="32">
        <v>0</v>
      </c>
      <c r="P8609" s="31">
        <v>0.99413092550790072</v>
      </c>
      <c r="Q8609" s="38">
        <v>1217</v>
      </c>
      <c r="R8609" s="38">
        <v>1493</v>
      </c>
      <c r="S8609" s="38">
        <v>5373</v>
      </c>
    </row>
    <row r="8610" spans="2:19" x14ac:dyDescent="0.2">
      <c r="B8610" s="1" t="s">
        <v>17330</v>
      </c>
      <c r="C8610" s="1" t="s">
        <v>17331</v>
      </c>
      <c r="D8610" s="1" t="s">
        <v>666</v>
      </c>
      <c r="E8610" s="1" t="s">
        <v>666</v>
      </c>
      <c r="F8610" s="1" t="s">
        <v>20</v>
      </c>
      <c r="G8610" s="27">
        <v>0.23032407407407407</v>
      </c>
      <c r="H8610" s="27">
        <v>0.70693365695792865</v>
      </c>
      <c r="I8610" s="28">
        <v>19.369097222222234</v>
      </c>
      <c r="J8610" s="27">
        <v>3.5300925925925923E-2</v>
      </c>
      <c r="K8610" s="27">
        <v>0.47569444444444442</v>
      </c>
      <c r="L8610" s="27">
        <v>0.19853829557713054</v>
      </c>
      <c r="M8610" s="29">
        <v>9.8633082706766935</v>
      </c>
      <c r="N8610" s="30">
        <v>50.726130653266331</v>
      </c>
      <c r="O8610" s="32">
        <v>0</v>
      </c>
      <c r="P8610" s="31">
        <v>0.93203883495145634</v>
      </c>
      <c r="Q8610" s="38">
        <v>7161</v>
      </c>
      <c r="R8610" s="38">
        <v>6881</v>
      </c>
      <c r="S8610" s="38">
        <v>2051</v>
      </c>
    </row>
    <row r="8611" spans="2:19" x14ac:dyDescent="0.2">
      <c r="B8611" s="1" t="s">
        <v>17334</v>
      </c>
      <c r="C8611" s="1" t="s">
        <v>17335</v>
      </c>
      <c r="D8611" s="1" t="s">
        <v>666</v>
      </c>
      <c r="E8611" s="1" t="s">
        <v>666</v>
      </c>
      <c r="F8611" s="1" t="s">
        <v>20</v>
      </c>
      <c r="G8611" s="27">
        <v>0.21062927942614934</v>
      </c>
      <c r="H8611" s="27">
        <v>0.63463865546218479</v>
      </c>
      <c r="I8611" s="28">
        <v>21.574176719921741</v>
      </c>
      <c r="J8611" s="27">
        <v>4.4669057711118357E-2</v>
      </c>
      <c r="K8611" s="27">
        <v>0.50081512879034884</v>
      </c>
      <c r="L8611" s="27">
        <v>0.20375859434682964</v>
      </c>
      <c r="M8611" s="29">
        <v>9.9457662123089623</v>
      </c>
      <c r="N8611" s="30">
        <v>64.761609907120743</v>
      </c>
      <c r="O8611" s="32">
        <v>2.1433155080213904E-2</v>
      </c>
      <c r="P8611" s="31">
        <v>0.93720397249809018</v>
      </c>
      <c r="Q8611" s="38">
        <v>6374</v>
      </c>
      <c r="R8611" s="38">
        <v>7210</v>
      </c>
      <c r="S8611" s="38">
        <v>1776</v>
      </c>
    </row>
    <row r="8612" spans="2:19" x14ac:dyDescent="0.2">
      <c r="B8612" s="1" t="s">
        <v>17357</v>
      </c>
      <c r="C8612" s="1" t="s">
        <v>17358</v>
      </c>
      <c r="D8612" s="1" t="s">
        <v>667</v>
      </c>
      <c r="E8612" s="1" t="s">
        <v>1958</v>
      </c>
      <c r="F8612" s="1" t="s">
        <v>22</v>
      </c>
      <c r="G8612" s="27">
        <v>0.59837204685328571</v>
      </c>
      <c r="H8612" s="27">
        <v>0.95404397330192414</v>
      </c>
      <c r="I8612" s="28">
        <v>54.723664879888887</v>
      </c>
      <c r="J8612" s="27">
        <v>2.7397260273972601E-2</v>
      </c>
      <c r="K8612" s="27">
        <v>0.35417907484613859</v>
      </c>
      <c r="L8612" s="27">
        <v>3.8170396544954847E-2</v>
      </c>
      <c r="M8612" s="29">
        <v>6.3563303659742791</v>
      </c>
      <c r="N8612" s="30">
        <v>86.690547263681594</v>
      </c>
      <c r="O8612" s="32">
        <v>0</v>
      </c>
      <c r="P8612" s="31">
        <v>0.98881036513545351</v>
      </c>
      <c r="Q8612" s="38">
        <v>835</v>
      </c>
      <c r="R8612" s="38">
        <v>624</v>
      </c>
      <c r="S8612" s="38">
        <v>3586</v>
      </c>
    </row>
    <row r="8613" spans="2:19" x14ac:dyDescent="0.2">
      <c r="B8613" s="1" t="s">
        <v>17362</v>
      </c>
      <c r="C8613" s="1" t="s">
        <v>12485</v>
      </c>
      <c r="D8613" s="1" t="s">
        <v>667</v>
      </c>
      <c r="E8613" s="1" t="s">
        <v>851</v>
      </c>
      <c r="F8613" s="1" t="s">
        <v>22</v>
      </c>
      <c r="G8613" s="27">
        <v>0.60667396061269152</v>
      </c>
      <c r="H8613" s="27">
        <v>0.9964673913043478</v>
      </c>
      <c r="I8613" s="28">
        <v>54.227379649890587</v>
      </c>
      <c r="J8613" s="27">
        <v>5.1969365426695838E-3</v>
      </c>
      <c r="K8613" s="27">
        <v>0.1799781181619256</v>
      </c>
      <c r="L8613" s="27">
        <v>0</v>
      </c>
      <c r="M8613" s="29">
        <v>11.224495476687546</v>
      </c>
      <c r="N8613" s="30">
        <v>81.541685443893641</v>
      </c>
      <c r="O8613" s="32">
        <v>0</v>
      </c>
      <c r="P8613" s="31">
        <v>0.99347826086956526</v>
      </c>
      <c r="Q8613" s="38">
        <v>895</v>
      </c>
      <c r="R8613" s="38">
        <v>526</v>
      </c>
      <c r="S8613" s="38">
        <v>6815</v>
      </c>
    </row>
    <row r="8614" spans="2:19" x14ac:dyDescent="0.2">
      <c r="B8614" s="1" t="s">
        <v>17356</v>
      </c>
      <c r="C8614" s="1" t="s">
        <v>12485</v>
      </c>
      <c r="D8614" s="1" t="s">
        <v>667</v>
      </c>
      <c r="E8614" s="1" t="s">
        <v>1958</v>
      </c>
      <c r="F8614" s="1" t="s">
        <v>22</v>
      </c>
      <c r="G8614" s="27">
        <v>0.54844426939740054</v>
      </c>
      <c r="H8614" s="27">
        <v>0.96119723789146072</v>
      </c>
      <c r="I8614" s="28">
        <v>47.780248129184706</v>
      </c>
      <c r="J8614" s="27">
        <v>2.2055927530523829E-2</v>
      </c>
      <c r="K8614" s="27">
        <v>0.38932650649862149</v>
      </c>
      <c r="L8614" s="27">
        <v>1.5696362575374441E-2</v>
      </c>
      <c r="M8614" s="29">
        <v>7.2167975567190235</v>
      </c>
      <c r="N8614" s="30">
        <v>80.629576453697055</v>
      </c>
      <c r="O8614" s="32">
        <v>0</v>
      </c>
      <c r="P8614" s="31">
        <v>0.98774557479089675</v>
      </c>
      <c r="Q8614" s="38">
        <v>2039</v>
      </c>
      <c r="R8614" s="38">
        <v>1384</v>
      </c>
      <c r="S8614" s="38">
        <v>3058</v>
      </c>
    </row>
    <row r="8615" spans="2:19" x14ac:dyDescent="0.2">
      <c r="B8615" s="1" t="s">
        <v>17359</v>
      </c>
      <c r="C8615" s="1" t="s">
        <v>17360</v>
      </c>
      <c r="D8615" s="1" t="s">
        <v>667</v>
      </c>
      <c r="E8615" s="1" t="s">
        <v>1958</v>
      </c>
      <c r="F8615" s="1" t="s">
        <v>22</v>
      </c>
      <c r="G8615" s="27">
        <v>0.51405311106803642</v>
      </c>
      <c r="H8615" s="27">
        <v>0.959385190868981</v>
      </c>
      <c r="I8615" s="28">
        <v>50.573270013568553</v>
      </c>
      <c r="J8615" s="27">
        <v>7.5596045745299481E-3</v>
      </c>
      <c r="K8615" s="27">
        <v>0.18491955805388641</v>
      </c>
      <c r="L8615" s="27">
        <v>2.9464799539612508E-3</v>
      </c>
      <c r="M8615" s="29">
        <v>13.747467092142003</v>
      </c>
      <c r="N8615" s="30">
        <v>84.972473604826547</v>
      </c>
      <c r="O8615" s="32">
        <v>0</v>
      </c>
      <c r="P8615" s="31">
        <v>0.98964128141185492</v>
      </c>
      <c r="Q8615" s="38">
        <v>1492</v>
      </c>
      <c r="R8615" s="38">
        <v>2027</v>
      </c>
      <c r="S8615" s="38">
        <v>6728</v>
      </c>
    </row>
    <row r="8616" spans="2:19" x14ac:dyDescent="0.2">
      <c r="B8616" s="1" t="s">
        <v>17361</v>
      </c>
      <c r="C8616" s="1" t="s">
        <v>6292</v>
      </c>
      <c r="D8616" s="1" t="s">
        <v>667</v>
      </c>
      <c r="E8616" s="1" t="s">
        <v>851</v>
      </c>
      <c r="F8616" s="1" t="s">
        <v>22</v>
      </c>
      <c r="G8616" s="27">
        <v>0.51945701357466068</v>
      </c>
      <c r="H8616" s="27">
        <v>0.9826442847518525</v>
      </c>
      <c r="I8616" s="28">
        <v>48.945859728506804</v>
      </c>
      <c r="J8616" s="27">
        <v>4.0723981900452491E-3</v>
      </c>
      <c r="K8616" s="27">
        <v>9.6153846153846159E-2</v>
      </c>
      <c r="L8616" s="27">
        <v>7.8149562092971042E-4</v>
      </c>
      <c r="M8616" s="29">
        <v>14.962900188323919</v>
      </c>
      <c r="N8616" s="30">
        <v>79.967770034843213</v>
      </c>
      <c r="O8616" s="32">
        <v>0</v>
      </c>
      <c r="P8616" s="31">
        <v>0.99258926566359762</v>
      </c>
      <c r="Q8616" s="38">
        <v>1813</v>
      </c>
      <c r="R8616" s="38">
        <v>1923</v>
      </c>
      <c r="S8616" s="38">
        <v>8255</v>
      </c>
    </row>
    <row r="8617" spans="2:19" x14ac:dyDescent="0.2">
      <c r="B8617" s="1" t="s">
        <v>17363</v>
      </c>
      <c r="C8617" s="1" t="s">
        <v>17364</v>
      </c>
      <c r="D8617" s="1" t="s">
        <v>667</v>
      </c>
      <c r="E8617" s="1" t="s">
        <v>851</v>
      </c>
      <c r="F8617" s="1" t="s">
        <v>22</v>
      </c>
      <c r="G8617" s="27">
        <v>0.60919864559819414</v>
      </c>
      <c r="H8617" s="27">
        <v>0.99107808776111028</v>
      </c>
      <c r="I8617" s="28">
        <v>53.350761851015811</v>
      </c>
      <c r="J8617" s="27">
        <v>1.1286681715575621E-2</v>
      </c>
      <c r="K8617" s="27">
        <v>0.26213318284424381</v>
      </c>
      <c r="L8617" s="27">
        <v>1.6683022571148186E-3</v>
      </c>
      <c r="M8617" s="29">
        <v>9.3658483754512627</v>
      </c>
      <c r="N8617" s="30">
        <v>81.141269106067625</v>
      </c>
      <c r="O8617" s="32">
        <v>0</v>
      </c>
      <c r="P8617" s="31">
        <v>0.99369129398570022</v>
      </c>
      <c r="Q8617" s="38">
        <v>1028</v>
      </c>
      <c r="R8617" s="38">
        <v>502</v>
      </c>
      <c r="S8617" s="38">
        <v>5284</v>
      </c>
    </row>
    <row r="8618" spans="2:19" x14ac:dyDescent="0.2">
      <c r="B8618" s="1" t="s">
        <v>17365</v>
      </c>
      <c r="C8618" s="1" t="s">
        <v>17366</v>
      </c>
      <c r="D8618" s="1" t="s">
        <v>667</v>
      </c>
      <c r="E8618" s="1" t="s">
        <v>1958</v>
      </c>
      <c r="F8618" s="1" t="s">
        <v>22</v>
      </c>
      <c r="G8618" s="27">
        <v>0.49625159992686046</v>
      </c>
      <c r="H8618" s="27">
        <v>0.94938187437505694</v>
      </c>
      <c r="I8618" s="28">
        <v>46.722398976046833</v>
      </c>
      <c r="J8618" s="27">
        <v>1.5907844212835986E-2</v>
      </c>
      <c r="K8618" s="27">
        <v>0.39074785152678737</v>
      </c>
      <c r="L8618" s="27">
        <v>3.5183165166803018E-2</v>
      </c>
      <c r="M8618" s="29">
        <v>7.8335027223230513</v>
      </c>
      <c r="N8618" s="30">
        <v>85.789977892409723</v>
      </c>
      <c r="O8618" s="32">
        <v>0</v>
      </c>
      <c r="P8618" s="31">
        <v>0.9942732478865558</v>
      </c>
      <c r="Q8618" s="38">
        <v>2239</v>
      </c>
      <c r="R8618" s="38">
        <v>2334</v>
      </c>
      <c r="S8618" s="38">
        <v>3037</v>
      </c>
    </row>
    <row r="8619" spans="2:19" x14ac:dyDescent="0.2">
      <c r="B8619" s="1" t="s">
        <v>17354</v>
      </c>
      <c r="C8619" s="1" t="s">
        <v>17355</v>
      </c>
      <c r="D8619" s="1" t="s">
        <v>667</v>
      </c>
      <c r="E8619" s="1" t="s">
        <v>1958</v>
      </c>
      <c r="F8619" s="1" t="s">
        <v>22</v>
      </c>
      <c r="G8619" s="27">
        <v>0.52726551655760456</v>
      </c>
      <c r="H8619" s="27">
        <v>0.9105939535335863</v>
      </c>
      <c r="I8619" s="28">
        <v>49.674360499702551</v>
      </c>
      <c r="J8619" s="27">
        <v>2.7364663890541343E-2</v>
      </c>
      <c r="K8619" s="27">
        <v>0.33353162799920683</v>
      </c>
      <c r="L8619" s="27">
        <v>5.416933994361816E-2</v>
      </c>
      <c r="M8619" s="29">
        <v>8.4819630872483245</v>
      </c>
      <c r="N8619" s="30">
        <v>86.208349003384726</v>
      </c>
      <c r="O8619" s="32">
        <v>0</v>
      </c>
      <c r="P8619" s="31">
        <v>0.98046077573636625</v>
      </c>
      <c r="Q8619" s="38">
        <v>1677</v>
      </c>
      <c r="R8619" s="38">
        <v>1793</v>
      </c>
      <c r="S8619" s="38">
        <v>3928</v>
      </c>
    </row>
    <row r="8620" spans="2:19" x14ac:dyDescent="0.2">
      <c r="B8620" s="1" t="s">
        <v>17367</v>
      </c>
      <c r="C8620" s="1" t="s">
        <v>15189</v>
      </c>
      <c r="D8620" s="1" t="s">
        <v>668</v>
      </c>
      <c r="E8620" s="1" t="s">
        <v>13382</v>
      </c>
      <c r="F8620" s="1" t="s">
        <v>48</v>
      </c>
      <c r="G8620" s="27">
        <v>0.20684736091298145</v>
      </c>
      <c r="H8620" s="27">
        <v>0.44015691007845498</v>
      </c>
      <c r="I8620" s="28">
        <v>15.335235378031388</v>
      </c>
      <c r="J8620" s="27">
        <v>0.19400855920114124</v>
      </c>
      <c r="K8620" s="27">
        <v>0.64764621968616265</v>
      </c>
      <c r="L8620" s="27">
        <v>0.37098974049487027</v>
      </c>
      <c r="M8620" s="29">
        <v>6.2766187050359701</v>
      </c>
      <c r="N8620" s="30">
        <v>49.668965517241382</v>
      </c>
      <c r="O8620" s="32">
        <v>0</v>
      </c>
      <c r="P8620" s="31">
        <v>0.84610742305371156</v>
      </c>
      <c r="Q8620" s="38">
        <v>7983</v>
      </c>
      <c r="R8620" s="38">
        <v>7267</v>
      </c>
      <c r="S8620" s="38">
        <v>651</v>
      </c>
    </row>
    <row r="8621" spans="2:19" x14ac:dyDescent="0.2">
      <c r="B8621" s="1" t="s">
        <v>17408</v>
      </c>
      <c r="C8621" s="1" t="s">
        <v>17409</v>
      </c>
      <c r="D8621" s="1" t="s">
        <v>668</v>
      </c>
      <c r="E8621" s="1" t="s">
        <v>13382</v>
      </c>
      <c r="F8621" s="1" t="s">
        <v>48</v>
      </c>
      <c r="G8621" s="27">
        <v>0.34691546077684693</v>
      </c>
      <c r="H8621" s="27">
        <v>0.88843773584905628</v>
      </c>
      <c r="I8621" s="28">
        <v>21.807806549885768</v>
      </c>
      <c r="J8621" s="27">
        <v>4.0746382330540745E-2</v>
      </c>
      <c r="K8621" s="27">
        <v>0.5932977913175933</v>
      </c>
      <c r="L8621" s="27">
        <v>4.4528301886792451E-2</v>
      </c>
      <c r="M8621" s="29">
        <v>5.6546938775510212</v>
      </c>
      <c r="N8621" s="30">
        <v>51.785949506037319</v>
      </c>
      <c r="O8621" s="32">
        <v>0</v>
      </c>
      <c r="P8621" s="31">
        <v>0.99094339622641514</v>
      </c>
      <c r="Q8621" s="38">
        <v>6269</v>
      </c>
      <c r="R8621" s="38">
        <v>4507</v>
      </c>
      <c r="S8621" s="38">
        <v>984</v>
      </c>
    </row>
    <row r="8622" spans="2:19" x14ac:dyDescent="0.2">
      <c r="B8622" s="1" t="s">
        <v>17400</v>
      </c>
      <c r="C8622" s="1" t="s">
        <v>17401</v>
      </c>
      <c r="D8622" s="1" t="s">
        <v>668</v>
      </c>
      <c r="E8622" s="1" t="s">
        <v>13382</v>
      </c>
      <c r="F8622" s="1" t="s">
        <v>48</v>
      </c>
      <c r="G8622" s="27">
        <v>0.25286160249739853</v>
      </c>
      <c r="H8622" s="27">
        <v>0.98527749229188089</v>
      </c>
      <c r="I8622" s="28">
        <v>25.714568158168575</v>
      </c>
      <c r="J8622" s="27">
        <v>5.2029136316337149E-3</v>
      </c>
      <c r="K8622" s="27">
        <v>9.5733610822060347E-2</v>
      </c>
      <c r="L8622" s="27">
        <v>0</v>
      </c>
      <c r="M8622" s="29">
        <v>16.040529247910861</v>
      </c>
      <c r="N8622" s="30">
        <v>53.958847736625515</v>
      </c>
      <c r="O8622" s="32">
        <v>0</v>
      </c>
      <c r="P8622" s="31">
        <v>0.98766700924974304</v>
      </c>
      <c r="Q8622" s="38">
        <v>4741</v>
      </c>
      <c r="R8622" s="38">
        <v>6422</v>
      </c>
      <c r="S8622" s="38">
        <v>8259</v>
      </c>
    </row>
    <row r="8623" spans="2:19" x14ac:dyDescent="0.2">
      <c r="B8623" s="1" t="s">
        <v>17386</v>
      </c>
      <c r="C8623" s="1" t="s">
        <v>17387</v>
      </c>
      <c r="D8623" s="1" t="s">
        <v>668</v>
      </c>
      <c r="E8623" s="1" t="s">
        <v>13382</v>
      </c>
      <c r="F8623" s="1" t="s">
        <v>48</v>
      </c>
      <c r="G8623" s="27">
        <v>0.19256308100929614</v>
      </c>
      <c r="H8623" s="27">
        <v>0.94440104166666661</v>
      </c>
      <c r="I8623" s="28">
        <v>22.463081009296143</v>
      </c>
      <c r="J8623" s="27">
        <v>1.3280212483399735E-2</v>
      </c>
      <c r="K8623" s="27">
        <v>0.17928286852589642</v>
      </c>
      <c r="L8623" s="27">
        <v>8.8541666666666673E-4</v>
      </c>
      <c r="M8623" s="29">
        <v>14.581907894736839</v>
      </c>
      <c r="N8623" s="30">
        <v>55.07586206896552</v>
      </c>
      <c r="O8623" s="32">
        <v>0</v>
      </c>
      <c r="P8623" s="31">
        <v>0.98046875</v>
      </c>
      <c r="Q8623" s="38">
        <v>5977</v>
      </c>
      <c r="R8623" s="38">
        <v>7448</v>
      </c>
      <c r="S8623" s="38">
        <v>6828</v>
      </c>
    </row>
    <row r="8624" spans="2:19" x14ac:dyDescent="0.2">
      <c r="B8624" s="1" t="s">
        <v>17396</v>
      </c>
      <c r="C8624" s="1" t="s">
        <v>17397</v>
      </c>
      <c r="D8624" s="1" t="s">
        <v>668</v>
      </c>
      <c r="E8624" s="1" t="s">
        <v>13382</v>
      </c>
      <c r="F8624" s="1" t="s">
        <v>48</v>
      </c>
      <c r="G8624" s="27">
        <v>0.20337197049525815</v>
      </c>
      <c r="H8624" s="27">
        <v>0.97664935064935066</v>
      </c>
      <c r="I8624" s="28">
        <v>19.796417281348788</v>
      </c>
      <c r="J8624" s="27">
        <v>9.4836670179135937E-3</v>
      </c>
      <c r="K8624" s="27">
        <v>0.24236037934668073</v>
      </c>
      <c r="L8624" s="27">
        <v>0</v>
      </c>
      <c r="M8624" s="29">
        <v>12.71984126984127</v>
      </c>
      <c r="N8624" s="30">
        <v>47.020725388601036</v>
      </c>
      <c r="O8624" s="32">
        <v>0</v>
      </c>
      <c r="P8624" s="31">
        <v>0.98597402597402595</v>
      </c>
      <c r="Q8624" s="38">
        <v>7021</v>
      </c>
      <c r="R8624" s="38">
        <v>7312</v>
      </c>
      <c r="S8624" s="38">
        <v>5663</v>
      </c>
    </row>
    <row r="8625" spans="2:19" x14ac:dyDescent="0.2">
      <c r="B8625" s="1" t="s">
        <v>17392</v>
      </c>
      <c r="C8625" s="1" t="s">
        <v>17393</v>
      </c>
      <c r="D8625" s="1" t="s">
        <v>668</v>
      </c>
      <c r="E8625" s="1" t="s">
        <v>13382</v>
      </c>
      <c r="F8625" s="1" t="s">
        <v>48</v>
      </c>
      <c r="G8625" s="27">
        <v>0.24210526315789474</v>
      </c>
      <c r="H8625" s="27">
        <v>0.99927461139896379</v>
      </c>
      <c r="I8625" s="28">
        <v>23.245964912280701</v>
      </c>
      <c r="J8625" s="27">
        <v>3.5087719298245615E-3</v>
      </c>
      <c r="K8625" s="27">
        <v>0.16315789473684211</v>
      </c>
      <c r="L8625" s="27">
        <v>0</v>
      </c>
      <c r="M8625" s="29">
        <v>13.934490740740738</v>
      </c>
      <c r="N8625" s="30">
        <v>51.844202898550726</v>
      </c>
      <c r="O8625" s="32">
        <v>0</v>
      </c>
      <c r="P8625" s="31">
        <v>0.98445595854922274</v>
      </c>
      <c r="Q8625" s="38">
        <v>5675</v>
      </c>
      <c r="R8625" s="38">
        <v>6629</v>
      </c>
      <c r="S8625" s="38">
        <v>7094</v>
      </c>
    </row>
    <row r="8626" spans="2:19" x14ac:dyDescent="0.2">
      <c r="B8626" s="1" t="s">
        <v>17404</v>
      </c>
      <c r="C8626" s="1" t="s">
        <v>17405</v>
      </c>
      <c r="D8626" s="1" t="s">
        <v>668</v>
      </c>
      <c r="E8626" s="1" t="s">
        <v>13382</v>
      </c>
      <c r="F8626" s="1" t="s">
        <v>48</v>
      </c>
      <c r="G8626" s="27">
        <v>0.23030303030303031</v>
      </c>
      <c r="H8626" s="27">
        <v>0.99207434052757792</v>
      </c>
      <c r="I8626" s="28">
        <v>22.572242424242425</v>
      </c>
      <c r="J8626" s="27">
        <v>7.2727272727272727E-3</v>
      </c>
      <c r="K8626" s="27">
        <v>0.15878787878787878</v>
      </c>
      <c r="L8626" s="27">
        <v>7.9136690647482006E-4</v>
      </c>
      <c r="M8626" s="29">
        <v>14.740944881889767</v>
      </c>
      <c r="N8626" s="30">
        <v>48.242105263157896</v>
      </c>
      <c r="O8626" s="32">
        <v>0</v>
      </c>
      <c r="P8626" s="31">
        <v>0.98920863309352514</v>
      </c>
      <c r="Q8626" s="38">
        <v>5939</v>
      </c>
      <c r="R8626" s="38">
        <v>6882</v>
      </c>
      <c r="S8626" s="38">
        <v>7176</v>
      </c>
    </row>
    <row r="8627" spans="2:19" x14ac:dyDescent="0.2">
      <c r="B8627" s="1" t="s">
        <v>17373</v>
      </c>
      <c r="C8627" s="1" t="s">
        <v>17374</v>
      </c>
      <c r="D8627" s="1" t="s">
        <v>668</v>
      </c>
      <c r="E8627" s="1" t="s">
        <v>13382</v>
      </c>
      <c r="F8627" s="1" t="s">
        <v>48</v>
      </c>
      <c r="G8627" s="27">
        <v>0.20297848869277441</v>
      </c>
      <c r="H8627" s="27">
        <v>0.68538142189932527</v>
      </c>
      <c r="I8627" s="28">
        <v>17.85510204081632</v>
      </c>
      <c r="J8627" s="27">
        <v>4.1919470490899065E-2</v>
      </c>
      <c r="K8627" s="27">
        <v>0.54274682846111422</v>
      </c>
      <c r="L8627" s="27">
        <v>0.17992215879605605</v>
      </c>
      <c r="M8627" s="29">
        <v>9.5044982698961942</v>
      </c>
      <c r="N8627" s="30">
        <v>50.146739130434781</v>
      </c>
      <c r="O8627" s="32">
        <v>0</v>
      </c>
      <c r="P8627" s="31">
        <v>0.94084068500259466</v>
      </c>
      <c r="Q8627" s="38">
        <v>7547</v>
      </c>
      <c r="R8627" s="38">
        <v>7318</v>
      </c>
      <c r="S8627" s="38">
        <v>1380</v>
      </c>
    </row>
    <row r="8628" spans="2:19" x14ac:dyDescent="0.2">
      <c r="B8628" s="1" t="s">
        <v>17388</v>
      </c>
      <c r="C8628" s="1" t="s">
        <v>17389</v>
      </c>
      <c r="D8628" s="1" t="s">
        <v>668</v>
      </c>
      <c r="E8628" s="1" t="s">
        <v>13382</v>
      </c>
      <c r="F8628" s="1" t="s">
        <v>48</v>
      </c>
      <c r="G8628" s="27">
        <v>0.1755249343832021</v>
      </c>
      <c r="H8628" s="27">
        <v>0.83847195357833648</v>
      </c>
      <c r="I8628" s="28">
        <v>21.339763779527559</v>
      </c>
      <c r="J8628" s="27">
        <v>9.5144356955380576E-3</v>
      </c>
      <c r="K8628" s="27">
        <v>0.22047244094488189</v>
      </c>
      <c r="L8628" s="27">
        <v>9.3649258542875574E-4</v>
      </c>
      <c r="M8628" s="29">
        <v>14.937485077596493</v>
      </c>
      <c r="N8628" s="30">
        <v>50.874766355140189</v>
      </c>
      <c r="O8628" s="32">
        <v>0</v>
      </c>
      <c r="P8628" s="31">
        <v>0.98259187620889743</v>
      </c>
      <c r="Q8628" s="38">
        <v>6461</v>
      </c>
      <c r="R8628" s="38">
        <v>7636</v>
      </c>
      <c r="S8628" s="38">
        <v>6099</v>
      </c>
    </row>
    <row r="8629" spans="2:19" x14ac:dyDescent="0.2">
      <c r="B8629" s="1" t="s">
        <v>17378</v>
      </c>
      <c r="C8629" s="1" t="s">
        <v>17379</v>
      </c>
      <c r="D8629" s="1" t="s">
        <v>668</v>
      </c>
      <c r="E8629" s="1" t="s">
        <v>13382</v>
      </c>
      <c r="F8629" s="1" t="s">
        <v>48</v>
      </c>
      <c r="G8629" s="27">
        <v>0.30932703659976385</v>
      </c>
      <c r="H8629" s="27">
        <v>0.83839772727272732</v>
      </c>
      <c r="I8629" s="28">
        <v>19.561275088547816</v>
      </c>
      <c r="J8629" s="27">
        <v>0.1038961038961039</v>
      </c>
      <c r="K8629" s="27">
        <v>0.62101534828807559</v>
      </c>
      <c r="L8629" s="27">
        <v>4.8090909090909094E-2</v>
      </c>
      <c r="M8629" s="29">
        <v>5.95931623931624</v>
      </c>
      <c r="N8629" s="30">
        <v>49.572519083969468</v>
      </c>
      <c r="O8629" s="32">
        <v>0</v>
      </c>
      <c r="P8629" s="31">
        <v>0.96250000000000002</v>
      </c>
      <c r="Q8629" s="38">
        <v>7110</v>
      </c>
      <c r="R8629" s="38">
        <v>5208</v>
      </c>
      <c r="S8629" s="38">
        <v>797</v>
      </c>
    </row>
    <row r="8630" spans="2:19" x14ac:dyDescent="0.2">
      <c r="B8630" s="1" t="s">
        <v>17394</v>
      </c>
      <c r="C8630" s="1" t="s">
        <v>17395</v>
      </c>
      <c r="D8630" s="1" t="s">
        <v>668</v>
      </c>
      <c r="E8630" s="1" t="s">
        <v>13382</v>
      </c>
      <c r="F8630" s="1" t="s">
        <v>48</v>
      </c>
      <c r="G8630" s="27">
        <v>0.24576271186440679</v>
      </c>
      <c r="H8630" s="27">
        <v>0.95106005221932122</v>
      </c>
      <c r="I8630" s="28">
        <v>16.961864406779657</v>
      </c>
      <c r="J8630" s="27">
        <v>3.4957627118644065E-2</v>
      </c>
      <c r="K8630" s="27">
        <v>0.67902542372881358</v>
      </c>
      <c r="L8630" s="27">
        <v>5.3368146214099223E-3</v>
      </c>
      <c r="M8630" s="29">
        <v>6.6797752808988768</v>
      </c>
      <c r="N8630" s="30">
        <v>48.008620689655174</v>
      </c>
      <c r="O8630" s="32">
        <v>0</v>
      </c>
      <c r="P8630" s="31">
        <v>0.98590078328981723</v>
      </c>
      <c r="Q8630" s="38">
        <v>7722</v>
      </c>
      <c r="R8630" s="38">
        <v>6560</v>
      </c>
      <c r="S8630" s="38">
        <v>520</v>
      </c>
    </row>
    <row r="8631" spans="2:19" x14ac:dyDescent="0.2">
      <c r="B8631" s="1" t="s">
        <v>17390</v>
      </c>
      <c r="C8631" s="1" t="s">
        <v>17391</v>
      </c>
      <c r="D8631" s="1" t="s">
        <v>668</v>
      </c>
      <c r="E8631" s="1" t="s">
        <v>13382</v>
      </c>
      <c r="F8631" s="1" t="s">
        <v>48</v>
      </c>
      <c r="G8631" s="27">
        <v>0.26029798422436456</v>
      </c>
      <c r="H8631" s="27">
        <v>0.861111589831969</v>
      </c>
      <c r="I8631" s="28">
        <v>25.835933391761614</v>
      </c>
      <c r="J8631" s="27">
        <v>7.4496056091148113E-3</v>
      </c>
      <c r="K8631" s="27">
        <v>0.13891323400525854</v>
      </c>
      <c r="L8631" s="27">
        <v>2.5028005170185268E-2</v>
      </c>
      <c r="M8631" s="29">
        <v>15.703672985781989</v>
      </c>
      <c r="N8631" s="30">
        <v>54.195286195286194</v>
      </c>
      <c r="O8631" s="32">
        <v>0</v>
      </c>
      <c r="P8631" s="31">
        <v>0.98319689788884101</v>
      </c>
      <c r="Q8631" s="38">
        <v>4706</v>
      </c>
      <c r="R8631" s="38">
        <v>6264</v>
      </c>
      <c r="S8631" s="38">
        <v>7521</v>
      </c>
    </row>
    <row r="8632" spans="2:19" x14ac:dyDescent="0.2">
      <c r="B8632" s="1" t="s">
        <v>17380</v>
      </c>
      <c r="C8632" s="1" t="s">
        <v>17381</v>
      </c>
      <c r="D8632" s="1" t="s">
        <v>668</v>
      </c>
      <c r="E8632" s="1" t="s">
        <v>13382</v>
      </c>
      <c r="F8632" s="1" t="s">
        <v>48</v>
      </c>
      <c r="G8632" s="27">
        <v>0.15750232991612301</v>
      </c>
      <c r="H8632" s="27">
        <v>0.68156659142212195</v>
      </c>
      <c r="I8632" s="28">
        <v>18.145666356011187</v>
      </c>
      <c r="J8632" s="27">
        <v>3.8210624417520968E-2</v>
      </c>
      <c r="K8632" s="27">
        <v>0.34296365330848089</v>
      </c>
      <c r="L8632" s="27">
        <v>0.12540406320541761</v>
      </c>
      <c r="M8632" s="29">
        <v>12.714380530973447</v>
      </c>
      <c r="N8632" s="30">
        <v>46.875739644970416</v>
      </c>
      <c r="O8632" s="32">
        <v>0</v>
      </c>
      <c r="P8632" s="31">
        <v>0.96884875846501128</v>
      </c>
      <c r="Q8632" s="38">
        <v>7482</v>
      </c>
      <c r="R8632" s="38">
        <v>7835</v>
      </c>
      <c r="S8632" s="38">
        <v>3765</v>
      </c>
    </row>
    <row r="8633" spans="2:19" x14ac:dyDescent="0.2">
      <c r="B8633" s="1" t="s">
        <v>17372</v>
      </c>
      <c r="C8633" s="1" t="s">
        <v>15187</v>
      </c>
      <c r="D8633" s="1" t="s">
        <v>668</v>
      </c>
      <c r="E8633" s="1" t="s">
        <v>13382</v>
      </c>
      <c r="F8633" s="1" t="s">
        <v>48</v>
      </c>
      <c r="G8633" s="27">
        <v>0.29020100502512564</v>
      </c>
      <c r="H8633" s="27">
        <v>0.66187058823529399</v>
      </c>
      <c r="I8633" s="28">
        <v>18.80489949748743</v>
      </c>
      <c r="J8633" s="27">
        <v>0.12311557788944724</v>
      </c>
      <c r="K8633" s="27">
        <v>0.59170854271356788</v>
      </c>
      <c r="L8633" s="27">
        <v>0.16730588235294119</v>
      </c>
      <c r="M8633" s="29">
        <v>6.3941592920353987</v>
      </c>
      <c r="N8633" s="30">
        <v>48.658008658008661</v>
      </c>
      <c r="O8633" s="32">
        <v>0</v>
      </c>
      <c r="P8633" s="31">
        <v>0.93647058823529417</v>
      </c>
      <c r="Q8633" s="38">
        <v>7317</v>
      </c>
      <c r="R8633" s="38">
        <v>5614</v>
      </c>
      <c r="S8633" s="38">
        <v>998</v>
      </c>
    </row>
    <row r="8634" spans="2:19" x14ac:dyDescent="0.2">
      <c r="B8634" s="1" t="s">
        <v>17370</v>
      </c>
      <c r="C8634" s="1" t="s">
        <v>17371</v>
      </c>
      <c r="D8634" s="1" t="s">
        <v>668</v>
      </c>
      <c r="E8634" s="1" t="s">
        <v>13382</v>
      </c>
      <c r="F8634" s="1" t="s">
        <v>48</v>
      </c>
      <c r="G8634" s="27">
        <v>0.23209876543209876</v>
      </c>
      <c r="H8634" s="27">
        <v>0.77219146482122247</v>
      </c>
      <c r="I8634" s="28">
        <v>17.132222222222229</v>
      </c>
      <c r="J8634" s="27">
        <v>8.0246913580246909E-2</v>
      </c>
      <c r="K8634" s="27">
        <v>0.66913580246913584</v>
      </c>
      <c r="L8634" s="27">
        <v>1.5841983852364475E-2</v>
      </c>
      <c r="M8634" s="29">
        <v>7.2263665594855278</v>
      </c>
      <c r="N8634" s="30">
        <v>49.468085106382979</v>
      </c>
      <c r="O8634" s="32">
        <v>0</v>
      </c>
      <c r="P8634" s="31">
        <v>0.93425605536332179</v>
      </c>
      <c r="Q8634" s="38">
        <v>7687</v>
      </c>
      <c r="R8634" s="38">
        <v>6851</v>
      </c>
      <c r="S8634" s="38">
        <v>564</v>
      </c>
    </row>
    <row r="8635" spans="2:19" x14ac:dyDescent="0.2">
      <c r="B8635" s="1" t="s">
        <v>17382</v>
      </c>
      <c r="C8635" s="1" t="s">
        <v>17383</v>
      </c>
      <c r="D8635" s="1" t="s">
        <v>668</v>
      </c>
      <c r="E8635" s="1" t="s">
        <v>13382</v>
      </c>
      <c r="F8635" s="1" t="s">
        <v>48</v>
      </c>
      <c r="G8635" s="27">
        <v>0.13520540821632865</v>
      </c>
      <c r="H8635" s="27">
        <v>0.68643529112636648</v>
      </c>
      <c r="I8635" s="28">
        <v>18.31846073842954</v>
      </c>
      <c r="J8635" s="27">
        <v>2.860114404576183E-2</v>
      </c>
      <c r="K8635" s="27">
        <v>0.35257410296411856</v>
      </c>
      <c r="L8635" s="27">
        <v>7.5273328248156621E-2</v>
      </c>
      <c r="M8635" s="29">
        <v>13.255983162958511</v>
      </c>
      <c r="N8635" s="30">
        <v>50.153846153846153</v>
      </c>
      <c r="O8635" s="32">
        <v>0</v>
      </c>
      <c r="P8635" s="31">
        <v>0.97787948131197555</v>
      </c>
      <c r="Q8635" s="38">
        <v>7430</v>
      </c>
      <c r="R8635" s="38">
        <v>8033</v>
      </c>
      <c r="S8635" s="38">
        <v>3610</v>
      </c>
    </row>
    <row r="8636" spans="2:19" x14ac:dyDescent="0.2">
      <c r="B8636" s="1" t="s">
        <v>17377</v>
      </c>
      <c r="C8636" s="1" t="s">
        <v>1815</v>
      </c>
      <c r="D8636" s="1" t="s">
        <v>668</v>
      </c>
      <c r="E8636" s="1" t="s">
        <v>13382</v>
      </c>
      <c r="F8636" s="1" t="s">
        <v>48</v>
      </c>
      <c r="G8636" s="27">
        <v>0.27247579529737204</v>
      </c>
      <c r="H8636" s="27">
        <v>0.75540755467196796</v>
      </c>
      <c r="I8636" s="28">
        <v>17.782019363762103</v>
      </c>
      <c r="J8636" s="27">
        <v>0.17704011065006917</v>
      </c>
      <c r="K8636" s="27">
        <v>0.60027662517289071</v>
      </c>
      <c r="L8636" s="27">
        <v>5.986083499005964E-2</v>
      </c>
      <c r="M8636" s="29">
        <v>6.1032319391634973</v>
      </c>
      <c r="N8636" s="30">
        <v>48.629441624365484</v>
      </c>
      <c r="O8636" s="32">
        <v>0</v>
      </c>
      <c r="P8636" s="31">
        <v>0.95825049701789267</v>
      </c>
      <c r="Q8636" s="38">
        <v>7556</v>
      </c>
      <c r="R8636" s="38">
        <v>5991</v>
      </c>
      <c r="S8636" s="38">
        <v>935</v>
      </c>
    </row>
    <row r="8637" spans="2:19" x14ac:dyDescent="0.2">
      <c r="B8637" s="1" t="s">
        <v>17375</v>
      </c>
      <c r="C8637" s="1" t="s">
        <v>17376</v>
      </c>
      <c r="D8637" s="1" t="s">
        <v>668</v>
      </c>
      <c r="E8637" s="1" t="s">
        <v>13382</v>
      </c>
      <c r="F8637" s="1" t="s">
        <v>48</v>
      </c>
      <c r="G8637" s="27">
        <v>3.8327526132404179E-2</v>
      </c>
      <c r="H8637" s="27">
        <v>0.32952302631578945</v>
      </c>
      <c r="I8637" s="28">
        <v>15.75551684088269</v>
      </c>
      <c r="J8637" s="27">
        <v>1.3937282229965157E-2</v>
      </c>
      <c r="K8637" s="27">
        <v>0.26480836236933797</v>
      </c>
      <c r="L8637" s="27">
        <v>5.7439692982456145E-2</v>
      </c>
      <c r="M8637" s="29">
        <v>14.263405797101443</v>
      </c>
      <c r="N8637" s="30">
        <v>52.666666666666664</v>
      </c>
      <c r="O8637" s="32">
        <v>0</v>
      </c>
      <c r="P8637" s="31">
        <v>0.94407894736842102</v>
      </c>
      <c r="Q8637" s="38">
        <v>7919</v>
      </c>
      <c r="R8637" s="38">
        <v>8510</v>
      </c>
      <c r="S8637" s="38">
        <v>5242</v>
      </c>
    </row>
    <row r="8638" spans="2:19" x14ac:dyDescent="0.2">
      <c r="B8638" s="1" t="s">
        <v>17368</v>
      </c>
      <c r="C8638" s="1" t="s">
        <v>17369</v>
      </c>
      <c r="D8638" s="1" t="s">
        <v>668</v>
      </c>
      <c r="E8638" s="1" t="s">
        <v>13382</v>
      </c>
      <c r="F8638" s="1" t="s">
        <v>48</v>
      </c>
      <c r="G8638" s="27">
        <v>2.8535980148883373E-2</v>
      </c>
      <c r="H8638" s="27">
        <v>0.10807734806629833</v>
      </c>
      <c r="I8638" s="28">
        <v>7.1991315136476395</v>
      </c>
      <c r="J8638" s="27">
        <v>0.12158808933002481</v>
      </c>
      <c r="K8638" s="27">
        <v>0.88833746898263022</v>
      </c>
      <c r="L8638" s="27">
        <v>0.70948618784530393</v>
      </c>
      <c r="M8638" s="29">
        <v>6.0633461047254134</v>
      </c>
      <c r="N8638" s="30">
        <v>45.521739130434781</v>
      </c>
      <c r="O8638" s="32">
        <v>0</v>
      </c>
      <c r="P8638" s="31">
        <v>0.8906077348066298</v>
      </c>
      <c r="Q8638" s="38">
        <v>8602</v>
      </c>
      <c r="R8638" s="38">
        <v>8543</v>
      </c>
      <c r="S8638" s="38">
        <v>88</v>
      </c>
    </row>
    <row r="8639" spans="2:19" x14ac:dyDescent="0.2">
      <c r="B8639" s="1" t="s">
        <v>17384</v>
      </c>
      <c r="C8639" s="1" t="s">
        <v>17385</v>
      </c>
      <c r="D8639" s="1" t="s">
        <v>668</v>
      </c>
      <c r="E8639" s="1" t="s">
        <v>13382</v>
      </c>
      <c r="F8639" s="1" t="s">
        <v>48</v>
      </c>
      <c r="G8639" s="27">
        <v>0.28009742519137093</v>
      </c>
      <c r="H8639" s="27">
        <v>0.9247127024722932</v>
      </c>
      <c r="I8639" s="28">
        <v>23.993597773138479</v>
      </c>
      <c r="J8639" s="27">
        <v>1.3221990257480862E-2</v>
      </c>
      <c r="K8639" s="27">
        <v>0.29401530967292971</v>
      </c>
      <c r="L8639" s="27">
        <v>2.3870417732310316E-3</v>
      </c>
      <c r="M8639" s="29">
        <v>12.79598840019333</v>
      </c>
      <c r="N8639" s="30">
        <v>52.289440993788823</v>
      </c>
      <c r="O8639" s="32">
        <v>0</v>
      </c>
      <c r="P8639" s="31">
        <v>0.98005115089514061</v>
      </c>
      <c r="Q8639" s="38">
        <v>5370</v>
      </c>
      <c r="R8639" s="38">
        <v>5832</v>
      </c>
      <c r="S8639" s="38">
        <v>4681</v>
      </c>
    </row>
    <row r="8640" spans="2:19" x14ac:dyDescent="0.2">
      <c r="B8640" s="1" t="s">
        <v>17398</v>
      </c>
      <c r="C8640" s="1" t="s">
        <v>17399</v>
      </c>
      <c r="D8640" s="1" t="s">
        <v>668</v>
      </c>
      <c r="E8640" s="1" t="s">
        <v>13382</v>
      </c>
      <c r="F8640" s="1" t="s">
        <v>48</v>
      </c>
      <c r="G8640" s="27">
        <v>0.34159009188973233</v>
      </c>
      <c r="H8640" s="27">
        <v>0.98533911671924301</v>
      </c>
      <c r="I8640" s="28">
        <v>22.94382740711146</v>
      </c>
      <c r="J8640" s="27">
        <v>2.1574111066719935E-2</v>
      </c>
      <c r="K8640" s="27">
        <v>0.50299640431482218</v>
      </c>
      <c r="L8640" s="27">
        <v>6.3091482649842276E-4</v>
      </c>
      <c r="M8640" s="29">
        <v>8.1003033980582515</v>
      </c>
      <c r="N8640" s="30">
        <v>51.10526315789474</v>
      </c>
      <c r="O8640" s="32">
        <v>0</v>
      </c>
      <c r="P8640" s="31">
        <v>0.98698738170347</v>
      </c>
      <c r="Q8640" s="38">
        <v>5798</v>
      </c>
      <c r="R8640" s="38">
        <v>4589</v>
      </c>
      <c r="S8640" s="38">
        <v>1753</v>
      </c>
    </row>
    <row r="8641" spans="2:19" x14ac:dyDescent="0.2">
      <c r="B8641" s="1" t="s">
        <v>17406</v>
      </c>
      <c r="C8641" s="1" t="s">
        <v>17407</v>
      </c>
      <c r="D8641" s="1" t="s">
        <v>668</v>
      </c>
      <c r="E8641" s="1" t="s">
        <v>13382</v>
      </c>
      <c r="F8641" s="1" t="s">
        <v>48</v>
      </c>
      <c r="G8641" s="27">
        <v>0.32209265679167981</v>
      </c>
      <c r="H8641" s="27">
        <v>0.89970978311749139</v>
      </c>
      <c r="I8641" s="28">
        <v>24.831263788213043</v>
      </c>
      <c r="J8641" s="27">
        <v>1.3551843681058934E-2</v>
      </c>
      <c r="K8641" s="27">
        <v>0.31421367790734323</v>
      </c>
      <c r="L8641" s="27">
        <v>9.1745982212513653E-3</v>
      </c>
      <c r="M8641" s="29">
        <v>12.241097164109718</v>
      </c>
      <c r="N8641" s="30">
        <v>50.835616438356162</v>
      </c>
      <c r="O8641" s="32">
        <v>0</v>
      </c>
      <c r="P8641" s="31">
        <v>0.99017007333437357</v>
      </c>
      <c r="Q8641" s="38">
        <v>5065</v>
      </c>
      <c r="R8641" s="38">
        <v>4947</v>
      </c>
      <c r="S8641" s="38">
        <v>4313</v>
      </c>
    </row>
    <row r="8642" spans="2:19" x14ac:dyDescent="0.2">
      <c r="B8642" s="1" t="s">
        <v>17410</v>
      </c>
      <c r="C8642" s="1" t="s">
        <v>17411</v>
      </c>
      <c r="D8642" s="1" t="s">
        <v>668</v>
      </c>
      <c r="E8642" s="1" t="s">
        <v>13382</v>
      </c>
      <c r="F8642" s="1" t="s">
        <v>48</v>
      </c>
      <c r="G8642" s="27">
        <v>0.30704344158582875</v>
      </c>
      <c r="H8642" s="27">
        <v>0.94661777032690697</v>
      </c>
      <c r="I8642" s="28">
        <v>24.401433994095314</v>
      </c>
      <c r="J8642" s="27">
        <v>9.2787853226486711E-3</v>
      </c>
      <c r="K8642" s="27">
        <v>0.34668916069169126</v>
      </c>
      <c r="L8642" s="27">
        <v>0</v>
      </c>
      <c r="M8642" s="29">
        <v>10.929945222154593</v>
      </c>
      <c r="N8642" s="30">
        <v>54.310439560439562</v>
      </c>
      <c r="O8642" s="32">
        <v>0</v>
      </c>
      <c r="P8642" s="31">
        <v>0.99371332774518017</v>
      </c>
      <c r="Q8642" s="38">
        <v>5223</v>
      </c>
      <c r="R8642" s="38">
        <v>5248</v>
      </c>
      <c r="S8642" s="38">
        <v>3699</v>
      </c>
    </row>
    <row r="8643" spans="2:19" x14ac:dyDescent="0.2">
      <c r="B8643" s="1" t="s">
        <v>17402</v>
      </c>
      <c r="C8643" s="1" t="s">
        <v>17403</v>
      </c>
      <c r="D8643" s="1" t="s">
        <v>668</v>
      </c>
      <c r="E8643" s="1" t="s">
        <v>13382</v>
      </c>
      <c r="F8643" s="1" t="s">
        <v>48</v>
      </c>
      <c r="G8643" s="27">
        <v>0.28608152772677192</v>
      </c>
      <c r="H8643" s="27">
        <v>0.79778423537958576</v>
      </c>
      <c r="I8643" s="28">
        <v>19.134226955563715</v>
      </c>
      <c r="J8643" s="27">
        <v>0.1252295262578039</v>
      </c>
      <c r="K8643" s="27">
        <v>0.60741828865222181</v>
      </c>
      <c r="L8643" s="27">
        <v>9.1064293498002172E-2</v>
      </c>
      <c r="M8643" s="29">
        <v>6.2541152263374507</v>
      </c>
      <c r="N8643" s="30">
        <v>50.817715019255459</v>
      </c>
      <c r="O8643" s="32">
        <v>0</v>
      </c>
      <c r="P8643" s="31">
        <v>0.98910279694878311</v>
      </c>
      <c r="Q8643" s="38">
        <v>7227</v>
      </c>
      <c r="R8643" s="38">
        <v>5716</v>
      </c>
      <c r="S8643" s="38">
        <v>881</v>
      </c>
    </row>
    <row r="8644" spans="2:19" x14ac:dyDescent="0.2">
      <c r="B8644" s="1" t="s">
        <v>17428</v>
      </c>
      <c r="C8644" s="1" t="s">
        <v>17429</v>
      </c>
      <c r="D8644" s="1" t="s">
        <v>17414</v>
      </c>
      <c r="E8644" s="1" t="s">
        <v>17415</v>
      </c>
      <c r="F8644" s="1" t="s">
        <v>11</v>
      </c>
      <c r="G8644" s="27">
        <v>0.34133566128328241</v>
      </c>
      <c r="H8644" s="27">
        <v>0.81906669463087223</v>
      </c>
      <c r="I8644" s="28">
        <v>25.893016150152771</v>
      </c>
      <c r="J8644" s="27">
        <v>2.6189436927106065E-2</v>
      </c>
      <c r="K8644" s="27">
        <v>0.28502837189000435</v>
      </c>
      <c r="L8644" s="27">
        <v>2.1776426174496644E-2</v>
      </c>
      <c r="M8644" s="29">
        <v>12.355997349237906</v>
      </c>
      <c r="N8644" s="30">
        <v>51.563938618925832</v>
      </c>
      <c r="O8644" s="32">
        <v>1.0612416107382552E-3</v>
      </c>
      <c r="P8644" s="31">
        <v>0.96098993288590606</v>
      </c>
      <c r="Q8644" s="38">
        <v>4692</v>
      </c>
      <c r="R8644" s="38">
        <v>4591</v>
      </c>
      <c r="S8644" s="38">
        <v>4847</v>
      </c>
    </row>
    <row r="8645" spans="2:19" x14ac:dyDescent="0.2">
      <c r="B8645" s="1" t="s">
        <v>17412</v>
      </c>
      <c r="C8645" s="1" t="s">
        <v>17413</v>
      </c>
      <c r="D8645" s="1" t="s">
        <v>17414</v>
      </c>
      <c r="E8645" s="1" t="s">
        <v>17415</v>
      </c>
      <c r="F8645" s="1" t="s">
        <v>11</v>
      </c>
      <c r="G8645" s="27">
        <v>0.305993690851735</v>
      </c>
      <c r="H8645" s="27">
        <v>0.6000143317807235</v>
      </c>
      <c r="I8645" s="28">
        <v>20.344716088328081</v>
      </c>
      <c r="J8645" s="27">
        <v>0.10015772870662461</v>
      </c>
      <c r="K8645" s="27">
        <v>0.62618296529968454</v>
      </c>
      <c r="L8645" s="27">
        <v>0.2715585811537084</v>
      </c>
      <c r="M8645" s="29">
        <v>6.4680681818181798</v>
      </c>
      <c r="N8645" s="30">
        <v>51.407216494845358</v>
      </c>
      <c r="O8645" s="32">
        <v>1.1422429236832678E-2</v>
      </c>
      <c r="P8645" s="31">
        <v>0.90863489788606233</v>
      </c>
      <c r="Q8645" s="38">
        <v>6831</v>
      </c>
      <c r="R8645" s="38">
        <v>5275</v>
      </c>
      <c r="S8645" s="38">
        <v>763</v>
      </c>
    </row>
    <row r="8646" spans="2:19" x14ac:dyDescent="0.2">
      <c r="B8646" s="1" t="s">
        <v>17426</v>
      </c>
      <c r="C8646" s="1" t="s">
        <v>17427</v>
      </c>
      <c r="D8646" s="1" t="s">
        <v>17414</v>
      </c>
      <c r="E8646" s="1" t="s">
        <v>17415</v>
      </c>
      <c r="F8646" s="1" t="s">
        <v>11</v>
      </c>
      <c r="G8646" s="27">
        <v>0.2043076923076923</v>
      </c>
      <c r="H8646" s="27">
        <v>0.61721910940725455</v>
      </c>
      <c r="I8646" s="28">
        <v>17.479015384615391</v>
      </c>
      <c r="J8646" s="27">
        <v>8.1230769230769231E-2</v>
      </c>
      <c r="K8646" s="27">
        <v>0.54461538461538461</v>
      </c>
      <c r="L8646" s="27">
        <v>0.3003951636685343</v>
      </c>
      <c r="M8646" s="29">
        <v>9.6455529775715387</v>
      </c>
      <c r="N8646" s="30">
        <v>47.515060240963855</v>
      </c>
      <c r="O8646" s="32">
        <v>0.13507225007372456</v>
      </c>
      <c r="P8646" s="31">
        <v>0.95841934532586259</v>
      </c>
      <c r="Q8646" s="38">
        <v>7628</v>
      </c>
      <c r="R8646" s="38">
        <v>7304</v>
      </c>
      <c r="S8646" s="38">
        <v>1364</v>
      </c>
    </row>
    <row r="8647" spans="2:19" x14ac:dyDescent="0.2">
      <c r="B8647" s="1" t="s">
        <v>17430</v>
      </c>
      <c r="C8647" s="1" t="s">
        <v>17431</v>
      </c>
      <c r="D8647" s="1" t="s">
        <v>17414</v>
      </c>
      <c r="E8647" s="1" t="s">
        <v>17415</v>
      </c>
      <c r="F8647" s="1" t="s">
        <v>11</v>
      </c>
      <c r="G8647" s="27">
        <v>0.24197431781701445</v>
      </c>
      <c r="H8647" s="27">
        <v>0.95538476486591561</v>
      </c>
      <c r="I8647" s="28">
        <v>24.415890850722313</v>
      </c>
      <c r="J8647" s="27">
        <v>1.0834670947030497E-2</v>
      </c>
      <c r="K8647" s="27">
        <v>0.15609951845906903</v>
      </c>
      <c r="L8647" s="27">
        <v>3.7932374659930047E-3</v>
      </c>
      <c r="M8647" s="29">
        <v>15.199788247750135</v>
      </c>
      <c r="N8647" s="30">
        <v>52.782752902155885</v>
      </c>
      <c r="O8647" s="32">
        <v>0</v>
      </c>
      <c r="P8647" s="31">
        <v>0.96851923824329578</v>
      </c>
      <c r="Q8647" s="38">
        <v>5215</v>
      </c>
      <c r="R8647" s="38">
        <v>6631</v>
      </c>
      <c r="S8647" s="38">
        <v>7222</v>
      </c>
    </row>
    <row r="8648" spans="2:19" x14ac:dyDescent="0.2">
      <c r="B8648" s="1" t="s">
        <v>17420</v>
      </c>
      <c r="C8648" s="1" t="s">
        <v>17421</v>
      </c>
      <c r="D8648" s="1" t="s">
        <v>17414</v>
      </c>
      <c r="E8648" s="1" t="s">
        <v>17415</v>
      </c>
      <c r="F8648" s="1" t="s">
        <v>11</v>
      </c>
      <c r="G8648" s="27">
        <v>0.2790186744782131</v>
      </c>
      <c r="H8648" s="27">
        <v>0.73496613995485327</v>
      </c>
      <c r="I8648" s="28">
        <v>23.825558403515185</v>
      </c>
      <c r="J8648" s="27">
        <v>5.236177224459905E-2</v>
      </c>
      <c r="K8648" s="27">
        <v>0.32039545953863052</v>
      </c>
      <c r="L8648" s="27">
        <v>0.16542108004861955</v>
      </c>
      <c r="M8648" s="29">
        <v>12.554443880142212</v>
      </c>
      <c r="N8648" s="30">
        <v>52.493438320209975</v>
      </c>
      <c r="O8648" s="32">
        <v>0</v>
      </c>
      <c r="P8648" s="31">
        <v>0.9484285466226775</v>
      </c>
      <c r="Q8648" s="38">
        <v>5442</v>
      </c>
      <c r="R8648" s="38">
        <v>5852</v>
      </c>
      <c r="S8648" s="38">
        <v>4169</v>
      </c>
    </row>
    <row r="8649" spans="2:19" x14ac:dyDescent="0.2">
      <c r="B8649" s="1" t="s">
        <v>17424</v>
      </c>
      <c r="C8649" s="1" t="s">
        <v>17425</v>
      </c>
      <c r="D8649" s="1" t="s">
        <v>17414</v>
      </c>
      <c r="E8649" s="1" t="s">
        <v>17415</v>
      </c>
      <c r="F8649" s="1" t="s">
        <v>11</v>
      </c>
      <c r="G8649" s="27">
        <v>0.3504273504273504</v>
      </c>
      <c r="H8649" s="27">
        <v>0.85690492398457008</v>
      </c>
      <c r="I8649" s="28">
        <v>24.796581196581208</v>
      </c>
      <c r="J8649" s="27">
        <v>3.7037037037037035E-2</v>
      </c>
      <c r="K8649" s="27">
        <v>0.37986704653371323</v>
      </c>
      <c r="L8649" s="27">
        <v>3.6898116632629908E-2</v>
      </c>
      <c r="M8649" s="29">
        <v>10.919005847953221</v>
      </c>
      <c r="N8649" s="30">
        <v>50.067750677506773</v>
      </c>
      <c r="O8649" s="32">
        <v>0</v>
      </c>
      <c r="P8649" s="31">
        <v>0.95575221238938057</v>
      </c>
      <c r="Q8649" s="38">
        <v>5077</v>
      </c>
      <c r="R8649" s="38">
        <v>4460</v>
      </c>
      <c r="S8649" s="38">
        <v>3182</v>
      </c>
    </row>
    <row r="8650" spans="2:19" x14ac:dyDescent="0.2">
      <c r="B8650" s="1" t="s">
        <v>17432</v>
      </c>
      <c r="C8650" s="1" t="s">
        <v>17433</v>
      </c>
      <c r="D8650" s="1" t="s">
        <v>17414</v>
      </c>
      <c r="E8650" s="1" t="s">
        <v>17415</v>
      </c>
      <c r="F8650" s="1" t="s">
        <v>11</v>
      </c>
      <c r="G8650" s="27">
        <v>0.23588305967160592</v>
      </c>
      <c r="H8650" s="27">
        <v>0.67292256937706185</v>
      </c>
      <c r="I8650" s="28">
        <v>20.733119743692438</v>
      </c>
      <c r="J8650" s="27">
        <v>5.4064877853424106E-2</v>
      </c>
      <c r="K8650" s="27">
        <v>0.41249499399279133</v>
      </c>
      <c r="L8650" s="27">
        <v>0.18923927809043276</v>
      </c>
      <c r="M8650" s="29">
        <v>11.429664570230603</v>
      </c>
      <c r="N8650" s="30">
        <v>50.383701188455007</v>
      </c>
      <c r="O8650" s="32">
        <v>4.1956142053172912E-2</v>
      </c>
      <c r="P8650" s="31">
        <v>0.96914418785173684</v>
      </c>
      <c r="Q8650" s="38">
        <v>6693</v>
      </c>
      <c r="R8650" s="38">
        <v>6766</v>
      </c>
      <c r="S8650" s="38">
        <v>2739</v>
      </c>
    </row>
    <row r="8651" spans="2:19" x14ac:dyDescent="0.2">
      <c r="B8651" s="1" t="s">
        <v>17422</v>
      </c>
      <c r="C8651" s="1" t="s">
        <v>17423</v>
      </c>
      <c r="D8651" s="1" t="s">
        <v>17414</v>
      </c>
      <c r="E8651" s="1" t="s">
        <v>17415</v>
      </c>
      <c r="F8651" s="1" t="s">
        <v>11</v>
      </c>
      <c r="G8651" s="27">
        <v>0.26697038724373578</v>
      </c>
      <c r="H8651" s="27">
        <v>0.62020204214642627</v>
      </c>
      <c r="I8651" s="28">
        <v>20.77284738041002</v>
      </c>
      <c r="J8651" s="27">
        <v>6.7881548974943057E-2</v>
      </c>
      <c r="K8651" s="27">
        <v>0.47927107061503416</v>
      </c>
      <c r="L8651" s="27">
        <v>0.23523571583749728</v>
      </c>
      <c r="M8651" s="29">
        <v>9.9602237414543175</v>
      </c>
      <c r="N8651" s="30">
        <v>49.964163822525599</v>
      </c>
      <c r="O8651" s="32">
        <v>3.9973930045622422E-4</v>
      </c>
      <c r="P8651" s="31">
        <v>0.9537258309797958</v>
      </c>
      <c r="Q8651" s="38">
        <v>6677</v>
      </c>
      <c r="R8651" s="38">
        <v>6106</v>
      </c>
      <c r="S8651" s="38">
        <v>2004</v>
      </c>
    </row>
    <row r="8652" spans="2:19" x14ac:dyDescent="0.2">
      <c r="B8652" s="1" t="s">
        <v>17416</v>
      </c>
      <c r="C8652" s="1" t="s">
        <v>17417</v>
      </c>
      <c r="D8652" s="1" t="s">
        <v>17414</v>
      </c>
      <c r="E8652" s="1" t="s">
        <v>17415</v>
      </c>
      <c r="F8652" s="1" t="s">
        <v>11</v>
      </c>
      <c r="G8652" s="27">
        <v>0.16528008874098724</v>
      </c>
      <c r="H8652" s="27">
        <v>0.31728291316526613</v>
      </c>
      <c r="I8652" s="28">
        <v>12.449251247920143</v>
      </c>
      <c r="J8652" s="27">
        <v>0.16306156405990016</v>
      </c>
      <c r="K8652" s="27">
        <v>0.81475318912922912</v>
      </c>
      <c r="L8652" s="27">
        <v>0.570017825311943</v>
      </c>
      <c r="M8652" s="29">
        <v>4.9109634551495009</v>
      </c>
      <c r="N8652" s="30">
        <v>49.979865771812079</v>
      </c>
      <c r="O8652" s="32">
        <v>1.3216195569136747E-3</v>
      </c>
      <c r="P8652" s="31">
        <v>0.91825821237585947</v>
      </c>
      <c r="Q8652" s="38">
        <v>8300</v>
      </c>
      <c r="R8652" s="38">
        <v>7747</v>
      </c>
      <c r="S8652" s="38">
        <v>193</v>
      </c>
    </row>
    <row r="8653" spans="2:19" x14ac:dyDescent="0.2">
      <c r="B8653" s="1" t="s">
        <v>17418</v>
      </c>
      <c r="C8653" s="1" t="s">
        <v>17419</v>
      </c>
      <c r="D8653" s="1" t="s">
        <v>17414</v>
      </c>
      <c r="E8653" s="1" t="s">
        <v>17415</v>
      </c>
      <c r="F8653" s="1" t="s">
        <v>11</v>
      </c>
      <c r="G8653" s="27">
        <v>0.23870118473014479</v>
      </c>
      <c r="H8653" s="27">
        <v>0.82908523908523934</v>
      </c>
      <c r="I8653" s="28">
        <v>21.289556823168052</v>
      </c>
      <c r="J8653" s="27">
        <v>6.7134708205353222E-2</v>
      </c>
      <c r="K8653" s="27">
        <v>0.36375603334795964</v>
      </c>
      <c r="L8653" s="27">
        <v>7.835343035343037E-2</v>
      </c>
      <c r="M8653" s="29">
        <v>12.046167146974069</v>
      </c>
      <c r="N8653" s="30">
        <v>50.376838235294116</v>
      </c>
      <c r="O8653" s="32">
        <v>0.15911018711018707</v>
      </c>
      <c r="P8653" s="31">
        <v>0.94760914760914761</v>
      </c>
      <c r="Q8653" s="38">
        <v>6481</v>
      </c>
      <c r="R8653" s="38">
        <v>6704</v>
      </c>
      <c r="S8653" s="38">
        <v>3425</v>
      </c>
    </row>
    <row r="8654" spans="2:19" x14ac:dyDescent="0.2">
      <c r="B8654" s="1" t="s">
        <v>17434</v>
      </c>
      <c r="C8654" s="1" t="s">
        <v>17435</v>
      </c>
      <c r="D8654" s="1" t="s">
        <v>17414</v>
      </c>
      <c r="E8654" s="1" t="s">
        <v>17415</v>
      </c>
      <c r="F8654" s="1" t="s">
        <v>11</v>
      </c>
      <c r="G8654" s="27">
        <v>0.26580645161290323</v>
      </c>
      <c r="H8654" s="27">
        <v>0.82312671305081175</v>
      </c>
      <c r="I8654" s="28">
        <v>23.293548387096784</v>
      </c>
      <c r="J8654" s="27">
        <v>3.612903225806452E-2</v>
      </c>
      <c r="K8654" s="27">
        <v>0.33978494623655914</v>
      </c>
      <c r="L8654" s="27">
        <v>0.10286316677208518</v>
      </c>
      <c r="M8654" s="29">
        <v>12.506502636203869</v>
      </c>
      <c r="N8654" s="30">
        <v>52.579288025889966</v>
      </c>
      <c r="O8654" s="32">
        <v>0</v>
      </c>
      <c r="P8654" s="31">
        <v>0.98039215686274506</v>
      </c>
      <c r="Q8654" s="38">
        <v>5656</v>
      </c>
      <c r="R8654" s="38">
        <v>6135</v>
      </c>
      <c r="S8654" s="38">
        <v>3818</v>
      </c>
    </row>
    <row r="8655" spans="2:19" x14ac:dyDescent="0.2">
      <c r="B8655" s="1" t="s">
        <v>17456</v>
      </c>
      <c r="C8655" s="1" t="s">
        <v>17457</v>
      </c>
      <c r="D8655" s="1" t="s">
        <v>670</v>
      </c>
      <c r="E8655" s="1" t="s">
        <v>17437</v>
      </c>
      <c r="F8655" s="1" t="s">
        <v>40</v>
      </c>
      <c r="G8655" s="27">
        <v>0.52014412053717651</v>
      </c>
      <c r="H8655" s="27">
        <v>0.99577173559101262</v>
      </c>
      <c r="I8655" s="28">
        <v>51.821356043236179</v>
      </c>
      <c r="J8655" s="27">
        <v>9.8264002620373405E-3</v>
      </c>
      <c r="K8655" s="27">
        <v>0.19783819194235178</v>
      </c>
      <c r="L8655" s="27">
        <v>4.106154347118203E-3</v>
      </c>
      <c r="M8655" s="29">
        <v>11.992008196721313</v>
      </c>
      <c r="N8655" s="30">
        <v>87.95657646318439</v>
      </c>
      <c r="O8655" s="32">
        <v>0</v>
      </c>
      <c r="P8655" s="31">
        <v>0.99413871703028334</v>
      </c>
      <c r="Q8655" s="38">
        <v>1274</v>
      </c>
      <c r="R8655" s="38">
        <v>1905</v>
      </c>
      <c r="S8655" s="38">
        <v>6491</v>
      </c>
    </row>
    <row r="8656" spans="2:19" x14ac:dyDescent="0.2">
      <c r="B8656" s="1" t="s">
        <v>17450</v>
      </c>
      <c r="C8656" s="1" t="s">
        <v>2021</v>
      </c>
      <c r="D8656" s="1" t="s">
        <v>670</v>
      </c>
      <c r="E8656" s="1" t="s">
        <v>17437</v>
      </c>
      <c r="F8656" s="1" t="s">
        <v>40</v>
      </c>
      <c r="G8656" s="27">
        <v>0.54621125143513205</v>
      </c>
      <c r="H8656" s="27">
        <v>0.99388540478905341</v>
      </c>
      <c r="I8656" s="28">
        <v>90.100975889781878</v>
      </c>
      <c r="J8656" s="27">
        <v>1.9230769230769232E-2</v>
      </c>
      <c r="K8656" s="27">
        <v>0.33036739380022961</v>
      </c>
      <c r="L8656" s="27">
        <v>6.1145952109464092E-3</v>
      </c>
      <c r="M8656" s="29">
        <v>7.268984700973574</v>
      </c>
      <c r="N8656" s="30">
        <v>85.081622678396869</v>
      </c>
      <c r="O8656" s="32">
        <v>0.15236031927023944</v>
      </c>
      <c r="P8656" s="31">
        <v>0.9931584948688712</v>
      </c>
      <c r="Q8656" s="38">
        <v>55</v>
      </c>
      <c r="R8656" s="38">
        <v>1426</v>
      </c>
      <c r="S8656" s="38">
        <v>3997</v>
      </c>
    </row>
    <row r="8657" spans="2:19" x14ac:dyDescent="0.2">
      <c r="B8657" s="1" t="s">
        <v>17440</v>
      </c>
      <c r="C8657" s="1" t="s">
        <v>17441</v>
      </c>
      <c r="D8657" s="1" t="s">
        <v>670</v>
      </c>
      <c r="E8657" s="1" t="s">
        <v>17437</v>
      </c>
      <c r="F8657" s="1" t="s">
        <v>40</v>
      </c>
      <c r="G8657" s="27">
        <v>0.20940926777502653</v>
      </c>
      <c r="H8657" s="27">
        <v>0.81654027607897961</v>
      </c>
      <c r="I8657" s="28">
        <v>19.739547223204813</v>
      </c>
      <c r="J8657" s="27">
        <v>1.7686593562079942E-2</v>
      </c>
      <c r="K8657" s="27">
        <v>0.44923947647683055</v>
      </c>
      <c r="L8657" s="27">
        <v>4.8139087890966263E-2</v>
      </c>
      <c r="M8657" s="29">
        <v>10.109038031319912</v>
      </c>
      <c r="N8657" s="30">
        <v>55.694256756756758</v>
      </c>
      <c r="O8657" s="32">
        <v>0.26768478070941815</v>
      </c>
      <c r="P8657" s="31">
        <v>0.98794338633583789</v>
      </c>
      <c r="Q8657" s="38">
        <v>7046</v>
      </c>
      <c r="R8657" s="38">
        <v>7229</v>
      </c>
      <c r="S8657" s="38">
        <v>2317</v>
      </c>
    </row>
    <row r="8658" spans="2:19" x14ac:dyDescent="0.2">
      <c r="B8658" s="1" t="s">
        <v>17436</v>
      </c>
      <c r="C8658" s="1" t="s">
        <v>14896</v>
      </c>
      <c r="D8658" s="1" t="s">
        <v>670</v>
      </c>
      <c r="E8658" s="1" t="s">
        <v>17437</v>
      </c>
      <c r="F8658" s="1" t="s">
        <v>40</v>
      </c>
      <c r="G8658" s="27">
        <v>0.29084092126405997</v>
      </c>
      <c r="H8658" s="27">
        <v>0.83232341684064004</v>
      </c>
      <c r="I8658" s="28">
        <v>31.099517943224409</v>
      </c>
      <c r="J8658" s="27">
        <v>9.8196750580253518E-3</v>
      </c>
      <c r="K8658" s="27">
        <v>0.17907516514908053</v>
      </c>
      <c r="L8658" s="27">
        <v>1.2317327766179541E-3</v>
      </c>
      <c r="M8658" s="29">
        <v>14.448917421953674</v>
      </c>
      <c r="N8658" s="30">
        <v>71.297728667894418</v>
      </c>
      <c r="O8658" s="32">
        <v>0.10080114822546975</v>
      </c>
      <c r="P8658" s="31">
        <v>0.97442588726513568</v>
      </c>
      <c r="Q8658" s="38">
        <v>3858</v>
      </c>
      <c r="R8658" s="38">
        <v>5596</v>
      </c>
      <c r="S8658" s="38">
        <v>6838</v>
      </c>
    </row>
    <row r="8659" spans="2:19" x14ac:dyDescent="0.2">
      <c r="B8659" s="1" t="s">
        <v>17448</v>
      </c>
      <c r="C8659" s="1" t="s">
        <v>17449</v>
      </c>
      <c r="D8659" s="1" t="s">
        <v>670</v>
      </c>
      <c r="E8659" s="1" t="s">
        <v>17437</v>
      </c>
      <c r="F8659" s="1" t="s">
        <v>40</v>
      </c>
      <c r="G8659" s="27">
        <v>0.27518762792813284</v>
      </c>
      <c r="H8659" s="27">
        <v>0.69212876310745297</v>
      </c>
      <c r="I8659" s="28">
        <v>47.155674323402273</v>
      </c>
      <c r="J8659" s="27">
        <v>1.2735956333863999E-2</v>
      </c>
      <c r="K8659" s="27">
        <v>0.3939049351830794</v>
      </c>
      <c r="L8659" s="27">
        <v>6.2499718119291912E-2</v>
      </c>
      <c r="M8659" s="29">
        <v>9.9534771410173875</v>
      </c>
      <c r="N8659" s="30">
        <v>80.945003872966694</v>
      </c>
      <c r="O8659" s="32">
        <v>0.12082421919043859</v>
      </c>
      <c r="P8659" s="31">
        <v>0.99154357875746979</v>
      </c>
      <c r="Q8659" s="38">
        <v>2155</v>
      </c>
      <c r="R8659" s="38">
        <v>5932</v>
      </c>
      <c r="S8659" s="38">
        <v>2983</v>
      </c>
    </row>
    <row r="8660" spans="2:19" x14ac:dyDescent="0.2">
      <c r="B8660" s="1" t="s">
        <v>17452</v>
      </c>
      <c r="C8660" s="1" t="s">
        <v>17453</v>
      </c>
      <c r="D8660" s="1" t="s">
        <v>670</v>
      </c>
      <c r="E8660" s="1" t="s">
        <v>17437</v>
      </c>
      <c r="F8660" s="1" t="s">
        <v>40</v>
      </c>
      <c r="G8660" s="27">
        <v>0.48381527837721189</v>
      </c>
      <c r="H8660" s="27">
        <v>0.98891938250428812</v>
      </c>
      <c r="I8660" s="28">
        <v>45.623974967630588</v>
      </c>
      <c r="J8660" s="27">
        <v>6.4738886491152352E-3</v>
      </c>
      <c r="K8660" s="27">
        <v>0.21212775140267587</v>
      </c>
      <c r="L8660" s="27">
        <v>2.225557461406518E-3</v>
      </c>
      <c r="M8660" s="29">
        <v>13.20342809364548</v>
      </c>
      <c r="N8660" s="30">
        <v>79.780999107939337</v>
      </c>
      <c r="O8660" s="32">
        <v>0.12193610634648372</v>
      </c>
      <c r="P8660" s="31">
        <v>0.99356775300171529</v>
      </c>
      <c r="Q8660" s="38">
        <v>2458</v>
      </c>
      <c r="R8660" s="38">
        <v>2553</v>
      </c>
      <c r="S8660" s="38">
        <v>6252</v>
      </c>
    </row>
    <row r="8661" spans="2:19" x14ac:dyDescent="0.2">
      <c r="B8661" s="1" t="s">
        <v>17442</v>
      </c>
      <c r="C8661" s="1" t="s">
        <v>17443</v>
      </c>
      <c r="D8661" s="1" t="s">
        <v>670</v>
      </c>
      <c r="E8661" s="1" t="s">
        <v>17437</v>
      </c>
      <c r="F8661" s="1" t="s">
        <v>40</v>
      </c>
      <c r="G8661" s="27">
        <v>0.28881232265910012</v>
      </c>
      <c r="H8661" s="27">
        <v>0.84947421131697542</v>
      </c>
      <c r="I8661" s="28">
        <v>26.143473854884473</v>
      </c>
      <c r="J8661" s="27">
        <v>2.837454398054317E-2</v>
      </c>
      <c r="K8661" s="27">
        <v>0.41974057559789218</v>
      </c>
      <c r="L8661" s="27">
        <v>2.9505257886830241E-2</v>
      </c>
      <c r="M8661" s="29">
        <v>9.3196787148594353</v>
      </c>
      <c r="N8661" s="30">
        <v>58.061464088397791</v>
      </c>
      <c r="O8661" s="32">
        <v>0.12726690035052582</v>
      </c>
      <c r="P8661" s="31">
        <v>0.98828242363545316</v>
      </c>
      <c r="Q8661" s="38">
        <v>4616</v>
      </c>
      <c r="R8661" s="38">
        <v>5645</v>
      </c>
      <c r="S8661" s="38">
        <v>2634</v>
      </c>
    </row>
    <row r="8662" spans="2:19" x14ac:dyDescent="0.2">
      <c r="B8662" s="1" t="s">
        <v>17451</v>
      </c>
      <c r="C8662" s="1" t="s">
        <v>10749</v>
      </c>
      <c r="D8662" s="1" t="s">
        <v>670</v>
      </c>
      <c r="E8662" s="1" t="s">
        <v>17437</v>
      </c>
      <c r="F8662" s="1" t="s">
        <v>40</v>
      </c>
      <c r="G8662" s="27">
        <v>0.53374363327674024</v>
      </c>
      <c r="H8662" s="27">
        <v>0.99476125223990741</v>
      </c>
      <c r="I8662" s="28">
        <v>54.023174872665543</v>
      </c>
      <c r="J8662" s="27">
        <v>7.6400679117147709E-3</v>
      </c>
      <c r="K8662" s="27">
        <v>0.22623089983022071</v>
      </c>
      <c r="L8662" s="27">
        <v>6.0714662169284285E-4</v>
      </c>
      <c r="M8662" s="29">
        <v>11.591256830601099</v>
      </c>
      <c r="N8662" s="30">
        <v>90.538950715421308</v>
      </c>
      <c r="O8662" s="32">
        <v>0</v>
      </c>
      <c r="P8662" s="31">
        <v>0.99335933382523456</v>
      </c>
      <c r="Q8662" s="38">
        <v>916</v>
      </c>
      <c r="R8662" s="38">
        <v>1661</v>
      </c>
      <c r="S8662" s="38">
        <v>5974</v>
      </c>
    </row>
    <row r="8663" spans="2:19" x14ac:dyDescent="0.2">
      <c r="B8663" s="1" t="s">
        <v>17438</v>
      </c>
      <c r="C8663" s="1" t="s">
        <v>17439</v>
      </c>
      <c r="D8663" s="1" t="s">
        <v>17697</v>
      </c>
      <c r="E8663" s="1" t="s">
        <v>17437</v>
      </c>
      <c r="F8663" s="1" t="s">
        <v>40</v>
      </c>
      <c r="G8663" s="27">
        <v>0.33491686460807601</v>
      </c>
      <c r="H8663" s="27">
        <v>0.95924382716049383</v>
      </c>
      <c r="I8663" s="28">
        <v>22.064845605700718</v>
      </c>
      <c r="J8663" s="27">
        <v>0.10372129849564529</v>
      </c>
      <c r="K8663" s="27">
        <v>0.55661124307205068</v>
      </c>
      <c r="L8663" s="27">
        <v>1.240354938271605E-2</v>
      </c>
      <c r="M8663" s="29">
        <v>6.5075000000000003</v>
      </c>
      <c r="N8663" s="30">
        <v>52.444444444444443</v>
      </c>
      <c r="O8663" s="32">
        <v>0.12860339506172841</v>
      </c>
      <c r="P8663" s="31">
        <v>0.97453703703703709</v>
      </c>
      <c r="Q8663" s="38">
        <v>6166</v>
      </c>
      <c r="R8663" s="38">
        <v>4712</v>
      </c>
      <c r="S8663" s="38">
        <v>1282</v>
      </c>
    </row>
    <row r="8664" spans="2:19" x14ac:dyDescent="0.2">
      <c r="B8664" s="1" t="s">
        <v>17454</v>
      </c>
      <c r="C8664" s="1" t="s">
        <v>17455</v>
      </c>
      <c r="D8664" s="1" t="s">
        <v>17697</v>
      </c>
      <c r="E8664" s="1" t="s">
        <v>17437</v>
      </c>
      <c r="F8664" s="1" t="s">
        <v>40</v>
      </c>
      <c r="G8664" s="27">
        <v>0.37856645789839943</v>
      </c>
      <c r="H8664" s="27">
        <v>0.85464730290456425</v>
      </c>
      <c r="I8664" s="28">
        <v>34.304384133611705</v>
      </c>
      <c r="J8664" s="27">
        <v>2.2268615170494086E-2</v>
      </c>
      <c r="K8664" s="27">
        <v>0.43771746694502434</v>
      </c>
      <c r="L8664" s="27">
        <v>1.9993084370677733E-2</v>
      </c>
      <c r="M8664" s="29">
        <v>8.7309070548712189</v>
      </c>
      <c r="N8664" s="30">
        <v>75.834558823529406</v>
      </c>
      <c r="O8664" s="32">
        <v>0</v>
      </c>
      <c r="P8664" s="31">
        <v>0.99377593360995853</v>
      </c>
      <c r="Q8664" s="38">
        <v>3683</v>
      </c>
      <c r="R8664" s="38">
        <v>4041</v>
      </c>
      <c r="S8664" s="38">
        <v>2445</v>
      </c>
    </row>
    <row r="8665" spans="2:19" x14ac:dyDescent="0.2">
      <c r="B8665" s="1" t="s">
        <v>17444</v>
      </c>
      <c r="C8665" s="1" t="s">
        <v>17445</v>
      </c>
      <c r="D8665" s="1" t="s">
        <v>17697</v>
      </c>
      <c r="E8665" s="1" t="s">
        <v>17437</v>
      </c>
      <c r="F8665" s="1" t="s">
        <v>40</v>
      </c>
      <c r="G8665" s="27">
        <v>0.20489737126395391</v>
      </c>
      <c r="H8665" s="27">
        <v>0.77457672429157021</v>
      </c>
      <c r="I8665" s="28">
        <v>21.994130356499831</v>
      </c>
      <c r="J8665" s="27">
        <v>6.8419157364061935E-3</v>
      </c>
      <c r="K8665" s="27">
        <v>0.23406553835073821</v>
      </c>
      <c r="L8665" s="27">
        <v>2.5663874532168952E-4</v>
      </c>
      <c r="M8665" s="29">
        <v>13.920969202898545</v>
      </c>
      <c r="N8665" s="30">
        <v>52.885764499121265</v>
      </c>
      <c r="O8665" s="32">
        <v>0</v>
      </c>
      <c r="P8665" s="31">
        <v>0.98984138299768309</v>
      </c>
      <c r="Q8665" s="38">
        <v>6191</v>
      </c>
      <c r="R8665" s="38">
        <v>7299</v>
      </c>
      <c r="S8665" s="38">
        <v>5820</v>
      </c>
    </row>
    <row r="8666" spans="2:19" x14ac:dyDescent="0.2">
      <c r="B8666" s="1" t="s">
        <v>17446</v>
      </c>
      <c r="C8666" s="1" t="s">
        <v>17447</v>
      </c>
      <c r="D8666" s="1" t="s">
        <v>17697</v>
      </c>
      <c r="E8666" s="1" t="s">
        <v>17437</v>
      </c>
      <c r="F8666" s="1" t="s">
        <v>40</v>
      </c>
      <c r="G8666" s="27">
        <v>0.48300970873786409</v>
      </c>
      <c r="H8666" s="27">
        <v>0.9600080152289352</v>
      </c>
      <c r="I8666" s="28">
        <v>114.77777103559869</v>
      </c>
      <c r="J8666" s="27">
        <v>2.2451456310679612E-2</v>
      </c>
      <c r="K8666" s="27">
        <v>0.16666666666666666</v>
      </c>
      <c r="L8666" s="27">
        <v>1.4046688708546238E-3</v>
      </c>
      <c r="M8666" s="29">
        <v>13.05319438151337</v>
      </c>
      <c r="N8666" s="30">
        <v>76.907197661673365</v>
      </c>
      <c r="O8666" s="32">
        <v>7.7186654643823256E-3</v>
      </c>
      <c r="P8666" s="31">
        <v>0.99068229636308991</v>
      </c>
      <c r="Q8666" s="38">
        <v>43</v>
      </c>
      <c r="R8666" s="38">
        <v>2569</v>
      </c>
      <c r="S8666" s="38">
        <v>7039</v>
      </c>
    </row>
    <row r="8667" spans="2:19" x14ac:dyDescent="0.2">
      <c r="B8667" s="1" t="s">
        <v>17464</v>
      </c>
      <c r="C8667" s="1" t="s">
        <v>17465</v>
      </c>
      <c r="D8667" s="1" t="s">
        <v>671</v>
      </c>
      <c r="E8667" s="1" t="s">
        <v>17437</v>
      </c>
      <c r="F8667" s="1" t="s">
        <v>40</v>
      </c>
      <c r="G8667" s="27">
        <v>0.33142857142857141</v>
      </c>
      <c r="H8667" s="27">
        <v>0.78273489346838987</v>
      </c>
      <c r="I8667" s="28">
        <v>19.915285714285712</v>
      </c>
      <c r="J8667" s="27">
        <v>0.18071428571428572</v>
      </c>
      <c r="K8667" s="27">
        <v>0.57999999999999996</v>
      </c>
      <c r="L8667" s="27">
        <v>0.17601816276632903</v>
      </c>
      <c r="M8667" s="29">
        <v>5.9069444444444432</v>
      </c>
      <c r="N8667" s="30">
        <v>47.711206896551722</v>
      </c>
      <c r="O8667" s="32">
        <v>4.1914076143904997E-3</v>
      </c>
      <c r="P8667" s="31">
        <v>0.97799511002444983</v>
      </c>
      <c r="Q8667" s="38">
        <v>6981</v>
      </c>
      <c r="R8667" s="38">
        <v>4770</v>
      </c>
      <c r="S8667" s="38">
        <v>1090</v>
      </c>
    </row>
    <row r="8668" spans="2:19" x14ac:dyDescent="0.2">
      <c r="B8668" s="1" t="s">
        <v>17468</v>
      </c>
      <c r="C8668" s="1" t="s">
        <v>17469</v>
      </c>
      <c r="D8668" s="1" t="s">
        <v>671</v>
      </c>
      <c r="E8668" s="1" t="s">
        <v>17437</v>
      </c>
      <c r="F8668" s="1" t="s">
        <v>40</v>
      </c>
      <c r="G8668" s="27">
        <v>0.34519572953736655</v>
      </c>
      <c r="H8668" s="27">
        <v>0.91182328190743323</v>
      </c>
      <c r="I8668" s="28">
        <v>22.308683274021355</v>
      </c>
      <c r="J8668" s="27">
        <v>5.2669039145907474E-2</v>
      </c>
      <c r="K8668" s="27">
        <v>0.49466192170818507</v>
      </c>
      <c r="L8668" s="27">
        <v>1.0518934081346423E-2</v>
      </c>
      <c r="M8668" s="29">
        <v>8.4213043478260889</v>
      </c>
      <c r="N8668" s="30">
        <v>48.169072164948453</v>
      </c>
      <c r="O8668" s="32">
        <v>3.997194950911641E-3</v>
      </c>
      <c r="P8668" s="31">
        <v>0.98527349228611505</v>
      </c>
      <c r="Q8668" s="38">
        <v>6056</v>
      </c>
      <c r="R8668" s="38">
        <v>4533</v>
      </c>
      <c r="S8668" s="38">
        <v>1846</v>
      </c>
    </row>
    <row r="8669" spans="2:19" x14ac:dyDescent="0.2">
      <c r="B8669" s="1" t="s">
        <v>17474</v>
      </c>
      <c r="C8669" s="1" t="s">
        <v>17475</v>
      </c>
      <c r="D8669" s="1" t="s">
        <v>671</v>
      </c>
      <c r="E8669" s="1" t="s">
        <v>17437</v>
      </c>
      <c r="F8669" s="1" t="s">
        <v>40</v>
      </c>
      <c r="G8669" s="27">
        <v>0.37874396135265703</v>
      </c>
      <c r="H8669" s="27">
        <v>0.97052833813640726</v>
      </c>
      <c r="I8669" s="28">
        <v>40.050483091787449</v>
      </c>
      <c r="J8669" s="27">
        <v>6.038647342995169E-3</v>
      </c>
      <c r="K8669" s="27">
        <v>0.16111111111111112</v>
      </c>
      <c r="L8669" s="27">
        <v>1.9212295869356388E-4</v>
      </c>
      <c r="M8669" s="29">
        <v>14.729704510108864</v>
      </c>
      <c r="N8669" s="30">
        <v>81.147321428571431</v>
      </c>
      <c r="O8669" s="32">
        <v>0.19067483189241116</v>
      </c>
      <c r="P8669" s="31">
        <v>0.99423631123919309</v>
      </c>
      <c r="Q8669" s="38">
        <v>3247</v>
      </c>
      <c r="R8669" s="38">
        <v>4037</v>
      </c>
      <c r="S8669" s="38">
        <v>7132</v>
      </c>
    </row>
    <row r="8670" spans="2:19" x14ac:dyDescent="0.2">
      <c r="B8670" s="1" t="s">
        <v>17470</v>
      </c>
      <c r="C8670" s="1" t="s">
        <v>17471</v>
      </c>
      <c r="D8670" s="1" t="s">
        <v>671</v>
      </c>
      <c r="E8670" s="1" t="s">
        <v>17437</v>
      </c>
      <c r="F8670" s="1" t="s">
        <v>40</v>
      </c>
      <c r="G8670" s="27">
        <v>0.33971871968962175</v>
      </c>
      <c r="H8670" s="27">
        <v>0.94348367029548985</v>
      </c>
      <c r="I8670" s="28">
        <v>22.453661493695442</v>
      </c>
      <c r="J8670" s="27">
        <v>3.0067895247332686E-2</v>
      </c>
      <c r="K8670" s="27">
        <v>0.45926285160038799</v>
      </c>
      <c r="L8670" s="27">
        <v>6.4983849742792201E-3</v>
      </c>
      <c r="M8670" s="29">
        <v>9.0168931325743653</v>
      </c>
      <c r="N8670" s="30">
        <v>48.119200571020698</v>
      </c>
      <c r="O8670" s="32">
        <v>0</v>
      </c>
      <c r="P8670" s="31">
        <v>0.98672089962914222</v>
      </c>
      <c r="Q8670" s="38">
        <v>5983</v>
      </c>
      <c r="R8670" s="38">
        <v>4625</v>
      </c>
      <c r="S8670" s="38">
        <v>2217</v>
      </c>
    </row>
    <row r="8671" spans="2:19" x14ac:dyDescent="0.2">
      <c r="B8671" s="1" t="s">
        <v>17472</v>
      </c>
      <c r="C8671" s="1" t="s">
        <v>17473</v>
      </c>
      <c r="D8671" s="1" t="s">
        <v>671</v>
      </c>
      <c r="E8671" s="1" t="s">
        <v>17437</v>
      </c>
      <c r="F8671" s="1" t="s">
        <v>40</v>
      </c>
      <c r="G8671" s="27">
        <v>0.3164798473646554</v>
      </c>
      <c r="H8671" s="27">
        <v>0.9468155042412818</v>
      </c>
      <c r="I8671" s="28">
        <v>55.009253517767689</v>
      </c>
      <c r="J8671" s="27">
        <v>6.8685905079895068E-2</v>
      </c>
      <c r="K8671" s="27">
        <v>0.43167183400906273</v>
      </c>
      <c r="L8671" s="27">
        <v>1.1696512723845429E-2</v>
      </c>
      <c r="M8671" s="29">
        <v>8.6296783625731059</v>
      </c>
      <c r="N8671" s="30">
        <v>49.669183253260123</v>
      </c>
      <c r="O8671" s="32">
        <v>0.13167530631479735</v>
      </c>
      <c r="P8671" s="31">
        <v>0.98798303487276151</v>
      </c>
      <c r="Q8671" s="38">
        <v>795</v>
      </c>
      <c r="R8671" s="38">
        <v>5061</v>
      </c>
      <c r="S8671" s="38">
        <v>2515</v>
      </c>
    </row>
    <row r="8672" spans="2:19" x14ac:dyDescent="0.2">
      <c r="B8672" s="1" t="s">
        <v>17462</v>
      </c>
      <c r="C8672" s="1" t="s">
        <v>17463</v>
      </c>
      <c r="D8672" s="1" t="s">
        <v>671</v>
      </c>
      <c r="E8672" s="1" t="s">
        <v>17437</v>
      </c>
      <c r="F8672" s="1" t="s">
        <v>40</v>
      </c>
      <c r="G8672" s="27">
        <v>0.24509394572025053</v>
      </c>
      <c r="H8672" s="27">
        <v>0.73716232709519947</v>
      </c>
      <c r="I8672" s="28">
        <v>21.081127348643008</v>
      </c>
      <c r="J8672" s="27">
        <v>2.2546972860125261E-2</v>
      </c>
      <c r="K8672" s="27">
        <v>0.39874739039665968</v>
      </c>
      <c r="L8672" s="27">
        <v>0.12377339300244099</v>
      </c>
      <c r="M8672" s="29">
        <v>11.721460176991149</v>
      </c>
      <c r="N8672" s="30">
        <v>49.477001703577514</v>
      </c>
      <c r="O8672" s="32">
        <v>0</v>
      </c>
      <c r="P8672" s="31">
        <v>0.9743694060211554</v>
      </c>
      <c r="Q8672" s="38">
        <v>6559</v>
      </c>
      <c r="R8672" s="38">
        <v>6567</v>
      </c>
      <c r="S8672" s="38">
        <v>2925</v>
      </c>
    </row>
    <row r="8673" spans="1:23" x14ac:dyDescent="0.2">
      <c r="B8673" s="1" t="s">
        <v>17458</v>
      </c>
      <c r="C8673" s="1" t="s">
        <v>17459</v>
      </c>
      <c r="D8673" s="1" t="s">
        <v>671</v>
      </c>
      <c r="E8673" s="1" t="s">
        <v>17437</v>
      </c>
      <c r="F8673" s="1" t="s">
        <v>40</v>
      </c>
      <c r="G8673" s="27">
        <v>0.51049963794351916</v>
      </c>
      <c r="H8673" s="27">
        <v>0.81717539863325728</v>
      </c>
      <c r="I8673" s="28">
        <v>38.267378711078926</v>
      </c>
      <c r="J8673" s="27">
        <v>0.11368573497465605</v>
      </c>
      <c r="K8673" s="27">
        <v>0.41745112237509052</v>
      </c>
      <c r="L8673" s="27">
        <v>0.12703171543718242</v>
      </c>
      <c r="M8673" s="29">
        <v>5.9639053254437862</v>
      </c>
      <c r="N8673" s="30">
        <v>68.835460992907798</v>
      </c>
      <c r="O8673" s="32">
        <v>0</v>
      </c>
      <c r="P8673" s="31">
        <v>0.96793411599789736</v>
      </c>
      <c r="Q8673" s="38">
        <v>3399</v>
      </c>
      <c r="R8673" s="38">
        <v>2096</v>
      </c>
      <c r="S8673" s="38">
        <v>2664</v>
      </c>
    </row>
    <row r="8674" spans="1:23" x14ac:dyDescent="0.2">
      <c r="B8674" s="1" t="s">
        <v>17466</v>
      </c>
      <c r="C8674" s="1" t="s">
        <v>17467</v>
      </c>
      <c r="D8674" s="1" t="s">
        <v>671</v>
      </c>
      <c r="E8674" s="1" t="s">
        <v>17437</v>
      </c>
      <c r="F8674" s="1" t="s">
        <v>40</v>
      </c>
      <c r="G8674" s="27">
        <v>0.33309169989126497</v>
      </c>
      <c r="H8674" s="27">
        <v>0.91146875556346774</v>
      </c>
      <c r="I8674" s="28">
        <v>27.009931134469014</v>
      </c>
      <c r="J8674" s="27">
        <v>9.423704240666908E-3</v>
      </c>
      <c r="K8674" s="27">
        <v>0.21964479884015947</v>
      </c>
      <c r="L8674" s="27">
        <v>3.3615809150792243E-2</v>
      </c>
      <c r="M8674" s="29">
        <v>14.315163043478259</v>
      </c>
      <c r="N8674" s="30">
        <v>51.966267682263329</v>
      </c>
      <c r="O8674" s="32">
        <v>2.9040413031867544E-2</v>
      </c>
      <c r="P8674" s="31">
        <v>0.98237493323838343</v>
      </c>
      <c r="Q8674" s="38">
        <v>4407</v>
      </c>
      <c r="R8674" s="38">
        <v>4738</v>
      </c>
      <c r="S8674" s="38">
        <v>6113</v>
      </c>
    </row>
    <row r="8675" spans="1:23" x14ac:dyDescent="0.2">
      <c r="B8675" s="1" t="s">
        <v>17460</v>
      </c>
      <c r="C8675" s="1" t="s">
        <v>17461</v>
      </c>
      <c r="D8675" s="1" t="s">
        <v>671</v>
      </c>
      <c r="E8675" s="1" t="s">
        <v>17437</v>
      </c>
      <c r="F8675" s="1" t="s">
        <v>40</v>
      </c>
      <c r="G8675" s="27">
        <v>0.420012746972594</v>
      </c>
      <c r="H8675" s="27">
        <v>0.7755915971578623</v>
      </c>
      <c r="I8675" s="28">
        <v>26.334608030592733</v>
      </c>
      <c r="J8675" s="27">
        <v>3.4416826003824091E-2</v>
      </c>
      <c r="K8675" s="27">
        <v>0.49713193116634802</v>
      </c>
      <c r="L8675" s="27">
        <v>0.1453444547420451</v>
      </c>
      <c r="M8675" s="29">
        <v>8.8094505494505473</v>
      </c>
      <c r="N8675" s="30">
        <v>50.165402124430955</v>
      </c>
      <c r="O8675" s="32">
        <v>0</v>
      </c>
      <c r="P8675" s="31">
        <v>0.96941612604263205</v>
      </c>
      <c r="Q8675" s="38">
        <v>4574</v>
      </c>
      <c r="R8675" s="38">
        <v>3523</v>
      </c>
      <c r="S8675" s="38">
        <v>1813</v>
      </c>
    </row>
    <row r="8676" spans="1:23" s="19" customFormat="1" x14ac:dyDescent="0.2">
      <c r="A8676" s="18"/>
      <c r="B8676" s="17"/>
      <c r="C8676" s="17"/>
      <c r="D8676" s="17"/>
      <c r="E8676" s="17"/>
      <c r="F8676" s="17"/>
      <c r="G8676" s="54"/>
      <c r="H8676" s="54"/>
      <c r="I8676" s="55"/>
      <c r="J8676" s="54"/>
      <c r="K8676" s="54"/>
      <c r="L8676" s="54"/>
      <c r="M8676" s="56"/>
      <c r="N8676" s="57"/>
      <c r="O8676" s="57"/>
      <c r="P8676" s="58"/>
      <c r="Q8676" s="59"/>
      <c r="R8676" s="59"/>
      <c r="S8676" s="59"/>
      <c r="T8676" s="18"/>
      <c r="U8676" s="18"/>
      <c r="V8676" s="18"/>
      <c r="W8676" s="18"/>
    </row>
    <row r="8678" spans="1:23" ht="27.75" customHeight="1" x14ac:dyDescent="0.2">
      <c r="B8678" s="112" t="s">
        <v>684</v>
      </c>
      <c r="C8678" s="112"/>
      <c r="D8678" s="112"/>
      <c r="E8678" s="112"/>
      <c r="F8678" s="112"/>
      <c r="G8678" s="112"/>
      <c r="H8678" s="112"/>
      <c r="I8678" s="112"/>
      <c r="J8678" s="112"/>
      <c r="K8678" s="112"/>
      <c r="L8678" s="112"/>
      <c r="M8678" s="112"/>
      <c r="N8678" s="112"/>
      <c r="O8678" s="64"/>
    </row>
    <row r="8679" spans="1:23" ht="6" customHeight="1" x14ac:dyDescent="0.2">
      <c r="B8679" s="3"/>
      <c r="C8679" s="3"/>
      <c r="D8679" s="4"/>
      <c r="E8679" s="5"/>
      <c r="F8679" s="5"/>
      <c r="G8679" s="5"/>
      <c r="H8679" s="5"/>
      <c r="I8679" s="5"/>
      <c r="J8679" s="5"/>
      <c r="K8679" s="5"/>
      <c r="L8679" s="5"/>
      <c r="M8679" s="5"/>
      <c r="N8679" s="6"/>
      <c r="O8679" s="6"/>
    </row>
    <row r="8680" spans="1:23" ht="12" customHeight="1" x14ac:dyDescent="0.2">
      <c r="B8680" s="3" t="s">
        <v>675</v>
      </c>
      <c r="C8680" s="3"/>
      <c r="D8680" s="4"/>
      <c r="E8680" s="5"/>
      <c r="F8680" s="5"/>
      <c r="G8680" s="5"/>
      <c r="H8680" s="5"/>
      <c r="I8680" s="5"/>
      <c r="J8680" s="5"/>
      <c r="K8680" s="5"/>
      <c r="L8680" s="5"/>
      <c r="M8680" s="5"/>
      <c r="N8680" s="6"/>
      <c r="O8680" s="6"/>
    </row>
    <row r="8681" spans="1:23" ht="6" customHeight="1" x14ac:dyDescent="0.2">
      <c r="B8681" s="3"/>
      <c r="C8681" s="3"/>
      <c r="D8681" s="4"/>
      <c r="E8681" s="5"/>
      <c r="F8681" s="5"/>
      <c r="G8681" s="5"/>
      <c r="H8681" s="5"/>
      <c r="I8681" s="5"/>
      <c r="J8681" s="5"/>
      <c r="K8681" s="5"/>
      <c r="L8681" s="5"/>
      <c r="M8681" s="5"/>
      <c r="N8681" s="6"/>
      <c r="O8681" s="6"/>
    </row>
    <row r="8682" spans="1:23" x14ac:dyDescent="0.2">
      <c r="B8682" s="3" t="s">
        <v>676</v>
      </c>
      <c r="C8682" s="3"/>
      <c r="D8682" s="4"/>
      <c r="E8682" s="5"/>
      <c r="F8682" s="5"/>
      <c r="G8682" s="5"/>
      <c r="H8682" s="5"/>
      <c r="I8682" s="5"/>
      <c r="J8682" s="5"/>
      <c r="K8682" s="5"/>
      <c r="L8682" s="5"/>
      <c r="M8682" s="5"/>
      <c r="N8682" s="6"/>
      <c r="O8682" s="6"/>
    </row>
    <row r="8683" spans="1:23" ht="44.25" customHeight="1" x14ac:dyDescent="0.2">
      <c r="B8683" s="112" t="s">
        <v>17712</v>
      </c>
      <c r="C8683" s="112"/>
      <c r="D8683" s="112"/>
      <c r="E8683" s="112"/>
      <c r="F8683" s="112"/>
      <c r="G8683" s="112"/>
      <c r="H8683" s="112"/>
      <c r="I8683" s="112"/>
      <c r="J8683" s="112"/>
      <c r="K8683" s="112"/>
      <c r="L8683" s="112"/>
      <c r="M8683" s="112"/>
      <c r="N8683" s="112"/>
      <c r="O8683" s="64"/>
    </row>
    <row r="8684" spans="1:23" x14ac:dyDescent="0.2">
      <c r="B8684" s="107" t="s">
        <v>17724</v>
      </c>
      <c r="C8684" s="82"/>
      <c r="D8684" s="82"/>
      <c r="E8684" s="82"/>
      <c r="F8684" s="82"/>
      <c r="G8684" s="82"/>
      <c r="H8684" s="82"/>
      <c r="I8684" s="82"/>
      <c r="J8684" s="82"/>
      <c r="K8684" s="82"/>
      <c r="L8684" s="82"/>
      <c r="M8684" s="82"/>
      <c r="N8684" s="82"/>
      <c r="O8684" s="82"/>
    </row>
    <row r="8685" spans="1:23" ht="24" customHeight="1" x14ac:dyDescent="0.2">
      <c r="B8685" s="112" t="s">
        <v>17725</v>
      </c>
      <c r="C8685" s="112"/>
      <c r="D8685" s="112"/>
      <c r="E8685" s="112"/>
      <c r="F8685" s="112"/>
      <c r="G8685" s="112"/>
      <c r="H8685" s="112"/>
      <c r="I8685" s="112"/>
      <c r="J8685" s="112"/>
      <c r="K8685" s="112"/>
      <c r="L8685" s="112"/>
      <c r="M8685" s="112"/>
      <c r="N8685" s="112"/>
      <c r="O8685" s="112"/>
    </row>
    <row r="8686" spans="1:23" x14ac:dyDescent="0.2">
      <c r="B8686" s="1" t="s">
        <v>17726</v>
      </c>
      <c r="C8686" s="3"/>
      <c r="D8686" s="4"/>
      <c r="E8686" s="5"/>
      <c r="F8686" s="5"/>
      <c r="G8686" s="5"/>
      <c r="H8686" s="5"/>
      <c r="I8686" s="5"/>
      <c r="J8686" s="5"/>
      <c r="K8686" s="5"/>
      <c r="L8686" s="5"/>
      <c r="M8686" s="5"/>
      <c r="N8686" s="5"/>
      <c r="O8686" s="6"/>
    </row>
  </sheetData>
  <autoFilter ref="B7:S8675">
    <sortState ref="B8:S8675">
      <sortCondition ref="D7:D8675"/>
    </sortState>
  </autoFilter>
  <mergeCells count="4">
    <mergeCell ref="B8678:N8678"/>
    <mergeCell ref="B8683:N8683"/>
    <mergeCell ref="G2:K3"/>
    <mergeCell ref="B8685:O8685"/>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01"/>
  <sheetViews>
    <sheetView topLeftCell="A3749" workbookViewId="0">
      <selection activeCell="A3758" sqref="A3758"/>
    </sheetView>
  </sheetViews>
  <sheetFormatPr defaultRowHeight="15" x14ac:dyDescent="0.25"/>
  <cols>
    <col min="1" max="2" width="25.140625" customWidth="1"/>
  </cols>
  <sheetData>
    <row r="1" spans="1:2" x14ac:dyDescent="0.25">
      <c r="A1" t="s">
        <v>17713</v>
      </c>
      <c r="B1" t="s">
        <v>17714</v>
      </c>
    </row>
    <row r="2" spans="1:2" x14ac:dyDescent="0.25">
      <c r="A2" t="s">
        <v>17</v>
      </c>
      <c r="B2" t="s">
        <v>17</v>
      </c>
    </row>
    <row r="3" spans="1:2" x14ac:dyDescent="0.25">
      <c r="A3" t="s">
        <v>17</v>
      </c>
      <c r="B3" t="s">
        <v>581</v>
      </c>
    </row>
    <row r="4" spans="1:2" x14ac:dyDescent="0.25">
      <c r="A4" t="s">
        <v>17</v>
      </c>
      <c r="B4" t="s">
        <v>95</v>
      </c>
    </row>
    <row r="5" spans="1:2" x14ac:dyDescent="0.25">
      <c r="A5" t="s">
        <v>17</v>
      </c>
      <c r="B5" t="s">
        <v>654</v>
      </c>
    </row>
    <row r="6" spans="1:2" x14ac:dyDescent="0.25">
      <c r="A6" t="s">
        <v>17</v>
      </c>
      <c r="B6" t="s">
        <v>427</v>
      </c>
    </row>
    <row r="7" spans="1:2" x14ac:dyDescent="0.25">
      <c r="A7" t="s">
        <v>17</v>
      </c>
      <c r="B7" t="s">
        <v>549</v>
      </c>
    </row>
    <row r="8" spans="1:2" x14ac:dyDescent="0.25">
      <c r="A8" t="s">
        <v>19</v>
      </c>
      <c r="B8" t="s">
        <v>19</v>
      </c>
    </row>
    <row r="9" spans="1:2" x14ac:dyDescent="0.25">
      <c r="A9" t="s">
        <v>19</v>
      </c>
      <c r="B9" t="s">
        <v>616</v>
      </c>
    </row>
    <row r="10" spans="1:2" x14ac:dyDescent="0.25">
      <c r="A10" t="s">
        <v>19</v>
      </c>
      <c r="B10" t="s">
        <v>615</v>
      </c>
    </row>
    <row r="11" spans="1:2" x14ac:dyDescent="0.25">
      <c r="A11" t="s">
        <v>19</v>
      </c>
      <c r="B11" t="s">
        <v>634</v>
      </c>
    </row>
    <row r="12" spans="1:2" x14ac:dyDescent="0.25">
      <c r="A12" t="s">
        <v>19</v>
      </c>
      <c r="B12" t="s">
        <v>583</v>
      </c>
    </row>
    <row r="13" spans="1:2" x14ac:dyDescent="0.25">
      <c r="A13" t="s">
        <v>19</v>
      </c>
      <c r="B13" t="s">
        <v>74</v>
      </c>
    </row>
    <row r="14" spans="1:2" x14ac:dyDescent="0.25">
      <c r="A14" t="s">
        <v>21</v>
      </c>
      <c r="B14" t="s">
        <v>21</v>
      </c>
    </row>
    <row r="15" spans="1:2" x14ac:dyDescent="0.25">
      <c r="A15" t="s">
        <v>21</v>
      </c>
      <c r="B15" t="s">
        <v>667</v>
      </c>
    </row>
    <row r="16" spans="1:2" x14ac:dyDescent="0.25">
      <c r="A16" t="s">
        <v>21</v>
      </c>
      <c r="B16" t="s">
        <v>577</v>
      </c>
    </row>
    <row r="17" spans="1:2" x14ac:dyDescent="0.25">
      <c r="A17" t="s">
        <v>21</v>
      </c>
      <c r="B17" t="s">
        <v>376</v>
      </c>
    </row>
    <row r="18" spans="1:2" x14ac:dyDescent="0.25">
      <c r="A18" t="s">
        <v>21</v>
      </c>
      <c r="B18" t="s">
        <v>661</v>
      </c>
    </row>
    <row r="19" spans="1:2" x14ac:dyDescent="0.25">
      <c r="A19" t="s">
        <v>21</v>
      </c>
      <c r="B19" t="s">
        <v>587</v>
      </c>
    </row>
    <row r="20" spans="1:2" x14ac:dyDescent="0.25">
      <c r="A20" t="s">
        <v>24</v>
      </c>
      <c r="B20" t="s">
        <v>24</v>
      </c>
    </row>
    <row r="21" spans="1:2" x14ac:dyDescent="0.25">
      <c r="A21" t="s">
        <v>24</v>
      </c>
      <c r="B21" t="s">
        <v>382</v>
      </c>
    </row>
    <row r="22" spans="1:2" x14ac:dyDescent="0.25">
      <c r="A22" t="s">
        <v>24</v>
      </c>
      <c r="B22" t="s">
        <v>30</v>
      </c>
    </row>
    <row r="23" spans="1:2" x14ac:dyDescent="0.25">
      <c r="A23" t="s">
        <v>24</v>
      </c>
      <c r="B23" t="s">
        <v>118</v>
      </c>
    </row>
    <row r="24" spans="1:2" x14ac:dyDescent="0.25">
      <c r="A24" t="s">
        <v>24</v>
      </c>
      <c r="B24" t="s">
        <v>189</v>
      </c>
    </row>
    <row r="25" spans="1:2" x14ac:dyDescent="0.25">
      <c r="A25" t="s">
        <v>24</v>
      </c>
      <c r="B25" t="s">
        <v>239</v>
      </c>
    </row>
    <row r="26" spans="1:2" x14ac:dyDescent="0.25">
      <c r="A26" t="s">
        <v>29</v>
      </c>
      <c r="B26" t="s">
        <v>29</v>
      </c>
    </row>
    <row r="27" spans="1:2" x14ac:dyDescent="0.25">
      <c r="A27" t="s">
        <v>29</v>
      </c>
      <c r="B27" t="s">
        <v>662</v>
      </c>
    </row>
    <row r="28" spans="1:2" x14ac:dyDescent="0.25">
      <c r="A28" t="s">
        <v>29</v>
      </c>
      <c r="B28" t="s">
        <v>221</v>
      </c>
    </row>
    <row r="29" spans="1:2" x14ac:dyDescent="0.25">
      <c r="A29" t="s">
        <v>29</v>
      </c>
      <c r="B29" t="s">
        <v>310</v>
      </c>
    </row>
    <row r="30" spans="1:2" x14ac:dyDescent="0.25">
      <c r="A30" t="s">
        <v>29</v>
      </c>
      <c r="B30" t="s">
        <v>85</v>
      </c>
    </row>
    <row r="31" spans="1:2" x14ac:dyDescent="0.25">
      <c r="A31" t="s">
        <v>29</v>
      </c>
      <c r="B31" t="s">
        <v>312</v>
      </c>
    </row>
    <row r="32" spans="1:2" x14ac:dyDescent="0.25">
      <c r="A32" t="s">
        <v>30</v>
      </c>
      <c r="B32" t="s">
        <v>30</v>
      </c>
    </row>
    <row r="33" spans="1:2" x14ac:dyDescent="0.25">
      <c r="A33" t="s">
        <v>30</v>
      </c>
      <c r="B33" t="s">
        <v>24</v>
      </c>
    </row>
    <row r="34" spans="1:2" x14ac:dyDescent="0.25">
      <c r="A34" t="s">
        <v>30</v>
      </c>
      <c r="B34" t="s">
        <v>377</v>
      </c>
    </row>
    <row r="35" spans="1:2" x14ac:dyDescent="0.25">
      <c r="A35" t="s">
        <v>30</v>
      </c>
      <c r="B35" t="s">
        <v>86</v>
      </c>
    </row>
    <row r="36" spans="1:2" x14ac:dyDescent="0.25">
      <c r="A36" t="s">
        <v>30</v>
      </c>
      <c r="B36" t="s">
        <v>449</v>
      </c>
    </row>
    <row r="37" spans="1:2" x14ac:dyDescent="0.25">
      <c r="A37" t="s">
        <v>30</v>
      </c>
      <c r="B37" t="s">
        <v>518</v>
      </c>
    </row>
    <row r="38" spans="1:2" x14ac:dyDescent="0.25">
      <c r="A38" t="s">
        <v>31</v>
      </c>
      <c r="B38" t="s">
        <v>31</v>
      </c>
    </row>
    <row r="39" spans="1:2" x14ac:dyDescent="0.25">
      <c r="A39" t="s">
        <v>31</v>
      </c>
      <c r="B39" t="s">
        <v>250</v>
      </c>
    </row>
    <row r="40" spans="1:2" x14ac:dyDescent="0.25">
      <c r="A40" t="s">
        <v>31</v>
      </c>
      <c r="B40" t="s">
        <v>245</v>
      </c>
    </row>
    <row r="41" spans="1:2" x14ac:dyDescent="0.25">
      <c r="A41" t="s">
        <v>31</v>
      </c>
      <c r="B41" t="s">
        <v>371</v>
      </c>
    </row>
    <row r="42" spans="1:2" x14ac:dyDescent="0.25">
      <c r="A42" t="s">
        <v>31</v>
      </c>
      <c r="B42" t="s">
        <v>292</v>
      </c>
    </row>
    <row r="43" spans="1:2" x14ac:dyDescent="0.25">
      <c r="A43" t="s">
        <v>31</v>
      </c>
      <c r="B43" t="s">
        <v>132</v>
      </c>
    </row>
    <row r="44" spans="1:2" x14ac:dyDescent="0.25">
      <c r="A44" t="s">
        <v>32</v>
      </c>
      <c r="B44" t="s">
        <v>32</v>
      </c>
    </row>
    <row r="45" spans="1:2" x14ac:dyDescent="0.25">
      <c r="A45" t="s">
        <v>32</v>
      </c>
      <c r="B45" t="s">
        <v>188</v>
      </c>
    </row>
    <row r="46" spans="1:2" x14ac:dyDescent="0.25">
      <c r="A46" t="s">
        <v>32</v>
      </c>
      <c r="B46" t="s">
        <v>456</v>
      </c>
    </row>
    <row r="47" spans="1:2" x14ac:dyDescent="0.25">
      <c r="A47" t="s">
        <v>32</v>
      </c>
      <c r="B47" t="s">
        <v>563</v>
      </c>
    </row>
    <row r="48" spans="1:2" x14ac:dyDescent="0.25">
      <c r="A48" t="s">
        <v>32</v>
      </c>
      <c r="B48" t="s">
        <v>374</v>
      </c>
    </row>
    <row r="49" spans="1:2" x14ac:dyDescent="0.25">
      <c r="A49" t="s">
        <v>32</v>
      </c>
      <c r="B49" t="s">
        <v>375</v>
      </c>
    </row>
    <row r="50" spans="1:2" x14ac:dyDescent="0.25">
      <c r="A50" t="s">
        <v>33</v>
      </c>
      <c r="B50" t="s">
        <v>33</v>
      </c>
    </row>
    <row r="51" spans="1:2" x14ac:dyDescent="0.25">
      <c r="A51" t="s">
        <v>33</v>
      </c>
      <c r="B51" t="s">
        <v>152</v>
      </c>
    </row>
    <row r="52" spans="1:2" x14ac:dyDescent="0.25">
      <c r="A52" t="s">
        <v>33</v>
      </c>
      <c r="B52" t="s">
        <v>664</v>
      </c>
    </row>
    <row r="53" spans="1:2" x14ac:dyDescent="0.25">
      <c r="A53" t="s">
        <v>33</v>
      </c>
      <c r="B53" t="s">
        <v>547</v>
      </c>
    </row>
    <row r="54" spans="1:2" x14ac:dyDescent="0.25">
      <c r="A54" t="s">
        <v>33</v>
      </c>
      <c r="B54" t="s">
        <v>119</v>
      </c>
    </row>
    <row r="55" spans="1:2" x14ac:dyDescent="0.25">
      <c r="A55" t="s">
        <v>33</v>
      </c>
      <c r="B55" t="s">
        <v>299</v>
      </c>
    </row>
    <row r="56" spans="1:2" x14ac:dyDescent="0.25">
      <c r="A56" t="s">
        <v>309</v>
      </c>
      <c r="B56" t="s">
        <v>309</v>
      </c>
    </row>
    <row r="57" spans="1:2" x14ac:dyDescent="0.25">
      <c r="A57" t="s">
        <v>309</v>
      </c>
      <c r="B57" t="s">
        <v>499</v>
      </c>
    </row>
    <row r="58" spans="1:2" x14ac:dyDescent="0.25">
      <c r="A58" t="s">
        <v>309</v>
      </c>
      <c r="B58" t="s">
        <v>331</v>
      </c>
    </row>
    <row r="59" spans="1:2" x14ac:dyDescent="0.25">
      <c r="A59" t="s">
        <v>309</v>
      </c>
      <c r="B59" t="s">
        <v>323</v>
      </c>
    </row>
    <row r="60" spans="1:2" x14ac:dyDescent="0.25">
      <c r="A60" t="s">
        <v>309</v>
      </c>
      <c r="B60" t="s">
        <v>598</v>
      </c>
    </row>
    <row r="61" spans="1:2" x14ac:dyDescent="0.25">
      <c r="A61" t="s">
        <v>309</v>
      </c>
      <c r="B61" t="s">
        <v>393</v>
      </c>
    </row>
    <row r="62" spans="1:2" x14ac:dyDescent="0.25">
      <c r="A62" t="s">
        <v>35</v>
      </c>
      <c r="B62" t="s">
        <v>35</v>
      </c>
    </row>
    <row r="63" spans="1:2" x14ac:dyDescent="0.25">
      <c r="A63" t="s">
        <v>35</v>
      </c>
      <c r="B63" t="s">
        <v>538</v>
      </c>
    </row>
    <row r="64" spans="1:2" x14ac:dyDescent="0.25">
      <c r="A64" t="s">
        <v>35</v>
      </c>
      <c r="B64" t="s">
        <v>653</v>
      </c>
    </row>
    <row r="65" spans="1:2" x14ac:dyDescent="0.25">
      <c r="A65" t="s">
        <v>35</v>
      </c>
      <c r="B65" t="s">
        <v>460</v>
      </c>
    </row>
    <row r="66" spans="1:2" x14ac:dyDescent="0.25">
      <c r="A66" t="s">
        <v>35</v>
      </c>
      <c r="B66" t="s">
        <v>459</v>
      </c>
    </row>
    <row r="67" spans="1:2" x14ac:dyDescent="0.25">
      <c r="A67" t="s">
        <v>35</v>
      </c>
      <c r="B67" t="s">
        <v>119</v>
      </c>
    </row>
    <row r="68" spans="1:2" x14ac:dyDescent="0.25">
      <c r="A68" t="s">
        <v>283</v>
      </c>
      <c r="B68" t="s">
        <v>283</v>
      </c>
    </row>
    <row r="69" spans="1:2" x14ac:dyDescent="0.25">
      <c r="A69" t="s">
        <v>283</v>
      </c>
      <c r="B69" t="s">
        <v>307</v>
      </c>
    </row>
    <row r="70" spans="1:2" x14ac:dyDescent="0.25">
      <c r="A70" t="s">
        <v>283</v>
      </c>
      <c r="B70" t="s">
        <v>576</v>
      </c>
    </row>
    <row r="71" spans="1:2" x14ac:dyDescent="0.25">
      <c r="A71" t="s">
        <v>283</v>
      </c>
      <c r="B71" t="s">
        <v>214</v>
      </c>
    </row>
    <row r="72" spans="1:2" x14ac:dyDescent="0.25">
      <c r="A72" t="s">
        <v>283</v>
      </c>
      <c r="B72" t="s">
        <v>454</v>
      </c>
    </row>
    <row r="73" spans="1:2" x14ac:dyDescent="0.25">
      <c r="A73" t="s">
        <v>283</v>
      </c>
      <c r="B73" t="s">
        <v>150</v>
      </c>
    </row>
    <row r="74" spans="1:2" x14ac:dyDescent="0.25">
      <c r="A74" t="s">
        <v>39</v>
      </c>
      <c r="B74" t="s">
        <v>39</v>
      </c>
    </row>
    <row r="75" spans="1:2" x14ac:dyDescent="0.25">
      <c r="A75" t="s">
        <v>39</v>
      </c>
      <c r="B75" t="s">
        <v>41</v>
      </c>
    </row>
    <row r="76" spans="1:2" x14ac:dyDescent="0.25">
      <c r="A76" t="s">
        <v>39</v>
      </c>
      <c r="B76" t="s">
        <v>613</v>
      </c>
    </row>
    <row r="77" spans="1:2" x14ac:dyDescent="0.25">
      <c r="A77" t="s">
        <v>39</v>
      </c>
      <c r="B77" t="s">
        <v>297</v>
      </c>
    </row>
    <row r="78" spans="1:2" x14ac:dyDescent="0.25">
      <c r="A78" t="s">
        <v>39</v>
      </c>
      <c r="B78" t="s">
        <v>464</v>
      </c>
    </row>
    <row r="79" spans="1:2" x14ac:dyDescent="0.25">
      <c r="A79" t="s">
        <v>39</v>
      </c>
      <c r="B79" t="s">
        <v>193</v>
      </c>
    </row>
    <row r="80" spans="1:2" x14ac:dyDescent="0.25">
      <c r="A80" t="s">
        <v>41</v>
      </c>
      <c r="B80" t="s">
        <v>41</v>
      </c>
    </row>
    <row r="81" spans="1:2" x14ac:dyDescent="0.25">
      <c r="A81" t="s">
        <v>41</v>
      </c>
      <c r="B81" t="s">
        <v>39</v>
      </c>
    </row>
    <row r="82" spans="1:2" x14ac:dyDescent="0.25">
      <c r="A82" t="s">
        <v>41</v>
      </c>
      <c r="B82" t="s">
        <v>632</v>
      </c>
    </row>
    <row r="83" spans="1:2" x14ac:dyDescent="0.25">
      <c r="A83" t="s">
        <v>41</v>
      </c>
      <c r="B83" t="s">
        <v>297</v>
      </c>
    </row>
    <row r="84" spans="1:2" x14ac:dyDescent="0.25">
      <c r="A84" t="s">
        <v>41</v>
      </c>
      <c r="B84" t="s">
        <v>497</v>
      </c>
    </row>
    <row r="85" spans="1:2" x14ac:dyDescent="0.25">
      <c r="A85" t="s">
        <v>41</v>
      </c>
      <c r="B85" t="s">
        <v>515</v>
      </c>
    </row>
    <row r="86" spans="1:2" x14ac:dyDescent="0.25">
      <c r="A86" t="s">
        <v>43</v>
      </c>
      <c r="B86" t="s">
        <v>43</v>
      </c>
    </row>
    <row r="87" spans="1:2" x14ac:dyDescent="0.25">
      <c r="A87" t="s">
        <v>43</v>
      </c>
      <c r="B87" t="s">
        <v>528</v>
      </c>
    </row>
    <row r="88" spans="1:2" x14ac:dyDescent="0.25">
      <c r="A88" t="s">
        <v>43</v>
      </c>
      <c r="B88" t="s">
        <v>141</v>
      </c>
    </row>
    <row r="89" spans="1:2" x14ac:dyDescent="0.25">
      <c r="A89" t="s">
        <v>43</v>
      </c>
      <c r="B89" t="s">
        <v>278</v>
      </c>
    </row>
    <row r="90" spans="1:2" x14ac:dyDescent="0.25">
      <c r="A90" t="s">
        <v>43</v>
      </c>
      <c r="B90" t="s">
        <v>149</v>
      </c>
    </row>
    <row r="91" spans="1:2" x14ac:dyDescent="0.25">
      <c r="A91" t="s">
        <v>43</v>
      </c>
      <c r="B91" t="s">
        <v>104</v>
      </c>
    </row>
    <row r="92" spans="1:2" x14ac:dyDescent="0.25">
      <c r="A92" t="s">
        <v>45</v>
      </c>
      <c r="B92" t="s">
        <v>45</v>
      </c>
    </row>
    <row r="93" spans="1:2" x14ac:dyDescent="0.25">
      <c r="A93" t="s">
        <v>45</v>
      </c>
      <c r="B93" t="s">
        <v>427</v>
      </c>
    </row>
    <row r="94" spans="1:2" x14ac:dyDescent="0.25">
      <c r="A94" t="s">
        <v>45</v>
      </c>
      <c r="B94" t="s">
        <v>655</v>
      </c>
    </row>
    <row r="95" spans="1:2" x14ac:dyDescent="0.25">
      <c r="A95" t="s">
        <v>45</v>
      </c>
      <c r="B95" t="s">
        <v>17</v>
      </c>
    </row>
    <row r="96" spans="1:2" x14ac:dyDescent="0.25">
      <c r="A96" t="s">
        <v>45</v>
      </c>
      <c r="B96" t="s">
        <v>215</v>
      </c>
    </row>
    <row r="97" spans="1:2" x14ac:dyDescent="0.25">
      <c r="A97" t="s">
        <v>45</v>
      </c>
      <c r="B97" t="s">
        <v>481</v>
      </c>
    </row>
    <row r="98" spans="1:2" x14ac:dyDescent="0.25">
      <c r="A98" t="s">
        <v>67</v>
      </c>
      <c r="B98" t="s">
        <v>67</v>
      </c>
    </row>
    <row r="99" spans="1:2" x14ac:dyDescent="0.25">
      <c r="A99" t="s">
        <v>67</v>
      </c>
      <c r="B99" t="s">
        <v>614</v>
      </c>
    </row>
    <row r="100" spans="1:2" x14ac:dyDescent="0.25">
      <c r="A100" t="s">
        <v>67</v>
      </c>
      <c r="B100" t="s">
        <v>358</v>
      </c>
    </row>
    <row r="101" spans="1:2" x14ac:dyDescent="0.25">
      <c r="A101" t="s">
        <v>67</v>
      </c>
      <c r="B101" t="s">
        <v>651</v>
      </c>
    </row>
    <row r="102" spans="1:2" x14ac:dyDescent="0.25">
      <c r="A102" t="s">
        <v>67</v>
      </c>
      <c r="B102" t="s">
        <v>650</v>
      </c>
    </row>
    <row r="103" spans="1:2" x14ac:dyDescent="0.25">
      <c r="A103" t="s">
        <v>67</v>
      </c>
      <c r="B103" t="s">
        <v>360</v>
      </c>
    </row>
    <row r="104" spans="1:2" x14ac:dyDescent="0.25">
      <c r="A104" t="s">
        <v>42</v>
      </c>
      <c r="B104" t="s">
        <v>42</v>
      </c>
    </row>
    <row r="105" spans="1:2" x14ac:dyDescent="0.25">
      <c r="A105" t="s">
        <v>42</v>
      </c>
      <c r="B105" t="s">
        <v>644</v>
      </c>
    </row>
    <row r="106" spans="1:2" x14ac:dyDescent="0.25">
      <c r="A106" t="s">
        <v>42</v>
      </c>
      <c r="B106" t="s">
        <v>398</v>
      </c>
    </row>
    <row r="107" spans="1:2" x14ac:dyDescent="0.25">
      <c r="A107" t="s">
        <v>42</v>
      </c>
      <c r="B107" t="s">
        <v>171</v>
      </c>
    </row>
    <row r="108" spans="1:2" x14ac:dyDescent="0.25">
      <c r="A108" t="s">
        <v>42</v>
      </c>
      <c r="B108" t="s">
        <v>340</v>
      </c>
    </row>
    <row r="109" spans="1:2" x14ac:dyDescent="0.25">
      <c r="A109" t="s">
        <v>42</v>
      </c>
      <c r="B109" t="s">
        <v>80</v>
      </c>
    </row>
    <row r="110" spans="1:2" x14ac:dyDescent="0.25">
      <c r="A110" t="s">
        <v>46</v>
      </c>
      <c r="B110" t="s">
        <v>46</v>
      </c>
    </row>
    <row r="111" spans="1:2" x14ac:dyDescent="0.25">
      <c r="A111" t="s">
        <v>46</v>
      </c>
      <c r="B111" t="s">
        <v>496</v>
      </c>
    </row>
    <row r="112" spans="1:2" x14ac:dyDescent="0.25">
      <c r="A112" t="s">
        <v>46</v>
      </c>
      <c r="B112" t="s">
        <v>194</v>
      </c>
    </row>
    <row r="113" spans="1:2" x14ac:dyDescent="0.25">
      <c r="A113" t="s">
        <v>46</v>
      </c>
      <c r="B113" t="s">
        <v>195</v>
      </c>
    </row>
    <row r="114" spans="1:2" x14ac:dyDescent="0.25">
      <c r="A114" t="s">
        <v>46</v>
      </c>
      <c r="B114" t="s">
        <v>377</v>
      </c>
    </row>
    <row r="115" spans="1:2" x14ac:dyDescent="0.25">
      <c r="A115" t="s">
        <v>46</v>
      </c>
      <c r="B115" t="s">
        <v>514</v>
      </c>
    </row>
    <row r="116" spans="1:2" x14ac:dyDescent="0.25">
      <c r="A116" t="s">
        <v>47</v>
      </c>
      <c r="B116" t="s">
        <v>47</v>
      </c>
    </row>
    <row r="117" spans="1:2" x14ac:dyDescent="0.25">
      <c r="A117" t="s">
        <v>47</v>
      </c>
      <c r="B117" t="s">
        <v>429</v>
      </c>
    </row>
    <row r="118" spans="1:2" x14ac:dyDescent="0.25">
      <c r="A118" t="s">
        <v>47</v>
      </c>
      <c r="B118" t="s">
        <v>335</v>
      </c>
    </row>
    <row r="119" spans="1:2" x14ac:dyDescent="0.25">
      <c r="A119" t="s">
        <v>47</v>
      </c>
      <c r="B119" t="s">
        <v>156</v>
      </c>
    </row>
    <row r="120" spans="1:2" x14ac:dyDescent="0.25">
      <c r="A120" t="s">
        <v>47</v>
      </c>
      <c r="B120" t="s">
        <v>110</v>
      </c>
    </row>
    <row r="121" spans="1:2" x14ac:dyDescent="0.25">
      <c r="A121" t="s">
        <v>47</v>
      </c>
      <c r="B121" t="s">
        <v>112</v>
      </c>
    </row>
    <row r="122" spans="1:2" x14ac:dyDescent="0.25">
      <c r="A122" t="s">
        <v>49</v>
      </c>
      <c r="B122" t="s">
        <v>49</v>
      </c>
    </row>
    <row r="123" spans="1:2" x14ac:dyDescent="0.25">
      <c r="A123" t="s">
        <v>49</v>
      </c>
      <c r="B123" t="s">
        <v>97</v>
      </c>
    </row>
    <row r="124" spans="1:2" x14ac:dyDescent="0.25">
      <c r="A124" t="s">
        <v>49</v>
      </c>
      <c r="B124" t="s">
        <v>399</v>
      </c>
    </row>
    <row r="125" spans="1:2" x14ac:dyDescent="0.25">
      <c r="A125" t="s">
        <v>49</v>
      </c>
      <c r="B125" t="s">
        <v>313</v>
      </c>
    </row>
    <row r="126" spans="1:2" x14ac:dyDescent="0.25">
      <c r="A126" t="s">
        <v>49</v>
      </c>
      <c r="B126" t="s">
        <v>345</v>
      </c>
    </row>
    <row r="127" spans="1:2" x14ac:dyDescent="0.25">
      <c r="A127" t="s">
        <v>49</v>
      </c>
      <c r="B127" t="s">
        <v>96</v>
      </c>
    </row>
    <row r="128" spans="1:2" x14ac:dyDescent="0.25">
      <c r="A128" t="s">
        <v>360</v>
      </c>
      <c r="B128" t="s">
        <v>360</v>
      </c>
    </row>
    <row r="129" spans="1:2" x14ac:dyDescent="0.25">
      <c r="A129" t="s">
        <v>360</v>
      </c>
      <c r="B129" t="s">
        <v>358</v>
      </c>
    </row>
    <row r="130" spans="1:2" x14ac:dyDescent="0.25">
      <c r="A130" t="s">
        <v>360</v>
      </c>
      <c r="B130" t="s">
        <v>361</v>
      </c>
    </row>
    <row r="131" spans="1:2" x14ac:dyDescent="0.25">
      <c r="A131" t="s">
        <v>360</v>
      </c>
      <c r="B131" t="s">
        <v>359</v>
      </c>
    </row>
    <row r="132" spans="1:2" x14ac:dyDescent="0.25">
      <c r="A132" t="s">
        <v>360</v>
      </c>
      <c r="B132" t="s">
        <v>255</v>
      </c>
    </row>
    <row r="133" spans="1:2" x14ac:dyDescent="0.25">
      <c r="A133" t="s">
        <v>360</v>
      </c>
      <c r="B133" t="s">
        <v>337</v>
      </c>
    </row>
    <row r="134" spans="1:2" x14ac:dyDescent="0.25">
      <c r="A134" t="s">
        <v>51</v>
      </c>
      <c r="B134" t="s">
        <v>51</v>
      </c>
    </row>
    <row r="135" spans="1:2" x14ac:dyDescent="0.25">
      <c r="A135" t="s">
        <v>51</v>
      </c>
      <c r="B135" t="s">
        <v>524</v>
      </c>
    </row>
    <row r="136" spans="1:2" x14ac:dyDescent="0.25">
      <c r="A136" t="s">
        <v>51</v>
      </c>
      <c r="B136" t="s">
        <v>63</v>
      </c>
    </row>
    <row r="137" spans="1:2" x14ac:dyDescent="0.25">
      <c r="A137" t="s">
        <v>51</v>
      </c>
      <c r="B137" t="s">
        <v>155</v>
      </c>
    </row>
    <row r="138" spans="1:2" x14ac:dyDescent="0.25">
      <c r="A138" t="s">
        <v>51</v>
      </c>
      <c r="B138" t="s">
        <v>152</v>
      </c>
    </row>
    <row r="139" spans="1:2" x14ac:dyDescent="0.25">
      <c r="A139" t="s">
        <v>51</v>
      </c>
      <c r="B139" t="s">
        <v>649</v>
      </c>
    </row>
    <row r="140" spans="1:2" x14ac:dyDescent="0.25">
      <c r="A140" t="s">
        <v>101</v>
      </c>
      <c r="B140" t="s">
        <v>101</v>
      </c>
    </row>
    <row r="141" spans="1:2" x14ac:dyDescent="0.25">
      <c r="A141" t="s">
        <v>101</v>
      </c>
      <c r="B141" t="s">
        <v>288</v>
      </c>
    </row>
    <row r="142" spans="1:2" x14ac:dyDescent="0.25">
      <c r="A142" t="s">
        <v>101</v>
      </c>
      <c r="B142" t="s">
        <v>200</v>
      </c>
    </row>
    <row r="143" spans="1:2" x14ac:dyDescent="0.25">
      <c r="A143" t="s">
        <v>101</v>
      </c>
      <c r="B143" t="s">
        <v>351</v>
      </c>
    </row>
    <row r="144" spans="1:2" x14ac:dyDescent="0.25">
      <c r="A144" t="s">
        <v>101</v>
      </c>
      <c r="B144" t="s">
        <v>246</v>
      </c>
    </row>
    <row r="145" spans="1:2" x14ac:dyDescent="0.25">
      <c r="A145" t="s">
        <v>101</v>
      </c>
      <c r="B145" t="s">
        <v>298</v>
      </c>
    </row>
    <row r="146" spans="1:2" x14ac:dyDescent="0.25">
      <c r="A146" t="s">
        <v>53</v>
      </c>
      <c r="B146" t="s">
        <v>53</v>
      </c>
    </row>
    <row r="147" spans="1:2" x14ac:dyDescent="0.25">
      <c r="A147" t="s">
        <v>53</v>
      </c>
      <c r="B147" t="s">
        <v>423</v>
      </c>
    </row>
    <row r="148" spans="1:2" x14ac:dyDescent="0.25">
      <c r="A148" t="s">
        <v>53</v>
      </c>
      <c r="B148" t="s">
        <v>381</v>
      </c>
    </row>
    <row r="149" spans="1:2" x14ac:dyDescent="0.25">
      <c r="A149" t="s">
        <v>53</v>
      </c>
      <c r="B149" t="s">
        <v>391</v>
      </c>
    </row>
    <row r="150" spans="1:2" x14ac:dyDescent="0.25">
      <c r="A150" t="s">
        <v>53</v>
      </c>
      <c r="B150" t="s">
        <v>629</v>
      </c>
    </row>
    <row r="151" spans="1:2" x14ac:dyDescent="0.25">
      <c r="A151" t="s">
        <v>53</v>
      </c>
      <c r="B151" t="s">
        <v>314</v>
      </c>
    </row>
    <row r="152" spans="1:2" x14ac:dyDescent="0.25">
      <c r="A152" t="s">
        <v>617</v>
      </c>
      <c r="B152" t="s">
        <v>617</v>
      </c>
    </row>
    <row r="153" spans="1:2" x14ac:dyDescent="0.25">
      <c r="A153" t="s">
        <v>617</v>
      </c>
      <c r="B153" t="s">
        <v>492</v>
      </c>
    </row>
    <row r="154" spans="1:2" x14ac:dyDescent="0.25">
      <c r="A154" t="s">
        <v>617</v>
      </c>
      <c r="B154" t="s">
        <v>638</v>
      </c>
    </row>
    <row r="155" spans="1:2" x14ac:dyDescent="0.25">
      <c r="A155" t="s">
        <v>617</v>
      </c>
      <c r="B155" t="s">
        <v>331</v>
      </c>
    </row>
    <row r="156" spans="1:2" x14ac:dyDescent="0.25">
      <c r="A156" t="s">
        <v>617</v>
      </c>
      <c r="B156" t="s">
        <v>643</v>
      </c>
    </row>
    <row r="157" spans="1:2" x14ac:dyDescent="0.25">
      <c r="A157" t="s">
        <v>617</v>
      </c>
      <c r="B157" t="s">
        <v>609</v>
      </c>
    </row>
    <row r="158" spans="1:2" x14ac:dyDescent="0.25">
      <c r="A158" t="s">
        <v>61</v>
      </c>
      <c r="B158" t="s">
        <v>61</v>
      </c>
    </row>
    <row r="159" spans="1:2" x14ac:dyDescent="0.25">
      <c r="A159" t="s">
        <v>61</v>
      </c>
      <c r="B159" t="s">
        <v>618</v>
      </c>
    </row>
    <row r="160" spans="1:2" x14ac:dyDescent="0.25">
      <c r="A160" t="s">
        <v>61</v>
      </c>
      <c r="B160" t="s">
        <v>84</v>
      </c>
    </row>
    <row r="161" spans="1:2" x14ac:dyDescent="0.25">
      <c r="A161" t="s">
        <v>61</v>
      </c>
      <c r="B161" t="s">
        <v>303</v>
      </c>
    </row>
    <row r="162" spans="1:2" x14ac:dyDescent="0.25">
      <c r="A162" t="s">
        <v>61</v>
      </c>
      <c r="B162" t="s">
        <v>409</v>
      </c>
    </row>
    <row r="163" spans="1:2" x14ac:dyDescent="0.25">
      <c r="A163" t="s">
        <v>61</v>
      </c>
      <c r="B163" t="s">
        <v>60</v>
      </c>
    </row>
    <row r="164" spans="1:2" x14ac:dyDescent="0.25">
      <c r="A164" t="s">
        <v>643</v>
      </c>
      <c r="B164" t="s">
        <v>643</v>
      </c>
    </row>
    <row r="165" spans="1:2" x14ac:dyDescent="0.25">
      <c r="A165" t="s">
        <v>643</v>
      </c>
      <c r="B165" t="s">
        <v>582</v>
      </c>
    </row>
    <row r="166" spans="1:2" x14ac:dyDescent="0.25">
      <c r="A166" t="s">
        <v>643</v>
      </c>
      <c r="B166" t="s">
        <v>638</v>
      </c>
    </row>
    <row r="167" spans="1:2" x14ac:dyDescent="0.25">
      <c r="A167" t="s">
        <v>643</v>
      </c>
      <c r="B167" t="s">
        <v>617</v>
      </c>
    </row>
    <row r="168" spans="1:2" x14ac:dyDescent="0.25">
      <c r="A168" t="s">
        <v>643</v>
      </c>
      <c r="B168" t="s">
        <v>458</v>
      </c>
    </row>
    <row r="169" spans="1:2" x14ac:dyDescent="0.25">
      <c r="A169" t="s">
        <v>643</v>
      </c>
      <c r="B169" t="s">
        <v>289</v>
      </c>
    </row>
    <row r="170" spans="1:2" x14ac:dyDescent="0.25">
      <c r="A170" t="s">
        <v>64</v>
      </c>
      <c r="B170" t="s">
        <v>64</v>
      </c>
    </row>
    <row r="171" spans="1:2" x14ac:dyDescent="0.25">
      <c r="A171" t="s">
        <v>64</v>
      </c>
      <c r="B171" t="s">
        <v>332</v>
      </c>
    </row>
    <row r="172" spans="1:2" x14ac:dyDescent="0.25">
      <c r="A172" t="s">
        <v>64</v>
      </c>
      <c r="B172" t="s">
        <v>333</v>
      </c>
    </row>
    <row r="173" spans="1:2" x14ac:dyDescent="0.25">
      <c r="A173" t="s">
        <v>64</v>
      </c>
      <c r="B173" t="s">
        <v>334</v>
      </c>
    </row>
    <row r="174" spans="1:2" x14ac:dyDescent="0.25">
      <c r="A174" t="s">
        <v>64</v>
      </c>
      <c r="B174" t="s">
        <v>164</v>
      </c>
    </row>
    <row r="175" spans="1:2" x14ac:dyDescent="0.25">
      <c r="A175" t="s">
        <v>64</v>
      </c>
      <c r="B175" t="s">
        <v>222</v>
      </c>
    </row>
    <row r="176" spans="1:2" x14ac:dyDescent="0.25">
      <c r="A176" t="s">
        <v>317</v>
      </c>
      <c r="B176" t="s">
        <v>317</v>
      </c>
    </row>
    <row r="177" spans="1:2" x14ac:dyDescent="0.25">
      <c r="A177" t="s">
        <v>317</v>
      </c>
      <c r="B177" t="s">
        <v>454</v>
      </c>
    </row>
    <row r="178" spans="1:2" x14ac:dyDescent="0.25">
      <c r="A178" t="s">
        <v>317</v>
      </c>
      <c r="B178" t="s">
        <v>308</v>
      </c>
    </row>
    <row r="179" spans="1:2" x14ac:dyDescent="0.25">
      <c r="A179" t="s">
        <v>317</v>
      </c>
      <c r="B179" t="s">
        <v>209</v>
      </c>
    </row>
    <row r="180" spans="1:2" x14ac:dyDescent="0.25">
      <c r="A180" t="s">
        <v>317</v>
      </c>
      <c r="B180" t="s">
        <v>214</v>
      </c>
    </row>
    <row r="181" spans="1:2" x14ac:dyDescent="0.25">
      <c r="A181" t="s">
        <v>317</v>
      </c>
      <c r="B181" t="s">
        <v>185</v>
      </c>
    </row>
    <row r="182" spans="1:2" x14ac:dyDescent="0.25">
      <c r="A182" t="s">
        <v>65</v>
      </c>
      <c r="B182" t="s">
        <v>65</v>
      </c>
    </row>
    <row r="183" spans="1:2" x14ac:dyDescent="0.25">
      <c r="A183" t="s">
        <v>65</v>
      </c>
      <c r="B183" t="s">
        <v>292</v>
      </c>
    </row>
    <row r="184" spans="1:2" x14ac:dyDescent="0.25">
      <c r="A184" t="s">
        <v>65</v>
      </c>
      <c r="B184" t="s">
        <v>627</v>
      </c>
    </row>
    <row r="185" spans="1:2" x14ac:dyDescent="0.25">
      <c r="A185" t="s">
        <v>65</v>
      </c>
      <c r="B185" t="s">
        <v>605</v>
      </c>
    </row>
    <row r="186" spans="1:2" x14ac:dyDescent="0.25">
      <c r="A186" t="s">
        <v>65</v>
      </c>
      <c r="B186" t="s">
        <v>223</v>
      </c>
    </row>
    <row r="187" spans="1:2" x14ac:dyDescent="0.25">
      <c r="A187" t="s">
        <v>65</v>
      </c>
      <c r="B187" t="s">
        <v>371</v>
      </c>
    </row>
    <row r="188" spans="1:2" x14ac:dyDescent="0.25">
      <c r="A188" t="s">
        <v>68</v>
      </c>
      <c r="B188" t="s">
        <v>68</v>
      </c>
    </row>
    <row r="189" spans="1:2" x14ac:dyDescent="0.25">
      <c r="A189" t="s">
        <v>68</v>
      </c>
      <c r="B189" t="s">
        <v>620</v>
      </c>
    </row>
    <row r="190" spans="1:2" x14ac:dyDescent="0.25">
      <c r="A190" t="s">
        <v>68</v>
      </c>
      <c r="B190" t="s">
        <v>75</v>
      </c>
    </row>
    <row r="191" spans="1:2" x14ac:dyDescent="0.25">
      <c r="A191" t="s">
        <v>68</v>
      </c>
      <c r="B191" t="s">
        <v>73</v>
      </c>
    </row>
    <row r="192" spans="1:2" x14ac:dyDescent="0.25">
      <c r="A192" t="s">
        <v>68</v>
      </c>
      <c r="B192" t="s">
        <v>279</v>
      </c>
    </row>
    <row r="193" spans="1:2" x14ac:dyDescent="0.25">
      <c r="A193" t="s">
        <v>68</v>
      </c>
      <c r="B193" t="s">
        <v>72</v>
      </c>
    </row>
    <row r="194" spans="1:2" x14ac:dyDescent="0.25">
      <c r="A194" t="s">
        <v>69</v>
      </c>
      <c r="B194" t="s">
        <v>69</v>
      </c>
    </row>
    <row r="195" spans="1:2" x14ac:dyDescent="0.25">
      <c r="A195" t="s">
        <v>69</v>
      </c>
      <c r="B195" t="s">
        <v>71</v>
      </c>
    </row>
    <row r="196" spans="1:2" x14ac:dyDescent="0.25">
      <c r="A196" t="s">
        <v>69</v>
      </c>
      <c r="B196" t="s">
        <v>583</v>
      </c>
    </row>
    <row r="197" spans="1:2" x14ac:dyDescent="0.25">
      <c r="A197" t="s">
        <v>69</v>
      </c>
      <c r="B197" t="s">
        <v>74</v>
      </c>
    </row>
    <row r="198" spans="1:2" x14ac:dyDescent="0.25">
      <c r="A198" t="s">
        <v>69</v>
      </c>
      <c r="B198" t="s">
        <v>72</v>
      </c>
    </row>
    <row r="199" spans="1:2" x14ac:dyDescent="0.25">
      <c r="A199" t="s">
        <v>69</v>
      </c>
      <c r="B199" t="s">
        <v>76</v>
      </c>
    </row>
    <row r="200" spans="1:2" x14ac:dyDescent="0.25">
      <c r="A200" t="s">
        <v>70</v>
      </c>
      <c r="B200" t="s">
        <v>70</v>
      </c>
    </row>
    <row r="201" spans="1:2" x14ac:dyDescent="0.25">
      <c r="A201" t="s">
        <v>70</v>
      </c>
      <c r="B201" t="s">
        <v>75</v>
      </c>
    </row>
    <row r="202" spans="1:2" x14ac:dyDescent="0.25">
      <c r="A202" t="s">
        <v>70</v>
      </c>
      <c r="B202" t="s">
        <v>76</v>
      </c>
    </row>
    <row r="203" spans="1:2" x14ac:dyDescent="0.25">
      <c r="A203" t="s">
        <v>70</v>
      </c>
      <c r="B203" t="s">
        <v>72</v>
      </c>
    </row>
    <row r="204" spans="1:2" x14ac:dyDescent="0.25">
      <c r="A204" t="s">
        <v>70</v>
      </c>
      <c r="B204" t="s">
        <v>525</v>
      </c>
    </row>
    <row r="205" spans="1:2" x14ac:dyDescent="0.25">
      <c r="A205" t="s">
        <v>70</v>
      </c>
      <c r="B205" t="s">
        <v>71</v>
      </c>
    </row>
    <row r="206" spans="1:2" x14ac:dyDescent="0.25">
      <c r="A206" t="s">
        <v>71</v>
      </c>
      <c r="B206" t="s">
        <v>71</v>
      </c>
    </row>
    <row r="207" spans="1:2" x14ac:dyDescent="0.25">
      <c r="A207" t="s">
        <v>71</v>
      </c>
      <c r="B207" t="s">
        <v>76</v>
      </c>
    </row>
    <row r="208" spans="1:2" x14ac:dyDescent="0.25">
      <c r="A208" t="s">
        <v>71</v>
      </c>
      <c r="B208" t="s">
        <v>69</v>
      </c>
    </row>
    <row r="209" spans="1:2" x14ac:dyDescent="0.25">
      <c r="A209" t="s">
        <v>71</v>
      </c>
      <c r="B209" t="s">
        <v>72</v>
      </c>
    </row>
    <row r="210" spans="1:2" x14ac:dyDescent="0.25">
      <c r="A210" t="s">
        <v>71</v>
      </c>
      <c r="B210" t="s">
        <v>70</v>
      </c>
    </row>
    <row r="211" spans="1:2" x14ac:dyDescent="0.25">
      <c r="A211" t="s">
        <v>71</v>
      </c>
      <c r="B211" t="s">
        <v>525</v>
      </c>
    </row>
    <row r="212" spans="1:2" x14ac:dyDescent="0.25">
      <c r="A212" t="s">
        <v>72</v>
      </c>
      <c r="B212" t="s">
        <v>72</v>
      </c>
    </row>
    <row r="213" spans="1:2" x14ac:dyDescent="0.25">
      <c r="A213" t="s">
        <v>72</v>
      </c>
      <c r="B213" t="s">
        <v>74</v>
      </c>
    </row>
    <row r="214" spans="1:2" x14ac:dyDescent="0.25">
      <c r="A214" t="s">
        <v>72</v>
      </c>
      <c r="B214" t="s">
        <v>70</v>
      </c>
    </row>
    <row r="215" spans="1:2" x14ac:dyDescent="0.25">
      <c r="A215" t="s">
        <v>72</v>
      </c>
      <c r="B215" t="s">
        <v>71</v>
      </c>
    </row>
    <row r="216" spans="1:2" x14ac:dyDescent="0.25">
      <c r="A216" t="s">
        <v>72</v>
      </c>
      <c r="B216" t="s">
        <v>69</v>
      </c>
    </row>
    <row r="217" spans="1:2" x14ac:dyDescent="0.25">
      <c r="A217" t="s">
        <v>72</v>
      </c>
      <c r="B217" t="s">
        <v>620</v>
      </c>
    </row>
    <row r="218" spans="1:2" x14ac:dyDescent="0.25">
      <c r="A218" t="s">
        <v>73</v>
      </c>
      <c r="B218" t="s">
        <v>73</v>
      </c>
    </row>
    <row r="219" spans="1:2" x14ac:dyDescent="0.25">
      <c r="A219" t="s">
        <v>73</v>
      </c>
      <c r="B219" t="s">
        <v>75</v>
      </c>
    </row>
    <row r="220" spans="1:2" x14ac:dyDescent="0.25">
      <c r="A220" t="s">
        <v>73</v>
      </c>
      <c r="B220" t="s">
        <v>68</v>
      </c>
    </row>
    <row r="221" spans="1:2" x14ac:dyDescent="0.25">
      <c r="A221" t="s">
        <v>73</v>
      </c>
      <c r="B221" t="s">
        <v>116</v>
      </c>
    </row>
    <row r="222" spans="1:2" x14ac:dyDescent="0.25">
      <c r="A222" t="s">
        <v>73</v>
      </c>
      <c r="B222" t="s">
        <v>70</v>
      </c>
    </row>
    <row r="223" spans="1:2" x14ac:dyDescent="0.25">
      <c r="A223" t="s">
        <v>73</v>
      </c>
      <c r="B223" t="s">
        <v>279</v>
      </c>
    </row>
    <row r="224" spans="1:2" x14ac:dyDescent="0.25">
      <c r="A224" t="s">
        <v>74</v>
      </c>
      <c r="B224" t="s">
        <v>74</v>
      </c>
    </row>
    <row r="225" spans="1:2" x14ac:dyDescent="0.25">
      <c r="A225" t="s">
        <v>74</v>
      </c>
      <c r="B225" t="s">
        <v>72</v>
      </c>
    </row>
    <row r="226" spans="1:2" x14ac:dyDescent="0.25">
      <c r="A226" t="s">
        <v>74</v>
      </c>
      <c r="B226" t="s">
        <v>634</v>
      </c>
    </row>
    <row r="227" spans="1:2" x14ac:dyDescent="0.25">
      <c r="A227" t="s">
        <v>74</v>
      </c>
      <c r="B227" t="s">
        <v>69</v>
      </c>
    </row>
    <row r="228" spans="1:2" x14ac:dyDescent="0.25">
      <c r="A228" t="s">
        <v>74</v>
      </c>
      <c r="B228" t="s">
        <v>620</v>
      </c>
    </row>
    <row r="229" spans="1:2" x14ac:dyDescent="0.25">
      <c r="A229" t="s">
        <v>74</v>
      </c>
      <c r="B229" t="s">
        <v>616</v>
      </c>
    </row>
    <row r="230" spans="1:2" x14ac:dyDescent="0.25">
      <c r="A230" t="s">
        <v>75</v>
      </c>
      <c r="B230" t="s">
        <v>75</v>
      </c>
    </row>
    <row r="231" spans="1:2" x14ac:dyDescent="0.25">
      <c r="A231" t="s">
        <v>75</v>
      </c>
      <c r="B231" t="s">
        <v>70</v>
      </c>
    </row>
    <row r="232" spans="1:2" x14ac:dyDescent="0.25">
      <c r="A232" t="s">
        <v>75</v>
      </c>
      <c r="B232" t="s">
        <v>73</v>
      </c>
    </row>
    <row r="233" spans="1:2" x14ac:dyDescent="0.25">
      <c r="A233" t="s">
        <v>75</v>
      </c>
      <c r="B233" t="s">
        <v>68</v>
      </c>
    </row>
    <row r="234" spans="1:2" x14ac:dyDescent="0.25">
      <c r="A234" t="s">
        <v>75</v>
      </c>
      <c r="B234" t="s">
        <v>72</v>
      </c>
    </row>
    <row r="235" spans="1:2" x14ac:dyDescent="0.25">
      <c r="A235" t="s">
        <v>75</v>
      </c>
      <c r="B235" t="s">
        <v>525</v>
      </c>
    </row>
    <row r="236" spans="1:2" x14ac:dyDescent="0.25">
      <c r="A236" t="s">
        <v>76</v>
      </c>
      <c r="B236" t="s">
        <v>76</v>
      </c>
    </row>
    <row r="237" spans="1:2" x14ac:dyDescent="0.25">
      <c r="A237" t="s">
        <v>76</v>
      </c>
      <c r="B237" t="s">
        <v>71</v>
      </c>
    </row>
    <row r="238" spans="1:2" x14ac:dyDescent="0.25">
      <c r="A238" t="s">
        <v>76</v>
      </c>
      <c r="B238" t="s">
        <v>525</v>
      </c>
    </row>
    <row r="239" spans="1:2" x14ac:dyDescent="0.25">
      <c r="A239" t="s">
        <v>76</v>
      </c>
      <c r="B239" t="s">
        <v>70</v>
      </c>
    </row>
    <row r="240" spans="1:2" x14ac:dyDescent="0.25">
      <c r="A240" t="s">
        <v>76</v>
      </c>
      <c r="B240" t="s">
        <v>72</v>
      </c>
    </row>
    <row r="241" spans="1:2" x14ac:dyDescent="0.25">
      <c r="A241" t="s">
        <v>76</v>
      </c>
      <c r="B241" t="s">
        <v>69</v>
      </c>
    </row>
    <row r="242" spans="1:2" x14ac:dyDescent="0.25">
      <c r="A242" t="s">
        <v>77</v>
      </c>
      <c r="B242" t="s">
        <v>77</v>
      </c>
    </row>
    <row r="243" spans="1:2" x14ac:dyDescent="0.25">
      <c r="A243" t="s">
        <v>77</v>
      </c>
      <c r="B243" t="s">
        <v>439</v>
      </c>
    </row>
    <row r="244" spans="1:2" x14ac:dyDescent="0.25">
      <c r="A244" t="s">
        <v>77</v>
      </c>
      <c r="B244" t="s">
        <v>184</v>
      </c>
    </row>
    <row r="245" spans="1:2" x14ac:dyDescent="0.25">
      <c r="A245" t="s">
        <v>77</v>
      </c>
      <c r="B245" t="s">
        <v>509</v>
      </c>
    </row>
    <row r="246" spans="1:2" x14ac:dyDescent="0.25">
      <c r="A246" t="s">
        <v>77</v>
      </c>
      <c r="B246" t="s">
        <v>487</v>
      </c>
    </row>
    <row r="247" spans="1:2" x14ac:dyDescent="0.25">
      <c r="A247" t="s">
        <v>77</v>
      </c>
      <c r="B247" t="s">
        <v>162</v>
      </c>
    </row>
    <row r="248" spans="1:2" x14ac:dyDescent="0.25">
      <c r="A248" t="s">
        <v>78</v>
      </c>
      <c r="B248" t="s">
        <v>78</v>
      </c>
    </row>
    <row r="249" spans="1:2" x14ac:dyDescent="0.25">
      <c r="A249" t="s">
        <v>78</v>
      </c>
      <c r="B249" t="s">
        <v>315</v>
      </c>
    </row>
    <row r="250" spans="1:2" x14ac:dyDescent="0.25">
      <c r="A250" t="s">
        <v>78</v>
      </c>
      <c r="B250" t="s">
        <v>158</v>
      </c>
    </row>
    <row r="251" spans="1:2" x14ac:dyDescent="0.25">
      <c r="A251" t="s">
        <v>78</v>
      </c>
      <c r="B251" t="s">
        <v>495</v>
      </c>
    </row>
    <row r="252" spans="1:2" x14ac:dyDescent="0.25">
      <c r="A252" t="s">
        <v>78</v>
      </c>
      <c r="B252" t="s">
        <v>476</v>
      </c>
    </row>
    <row r="253" spans="1:2" x14ac:dyDescent="0.25">
      <c r="A253" t="s">
        <v>78</v>
      </c>
      <c r="B253" t="s">
        <v>87</v>
      </c>
    </row>
    <row r="254" spans="1:2" x14ac:dyDescent="0.25">
      <c r="A254" t="s">
        <v>79</v>
      </c>
      <c r="B254" t="s">
        <v>79</v>
      </c>
    </row>
    <row r="255" spans="1:2" x14ac:dyDescent="0.25">
      <c r="A255" t="s">
        <v>79</v>
      </c>
      <c r="B255" t="s">
        <v>374</v>
      </c>
    </row>
    <row r="256" spans="1:2" x14ac:dyDescent="0.25">
      <c r="A256" t="s">
        <v>79</v>
      </c>
      <c r="B256" t="s">
        <v>505</v>
      </c>
    </row>
    <row r="257" spans="1:2" x14ac:dyDescent="0.25">
      <c r="A257" t="s">
        <v>79</v>
      </c>
      <c r="B257" t="s">
        <v>123</v>
      </c>
    </row>
    <row r="258" spans="1:2" x14ac:dyDescent="0.25">
      <c r="A258" t="s">
        <v>79</v>
      </c>
      <c r="B258" t="s">
        <v>456</v>
      </c>
    </row>
    <row r="259" spans="1:2" x14ac:dyDescent="0.25">
      <c r="A259" t="s">
        <v>79</v>
      </c>
      <c r="B259" t="s">
        <v>375</v>
      </c>
    </row>
    <row r="260" spans="1:2" x14ac:dyDescent="0.25">
      <c r="A260" t="s">
        <v>80</v>
      </c>
      <c r="B260" t="s">
        <v>80</v>
      </c>
    </row>
    <row r="261" spans="1:2" x14ac:dyDescent="0.25">
      <c r="A261" t="s">
        <v>80</v>
      </c>
      <c r="B261" t="s">
        <v>81</v>
      </c>
    </row>
    <row r="262" spans="1:2" x14ac:dyDescent="0.25">
      <c r="A262" t="s">
        <v>80</v>
      </c>
      <c r="B262" t="s">
        <v>253</v>
      </c>
    </row>
    <row r="263" spans="1:2" x14ac:dyDescent="0.25">
      <c r="A263" t="s">
        <v>80</v>
      </c>
      <c r="B263" t="s">
        <v>665</v>
      </c>
    </row>
    <row r="264" spans="1:2" x14ac:dyDescent="0.25">
      <c r="A264" t="s">
        <v>80</v>
      </c>
      <c r="B264" t="s">
        <v>539</v>
      </c>
    </row>
    <row r="265" spans="1:2" x14ac:dyDescent="0.25">
      <c r="A265" t="s">
        <v>80</v>
      </c>
      <c r="B265" t="s">
        <v>554</v>
      </c>
    </row>
    <row r="266" spans="1:2" x14ac:dyDescent="0.25">
      <c r="A266" t="s">
        <v>81</v>
      </c>
      <c r="B266" t="s">
        <v>81</v>
      </c>
    </row>
    <row r="267" spans="1:2" x14ac:dyDescent="0.25">
      <c r="A267" t="s">
        <v>81</v>
      </c>
      <c r="B267" t="s">
        <v>80</v>
      </c>
    </row>
    <row r="268" spans="1:2" x14ac:dyDescent="0.25">
      <c r="A268" t="s">
        <v>81</v>
      </c>
      <c r="B268" t="s">
        <v>253</v>
      </c>
    </row>
    <row r="269" spans="1:2" x14ac:dyDescent="0.25">
      <c r="A269" t="s">
        <v>81</v>
      </c>
      <c r="B269" t="s">
        <v>665</v>
      </c>
    </row>
    <row r="270" spans="1:2" x14ac:dyDescent="0.25">
      <c r="A270" t="s">
        <v>81</v>
      </c>
      <c r="B270" t="s">
        <v>554</v>
      </c>
    </row>
    <row r="271" spans="1:2" x14ac:dyDescent="0.25">
      <c r="A271" t="s">
        <v>81</v>
      </c>
      <c r="B271" t="s">
        <v>539</v>
      </c>
    </row>
    <row r="272" spans="1:2" x14ac:dyDescent="0.25">
      <c r="A272" t="s">
        <v>83</v>
      </c>
      <c r="B272" t="s">
        <v>83</v>
      </c>
    </row>
    <row r="273" spans="1:2" x14ac:dyDescent="0.25">
      <c r="A273" t="s">
        <v>83</v>
      </c>
      <c r="B273" t="s">
        <v>407</v>
      </c>
    </row>
    <row r="274" spans="1:2" x14ac:dyDescent="0.25">
      <c r="A274" t="s">
        <v>83</v>
      </c>
      <c r="B274" t="s">
        <v>256</v>
      </c>
    </row>
    <row r="275" spans="1:2" x14ac:dyDescent="0.25">
      <c r="A275" t="s">
        <v>83</v>
      </c>
      <c r="B275" t="s">
        <v>422</v>
      </c>
    </row>
    <row r="276" spans="1:2" x14ac:dyDescent="0.25">
      <c r="A276" t="s">
        <v>83</v>
      </c>
      <c r="B276" t="s">
        <v>409</v>
      </c>
    </row>
    <row r="277" spans="1:2" x14ac:dyDescent="0.25">
      <c r="A277" t="s">
        <v>83</v>
      </c>
      <c r="B277" t="s">
        <v>408</v>
      </c>
    </row>
    <row r="278" spans="1:2" x14ac:dyDescent="0.25">
      <c r="A278" t="s">
        <v>84</v>
      </c>
      <c r="B278" t="s">
        <v>84</v>
      </c>
    </row>
    <row r="279" spans="1:2" x14ac:dyDescent="0.25">
      <c r="A279" t="s">
        <v>84</v>
      </c>
      <c r="B279" t="s">
        <v>436</v>
      </c>
    </row>
    <row r="280" spans="1:2" x14ac:dyDescent="0.25">
      <c r="A280" t="s">
        <v>84</v>
      </c>
      <c r="B280" t="s">
        <v>607</v>
      </c>
    </row>
    <row r="281" spans="1:2" x14ac:dyDescent="0.25">
      <c r="A281" t="s">
        <v>84</v>
      </c>
      <c r="B281" t="s">
        <v>618</v>
      </c>
    </row>
    <row r="282" spans="1:2" x14ac:dyDescent="0.25">
      <c r="A282" t="s">
        <v>84</v>
      </c>
      <c r="B282" t="s">
        <v>409</v>
      </c>
    </row>
    <row r="283" spans="1:2" x14ac:dyDescent="0.25">
      <c r="A283" t="s">
        <v>84</v>
      </c>
      <c r="B283" t="s">
        <v>408</v>
      </c>
    </row>
    <row r="284" spans="1:2" x14ac:dyDescent="0.25">
      <c r="A284" t="s">
        <v>85</v>
      </c>
      <c r="B284" t="s">
        <v>85</v>
      </c>
    </row>
    <row r="285" spans="1:2" x14ac:dyDescent="0.25">
      <c r="A285" t="s">
        <v>85</v>
      </c>
      <c r="B285" t="s">
        <v>662</v>
      </c>
    </row>
    <row r="286" spans="1:2" x14ac:dyDescent="0.25">
      <c r="A286" t="s">
        <v>85</v>
      </c>
      <c r="B286" t="s">
        <v>154</v>
      </c>
    </row>
    <row r="287" spans="1:2" x14ac:dyDescent="0.25">
      <c r="A287" t="s">
        <v>85</v>
      </c>
      <c r="B287" t="s">
        <v>29</v>
      </c>
    </row>
    <row r="288" spans="1:2" x14ac:dyDescent="0.25">
      <c r="A288" t="s">
        <v>85</v>
      </c>
      <c r="B288" t="s">
        <v>221</v>
      </c>
    </row>
    <row r="289" spans="1:2" x14ac:dyDescent="0.25">
      <c r="A289" t="s">
        <v>85</v>
      </c>
      <c r="B289" t="s">
        <v>293</v>
      </c>
    </row>
    <row r="290" spans="1:2" x14ac:dyDescent="0.25">
      <c r="A290" t="s">
        <v>89</v>
      </c>
      <c r="B290" t="s">
        <v>89</v>
      </c>
    </row>
    <row r="291" spans="1:2" x14ac:dyDescent="0.25">
      <c r="A291" t="s">
        <v>89</v>
      </c>
      <c r="B291" t="s">
        <v>88</v>
      </c>
    </row>
    <row r="292" spans="1:2" x14ac:dyDescent="0.25">
      <c r="A292" t="s">
        <v>89</v>
      </c>
      <c r="B292" t="s">
        <v>87</v>
      </c>
    </row>
    <row r="293" spans="1:2" x14ac:dyDescent="0.25">
      <c r="A293" t="s">
        <v>89</v>
      </c>
      <c r="B293" t="s">
        <v>646</v>
      </c>
    </row>
    <row r="294" spans="1:2" x14ac:dyDescent="0.25">
      <c r="A294" t="s">
        <v>89</v>
      </c>
      <c r="B294" t="s">
        <v>349</v>
      </c>
    </row>
    <row r="295" spans="1:2" x14ac:dyDescent="0.25">
      <c r="A295" t="s">
        <v>89</v>
      </c>
      <c r="B295" t="s">
        <v>372</v>
      </c>
    </row>
    <row r="296" spans="1:2" x14ac:dyDescent="0.25">
      <c r="A296" t="s">
        <v>90</v>
      </c>
      <c r="B296" t="s">
        <v>90</v>
      </c>
    </row>
    <row r="297" spans="1:2" x14ac:dyDescent="0.25">
      <c r="A297" t="s">
        <v>90</v>
      </c>
      <c r="B297" t="s">
        <v>359</v>
      </c>
    </row>
    <row r="298" spans="1:2" x14ac:dyDescent="0.25">
      <c r="A298" t="s">
        <v>90</v>
      </c>
      <c r="B298" t="s">
        <v>510</v>
      </c>
    </row>
    <row r="299" spans="1:2" x14ac:dyDescent="0.25">
      <c r="A299" t="s">
        <v>90</v>
      </c>
      <c r="B299" t="s">
        <v>361</v>
      </c>
    </row>
    <row r="300" spans="1:2" x14ac:dyDescent="0.25">
      <c r="A300" t="s">
        <v>90</v>
      </c>
      <c r="B300" t="s">
        <v>614</v>
      </c>
    </row>
    <row r="301" spans="1:2" x14ac:dyDescent="0.25">
      <c r="A301" t="s">
        <v>90</v>
      </c>
      <c r="B301" t="s">
        <v>358</v>
      </c>
    </row>
    <row r="302" spans="1:2" x14ac:dyDescent="0.25">
      <c r="A302" t="s">
        <v>86</v>
      </c>
      <c r="B302" t="s">
        <v>86</v>
      </c>
    </row>
    <row r="303" spans="1:2" x14ac:dyDescent="0.25">
      <c r="A303" t="s">
        <v>86</v>
      </c>
      <c r="B303" t="s">
        <v>153</v>
      </c>
    </row>
    <row r="304" spans="1:2" x14ac:dyDescent="0.25">
      <c r="A304" t="s">
        <v>86</v>
      </c>
      <c r="B304" t="s">
        <v>377</v>
      </c>
    </row>
    <row r="305" spans="1:2" x14ac:dyDescent="0.25">
      <c r="A305" t="s">
        <v>86</v>
      </c>
      <c r="B305" t="s">
        <v>425</v>
      </c>
    </row>
    <row r="306" spans="1:2" x14ac:dyDescent="0.25">
      <c r="A306" t="s">
        <v>86</v>
      </c>
      <c r="B306" t="s">
        <v>30</v>
      </c>
    </row>
    <row r="307" spans="1:2" x14ac:dyDescent="0.25">
      <c r="A307" t="s">
        <v>86</v>
      </c>
      <c r="B307" t="s">
        <v>518</v>
      </c>
    </row>
    <row r="308" spans="1:2" x14ac:dyDescent="0.25">
      <c r="A308" t="s">
        <v>87</v>
      </c>
      <c r="B308" t="s">
        <v>87</v>
      </c>
    </row>
    <row r="309" spans="1:2" x14ac:dyDescent="0.25">
      <c r="A309" t="s">
        <v>87</v>
      </c>
      <c r="B309" t="s">
        <v>88</v>
      </c>
    </row>
    <row r="310" spans="1:2" x14ac:dyDescent="0.25">
      <c r="A310" t="s">
        <v>87</v>
      </c>
      <c r="B310" t="s">
        <v>122</v>
      </c>
    </row>
    <row r="311" spans="1:2" x14ac:dyDescent="0.25">
      <c r="A311" t="s">
        <v>87</v>
      </c>
      <c r="B311" t="s">
        <v>89</v>
      </c>
    </row>
    <row r="312" spans="1:2" x14ac:dyDescent="0.25">
      <c r="A312" t="s">
        <v>87</v>
      </c>
      <c r="B312" t="s">
        <v>123</v>
      </c>
    </row>
    <row r="313" spans="1:2" x14ac:dyDescent="0.25">
      <c r="A313" t="s">
        <v>87</v>
      </c>
      <c r="B313" t="s">
        <v>495</v>
      </c>
    </row>
    <row r="314" spans="1:2" x14ac:dyDescent="0.25">
      <c r="A314" t="s">
        <v>88</v>
      </c>
      <c r="B314" t="s">
        <v>88</v>
      </c>
    </row>
    <row r="315" spans="1:2" x14ac:dyDescent="0.25">
      <c r="A315" t="s">
        <v>88</v>
      </c>
      <c r="B315" t="s">
        <v>87</v>
      </c>
    </row>
    <row r="316" spans="1:2" x14ac:dyDescent="0.25">
      <c r="A316" t="s">
        <v>88</v>
      </c>
      <c r="B316" t="s">
        <v>89</v>
      </c>
    </row>
    <row r="317" spans="1:2" x14ac:dyDescent="0.25">
      <c r="A317" t="s">
        <v>88</v>
      </c>
      <c r="B317" t="s">
        <v>123</v>
      </c>
    </row>
    <row r="318" spans="1:2" x14ac:dyDescent="0.25">
      <c r="A318" t="s">
        <v>88</v>
      </c>
      <c r="B318" t="s">
        <v>661</v>
      </c>
    </row>
    <row r="319" spans="1:2" x14ac:dyDescent="0.25">
      <c r="A319" t="s">
        <v>88</v>
      </c>
      <c r="B319" t="s">
        <v>505</v>
      </c>
    </row>
    <row r="320" spans="1:2" x14ac:dyDescent="0.25">
      <c r="A320" t="s">
        <v>91</v>
      </c>
      <c r="B320" t="s">
        <v>91</v>
      </c>
    </row>
    <row r="321" spans="1:2" x14ac:dyDescent="0.25">
      <c r="A321" t="s">
        <v>91</v>
      </c>
      <c r="B321" t="s">
        <v>365</v>
      </c>
    </row>
    <row r="322" spans="1:2" x14ac:dyDescent="0.25">
      <c r="A322" t="s">
        <v>91</v>
      </c>
      <c r="B322" t="s">
        <v>535</v>
      </c>
    </row>
    <row r="323" spans="1:2" x14ac:dyDescent="0.25">
      <c r="A323" t="s">
        <v>91</v>
      </c>
      <c r="B323" t="s">
        <v>523</v>
      </c>
    </row>
    <row r="324" spans="1:2" x14ac:dyDescent="0.25">
      <c r="A324" t="s">
        <v>91</v>
      </c>
      <c r="B324" t="s">
        <v>442</v>
      </c>
    </row>
    <row r="325" spans="1:2" x14ac:dyDescent="0.25">
      <c r="A325" t="s">
        <v>91</v>
      </c>
      <c r="B325" t="s">
        <v>271</v>
      </c>
    </row>
    <row r="326" spans="1:2" x14ac:dyDescent="0.25">
      <c r="A326" t="s">
        <v>92</v>
      </c>
      <c r="B326" t="s">
        <v>92</v>
      </c>
    </row>
    <row r="327" spans="1:2" x14ac:dyDescent="0.25">
      <c r="A327" t="s">
        <v>92</v>
      </c>
      <c r="B327" t="s">
        <v>451</v>
      </c>
    </row>
    <row r="328" spans="1:2" x14ac:dyDescent="0.25">
      <c r="A328" t="s">
        <v>92</v>
      </c>
      <c r="B328" t="s">
        <v>441</v>
      </c>
    </row>
    <row r="329" spans="1:2" x14ac:dyDescent="0.25">
      <c r="A329" t="s">
        <v>92</v>
      </c>
      <c r="B329" t="s">
        <v>348</v>
      </c>
    </row>
    <row r="330" spans="1:2" x14ac:dyDescent="0.25">
      <c r="A330" t="s">
        <v>92</v>
      </c>
      <c r="B330" t="s">
        <v>536</v>
      </c>
    </row>
    <row r="331" spans="1:2" x14ac:dyDescent="0.25">
      <c r="A331" t="s">
        <v>92</v>
      </c>
      <c r="B331" t="s">
        <v>437</v>
      </c>
    </row>
    <row r="332" spans="1:2" x14ac:dyDescent="0.25">
      <c r="A332" t="s">
        <v>93</v>
      </c>
      <c r="B332" t="s">
        <v>93</v>
      </c>
    </row>
    <row r="333" spans="1:2" x14ac:dyDescent="0.25">
      <c r="A333" t="s">
        <v>93</v>
      </c>
      <c r="B333" t="s">
        <v>94</v>
      </c>
    </row>
    <row r="334" spans="1:2" x14ac:dyDescent="0.25">
      <c r="A334" t="s">
        <v>93</v>
      </c>
      <c r="B334" t="s">
        <v>159</v>
      </c>
    </row>
    <row r="335" spans="1:2" x14ac:dyDescent="0.25">
      <c r="A335" t="s">
        <v>93</v>
      </c>
      <c r="B335" t="s">
        <v>471</v>
      </c>
    </row>
    <row r="336" spans="1:2" x14ac:dyDescent="0.25">
      <c r="A336" t="s">
        <v>93</v>
      </c>
      <c r="B336" t="s">
        <v>404</v>
      </c>
    </row>
    <row r="337" spans="1:2" x14ac:dyDescent="0.25">
      <c r="A337" t="s">
        <v>93</v>
      </c>
      <c r="B337" t="s">
        <v>383</v>
      </c>
    </row>
    <row r="338" spans="1:2" x14ac:dyDescent="0.25">
      <c r="A338" t="s">
        <v>94</v>
      </c>
      <c r="B338" t="s">
        <v>94</v>
      </c>
    </row>
    <row r="339" spans="1:2" x14ac:dyDescent="0.25">
      <c r="A339" t="s">
        <v>94</v>
      </c>
      <c r="B339" t="s">
        <v>93</v>
      </c>
    </row>
    <row r="340" spans="1:2" x14ac:dyDescent="0.25">
      <c r="A340" t="s">
        <v>94</v>
      </c>
      <c r="B340" t="s">
        <v>471</v>
      </c>
    </row>
    <row r="341" spans="1:2" x14ac:dyDescent="0.25">
      <c r="A341" t="s">
        <v>94</v>
      </c>
      <c r="B341" t="s">
        <v>159</v>
      </c>
    </row>
    <row r="342" spans="1:2" x14ac:dyDescent="0.25">
      <c r="A342" t="s">
        <v>94</v>
      </c>
      <c r="B342" t="s">
        <v>383</v>
      </c>
    </row>
    <row r="343" spans="1:2" x14ac:dyDescent="0.25">
      <c r="A343" t="s">
        <v>94</v>
      </c>
      <c r="B343" t="s">
        <v>404</v>
      </c>
    </row>
    <row r="344" spans="1:2" x14ac:dyDescent="0.25">
      <c r="A344" t="s">
        <v>95</v>
      </c>
      <c r="B344" t="s">
        <v>95</v>
      </c>
    </row>
    <row r="345" spans="1:2" x14ac:dyDescent="0.25">
      <c r="A345" t="s">
        <v>95</v>
      </c>
      <c r="B345" t="s">
        <v>581</v>
      </c>
    </row>
    <row r="346" spans="1:2" x14ac:dyDescent="0.25">
      <c r="A346" t="s">
        <v>95</v>
      </c>
      <c r="B346" t="s">
        <v>17</v>
      </c>
    </row>
    <row r="347" spans="1:2" x14ac:dyDescent="0.25">
      <c r="A347" t="s">
        <v>95</v>
      </c>
      <c r="B347" t="s">
        <v>649</v>
      </c>
    </row>
    <row r="348" spans="1:2" x14ac:dyDescent="0.25">
      <c r="A348" t="s">
        <v>95</v>
      </c>
      <c r="B348" t="s">
        <v>370</v>
      </c>
    </row>
    <row r="349" spans="1:2" x14ac:dyDescent="0.25">
      <c r="A349" t="s">
        <v>95</v>
      </c>
      <c r="B349" t="s">
        <v>655</v>
      </c>
    </row>
    <row r="350" spans="1:2" x14ac:dyDescent="0.25">
      <c r="A350" t="s">
        <v>96</v>
      </c>
      <c r="B350" t="s">
        <v>96</v>
      </c>
    </row>
    <row r="351" spans="1:2" x14ac:dyDescent="0.25">
      <c r="A351" t="s">
        <v>96</v>
      </c>
      <c r="B351" t="s">
        <v>477</v>
      </c>
    </row>
    <row r="352" spans="1:2" x14ac:dyDescent="0.25">
      <c r="A352" t="s">
        <v>96</v>
      </c>
      <c r="B352" t="s">
        <v>98</v>
      </c>
    </row>
    <row r="353" spans="1:2" x14ac:dyDescent="0.25">
      <c r="A353" t="s">
        <v>96</v>
      </c>
      <c r="B353" t="s">
        <v>97</v>
      </c>
    </row>
    <row r="354" spans="1:2" x14ac:dyDescent="0.25">
      <c r="A354" t="s">
        <v>96</v>
      </c>
      <c r="B354" t="s">
        <v>519</v>
      </c>
    </row>
    <row r="355" spans="1:2" x14ac:dyDescent="0.25">
      <c r="A355" t="s">
        <v>96</v>
      </c>
      <c r="B355" t="s">
        <v>345</v>
      </c>
    </row>
    <row r="356" spans="1:2" x14ac:dyDescent="0.25">
      <c r="A356" t="s">
        <v>97</v>
      </c>
      <c r="B356" t="s">
        <v>97</v>
      </c>
    </row>
    <row r="357" spans="1:2" x14ac:dyDescent="0.25">
      <c r="A357" t="s">
        <v>97</v>
      </c>
      <c r="B357" t="s">
        <v>98</v>
      </c>
    </row>
    <row r="358" spans="1:2" x14ac:dyDescent="0.25">
      <c r="A358" t="s">
        <v>97</v>
      </c>
      <c r="B358" t="s">
        <v>96</v>
      </c>
    </row>
    <row r="359" spans="1:2" x14ac:dyDescent="0.25">
      <c r="A359" t="s">
        <v>97</v>
      </c>
      <c r="B359" t="s">
        <v>49</v>
      </c>
    </row>
    <row r="360" spans="1:2" x14ac:dyDescent="0.25">
      <c r="A360" t="s">
        <v>97</v>
      </c>
      <c r="B360" t="s">
        <v>280</v>
      </c>
    </row>
    <row r="361" spans="1:2" x14ac:dyDescent="0.25">
      <c r="A361" t="s">
        <v>97</v>
      </c>
      <c r="B361" t="s">
        <v>477</v>
      </c>
    </row>
    <row r="362" spans="1:2" x14ac:dyDescent="0.25">
      <c r="A362" t="s">
        <v>98</v>
      </c>
      <c r="B362" t="s">
        <v>98</v>
      </c>
    </row>
    <row r="363" spans="1:2" x14ac:dyDescent="0.25">
      <c r="A363" t="s">
        <v>98</v>
      </c>
      <c r="B363" t="s">
        <v>97</v>
      </c>
    </row>
    <row r="364" spans="1:2" x14ac:dyDescent="0.25">
      <c r="A364" t="s">
        <v>98</v>
      </c>
      <c r="B364" t="s">
        <v>519</v>
      </c>
    </row>
    <row r="365" spans="1:2" x14ac:dyDescent="0.25">
      <c r="A365" t="s">
        <v>98</v>
      </c>
      <c r="B365" t="s">
        <v>96</v>
      </c>
    </row>
    <row r="366" spans="1:2" x14ac:dyDescent="0.25">
      <c r="A366" t="s">
        <v>98</v>
      </c>
      <c r="B366" t="s">
        <v>280</v>
      </c>
    </row>
    <row r="367" spans="1:2" x14ac:dyDescent="0.25">
      <c r="A367" t="s">
        <v>98</v>
      </c>
      <c r="B367" t="s">
        <v>477</v>
      </c>
    </row>
    <row r="368" spans="1:2" x14ac:dyDescent="0.25">
      <c r="A368" t="s">
        <v>180</v>
      </c>
      <c r="B368" t="s">
        <v>180</v>
      </c>
    </row>
    <row r="369" spans="1:2" x14ac:dyDescent="0.25">
      <c r="A369" t="s">
        <v>180</v>
      </c>
      <c r="B369" t="s">
        <v>488</v>
      </c>
    </row>
    <row r="370" spans="1:2" x14ac:dyDescent="0.25">
      <c r="A370" t="s">
        <v>180</v>
      </c>
      <c r="B370" t="s">
        <v>66</v>
      </c>
    </row>
    <row r="371" spans="1:2" x14ac:dyDescent="0.25">
      <c r="A371" t="s">
        <v>180</v>
      </c>
      <c r="B371" t="s">
        <v>235</v>
      </c>
    </row>
    <row r="372" spans="1:2" x14ac:dyDescent="0.25">
      <c r="A372" t="s">
        <v>180</v>
      </c>
      <c r="B372" t="s">
        <v>128</v>
      </c>
    </row>
    <row r="373" spans="1:2" x14ac:dyDescent="0.25">
      <c r="A373" t="s">
        <v>180</v>
      </c>
      <c r="B373" t="s">
        <v>102</v>
      </c>
    </row>
    <row r="374" spans="1:2" x14ac:dyDescent="0.25">
      <c r="A374" t="s">
        <v>99</v>
      </c>
      <c r="B374" t="s">
        <v>99</v>
      </c>
    </row>
    <row r="375" spans="1:2" x14ac:dyDescent="0.25">
      <c r="A375" t="s">
        <v>99</v>
      </c>
      <c r="B375" t="s">
        <v>504</v>
      </c>
    </row>
    <row r="376" spans="1:2" x14ac:dyDescent="0.25">
      <c r="A376" t="s">
        <v>99</v>
      </c>
      <c r="B376" t="s">
        <v>652</v>
      </c>
    </row>
    <row r="377" spans="1:2" x14ac:dyDescent="0.25">
      <c r="A377" t="s">
        <v>99</v>
      </c>
      <c r="B377" t="s">
        <v>542</v>
      </c>
    </row>
    <row r="378" spans="1:2" x14ac:dyDescent="0.25">
      <c r="A378" t="s">
        <v>99</v>
      </c>
      <c r="B378" t="s">
        <v>168</v>
      </c>
    </row>
    <row r="379" spans="1:2" x14ac:dyDescent="0.25">
      <c r="A379" t="s">
        <v>99</v>
      </c>
      <c r="B379" t="s">
        <v>149</v>
      </c>
    </row>
    <row r="380" spans="1:2" x14ac:dyDescent="0.25">
      <c r="A380" t="s">
        <v>603</v>
      </c>
      <c r="B380" t="s">
        <v>603</v>
      </c>
    </row>
    <row r="381" spans="1:2" x14ac:dyDescent="0.25">
      <c r="A381" t="s">
        <v>603</v>
      </c>
      <c r="B381" t="s">
        <v>277</v>
      </c>
    </row>
    <row r="382" spans="1:2" x14ac:dyDescent="0.25">
      <c r="A382" t="s">
        <v>603</v>
      </c>
      <c r="B382" t="s">
        <v>207</v>
      </c>
    </row>
    <row r="383" spans="1:2" x14ac:dyDescent="0.25">
      <c r="A383" t="s">
        <v>603</v>
      </c>
      <c r="B383" t="s">
        <v>235</v>
      </c>
    </row>
    <row r="384" spans="1:2" x14ac:dyDescent="0.25">
      <c r="A384" t="s">
        <v>603</v>
      </c>
      <c r="B384" t="s">
        <v>606</v>
      </c>
    </row>
    <row r="385" spans="1:2" x14ac:dyDescent="0.25">
      <c r="A385" t="s">
        <v>603</v>
      </c>
      <c r="B385" t="s">
        <v>612</v>
      </c>
    </row>
    <row r="386" spans="1:2" x14ac:dyDescent="0.25">
      <c r="A386" t="s">
        <v>277</v>
      </c>
      <c r="B386" t="s">
        <v>277</v>
      </c>
    </row>
    <row r="387" spans="1:2" x14ac:dyDescent="0.25">
      <c r="A387" t="s">
        <v>277</v>
      </c>
      <c r="B387" t="s">
        <v>603</v>
      </c>
    </row>
    <row r="388" spans="1:2" x14ac:dyDescent="0.25">
      <c r="A388" t="s">
        <v>277</v>
      </c>
      <c r="B388" t="s">
        <v>183</v>
      </c>
    </row>
    <row r="389" spans="1:2" x14ac:dyDescent="0.25">
      <c r="A389" t="s">
        <v>277</v>
      </c>
      <c r="B389" t="s">
        <v>160</v>
      </c>
    </row>
    <row r="390" spans="1:2" x14ac:dyDescent="0.25">
      <c r="A390" t="s">
        <v>277</v>
      </c>
      <c r="B390" t="s">
        <v>249</v>
      </c>
    </row>
    <row r="391" spans="1:2" x14ac:dyDescent="0.25">
      <c r="A391" t="s">
        <v>277</v>
      </c>
      <c r="B391" t="s">
        <v>354</v>
      </c>
    </row>
    <row r="392" spans="1:2" x14ac:dyDescent="0.25">
      <c r="A392" t="s">
        <v>104</v>
      </c>
      <c r="B392" t="s">
        <v>104</v>
      </c>
    </row>
    <row r="393" spans="1:2" x14ac:dyDescent="0.25">
      <c r="A393" t="s">
        <v>104</v>
      </c>
      <c r="B393" t="s">
        <v>140</v>
      </c>
    </row>
    <row r="394" spans="1:2" x14ac:dyDescent="0.25">
      <c r="A394" t="s">
        <v>104</v>
      </c>
      <c r="B394" t="s">
        <v>278</v>
      </c>
    </row>
    <row r="395" spans="1:2" x14ac:dyDescent="0.25">
      <c r="A395" t="s">
        <v>104</v>
      </c>
      <c r="B395" t="s">
        <v>237</v>
      </c>
    </row>
    <row r="396" spans="1:2" x14ac:dyDescent="0.25">
      <c r="A396" t="s">
        <v>104</v>
      </c>
      <c r="B396" t="s">
        <v>43</v>
      </c>
    </row>
    <row r="397" spans="1:2" x14ac:dyDescent="0.25">
      <c r="A397" t="s">
        <v>104</v>
      </c>
      <c r="B397" t="s">
        <v>286</v>
      </c>
    </row>
    <row r="398" spans="1:2" x14ac:dyDescent="0.25">
      <c r="A398" t="s">
        <v>106</v>
      </c>
      <c r="B398" t="s">
        <v>106</v>
      </c>
    </row>
    <row r="399" spans="1:2" x14ac:dyDescent="0.25">
      <c r="A399" t="s">
        <v>106</v>
      </c>
      <c r="B399" t="s">
        <v>588</v>
      </c>
    </row>
    <row r="400" spans="1:2" x14ac:dyDescent="0.25">
      <c r="A400" t="s">
        <v>106</v>
      </c>
      <c r="B400" t="s">
        <v>596</v>
      </c>
    </row>
    <row r="401" spans="1:2" x14ac:dyDescent="0.25">
      <c r="A401" t="s">
        <v>106</v>
      </c>
      <c r="B401" t="s">
        <v>611</v>
      </c>
    </row>
    <row r="402" spans="1:2" x14ac:dyDescent="0.25">
      <c r="A402" t="s">
        <v>106</v>
      </c>
      <c r="B402" t="s">
        <v>135</v>
      </c>
    </row>
    <row r="403" spans="1:2" x14ac:dyDescent="0.25">
      <c r="A403" t="s">
        <v>106</v>
      </c>
      <c r="B403" t="s">
        <v>645</v>
      </c>
    </row>
    <row r="404" spans="1:2" x14ac:dyDescent="0.25">
      <c r="A404" t="s">
        <v>109</v>
      </c>
      <c r="B404" t="s">
        <v>109</v>
      </c>
    </row>
    <row r="405" spans="1:2" x14ac:dyDescent="0.25">
      <c r="A405" t="s">
        <v>109</v>
      </c>
      <c r="B405" t="s">
        <v>312</v>
      </c>
    </row>
    <row r="406" spans="1:2" x14ac:dyDescent="0.25">
      <c r="A406" t="s">
        <v>109</v>
      </c>
      <c r="B406" t="s">
        <v>108</v>
      </c>
    </row>
    <row r="407" spans="1:2" x14ac:dyDescent="0.25">
      <c r="A407" t="s">
        <v>109</v>
      </c>
      <c r="B407" t="s">
        <v>221</v>
      </c>
    </row>
    <row r="408" spans="1:2" x14ac:dyDescent="0.25">
      <c r="A408" t="s">
        <v>109</v>
      </c>
      <c r="B408" t="s">
        <v>350</v>
      </c>
    </row>
    <row r="409" spans="1:2" x14ac:dyDescent="0.25">
      <c r="A409" t="s">
        <v>109</v>
      </c>
      <c r="B409" t="s">
        <v>385</v>
      </c>
    </row>
    <row r="410" spans="1:2" x14ac:dyDescent="0.25">
      <c r="A410" t="s">
        <v>110</v>
      </c>
      <c r="B410" t="s">
        <v>110</v>
      </c>
    </row>
    <row r="411" spans="1:2" x14ac:dyDescent="0.25">
      <c r="A411" t="s">
        <v>110</v>
      </c>
      <c r="B411" t="s">
        <v>113</v>
      </c>
    </row>
    <row r="412" spans="1:2" x14ac:dyDescent="0.25">
      <c r="A412" t="s">
        <v>110</v>
      </c>
      <c r="B412" t="s">
        <v>335</v>
      </c>
    </row>
    <row r="413" spans="1:2" x14ac:dyDescent="0.25">
      <c r="A413" t="s">
        <v>110</v>
      </c>
      <c r="B413" t="s">
        <v>112</v>
      </c>
    </row>
    <row r="414" spans="1:2" x14ac:dyDescent="0.25">
      <c r="A414" t="s">
        <v>110</v>
      </c>
      <c r="B414" t="s">
        <v>111</v>
      </c>
    </row>
    <row r="415" spans="1:2" x14ac:dyDescent="0.25">
      <c r="A415" t="s">
        <v>110</v>
      </c>
      <c r="B415" t="s">
        <v>248</v>
      </c>
    </row>
    <row r="416" spans="1:2" x14ac:dyDescent="0.25">
      <c r="A416" t="s">
        <v>111</v>
      </c>
      <c r="B416" t="s">
        <v>111</v>
      </c>
    </row>
    <row r="417" spans="1:2" x14ac:dyDescent="0.25">
      <c r="A417" t="s">
        <v>111</v>
      </c>
      <c r="B417" t="s">
        <v>113</v>
      </c>
    </row>
    <row r="418" spans="1:2" x14ac:dyDescent="0.25">
      <c r="A418" t="s">
        <v>111</v>
      </c>
      <c r="B418" t="s">
        <v>248</v>
      </c>
    </row>
    <row r="419" spans="1:2" x14ac:dyDescent="0.25">
      <c r="A419" t="s">
        <v>111</v>
      </c>
      <c r="B419" t="s">
        <v>110</v>
      </c>
    </row>
    <row r="420" spans="1:2" x14ac:dyDescent="0.25">
      <c r="A420" t="s">
        <v>111</v>
      </c>
      <c r="B420" t="s">
        <v>112</v>
      </c>
    </row>
    <row r="421" spans="1:2" x14ac:dyDescent="0.25">
      <c r="A421" t="s">
        <v>111</v>
      </c>
      <c r="B421" t="s">
        <v>433</v>
      </c>
    </row>
    <row r="422" spans="1:2" x14ac:dyDescent="0.25">
      <c r="A422" t="s">
        <v>107</v>
      </c>
      <c r="B422" t="s">
        <v>107</v>
      </c>
    </row>
    <row r="423" spans="1:2" x14ac:dyDescent="0.25">
      <c r="A423" t="s">
        <v>107</v>
      </c>
      <c r="B423" t="s">
        <v>508</v>
      </c>
    </row>
    <row r="424" spans="1:2" x14ac:dyDescent="0.25">
      <c r="A424" t="s">
        <v>107</v>
      </c>
      <c r="B424" t="s">
        <v>281</v>
      </c>
    </row>
    <row r="425" spans="1:2" x14ac:dyDescent="0.25">
      <c r="A425" t="s">
        <v>107</v>
      </c>
      <c r="B425" t="s">
        <v>194</v>
      </c>
    </row>
    <row r="426" spans="1:2" x14ac:dyDescent="0.25">
      <c r="A426" t="s">
        <v>107</v>
      </c>
      <c r="B426" t="s">
        <v>195</v>
      </c>
    </row>
    <row r="427" spans="1:2" x14ac:dyDescent="0.25">
      <c r="A427" t="s">
        <v>107</v>
      </c>
      <c r="B427" t="s">
        <v>334</v>
      </c>
    </row>
    <row r="428" spans="1:2" x14ac:dyDescent="0.25">
      <c r="A428" t="s">
        <v>108</v>
      </c>
      <c r="B428" t="s">
        <v>108</v>
      </c>
    </row>
    <row r="429" spans="1:2" x14ac:dyDescent="0.25">
      <c r="A429" t="s">
        <v>108</v>
      </c>
      <c r="B429" t="s">
        <v>109</v>
      </c>
    </row>
    <row r="430" spans="1:2" x14ac:dyDescent="0.25">
      <c r="A430" t="s">
        <v>108</v>
      </c>
      <c r="B430" t="s">
        <v>350</v>
      </c>
    </row>
    <row r="431" spans="1:2" x14ac:dyDescent="0.25">
      <c r="A431" t="s">
        <v>108</v>
      </c>
      <c r="B431" t="s">
        <v>312</v>
      </c>
    </row>
    <row r="432" spans="1:2" x14ac:dyDescent="0.25">
      <c r="A432" t="s">
        <v>108</v>
      </c>
      <c r="B432" t="s">
        <v>221</v>
      </c>
    </row>
    <row r="433" spans="1:2" x14ac:dyDescent="0.25">
      <c r="A433" t="s">
        <v>108</v>
      </c>
      <c r="B433" t="s">
        <v>223</v>
      </c>
    </row>
    <row r="434" spans="1:2" x14ac:dyDescent="0.25">
      <c r="A434" t="s">
        <v>112</v>
      </c>
      <c r="B434" t="s">
        <v>112</v>
      </c>
    </row>
    <row r="435" spans="1:2" x14ac:dyDescent="0.25">
      <c r="A435" t="s">
        <v>112</v>
      </c>
      <c r="B435" t="s">
        <v>113</v>
      </c>
    </row>
    <row r="436" spans="1:2" x14ac:dyDescent="0.25">
      <c r="A436" t="s">
        <v>112</v>
      </c>
      <c r="B436" t="s">
        <v>110</v>
      </c>
    </row>
    <row r="437" spans="1:2" x14ac:dyDescent="0.25">
      <c r="A437" t="s">
        <v>112</v>
      </c>
      <c r="B437" t="s">
        <v>111</v>
      </c>
    </row>
    <row r="438" spans="1:2" x14ac:dyDescent="0.25">
      <c r="A438" t="s">
        <v>112</v>
      </c>
      <c r="B438" t="s">
        <v>335</v>
      </c>
    </row>
    <row r="439" spans="1:2" x14ac:dyDescent="0.25">
      <c r="A439" t="s">
        <v>112</v>
      </c>
      <c r="B439" t="s">
        <v>433</v>
      </c>
    </row>
    <row r="440" spans="1:2" x14ac:dyDescent="0.25">
      <c r="A440" t="s">
        <v>113</v>
      </c>
      <c r="B440" t="s">
        <v>113</v>
      </c>
    </row>
    <row r="441" spans="1:2" x14ac:dyDescent="0.25">
      <c r="A441" t="s">
        <v>113</v>
      </c>
      <c r="B441" t="s">
        <v>110</v>
      </c>
    </row>
    <row r="442" spans="1:2" x14ac:dyDescent="0.25">
      <c r="A442" t="s">
        <v>113</v>
      </c>
      <c r="B442" t="s">
        <v>112</v>
      </c>
    </row>
    <row r="443" spans="1:2" x14ac:dyDescent="0.25">
      <c r="A443" t="s">
        <v>113</v>
      </c>
      <c r="B443" t="s">
        <v>111</v>
      </c>
    </row>
    <row r="444" spans="1:2" x14ac:dyDescent="0.25">
      <c r="A444" t="s">
        <v>113</v>
      </c>
      <c r="B444" t="s">
        <v>248</v>
      </c>
    </row>
    <row r="445" spans="1:2" x14ac:dyDescent="0.25">
      <c r="A445" t="s">
        <v>113</v>
      </c>
      <c r="B445" t="s">
        <v>335</v>
      </c>
    </row>
    <row r="446" spans="1:2" x14ac:dyDescent="0.25">
      <c r="A446" t="s">
        <v>114</v>
      </c>
      <c r="B446" t="s">
        <v>114</v>
      </c>
    </row>
    <row r="447" spans="1:2" x14ac:dyDescent="0.25">
      <c r="A447" t="s">
        <v>114</v>
      </c>
      <c r="B447" t="s">
        <v>431</v>
      </c>
    </row>
    <row r="448" spans="1:2" x14ac:dyDescent="0.25">
      <c r="A448" t="s">
        <v>114</v>
      </c>
      <c r="B448" t="s">
        <v>446</v>
      </c>
    </row>
    <row r="449" spans="1:2" x14ac:dyDescent="0.25">
      <c r="A449" t="s">
        <v>114</v>
      </c>
      <c r="B449" t="s">
        <v>447</v>
      </c>
    </row>
    <row r="450" spans="1:2" x14ac:dyDescent="0.25">
      <c r="A450" t="s">
        <v>114</v>
      </c>
      <c r="B450" t="s">
        <v>384</v>
      </c>
    </row>
    <row r="451" spans="1:2" x14ac:dyDescent="0.25">
      <c r="A451" t="s">
        <v>114</v>
      </c>
      <c r="B451" t="s">
        <v>537</v>
      </c>
    </row>
    <row r="452" spans="1:2" x14ac:dyDescent="0.25">
      <c r="A452" t="s">
        <v>200</v>
      </c>
      <c r="B452" t="s">
        <v>200</v>
      </c>
    </row>
    <row r="453" spans="1:2" x14ac:dyDescent="0.25">
      <c r="A453" t="s">
        <v>200</v>
      </c>
      <c r="B453" t="s">
        <v>101</v>
      </c>
    </row>
    <row r="454" spans="1:2" x14ac:dyDescent="0.25">
      <c r="A454" t="s">
        <v>200</v>
      </c>
      <c r="B454" t="s">
        <v>209</v>
      </c>
    </row>
    <row r="455" spans="1:2" x14ac:dyDescent="0.25">
      <c r="A455" t="s">
        <v>200</v>
      </c>
      <c r="B455" t="s">
        <v>298</v>
      </c>
    </row>
    <row r="456" spans="1:2" x14ac:dyDescent="0.25">
      <c r="A456" t="s">
        <v>200</v>
      </c>
      <c r="B456" t="s">
        <v>308</v>
      </c>
    </row>
    <row r="457" spans="1:2" x14ac:dyDescent="0.25">
      <c r="A457" t="s">
        <v>200</v>
      </c>
      <c r="B457" t="s">
        <v>246</v>
      </c>
    </row>
    <row r="458" spans="1:2" x14ac:dyDescent="0.25">
      <c r="A458" t="s">
        <v>116</v>
      </c>
      <c r="B458" t="s">
        <v>116</v>
      </c>
    </row>
    <row r="459" spans="1:2" x14ac:dyDescent="0.25">
      <c r="A459" t="s">
        <v>116</v>
      </c>
      <c r="B459" t="s">
        <v>73</v>
      </c>
    </row>
    <row r="460" spans="1:2" x14ac:dyDescent="0.25">
      <c r="A460" t="s">
        <v>116</v>
      </c>
      <c r="B460" t="s">
        <v>75</v>
      </c>
    </row>
    <row r="461" spans="1:2" x14ac:dyDescent="0.25">
      <c r="A461" t="s">
        <v>116</v>
      </c>
      <c r="B461" t="s">
        <v>68</v>
      </c>
    </row>
    <row r="462" spans="1:2" x14ac:dyDescent="0.25">
      <c r="A462" t="s">
        <v>116</v>
      </c>
      <c r="B462" t="s">
        <v>279</v>
      </c>
    </row>
    <row r="463" spans="1:2" x14ac:dyDescent="0.25">
      <c r="A463" t="s">
        <v>116</v>
      </c>
      <c r="B463" t="s">
        <v>573</v>
      </c>
    </row>
    <row r="464" spans="1:2" x14ac:dyDescent="0.25">
      <c r="A464" t="s">
        <v>117</v>
      </c>
      <c r="B464" t="s">
        <v>117</v>
      </c>
    </row>
    <row r="465" spans="1:2" x14ac:dyDescent="0.25">
      <c r="A465" t="s">
        <v>117</v>
      </c>
      <c r="B465" t="s">
        <v>52</v>
      </c>
    </row>
    <row r="466" spans="1:2" x14ac:dyDescent="0.25">
      <c r="A466" t="s">
        <v>117</v>
      </c>
      <c r="B466" t="s">
        <v>115</v>
      </c>
    </row>
    <row r="467" spans="1:2" x14ac:dyDescent="0.25">
      <c r="A467" t="s">
        <v>117</v>
      </c>
      <c r="B467" t="s">
        <v>237</v>
      </c>
    </row>
    <row r="468" spans="1:2" x14ac:dyDescent="0.25">
      <c r="A468" t="s">
        <v>117</v>
      </c>
      <c r="B468" t="s">
        <v>231</v>
      </c>
    </row>
    <row r="469" spans="1:2" x14ac:dyDescent="0.25">
      <c r="A469" t="s">
        <v>117</v>
      </c>
      <c r="B469" t="s">
        <v>631</v>
      </c>
    </row>
    <row r="470" spans="1:2" x14ac:dyDescent="0.25">
      <c r="A470" t="s">
        <v>118</v>
      </c>
      <c r="B470" t="s">
        <v>118</v>
      </c>
    </row>
    <row r="471" spans="1:2" x14ac:dyDescent="0.25">
      <c r="A471" t="s">
        <v>118</v>
      </c>
      <c r="B471" t="s">
        <v>449</v>
      </c>
    </row>
    <row r="472" spans="1:2" x14ac:dyDescent="0.25">
      <c r="A472" t="s">
        <v>118</v>
      </c>
      <c r="B472" t="s">
        <v>450</v>
      </c>
    </row>
    <row r="473" spans="1:2" x14ac:dyDescent="0.25">
      <c r="A473" t="s">
        <v>118</v>
      </c>
      <c r="B473" t="s">
        <v>239</v>
      </c>
    </row>
    <row r="474" spans="1:2" x14ac:dyDescent="0.25">
      <c r="A474" t="s">
        <v>118</v>
      </c>
      <c r="B474" t="s">
        <v>448</v>
      </c>
    </row>
    <row r="475" spans="1:2" x14ac:dyDescent="0.25">
      <c r="A475" t="s">
        <v>118</v>
      </c>
      <c r="B475" t="s">
        <v>257</v>
      </c>
    </row>
    <row r="476" spans="1:2" x14ac:dyDescent="0.25">
      <c r="A476" t="s">
        <v>119</v>
      </c>
      <c r="B476" t="s">
        <v>119</v>
      </c>
    </row>
    <row r="477" spans="1:2" x14ac:dyDescent="0.25">
      <c r="A477" t="s">
        <v>119</v>
      </c>
      <c r="B477" t="s">
        <v>392</v>
      </c>
    </row>
    <row r="478" spans="1:2" x14ac:dyDescent="0.25">
      <c r="A478" t="s">
        <v>119</v>
      </c>
      <c r="B478" t="s">
        <v>33</v>
      </c>
    </row>
    <row r="479" spans="1:2" x14ac:dyDescent="0.25">
      <c r="A479" t="s">
        <v>119</v>
      </c>
      <c r="B479" t="s">
        <v>545</v>
      </c>
    </row>
    <row r="480" spans="1:2" x14ac:dyDescent="0.25">
      <c r="A480" t="s">
        <v>119</v>
      </c>
      <c r="B480" t="s">
        <v>391</v>
      </c>
    </row>
    <row r="481" spans="1:2" x14ac:dyDescent="0.25">
      <c r="A481" t="s">
        <v>119</v>
      </c>
      <c r="B481" t="s">
        <v>538</v>
      </c>
    </row>
    <row r="482" spans="1:2" x14ac:dyDescent="0.25">
      <c r="A482" t="s">
        <v>120</v>
      </c>
      <c r="B482" t="s">
        <v>120</v>
      </c>
    </row>
    <row r="483" spans="1:2" x14ac:dyDescent="0.25">
      <c r="A483" t="s">
        <v>120</v>
      </c>
      <c r="B483" t="s">
        <v>463</v>
      </c>
    </row>
    <row r="484" spans="1:2" x14ac:dyDescent="0.25">
      <c r="A484" t="s">
        <v>120</v>
      </c>
      <c r="B484" t="s">
        <v>315</v>
      </c>
    </row>
    <row r="485" spans="1:2" x14ac:dyDescent="0.25">
      <c r="A485" t="s">
        <v>120</v>
      </c>
      <c r="B485" t="s">
        <v>495</v>
      </c>
    </row>
    <row r="486" spans="1:2" x14ac:dyDescent="0.25">
      <c r="A486" t="s">
        <v>120</v>
      </c>
      <c r="B486" t="s">
        <v>127</v>
      </c>
    </row>
    <row r="487" spans="1:2" x14ac:dyDescent="0.25">
      <c r="A487" t="s">
        <v>120</v>
      </c>
      <c r="B487" t="s">
        <v>489</v>
      </c>
    </row>
    <row r="488" spans="1:2" x14ac:dyDescent="0.25">
      <c r="A488" t="s">
        <v>123</v>
      </c>
      <c r="B488" t="s">
        <v>123</v>
      </c>
    </row>
    <row r="489" spans="1:2" x14ac:dyDescent="0.25">
      <c r="A489" t="s">
        <v>123</v>
      </c>
      <c r="B489" t="s">
        <v>505</v>
      </c>
    </row>
    <row r="490" spans="1:2" x14ac:dyDescent="0.25">
      <c r="A490" t="s">
        <v>123</v>
      </c>
      <c r="B490" t="s">
        <v>79</v>
      </c>
    </row>
    <row r="491" spans="1:2" x14ac:dyDescent="0.25">
      <c r="A491" t="s">
        <v>123</v>
      </c>
      <c r="B491" t="s">
        <v>122</v>
      </c>
    </row>
    <row r="492" spans="1:2" x14ac:dyDescent="0.25">
      <c r="A492" t="s">
        <v>123</v>
      </c>
      <c r="B492" t="s">
        <v>88</v>
      </c>
    </row>
    <row r="493" spans="1:2" x14ac:dyDescent="0.25">
      <c r="A493" t="s">
        <v>123</v>
      </c>
      <c r="B493" t="s">
        <v>304</v>
      </c>
    </row>
    <row r="494" spans="1:2" x14ac:dyDescent="0.25">
      <c r="A494" t="s">
        <v>121</v>
      </c>
      <c r="B494" t="s">
        <v>121</v>
      </c>
    </row>
    <row r="495" spans="1:2" x14ac:dyDescent="0.25">
      <c r="A495" t="s">
        <v>121</v>
      </c>
      <c r="B495" t="s">
        <v>355</v>
      </c>
    </row>
    <row r="496" spans="1:2" x14ac:dyDescent="0.25">
      <c r="A496" t="s">
        <v>121</v>
      </c>
      <c r="B496" t="s">
        <v>530</v>
      </c>
    </row>
    <row r="497" spans="1:2" x14ac:dyDescent="0.25">
      <c r="A497" t="s">
        <v>121</v>
      </c>
      <c r="B497" t="s">
        <v>189</v>
      </c>
    </row>
    <row r="498" spans="1:2" x14ac:dyDescent="0.25">
      <c r="A498" t="s">
        <v>121</v>
      </c>
      <c r="B498" t="s">
        <v>190</v>
      </c>
    </row>
    <row r="499" spans="1:2" x14ac:dyDescent="0.25">
      <c r="A499" t="s">
        <v>121</v>
      </c>
      <c r="B499" t="s">
        <v>131</v>
      </c>
    </row>
    <row r="500" spans="1:2" x14ac:dyDescent="0.25">
      <c r="A500" t="s">
        <v>122</v>
      </c>
      <c r="B500" t="s">
        <v>122</v>
      </c>
    </row>
    <row r="501" spans="1:2" x14ac:dyDescent="0.25">
      <c r="A501" t="s">
        <v>122</v>
      </c>
      <c r="B501" t="s">
        <v>87</v>
      </c>
    </row>
    <row r="502" spans="1:2" x14ac:dyDescent="0.25">
      <c r="A502" t="s">
        <v>122</v>
      </c>
      <c r="B502" t="s">
        <v>123</v>
      </c>
    </row>
    <row r="503" spans="1:2" x14ac:dyDescent="0.25">
      <c r="A503" t="s">
        <v>122</v>
      </c>
      <c r="B503" t="s">
        <v>304</v>
      </c>
    </row>
    <row r="504" spans="1:2" x14ac:dyDescent="0.25">
      <c r="A504" t="s">
        <v>122</v>
      </c>
      <c r="B504" t="s">
        <v>495</v>
      </c>
    </row>
    <row r="505" spans="1:2" x14ac:dyDescent="0.25">
      <c r="A505" t="s">
        <v>122</v>
      </c>
      <c r="B505" t="s">
        <v>88</v>
      </c>
    </row>
    <row r="506" spans="1:2" x14ac:dyDescent="0.25">
      <c r="A506" t="s">
        <v>124</v>
      </c>
      <c r="B506" t="s">
        <v>124</v>
      </c>
    </row>
    <row r="507" spans="1:2" x14ac:dyDescent="0.25">
      <c r="A507" t="s">
        <v>124</v>
      </c>
      <c r="B507" t="s">
        <v>640</v>
      </c>
    </row>
    <row r="508" spans="1:2" x14ac:dyDescent="0.25">
      <c r="A508" t="s">
        <v>124</v>
      </c>
      <c r="B508" t="s">
        <v>542</v>
      </c>
    </row>
    <row r="509" spans="1:2" x14ac:dyDescent="0.25">
      <c r="A509" t="s">
        <v>124</v>
      </c>
      <c r="B509" t="s">
        <v>144</v>
      </c>
    </row>
    <row r="510" spans="1:2" x14ac:dyDescent="0.25">
      <c r="A510" t="s">
        <v>124</v>
      </c>
      <c r="B510" t="s">
        <v>320</v>
      </c>
    </row>
    <row r="511" spans="1:2" x14ac:dyDescent="0.25">
      <c r="A511" t="s">
        <v>124</v>
      </c>
      <c r="B511" t="s">
        <v>99</v>
      </c>
    </row>
    <row r="512" spans="1:2" x14ac:dyDescent="0.25">
      <c r="A512" t="s">
        <v>131</v>
      </c>
      <c r="B512" t="s">
        <v>131</v>
      </c>
    </row>
    <row r="513" spans="1:2" x14ac:dyDescent="0.25">
      <c r="A513" t="s">
        <v>131</v>
      </c>
      <c r="B513" t="s">
        <v>355</v>
      </c>
    </row>
    <row r="514" spans="1:2" x14ac:dyDescent="0.25">
      <c r="A514" t="s">
        <v>131</v>
      </c>
      <c r="B514" t="s">
        <v>19</v>
      </c>
    </row>
    <row r="515" spans="1:2" x14ac:dyDescent="0.25">
      <c r="A515" t="s">
        <v>131</v>
      </c>
      <c r="B515" t="s">
        <v>561</v>
      </c>
    </row>
    <row r="516" spans="1:2" x14ac:dyDescent="0.25">
      <c r="A516" t="s">
        <v>131</v>
      </c>
      <c r="B516" t="s">
        <v>615</v>
      </c>
    </row>
    <row r="517" spans="1:2" x14ac:dyDescent="0.25">
      <c r="A517" t="s">
        <v>131</v>
      </c>
      <c r="B517" t="s">
        <v>656</v>
      </c>
    </row>
    <row r="518" spans="1:2" x14ac:dyDescent="0.25">
      <c r="A518" t="s">
        <v>127</v>
      </c>
      <c r="B518" t="s">
        <v>127</v>
      </c>
    </row>
    <row r="519" spans="1:2" x14ac:dyDescent="0.25">
      <c r="A519" t="s">
        <v>127</v>
      </c>
      <c r="B519" t="s">
        <v>280</v>
      </c>
    </row>
    <row r="520" spans="1:2" x14ac:dyDescent="0.25">
      <c r="A520" t="s">
        <v>127</v>
      </c>
      <c r="B520" t="s">
        <v>489</v>
      </c>
    </row>
    <row r="521" spans="1:2" x14ac:dyDescent="0.25">
      <c r="A521" t="s">
        <v>127</v>
      </c>
      <c r="B521" t="s">
        <v>98</v>
      </c>
    </row>
    <row r="522" spans="1:2" x14ac:dyDescent="0.25">
      <c r="A522" t="s">
        <v>127</v>
      </c>
      <c r="B522" t="s">
        <v>97</v>
      </c>
    </row>
    <row r="523" spans="1:2" x14ac:dyDescent="0.25">
      <c r="A523" t="s">
        <v>127</v>
      </c>
      <c r="B523" t="s">
        <v>169</v>
      </c>
    </row>
    <row r="524" spans="1:2" x14ac:dyDescent="0.25">
      <c r="A524" t="s">
        <v>492</v>
      </c>
      <c r="B524" t="s">
        <v>492</v>
      </c>
    </row>
    <row r="525" spans="1:2" x14ac:dyDescent="0.25">
      <c r="A525" t="s">
        <v>492</v>
      </c>
      <c r="B525" t="s">
        <v>609</v>
      </c>
    </row>
    <row r="526" spans="1:2" x14ac:dyDescent="0.25">
      <c r="A526" t="s">
        <v>492</v>
      </c>
      <c r="B526" t="s">
        <v>617</v>
      </c>
    </row>
    <row r="527" spans="1:2" x14ac:dyDescent="0.25">
      <c r="A527" t="s">
        <v>492</v>
      </c>
      <c r="B527" t="s">
        <v>284</v>
      </c>
    </row>
    <row r="528" spans="1:2" x14ac:dyDescent="0.25">
      <c r="A528" t="s">
        <v>492</v>
      </c>
      <c r="B528" t="s">
        <v>331</v>
      </c>
    </row>
    <row r="529" spans="1:2" x14ac:dyDescent="0.25">
      <c r="A529" t="s">
        <v>492</v>
      </c>
      <c r="B529" t="s">
        <v>598</v>
      </c>
    </row>
    <row r="530" spans="1:2" x14ac:dyDescent="0.25">
      <c r="A530" t="s">
        <v>59</v>
      </c>
      <c r="B530" t="s">
        <v>59</v>
      </c>
    </row>
    <row r="531" spans="1:2" x14ac:dyDescent="0.25">
      <c r="A531" t="s">
        <v>59</v>
      </c>
      <c r="B531" t="s">
        <v>103</v>
      </c>
    </row>
    <row r="532" spans="1:2" x14ac:dyDescent="0.25">
      <c r="A532" t="s">
        <v>59</v>
      </c>
      <c r="B532" t="s">
        <v>157</v>
      </c>
    </row>
    <row r="533" spans="1:2" x14ac:dyDescent="0.25">
      <c r="A533" t="s">
        <v>59</v>
      </c>
      <c r="B533" t="s">
        <v>208</v>
      </c>
    </row>
    <row r="534" spans="1:2" x14ac:dyDescent="0.25">
      <c r="A534" t="s">
        <v>59</v>
      </c>
      <c r="B534" t="s">
        <v>352</v>
      </c>
    </row>
    <row r="535" spans="1:2" x14ac:dyDescent="0.25">
      <c r="A535" t="s">
        <v>59</v>
      </c>
      <c r="B535" t="s">
        <v>288</v>
      </c>
    </row>
    <row r="536" spans="1:2" x14ac:dyDescent="0.25">
      <c r="A536" t="s">
        <v>151</v>
      </c>
      <c r="B536" t="s">
        <v>151</v>
      </c>
    </row>
    <row r="537" spans="1:2" x14ac:dyDescent="0.25">
      <c r="A537" t="s">
        <v>151</v>
      </c>
      <c r="B537" t="s">
        <v>590</v>
      </c>
    </row>
    <row r="538" spans="1:2" x14ac:dyDescent="0.25">
      <c r="A538" t="s">
        <v>151</v>
      </c>
      <c r="B538" t="s">
        <v>267</v>
      </c>
    </row>
    <row r="539" spans="1:2" x14ac:dyDescent="0.25">
      <c r="A539" t="s">
        <v>151</v>
      </c>
      <c r="B539" t="s">
        <v>591</v>
      </c>
    </row>
    <row r="540" spans="1:2" x14ac:dyDescent="0.25">
      <c r="A540" t="s">
        <v>151</v>
      </c>
      <c r="B540" t="s">
        <v>578</v>
      </c>
    </row>
    <row r="541" spans="1:2" x14ac:dyDescent="0.25">
      <c r="A541" t="s">
        <v>151</v>
      </c>
      <c r="B541" t="s">
        <v>251</v>
      </c>
    </row>
    <row r="542" spans="1:2" x14ac:dyDescent="0.25">
      <c r="A542" t="s">
        <v>129</v>
      </c>
      <c r="B542" t="s">
        <v>129</v>
      </c>
    </row>
    <row r="543" spans="1:2" x14ac:dyDescent="0.25">
      <c r="A543" t="s">
        <v>129</v>
      </c>
      <c r="B543" t="s">
        <v>604</v>
      </c>
    </row>
    <row r="544" spans="1:2" x14ac:dyDescent="0.25">
      <c r="A544" t="s">
        <v>129</v>
      </c>
      <c r="B544" t="s">
        <v>560</v>
      </c>
    </row>
    <row r="545" spans="1:2" x14ac:dyDescent="0.25">
      <c r="A545" t="s">
        <v>129</v>
      </c>
      <c r="B545" t="s">
        <v>557</v>
      </c>
    </row>
    <row r="546" spans="1:2" x14ac:dyDescent="0.25">
      <c r="A546" t="s">
        <v>129</v>
      </c>
      <c r="B546" t="s">
        <v>534</v>
      </c>
    </row>
    <row r="547" spans="1:2" x14ac:dyDescent="0.25">
      <c r="A547" t="s">
        <v>129</v>
      </c>
      <c r="B547" t="s">
        <v>418</v>
      </c>
    </row>
    <row r="548" spans="1:2" x14ac:dyDescent="0.25">
      <c r="A548" t="s">
        <v>130</v>
      </c>
      <c r="B548" t="s">
        <v>130</v>
      </c>
    </row>
    <row r="549" spans="1:2" x14ac:dyDescent="0.25">
      <c r="A549" t="s">
        <v>130</v>
      </c>
      <c r="B549" t="s">
        <v>529</v>
      </c>
    </row>
    <row r="550" spans="1:2" x14ac:dyDescent="0.25">
      <c r="A550" t="s">
        <v>130</v>
      </c>
      <c r="B550" t="s">
        <v>533</v>
      </c>
    </row>
    <row r="551" spans="1:2" x14ac:dyDescent="0.25">
      <c r="A551" t="s">
        <v>130</v>
      </c>
      <c r="B551" t="s">
        <v>314</v>
      </c>
    </row>
    <row r="552" spans="1:2" x14ac:dyDescent="0.25">
      <c r="A552" t="s">
        <v>130</v>
      </c>
      <c r="B552" t="s">
        <v>428</v>
      </c>
    </row>
    <row r="553" spans="1:2" x14ac:dyDescent="0.25">
      <c r="A553" t="s">
        <v>130</v>
      </c>
      <c r="B553" t="s">
        <v>640</v>
      </c>
    </row>
    <row r="554" spans="1:2" x14ac:dyDescent="0.25">
      <c r="A554" t="s">
        <v>132</v>
      </c>
      <c r="B554" t="s">
        <v>132</v>
      </c>
    </row>
    <row r="555" spans="1:2" x14ac:dyDescent="0.25">
      <c r="A555" t="s">
        <v>132</v>
      </c>
      <c r="B555" t="s">
        <v>435</v>
      </c>
    </row>
    <row r="556" spans="1:2" x14ac:dyDescent="0.25">
      <c r="A556" t="s">
        <v>132</v>
      </c>
      <c r="B556" t="s">
        <v>544</v>
      </c>
    </row>
    <row r="557" spans="1:2" x14ac:dyDescent="0.25">
      <c r="A557" t="s">
        <v>132</v>
      </c>
      <c r="B557" t="s">
        <v>197</v>
      </c>
    </row>
    <row r="558" spans="1:2" x14ac:dyDescent="0.25">
      <c r="A558" t="s">
        <v>132</v>
      </c>
      <c r="B558" t="s">
        <v>250</v>
      </c>
    </row>
    <row r="559" spans="1:2" x14ac:dyDescent="0.25">
      <c r="A559" t="s">
        <v>132</v>
      </c>
      <c r="B559" t="s">
        <v>521</v>
      </c>
    </row>
    <row r="560" spans="1:2" x14ac:dyDescent="0.25">
      <c r="A560" t="s">
        <v>137</v>
      </c>
      <c r="B560" t="s">
        <v>137</v>
      </c>
    </row>
    <row r="561" spans="1:2" x14ac:dyDescent="0.25">
      <c r="A561" t="s">
        <v>137</v>
      </c>
      <c r="B561" t="s">
        <v>465</v>
      </c>
    </row>
    <row r="562" spans="1:2" x14ac:dyDescent="0.25">
      <c r="A562" t="s">
        <v>137</v>
      </c>
      <c r="B562" t="s">
        <v>660</v>
      </c>
    </row>
    <row r="563" spans="1:2" x14ac:dyDescent="0.25">
      <c r="A563" t="s">
        <v>137</v>
      </c>
      <c r="B563" t="s">
        <v>171</v>
      </c>
    </row>
    <row r="564" spans="1:2" x14ac:dyDescent="0.25">
      <c r="A564" t="s">
        <v>137</v>
      </c>
      <c r="B564" t="s">
        <v>303</v>
      </c>
    </row>
    <row r="565" spans="1:2" x14ac:dyDescent="0.25">
      <c r="A565" t="s">
        <v>137</v>
      </c>
      <c r="B565" t="s">
        <v>644</v>
      </c>
    </row>
    <row r="566" spans="1:2" x14ac:dyDescent="0.25">
      <c r="A566" t="s">
        <v>141</v>
      </c>
      <c r="B566" t="s">
        <v>141</v>
      </c>
    </row>
    <row r="567" spans="1:2" x14ac:dyDescent="0.25">
      <c r="A567" t="s">
        <v>141</v>
      </c>
      <c r="B567" t="s">
        <v>553</v>
      </c>
    </row>
    <row r="568" spans="1:2" x14ac:dyDescent="0.25">
      <c r="A568" t="s">
        <v>141</v>
      </c>
      <c r="B568" t="s">
        <v>479</v>
      </c>
    </row>
    <row r="569" spans="1:2" x14ac:dyDescent="0.25">
      <c r="A569" t="s">
        <v>141</v>
      </c>
      <c r="B569" t="s">
        <v>528</v>
      </c>
    </row>
    <row r="570" spans="1:2" x14ac:dyDescent="0.25">
      <c r="A570" t="s">
        <v>141</v>
      </c>
      <c r="B570" t="s">
        <v>43</v>
      </c>
    </row>
    <row r="571" spans="1:2" x14ac:dyDescent="0.25">
      <c r="A571" t="s">
        <v>141</v>
      </c>
      <c r="B571" t="s">
        <v>490</v>
      </c>
    </row>
    <row r="572" spans="1:2" x14ac:dyDescent="0.25">
      <c r="A572" t="s">
        <v>143</v>
      </c>
      <c r="B572" t="s">
        <v>143</v>
      </c>
    </row>
    <row r="573" spans="1:2" x14ac:dyDescent="0.25">
      <c r="A573" t="s">
        <v>143</v>
      </c>
      <c r="B573" t="s">
        <v>242</v>
      </c>
    </row>
    <row r="574" spans="1:2" x14ac:dyDescent="0.25">
      <c r="A574" t="s">
        <v>143</v>
      </c>
      <c r="B574" t="s">
        <v>414</v>
      </c>
    </row>
    <row r="575" spans="1:2" x14ac:dyDescent="0.25">
      <c r="A575" t="s">
        <v>143</v>
      </c>
      <c r="B575" t="s">
        <v>601</v>
      </c>
    </row>
    <row r="576" spans="1:2" x14ac:dyDescent="0.25">
      <c r="A576" t="s">
        <v>143</v>
      </c>
      <c r="B576" t="s">
        <v>212</v>
      </c>
    </row>
    <row r="577" spans="1:2" x14ac:dyDescent="0.25">
      <c r="A577" t="s">
        <v>143</v>
      </c>
      <c r="B577" t="s">
        <v>599</v>
      </c>
    </row>
    <row r="578" spans="1:2" x14ac:dyDescent="0.25">
      <c r="A578" t="s">
        <v>146</v>
      </c>
      <c r="B578" t="s">
        <v>146</v>
      </c>
    </row>
    <row r="579" spans="1:2" x14ac:dyDescent="0.25">
      <c r="A579" t="s">
        <v>146</v>
      </c>
      <c r="B579" t="s">
        <v>348</v>
      </c>
    </row>
    <row r="580" spans="1:2" x14ac:dyDescent="0.25">
      <c r="A580" t="s">
        <v>146</v>
      </c>
      <c r="B580" t="s">
        <v>346</v>
      </c>
    </row>
    <row r="581" spans="1:2" x14ac:dyDescent="0.25">
      <c r="A581" t="s">
        <v>146</v>
      </c>
      <c r="B581" t="s">
        <v>364</v>
      </c>
    </row>
    <row r="582" spans="1:2" x14ac:dyDescent="0.25">
      <c r="A582" t="s">
        <v>146</v>
      </c>
      <c r="B582" t="s">
        <v>347</v>
      </c>
    </row>
    <row r="583" spans="1:2" x14ac:dyDescent="0.25">
      <c r="A583" t="s">
        <v>146</v>
      </c>
      <c r="B583" t="s">
        <v>441</v>
      </c>
    </row>
    <row r="584" spans="1:2" x14ac:dyDescent="0.25">
      <c r="A584" t="s">
        <v>144</v>
      </c>
      <c r="B584" t="s">
        <v>144</v>
      </c>
    </row>
    <row r="585" spans="1:2" x14ac:dyDescent="0.25">
      <c r="A585" t="s">
        <v>144</v>
      </c>
      <c r="B585" t="s">
        <v>579</v>
      </c>
    </row>
    <row r="586" spans="1:2" x14ac:dyDescent="0.25">
      <c r="A586" t="s">
        <v>144</v>
      </c>
      <c r="B586" t="s">
        <v>320</v>
      </c>
    </row>
    <row r="587" spans="1:2" x14ac:dyDescent="0.25">
      <c r="A587" t="s">
        <v>144</v>
      </c>
      <c r="B587" t="s">
        <v>124</v>
      </c>
    </row>
    <row r="588" spans="1:2" x14ac:dyDescent="0.25">
      <c r="A588" t="s">
        <v>144</v>
      </c>
      <c r="B588" t="s">
        <v>542</v>
      </c>
    </row>
    <row r="589" spans="1:2" x14ac:dyDescent="0.25">
      <c r="A589" t="s">
        <v>144</v>
      </c>
      <c r="B589" t="s">
        <v>537</v>
      </c>
    </row>
    <row r="590" spans="1:2" x14ac:dyDescent="0.25">
      <c r="A590" t="s">
        <v>147</v>
      </c>
      <c r="B590" t="s">
        <v>147</v>
      </c>
    </row>
    <row r="591" spans="1:2" x14ac:dyDescent="0.25">
      <c r="A591" t="s">
        <v>147</v>
      </c>
      <c r="B591" t="s">
        <v>258</v>
      </c>
    </row>
    <row r="592" spans="1:2" x14ac:dyDescent="0.25">
      <c r="A592" t="s">
        <v>147</v>
      </c>
      <c r="B592" t="s">
        <v>272</v>
      </c>
    </row>
    <row r="593" spans="1:2" x14ac:dyDescent="0.25">
      <c r="A593" t="s">
        <v>147</v>
      </c>
      <c r="B593" t="s">
        <v>490</v>
      </c>
    </row>
    <row r="594" spans="1:2" x14ac:dyDescent="0.25">
      <c r="A594" t="s">
        <v>147</v>
      </c>
      <c r="B594" t="s">
        <v>371</v>
      </c>
    </row>
    <row r="595" spans="1:2" x14ac:dyDescent="0.25">
      <c r="A595" t="s">
        <v>147</v>
      </c>
      <c r="B595" t="s">
        <v>245</v>
      </c>
    </row>
    <row r="596" spans="1:2" x14ac:dyDescent="0.25">
      <c r="A596" t="s">
        <v>148</v>
      </c>
      <c r="B596" t="s">
        <v>148</v>
      </c>
    </row>
    <row r="597" spans="1:2" x14ac:dyDescent="0.25">
      <c r="A597" t="s">
        <v>148</v>
      </c>
      <c r="B597" t="s">
        <v>566</v>
      </c>
    </row>
    <row r="598" spans="1:2" x14ac:dyDescent="0.25">
      <c r="A598" t="s">
        <v>148</v>
      </c>
      <c r="B598" t="s">
        <v>667</v>
      </c>
    </row>
    <row r="599" spans="1:2" x14ac:dyDescent="0.25">
      <c r="A599" t="s">
        <v>148</v>
      </c>
      <c r="B599" t="s">
        <v>376</v>
      </c>
    </row>
    <row r="600" spans="1:2" x14ac:dyDescent="0.25">
      <c r="A600" t="s">
        <v>148</v>
      </c>
      <c r="B600" t="s">
        <v>295</v>
      </c>
    </row>
    <row r="601" spans="1:2" x14ac:dyDescent="0.25">
      <c r="A601" t="s">
        <v>148</v>
      </c>
      <c r="B601" t="s">
        <v>375</v>
      </c>
    </row>
    <row r="602" spans="1:2" x14ac:dyDescent="0.25">
      <c r="A602" t="s">
        <v>149</v>
      </c>
      <c r="B602" t="s">
        <v>149</v>
      </c>
    </row>
    <row r="603" spans="1:2" x14ac:dyDescent="0.25">
      <c r="A603" t="s">
        <v>149</v>
      </c>
      <c r="B603" t="s">
        <v>43</v>
      </c>
    </row>
    <row r="604" spans="1:2" x14ac:dyDescent="0.25">
      <c r="A604" t="s">
        <v>149</v>
      </c>
      <c r="B604" t="s">
        <v>373</v>
      </c>
    </row>
    <row r="605" spans="1:2" x14ac:dyDescent="0.25">
      <c r="A605" t="s">
        <v>149</v>
      </c>
      <c r="B605" t="s">
        <v>104</v>
      </c>
    </row>
    <row r="606" spans="1:2" x14ac:dyDescent="0.25">
      <c r="A606" t="s">
        <v>149</v>
      </c>
      <c r="B606" t="s">
        <v>652</v>
      </c>
    </row>
    <row r="607" spans="1:2" x14ac:dyDescent="0.25">
      <c r="A607" t="s">
        <v>149</v>
      </c>
      <c r="B607" t="s">
        <v>479</v>
      </c>
    </row>
    <row r="608" spans="1:2" x14ac:dyDescent="0.25">
      <c r="A608" t="s">
        <v>499</v>
      </c>
      <c r="B608" t="s">
        <v>499</v>
      </c>
    </row>
    <row r="609" spans="1:2" x14ac:dyDescent="0.25">
      <c r="A609" t="s">
        <v>499</v>
      </c>
      <c r="B609" t="s">
        <v>309</v>
      </c>
    </row>
    <row r="610" spans="1:2" x14ac:dyDescent="0.25">
      <c r="A610" t="s">
        <v>499</v>
      </c>
      <c r="B610" t="s">
        <v>322</v>
      </c>
    </row>
    <row r="611" spans="1:2" x14ac:dyDescent="0.25">
      <c r="A611" t="s">
        <v>499</v>
      </c>
      <c r="B611" t="s">
        <v>393</v>
      </c>
    </row>
    <row r="612" spans="1:2" x14ac:dyDescent="0.25">
      <c r="A612" t="s">
        <v>499</v>
      </c>
      <c r="B612" t="s">
        <v>606</v>
      </c>
    </row>
    <row r="613" spans="1:2" x14ac:dyDescent="0.25">
      <c r="A613" t="s">
        <v>499</v>
      </c>
      <c r="B613" t="s">
        <v>647</v>
      </c>
    </row>
    <row r="614" spans="1:2" x14ac:dyDescent="0.25">
      <c r="A614" t="s">
        <v>647</v>
      </c>
      <c r="B614" t="s">
        <v>647</v>
      </c>
    </row>
    <row r="615" spans="1:2" x14ac:dyDescent="0.25">
      <c r="A615" t="s">
        <v>647</v>
      </c>
      <c r="B615" t="s">
        <v>331</v>
      </c>
    </row>
    <row r="616" spans="1:2" x14ac:dyDescent="0.25">
      <c r="A616" t="s">
        <v>647</v>
      </c>
      <c r="B616" t="s">
        <v>612</v>
      </c>
    </row>
    <row r="617" spans="1:2" x14ac:dyDescent="0.25">
      <c r="A617" t="s">
        <v>647</v>
      </c>
      <c r="B617" t="s">
        <v>316</v>
      </c>
    </row>
    <row r="618" spans="1:2" x14ac:dyDescent="0.25">
      <c r="A618" t="s">
        <v>647</v>
      </c>
      <c r="B618" t="s">
        <v>458</v>
      </c>
    </row>
    <row r="619" spans="1:2" x14ac:dyDescent="0.25">
      <c r="A619" t="s">
        <v>647</v>
      </c>
      <c r="B619" t="s">
        <v>322</v>
      </c>
    </row>
    <row r="620" spans="1:2" x14ac:dyDescent="0.25">
      <c r="A620" t="s">
        <v>152</v>
      </c>
      <c r="B620" t="s">
        <v>152</v>
      </c>
    </row>
    <row r="621" spans="1:2" x14ac:dyDescent="0.25">
      <c r="A621" t="s">
        <v>152</v>
      </c>
      <c r="B621" t="s">
        <v>547</v>
      </c>
    </row>
    <row r="622" spans="1:2" x14ac:dyDescent="0.25">
      <c r="A622" t="s">
        <v>152</v>
      </c>
      <c r="B622" t="s">
        <v>33</v>
      </c>
    </row>
    <row r="623" spans="1:2" x14ac:dyDescent="0.25">
      <c r="A623" t="s">
        <v>152</v>
      </c>
      <c r="B623" t="s">
        <v>51</v>
      </c>
    </row>
    <row r="624" spans="1:2" x14ac:dyDescent="0.25">
      <c r="A624" t="s">
        <v>152</v>
      </c>
      <c r="B624" t="s">
        <v>625</v>
      </c>
    </row>
    <row r="625" spans="1:2" x14ac:dyDescent="0.25">
      <c r="A625" t="s">
        <v>152</v>
      </c>
      <c r="B625" t="s">
        <v>296</v>
      </c>
    </row>
    <row r="626" spans="1:2" x14ac:dyDescent="0.25">
      <c r="A626" t="s">
        <v>153</v>
      </c>
      <c r="B626" t="s">
        <v>153</v>
      </c>
    </row>
    <row r="627" spans="1:2" x14ac:dyDescent="0.25">
      <c r="A627" t="s">
        <v>153</v>
      </c>
      <c r="B627" t="s">
        <v>425</v>
      </c>
    </row>
    <row r="628" spans="1:2" x14ac:dyDescent="0.25">
      <c r="A628" t="s">
        <v>153</v>
      </c>
      <c r="B628" t="s">
        <v>86</v>
      </c>
    </row>
    <row r="629" spans="1:2" x14ac:dyDescent="0.25">
      <c r="A629" t="s">
        <v>153</v>
      </c>
      <c r="B629" t="s">
        <v>517</v>
      </c>
    </row>
    <row r="630" spans="1:2" x14ac:dyDescent="0.25">
      <c r="A630" t="s">
        <v>153</v>
      </c>
      <c r="B630" t="s">
        <v>514</v>
      </c>
    </row>
    <row r="631" spans="1:2" x14ac:dyDescent="0.25">
      <c r="A631" t="s">
        <v>153</v>
      </c>
      <c r="B631" t="s">
        <v>513</v>
      </c>
    </row>
    <row r="632" spans="1:2" x14ac:dyDescent="0.25">
      <c r="A632" t="s">
        <v>154</v>
      </c>
      <c r="B632" t="s">
        <v>154</v>
      </c>
    </row>
    <row r="633" spans="1:2" x14ac:dyDescent="0.25">
      <c r="A633" t="s">
        <v>154</v>
      </c>
      <c r="B633" t="s">
        <v>85</v>
      </c>
    </row>
    <row r="634" spans="1:2" x14ac:dyDescent="0.25">
      <c r="A634" t="s">
        <v>154</v>
      </c>
      <c r="B634" t="s">
        <v>293</v>
      </c>
    </row>
    <row r="635" spans="1:2" x14ac:dyDescent="0.25">
      <c r="A635" t="s">
        <v>154</v>
      </c>
      <c r="B635" t="s">
        <v>215</v>
      </c>
    </row>
    <row r="636" spans="1:2" x14ac:dyDescent="0.25">
      <c r="A636" t="s">
        <v>154</v>
      </c>
      <c r="B636" t="s">
        <v>29</v>
      </c>
    </row>
    <row r="637" spans="1:2" x14ac:dyDescent="0.25">
      <c r="A637" t="s">
        <v>154</v>
      </c>
      <c r="B637" t="s">
        <v>473</v>
      </c>
    </row>
    <row r="638" spans="1:2" x14ac:dyDescent="0.25">
      <c r="A638" t="s">
        <v>236</v>
      </c>
      <c r="B638" t="s">
        <v>236</v>
      </c>
    </row>
    <row r="639" spans="1:2" x14ac:dyDescent="0.25">
      <c r="A639" t="s">
        <v>236</v>
      </c>
      <c r="B639" t="s">
        <v>231</v>
      </c>
    </row>
    <row r="640" spans="1:2" x14ac:dyDescent="0.25">
      <c r="A640" t="s">
        <v>236</v>
      </c>
      <c r="B640" t="s">
        <v>234</v>
      </c>
    </row>
    <row r="641" spans="1:2" x14ac:dyDescent="0.25">
      <c r="A641" t="s">
        <v>236</v>
      </c>
      <c r="B641" t="s">
        <v>179</v>
      </c>
    </row>
    <row r="642" spans="1:2" x14ac:dyDescent="0.25">
      <c r="A642" t="s">
        <v>236</v>
      </c>
      <c r="B642" t="s">
        <v>150</v>
      </c>
    </row>
    <row r="643" spans="1:2" x14ac:dyDescent="0.25">
      <c r="A643" t="s">
        <v>236</v>
      </c>
      <c r="B643" t="s">
        <v>240</v>
      </c>
    </row>
    <row r="644" spans="1:2" x14ac:dyDescent="0.25">
      <c r="A644" t="s">
        <v>169</v>
      </c>
      <c r="B644" t="s">
        <v>169</v>
      </c>
    </row>
    <row r="645" spans="1:2" x14ac:dyDescent="0.25">
      <c r="A645" t="s">
        <v>169</v>
      </c>
      <c r="B645" t="s">
        <v>313</v>
      </c>
    </row>
    <row r="646" spans="1:2" x14ac:dyDescent="0.25">
      <c r="A646" t="s">
        <v>169</v>
      </c>
      <c r="B646" t="s">
        <v>455</v>
      </c>
    </row>
    <row r="647" spans="1:2" x14ac:dyDescent="0.25">
      <c r="A647" t="s">
        <v>169</v>
      </c>
      <c r="B647" t="s">
        <v>193</v>
      </c>
    </row>
    <row r="648" spans="1:2" x14ac:dyDescent="0.25">
      <c r="A648" t="s">
        <v>169</v>
      </c>
      <c r="B648" t="s">
        <v>280</v>
      </c>
    </row>
    <row r="649" spans="1:2" x14ac:dyDescent="0.25">
      <c r="A649" t="s">
        <v>169</v>
      </c>
      <c r="B649" t="s">
        <v>127</v>
      </c>
    </row>
    <row r="650" spans="1:2" x14ac:dyDescent="0.25">
      <c r="A650" t="s">
        <v>156</v>
      </c>
      <c r="B650" t="s">
        <v>156</v>
      </c>
    </row>
    <row r="651" spans="1:2" x14ac:dyDescent="0.25">
      <c r="A651" t="s">
        <v>156</v>
      </c>
      <c r="B651" t="s">
        <v>47</v>
      </c>
    </row>
    <row r="652" spans="1:2" x14ac:dyDescent="0.25">
      <c r="A652" t="s">
        <v>156</v>
      </c>
      <c r="B652" t="s">
        <v>443</v>
      </c>
    </row>
    <row r="653" spans="1:2" x14ac:dyDescent="0.25">
      <c r="A653" t="s">
        <v>156</v>
      </c>
      <c r="B653" t="s">
        <v>429</v>
      </c>
    </row>
    <row r="654" spans="1:2" x14ac:dyDescent="0.25">
      <c r="A654" t="s">
        <v>156</v>
      </c>
      <c r="B654" t="s">
        <v>335</v>
      </c>
    </row>
    <row r="655" spans="1:2" x14ac:dyDescent="0.25">
      <c r="A655" t="s">
        <v>156</v>
      </c>
      <c r="B655" t="s">
        <v>594</v>
      </c>
    </row>
    <row r="656" spans="1:2" x14ac:dyDescent="0.25">
      <c r="A656" t="s">
        <v>478</v>
      </c>
      <c r="B656" t="s">
        <v>478</v>
      </c>
    </row>
    <row r="657" spans="1:2" x14ac:dyDescent="0.25">
      <c r="A657" t="s">
        <v>478</v>
      </c>
      <c r="B657" t="s">
        <v>115</v>
      </c>
    </row>
    <row r="658" spans="1:2" x14ac:dyDescent="0.25">
      <c r="A658" t="s">
        <v>478</v>
      </c>
      <c r="B658" t="s">
        <v>354</v>
      </c>
    </row>
    <row r="659" spans="1:2" x14ac:dyDescent="0.25">
      <c r="A659" t="s">
        <v>478</v>
      </c>
      <c r="B659" t="s">
        <v>328</v>
      </c>
    </row>
    <row r="660" spans="1:2" x14ac:dyDescent="0.25">
      <c r="A660" t="s">
        <v>478</v>
      </c>
      <c r="B660" t="s">
        <v>178</v>
      </c>
    </row>
    <row r="661" spans="1:2" x14ac:dyDescent="0.25">
      <c r="A661" t="s">
        <v>478</v>
      </c>
      <c r="B661" t="s">
        <v>302</v>
      </c>
    </row>
    <row r="662" spans="1:2" x14ac:dyDescent="0.25">
      <c r="A662" t="s">
        <v>161</v>
      </c>
      <c r="B662" t="s">
        <v>161</v>
      </c>
    </row>
    <row r="663" spans="1:2" x14ac:dyDescent="0.25">
      <c r="A663" t="s">
        <v>161</v>
      </c>
      <c r="B663" t="s">
        <v>232</v>
      </c>
    </row>
    <row r="664" spans="1:2" x14ac:dyDescent="0.25">
      <c r="A664" t="s">
        <v>161</v>
      </c>
      <c r="B664" t="s">
        <v>23</v>
      </c>
    </row>
    <row r="665" spans="1:2" x14ac:dyDescent="0.25">
      <c r="A665" t="s">
        <v>161</v>
      </c>
      <c r="B665" t="s">
        <v>663</v>
      </c>
    </row>
    <row r="666" spans="1:2" x14ac:dyDescent="0.25">
      <c r="A666" t="s">
        <v>161</v>
      </c>
      <c r="B666" t="s">
        <v>650</v>
      </c>
    </row>
    <row r="667" spans="1:2" x14ac:dyDescent="0.25">
      <c r="A667" t="s">
        <v>161</v>
      </c>
      <c r="B667" t="s">
        <v>225</v>
      </c>
    </row>
    <row r="668" spans="1:2" x14ac:dyDescent="0.25">
      <c r="A668" t="s">
        <v>158</v>
      </c>
      <c r="B668" t="s">
        <v>158</v>
      </c>
    </row>
    <row r="669" spans="1:2" x14ac:dyDescent="0.25">
      <c r="A669" t="s">
        <v>158</v>
      </c>
      <c r="B669" t="s">
        <v>646</v>
      </c>
    </row>
    <row r="670" spans="1:2" x14ac:dyDescent="0.25">
      <c r="A670" t="s">
        <v>158</v>
      </c>
      <c r="B670" t="s">
        <v>89</v>
      </c>
    </row>
    <row r="671" spans="1:2" x14ac:dyDescent="0.25">
      <c r="A671" t="s">
        <v>158</v>
      </c>
      <c r="B671" t="s">
        <v>78</v>
      </c>
    </row>
    <row r="672" spans="1:2" x14ac:dyDescent="0.25">
      <c r="A672" t="s">
        <v>158</v>
      </c>
      <c r="B672" t="s">
        <v>476</v>
      </c>
    </row>
    <row r="673" spans="1:2" x14ac:dyDescent="0.25">
      <c r="A673" t="s">
        <v>158</v>
      </c>
      <c r="B673" t="s">
        <v>539</v>
      </c>
    </row>
    <row r="674" spans="1:2" x14ac:dyDescent="0.25">
      <c r="A674" t="s">
        <v>159</v>
      </c>
      <c r="B674" t="s">
        <v>159</v>
      </c>
    </row>
    <row r="675" spans="1:2" x14ac:dyDescent="0.25">
      <c r="A675" t="s">
        <v>159</v>
      </c>
      <c r="B675" t="s">
        <v>93</v>
      </c>
    </row>
    <row r="676" spans="1:2" x14ac:dyDescent="0.25">
      <c r="A676" t="s">
        <v>159</v>
      </c>
      <c r="B676" t="s">
        <v>94</v>
      </c>
    </row>
    <row r="677" spans="1:2" x14ac:dyDescent="0.25">
      <c r="A677" t="s">
        <v>159</v>
      </c>
      <c r="B677" t="s">
        <v>404</v>
      </c>
    </row>
    <row r="678" spans="1:2" x14ac:dyDescent="0.25">
      <c r="A678" t="s">
        <v>159</v>
      </c>
      <c r="B678" t="s">
        <v>471</v>
      </c>
    </row>
    <row r="679" spans="1:2" x14ac:dyDescent="0.25">
      <c r="A679" t="s">
        <v>159</v>
      </c>
      <c r="B679" t="s">
        <v>383</v>
      </c>
    </row>
    <row r="680" spans="1:2" x14ac:dyDescent="0.25">
      <c r="A680" t="s">
        <v>162</v>
      </c>
      <c r="B680" t="s">
        <v>162</v>
      </c>
    </row>
    <row r="681" spans="1:2" x14ac:dyDescent="0.25">
      <c r="A681" t="s">
        <v>162</v>
      </c>
      <c r="B681" t="s">
        <v>422</v>
      </c>
    </row>
    <row r="682" spans="1:2" x14ac:dyDescent="0.25">
      <c r="A682" t="s">
        <v>162</v>
      </c>
      <c r="B682" t="s">
        <v>311</v>
      </c>
    </row>
    <row r="683" spans="1:2" x14ac:dyDescent="0.25">
      <c r="A683" t="s">
        <v>162</v>
      </c>
      <c r="B683" t="s">
        <v>210</v>
      </c>
    </row>
    <row r="684" spans="1:2" x14ac:dyDescent="0.25">
      <c r="A684" t="s">
        <v>162</v>
      </c>
      <c r="B684" t="s">
        <v>624</v>
      </c>
    </row>
    <row r="685" spans="1:2" x14ac:dyDescent="0.25">
      <c r="A685" t="s">
        <v>162</v>
      </c>
      <c r="B685" t="s">
        <v>509</v>
      </c>
    </row>
    <row r="686" spans="1:2" x14ac:dyDescent="0.25">
      <c r="A686" t="s">
        <v>164</v>
      </c>
      <c r="B686" t="s">
        <v>164</v>
      </c>
    </row>
    <row r="687" spans="1:2" x14ac:dyDescent="0.25">
      <c r="A687" t="s">
        <v>164</v>
      </c>
      <c r="B687" t="s">
        <v>273</v>
      </c>
    </row>
    <row r="688" spans="1:2" x14ac:dyDescent="0.25">
      <c r="A688" t="s">
        <v>164</v>
      </c>
      <c r="B688" t="s">
        <v>334</v>
      </c>
    </row>
    <row r="689" spans="1:2" x14ac:dyDescent="0.25">
      <c r="A689" t="s">
        <v>164</v>
      </c>
      <c r="B689" t="s">
        <v>332</v>
      </c>
    </row>
    <row r="690" spans="1:2" x14ac:dyDescent="0.25">
      <c r="A690" t="s">
        <v>164</v>
      </c>
      <c r="B690" t="s">
        <v>333</v>
      </c>
    </row>
    <row r="691" spans="1:2" x14ac:dyDescent="0.25">
      <c r="A691" t="s">
        <v>164</v>
      </c>
      <c r="B691" t="s">
        <v>64</v>
      </c>
    </row>
    <row r="692" spans="1:2" x14ac:dyDescent="0.25">
      <c r="A692" t="s">
        <v>163</v>
      </c>
      <c r="B692" t="s">
        <v>163</v>
      </c>
    </row>
    <row r="693" spans="1:2" x14ac:dyDescent="0.25">
      <c r="A693" t="s">
        <v>163</v>
      </c>
      <c r="B693" t="s">
        <v>291</v>
      </c>
    </row>
    <row r="694" spans="1:2" x14ac:dyDescent="0.25">
      <c r="A694" t="s">
        <v>163</v>
      </c>
      <c r="B694" t="s">
        <v>168</v>
      </c>
    </row>
    <row r="695" spans="1:2" x14ac:dyDescent="0.25">
      <c r="A695" t="s">
        <v>163</v>
      </c>
      <c r="B695" t="s">
        <v>320</v>
      </c>
    </row>
    <row r="696" spans="1:2" x14ac:dyDescent="0.25">
      <c r="A696" t="s">
        <v>163</v>
      </c>
      <c r="B696" t="s">
        <v>652</v>
      </c>
    </row>
    <row r="697" spans="1:2" x14ac:dyDescent="0.25">
      <c r="A697" t="s">
        <v>163</v>
      </c>
      <c r="B697" t="s">
        <v>542</v>
      </c>
    </row>
    <row r="698" spans="1:2" x14ac:dyDescent="0.25">
      <c r="A698" t="s">
        <v>168</v>
      </c>
      <c r="B698" t="s">
        <v>168</v>
      </c>
    </row>
    <row r="699" spans="1:2" x14ac:dyDescent="0.25">
      <c r="A699" t="s">
        <v>168</v>
      </c>
      <c r="B699" t="s">
        <v>291</v>
      </c>
    </row>
    <row r="700" spans="1:2" x14ac:dyDescent="0.25">
      <c r="A700" t="s">
        <v>168</v>
      </c>
      <c r="B700" t="s">
        <v>652</v>
      </c>
    </row>
    <row r="701" spans="1:2" x14ac:dyDescent="0.25">
      <c r="A701" t="s">
        <v>168</v>
      </c>
      <c r="B701" t="s">
        <v>163</v>
      </c>
    </row>
    <row r="702" spans="1:2" x14ac:dyDescent="0.25">
      <c r="A702" t="s">
        <v>168</v>
      </c>
      <c r="B702" t="s">
        <v>542</v>
      </c>
    </row>
    <row r="703" spans="1:2" x14ac:dyDescent="0.25">
      <c r="A703" t="s">
        <v>168</v>
      </c>
      <c r="B703" t="s">
        <v>99</v>
      </c>
    </row>
    <row r="704" spans="1:2" x14ac:dyDescent="0.25">
      <c r="A704" t="s">
        <v>170</v>
      </c>
      <c r="B704" t="s">
        <v>170</v>
      </c>
    </row>
    <row r="705" spans="1:2" x14ac:dyDescent="0.25">
      <c r="A705" t="s">
        <v>170</v>
      </c>
      <c r="B705" t="s">
        <v>570</v>
      </c>
    </row>
    <row r="706" spans="1:2" x14ac:dyDescent="0.25">
      <c r="A706" t="s">
        <v>170</v>
      </c>
      <c r="B706" t="s">
        <v>177</v>
      </c>
    </row>
    <row r="707" spans="1:2" x14ac:dyDescent="0.25">
      <c r="A707" t="s">
        <v>170</v>
      </c>
      <c r="B707" t="s">
        <v>410</v>
      </c>
    </row>
    <row r="708" spans="1:2" x14ac:dyDescent="0.25">
      <c r="A708" t="s">
        <v>170</v>
      </c>
      <c r="B708" t="s">
        <v>587</v>
      </c>
    </row>
    <row r="709" spans="1:2" x14ac:dyDescent="0.25">
      <c r="A709" t="s">
        <v>170</v>
      </c>
      <c r="B709" t="s">
        <v>369</v>
      </c>
    </row>
    <row r="710" spans="1:2" x14ac:dyDescent="0.25">
      <c r="A710" t="s">
        <v>171</v>
      </c>
      <c r="B710" t="s">
        <v>171</v>
      </c>
    </row>
    <row r="711" spans="1:2" x14ac:dyDescent="0.25">
      <c r="A711" t="s">
        <v>171</v>
      </c>
      <c r="B711" t="s">
        <v>42</v>
      </c>
    </row>
    <row r="712" spans="1:2" x14ac:dyDescent="0.25">
      <c r="A712" t="s">
        <v>171</v>
      </c>
      <c r="B712" t="s">
        <v>660</v>
      </c>
    </row>
    <row r="713" spans="1:2" x14ac:dyDescent="0.25">
      <c r="A713" t="s">
        <v>171</v>
      </c>
      <c r="B713" t="s">
        <v>644</v>
      </c>
    </row>
    <row r="714" spans="1:2" x14ac:dyDescent="0.25">
      <c r="A714" t="s">
        <v>171</v>
      </c>
      <c r="B714" t="s">
        <v>137</v>
      </c>
    </row>
    <row r="715" spans="1:2" x14ac:dyDescent="0.25">
      <c r="A715" t="s">
        <v>171</v>
      </c>
      <c r="B715" t="s">
        <v>465</v>
      </c>
    </row>
    <row r="716" spans="1:2" x14ac:dyDescent="0.25">
      <c r="A716" t="s">
        <v>174</v>
      </c>
      <c r="B716" t="s">
        <v>174</v>
      </c>
    </row>
    <row r="717" spans="1:2" x14ac:dyDescent="0.25">
      <c r="A717" t="s">
        <v>174</v>
      </c>
      <c r="B717" t="s">
        <v>175</v>
      </c>
    </row>
    <row r="718" spans="1:2" x14ac:dyDescent="0.25">
      <c r="A718" t="s">
        <v>174</v>
      </c>
      <c r="B718" t="s">
        <v>173</v>
      </c>
    </row>
    <row r="719" spans="1:2" x14ac:dyDescent="0.25">
      <c r="A719" t="s">
        <v>174</v>
      </c>
      <c r="B719" t="s">
        <v>451</v>
      </c>
    </row>
    <row r="720" spans="1:2" x14ac:dyDescent="0.25">
      <c r="A720" t="s">
        <v>174</v>
      </c>
      <c r="B720" t="s">
        <v>379</v>
      </c>
    </row>
    <row r="721" spans="1:2" x14ac:dyDescent="0.25">
      <c r="A721" t="s">
        <v>174</v>
      </c>
      <c r="B721" t="s">
        <v>437</v>
      </c>
    </row>
    <row r="722" spans="1:2" x14ac:dyDescent="0.25">
      <c r="A722" t="s">
        <v>175</v>
      </c>
      <c r="B722" t="s">
        <v>175</v>
      </c>
    </row>
    <row r="723" spans="1:2" x14ac:dyDescent="0.25">
      <c r="A723" t="s">
        <v>175</v>
      </c>
      <c r="B723" t="s">
        <v>174</v>
      </c>
    </row>
    <row r="724" spans="1:2" x14ac:dyDescent="0.25">
      <c r="A724" t="s">
        <v>175</v>
      </c>
      <c r="B724" t="s">
        <v>173</v>
      </c>
    </row>
    <row r="725" spans="1:2" x14ac:dyDescent="0.25">
      <c r="A725" t="s">
        <v>175</v>
      </c>
      <c r="B725" t="s">
        <v>379</v>
      </c>
    </row>
    <row r="726" spans="1:2" x14ac:dyDescent="0.25">
      <c r="A726" t="s">
        <v>175</v>
      </c>
      <c r="B726" t="s">
        <v>498</v>
      </c>
    </row>
    <row r="727" spans="1:2" x14ac:dyDescent="0.25">
      <c r="A727" t="s">
        <v>175</v>
      </c>
      <c r="B727" t="s">
        <v>623</v>
      </c>
    </row>
    <row r="728" spans="1:2" x14ac:dyDescent="0.25">
      <c r="A728" t="s">
        <v>176</v>
      </c>
      <c r="B728" t="s">
        <v>176</v>
      </c>
    </row>
    <row r="729" spans="1:2" x14ac:dyDescent="0.25">
      <c r="A729" t="s">
        <v>176</v>
      </c>
      <c r="B729" t="s">
        <v>310</v>
      </c>
    </row>
    <row r="730" spans="1:2" x14ac:dyDescent="0.25">
      <c r="A730" t="s">
        <v>176</v>
      </c>
      <c r="B730" t="s">
        <v>385</v>
      </c>
    </row>
    <row r="731" spans="1:2" x14ac:dyDescent="0.25">
      <c r="A731" t="s">
        <v>176</v>
      </c>
      <c r="B731" t="s">
        <v>220</v>
      </c>
    </row>
    <row r="732" spans="1:2" x14ac:dyDescent="0.25">
      <c r="A732" t="s">
        <v>176</v>
      </c>
      <c r="B732" t="s">
        <v>484</v>
      </c>
    </row>
    <row r="733" spans="1:2" x14ac:dyDescent="0.25">
      <c r="A733" t="s">
        <v>176</v>
      </c>
      <c r="B733" t="s">
        <v>394</v>
      </c>
    </row>
    <row r="734" spans="1:2" x14ac:dyDescent="0.25">
      <c r="A734" t="s">
        <v>172</v>
      </c>
      <c r="B734" t="s">
        <v>172</v>
      </c>
    </row>
    <row r="735" spans="1:2" x14ac:dyDescent="0.25">
      <c r="A735" t="s">
        <v>172</v>
      </c>
      <c r="B735" t="s">
        <v>329</v>
      </c>
    </row>
    <row r="736" spans="1:2" x14ac:dyDescent="0.25">
      <c r="A736" t="s">
        <v>172</v>
      </c>
      <c r="B736" t="s">
        <v>438</v>
      </c>
    </row>
    <row r="737" spans="1:2" x14ac:dyDescent="0.25">
      <c r="A737" t="s">
        <v>172</v>
      </c>
      <c r="B737" t="s">
        <v>629</v>
      </c>
    </row>
    <row r="738" spans="1:2" x14ac:dyDescent="0.25">
      <c r="A738" t="s">
        <v>172</v>
      </c>
      <c r="B738" t="s">
        <v>314</v>
      </c>
    </row>
    <row r="739" spans="1:2" x14ac:dyDescent="0.25">
      <c r="A739" t="s">
        <v>172</v>
      </c>
      <c r="B739" t="s">
        <v>467</v>
      </c>
    </row>
    <row r="740" spans="1:2" x14ac:dyDescent="0.25">
      <c r="A740" t="s">
        <v>173</v>
      </c>
      <c r="B740" t="s">
        <v>173</v>
      </c>
    </row>
    <row r="741" spans="1:2" x14ac:dyDescent="0.25">
      <c r="A741" t="s">
        <v>173</v>
      </c>
      <c r="B741" t="s">
        <v>175</v>
      </c>
    </row>
    <row r="742" spans="1:2" x14ac:dyDescent="0.25">
      <c r="A742" t="s">
        <v>173</v>
      </c>
      <c r="B742" t="s">
        <v>174</v>
      </c>
    </row>
    <row r="743" spans="1:2" x14ac:dyDescent="0.25">
      <c r="A743" t="s">
        <v>173</v>
      </c>
      <c r="B743" t="s">
        <v>498</v>
      </c>
    </row>
    <row r="744" spans="1:2" x14ac:dyDescent="0.25">
      <c r="A744" t="s">
        <v>173</v>
      </c>
      <c r="B744" t="s">
        <v>451</v>
      </c>
    </row>
    <row r="745" spans="1:2" x14ac:dyDescent="0.25">
      <c r="A745" t="s">
        <v>173</v>
      </c>
      <c r="B745" t="s">
        <v>379</v>
      </c>
    </row>
    <row r="746" spans="1:2" x14ac:dyDescent="0.25">
      <c r="A746" t="s">
        <v>334</v>
      </c>
      <c r="B746" t="s">
        <v>334</v>
      </c>
    </row>
    <row r="747" spans="1:2" x14ac:dyDescent="0.25">
      <c r="A747" t="s">
        <v>334</v>
      </c>
      <c r="B747" t="s">
        <v>333</v>
      </c>
    </row>
    <row r="748" spans="1:2" x14ac:dyDescent="0.25">
      <c r="A748" t="s">
        <v>334</v>
      </c>
      <c r="B748" t="s">
        <v>332</v>
      </c>
    </row>
    <row r="749" spans="1:2" x14ac:dyDescent="0.25">
      <c r="A749" t="s">
        <v>334</v>
      </c>
      <c r="B749" t="s">
        <v>64</v>
      </c>
    </row>
    <row r="750" spans="1:2" x14ac:dyDescent="0.25">
      <c r="A750" t="s">
        <v>334</v>
      </c>
      <c r="B750" t="s">
        <v>164</v>
      </c>
    </row>
    <row r="751" spans="1:2" x14ac:dyDescent="0.25">
      <c r="A751" t="s">
        <v>334</v>
      </c>
      <c r="B751" t="s">
        <v>281</v>
      </c>
    </row>
    <row r="752" spans="1:2" x14ac:dyDescent="0.25">
      <c r="A752" t="s">
        <v>177</v>
      </c>
      <c r="B752" t="s">
        <v>177</v>
      </c>
    </row>
    <row r="753" spans="1:2" x14ac:dyDescent="0.25">
      <c r="A753" t="s">
        <v>177</v>
      </c>
      <c r="B753" t="s">
        <v>410</v>
      </c>
    </row>
    <row r="754" spans="1:2" x14ac:dyDescent="0.25">
      <c r="A754" t="s">
        <v>177</v>
      </c>
      <c r="B754" t="s">
        <v>170</v>
      </c>
    </row>
    <row r="755" spans="1:2" x14ac:dyDescent="0.25">
      <c r="A755" t="s">
        <v>177</v>
      </c>
      <c r="B755" t="s">
        <v>570</v>
      </c>
    </row>
    <row r="756" spans="1:2" x14ac:dyDescent="0.25">
      <c r="A756" t="s">
        <v>177</v>
      </c>
      <c r="B756" t="s">
        <v>225</v>
      </c>
    </row>
    <row r="757" spans="1:2" x14ac:dyDescent="0.25">
      <c r="A757" t="s">
        <v>177</v>
      </c>
      <c r="B757" t="s">
        <v>569</v>
      </c>
    </row>
    <row r="758" spans="1:2" x14ac:dyDescent="0.25">
      <c r="A758" t="s">
        <v>288</v>
      </c>
      <c r="B758" t="s">
        <v>288</v>
      </c>
    </row>
    <row r="759" spans="1:2" x14ac:dyDescent="0.25">
      <c r="A759" t="s">
        <v>288</v>
      </c>
      <c r="B759" t="s">
        <v>101</v>
      </c>
    </row>
    <row r="760" spans="1:2" x14ac:dyDescent="0.25">
      <c r="A760" t="s">
        <v>288</v>
      </c>
      <c r="B760" t="s">
        <v>352</v>
      </c>
    </row>
    <row r="761" spans="1:2" x14ac:dyDescent="0.25">
      <c r="A761" t="s">
        <v>288</v>
      </c>
      <c r="B761" t="s">
        <v>208</v>
      </c>
    </row>
    <row r="762" spans="1:2" x14ac:dyDescent="0.25">
      <c r="A762" t="s">
        <v>288</v>
      </c>
      <c r="B762" t="s">
        <v>351</v>
      </c>
    </row>
    <row r="763" spans="1:2" x14ac:dyDescent="0.25">
      <c r="A763" t="s">
        <v>288</v>
      </c>
      <c r="B763" t="s">
        <v>59</v>
      </c>
    </row>
    <row r="764" spans="1:2" x14ac:dyDescent="0.25">
      <c r="A764" t="s">
        <v>352</v>
      </c>
      <c r="B764" t="s">
        <v>352</v>
      </c>
    </row>
    <row r="765" spans="1:2" x14ac:dyDescent="0.25">
      <c r="A765" t="s">
        <v>352</v>
      </c>
      <c r="B765" t="s">
        <v>351</v>
      </c>
    </row>
    <row r="766" spans="1:2" x14ac:dyDescent="0.25">
      <c r="A766" t="s">
        <v>352</v>
      </c>
      <c r="B766" t="s">
        <v>598</v>
      </c>
    </row>
    <row r="767" spans="1:2" x14ac:dyDescent="0.25">
      <c r="A767" t="s">
        <v>352</v>
      </c>
      <c r="B767" t="s">
        <v>157</v>
      </c>
    </row>
    <row r="768" spans="1:2" x14ac:dyDescent="0.25">
      <c r="A768" t="s">
        <v>352</v>
      </c>
      <c r="B768" t="s">
        <v>284</v>
      </c>
    </row>
    <row r="769" spans="1:2" x14ac:dyDescent="0.25">
      <c r="A769" t="s">
        <v>352</v>
      </c>
      <c r="B769" t="s">
        <v>288</v>
      </c>
    </row>
    <row r="770" spans="1:2" x14ac:dyDescent="0.25">
      <c r="A770" t="s">
        <v>208</v>
      </c>
      <c r="B770" t="s">
        <v>208</v>
      </c>
    </row>
    <row r="771" spans="1:2" x14ac:dyDescent="0.25">
      <c r="A771" t="s">
        <v>208</v>
      </c>
      <c r="B771" t="s">
        <v>59</v>
      </c>
    </row>
    <row r="772" spans="1:2" x14ac:dyDescent="0.25">
      <c r="A772" t="s">
        <v>208</v>
      </c>
      <c r="B772" t="s">
        <v>288</v>
      </c>
    </row>
    <row r="773" spans="1:2" x14ac:dyDescent="0.25">
      <c r="A773" t="s">
        <v>208</v>
      </c>
      <c r="B773" t="s">
        <v>352</v>
      </c>
    </row>
    <row r="774" spans="1:2" x14ac:dyDescent="0.25">
      <c r="A774" t="s">
        <v>208</v>
      </c>
      <c r="B774" t="s">
        <v>103</v>
      </c>
    </row>
    <row r="775" spans="1:2" x14ac:dyDescent="0.25">
      <c r="A775" t="s">
        <v>208</v>
      </c>
      <c r="B775" t="s">
        <v>157</v>
      </c>
    </row>
    <row r="776" spans="1:2" x14ac:dyDescent="0.25">
      <c r="A776" t="s">
        <v>298</v>
      </c>
      <c r="B776" t="s">
        <v>298</v>
      </c>
    </row>
    <row r="777" spans="1:2" x14ac:dyDescent="0.25">
      <c r="A777" t="s">
        <v>298</v>
      </c>
      <c r="B777" t="s">
        <v>609</v>
      </c>
    </row>
    <row r="778" spans="1:2" x14ac:dyDescent="0.25">
      <c r="A778" t="s">
        <v>298</v>
      </c>
      <c r="B778" t="s">
        <v>209</v>
      </c>
    </row>
    <row r="779" spans="1:2" x14ac:dyDescent="0.25">
      <c r="A779" t="s">
        <v>298</v>
      </c>
      <c r="B779" t="s">
        <v>351</v>
      </c>
    </row>
    <row r="780" spans="1:2" x14ac:dyDescent="0.25">
      <c r="A780" t="s">
        <v>298</v>
      </c>
      <c r="B780" t="s">
        <v>472</v>
      </c>
    </row>
    <row r="781" spans="1:2" x14ac:dyDescent="0.25">
      <c r="A781" t="s">
        <v>298</v>
      </c>
      <c r="B781" t="s">
        <v>200</v>
      </c>
    </row>
    <row r="782" spans="1:2" x14ac:dyDescent="0.25">
      <c r="A782" t="s">
        <v>214</v>
      </c>
      <c r="B782" t="s">
        <v>214</v>
      </c>
    </row>
    <row r="783" spans="1:2" x14ac:dyDescent="0.25">
      <c r="A783" t="s">
        <v>214</v>
      </c>
      <c r="B783" t="s">
        <v>283</v>
      </c>
    </row>
    <row r="784" spans="1:2" x14ac:dyDescent="0.25">
      <c r="A784" t="s">
        <v>214</v>
      </c>
      <c r="B784" t="s">
        <v>454</v>
      </c>
    </row>
    <row r="785" spans="1:2" x14ac:dyDescent="0.25">
      <c r="A785" t="s">
        <v>214</v>
      </c>
      <c r="B785" t="s">
        <v>278</v>
      </c>
    </row>
    <row r="786" spans="1:2" x14ac:dyDescent="0.25">
      <c r="A786" t="s">
        <v>214</v>
      </c>
      <c r="B786" t="s">
        <v>140</v>
      </c>
    </row>
    <row r="787" spans="1:2" x14ac:dyDescent="0.25">
      <c r="A787" t="s">
        <v>214</v>
      </c>
      <c r="B787" t="s">
        <v>307</v>
      </c>
    </row>
    <row r="788" spans="1:2" x14ac:dyDescent="0.25">
      <c r="A788" t="s">
        <v>184</v>
      </c>
      <c r="B788" t="s">
        <v>184</v>
      </c>
    </row>
    <row r="789" spans="1:2" x14ac:dyDescent="0.25">
      <c r="A789" t="s">
        <v>184</v>
      </c>
      <c r="B789" t="s">
        <v>509</v>
      </c>
    </row>
    <row r="790" spans="1:2" x14ac:dyDescent="0.25">
      <c r="A790" t="s">
        <v>184</v>
      </c>
      <c r="B790" t="s">
        <v>568</v>
      </c>
    </row>
    <row r="791" spans="1:2" x14ac:dyDescent="0.25">
      <c r="A791" t="s">
        <v>184</v>
      </c>
      <c r="B791" t="s">
        <v>567</v>
      </c>
    </row>
    <row r="792" spans="1:2" x14ac:dyDescent="0.25">
      <c r="A792" t="s">
        <v>184</v>
      </c>
      <c r="B792" t="s">
        <v>388</v>
      </c>
    </row>
    <row r="793" spans="1:2" x14ac:dyDescent="0.25">
      <c r="A793" t="s">
        <v>184</v>
      </c>
      <c r="B793" t="s">
        <v>487</v>
      </c>
    </row>
    <row r="794" spans="1:2" x14ac:dyDescent="0.25">
      <c r="A794" t="s">
        <v>185</v>
      </c>
      <c r="B794" t="s">
        <v>185</v>
      </c>
    </row>
    <row r="795" spans="1:2" x14ac:dyDescent="0.25">
      <c r="A795" t="s">
        <v>185</v>
      </c>
      <c r="B795" t="s">
        <v>317</v>
      </c>
    </row>
    <row r="796" spans="1:2" x14ac:dyDescent="0.25">
      <c r="A796" t="s">
        <v>185</v>
      </c>
      <c r="B796" t="s">
        <v>595</v>
      </c>
    </row>
    <row r="797" spans="1:2" x14ac:dyDescent="0.25">
      <c r="A797" t="s">
        <v>185</v>
      </c>
      <c r="B797" t="s">
        <v>272</v>
      </c>
    </row>
    <row r="798" spans="1:2" x14ac:dyDescent="0.25">
      <c r="A798" t="s">
        <v>185</v>
      </c>
      <c r="B798" t="s">
        <v>308</v>
      </c>
    </row>
    <row r="799" spans="1:2" x14ac:dyDescent="0.25">
      <c r="A799" t="s">
        <v>185</v>
      </c>
      <c r="B799" t="s">
        <v>454</v>
      </c>
    </row>
    <row r="800" spans="1:2" x14ac:dyDescent="0.25">
      <c r="A800" t="s">
        <v>186</v>
      </c>
      <c r="B800" t="s">
        <v>186</v>
      </c>
    </row>
    <row r="801" spans="1:2" x14ac:dyDescent="0.25">
      <c r="A801" t="s">
        <v>186</v>
      </c>
      <c r="B801" t="s">
        <v>444</v>
      </c>
    </row>
    <row r="802" spans="1:2" x14ac:dyDescent="0.25">
      <c r="A802" t="s">
        <v>186</v>
      </c>
      <c r="B802" t="s">
        <v>445</v>
      </c>
    </row>
    <row r="803" spans="1:2" x14ac:dyDescent="0.25">
      <c r="A803" t="s">
        <v>186</v>
      </c>
      <c r="B803" t="s">
        <v>538</v>
      </c>
    </row>
    <row r="804" spans="1:2" x14ac:dyDescent="0.25">
      <c r="A804" t="s">
        <v>186</v>
      </c>
      <c r="B804" t="s">
        <v>329</v>
      </c>
    </row>
    <row r="805" spans="1:2" x14ac:dyDescent="0.25">
      <c r="A805" t="s">
        <v>186</v>
      </c>
      <c r="B805" t="s">
        <v>285</v>
      </c>
    </row>
    <row r="806" spans="1:2" x14ac:dyDescent="0.25">
      <c r="A806" t="s">
        <v>188</v>
      </c>
      <c r="B806" t="s">
        <v>188</v>
      </c>
    </row>
    <row r="807" spans="1:2" x14ac:dyDescent="0.25">
      <c r="A807" t="s">
        <v>188</v>
      </c>
      <c r="B807" t="s">
        <v>32</v>
      </c>
    </row>
    <row r="808" spans="1:2" x14ac:dyDescent="0.25">
      <c r="A808" t="s">
        <v>188</v>
      </c>
      <c r="B808" t="s">
        <v>375</v>
      </c>
    </row>
    <row r="809" spans="1:2" x14ac:dyDescent="0.25">
      <c r="A809" t="s">
        <v>188</v>
      </c>
      <c r="B809" t="s">
        <v>566</v>
      </c>
    </row>
    <row r="810" spans="1:2" x14ac:dyDescent="0.25">
      <c r="A810" t="s">
        <v>188</v>
      </c>
      <c r="B810" t="s">
        <v>374</v>
      </c>
    </row>
    <row r="811" spans="1:2" x14ac:dyDescent="0.25">
      <c r="A811" t="s">
        <v>188</v>
      </c>
      <c r="B811" t="s">
        <v>563</v>
      </c>
    </row>
    <row r="812" spans="1:2" x14ac:dyDescent="0.25">
      <c r="A812" t="s">
        <v>189</v>
      </c>
      <c r="B812" t="s">
        <v>189</v>
      </c>
    </row>
    <row r="813" spans="1:2" x14ac:dyDescent="0.25">
      <c r="A813" t="s">
        <v>189</v>
      </c>
      <c r="B813" t="s">
        <v>190</v>
      </c>
    </row>
    <row r="814" spans="1:2" x14ac:dyDescent="0.25">
      <c r="A814" t="s">
        <v>189</v>
      </c>
      <c r="B814" t="s">
        <v>382</v>
      </c>
    </row>
    <row r="815" spans="1:2" x14ac:dyDescent="0.25">
      <c r="A815" t="s">
        <v>189</v>
      </c>
      <c r="B815" t="s">
        <v>530</v>
      </c>
    </row>
    <row r="816" spans="1:2" x14ac:dyDescent="0.25">
      <c r="A816" t="s">
        <v>189</v>
      </c>
      <c r="B816" t="s">
        <v>239</v>
      </c>
    </row>
    <row r="817" spans="1:2" x14ac:dyDescent="0.25">
      <c r="A817" t="s">
        <v>189</v>
      </c>
      <c r="B817" t="s">
        <v>24</v>
      </c>
    </row>
    <row r="818" spans="1:2" x14ac:dyDescent="0.25">
      <c r="A818" t="s">
        <v>190</v>
      </c>
      <c r="B818" t="s">
        <v>190</v>
      </c>
    </row>
    <row r="819" spans="1:2" x14ac:dyDescent="0.25">
      <c r="A819" t="s">
        <v>190</v>
      </c>
      <c r="B819" t="s">
        <v>189</v>
      </c>
    </row>
    <row r="820" spans="1:2" x14ac:dyDescent="0.25">
      <c r="A820" t="s">
        <v>190</v>
      </c>
      <c r="B820" t="s">
        <v>382</v>
      </c>
    </row>
    <row r="821" spans="1:2" x14ac:dyDescent="0.25">
      <c r="A821" t="s">
        <v>190</v>
      </c>
      <c r="B821" t="s">
        <v>530</v>
      </c>
    </row>
    <row r="822" spans="1:2" x14ac:dyDescent="0.25">
      <c r="A822" t="s">
        <v>190</v>
      </c>
      <c r="B822" t="s">
        <v>239</v>
      </c>
    </row>
    <row r="823" spans="1:2" x14ac:dyDescent="0.25">
      <c r="A823" t="s">
        <v>190</v>
      </c>
      <c r="B823" t="s">
        <v>441</v>
      </c>
    </row>
    <row r="824" spans="1:2" x14ac:dyDescent="0.25">
      <c r="A824" t="s">
        <v>191</v>
      </c>
      <c r="B824" t="s">
        <v>191</v>
      </c>
    </row>
    <row r="825" spans="1:2" x14ac:dyDescent="0.25">
      <c r="A825" t="s">
        <v>191</v>
      </c>
      <c r="B825" t="s">
        <v>24</v>
      </c>
    </row>
    <row r="826" spans="1:2" x14ac:dyDescent="0.25">
      <c r="A826" t="s">
        <v>191</v>
      </c>
      <c r="B826" t="s">
        <v>425</v>
      </c>
    </row>
    <row r="827" spans="1:2" x14ac:dyDescent="0.25">
      <c r="A827" t="s">
        <v>191</v>
      </c>
      <c r="B827" t="s">
        <v>562</v>
      </c>
    </row>
    <row r="828" spans="1:2" x14ac:dyDescent="0.25">
      <c r="A828" t="s">
        <v>191</v>
      </c>
      <c r="B828" t="s">
        <v>153</v>
      </c>
    </row>
    <row r="829" spans="1:2" x14ac:dyDescent="0.25">
      <c r="A829" t="s">
        <v>191</v>
      </c>
      <c r="B829" t="s">
        <v>382</v>
      </c>
    </row>
    <row r="830" spans="1:2" x14ac:dyDescent="0.25">
      <c r="A830" t="s">
        <v>193</v>
      </c>
      <c r="B830" t="s">
        <v>193</v>
      </c>
    </row>
    <row r="831" spans="1:2" x14ac:dyDescent="0.25">
      <c r="A831" t="s">
        <v>193</v>
      </c>
      <c r="B831" t="s">
        <v>313</v>
      </c>
    </row>
    <row r="832" spans="1:2" x14ac:dyDescent="0.25">
      <c r="A832" t="s">
        <v>193</v>
      </c>
      <c r="B832" t="s">
        <v>613</v>
      </c>
    </row>
    <row r="833" spans="1:2" x14ac:dyDescent="0.25">
      <c r="A833" t="s">
        <v>193</v>
      </c>
      <c r="B833" t="s">
        <v>49</v>
      </c>
    </row>
    <row r="834" spans="1:2" x14ac:dyDescent="0.25">
      <c r="A834" t="s">
        <v>193</v>
      </c>
      <c r="B834" t="s">
        <v>39</v>
      </c>
    </row>
    <row r="835" spans="1:2" x14ac:dyDescent="0.25">
      <c r="A835" t="s">
        <v>193</v>
      </c>
      <c r="B835" t="s">
        <v>169</v>
      </c>
    </row>
    <row r="836" spans="1:2" x14ac:dyDescent="0.25">
      <c r="A836" t="s">
        <v>221</v>
      </c>
      <c r="B836" t="s">
        <v>221</v>
      </c>
    </row>
    <row r="837" spans="1:2" x14ac:dyDescent="0.25">
      <c r="A837" t="s">
        <v>221</v>
      </c>
      <c r="B837" t="s">
        <v>312</v>
      </c>
    </row>
    <row r="838" spans="1:2" x14ac:dyDescent="0.25">
      <c r="A838" t="s">
        <v>221</v>
      </c>
      <c r="B838" t="s">
        <v>662</v>
      </c>
    </row>
    <row r="839" spans="1:2" x14ac:dyDescent="0.25">
      <c r="A839" t="s">
        <v>221</v>
      </c>
      <c r="B839" t="s">
        <v>109</v>
      </c>
    </row>
    <row r="840" spans="1:2" x14ac:dyDescent="0.25">
      <c r="A840" t="s">
        <v>221</v>
      </c>
      <c r="B840" t="s">
        <v>29</v>
      </c>
    </row>
    <row r="841" spans="1:2" x14ac:dyDescent="0.25">
      <c r="A841" t="s">
        <v>221</v>
      </c>
      <c r="B841" t="s">
        <v>108</v>
      </c>
    </row>
    <row r="842" spans="1:2" x14ac:dyDescent="0.25">
      <c r="A842" t="s">
        <v>192</v>
      </c>
      <c r="B842" t="s">
        <v>192</v>
      </c>
    </row>
    <row r="843" spans="1:2" x14ac:dyDescent="0.25">
      <c r="A843" t="s">
        <v>192</v>
      </c>
      <c r="B843" t="s">
        <v>543</v>
      </c>
    </row>
    <row r="844" spans="1:2" x14ac:dyDescent="0.25">
      <c r="A844" t="s">
        <v>192</v>
      </c>
      <c r="B844" t="s">
        <v>443</v>
      </c>
    </row>
    <row r="845" spans="1:2" x14ac:dyDescent="0.25">
      <c r="A845" t="s">
        <v>192</v>
      </c>
      <c r="B845" t="s">
        <v>156</v>
      </c>
    </row>
    <row r="846" spans="1:2" x14ac:dyDescent="0.25">
      <c r="A846" t="s">
        <v>192</v>
      </c>
      <c r="B846" t="s">
        <v>506</v>
      </c>
    </row>
    <row r="847" spans="1:2" x14ac:dyDescent="0.25">
      <c r="A847" t="s">
        <v>192</v>
      </c>
      <c r="B847" t="s">
        <v>440</v>
      </c>
    </row>
    <row r="848" spans="1:2" x14ac:dyDescent="0.25">
      <c r="A848" t="s">
        <v>199</v>
      </c>
      <c r="B848" t="s">
        <v>199</v>
      </c>
    </row>
    <row r="849" spans="1:2" x14ac:dyDescent="0.25">
      <c r="A849" t="s">
        <v>199</v>
      </c>
      <c r="B849" t="s">
        <v>198</v>
      </c>
    </row>
    <row r="850" spans="1:2" x14ac:dyDescent="0.25">
      <c r="A850" t="s">
        <v>199</v>
      </c>
      <c r="B850" t="s">
        <v>573</v>
      </c>
    </row>
    <row r="851" spans="1:2" x14ac:dyDescent="0.25">
      <c r="A851" t="s">
        <v>199</v>
      </c>
      <c r="B851" t="s">
        <v>279</v>
      </c>
    </row>
    <row r="852" spans="1:2" x14ac:dyDescent="0.25">
      <c r="A852" t="s">
        <v>199</v>
      </c>
      <c r="B852" t="s">
        <v>635</v>
      </c>
    </row>
    <row r="853" spans="1:2" x14ac:dyDescent="0.25">
      <c r="A853" t="s">
        <v>199</v>
      </c>
      <c r="B853" t="s">
        <v>657</v>
      </c>
    </row>
    <row r="854" spans="1:2" x14ac:dyDescent="0.25">
      <c r="A854" t="s">
        <v>284</v>
      </c>
      <c r="B854" t="s">
        <v>284</v>
      </c>
    </row>
    <row r="855" spans="1:2" x14ac:dyDescent="0.25">
      <c r="A855" t="s">
        <v>284</v>
      </c>
      <c r="B855" t="s">
        <v>598</v>
      </c>
    </row>
    <row r="856" spans="1:2" x14ac:dyDescent="0.25">
      <c r="A856" t="s">
        <v>284</v>
      </c>
      <c r="B856" t="s">
        <v>492</v>
      </c>
    </row>
    <row r="857" spans="1:2" x14ac:dyDescent="0.25">
      <c r="A857" t="s">
        <v>284</v>
      </c>
      <c r="B857" t="s">
        <v>351</v>
      </c>
    </row>
    <row r="858" spans="1:2" x14ac:dyDescent="0.25">
      <c r="A858" t="s">
        <v>284</v>
      </c>
      <c r="B858" t="s">
        <v>331</v>
      </c>
    </row>
    <row r="859" spans="1:2" x14ac:dyDescent="0.25">
      <c r="A859" t="s">
        <v>284</v>
      </c>
      <c r="B859" t="s">
        <v>609</v>
      </c>
    </row>
    <row r="860" spans="1:2" x14ac:dyDescent="0.25">
      <c r="A860" t="s">
        <v>194</v>
      </c>
      <c r="B860" t="s">
        <v>194</v>
      </c>
    </row>
    <row r="861" spans="1:2" x14ac:dyDescent="0.25">
      <c r="A861" t="s">
        <v>194</v>
      </c>
      <c r="B861" t="s">
        <v>195</v>
      </c>
    </row>
    <row r="862" spans="1:2" x14ac:dyDescent="0.25">
      <c r="A862" t="s">
        <v>194</v>
      </c>
      <c r="B862" t="s">
        <v>196</v>
      </c>
    </row>
    <row r="863" spans="1:2" x14ac:dyDescent="0.25">
      <c r="A863" t="s">
        <v>194</v>
      </c>
      <c r="B863" t="s">
        <v>46</v>
      </c>
    </row>
    <row r="864" spans="1:2" x14ac:dyDescent="0.25">
      <c r="A864" t="s">
        <v>194</v>
      </c>
      <c r="B864" t="s">
        <v>632</v>
      </c>
    </row>
    <row r="865" spans="1:2" x14ac:dyDescent="0.25">
      <c r="A865" t="s">
        <v>194</v>
      </c>
      <c r="B865" t="s">
        <v>496</v>
      </c>
    </row>
    <row r="866" spans="1:2" x14ac:dyDescent="0.25">
      <c r="A866" t="s">
        <v>195</v>
      </c>
      <c r="B866" t="s">
        <v>195</v>
      </c>
    </row>
    <row r="867" spans="1:2" x14ac:dyDescent="0.25">
      <c r="A867" t="s">
        <v>195</v>
      </c>
      <c r="B867" t="s">
        <v>194</v>
      </c>
    </row>
    <row r="868" spans="1:2" x14ac:dyDescent="0.25">
      <c r="A868" t="s">
        <v>195</v>
      </c>
      <c r="B868" t="s">
        <v>196</v>
      </c>
    </row>
    <row r="869" spans="1:2" x14ac:dyDescent="0.25">
      <c r="A869" t="s">
        <v>195</v>
      </c>
      <c r="B869" t="s">
        <v>632</v>
      </c>
    </row>
    <row r="870" spans="1:2" x14ac:dyDescent="0.25">
      <c r="A870" t="s">
        <v>195</v>
      </c>
      <c r="B870" t="s">
        <v>496</v>
      </c>
    </row>
    <row r="871" spans="1:2" x14ac:dyDescent="0.25">
      <c r="A871" t="s">
        <v>195</v>
      </c>
      <c r="B871" t="s">
        <v>46</v>
      </c>
    </row>
    <row r="872" spans="1:2" x14ac:dyDescent="0.25">
      <c r="A872" t="s">
        <v>235</v>
      </c>
      <c r="B872" t="s">
        <v>235</v>
      </c>
    </row>
    <row r="873" spans="1:2" x14ac:dyDescent="0.25">
      <c r="A873" t="s">
        <v>235</v>
      </c>
      <c r="B873" t="s">
        <v>606</v>
      </c>
    </row>
    <row r="874" spans="1:2" x14ac:dyDescent="0.25">
      <c r="A874" t="s">
        <v>235</v>
      </c>
      <c r="B874" t="s">
        <v>603</v>
      </c>
    </row>
    <row r="875" spans="1:2" x14ac:dyDescent="0.25">
      <c r="A875" t="s">
        <v>235</v>
      </c>
      <c r="B875" t="s">
        <v>180</v>
      </c>
    </row>
    <row r="876" spans="1:2" x14ac:dyDescent="0.25">
      <c r="A876" t="s">
        <v>235</v>
      </c>
      <c r="B876" t="s">
        <v>249</v>
      </c>
    </row>
    <row r="877" spans="1:2" x14ac:dyDescent="0.25">
      <c r="A877" t="s">
        <v>235</v>
      </c>
      <c r="B877" t="s">
        <v>488</v>
      </c>
    </row>
    <row r="878" spans="1:2" x14ac:dyDescent="0.25">
      <c r="A878" t="s">
        <v>249</v>
      </c>
      <c r="B878" t="s">
        <v>249</v>
      </c>
    </row>
    <row r="879" spans="1:2" x14ac:dyDescent="0.25">
      <c r="A879" t="s">
        <v>249</v>
      </c>
      <c r="B879" t="s">
        <v>488</v>
      </c>
    </row>
    <row r="880" spans="1:2" x14ac:dyDescent="0.25">
      <c r="A880" t="s">
        <v>249</v>
      </c>
      <c r="B880" t="s">
        <v>183</v>
      </c>
    </row>
    <row r="881" spans="1:2" x14ac:dyDescent="0.25">
      <c r="A881" t="s">
        <v>249</v>
      </c>
      <c r="B881" t="s">
        <v>277</v>
      </c>
    </row>
    <row r="882" spans="1:2" x14ac:dyDescent="0.25">
      <c r="A882" t="s">
        <v>249</v>
      </c>
      <c r="B882" t="s">
        <v>235</v>
      </c>
    </row>
    <row r="883" spans="1:2" x14ac:dyDescent="0.25">
      <c r="A883" t="s">
        <v>249</v>
      </c>
      <c r="B883" t="s">
        <v>63</v>
      </c>
    </row>
    <row r="884" spans="1:2" x14ac:dyDescent="0.25">
      <c r="A884" t="s">
        <v>488</v>
      </c>
      <c r="B884" t="s">
        <v>488</v>
      </c>
    </row>
    <row r="885" spans="1:2" x14ac:dyDescent="0.25">
      <c r="A885" t="s">
        <v>488</v>
      </c>
      <c r="B885" t="s">
        <v>249</v>
      </c>
    </row>
    <row r="886" spans="1:2" x14ac:dyDescent="0.25">
      <c r="A886" t="s">
        <v>488</v>
      </c>
      <c r="B886" t="s">
        <v>180</v>
      </c>
    </row>
    <row r="887" spans="1:2" x14ac:dyDescent="0.25">
      <c r="A887" t="s">
        <v>488</v>
      </c>
      <c r="B887" t="s">
        <v>235</v>
      </c>
    </row>
    <row r="888" spans="1:2" x14ac:dyDescent="0.25">
      <c r="A888" t="s">
        <v>488</v>
      </c>
      <c r="B888" t="s">
        <v>294</v>
      </c>
    </row>
    <row r="889" spans="1:2" x14ac:dyDescent="0.25">
      <c r="A889" t="s">
        <v>488</v>
      </c>
      <c r="B889" t="s">
        <v>102</v>
      </c>
    </row>
    <row r="890" spans="1:2" x14ac:dyDescent="0.25">
      <c r="A890" t="s">
        <v>196</v>
      </c>
      <c r="B890" t="s">
        <v>196</v>
      </c>
    </row>
    <row r="891" spans="1:2" x14ac:dyDescent="0.25">
      <c r="A891" t="s">
        <v>196</v>
      </c>
      <c r="B891" t="s">
        <v>195</v>
      </c>
    </row>
    <row r="892" spans="1:2" x14ac:dyDescent="0.25">
      <c r="A892" t="s">
        <v>196</v>
      </c>
      <c r="B892" t="s">
        <v>194</v>
      </c>
    </row>
    <row r="893" spans="1:2" x14ac:dyDescent="0.25">
      <c r="A893" t="s">
        <v>196</v>
      </c>
      <c r="B893" t="s">
        <v>297</v>
      </c>
    </row>
    <row r="894" spans="1:2" x14ac:dyDescent="0.25">
      <c r="A894" t="s">
        <v>196</v>
      </c>
      <c r="B894" t="s">
        <v>632</v>
      </c>
    </row>
    <row r="895" spans="1:2" x14ac:dyDescent="0.25">
      <c r="A895" t="s">
        <v>196</v>
      </c>
      <c r="B895" t="s">
        <v>415</v>
      </c>
    </row>
    <row r="896" spans="1:2" x14ac:dyDescent="0.25">
      <c r="A896" t="s">
        <v>197</v>
      </c>
      <c r="B896" t="s">
        <v>197</v>
      </c>
    </row>
    <row r="897" spans="1:2" x14ac:dyDescent="0.25">
      <c r="A897" t="s">
        <v>197</v>
      </c>
      <c r="B897" t="s">
        <v>544</v>
      </c>
    </row>
    <row r="898" spans="1:2" x14ac:dyDescent="0.25">
      <c r="A898" t="s">
        <v>197</v>
      </c>
      <c r="B898" t="s">
        <v>132</v>
      </c>
    </row>
    <row r="899" spans="1:2" x14ac:dyDescent="0.25">
      <c r="A899" t="s">
        <v>197</v>
      </c>
      <c r="B899" t="s">
        <v>435</v>
      </c>
    </row>
    <row r="900" spans="1:2" x14ac:dyDescent="0.25">
      <c r="A900" t="s">
        <v>197</v>
      </c>
      <c r="B900" t="s">
        <v>250</v>
      </c>
    </row>
    <row r="901" spans="1:2" x14ac:dyDescent="0.25">
      <c r="A901" t="s">
        <v>197</v>
      </c>
      <c r="B901" t="s">
        <v>31</v>
      </c>
    </row>
    <row r="902" spans="1:2" x14ac:dyDescent="0.25">
      <c r="A902" t="s">
        <v>198</v>
      </c>
      <c r="B902" t="s">
        <v>198</v>
      </c>
    </row>
    <row r="903" spans="1:2" x14ac:dyDescent="0.25">
      <c r="A903" t="s">
        <v>198</v>
      </c>
      <c r="B903" t="s">
        <v>199</v>
      </c>
    </row>
    <row r="904" spans="1:2" x14ac:dyDescent="0.25">
      <c r="A904" t="s">
        <v>198</v>
      </c>
      <c r="B904" t="s">
        <v>657</v>
      </c>
    </row>
    <row r="905" spans="1:2" x14ac:dyDescent="0.25">
      <c r="A905" t="s">
        <v>198</v>
      </c>
      <c r="B905" t="s">
        <v>635</v>
      </c>
    </row>
    <row r="906" spans="1:2" x14ac:dyDescent="0.25">
      <c r="A906" t="s">
        <v>198</v>
      </c>
      <c r="B906" t="s">
        <v>573</v>
      </c>
    </row>
    <row r="907" spans="1:2" x14ac:dyDescent="0.25">
      <c r="A907" t="s">
        <v>198</v>
      </c>
      <c r="B907" t="s">
        <v>279</v>
      </c>
    </row>
    <row r="908" spans="1:2" x14ac:dyDescent="0.25">
      <c r="A908" t="s">
        <v>210</v>
      </c>
      <c r="B908" t="s">
        <v>210</v>
      </c>
    </row>
    <row r="909" spans="1:2" x14ac:dyDescent="0.25">
      <c r="A909" t="s">
        <v>210</v>
      </c>
      <c r="B909" t="s">
        <v>311</v>
      </c>
    </row>
    <row r="910" spans="1:2" x14ac:dyDescent="0.25">
      <c r="A910" t="s">
        <v>210</v>
      </c>
      <c r="B910" t="s">
        <v>290</v>
      </c>
    </row>
    <row r="911" spans="1:2" x14ac:dyDescent="0.25">
      <c r="A911" t="s">
        <v>210</v>
      </c>
      <c r="B911" t="s">
        <v>162</v>
      </c>
    </row>
    <row r="912" spans="1:2" x14ac:dyDescent="0.25">
      <c r="A912" t="s">
        <v>210</v>
      </c>
      <c r="B912" t="s">
        <v>580</v>
      </c>
    </row>
    <row r="913" spans="1:2" x14ac:dyDescent="0.25">
      <c r="A913" t="s">
        <v>210</v>
      </c>
      <c r="B913" t="s">
        <v>624</v>
      </c>
    </row>
    <row r="914" spans="1:2" x14ac:dyDescent="0.25">
      <c r="A914" t="s">
        <v>212</v>
      </c>
      <c r="B914" t="s">
        <v>212</v>
      </c>
    </row>
    <row r="915" spans="1:2" x14ac:dyDescent="0.25">
      <c r="A915" t="s">
        <v>212</v>
      </c>
      <c r="B915" t="s">
        <v>242</v>
      </c>
    </row>
    <row r="916" spans="1:2" x14ac:dyDescent="0.25">
      <c r="A916" t="s">
        <v>212</v>
      </c>
      <c r="B916" t="s">
        <v>596</v>
      </c>
    </row>
    <row r="917" spans="1:2" x14ac:dyDescent="0.25">
      <c r="A917" t="s">
        <v>212</v>
      </c>
      <c r="B917" t="s">
        <v>414</v>
      </c>
    </row>
    <row r="918" spans="1:2" x14ac:dyDescent="0.25">
      <c r="A918" t="s">
        <v>212</v>
      </c>
      <c r="B918" t="s">
        <v>143</v>
      </c>
    </row>
    <row r="919" spans="1:2" x14ac:dyDescent="0.25">
      <c r="A919" t="s">
        <v>212</v>
      </c>
      <c r="B919" t="s">
        <v>599</v>
      </c>
    </row>
    <row r="920" spans="1:2" x14ac:dyDescent="0.25">
      <c r="A920" t="s">
        <v>576</v>
      </c>
      <c r="B920" t="s">
        <v>576</v>
      </c>
    </row>
    <row r="921" spans="1:2" x14ac:dyDescent="0.25">
      <c r="A921" t="s">
        <v>576</v>
      </c>
      <c r="B921" t="s">
        <v>353</v>
      </c>
    </row>
    <row r="922" spans="1:2" x14ac:dyDescent="0.25">
      <c r="A922" t="s">
        <v>576</v>
      </c>
      <c r="B922" t="s">
        <v>283</v>
      </c>
    </row>
    <row r="923" spans="1:2" x14ac:dyDescent="0.25">
      <c r="A923" t="s">
        <v>576</v>
      </c>
      <c r="B923" t="s">
        <v>307</v>
      </c>
    </row>
    <row r="924" spans="1:2" x14ac:dyDescent="0.25">
      <c r="A924" t="s">
        <v>576</v>
      </c>
      <c r="B924" t="s">
        <v>472</v>
      </c>
    </row>
    <row r="925" spans="1:2" x14ac:dyDescent="0.25">
      <c r="A925" t="s">
        <v>576</v>
      </c>
      <c r="B925" t="s">
        <v>179</v>
      </c>
    </row>
    <row r="926" spans="1:2" x14ac:dyDescent="0.25">
      <c r="A926" t="s">
        <v>215</v>
      </c>
      <c r="B926" t="s">
        <v>215</v>
      </c>
    </row>
    <row r="927" spans="1:2" x14ac:dyDescent="0.25">
      <c r="A927" t="s">
        <v>215</v>
      </c>
      <c r="B927" t="s">
        <v>378</v>
      </c>
    </row>
    <row r="928" spans="1:2" x14ac:dyDescent="0.25">
      <c r="A928" t="s">
        <v>215</v>
      </c>
      <c r="B928" t="s">
        <v>549</v>
      </c>
    </row>
    <row r="929" spans="1:2" x14ac:dyDescent="0.25">
      <c r="A929" t="s">
        <v>215</v>
      </c>
      <c r="B929" t="s">
        <v>427</v>
      </c>
    </row>
    <row r="930" spans="1:2" x14ac:dyDescent="0.25">
      <c r="A930" t="s">
        <v>215</v>
      </c>
      <c r="B930" t="s">
        <v>45</v>
      </c>
    </row>
    <row r="931" spans="1:2" x14ac:dyDescent="0.25">
      <c r="A931" t="s">
        <v>215</v>
      </c>
      <c r="B931" t="s">
        <v>154</v>
      </c>
    </row>
    <row r="932" spans="1:2" x14ac:dyDescent="0.25">
      <c r="A932" t="s">
        <v>220</v>
      </c>
      <c r="B932" t="s">
        <v>220</v>
      </c>
    </row>
    <row r="933" spans="1:2" x14ac:dyDescent="0.25">
      <c r="A933" t="s">
        <v>220</v>
      </c>
      <c r="B933" t="s">
        <v>484</v>
      </c>
    </row>
    <row r="934" spans="1:2" x14ac:dyDescent="0.25">
      <c r="A934" t="s">
        <v>220</v>
      </c>
      <c r="B934" t="s">
        <v>208</v>
      </c>
    </row>
    <row r="935" spans="1:2" x14ac:dyDescent="0.25">
      <c r="A935" t="s">
        <v>220</v>
      </c>
      <c r="B935" t="s">
        <v>176</v>
      </c>
    </row>
    <row r="936" spans="1:2" x14ac:dyDescent="0.25">
      <c r="A936" t="s">
        <v>220</v>
      </c>
      <c r="B936" t="s">
        <v>288</v>
      </c>
    </row>
    <row r="937" spans="1:2" x14ac:dyDescent="0.25">
      <c r="A937" t="s">
        <v>220</v>
      </c>
      <c r="B937" t="s">
        <v>246</v>
      </c>
    </row>
    <row r="938" spans="1:2" x14ac:dyDescent="0.25">
      <c r="A938" t="s">
        <v>351</v>
      </c>
      <c r="B938" t="s">
        <v>351</v>
      </c>
    </row>
    <row r="939" spans="1:2" x14ac:dyDescent="0.25">
      <c r="A939" t="s">
        <v>351</v>
      </c>
      <c r="B939" t="s">
        <v>284</v>
      </c>
    </row>
    <row r="940" spans="1:2" x14ac:dyDescent="0.25">
      <c r="A940" t="s">
        <v>351</v>
      </c>
      <c r="B940" t="s">
        <v>298</v>
      </c>
    </row>
    <row r="941" spans="1:2" x14ac:dyDescent="0.25">
      <c r="A941" t="s">
        <v>351</v>
      </c>
      <c r="B941" t="s">
        <v>352</v>
      </c>
    </row>
    <row r="942" spans="1:2" x14ac:dyDescent="0.25">
      <c r="A942" t="s">
        <v>351</v>
      </c>
      <c r="B942" t="s">
        <v>609</v>
      </c>
    </row>
    <row r="943" spans="1:2" x14ac:dyDescent="0.25">
      <c r="A943" t="s">
        <v>351</v>
      </c>
      <c r="B943" t="s">
        <v>492</v>
      </c>
    </row>
    <row r="944" spans="1:2" x14ac:dyDescent="0.25">
      <c r="A944" t="s">
        <v>222</v>
      </c>
      <c r="B944" t="s">
        <v>222</v>
      </c>
    </row>
    <row r="945" spans="1:2" x14ac:dyDescent="0.25">
      <c r="A945" t="s">
        <v>222</v>
      </c>
      <c r="B945" t="s">
        <v>333</v>
      </c>
    </row>
    <row r="946" spans="1:2" x14ac:dyDescent="0.25">
      <c r="A946" t="s">
        <v>222</v>
      </c>
      <c r="B946" t="s">
        <v>281</v>
      </c>
    </row>
    <row r="947" spans="1:2" x14ac:dyDescent="0.25">
      <c r="A947" t="s">
        <v>222</v>
      </c>
      <c r="B947" t="s">
        <v>64</v>
      </c>
    </row>
    <row r="948" spans="1:2" x14ac:dyDescent="0.25">
      <c r="A948" t="s">
        <v>222</v>
      </c>
      <c r="B948" t="s">
        <v>334</v>
      </c>
    </row>
    <row r="949" spans="1:2" x14ac:dyDescent="0.25">
      <c r="A949" t="s">
        <v>222</v>
      </c>
      <c r="B949" t="s">
        <v>332</v>
      </c>
    </row>
    <row r="950" spans="1:2" x14ac:dyDescent="0.25">
      <c r="A950" t="s">
        <v>223</v>
      </c>
      <c r="B950" t="s">
        <v>223</v>
      </c>
    </row>
    <row r="951" spans="1:2" x14ac:dyDescent="0.25">
      <c r="A951" t="s">
        <v>223</v>
      </c>
      <c r="B951" t="s">
        <v>350</v>
      </c>
    </row>
    <row r="952" spans="1:2" x14ac:dyDescent="0.25">
      <c r="A952" t="s">
        <v>223</v>
      </c>
      <c r="B952" t="s">
        <v>65</v>
      </c>
    </row>
    <row r="953" spans="1:2" x14ac:dyDescent="0.25">
      <c r="A953" t="s">
        <v>223</v>
      </c>
      <c r="B953" t="s">
        <v>108</v>
      </c>
    </row>
    <row r="954" spans="1:2" x14ac:dyDescent="0.25">
      <c r="A954" t="s">
        <v>223</v>
      </c>
      <c r="B954" t="s">
        <v>627</v>
      </c>
    </row>
    <row r="955" spans="1:2" x14ac:dyDescent="0.25">
      <c r="A955" t="s">
        <v>223</v>
      </c>
      <c r="B955" t="s">
        <v>109</v>
      </c>
    </row>
    <row r="956" spans="1:2" x14ac:dyDescent="0.25">
      <c r="A956" t="s">
        <v>224</v>
      </c>
      <c r="B956" t="s">
        <v>224</v>
      </c>
    </row>
    <row r="957" spans="1:2" x14ac:dyDescent="0.25">
      <c r="A957" t="s">
        <v>224</v>
      </c>
      <c r="B957" t="s">
        <v>551</v>
      </c>
    </row>
    <row r="958" spans="1:2" x14ac:dyDescent="0.25">
      <c r="A958" t="s">
        <v>224</v>
      </c>
      <c r="B958" t="s">
        <v>552</v>
      </c>
    </row>
    <row r="959" spans="1:2" x14ac:dyDescent="0.25">
      <c r="A959" t="s">
        <v>224</v>
      </c>
      <c r="B959" t="s">
        <v>244</v>
      </c>
    </row>
    <row r="960" spans="1:2" x14ac:dyDescent="0.25">
      <c r="A960" t="s">
        <v>224</v>
      </c>
      <c r="B960" t="s">
        <v>378</v>
      </c>
    </row>
    <row r="961" spans="1:2" x14ac:dyDescent="0.25">
      <c r="A961" t="s">
        <v>224</v>
      </c>
      <c r="B961" t="s">
        <v>269</v>
      </c>
    </row>
    <row r="962" spans="1:2" x14ac:dyDescent="0.25">
      <c r="A962" t="s">
        <v>225</v>
      </c>
      <c r="B962" t="s">
        <v>225</v>
      </c>
    </row>
    <row r="963" spans="1:2" x14ac:dyDescent="0.25">
      <c r="A963" t="s">
        <v>225</v>
      </c>
      <c r="B963" t="s">
        <v>177</v>
      </c>
    </row>
    <row r="964" spans="1:2" x14ac:dyDescent="0.25">
      <c r="A964" t="s">
        <v>225</v>
      </c>
      <c r="B964" t="s">
        <v>628</v>
      </c>
    </row>
    <row r="965" spans="1:2" x14ac:dyDescent="0.25">
      <c r="A965" t="s">
        <v>225</v>
      </c>
      <c r="B965" t="s">
        <v>161</v>
      </c>
    </row>
    <row r="966" spans="1:2" x14ac:dyDescent="0.25">
      <c r="A966" t="s">
        <v>225</v>
      </c>
      <c r="B966" t="s">
        <v>663</v>
      </c>
    </row>
    <row r="967" spans="1:2" x14ac:dyDescent="0.25">
      <c r="A967" t="s">
        <v>225</v>
      </c>
      <c r="B967" t="s">
        <v>170</v>
      </c>
    </row>
    <row r="968" spans="1:2" x14ac:dyDescent="0.25">
      <c r="A968" t="s">
        <v>231</v>
      </c>
      <c r="B968" t="s">
        <v>231</v>
      </c>
    </row>
    <row r="969" spans="1:2" x14ac:dyDescent="0.25">
      <c r="A969" t="s">
        <v>231</v>
      </c>
      <c r="B969" t="s">
        <v>236</v>
      </c>
    </row>
    <row r="970" spans="1:2" x14ac:dyDescent="0.25">
      <c r="A970" t="s">
        <v>231</v>
      </c>
      <c r="B970" t="s">
        <v>240</v>
      </c>
    </row>
    <row r="971" spans="1:2" x14ac:dyDescent="0.25">
      <c r="A971" t="s">
        <v>231</v>
      </c>
      <c r="B971" t="s">
        <v>52</v>
      </c>
    </row>
    <row r="972" spans="1:2" x14ac:dyDescent="0.25">
      <c r="A972" t="s">
        <v>231</v>
      </c>
      <c r="B972" t="s">
        <v>234</v>
      </c>
    </row>
    <row r="973" spans="1:2" x14ac:dyDescent="0.25">
      <c r="A973" t="s">
        <v>231</v>
      </c>
      <c r="B973" t="s">
        <v>115</v>
      </c>
    </row>
    <row r="974" spans="1:2" x14ac:dyDescent="0.25">
      <c r="A974" t="s">
        <v>232</v>
      </c>
      <c r="B974" t="s">
        <v>232</v>
      </c>
    </row>
    <row r="975" spans="1:2" x14ac:dyDescent="0.25">
      <c r="A975" t="s">
        <v>232</v>
      </c>
      <c r="B975" t="s">
        <v>650</v>
      </c>
    </row>
    <row r="976" spans="1:2" x14ac:dyDescent="0.25">
      <c r="A976" t="s">
        <v>232</v>
      </c>
      <c r="B976" t="s">
        <v>161</v>
      </c>
    </row>
    <row r="977" spans="1:2" x14ac:dyDescent="0.25">
      <c r="A977" t="s">
        <v>232</v>
      </c>
      <c r="B977" t="s">
        <v>255</v>
      </c>
    </row>
    <row r="978" spans="1:2" x14ac:dyDescent="0.25">
      <c r="A978" t="s">
        <v>232</v>
      </c>
      <c r="B978" t="s">
        <v>358</v>
      </c>
    </row>
    <row r="979" spans="1:2" x14ac:dyDescent="0.25">
      <c r="A979" t="s">
        <v>232</v>
      </c>
      <c r="B979" t="s">
        <v>360</v>
      </c>
    </row>
    <row r="980" spans="1:2" x14ac:dyDescent="0.25">
      <c r="A980" t="s">
        <v>233</v>
      </c>
      <c r="B980" t="s">
        <v>233</v>
      </c>
    </row>
    <row r="981" spans="1:2" x14ac:dyDescent="0.25">
      <c r="A981" t="s">
        <v>233</v>
      </c>
      <c r="B981" t="s">
        <v>342</v>
      </c>
    </row>
    <row r="982" spans="1:2" x14ac:dyDescent="0.25">
      <c r="A982" t="s">
        <v>233</v>
      </c>
      <c r="B982" t="s">
        <v>343</v>
      </c>
    </row>
    <row r="983" spans="1:2" x14ac:dyDescent="0.25">
      <c r="A983" t="s">
        <v>233</v>
      </c>
      <c r="B983" t="s">
        <v>341</v>
      </c>
    </row>
    <row r="984" spans="1:2" x14ac:dyDescent="0.25">
      <c r="A984" t="s">
        <v>233</v>
      </c>
      <c r="B984" t="s">
        <v>511</v>
      </c>
    </row>
    <row r="985" spans="1:2" x14ac:dyDescent="0.25">
      <c r="A985" t="s">
        <v>233</v>
      </c>
      <c r="B985" t="s">
        <v>345</v>
      </c>
    </row>
    <row r="986" spans="1:2" x14ac:dyDescent="0.25">
      <c r="A986" t="s">
        <v>209</v>
      </c>
      <c r="B986" t="s">
        <v>209</v>
      </c>
    </row>
    <row r="987" spans="1:2" x14ac:dyDescent="0.25">
      <c r="A987" t="s">
        <v>209</v>
      </c>
      <c r="B987" t="s">
        <v>472</v>
      </c>
    </row>
    <row r="988" spans="1:2" x14ac:dyDescent="0.25">
      <c r="A988" t="s">
        <v>209</v>
      </c>
      <c r="B988" t="s">
        <v>298</v>
      </c>
    </row>
    <row r="989" spans="1:2" x14ac:dyDescent="0.25">
      <c r="A989" t="s">
        <v>209</v>
      </c>
      <c r="B989" t="s">
        <v>308</v>
      </c>
    </row>
    <row r="990" spans="1:2" x14ac:dyDescent="0.25">
      <c r="A990" t="s">
        <v>209</v>
      </c>
      <c r="B990" t="s">
        <v>200</v>
      </c>
    </row>
    <row r="991" spans="1:2" x14ac:dyDescent="0.25">
      <c r="A991" t="s">
        <v>209</v>
      </c>
      <c r="B991" t="s">
        <v>609</v>
      </c>
    </row>
    <row r="992" spans="1:2" x14ac:dyDescent="0.25">
      <c r="A992" t="s">
        <v>52</v>
      </c>
      <c r="B992" t="s">
        <v>52</v>
      </c>
    </row>
    <row r="993" spans="1:2" x14ac:dyDescent="0.25">
      <c r="A993" t="s">
        <v>52</v>
      </c>
      <c r="B993" t="s">
        <v>115</v>
      </c>
    </row>
    <row r="994" spans="1:2" x14ac:dyDescent="0.25">
      <c r="A994" t="s">
        <v>52</v>
      </c>
      <c r="B994" t="s">
        <v>231</v>
      </c>
    </row>
    <row r="995" spans="1:2" x14ac:dyDescent="0.25">
      <c r="A995" t="s">
        <v>52</v>
      </c>
      <c r="B995" t="s">
        <v>117</v>
      </c>
    </row>
    <row r="996" spans="1:2" x14ac:dyDescent="0.25">
      <c r="A996" t="s">
        <v>52</v>
      </c>
      <c r="B996" t="s">
        <v>236</v>
      </c>
    </row>
    <row r="997" spans="1:2" x14ac:dyDescent="0.25">
      <c r="A997" t="s">
        <v>52</v>
      </c>
      <c r="B997" t="s">
        <v>478</v>
      </c>
    </row>
    <row r="998" spans="1:2" x14ac:dyDescent="0.25">
      <c r="A998" t="s">
        <v>115</v>
      </c>
      <c r="B998" t="s">
        <v>115</v>
      </c>
    </row>
    <row r="999" spans="1:2" x14ac:dyDescent="0.25">
      <c r="A999" t="s">
        <v>115</v>
      </c>
      <c r="B999" t="s">
        <v>52</v>
      </c>
    </row>
    <row r="1000" spans="1:2" x14ac:dyDescent="0.25">
      <c r="A1000" t="s">
        <v>115</v>
      </c>
      <c r="B1000" t="s">
        <v>478</v>
      </c>
    </row>
    <row r="1001" spans="1:2" x14ac:dyDescent="0.25">
      <c r="A1001" t="s">
        <v>115</v>
      </c>
      <c r="B1001" t="s">
        <v>231</v>
      </c>
    </row>
    <row r="1002" spans="1:2" x14ac:dyDescent="0.25">
      <c r="A1002" t="s">
        <v>115</v>
      </c>
      <c r="B1002" t="s">
        <v>178</v>
      </c>
    </row>
    <row r="1003" spans="1:2" x14ac:dyDescent="0.25">
      <c r="A1003" t="s">
        <v>115</v>
      </c>
      <c r="B1003" t="s">
        <v>240</v>
      </c>
    </row>
    <row r="1004" spans="1:2" x14ac:dyDescent="0.25">
      <c r="A1004" t="s">
        <v>609</v>
      </c>
      <c r="B1004" t="s">
        <v>609</v>
      </c>
    </row>
    <row r="1005" spans="1:2" x14ac:dyDescent="0.25">
      <c r="A1005" t="s">
        <v>609</v>
      </c>
      <c r="B1005" t="s">
        <v>492</v>
      </c>
    </row>
    <row r="1006" spans="1:2" x14ac:dyDescent="0.25">
      <c r="A1006" t="s">
        <v>609</v>
      </c>
      <c r="B1006" t="s">
        <v>298</v>
      </c>
    </row>
    <row r="1007" spans="1:2" x14ac:dyDescent="0.25">
      <c r="A1007" t="s">
        <v>609</v>
      </c>
      <c r="B1007" t="s">
        <v>617</v>
      </c>
    </row>
    <row r="1008" spans="1:2" x14ac:dyDescent="0.25">
      <c r="A1008" t="s">
        <v>609</v>
      </c>
      <c r="B1008" t="s">
        <v>638</v>
      </c>
    </row>
    <row r="1009" spans="1:2" x14ac:dyDescent="0.25">
      <c r="A1009" t="s">
        <v>609</v>
      </c>
      <c r="B1009" t="s">
        <v>284</v>
      </c>
    </row>
    <row r="1010" spans="1:2" x14ac:dyDescent="0.25">
      <c r="A1010" t="s">
        <v>237</v>
      </c>
      <c r="B1010" t="s">
        <v>237</v>
      </c>
    </row>
    <row r="1011" spans="1:2" x14ac:dyDescent="0.25">
      <c r="A1011" t="s">
        <v>237</v>
      </c>
      <c r="B1011" t="s">
        <v>236</v>
      </c>
    </row>
    <row r="1012" spans="1:2" x14ac:dyDescent="0.25">
      <c r="A1012" t="s">
        <v>237</v>
      </c>
      <c r="B1012" t="s">
        <v>150</v>
      </c>
    </row>
    <row r="1013" spans="1:2" x14ac:dyDescent="0.25">
      <c r="A1013" t="s">
        <v>237</v>
      </c>
      <c r="B1013" t="s">
        <v>231</v>
      </c>
    </row>
    <row r="1014" spans="1:2" x14ac:dyDescent="0.25">
      <c r="A1014" t="s">
        <v>237</v>
      </c>
      <c r="B1014" t="s">
        <v>52</v>
      </c>
    </row>
    <row r="1015" spans="1:2" x14ac:dyDescent="0.25">
      <c r="A1015" t="s">
        <v>237</v>
      </c>
      <c r="B1015" t="s">
        <v>117</v>
      </c>
    </row>
    <row r="1016" spans="1:2" x14ac:dyDescent="0.25">
      <c r="A1016" t="s">
        <v>238</v>
      </c>
      <c r="B1016" t="s">
        <v>238</v>
      </c>
    </row>
    <row r="1017" spans="1:2" x14ac:dyDescent="0.25">
      <c r="A1017" t="s">
        <v>238</v>
      </c>
      <c r="B1017" t="s">
        <v>103</v>
      </c>
    </row>
    <row r="1018" spans="1:2" x14ac:dyDescent="0.25">
      <c r="A1018" t="s">
        <v>238</v>
      </c>
      <c r="B1018" t="s">
        <v>37</v>
      </c>
    </row>
    <row r="1019" spans="1:2" x14ac:dyDescent="0.25">
      <c r="A1019" t="s">
        <v>238</v>
      </c>
      <c r="B1019" t="s">
        <v>241</v>
      </c>
    </row>
    <row r="1020" spans="1:2" x14ac:dyDescent="0.25">
      <c r="A1020" t="s">
        <v>238</v>
      </c>
      <c r="B1020" t="s">
        <v>59</v>
      </c>
    </row>
    <row r="1021" spans="1:2" x14ac:dyDescent="0.25">
      <c r="A1021" t="s">
        <v>238</v>
      </c>
      <c r="B1021" t="s">
        <v>484</v>
      </c>
    </row>
    <row r="1022" spans="1:2" x14ac:dyDescent="0.25">
      <c r="A1022" t="s">
        <v>239</v>
      </c>
      <c r="B1022" t="s">
        <v>239</v>
      </c>
    </row>
    <row r="1023" spans="1:2" x14ac:dyDescent="0.25">
      <c r="A1023" t="s">
        <v>239</v>
      </c>
      <c r="B1023" t="s">
        <v>118</v>
      </c>
    </row>
    <row r="1024" spans="1:2" x14ac:dyDescent="0.25">
      <c r="A1024" t="s">
        <v>239</v>
      </c>
      <c r="B1024" t="s">
        <v>450</v>
      </c>
    </row>
    <row r="1025" spans="1:2" x14ac:dyDescent="0.25">
      <c r="A1025" t="s">
        <v>239</v>
      </c>
      <c r="B1025" t="s">
        <v>382</v>
      </c>
    </row>
    <row r="1026" spans="1:2" x14ac:dyDescent="0.25">
      <c r="A1026" t="s">
        <v>239</v>
      </c>
      <c r="B1026" t="s">
        <v>449</v>
      </c>
    </row>
    <row r="1027" spans="1:2" x14ac:dyDescent="0.25">
      <c r="A1027" t="s">
        <v>239</v>
      </c>
      <c r="B1027" t="s">
        <v>190</v>
      </c>
    </row>
    <row r="1028" spans="1:2" x14ac:dyDescent="0.25">
      <c r="A1028" t="s">
        <v>454</v>
      </c>
      <c r="B1028" t="s">
        <v>454</v>
      </c>
    </row>
    <row r="1029" spans="1:2" x14ac:dyDescent="0.25">
      <c r="A1029" t="s">
        <v>454</v>
      </c>
      <c r="B1029" t="s">
        <v>317</v>
      </c>
    </row>
    <row r="1030" spans="1:2" x14ac:dyDescent="0.25">
      <c r="A1030" t="s">
        <v>454</v>
      </c>
      <c r="B1030" t="s">
        <v>283</v>
      </c>
    </row>
    <row r="1031" spans="1:2" x14ac:dyDescent="0.25">
      <c r="A1031" t="s">
        <v>454</v>
      </c>
      <c r="B1031" t="s">
        <v>214</v>
      </c>
    </row>
    <row r="1032" spans="1:2" x14ac:dyDescent="0.25">
      <c r="A1032" t="s">
        <v>454</v>
      </c>
      <c r="B1032" t="s">
        <v>308</v>
      </c>
    </row>
    <row r="1033" spans="1:2" x14ac:dyDescent="0.25">
      <c r="A1033" t="s">
        <v>454</v>
      </c>
      <c r="B1033" t="s">
        <v>576</v>
      </c>
    </row>
    <row r="1034" spans="1:2" x14ac:dyDescent="0.25">
      <c r="A1034" t="s">
        <v>241</v>
      </c>
      <c r="B1034" t="s">
        <v>241</v>
      </c>
    </row>
    <row r="1035" spans="1:2" x14ac:dyDescent="0.25">
      <c r="A1035" t="s">
        <v>241</v>
      </c>
      <c r="B1035" t="s">
        <v>37</v>
      </c>
    </row>
    <row r="1036" spans="1:2" x14ac:dyDescent="0.25">
      <c r="A1036" t="s">
        <v>241</v>
      </c>
      <c r="B1036" t="s">
        <v>128</v>
      </c>
    </row>
    <row r="1037" spans="1:2" x14ac:dyDescent="0.25">
      <c r="A1037" t="s">
        <v>241</v>
      </c>
      <c r="B1037" t="s">
        <v>238</v>
      </c>
    </row>
    <row r="1038" spans="1:2" x14ac:dyDescent="0.25">
      <c r="A1038" t="s">
        <v>241</v>
      </c>
      <c r="B1038" t="s">
        <v>555</v>
      </c>
    </row>
    <row r="1039" spans="1:2" x14ac:dyDescent="0.25">
      <c r="A1039" t="s">
        <v>241</v>
      </c>
      <c r="B1039" t="s">
        <v>500</v>
      </c>
    </row>
    <row r="1040" spans="1:2" x14ac:dyDescent="0.25">
      <c r="A1040" t="s">
        <v>242</v>
      </c>
      <c r="B1040" t="s">
        <v>242</v>
      </c>
    </row>
    <row r="1041" spans="1:2" x14ac:dyDescent="0.25">
      <c r="A1041" t="s">
        <v>242</v>
      </c>
      <c r="B1041" t="s">
        <v>212</v>
      </c>
    </row>
    <row r="1042" spans="1:2" x14ac:dyDescent="0.25">
      <c r="A1042" t="s">
        <v>242</v>
      </c>
      <c r="B1042" t="s">
        <v>143</v>
      </c>
    </row>
    <row r="1043" spans="1:2" x14ac:dyDescent="0.25">
      <c r="A1043" t="s">
        <v>242</v>
      </c>
      <c r="B1043" t="s">
        <v>414</v>
      </c>
    </row>
    <row r="1044" spans="1:2" x14ac:dyDescent="0.25">
      <c r="A1044" t="s">
        <v>242</v>
      </c>
      <c r="B1044" t="s">
        <v>596</v>
      </c>
    </row>
    <row r="1045" spans="1:2" x14ac:dyDescent="0.25">
      <c r="A1045" t="s">
        <v>242</v>
      </c>
      <c r="B1045" t="s">
        <v>599</v>
      </c>
    </row>
    <row r="1046" spans="1:2" x14ac:dyDescent="0.25">
      <c r="A1046" t="s">
        <v>244</v>
      </c>
      <c r="B1046" t="s">
        <v>244</v>
      </c>
    </row>
    <row r="1047" spans="1:2" x14ac:dyDescent="0.25">
      <c r="A1047" t="s">
        <v>244</v>
      </c>
      <c r="B1047" t="s">
        <v>269</v>
      </c>
    </row>
    <row r="1048" spans="1:2" x14ac:dyDescent="0.25">
      <c r="A1048" t="s">
        <v>244</v>
      </c>
      <c r="B1048" t="s">
        <v>224</v>
      </c>
    </row>
    <row r="1049" spans="1:2" x14ac:dyDescent="0.25">
      <c r="A1049" t="s">
        <v>244</v>
      </c>
      <c r="B1049" t="s">
        <v>551</v>
      </c>
    </row>
    <row r="1050" spans="1:2" x14ac:dyDescent="0.25">
      <c r="A1050" t="s">
        <v>244</v>
      </c>
      <c r="B1050" t="s">
        <v>473</v>
      </c>
    </row>
    <row r="1051" spans="1:2" x14ac:dyDescent="0.25">
      <c r="A1051" t="s">
        <v>244</v>
      </c>
      <c r="B1051" t="s">
        <v>474</v>
      </c>
    </row>
    <row r="1052" spans="1:2" x14ac:dyDescent="0.25">
      <c r="A1052" t="s">
        <v>248</v>
      </c>
      <c r="B1052" t="s">
        <v>248</v>
      </c>
    </row>
    <row r="1053" spans="1:2" x14ac:dyDescent="0.25">
      <c r="A1053" t="s">
        <v>248</v>
      </c>
      <c r="B1053" t="s">
        <v>111</v>
      </c>
    </row>
    <row r="1054" spans="1:2" x14ac:dyDescent="0.25">
      <c r="A1054" t="s">
        <v>248</v>
      </c>
      <c r="B1054" t="s">
        <v>113</v>
      </c>
    </row>
    <row r="1055" spans="1:2" x14ac:dyDescent="0.25">
      <c r="A1055" t="s">
        <v>248</v>
      </c>
      <c r="B1055" t="s">
        <v>110</v>
      </c>
    </row>
    <row r="1056" spans="1:2" x14ac:dyDescent="0.25">
      <c r="A1056" t="s">
        <v>248</v>
      </c>
      <c r="B1056" t="s">
        <v>594</v>
      </c>
    </row>
    <row r="1057" spans="1:2" x14ac:dyDescent="0.25">
      <c r="A1057" t="s">
        <v>248</v>
      </c>
      <c r="B1057" t="s">
        <v>335</v>
      </c>
    </row>
    <row r="1058" spans="1:2" x14ac:dyDescent="0.25">
      <c r="A1058" t="s">
        <v>245</v>
      </c>
      <c r="B1058" t="s">
        <v>245</v>
      </c>
    </row>
    <row r="1059" spans="1:2" x14ac:dyDescent="0.25">
      <c r="A1059" t="s">
        <v>245</v>
      </c>
      <c r="B1059" t="s">
        <v>521</v>
      </c>
    </row>
    <row r="1060" spans="1:2" x14ac:dyDescent="0.25">
      <c r="A1060" t="s">
        <v>245</v>
      </c>
      <c r="B1060" t="s">
        <v>258</v>
      </c>
    </row>
    <row r="1061" spans="1:2" x14ac:dyDescent="0.25">
      <c r="A1061" t="s">
        <v>245</v>
      </c>
      <c r="B1061" t="s">
        <v>31</v>
      </c>
    </row>
    <row r="1062" spans="1:2" x14ac:dyDescent="0.25">
      <c r="A1062" t="s">
        <v>245</v>
      </c>
      <c r="B1062" t="s">
        <v>371</v>
      </c>
    </row>
    <row r="1063" spans="1:2" x14ac:dyDescent="0.25">
      <c r="A1063" t="s">
        <v>245</v>
      </c>
      <c r="B1063" t="s">
        <v>147</v>
      </c>
    </row>
    <row r="1064" spans="1:2" x14ac:dyDescent="0.25">
      <c r="A1064" t="s">
        <v>102</v>
      </c>
      <c r="B1064" t="s">
        <v>102</v>
      </c>
    </row>
    <row r="1065" spans="1:2" x14ac:dyDescent="0.25">
      <c r="A1065" t="s">
        <v>102</v>
      </c>
      <c r="B1065" t="s">
        <v>294</v>
      </c>
    </row>
    <row r="1066" spans="1:2" x14ac:dyDescent="0.25">
      <c r="A1066" t="s">
        <v>102</v>
      </c>
      <c r="B1066" t="s">
        <v>128</v>
      </c>
    </row>
    <row r="1067" spans="1:2" x14ac:dyDescent="0.25">
      <c r="A1067" t="s">
        <v>102</v>
      </c>
      <c r="B1067" t="s">
        <v>555</v>
      </c>
    </row>
    <row r="1068" spans="1:2" x14ac:dyDescent="0.25">
      <c r="A1068" t="s">
        <v>102</v>
      </c>
      <c r="B1068" t="s">
        <v>180</v>
      </c>
    </row>
    <row r="1069" spans="1:2" x14ac:dyDescent="0.25">
      <c r="A1069" t="s">
        <v>102</v>
      </c>
      <c r="B1069" t="s">
        <v>488</v>
      </c>
    </row>
    <row r="1070" spans="1:2" x14ac:dyDescent="0.25">
      <c r="A1070" t="s">
        <v>328</v>
      </c>
      <c r="B1070" t="s">
        <v>328</v>
      </c>
    </row>
    <row r="1071" spans="1:2" x14ac:dyDescent="0.25">
      <c r="A1071" t="s">
        <v>328</v>
      </c>
      <c r="B1071" t="s">
        <v>178</v>
      </c>
    </row>
    <row r="1072" spans="1:2" x14ac:dyDescent="0.25">
      <c r="A1072" t="s">
        <v>328</v>
      </c>
      <c r="B1072" t="s">
        <v>207</v>
      </c>
    </row>
    <row r="1073" spans="1:2" x14ac:dyDescent="0.25">
      <c r="A1073" t="s">
        <v>328</v>
      </c>
      <c r="B1073" t="s">
        <v>354</v>
      </c>
    </row>
    <row r="1074" spans="1:2" x14ac:dyDescent="0.25">
      <c r="A1074" t="s">
        <v>328</v>
      </c>
      <c r="B1074" t="s">
        <v>478</v>
      </c>
    </row>
    <row r="1075" spans="1:2" x14ac:dyDescent="0.25">
      <c r="A1075" t="s">
        <v>328</v>
      </c>
      <c r="B1075" t="s">
        <v>603</v>
      </c>
    </row>
    <row r="1076" spans="1:2" x14ac:dyDescent="0.25">
      <c r="A1076" t="s">
        <v>250</v>
      </c>
      <c r="B1076" t="s">
        <v>250</v>
      </c>
    </row>
    <row r="1077" spans="1:2" x14ac:dyDescent="0.25">
      <c r="A1077" t="s">
        <v>250</v>
      </c>
      <c r="B1077" t="s">
        <v>31</v>
      </c>
    </row>
    <row r="1078" spans="1:2" x14ac:dyDescent="0.25">
      <c r="A1078" t="s">
        <v>250</v>
      </c>
      <c r="B1078" t="s">
        <v>132</v>
      </c>
    </row>
    <row r="1079" spans="1:2" x14ac:dyDescent="0.25">
      <c r="A1079" t="s">
        <v>250</v>
      </c>
      <c r="B1079" t="s">
        <v>197</v>
      </c>
    </row>
    <row r="1080" spans="1:2" x14ac:dyDescent="0.25">
      <c r="A1080" t="s">
        <v>250</v>
      </c>
      <c r="B1080" t="s">
        <v>292</v>
      </c>
    </row>
    <row r="1081" spans="1:2" x14ac:dyDescent="0.25">
      <c r="A1081" t="s">
        <v>250</v>
      </c>
      <c r="B1081" t="s">
        <v>245</v>
      </c>
    </row>
    <row r="1082" spans="1:2" x14ac:dyDescent="0.25">
      <c r="A1082" t="s">
        <v>253</v>
      </c>
      <c r="B1082" t="s">
        <v>253</v>
      </c>
    </row>
    <row r="1083" spans="1:2" x14ac:dyDescent="0.25">
      <c r="A1083" t="s">
        <v>253</v>
      </c>
      <c r="B1083" t="s">
        <v>81</v>
      </c>
    </row>
    <row r="1084" spans="1:2" x14ac:dyDescent="0.25">
      <c r="A1084" t="s">
        <v>253</v>
      </c>
      <c r="B1084" t="s">
        <v>80</v>
      </c>
    </row>
    <row r="1085" spans="1:2" x14ac:dyDescent="0.25">
      <c r="A1085" t="s">
        <v>253</v>
      </c>
      <c r="B1085" t="s">
        <v>665</v>
      </c>
    </row>
    <row r="1086" spans="1:2" x14ac:dyDescent="0.25">
      <c r="A1086" t="s">
        <v>253</v>
      </c>
      <c r="B1086" t="s">
        <v>539</v>
      </c>
    </row>
    <row r="1087" spans="1:2" x14ac:dyDescent="0.25">
      <c r="A1087" t="s">
        <v>253</v>
      </c>
      <c r="B1087" t="s">
        <v>476</v>
      </c>
    </row>
    <row r="1088" spans="1:2" x14ac:dyDescent="0.25">
      <c r="A1088" t="s">
        <v>251</v>
      </c>
      <c r="B1088" t="s">
        <v>251</v>
      </c>
    </row>
    <row r="1089" spans="1:2" x14ac:dyDescent="0.25">
      <c r="A1089" t="s">
        <v>251</v>
      </c>
      <c r="B1089" t="s">
        <v>267</v>
      </c>
    </row>
    <row r="1090" spans="1:2" x14ac:dyDescent="0.25">
      <c r="A1090" t="s">
        <v>251</v>
      </c>
      <c r="B1090" t="s">
        <v>578</v>
      </c>
    </row>
    <row r="1091" spans="1:2" x14ac:dyDescent="0.25">
      <c r="A1091" t="s">
        <v>251</v>
      </c>
      <c r="B1091" t="s">
        <v>151</v>
      </c>
    </row>
    <row r="1092" spans="1:2" x14ac:dyDescent="0.25">
      <c r="A1092" t="s">
        <v>251</v>
      </c>
      <c r="B1092" t="s">
        <v>300</v>
      </c>
    </row>
    <row r="1093" spans="1:2" x14ac:dyDescent="0.25">
      <c r="A1093" t="s">
        <v>251</v>
      </c>
      <c r="B1093" t="s">
        <v>395</v>
      </c>
    </row>
    <row r="1094" spans="1:2" x14ac:dyDescent="0.25">
      <c r="A1094" t="s">
        <v>256</v>
      </c>
      <c r="B1094" t="s">
        <v>256</v>
      </c>
    </row>
    <row r="1095" spans="1:2" x14ac:dyDescent="0.25">
      <c r="A1095" t="s">
        <v>256</v>
      </c>
      <c r="B1095" t="s">
        <v>408</v>
      </c>
    </row>
    <row r="1096" spans="1:2" x14ac:dyDescent="0.25">
      <c r="A1096" t="s">
        <v>256</v>
      </c>
      <c r="B1096" t="s">
        <v>407</v>
      </c>
    </row>
    <row r="1097" spans="1:2" x14ac:dyDescent="0.25">
      <c r="A1097" t="s">
        <v>256</v>
      </c>
      <c r="B1097" t="s">
        <v>624</v>
      </c>
    </row>
    <row r="1098" spans="1:2" x14ac:dyDescent="0.25">
      <c r="A1098" t="s">
        <v>256</v>
      </c>
      <c r="B1098" t="s">
        <v>83</v>
      </c>
    </row>
    <row r="1099" spans="1:2" x14ac:dyDescent="0.25">
      <c r="A1099" t="s">
        <v>256</v>
      </c>
      <c r="B1099" t="s">
        <v>325</v>
      </c>
    </row>
    <row r="1100" spans="1:2" x14ac:dyDescent="0.25">
      <c r="A1100" t="s">
        <v>254</v>
      </c>
      <c r="B1100" t="s">
        <v>254</v>
      </c>
    </row>
    <row r="1101" spans="1:2" x14ac:dyDescent="0.25">
      <c r="A1101" t="s">
        <v>254</v>
      </c>
      <c r="B1101" t="s">
        <v>508</v>
      </c>
    </row>
    <row r="1102" spans="1:2" x14ac:dyDescent="0.25">
      <c r="A1102" t="s">
        <v>254</v>
      </c>
      <c r="B1102" t="s">
        <v>356</v>
      </c>
    </row>
    <row r="1103" spans="1:2" x14ac:dyDescent="0.25">
      <c r="A1103" t="s">
        <v>254</v>
      </c>
      <c r="B1103" t="s">
        <v>164</v>
      </c>
    </row>
    <row r="1104" spans="1:2" x14ac:dyDescent="0.25">
      <c r="A1104" t="s">
        <v>254</v>
      </c>
      <c r="B1104" t="s">
        <v>107</v>
      </c>
    </row>
    <row r="1105" spans="1:2" x14ac:dyDescent="0.25">
      <c r="A1105" t="s">
        <v>254</v>
      </c>
      <c r="B1105" t="s">
        <v>273</v>
      </c>
    </row>
    <row r="1106" spans="1:2" x14ac:dyDescent="0.25">
      <c r="A1106" t="s">
        <v>255</v>
      </c>
      <c r="B1106" t="s">
        <v>255</v>
      </c>
    </row>
    <row r="1107" spans="1:2" x14ac:dyDescent="0.25">
      <c r="A1107" t="s">
        <v>255</v>
      </c>
      <c r="B1107" t="s">
        <v>360</v>
      </c>
    </row>
    <row r="1108" spans="1:2" x14ac:dyDescent="0.25">
      <c r="A1108" t="s">
        <v>255</v>
      </c>
      <c r="B1108" t="s">
        <v>282</v>
      </c>
    </row>
    <row r="1109" spans="1:2" x14ac:dyDescent="0.25">
      <c r="A1109" t="s">
        <v>255</v>
      </c>
      <c r="B1109" t="s">
        <v>358</v>
      </c>
    </row>
    <row r="1110" spans="1:2" x14ac:dyDescent="0.25">
      <c r="A1110" t="s">
        <v>255</v>
      </c>
      <c r="B1110" t="s">
        <v>361</v>
      </c>
    </row>
    <row r="1111" spans="1:2" x14ac:dyDescent="0.25">
      <c r="A1111" t="s">
        <v>255</v>
      </c>
      <c r="B1111" t="s">
        <v>337</v>
      </c>
    </row>
    <row r="1112" spans="1:2" x14ac:dyDescent="0.25">
      <c r="A1112" t="s">
        <v>257</v>
      </c>
      <c r="B1112" t="s">
        <v>257</v>
      </c>
    </row>
    <row r="1113" spans="1:2" x14ac:dyDescent="0.25">
      <c r="A1113" t="s">
        <v>257</v>
      </c>
      <c r="B1113" t="s">
        <v>448</v>
      </c>
    </row>
    <row r="1114" spans="1:2" x14ac:dyDescent="0.25">
      <c r="A1114" t="s">
        <v>257</v>
      </c>
      <c r="B1114" t="s">
        <v>449</v>
      </c>
    </row>
    <row r="1115" spans="1:2" x14ac:dyDescent="0.25">
      <c r="A1115" t="s">
        <v>257</v>
      </c>
      <c r="B1115" t="s">
        <v>450</v>
      </c>
    </row>
    <row r="1116" spans="1:2" x14ac:dyDescent="0.25">
      <c r="A1116" t="s">
        <v>257</v>
      </c>
      <c r="B1116" t="s">
        <v>118</v>
      </c>
    </row>
    <row r="1117" spans="1:2" x14ac:dyDescent="0.25">
      <c r="A1117" t="s">
        <v>257</v>
      </c>
      <c r="B1117" t="s">
        <v>501</v>
      </c>
    </row>
    <row r="1118" spans="1:2" x14ac:dyDescent="0.25">
      <c r="A1118" t="s">
        <v>258</v>
      </c>
      <c r="B1118" t="s">
        <v>258</v>
      </c>
    </row>
    <row r="1119" spans="1:2" x14ac:dyDescent="0.25">
      <c r="A1119" t="s">
        <v>258</v>
      </c>
      <c r="B1119" t="s">
        <v>490</v>
      </c>
    </row>
    <row r="1120" spans="1:2" x14ac:dyDescent="0.25">
      <c r="A1120" t="s">
        <v>258</v>
      </c>
      <c r="B1120" t="s">
        <v>147</v>
      </c>
    </row>
    <row r="1121" spans="1:2" x14ac:dyDescent="0.25">
      <c r="A1121" t="s">
        <v>258</v>
      </c>
      <c r="B1121" t="s">
        <v>521</v>
      </c>
    </row>
    <row r="1122" spans="1:2" x14ac:dyDescent="0.25">
      <c r="A1122" t="s">
        <v>258</v>
      </c>
      <c r="B1122" t="s">
        <v>272</v>
      </c>
    </row>
    <row r="1123" spans="1:2" x14ac:dyDescent="0.25">
      <c r="A1123" t="s">
        <v>258</v>
      </c>
      <c r="B1123" t="s">
        <v>245</v>
      </c>
    </row>
    <row r="1124" spans="1:2" x14ac:dyDescent="0.25">
      <c r="A1124" t="s">
        <v>267</v>
      </c>
      <c r="B1124" t="s">
        <v>267</v>
      </c>
    </row>
    <row r="1125" spans="1:2" x14ac:dyDescent="0.25">
      <c r="A1125" t="s">
        <v>267</v>
      </c>
      <c r="B1125" t="s">
        <v>578</v>
      </c>
    </row>
    <row r="1126" spans="1:2" x14ac:dyDescent="0.25">
      <c r="A1126" t="s">
        <v>267</v>
      </c>
      <c r="B1126" t="s">
        <v>151</v>
      </c>
    </row>
    <row r="1127" spans="1:2" x14ac:dyDescent="0.25">
      <c r="A1127" t="s">
        <v>267</v>
      </c>
      <c r="B1127" t="s">
        <v>251</v>
      </c>
    </row>
    <row r="1128" spans="1:2" x14ac:dyDescent="0.25">
      <c r="A1128" t="s">
        <v>267</v>
      </c>
      <c r="B1128" t="s">
        <v>590</v>
      </c>
    </row>
    <row r="1129" spans="1:2" x14ac:dyDescent="0.25">
      <c r="A1129" t="s">
        <v>267</v>
      </c>
      <c r="B1129" t="s">
        <v>591</v>
      </c>
    </row>
    <row r="1130" spans="1:2" x14ac:dyDescent="0.25">
      <c r="A1130" t="s">
        <v>269</v>
      </c>
      <c r="B1130" t="s">
        <v>269</v>
      </c>
    </row>
    <row r="1131" spans="1:2" x14ac:dyDescent="0.25">
      <c r="A1131" t="s">
        <v>269</v>
      </c>
      <c r="B1131" t="s">
        <v>244</v>
      </c>
    </row>
    <row r="1132" spans="1:2" x14ac:dyDescent="0.25">
      <c r="A1132" t="s">
        <v>269</v>
      </c>
      <c r="B1132" t="s">
        <v>474</v>
      </c>
    </row>
    <row r="1133" spans="1:2" x14ac:dyDescent="0.25">
      <c r="A1133" t="s">
        <v>269</v>
      </c>
      <c r="B1133" t="s">
        <v>473</v>
      </c>
    </row>
    <row r="1134" spans="1:2" x14ac:dyDescent="0.25">
      <c r="A1134" t="s">
        <v>269</v>
      </c>
      <c r="B1134" t="s">
        <v>293</v>
      </c>
    </row>
    <row r="1135" spans="1:2" x14ac:dyDescent="0.25">
      <c r="A1135" t="s">
        <v>269</v>
      </c>
      <c r="B1135" t="s">
        <v>378</v>
      </c>
    </row>
    <row r="1136" spans="1:2" x14ac:dyDescent="0.25">
      <c r="A1136" t="s">
        <v>294</v>
      </c>
      <c r="B1136" t="s">
        <v>294</v>
      </c>
    </row>
    <row r="1137" spans="1:2" x14ac:dyDescent="0.25">
      <c r="A1137" t="s">
        <v>294</v>
      </c>
      <c r="B1137" t="s">
        <v>102</v>
      </c>
    </row>
    <row r="1138" spans="1:2" x14ac:dyDescent="0.25">
      <c r="A1138" t="s">
        <v>294</v>
      </c>
      <c r="B1138" t="s">
        <v>63</v>
      </c>
    </row>
    <row r="1139" spans="1:2" x14ac:dyDescent="0.25">
      <c r="A1139" t="s">
        <v>294</v>
      </c>
      <c r="B1139" t="s">
        <v>488</v>
      </c>
    </row>
    <row r="1140" spans="1:2" x14ac:dyDescent="0.25">
      <c r="A1140" t="s">
        <v>294</v>
      </c>
      <c r="B1140" t="s">
        <v>555</v>
      </c>
    </row>
    <row r="1141" spans="1:2" x14ac:dyDescent="0.25">
      <c r="A1141" t="s">
        <v>294</v>
      </c>
      <c r="B1141" t="s">
        <v>249</v>
      </c>
    </row>
    <row r="1142" spans="1:2" x14ac:dyDescent="0.25">
      <c r="A1142" t="s">
        <v>271</v>
      </c>
      <c r="B1142" t="s">
        <v>271</v>
      </c>
    </row>
    <row r="1143" spans="1:2" x14ac:dyDescent="0.25">
      <c r="A1143" t="s">
        <v>271</v>
      </c>
      <c r="B1143" t="s">
        <v>503</v>
      </c>
    </row>
    <row r="1144" spans="1:2" x14ac:dyDescent="0.25">
      <c r="A1144" t="s">
        <v>271</v>
      </c>
      <c r="B1144" t="s">
        <v>523</v>
      </c>
    </row>
    <row r="1145" spans="1:2" x14ac:dyDescent="0.25">
      <c r="A1145" t="s">
        <v>271</v>
      </c>
      <c r="B1145" t="s">
        <v>535</v>
      </c>
    </row>
    <row r="1146" spans="1:2" x14ac:dyDescent="0.25">
      <c r="A1146" t="s">
        <v>271</v>
      </c>
      <c r="B1146" t="s">
        <v>467</v>
      </c>
    </row>
    <row r="1147" spans="1:2" x14ac:dyDescent="0.25">
      <c r="A1147" t="s">
        <v>271</v>
      </c>
      <c r="B1147" t="s">
        <v>172</v>
      </c>
    </row>
    <row r="1148" spans="1:2" x14ac:dyDescent="0.25">
      <c r="A1148" t="s">
        <v>272</v>
      </c>
      <c r="B1148" t="s">
        <v>272</v>
      </c>
    </row>
    <row r="1149" spans="1:2" x14ac:dyDescent="0.25">
      <c r="A1149" t="s">
        <v>272</v>
      </c>
      <c r="B1149" t="s">
        <v>185</v>
      </c>
    </row>
    <row r="1150" spans="1:2" x14ac:dyDescent="0.25">
      <c r="A1150" t="s">
        <v>272</v>
      </c>
      <c r="B1150" t="s">
        <v>147</v>
      </c>
    </row>
    <row r="1151" spans="1:2" x14ac:dyDescent="0.25">
      <c r="A1151" t="s">
        <v>272</v>
      </c>
      <c r="B1151" t="s">
        <v>490</v>
      </c>
    </row>
    <row r="1152" spans="1:2" x14ac:dyDescent="0.25">
      <c r="A1152" t="s">
        <v>272</v>
      </c>
      <c r="B1152" t="s">
        <v>595</v>
      </c>
    </row>
    <row r="1153" spans="1:2" x14ac:dyDescent="0.25">
      <c r="A1153" t="s">
        <v>272</v>
      </c>
      <c r="B1153" t="s">
        <v>258</v>
      </c>
    </row>
    <row r="1154" spans="1:2" x14ac:dyDescent="0.25">
      <c r="A1154" t="s">
        <v>273</v>
      </c>
      <c r="B1154" t="s">
        <v>273</v>
      </c>
    </row>
    <row r="1155" spans="1:2" x14ac:dyDescent="0.25">
      <c r="A1155" t="s">
        <v>273</v>
      </c>
      <c r="B1155" t="s">
        <v>164</v>
      </c>
    </row>
    <row r="1156" spans="1:2" x14ac:dyDescent="0.25">
      <c r="A1156" t="s">
        <v>273</v>
      </c>
      <c r="B1156" t="s">
        <v>332</v>
      </c>
    </row>
    <row r="1157" spans="1:2" x14ac:dyDescent="0.25">
      <c r="A1157" t="s">
        <v>273</v>
      </c>
      <c r="B1157" t="s">
        <v>334</v>
      </c>
    </row>
    <row r="1158" spans="1:2" x14ac:dyDescent="0.25">
      <c r="A1158" t="s">
        <v>273</v>
      </c>
      <c r="B1158" t="s">
        <v>64</v>
      </c>
    </row>
    <row r="1159" spans="1:2" x14ac:dyDescent="0.25">
      <c r="A1159" t="s">
        <v>273</v>
      </c>
      <c r="B1159" t="s">
        <v>333</v>
      </c>
    </row>
    <row r="1160" spans="1:2" x14ac:dyDescent="0.25">
      <c r="A1160" t="s">
        <v>361</v>
      </c>
      <c r="B1160" t="s">
        <v>361</v>
      </c>
    </row>
    <row r="1161" spans="1:2" x14ac:dyDescent="0.25">
      <c r="A1161" t="s">
        <v>361</v>
      </c>
      <c r="B1161" t="s">
        <v>359</v>
      </c>
    </row>
    <row r="1162" spans="1:2" x14ac:dyDescent="0.25">
      <c r="A1162" t="s">
        <v>361</v>
      </c>
      <c r="B1162" t="s">
        <v>337</v>
      </c>
    </row>
    <row r="1163" spans="1:2" x14ac:dyDescent="0.25">
      <c r="A1163" t="s">
        <v>361</v>
      </c>
      <c r="B1163" t="s">
        <v>360</v>
      </c>
    </row>
    <row r="1164" spans="1:2" x14ac:dyDescent="0.25">
      <c r="A1164" t="s">
        <v>361</v>
      </c>
      <c r="B1164" t="s">
        <v>358</v>
      </c>
    </row>
    <row r="1165" spans="1:2" x14ac:dyDescent="0.25">
      <c r="A1165" t="s">
        <v>361</v>
      </c>
      <c r="B1165" t="s">
        <v>90</v>
      </c>
    </row>
    <row r="1166" spans="1:2" x14ac:dyDescent="0.25">
      <c r="A1166" t="s">
        <v>274</v>
      </c>
      <c r="B1166" t="s">
        <v>274</v>
      </c>
    </row>
    <row r="1167" spans="1:2" x14ac:dyDescent="0.25">
      <c r="A1167" t="s">
        <v>274</v>
      </c>
      <c r="B1167" t="s">
        <v>626</v>
      </c>
    </row>
    <row r="1168" spans="1:2" x14ac:dyDescent="0.25">
      <c r="A1168" t="s">
        <v>274</v>
      </c>
      <c r="B1168" t="s">
        <v>446</v>
      </c>
    </row>
    <row r="1169" spans="1:2" x14ac:dyDescent="0.25">
      <c r="A1169" t="s">
        <v>274</v>
      </c>
      <c r="B1169" t="s">
        <v>447</v>
      </c>
    </row>
    <row r="1170" spans="1:2" x14ac:dyDescent="0.25">
      <c r="A1170" t="s">
        <v>274</v>
      </c>
      <c r="B1170" t="s">
        <v>537</v>
      </c>
    </row>
    <row r="1171" spans="1:2" x14ac:dyDescent="0.25">
      <c r="A1171" t="s">
        <v>274</v>
      </c>
      <c r="B1171" t="s">
        <v>114</v>
      </c>
    </row>
    <row r="1172" spans="1:2" x14ac:dyDescent="0.25">
      <c r="A1172" t="s">
        <v>472</v>
      </c>
      <c r="B1172" t="s">
        <v>472</v>
      </c>
    </row>
    <row r="1173" spans="1:2" x14ac:dyDescent="0.25">
      <c r="A1173" t="s">
        <v>472</v>
      </c>
      <c r="B1173" t="s">
        <v>209</v>
      </c>
    </row>
    <row r="1174" spans="1:2" x14ac:dyDescent="0.25">
      <c r="A1174" t="s">
        <v>472</v>
      </c>
      <c r="B1174" t="s">
        <v>609</v>
      </c>
    </row>
    <row r="1175" spans="1:2" x14ac:dyDescent="0.25">
      <c r="A1175" t="s">
        <v>472</v>
      </c>
      <c r="B1175" t="s">
        <v>638</v>
      </c>
    </row>
    <row r="1176" spans="1:2" x14ac:dyDescent="0.25">
      <c r="A1176" t="s">
        <v>472</v>
      </c>
      <c r="B1176" t="s">
        <v>576</v>
      </c>
    </row>
    <row r="1177" spans="1:2" x14ac:dyDescent="0.25">
      <c r="A1177" t="s">
        <v>472</v>
      </c>
      <c r="B1177" t="s">
        <v>298</v>
      </c>
    </row>
    <row r="1178" spans="1:2" x14ac:dyDescent="0.25">
      <c r="A1178" t="s">
        <v>280</v>
      </c>
      <c r="B1178" t="s">
        <v>280</v>
      </c>
    </row>
    <row r="1179" spans="1:2" x14ac:dyDescent="0.25">
      <c r="A1179" t="s">
        <v>280</v>
      </c>
      <c r="B1179" t="s">
        <v>97</v>
      </c>
    </row>
    <row r="1180" spans="1:2" x14ac:dyDescent="0.25">
      <c r="A1180" t="s">
        <v>280</v>
      </c>
      <c r="B1180" t="s">
        <v>98</v>
      </c>
    </row>
    <row r="1181" spans="1:2" x14ac:dyDescent="0.25">
      <c r="A1181" t="s">
        <v>280</v>
      </c>
      <c r="B1181" t="s">
        <v>127</v>
      </c>
    </row>
    <row r="1182" spans="1:2" x14ac:dyDescent="0.25">
      <c r="A1182" t="s">
        <v>280</v>
      </c>
      <c r="B1182" t="s">
        <v>313</v>
      </c>
    </row>
    <row r="1183" spans="1:2" x14ac:dyDescent="0.25">
      <c r="A1183" t="s">
        <v>280</v>
      </c>
      <c r="B1183" t="s">
        <v>96</v>
      </c>
    </row>
    <row r="1184" spans="1:2" x14ac:dyDescent="0.25">
      <c r="A1184" t="s">
        <v>276</v>
      </c>
      <c r="B1184" t="s">
        <v>276</v>
      </c>
    </row>
    <row r="1185" spans="1:2" x14ac:dyDescent="0.25">
      <c r="A1185" t="s">
        <v>276</v>
      </c>
      <c r="B1185" t="s">
        <v>549</v>
      </c>
    </row>
    <row r="1186" spans="1:2" x14ac:dyDescent="0.25">
      <c r="A1186" t="s">
        <v>276</v>
      </c>
      <c r="B1186" t="s">
        <v>654</v>
      </c>
    </row>
    <row r="1187" spans="1:2" x14ac:dyDescent="0.25">
      <c r="A1187" t="s">
        <v>276</v>
      </c>
      <c r="B1187" t="s">
        <v>394</v>
      </c>
    </row>
    <row r="1188" spans="1:2" x14ac:dyDescent="0.25">
      <c r="A1188" t="s">
        <v>276</v>
      </c>
      <c r="B1188" t="s">
        <v>581</v>
      </c>
    </row>
    <row r="1189" spans="1:2" x14ac:dyDescent="0.25">
      <c r="A1189" t="s">
        <v>276</v>
      </c>
      <c r="B1189" t="s">
        <v>17</v>
      </c>
    </row>
    <row r="1190" spans="1:2" x14ac:dyDescent="0.25">
      <c r="A1190" t="s">
        <v>289</v>
      </c>
      <c r="B1190" t="s">
        <v>289</v>
      </c>
    </row>
    <row r="1191" spans="1:2" x14ac:dyDescent="0.25">
      <c r="A1191" t="s">
        <v>289</v>
      </c>
      <c r="B1191" t="s">
        <v>582</v>
      </c>
    </row>
    <row r="1192" spans="1:2" x14ac:dyDescent="0.25">
      <c r="A1192" t="s">
        <v>289</v>
      </c>
      <c r="B1192" t="s">
        <v>275</v>
      </c>
    </row>
    <row r="1193" spans="1:2" x14ac:dyDescent="0.25">
      <c r="A1193" t="s">
        <v>289</v>
      </c>
      <c r="B1193" t="s">
        <v>240</v>
      </c>
    </row>
    <row r="1194" spans="1:2" x14ac:dyDescent="0.25">
      <c r="A1194" t="s">
        <v>289</v>
      </c>
      <c r="B1194" t="s">
        <v>458</v>
      </c>
    </row>
    <row r="1195" spans="1:2" x14ac:dyDescent="0.25">
      <c r="A1195" t="s">
        <v>289</v>
      </c>
      <c r="B1195" t="s">
        <v>234</v>
      </c>
    </row>
    <row r="1196" spans="1:2" x14ac:dyDescent="0.25">
      <c r="A1196" t="s">
        <v>582</v>
      </c>
      <c r="B1196" t="s">
        <v>582</v>
      </c>
    </row>
    <row r="1197" spans="1:2" x14ac:dyDescent="0.25">
      <c r="A1197" t="s">
        <v>582</v>
      </c>
      <c r="B1197" t="s">
        <v>643</v>
      </c>
    </row>
    <row r="1198" spans="1:2" x14ac:dyDescent="0.25">
      <c r="A1198" t="s">
        <v>582</v>
      </c>
      <c r="B1198" t="s">
        <v>289</v>
      </c>
    </row>
    <row r="1199" spans="1:2" x14ac:dyDescent="0.25">
      <c r="A1199" t="s">
        <v>582</v>
      </c>
      <c r="B1199" t="s">
        <v>458</v>
      </c>
    </row>
    <row r="1200" spans="1:2" x14ac:dyDescent="0.25">
      <c r="A1200" t="s">
        <v>582</v>
      </c>
      <c r="B1200" t="s">
        <v>638</v>
      </c>
    </row>
    <row r="1201" spans="1:2" x14ac:dyDescent="0.25">
      <c r="A1201" t="s">
        <v>582</v>
      </c>
      <c r="B1201" t="s">
        <v>275</v>
      </c>
    </row>
    <row r="1202" spans="1:2" x14ac:dyDescent="0.25">
      <c r="A1202" t="s">
        <v>279</v>
      </c>
      <c r="B1202" t="s">
        <v>279</v>
      </c>
    </row>
    <row r="1203" spans="1:2" x14ac:dyDescent="0.25">
      <c r="A1203" t="s">
        <v>279</v>
      </c>
      <c r="B1203" t="s">
        <v>620</v>
      </c>
    </row>
    <row r="1204" spans="1:2" x14ac:dyDescent="0.25">
      <c r="A1204" t="s">
        <v>279</v>
      </c>
      <c r="B1204" t="s">
        <v>573</v>
      </c>
    </row>
    <row r="1205" spans="1:2" x14ac:dyDescent="0.25">
      <c r="A1205" t="s">
        <v>279</v>
      </c>
      <c r="B1205" t="s">
        <v>68</v>
      </c>
    </row>
    <row r="1206" spans="1:2" x14ac:dyDescent="0.25">
      <c r="A1206" t="s">
        <v>279</v>
      </c>
      <c r="B1206" t="s">
        <v>199</v>
      </c>
    </row>
    <row r="1207" spans="1:2" x14ac:dyDescent="0.25">
      <c r="A1207" t="s">
        <v>279</v>
      </c>
      <c r="B1207" t="s">
        <v>635</v>
      </c>
    </row>
    <row r="1208" spans="1:2" x14ac:dyDescent="0.25">
      <c r="A1208" t="s">
        <v>281</v>
      </c>
      <c r="B1208" t="s">
        <v>281</v>
      </c>
    </row>
    <row r="1209" spans="1:2" x14ac:dyDescent="0.25">
      <c r="A1209" t="s">
        <v>281</v>
      </c>
      <c r="B1209" t="s">
        <v>107</v>
      </c>
    </row>
    <row r="1210" spans="1:2" x14ac:dyDescent="0.25">
      <c r="A1210" t="s">
        <v>281</v>
      </c>
      <c r="B1210" t="s">
        <v>334</v>
      </c>
    </row>
    <row r="1211" spans="1:2" x14ac:dyDescent="0.25">
      <c r="A1211" t="s">
        <v>281</v>
      </c>
      <c r="B1211" t="s">
        <v>333</v>
      </c>
    </row>
    <row r="1212" spans="1:2" x14ac:dyDescent="0.25">
      <c r="A1212" t="s">
        <v>281</v>
      </c>
      <c r="B1212" t="s">
        <v>222</v>
      </c>
    </row>
    <row r="1213" spans="1:2" x14ac:dyDescent="0.25">
      <c r="A1213" t="s">
        <v>281</v>
      </c>
      <c r="B1213" t="s">
        <v>332</v>
      </c>
    </row>
    <row r="1214" spans="1:2" x14ac:dyDescent="0.25">
      <c r="A1214" t="s">
        <v>282</v>
      </c>
      <c r="B1214" t="s">
        <v>282</v>
      </c>
    </row>
    <row r="1215" spans="1:2" x14ac:dyDescent="0.25">
      <c r="A1215" t="s">
        <v>282</v>
      </c>
      <c r="B1215" t="s">
        <v>255</v>
      </c>
    </row>
    <row r="1216" spans="1:2" x14ac:dyDescent="0.25">
      <c r="A1216" t="s">
        <v>282</v>
      </c>
      <c r="B1216" t="s">
        <v>559</v>
      </c>
    </row>
    <row r="1217" spans="1:2" x14ac:dyDescent="0.25">
      <c r="A1217" t="s">
        <v>282</v>
      </c>
      <c r="B1217" t="s">
        <v>628</v>
      </c>
    </row>
    <row r="1218" spans="1:2" x14ac:dyDescent="0.25">
      <c r="A1218" t="s">
        <v>282</v>
      </c>
      <c r="B1218" t="s">
        <v>622</v>
      </c>
    </row>
    <row r="1219" spans="1:2" x14ac:dyDescent="0.25">
      <c r="A1219" t="s">
        <v>282</v>
      </c>
      <c r="B1219" t="s">
        <v>360</v>
      </c>
    </row>
    <row r="1220" spans="1:2" x14ac:dyDescent="0.25">
      <c r="A1220" t="s">
        <v>606</v>
      </c>
      <c r="B1220" t="s">
        <v>606</v>
      </c>
    </row>
    <row r="1221" spans="1:2" x14ac:dyDescent="0.25">
      <c r="A1221" t="s">
        <v>606</v>
      </c>
      <c r="B1221" t="s">
        <v>322</v>
      </c>
    </row>
    <row r="1222" spans="1:2" x14ac:dyDescent="0.25">
      <c r="A1222" t="s">
        <v>606</v>
      </c>
      <c r="B1222" t="s">
        <v>235</v>
      </c>
    </row>
    <row r="1223" spans="1:2" x14ac:dyDescent="0.25">
      <c r="A1223" t="s">
        <v>606</v>
      </c>
      <c r="B1223" t="s">
        <v>499</v>
      </c>
    </row>
    <row r="1224" spans="1:2" x14ac:dyDescent="0.25">
      <c r="A1224" t="s">
        <v>606</v>
      </c>
      <c r="B1224" t="s">
        <v>612</v>
      </c>
    </row>
    <row r="1225" spans="1:2" x14ac:dyDescent="0.25">
      <c r="A1225" t="s">
        <v>606</v>
      </c>
      <c r="B1225" t="s">
        <v>603</v>
      </c>
    </row>
    <row r="1226" spans="1:2" x14ac:dyDescent="0.25">
      <c r="A1226" t="s">
        <v>207</v>
      </c>
      <c r="B1226" t="s">
        <v>207</v>
      </c>
    </row>
    <row r="1227" spans="1:2" x14ac:dyDescent="0.25">
      <c r="A1227" t="s">
        <v>207</v>
      </c>
      <c r="B1227" t="s">
        <v>612</v>
      </c>
    </row>
    <row r="1228" spans="1:2" x14ac:dyDescent="0.25">
      <c r="A1228" t="s">
        <v>207</v>
      </c>
      <c r="B1228" t="s">
        <v>316</v>
      </c>
    </row>
    <row r="1229" spans="1:2" x14ac:dyDescent="0.25">
      <c r="A1229" t="s">
        <v>207</v>
      </c>
      <c r="B1229" t="s">
        <v>603</v>
      </c>
    </row>
    <row r="1230" spans="1:2" x14ac:dyDescent="0.25">
      <c r="A1230" t="s">
        <v>207</v>
      </c>
      <c r="B1230" t="s">
        <v>328</v>
      </c>
    </row>
    <row r="1231" spans="1:2" x14ac:dyDescent="0.25">
      <c r="A1231" t="s">
        <v>207</v>
      </c>
      <c r="B1231" t="s">
        <v>322</v>
      </c>
    </row>
    <row r="1232" spans="1:2" x14ac:dyDescent="0.25">
      <c r="A1232" t="s">
        <v>285</v>
      </c>
      <c r="B1232" t="s">
        <v>285</v>
      </c>
    </row>
    <row r="1233" spans="1:2" x14ac:dyDescent="0.25">
      <c r="A1233" t="s">
        <v>285</v>
      </c>
      <c r="B1233" t="s">
        <v>536</v>
      </c>
    </row>
    <row r="1234" spans="1:2" x14ac:dyDescent="0.25">
      <c r="A1234" t="s">
        <v>285</v>
      </c>
      <c r="B1234" t="s">
        <v>347</v>
      </c>
    </row>
    <row r="1235" spans="1:2" x14ac:dyDescent="0.25">
      <c r="A1235" t="s">
        <v>285</v>
      </c>
      <c r="B1235" t="s">
        <v>346</v>
      </c>
    </row>
    <row r="1236" spans="1:2" x14ac:dyDescent="0.25">
      <c r="A1236" t="s">
        <v>285</v>
      </c>
      <c r="B1236" t="s">
        <v>348</v>
      </c>
    </row>
    <row r="1237" spans="1:2" x14ac:dyDescent="0.25">
      <c r="A1237" t="s">
        <v>285</v>
      </c>
      <c r="B1237" t="s">
        <v>329</v>
      </c>
    </row>
    <row r="1238" spans="1:2" x14ac:dyDescent="0.25">
      <c r="A1238" t="s">
        <v>286</v>
      </c>
      <c r="B1238" t="s">
        <v>286</v>
      </c>
    </row>
    <row r="1239" spans="1:2" x14ac:dyDescent="0.25">
      <c r="A1239" t="s">
        <v>286</v>
      </c>
      <c r="B1239" t="s">
        <v>301</v>
      </c>
    </row>
    <row r="1240" spans="1:2" x14ac:dyDescent="0.25">
      <c r="A1240" t="s">
        <v>286</v>
      </c>
      <c r="B1240" t="s">
        <v>237</v>
      </c>
    </row>
    <row r="1241" spans="1:2" x14ac:dyDescent="0.25">
      <c r="A1241" t="s">
        <v>286</v>
      </c>
      <c r="B1241" t="s">
        <v>117</v>
      </c>
    </row>
    <row r="1242" spans="1:2" x14ac:dyDescent="0.25">
      <c r="A1242" t="s">
        <v>286</v>
      </c>
      <c r="B1242" t="s">
        <v>104</v>
      </c>
    </row>
    <row r="1243" spans="1:2" x14ac:dyDescent="0.25">
      <c r="A1243" t="s">
        <v>286</v>
      </c>
      <c r="B1243" t="s">
        <v>52</v>
      </c>
    </row>
    <row r="1244" spans="1:2" x14ac:dyDescent="0.25">
      <c r="A1244" t="s">
        <v>287</v>
      </c>
      <c r="B1244" t="s">
        <v>287</v>
      </c>
    </row>
    <row r="1245" spans="1:2" x14ac:dyDescent="0.25">
      <c r="A1245" t="s">
        <v>287</v>
      </c>
      <c r="B1245" t="s">
        <v>344</v>
      </c>
    </row>
    <row r="1246" spans="1:2" x14ac:dyDescent="0.25">
      <c r="A1246" t="s">
        <v>287</v>
      </c>
      <c r="B1246" t="s">
        <v>343</v>
      </c>
    </row>
    <row r="1247" spans="1:2" x14ac:dyDescent="0.25">
      <c r="A1247" t="s">
        <v>287</v>
      </c>
      <c r="B1247" t="s">
        <v>233</v>
      </c>
    </row>
    <row r="1248" spans="1:2" x14ac:dyDescent="0.25">
      <c r="A1248" t="s">
        <v>287</v>
      </c>
      <c r="B1248" t="s">
        <v>342</v>
      </c>
    </row>
    <row r="1249" spans="1:2" x14ac:dyDescent="0.25">
      <c r="A1249" t="s">
        <v>287</v>
      </c>
      <c r="B1249" t="s">
        <v>477</v>
      </c>
    </row>
    <row r="1250" spans="1:2" x14ac:dyDescent="0.25">
      <c r="A1250" t="s">
        <v>160</v>
      </c>
      <c r="B1250" t="s">
        <v>160</v>
      </c>
    </row>
    <row r="1251" spans="1:2" x14ac:dyDescent="0.25">
      <c r="A1251" t="s">
        <v>160</v>
      </c>
      <c r="B1251" t="s">
        <v>183</v>
      </c>
    </row>
    <row r="1252" spans="1:2" x14ac:dyDescent="0.25">
      <c r="A1252" t="s">
        <v>160</v>
      </c>
      <c r="B1252" t="s">
        <v>354</v>
      </c>
    </row>
    <row r="1253" spans="1:2" x14ac:dyDescent="0.25">
      <c r="A1253" t="s">
        <v>160</v>
      </c>
      <c r="B1253" t="s">
        <v>277</v>
      </c>
    </row>
    <row r="1254" spans="1:2" x14ac:dyDescent="0.25">
      <c r="A1254" t="s">
        <v>160</v>
      </c>
      <c r="B1254" t="s">
        <v>302</v>
      </c>
    </row>
    <row r="1255" spans="1:2" x14ac:dyDescent="0.25">
      <c r="A1255" t="s">
        <v>160</v>
      </c>
      <c r="B1255" t="s">
        <v>603</v>
      </c>
    </row>
    <row r="1256" spans="1:2" x14ac:dyDescent="0.25">
      <c r="A1256" t="s">
        <v>183</v>
      </c>
      <c r="B1256" t="s">
        <v>183</v>
      </c>
    </row>
    <row r="1257" spans="1:2" x14ac:dyDescent="0.25">
      <c r="A1257" t="s">
        <v>183</v>
      </c>
      <c r="B1257" t="s">
        <v>277</v>
      </c>
    </row>
    <row r="1258" spans="1:2" x14ac:dyDescent="0.25">
      <c r="A1258" t="s">
        <v>183</v>
      </c>
      <c r="B1258" t="s">
        <v>160</v>
      </c>
    </row>
    <row r="1259" spans="1:2" x14ac:dyDescent="0.25">
      <c r="A1259" t="s">
        <v>183</v>
      </c>
      <c r="B1259" t="s">
        <v>249</v>
      </c>
    </row>
    <row r="1260" spans="1:2" x14ac:dyDescent="0.25">
      <c r="A1260" t="s">
        <v>183</v>
      </c>
      <c r="B1260" t="s">
        <v>155</v>
      </c>
    </row>
    <row r="1261" spans="1:2" x14ac:dyDescent="0.25">
      <c r="A1261" t="s">
        <v>183</v>
      </c>
      <c r="B1261" t="s">
        <v>63</v>
      </c>
    </row>
    <row r="1262" spans="1:2" x14ac:dyDescent="0.25">
      <c r="A1262" t="s">
        <v>290</v>
      </c>
      <c r="B1262" t="s">
        <v>290</v>
      </c>
    </row>
    <row r="1263" spans="1:2" x14ac:dyDescent="0.25">
      <c r="A1263" t="s">
        <v>290</v>
      </c>
      <c r="B1263" t="s">
        <v>567</v>
      </c>
    </row>
    <row r="1264" spans="1:2" x14ac:dyDescent="0.25">
      <c r="A1264" t="s">
        <v>290</v>
      </c>
      <c r="B1264" t="s">
        <v>388</v>
      </c>
    </row>
    <row r="1265" spans="1:2" x14ac:dyDescent="0.25">
      <c r="A1265" t="s">
        <v>290</v>
      </c>
      <c r="B1265" t="s">
        <v>482</v>
      </c>
    </row>
    <row r="1266" spans="1:2" x14ac:dyDescent="0.25">
      <c r="A1266" t="s">
        <v>290</v>
      </c>
      <c r="B1266" t="s">
        <v>210</v>
      </c>
    </row>
    <row r="1267" spans="1:2" x14ac:dyDescent="0.25">
      <c r="A1267" t="s">
        <v>290</v>
      </c>
      <c r="B1267" t="s">
        <v>509</v>
      </c>
    </row>
    <row r="1268" spans="1:2" x14ac:dyDescent="0.25">
      <c r="A1268" t="s">
        <v>291</v>
      </c>
      <c r="B1268" t="s">
        <v>291</v>
      </c>
    </row>
    <row r="1269" spans="1:2" x14ac:dyDescent="0.25">
      <c r="A1269" t="s">
        <v>291</v>
      </c>
      <c r="B1269" t="s">
        <v>168</v>
      </c>
    </row>
    <row r="1270" spans="1:2" x14ac:dyDescent="0.25">
      <c r="A1270" t="s">
        <v>291</v>
      </c>
      <c r="B1270" t="s">
        <v>163</v>
      </c>
    </row>
    <row r="1271" spans="1:2" x14ac:dyDescent="0.25">
      <c r="A1271" t="s">
        <v>291</v>
      </c>
      <c r="B1271" t="s">
        <v>542</v>
      </c>
    </row>
    <row r="1272" spans="1:2" x14ac:dyDescent="0.25">
      <c r="A1272" t="s">
        <v>291</v>
      </c>
      <c r="B1272" t="s">
        <v>652</v>
      </c>
    </row>
    <row r="1273" spans="1:2" x14ac:dyDescent="0.25">
      <c r="A1273" t="s">
        <v>291</v>
      </c>
      <c r="B1273" t="s">
        <v>320</v>
      </c>
    </row>
    <row r="1274" spans="1:2" x14ac:dyDescent="0.25">
      <c r="A1274" t="s">
        <v>292</v>
      </c>
      <c r="B1274" t="s">
        <v>292</v>
      </c>
    </row>
    <row r="1275" spans="1:2" x14ac:dyDescent="0.25">
      <c r="A1275" t="s">
        <v>292</v>
      </c>
      <c r="B1275" t="s">
        <v>65</v>
      </c>
    </row>
    <row r="1276" spans="1:2" x14ac:dyDescent="0.25">
      <c r="A1276" t="s">
        <v>292</v>
      </c>
      <c r="B1276" t="s">
        <v>31</v>
      </c>
    </row>
    <row r="1277" spans="1:2" x14ac:dyDescent="0.25">
      <c r="A1277" t="s">
        <v>292</v>
      </c>
      <c r="B1277" t="s">
        <v>250</v>
      </c>
    </row>
    <row r="1278" spans="1:2" x14ac:dyDescent="0.25">
      <c r="A1278" t="s">
        <v>292</v>
      </c>
      <c r="B1278" t="s">
        <v>371</v>
      </c>
    </row>
    <row r="1279" spans="1:2" x14ac:dyDescent="0.25">
      <c r="A1279" t="s">
        <v>292</v>
      </c>
      <c r="B1279" t="s">
        <v>605</v>
      </c>
    </row>
    <row r="1280" spans="1:2" x14ac:dyDescent="0.25">
      <c r="A1280" t="s">
        <v>293</v>
      </c>
      <c r="B1280" t="s">
        <v>293</v>
      </c>
    </row>
    <row r="1281" spans="1:2" x14ac:dyDescent="0.25">
      <c r="A1281" t="s">
        <v>293</v>
      </c>
      <c r="B1281" t="s">
        <v>473</v>
      </c>
    </row>
    <row r="1282" spans="1:2" x14ac:dyDescent="0.25">
      <c r="A1282" t="s">
        <v>293</v>
      </c>
      <c r="B1282" t="s">
        <v>474</v>
      </c>
    </row>
    <row r="1283" spans="1:2" x14ac:dyDescent="0.25">
      <c r="A1283" t="s">
        <v>293</v>
      </c>
      <c r="B1283" t="s">
        <v>269</v>
      </c>
    </row>
    <row r="1284" spans="1:2" x14ac:dyDescent="0.25">
      <c r="A1284" t="s">
        <v>293</v>
      </c>
      <c r="B1284" t="s">
        <v>378</v>
      </c>
    </row>
    <row r="1285" spans="1:2" x14ac:dyDescent="0.25">
      <c r="A1285" t="s">
        <v>293</v>
      </c>
      <c r="B1285" t="s">
        <v>244</v>
      </c>
    </row>
    <row r="1286" spans="1:2" x14ac:dyDescent="0.25">
      <c r="A1286" t="s">
        <v>295</v>
      </c>
      <c r="B1286" t="s">
        <v>295</v>
      </c>
    </row>
    <row r="1287" spans="1:2" x14ac:dyDescent="0.25">
      <c r="A1287" t="s">
        <v>295</v>
      </c>
      <c r="B1287" t="s">
        <v>566</v>
      </c>
    </row>
    <row r="1288" spans="1:2" x14ac:dyDescent="0.25">
      <c r="A1288" t="s">
        <v>295</v>
      </c>
      <c r="B1288" t="s">
        <v>188</v>
      </c>
    </row>
    <row r="1289" spans="1:2" x14ac:dyDescent="0.25">
      <c r="A1289" t="s">
        <v>295</v>
      </c>
      <c r="B1289" t="s">
        <v>148</v>
      </c>
    </row>
    <row r="1290" spans="1:2" x14ac:dyDescent="0.25">
      <c r="A1290" t="s">
        <v>295</v>
      </c>
      <c r="B1290" t="s">
        <v>563</v>
      </c>
    </row>
    <row r="1291" spans="1:2" x14ac:dyDescent="0.25">
      <c r="A1291" t="s">
        <v>295</v>
      </c>
      <c r="B1291" t="s">
        <v>375</v>
      </c>
    </row>
    <row r="1292" spans="1:2" x14ac:dyDescent="0.25">
      <c r="A1292" t="s">
        <v>296</v>
      </c>
      <c r="B1292" t="s">
        <v>296</v>
      </c>
    </row>
    <row r="1293" spans="1:2" x14ac:dyDescent="0.25">
      <c r="A1293" t="s">
        <v>296</v>
      </c>
      <c r="B1293" t="s">
        <v>547</v>
      </c>
    </row>
    <row r="1294" spans="1:2" x14ac:dyDescent="0.25">
      <c r="A1294" t="s">
        <v>296</v>
      </c>
      <c r="B1294" t="s">
        <v>368</v>
      </c>
    </row>
    <row r="1295" spans="1:2" x14ac:dyDescent="0.25">
      <c r="A1295" t="s">
        <v>296</v>
      </c>
      <c r="B1295" t="s">
        <v>556</v>
      </c>
    </row>
    <row r="1296" spans="1:2" x14ac:dyDescent="0.25">
      <c r="A1296" t="s">
        <v>296</v>
      </c>
      <c r="B1296" t="s">
        <v>625</v>
      </c>
    </row>
    <row r="1297" spans="1:2" x14ac:dyDescent="0.25">
      <c r="A1297" t="s">
        <v>296</v>
      </c>
      <c r="B1297" t="s">
        <v>367</v>
      </c>
    </row>
    <row r="1298" spans="1:2" x14ac:dyDescent="0.25">
      <c r="A1298" t="s">
        <v>297</v>
      </c>
      <c r="B1298" t="s">
        <v>297</v>
      </c>
    </row>
    <row r="1299" spans="1:2" x14ac:dyDescent="0.25">
      <c r="A1299" t="s">
        <v>297</v>
      </c>
      <c r="B1299" t="s">
        <v>415</v>
      </c>
    </row>
    <row r="1300" spans="1:2" x14ac:dyDescent="0.25">
      <c r="A1300" t="s">
        <v>297</v>
      </c>
      <c r="B1300" t="s">
        <v>39</v>
      </c>
    </row>
    <row r="1301" spans="1:2" x14ac:dyDescent="0.25">
      <c r="A1301" t="s">
        <v>297</v>
      </c>
      <c r="B1301" t="s">
        <v>41</v>
      </c>
    </row>
    <row r="1302" spans="1:2" x14ac:dyDescent="0.25">
      <c r="A1302" t="s">
        <v>297</v>
      </c>
      <c r="B1302" t="s">
        <v>613</v>
      </c>
    </row>
    <row r="1303" spans="1:2" x14ac:dyDescent="0.25">
      <c r="A1303" t="s">
        <v>297</v>
      </c>
      <c r="B1303" t="s">
        <v>399</v>
      </c>
    </row>
    <row r="1304" spans="1:2" x14ac:dyDescent="0.25">
      <c r="A1304" t="s">
        <v>179</v>
      </c>
      <c r="B1304" t="s">
        <v>179</v>
      </c>
    </row>
    <row r="1305" spans="1:2" x14ac:dyDescent="0.25">
      <c r="A1305" t="s">
        <v>179</v>
      </c>
      <c r="B1305" t="s">
        <v>234</v>
      </c>
    </row>
    <row r="1306" spans="1:2" x14ac:dyDescent="0.25">
      <c r="A1306" t="s">
        <v>179</v>
      </c>
      <c r="B1306" t="s">
        <v>353</v>
      </c>
    </row>
    <row r="1307" spans="1:2" x14ac:dyDescent="0.25">
      <c r="A1307" t="s">
        <v>179</v>
      </c>
      <c r="B1307" t="s">
        <v>307</v>
      </c>
    </row>
    <row r="1308" spans="1:2" x14ac:dyDescent="0.25">
      <c r="A1308" t="s">
        <v>179</v>
      </c>
      <c r="B1308" t="s">
        <v>236</v>
      </c>
    </row>
    <row r="1309" spans="1:2" x14ac:dyDescent="0.25">
      <c r="A1309" t="s">
        <v>179</v>
      </c>
      <c r="B1309" t="s">
        <v>582</v>
      </c>
    </row>
    <row r="1310" spans="1:2" x14ac:dyDescent="0.25">
      <c r="A1310" t="s">
        <v>354</v>
      </c>
      <c r="B1310" t="s">
        <v>354</v>
      </c>
    </row>
    <row r="1311" spans="1:2" x14ac:dyDescent="0.25">
      <c r="A1311" t="s">
        <v>354</v>
      </c>
      <c r="B1311" t="s">
        <v>328</v>
      </c>
    </row>
    <row r="1312" spans="1:2" x14ac:dyDescent="0.25">
      <c r="A1312" t="s">
        <v>354</v>
      </c>
      <c r="B1312" t="s">
        <v>160</v>
      </c>
    </row>
    <row r="1313" spans="1:2" x14ac:dyDescent="0.25">
      <c r="A1313" t="s">
        <v>354</v>
      </c>
      <c r="B1313" t="s">
        <v>478</v>
      </c>
    </row>
    <row r="1314" spans="1:2" x14ac:dyDescent="0.25">
      <c r="A1314" t="s">
        <v>354</v>
      </c>
      <c r="B1314" t="s">
        <v>277</v>
      </c>
    </row>
    <row r="1315" spans="1:2" x14ac:dyDescent="0.25">
      <c r="A1315" t="s">
        <v>354</v>
      </c>
      <c r="B1315" t="s">
        <v>603</v>
      </c>
    </row>
    <row r="1316" spans="1:2" x14ac:dyDescent="0.25">
      <c r="A1316" t="s">
        <v>300</v>
      </c>
      <c r="B1316" t="s">
        <v>300</v>
      </c>
    </row>
    <row r="1317" spans="1:2" x14ac:dyDescent="0.25">
      <c r="A1317" t="s">
        <v>300</v>
      </c>
      <c r="B1317" t="s">
        <v>430</v>
      </c>
    </row>
    <row r="1318" spans="1:2" x14ac:dyDescent="0.25">
      <c r="A1318" t="s">
        <v>300</v>
      </c>
      <c r="B1318" t="s">
        <v>395</v>
      </c>
    </row>
    <row r="1319" spans="1:2" x14ac:dyDescent="0.25">
      <c r="A1319" t="s">
        <v>300</v>
      </c>
      <c r="B1319" t="s">
        <v>251</v>
      </c>
    </row>
    <row r="1320" spans="1:2" x14ac:dyDescent="0.25">
      <c r="A1320" t="s">
        <v>300</v>
      </c>
      <c r="B1320" t="s">
        <v>600</v>
      </c>
    </row>
    <row r="1321" spans="1:2" x14ac:dyDescent="0.25">
      <c r="A1321" t="s">
        <v>300</v>
      </c>
      <c r="B1321" t="s">
        <v>82</v>
      </c>
    </row>
    <row r="1322" spans="1:2" x14ac:dyDescent="0.25">
      <c r="A1322" t="s">
        <v>299</v>
      </c>
      <c r="B1322" t="s">
        <v>299</v>
      </c>
    </row>
    <row r="1323" spans="1:2" x14ac:dyDescent="0.25">
      <c r="A1323" t="s">
        <v>299</v>
      </c>
      <c r="B1323" t="s">
        <v>459</v>
      </c>
    </row>
    <row r="1324" spans="1:2" x14ac:dyDescent="0.25">
      <c r="A1324" t="s">
        <v>299</v>
      </c>
      <c r="B1324" t="s">
        <v>460</v>
      </c>
    </row>
    <row r="1325" spans="1:2" x14ac:dyDescent="0.25">
      <c r="A1325" t="s">
        <v>299</v>
      </c>
      <c r="B1325" t="s">
        <v>664</v>
      </c>
    </row>
    <row r="1326" spans="1:2" x14ac:dyDescent="0.25">
      <c r="A1326" t="s">
        <v>299</v>
      </c>
      <c r="B1326" t="s">
        <v>33</v>
      </c>
    </row>
    <row r="1327" spans="1:2" x14ac:dyDescent="0.25">
      <c r="A1327" t="s">
        <v>299</v>
      </c>
      <c r="B1327" t="s">
        <v>481</v>
      </c>
    </row>
    <row r="1328" spans="1:2" x14ac:dyDescent="0.25">
      <c r="A1328" t="s">
        <v>301</v>
      </c>
      <c r="B1328" t="s">
        <v>301</v>
      </c>
    </row>
    <row r="1329" spans="1:2" x14ac:dyDescent="0.25">
      <c r="A1329" t="s">
        <v>301</v>
      </c>
      <c r="B1329" t="s">
        <v>286</v>
      </c>
    </row>
    <row r="1330" spans="1:2" x14ac:dyDescent="0.25">
      <c r="A1330" t="s">
        <v>301</v>
      </c>
      <c r="B1330" t="s">
        <v>117</v>
      </c>
    </row>
    <row r="1331" spans="1:2" x14ac:dyDescent="0.25">
      <c r="A1331" t="s">
        <v>301</v>
      </c>
      <c r="B1331" t="s">
        <v>428</v>
      </c>
    </row>
    <row r="1332" spans="1:2" x14ac:dyDescent="0.25">
      <c r="A1332" t="s">
        <v>301</v>
      </c>
      <c r="B1332" t="s">
        <v>237</v>
      </c>
    </row>
    <row r="1333" spans="1:2" x14ac:dyDescent="0.25">
      <c r="A1333" t="s">
        <v>301</v>
      </c>
      <c r="B1333" t="s">
        <v>631</v>
      </c>
    </row>
    <row r="1334" spans="1:2" x14ac:dyDescent="0.25">
      <c r="A1334" t="s">
        <v>302</v>
      </c>
      <c r="B1334" t="s">
        <v>302</v>
      </c>
    </row>
    <row r="1335" spans="1:2" x14ac:dyDescent="0.25">
      <c r="A1335" t="s">
        <v>302</v>
      </c>
      <c r="B1335" t="s">
        <v>556</v>
      </c>
    </row>
    <row r="1336" spans="1:2" x14ac:dyDescent="0.25">
      <c r="A1336" t="s">
        <v>302</v>
      </c>
      <c r="B1336" t="s">
        <v>478</v>
      </c>
    </row>
    <row r="1337" spans="1:2" x14ac:dyDescent="0.25">
      <c r="A1337" t="s">
        <v>302</v>
      </c>
      <c r="B1337" t="s">
        <v>160</v>
      </c>
    </row>
    <row r="1338" spans="1:2" x14ac:dyDescent="0.25">
      <c r="A1338" t="s">
        <v>302</v>
      </c>
      <c r="B1338" t="s">
        <v>354</v>
      </c>
    </row>
    <row r="1339" spans="1:2" x14ac:dyDescent="0.25">
      <c r="A1339" t="s">
        <v>302</v>
      </c>
      <c r="B1339" t="s">
        <v>625</v>
      </c>
    </row>
    <row r="1340" spans="1:2" x14ac:dyDescent="0.25">
      <c r="A1340" t="s">
        <v>303</v>
      </c>
      <c r="B1340" t="s">
        <v>303</v>
      </c>
    </row>
    <row r="1341" spans="1:2" x14ac:dyDescent="0.25">
      <c r="A1341" t="s">
        <v>303</v>
      </c>
      <c r="B1341" t="s">
        <v>409</v>
      </c>
    </row>
    <row r="1342" spans="1:2" x14ac:dyDescent="0.25">
      <c r="A1342" t="s">
        <v>303</v>
      </c>
      <c r="B1342" t="s">
        <v>83</v>
      </c>
    </row>
    <row r="1343" spans="1:2" x14ac:dyDescent="0.25">
      <c r="A1343" t="s">
        <v>303</v>
      </c>
      <c r="B1343" t="s">
        <v>439</v>
      </c>
    </row>
    <row r="1344" spans="1:2" x14ac:dyDescent="0.25">
      <c r="A1344" t="s">
        <v>303</v>
      </c>
      <c r="B1344" t="s">
        <v>407</v>
      </c>
    </row>
    <row r="1345" spans="1:2" x14ac:dyDescent="0.25">
      <c r="A1345" t="s">
        <v>303</v>
      </c>
      <c r="B1345" t="s">
        <v>618</v>
      </c>
    </row>
    <row r="1346" spans="1:2" x14ac:dyDescent="0.25">
      <c r="A1346" t="s">
        <v>304</v>
      </c>
      <c r="B1346" t="s">
        <v>304</v>
      </c>
    </row>
    <row r="1347" spans="1:2" x14ac:dyDescent="0.25">
      <c r="A1347" t="s">
        <v>304</v>
      </c>
      <c r="B1347" t="s">
        <v>122</v>
      </c>
    </row>
    <row r="1348" spans="1:2" x14ac:dyDescent="0.25">
      <c r="A1348" t="s">
        <v>304</v>
      </c>
      <c r="B1348" t="s">
        <v>123</v>
      </c>
    </row>
    <row r="1349" spans="1:2" x14ac:dyDescent="0.25">
      <c r="A1349" t="s">
        <v>304</v>
      </c>
      <c r="B1349" t="s">
        <v>456</v>
      </c>
    </row>
    <row r="1350" spans="1:2" x14ac:dyDescent="0.25">
      <c r="A1350" t="s">
        <v>304</v>
      </c>
      <c r="B1350" t="s">
        <v>489</v>
      </c>
    </row>
    <row r="1351" spans="1:2" x14ac:dyDescent="0.25">
      <c r="A1351" t="s">
        <v>304</v>
      </c>
      <c r="B1351" t="s">
        <v>79</v>
      </c>
    </row>
    <row r="1352" spans="1:2" x14ac:dyDescent="0.25">
      <c r="A1352" t="s">
        <v>305</v>
      </c>
      <c r="B1352" t="s">
        <v>305</v>
      </c>
    </row>
    <row r="1353" spans="1:2" x14ac:dyDescent="0.25">
      <c r="A1353" t="s">
        <v>305</v>
      </c>
      <c r="B1353" t="s">
        <v>295</v>
      </c>
    </row>
    <row r="1354" spans="1:2" x14ac:dyDescent="0.25">
      <c r="A1354" t="s">
        <v>305</v>
      </c>
      <c r="B1354" t="s">
        <v>563</v>
      </c>
    </row>
    <row r="1355" spans="1:2" x14ac:dyDescent="0.25">
      <c r="A1355" t="s">
        <v>305</v>
      </c>
      <c r="B1355" t="s">
        <v>516</v>
      </c>
    </row>
    <row r="1356" spans="1:2" x14ac:dyDescent="0.25">
      <c r="A1356" t="s">
        <v>305</v>
      </c>
      <c r="B1356" t="s">
        <v>188</v>
      </c>
    </row>
    <row r="1357" spans="1:2" x14ac:dyDescent="0.25">
      <c r="A1357" t="s">
        <v>305</v>
      </c>
      <c r="B1357" t="s">
        <v>566</v>
      </c>
    </row>
    <row r="1358" spans="1:2" x14ac:dyDescent="0.25">
      <c r="A1358" t="s">
        <v>313</v>
      </c>
      <c r="B1358" t="s">
        <v>313</v>
      </c>
    </row>
    <row r="1359" spans="1:2" x14ac:dyDescent="0.25">
      <c r="A1359" t="s">
        <v>313</v>
      </c>
      <c r="B1359" t="s">
        <v>193</v>
      </c>
    </row>
    <row r="1360" spans="1:2" x14ac:dyDescent="0.25">
      <c r="A1360" t="s">
        <v>313</v>
      </c>
      <c r="B1360" t="s">
        <v>49</v>
      </c>
    </row>
    <row r="1361" spans="1:2" x14ac:dyDescent="0.25">
      <c r="A1361" t="s">
        <v>313</v>
      </c>
      <c r="B1361" t="s">
        <v>169</v>
      </c>
    </row>
    <row r="1362" spans="1:2" x14ac:dyDescent="0.25">
      <c r="A1362" t="s">
        <v>313</v>
      </c>
      <c r="B1362" t="s">
        <v>280</v>
      </c>
    </row>
    <row r="1363" spans="1:2" x14ac:dyDescent="0.25">
      <c r="A1363" t="s">
        <v>313</v>
      </c>
      <c r="B1363" t="s">
        <v>97</v>
      </c>
    </row>
    <row r="1364" spans="1:2" x14ac:dyDescent="0.25">
      <c r="A1364" t="s">
        <v>157</v>
      </c>
      <c r="B1364" t="s">
        <v>157</v>
      </c>
    </row>
    <row r="1365" spans="1:2" x14ac:dyDescent="0.25">
      <c r="A1365" t="s">
        <v>157</v>
      </c>
      <c r="B1365" t="s">
        <v>50</v>
      </c>
    </row>
    <row r="1366" spans="1:2" x14ac:dyDescent="0.25">
      <c r="A1366" t="s">
        <v>157</v>
      </c>
      <c r="B1366" t="s">
        <v>323</v>
      </c>
    </row>
    <row r="1367" spans="1:2" x14ac:dyDescent="0.25">
      <c r="A1367" t="s">
        <v>157</v>
      </c>
      <c r="B1367" t="s">
        <v>59</v>
      </c>
    </row>
    <row r="1368" spans="1:2" x14ac:dyDescent="0.25">
      <c r="A1368" t="s">
        <v>157</v>
      </c>
      <c r="B1368" t="s">
        <v>352</v>
      </c>
    </row>
    <row r="1369" spans="1:2" x14ac:dyDescent="0.25">
      <c r="A1369" t="s">
        <v>157</v>
      </c>
      <c r="B1369" t="s">
        <v>103</v>
      </c>
    </row>
    <row r="1370" spans="1:2" x14ac:dyDescent="0.25">
      <c r="A1370" t="s">
        <v>306</v>
      </c>
      <c r="B1370" t="s">
        <v>306</v>
      </c>
    </row>
    <row r="1371" spans="1:2" x14ac:dyDescent="0.25">
      <c r="A1371" t="s">
        <v>306</v>
      </c>
      <c r="B1371" t="s">
        <v>368</v>
      </c>
    </row>
    <row r="1372" spans="1:2" x14ac:dyDescent="0.25">
      <c r="A1372" t="s">
        <v>306</v>
      </c>
      <c r="B1372" t="s">
        <v>564</v>
      </c>
    </row>
    <row r="1373" spans="1:2" x14ac:dyDescent="0.25">
      <c r="A1373" t="s">
        <v>306</v>
      </c>
      <c r="B1373" t="s">
        <v>367</v>
      </c>
    </row>
    <row r="1374" spans="1:2" x14ac:dyDescent="0.25">
      <c r="A1374" t="s">
        <v>306</v>
      </c>
      <c r="B1374" t="s">
        <v>631</v>
      </c>
    </row>
    <row r="1375" spans="1:2" x14ac:dyDescent="0.25">
      <c r="A1375" t="s">
        <v>306</v>
      </c>
      <c r="B1375" t="s">
        <v>296</v>
      </c>
    </row>
    <row r="1376" spans="1:2" x14ac:dyDescent="0.25">
      <c r="A1376" t="s">
        <v>316</v>
      </c>
      <c r="B1376" t="s">
        <v>316</v>
      </c>
    </row>
    <row r="1377" spans="1:2" x14ac:dyDescent="0.25">
      <c r="A1377" t="s">
        <v>316</v>
      </c>
      <c r="B1377" t="s">
        <v>458</v>
      </c>
    </row>
    <row r="1378" spans="1:2" x14ac:dyDescent="0.25">
      <c r="A1378" t="s">
        <v>316</v>
      </c>
      <c r="B1378" t="s">
        <v>275</v>
      </c>
    </row>
    <row r="1379" spans="1:2" x14ac:dyDescent="0.25">
      <c r="A1379" t="s">
        <v>316</v>
      </c>
      <c r="B1379" t="s">
        <v>612</v>
      </c>
    </row>
    <row r="1380" spans="1:2" x14ac:dyDescent="0.25">
      <c r="A1380" t="s">
        <v>316</v>
      </c>
      <c r="B1380" t="s">
        <v>207</v>
      </c>
    </row>
    <row r="1381" spans="1:2" x14ac:dyDescent="0.25">
      <c r="A1381" t="s">
        <v>316</v>
      </c>
      <c r="B1381" t="s">
        <v>647</v>
      </c>
    </row>
    <row r="1382" spans="1:2" x14ac:dyDescent="0.25">
      <c r="A1382" t="s">
        <v>278</v>
      </c>
      <c r="B1382" t="s">
        <v>278</v>
      </c>
    </row>
    <row r="1383" spans="1:2" x14ac:dyDescent="0.25">
      <c r="A1383" t="s">
        <v>278</v>
      </c>
      <c r="B1383" t="s">
        <v>140</v>
      </c>
    </row>
    <row r="1384" spans="1:2" x14ac:dyDescent="0.25">
      <c r="A1384" t="s">
        <v>278</v>
      </c>
      <c r="B1384" t="s">
        <v>214</v>
      </c>
    </row>
    <row r="1385" spans="1:2" x14ac:dyDescent="0.25">
      <c r="A1385" t="s">
        <v>278</v>
      </c>
      <c r="B1385" t="s">
        <v>595</v>
      </c>
    </row>
    <row r="1386" spans="1:2" x14ac:dyDescent="0.25">
      <c r="A1386" t="s">
        <v>278</v>
      </c>
      <c r="B1386" t="s">
        <v>283</v>
      </c>
    </row>
    <row r="1387" spans="1:2" x14ac:dyDescent="0.25">
      <c r="A1387" t="s">
        <v>278</v>
      </c>
      <c r="B1387" t="s">
        <v>307</v>
      </c>
    </row>
    <row r="1388" spans="1:2" x14ac:dyDescent="0.25">
      <c r="A1388" t="s">
        <v>178</v>
      </c>
      <c r="B1388" t="s">
        <v>178</v>
      </c>
    </row>
    <row r="1389" spans="1:2" x14ac:dyDescent="0.25">
      <c r="A1389" t="s">
        <v>178</v>
      </c>
      <c r="B1389" t="s">
        <v>275</v>
      </c>
    </row>
    <row r="1390" spans="1:2" x14ac:dyDescent="0.25">
      <c r="A1390" t="s">
        <v>178</v>
      </c>
      <c r="B1390" t="s">
        <v>240</v>
      </c>
    </row>
    <row r="1391" spans="1:2" x14ac:dyDescent="0.25">
      <c r="A1391" t="s">
        <v>178</v>
      </c>
      <c r="B1391" t="s">
        <v>328</v>
      </c>
    </row>
    <row r="1392" spans="1:2" x14ac:dyDescent="0.25">
      <c r="A1392" t="s">
        <v>178</v>
      </c>
      <c r="B1392" t="s">
        <v>289</v>
      </c>
    </row>
    <row r="1393" spans="1:2" x14ac:dyDescent="0.25">
      <c r="A1393" t="s">
        <v>178</v>
      </c>
      <c r="B1393" t="s">
        <v>316</v>
      </c>
    </row>
    <row r="1394" spans="1:2" x14ac:dyDescent="0.25">
      <c r="A1394" t="s">
        <v>307</v>
      </c>
      <c r="B1394" t="s">
        <v>307</v>
      </c>
    </row>
    <row r="1395" spans="1:2" x14ac:dyDescent="0.25">
      <c r="A1395" t="s">
        <v>307</v>
      </c>
      <c r="B1395" t="s">
        <v>283</v>
      </c>
    </row>
    <row r="1396" spans="1:2" x14ac:dyDescent="0.25">
      <c r="A1396" t="s">
        <v>307</v>
      </c>
      <c r="B1396" t="s">
        <v>150</v>
      </c>
    </row>
    <row r="1397" spans="1:2" x14ac:dyDescent="0.25">
      <c r="A1397" t="s">
        <v>307</v>
      </c>
      <c r="B1397" t="s">
        <v>576</v>
      </c>
    </row>
    <row r="1398" spans="1:2" x14ac:dyDescent="0.25">
      <c r="A1398" t="s">
        <v>307</v>
      </c>
      <c r="B1398" t="s">
        <v>179</v>
      </c>
    </row>
    <row r="1399" spans="1:2" x14ac:dyDescent="0.25">
      <c r="A1399" t="s">
        <v>307</v>
      </c>
      <c r="B1399" t="s">
        <v>353</v>
      </c>
    </row>
    <row r="1400" spans="1:2" x14ac:dyDescent="0.25">
      <c r="A1400" t="s">
        <v>310</v>
      </c>
      <c r="B1400" t="s">
        <v>310</v>
      </c>
    </row>
    <row r="1401" spans="1:2" x14ac:dyDescent="0.25">
      <c r="A1401" t="s">
        <v>310</v>
      </c>
      <c r="B1401" t="s">
        <v>176</v>
      </c>
    </row>
    <row r="1402" spans="1:2" x14ac:dyDescent="0.25">
      <c r="A1402" t="s">
        <v>310</v>
      </c>
      <c r="B1402" t="s">
        <v>385</v>
      </c>
    </row>
    <row r="1403" spans="1:2" x14ac:dyDescent="0.25">
      <c r="A1403" t="s">
        <v>310</v>
      </c>
      <c r="B1403" t="s">
        <v>29</v>
      </c>
    </row>
    <row r="1404" spans="1:2" x14ac:dyDescent="0.25">
      <c r="A1404" t="s">
        <v>310</v>
      </c>
      <c r="B1404" t="s">
        <v>394</v>
      </c>
    </row>
    <row r="1405" spans="1:2" x14ac:dyDescent="0.25">
      <c r="A1405" t="s">
        <v>310</v>
      </c>
      <c r="B1405" t="s">
        <v>484</v>
      </c>
    </row>
    <row r="1406" spans="1:2" x14ac:dyDescent="0.25">
      <c r="A1406" t="s">
        <v>311</v>
      </c>
      <c r="B1406" t="s">
        <v>311</v>
      </c>
    </row>
    <row r="1407" spans="1:2" x14ac:dyDescent="0.25">
      <c r="A1407" t="s">
        <v>311</v>
      </c>
      <c r="B1407" t="s">
        <v>580</v>
      </c>
    </row>
    <row r="1408" spans="1:2" x14ac:dyDescent="0.25">
      <c r="A1408" t="s">
        <v>311</v>
      </c>
      <c r="B1408" t="s">
        <v>624</v>
      </c>
    </row>
    <row r="1409" spans="1:2" x14ac:dyDescent="0.25">
      <c r="A1409" t="s">
        <v>311</v>
      </c>
      <c r="B1409" t="s">
        <v>210</v>
      </c>
    </row>
    <row r="1410" spans="1:2" x14ac:dyDescent="0.25">
      <c r="A1410" t="s">
        <v>311</v>
      </c>
      <c r="B1410" t="s">
        <v>325</v>
      </c>
    </row>
    <row r="1411" spans="1:2" x14ac:dyDescent="0.25">
      <c r="A1411" t="s">
        <v>311</v>
      </c>
      <c r="B1411" t="s">
        <v>422</v>
      </c>
    </row>
    <row r="1412" spans="1:2" x14ac:dyDescent="0.25">
      <c r="A1412" t="s">
        <v>312</v>
      </c>
      <c r="B1412" t="s">
        <v>312</v>
      </c>
    </row>
    <row r="1413" spans="1:2" x14ac:dyDescent="0.25">
      <c r="A1413" t="s">
        <v>312</v>
      </c>
      <c r="B1413" t="s">
        <v>109</v>
      </c>
    </row>
    <row r="1414" spans="1:2" x14ac:dyDescent="0.25">
      <c r="A1414" t="s">
        <v>312</v>
      </c>
      <c r="B1414" t="s">
        <v>221</v>
      </c>
    </row>
    <row r="1415" spans="1:2" x14ac:dyDescent="0.25">
      <c r="A1415" t="s">
        <v>312</v>
      </c>
      <c r="B1415" t="s">
        <v>108</v>
      </c>
    </row>
    <row r="1416" spans="1:2" x14ac:dyDescent="0.25">
      <c r="A1416" t="s">
        <v>312</v>
      </c>
      <c r="B1416" t="s">
        <v>662</v>
      </c>
    </row>
    <row r="1417" spans="1:2" x14ac:dyDescent="0.25">
      <c r="A1417" t="s">
        <v>312</v>
      </c>
      <c r="B1417" t="s">
        <v>350</v>
      </c>
    </row>
    <row r="1418" spans="1:2" x14ac:dyDescent="0.25">
      <c r="A1418" t="s">
        <v>314</v>
      </c>
      <c r="B1418" t="s">
        <v>314</v>
      </c>
    </row>
    <row r="1419" spans="1:2" x14ac:dyDescent="0.25">
      <c r="A1419" t="s">
        <v>314</v>
      </c>
      <c r="B1419" t="s">
        <v>423</v>
      </c>
    </row>
    <row r="1420" spans="1:2" x14ac:dyDescent="0.25">
      <c r="A1420" t="s">
        <v>314</v>
      </c>
      <c r="B1420" t="s">
        <v>438</v>
      </c>
    </row>
    <row r="1421" spans="1:2" x14ac:dyDescent="0.25">
      <c r="A1421" t="s">
        <v>314</v>
      </c>
      <c r="B1421" t="s">
        <v>529</v>
      </c>
    </row>
    <row r="1422" spans="1:2" x14ac:dyDescent="0.25">
      <c r="A1422" t="s">
        <v>314</v>
      </c>
      <c r="B1422" t="s">
        <v>53</v>
      </c>
    </row>
    <row r="1423" spans="1:2" x14ac:dyDescent="0.25">
      <c r="A1423" t="s">
        <v>314</v>
      </c>
      <c r="B1423" t="s">
        <v>130</v>
      </c>
    </row>
    <row r="1424" spans="1:2" x14ac:dyDescent="0.25">
      <c r="A1424" t="s">
        <v>315</v>
      </c>
      <c r="B1424" t="s">
        <v>315</v>
      </c>
    </row>
    <row r="1425" spans="1:2" x14ac:dyDescent="0.25">
      <c r="A1425" t="s">
        <v>315</v>
      </c>
      <c r="B1425" t="s">
        <v>78</v>
      </c>
    </row>
    <row r="1426" spans="1:2" x14ac:dyDescent="0.25">
      <c r="A1426" t="s">
        <v>315</v>
      </c>
      <c r="B1426" t="s">
        <v>495</v>
      </c>
    </row>
    <row r="1427" spans="1:2" x14ac:dyDescent="0.25">
      <c r="A1427" t="s">
        <v>315</v>
      </c>
      <c r="B1427" t="s">
        <v>120</v>
      </c>
    </row>
    <row r="1428" spans="1:2" x14ac:dyDescent="0.25">
      <c r="A1428" t="s">
        <v>315</v>
      </c>
      <c r="B1428" t="s">
        <v>122</v>
      </c>
    </row>
    <row r="1429" spans="1:2" x14ac:dyDescent="0.25">
      <c r="A1429" t="s">
        <v>315</v>
      </c>
      <c r="B1429" t="s">
        <v>87</v>
      </c>
    </row>
    <row r="1430" spans="1:2" x14ac:dyDescent="0.25">
      <c r="A1430" t="s">
        <v>150</v>
      </c>
      <c r="B1430" t="s">
        <v>150</v>
      </c>
    </row>
    <row r="1431" spans="1:2" x14ac:dyDescent="0.25">
      <c r="A1431" t="s">
        <v>150</v>
      </c>
      <c r="B1431" t="s">
        <v>307</v>
      </c>
    </row>
    <row r="1432" spans="1:2" x14ac:dyDescent="0.25">
      <c r="A1432" t="s">
        <v>150</v>
      </c>
      <c r="B1432" t="s">
        <v>179</v>
      </c>
    </row>
    <row r="1433" spans="1:2" x14ac:dyDescent="0.25">
      <c r="A1433" t="s">
        <v>150</v>
      </c>
      <c r="B1433" t="s">
        <v>236</v>
      </c>
    </row>
    <row r="1434" spans="1:2" x14ac:dyDescent="0.25">
      <c r="A1434" t="s">
        <v>150</v>
      </c>
      <c r="B1434" t="s">
        <v>140</v>
      </c>
    </row>
    <row r="1435" spans="1:2" x14ac:dyDescent="0.25">
      <c r="A1435" t="s">
        <v>150</v>
      </c>
      <c r="B1435" t="s">
        <v>283</v>
      </c>
    </row>
    <row r="1436" spans="1:2" x14ac:dyDescent="0.25">
      <c r="A1436" t="s">
        <v>320</v>
      </c>
      <c r="B1436" t="s">
        <v>320</v>
      </c>
    </row>
    <row r="1437" spans="1:2" x14ac:dyDescent="0.25">
      <c r="A1437" t="s">
        <v>320</v>
      </c>
      <c r="B1437" t="s">
        <v>144</v>
      </c>
    </row>
    <row r="1438" spans="1:2" x14ac:dyDescent="0.25">
      <c r="A1438" t="s">
        <v>320</v>
      </c>
      <c r="B1438" t="s">
        <v>542</v>
      </c>
    </row>
    <row r="1439" spans="1:2" x14ac:dyDescent="0.25">
      <c r="A1439" t="s">
        <v>320</v>
      </c>
      <c r="B1439" t="s">
        <v>291</v>
      </c>
    </row>
    <row r="1440" spans="1:2" x14ac:dyDescent="0.25">
      <c r="A1440" t="s">
        <v>320</v>
      </c>
      <c r="B1440" t="s">
        <v>163</v>
      </c>
    </row>
    <row r="1441" spans="1:2" x14ac:dyDescent="0.25">
      <c r="A1441" t="s">
        <v>320</v>
      </c>
      <c r="B1441" t="s">
        <v>168</v>
      </c>
    </row>
    <row r="1442" spans="1:2" x14ac:dyDescent="0.25">
      <c r="A1442" t="s">
        <v>275</v>
      </c>
      <c r="B1442" t="s">
        <v>275</v>
      </c>
    </row>
    <row r="1443" spans="1:2" x14ac:dyDescent="0.25">
      <c r="A1443" t="s">
        <v>275</v>
      </c>
      <c r="B1443" t="s">
        <v>458</v>
      </c>
    </row>
    <row r="1444" spans="1:2" x14ac:dyDescent="0.25">
      <c r="A1444" t="s">
        <v>275</v>
      </c>
      <c r="B1444" t="s">
        <v>316</v>
      </c>
    </row>
    <row r="1445" spans="1:2" x14ac:dyDescent="0.25">
      <c r="A1445" t="s">
        <v>275</v>
      </c>
      <c r="B1445" t="s">
        <v>289</v>
      </c>
    </row>
    <row r="1446" spans="1:2" x14ac:dyDescent="0.25">
      <c r="A1446" t="s">
        <v>275</v>
      </c>
      <c r="B1446" t="s">
        <v>178</v>
      </c>
    </row>
    <row r="1447" spans="1:2" x14ac:dyDescent="0.25">
      <c r="A1447" t="s">
        <v>275</v>
      </c>
      <c r="B1447" t="s">
        <v>240</v>
      </c>
    </row>
    <row r="1448" spans="1:2" x14ac:dyDescent="0.25">
      <c r="A1448" t="s">
        <v>458</v>
      </c>
      <c r="B1448" t="s">
        <v>458</v>
      </c>
    </row>
    <row r="1449" spans="1:2" x14ac:dyDescent="0.25">
      <c r="A1449" t="s">
        <v>458</v>
      </c>
      <c r="B1449" t="s">
        <v>316</v>
      </c>
    </row>
    <row r="1450" spans="1:2" x14ac:dyDescent="0.25">
      <c r="A1450" t="s">
        <v>458</v>
      </c>
      <c r="B1450" t="s">
        <v>275</v>
      </c>
    </row>
    <row r="1451" spans="1:2" x14ac:dyDescent="0.25">
      <c r="A1451" t="s">
        <v>458</v>
      </c>
      <c r="B1451" t="s">
        <v>582</v>
      </c>
    </row>
    <row r="1452" spans="1:2" x14ac:dyDescent="0.25">
      <c r="A1452" t="s">
        <v>458</v>
      </c>
      <c r="B1452" t="s">
        <v>289</v>
      </c>
    </row>
    <row r="1453" spans="1:2" x14ac:dyDescent="0.25">
      <c r="A1453" t="s">
        <v>458</v>
      </c>
      <c r="B1453" t="s">
        <v>647</v>
      </c>
    </row>
    <row r="1454" spans="1:2" x14ac:dyDescent="0.25">
      <c r="A1454" t="s">
        <v>325</v>
      </c>
      <c r="B1454" t="s">
        <v>325</v>
      </c>
    </row>
    <row r="1455" spans="1:2" x14ac:dyDescent="0.25">
      <c r="A1455" t="s">
        <v>325</v>
      </c>
      <c r="B1455" t="s">
        <v>540</v>
      </c>
    </row>
    <row r="1456" spans="1:2" x14ac:dyDescent="0.25">
      <c r="A1456" t="s">
        <v>325</v>
      </c>
      <c r="B1456" t="s">
        <v>624</v>
      </c>
    </row>
    <row r="1457" spans="1:2" x14ac:dyDescent="0.25">
      <c r="A1457" t="s">
        <v>325</v>
      </c>
      <c r="B1457" t="s">
        <v>408</v>
      </c>
    </row>
    <row r="1458" spans="1:2" x14ac:dyDescent="0.25">
      <c r="A1458" t="s">
        <v>325</v>
      </c>
      <c r="B1458" t="s">
        <v>256</v>
      </c>
    </row>
    <row r="1459" spans="1:2" x14ac:dyDescent="0.25">
      <c r="A1459" t="s">
        <v>325</v>
      </c>
      <c r="B1459" t="s">
        <v>580</v>
      </c>
    </row>
    <row r="1460" spans="1:2" x14ac:dyDescent="0.25">
      <c r="A1460" t="s">
        <v>326</v>
      </c>
      <c r="B1460" t="s">
        <v>326</v>
      </c>
    </row>
    <row r="1461" spans="1:2" x14ac:dyDescent="0.25">
      <c r="A1461" t="s">
        <v>326</v>
      </c>
      <c r="B1461" t="s">
        <v>519</v>
      </c>
    </row>
    <row r="1462" spans="1:2" x14ac:dyDescent="0.25">
      <c r="A1462" t="s">
        <v>326</v>
      </c>
      <c r="B1462" t="s">
        <v>98</v>
      </c>
    </row>
    <row r="1463" spans="1:2" x14ac:dyDescent="0.25">
      <c r="A1463" t="s">
        <v>326</v>
      </c>
      <c r="B1463" t="s">
        <v>96</v>
      </c>
    </row>
    <row r="1464" spans="1:2" x14ac:dyDescent="0.25">
      <c r="A1464" t="s">
        <v>326</v>
      </c>
      <c r="B1464" t="s">
        <v>280</v>
      </c>
    </row>
    <row r="1465" spans="1:2" x14ac:dyDescent="0.25">
      <c r="A1465" t="s">
        <v>326</v>
      </c>
      <c r="B1465" t="s">
        <v>477</v>
      </c>
    </row>
    <row r="1466" spans="1:2" x14ac:dyDescent="0.25">
      <c r="A1466" t="s">
        <v>327</v>
      </c>
      <c r="B1466" t="s">
        <v>327</v>
      </c>
    </row>
    <row r="1467" spans="1:2" x14ac:dyDescent="0.25">
      <c r="A1467" t="s">
        <v>327</v>
      </c>
      <c r="B1467" t="s">
        <v>623</v>
      </c>
    </row>
    <row r="1468" spans="1:2" x14ac:dyDescent="0.25">
      <c r="A1468" t="s">
        <v>327</v>
      </c>
      <c r="B1468" t="s">
        <v>175</v>
      </c>
    </row>
    <row r="1469" spans="1:2" x14ac:dyDescent="0.25">
      <c r="A1469" t="s">
        <v>327</v>
      </c>
      <c r="B1469" t="s">
        <v>173</v>
      </c>
    </row>
    <row r="1470" spans="1:2" x14ac:dyDescent="0.25">
      <c r="A1470" t="s">
        <v>327</v>
      </c>
      <c r="B1470" t="s">
        <v>498</v>
      </c>
    </row>
    <row r="1471" spans="1:2" x14ac:dyDescent="0.25">
      <c r="A1471" t="s">
        <v>327</v>
      </c>
      <c r="B1471" t="s">
        <v>174</v>
      </c>
    </row>
    <row r="1472" spans="1:2" x14ac:dyDescent="0.25">
      <c r="A1472" t="s">
        <v>322</v>
      </c>
      <c r="B1472" t="s">
        <v>322</v>
      </c>
    </row>
    <row r="1473" spans="1:2" x14ac:dyDescent="0.25">
      <c r="A1473" t="s">
        <v>322</v>
      </c>
      <c r="B1473" t="s">
        <v>606</v>
      </c>
    </row>
    <row r="1474" spans="1:2" x14ac:dyDescent="0.25">
      <c r="A1474" t="s">
        <v>322</v>
      </c>
      <c r="B1474" t="s">
        <v>612</v>
      </c>
    </row>
    <row r="1475" spans="1:2" x14ac:dyDescent="0.25">
      <c r="A1475" t="s">
        <v>322</v>
      </c>
      <c r="B1475" t="s">
        <v>499</v>
      </c>
    </row>
    <row r="1476" spans="1:2" x14ac:dyDescent="0.25">
      <c r="A1476" t="s">
        <v>322</v>
      </c>
      <c r="B1476" t="s">
        <v>647</v>
      </c>
    </row>
    <row r="1477" spans="1:2" x14ac:dyDescent="0.25">
      <c r="A1477" t="s">
        <v>322</v>
      </c>
      <c r="B1477" t="s">
        <v>207</v>
      </c>
    </row>
    <row r="1478" spans="1:2" x14ac:dyDescent="0.25">
      <c r="A1478" t="s">
        <v>321</v>
      </c>
      <c r="B1478" t="s">
        <v>321</v>
      </c>
    </row>
    <row r="1479" spans="1:2" x14ac:dyDescent="0.25">
      <c r="A1479" t="s">
        <v>321</v>
      </c>
      <c r="B1479" t="s">
        <v>269</v>
      </c>
    </row>
    <row r="1480" spans="1:2" x14ac:dyDescent="0.25">
      <c r="A1480" t="s">
        <v>321</v>
      </c>
      <c r="B1480" t="s">
        <v>474</v>
      </c>
    </row>
    <row r="1481" spans="1:2" x14ac:dyDescent="0.25">
      <c r="A1481" t="s">
        <v>321</v>
      </c>
      <c r="B1481" t="s">
        <v>244</v>
      </c>
    </row>
    <row r="1482" spans="1:2" x14ac:dyDescent="0.25">
      <c r="A1482" t="s">
        <v>321</v>
      </c>
      <c r="B1482" t="s">
        <v>473</v>
      </c>
    </row>
    <row r="1483" spans="1:2" x14ac:dyDescent="0.25">
      <c r="A1483" t="s">
        <v>321</v>
      </c>
      <c r="B1483" t="s">
        <v>403</v>
      </c>
    </row>
    <row r="1484" spans="1:2" x14ac:dyDescent="0.25">
      <c r="A1484" t="s">
        <v>329</v>
      </c>
      <c r="B1484" t="s">
        <v>329</v>
      </c>
    </row>
    <row r="1485" spans="1:2" x14ac:dyDescent="0.25">
      <c r="A1485" t="s">
        <v>329</v>
      </c>
      <c r="B1485" t="s">
        <v>172</v>
      </c>
    </row>
    <row r="1486" spans="1:2" x14ac:dyDescent="0.25">
      <c r="A1486" t="s">
        <v>329</v>
      </c>
      <c r="B1486" t="s">
        <v>629</v>
      </c>
    </row>
    <row r="1487" spans="1:2" x14ac:dyDescent="0.25">
      <c r="A1487" t="s">
        <v>329</v>
      </c>
      <c r="B1487" t="s">
        <v>444</v>
      </c>
    </row>
    <row r="1488" spans="1:2" x14ac:dyDescent="0.25">
      <c r="A1488" t="s">
        <v>329</v>
      </c>
      <c r="B1488" t="s">
        <v>285</v>
      </c>
    </row>
    <row r="1489" spans="1:2" x14ac:dyDescent="0.25">
      <c r="A1489" t="s">
        <v>329</v>
      </c>
      <c r="B1489" t="s">
        <v>445</v>
      </c>
    </row>
    <row r="1490" spans="1:2" x14ac:dyDescent="0.25">
      <c r="A1490" t="s">
        <v>37</v>
      </c>
      <c r="B1490" t="s">
        <v>37</v>
      </c>
    </row>
    <row r="1491" spans="1:2" x14ac:dyDescent="0.25">
      <c r="A1491" t="s">
        <v>37</v>
      </c>
      <c r="B1491" t="s">
        <v>238</v>
      </c>
    </row>
    <row r="1492" spans="1:2" x14ac:dyDescent="0.25">
      <c r="A1492" t="s">
        <v>37</v>
      </c>
      <c r="B1492" t="s">
        <v>103</v>
      </c>
    </row>
    <row r="1493" spans="1:2" x14ac:dyDescent="0.25">
      <c r="A1493" t="s">
        <v>37</v>
      </c>
      <c r="B1493" t="s">
        <v>50</v>
      </c>
    </row>
    <row r="1494" spans="1:2" x14ac:dyDescent="0.25">
      <c r="A1494" t="s">
        <v>37</v>
      </c>
      <c r="B1494" t="s">
        <v>241</v>
      </c>
    </row>
    <row r="1495" spans="1:2" x14ac:dyDescent="0.25">
      <c r="A1495" t="s">
        <v>37</v>
      </c>
      <c r="B1495" t="s">
        <v>128</v>
      </c>
    </row>
    <row r="1496" spans="1:2" x14ac:dyDescent="0.25">
      <c r="A1496" t="s">
        <v>332</v>
      </c>
      <c r="B1496" t="s">
        <v>332</v>
      </c>
    </row>
    <row r="1497" spans="1:2" x14ac:dyDescent="0.25">
      <c r="A1497" t="s">
        <v>332</v>
      </c>
      <c r="B1497" t="s">
        <v>333</v>
      </c>
    </row>
    <row r="1498" spans="1:2" x14ac:dyDescent="0.25">
      <c r="A1498" t="s">
        <v>332</v>
      </c>
      <c r="B1498" t="s">
        <v>64</v>
      </c>
    </row>
    <row r="1499" spans="1:2" x14ac:dyDescent="0.25">
      <c r="A1499" t="s">
        <v>332</v>
      </c>
      <c r="B1499" t="s">
        <v>334</v>
      </c>
    </row>
    <row r="1500" spans="1:2" x14ac:dyDescent="0.25">
      <c r="A1500" t="s">
        <v>332</v>
      </c>
      <c r="B1500" t="s">
        <v>164</v>
      </c>
    </row>
    <row r="1501" spans="1:2" x14ac:dyDescent="0.25">
      <c r="A1501" t="s">
        <v>332</v>
      </c>
      <c r="B1501" t="s">
        <v>273</v>
      </c>
    </row>
    <row r="1502" spans="1:2" x14ac:dyDescent="0.25">
      <c r="A1502" t="s">
        <v>333</v>
      </c>
      <c r="B1502" t="s">
        <v>333</v>
      </c>
    </row>
    <row r="1503" spans="1:2" x14ac:dyDescent="0.25">
      <c r="A1503" t="s">
        <v>333</v>
      </c>
      <c r="B1503" t="s">
        <v>332</v>
      </c>
    </row>
    <row r="1504" spans="1:2" x14ac:dyDescent="0.25">
      <c r="A1504" t="s">
        <v>333</v>
      </c>
      <c r="B1504" t="s">
        <v>334</v>
      </c>
    </row>
    <row r="1505" spans="1:2" x14ac:dyDescent="0.25">
      <c r="A1505" t="s">
        <v>333</v>
      </c>
      <c r="B1505" t="s">
        <v>64</v>
      </c>
    </row>
    <row r="1506" spans="1:2" x14ac:dyDescent="0.25">
      <c r="A1506" t="s">
        <v>333</v>
      </c>
      <c r="B1506" t="s">
        <v>164</v>
      </c>
    </row>
    <row r="1507" spans="1:2" x14ac:dyDescent="0.25">
      <c r="A1507" t="s">
        <v>333</v>
      </c>
      <c r="B1507" t="s">
        <v>281</v>
      </c>
    </row>
    <row r="1508" spans="1:2" x14ac:dyDescent="0.25">
      <c r="A1508" t="s">
        <v>335</v>
      </c>
      <c r="B1508" t="s">
        <v>335</v>
      </c>
    </row>
    <row r="1509" spans="1:2" x14ac:dyDescent="0.25">
      <c r="A1509" t="s">
        <v>335</v>
      </c>
      <c r="B1509" t="s">
        <v>110</v>
      </c>
    </row>
    <row r="1510" spans="1:2" x14ac:dyDescent="0.25">
      <c r="A1510" t="s">
        <v>335</v>
      </c>
      <c r="B1510" t="s">
        <v>113</v>
      </c>
    </row>
    <row r="1511" spans="1:2" x14ac:dyDescent="0.25">
      <c r="A1511" t="s">
        <v>335</v>
      </c>
      <c r="B1511" t="s">
        <v>112</v>
      </c>
    </row>
    <row r="1512" spans="1:2" x14ac:dyDescent="0.25">
      <c r="A1512" t="s">
        <v>335</v>
      </c>
      <c r="B1512" t="s">
        <v>47</v>
      </c>
    </row>
    <row r="1513" spans="1:2" x14ac:dyDescent="0.25">
      <c r="A1513" t="s">
        <v>335</v>
      </c>
      <c r="B1513" t="s">
        <v>429</v>
      </c>
    </row>
    <row r="1514" spans="1:2" x14ac:dyDescent="0.25">
      <c r="A1514" t="s">
        <v>337</v>
      </c>
      <c r="B1514" t="s">
        <v>337</v>
      </c>
    </row>
    <row r="1515" spans="1:2" x14ac:dyDescent="0.25">
      <c r="A1515" t="s">
        <v>337</v>
      </c>
      <c r="B1515" t="s">
        <v>361</v>
      </c>
    </row>
    <row r="1516" spans="1:2" x14ac:dyDescent="0.25">
      <c r="A1516" t="s">
        <v>337</v>
      </c>
      <c r="B1516" t="s">
        <v>359</v>
      </c>
    </row>
    <row r="1517" spans="1:2" x14ac:dyDescent="0.25">
      <c r="A1517" t="s">
        <v>337</v>
      </c>
      <c r="B1517" t="s">
        <v>360</v>
      </c>
    </row>
    <row r="1518" spans="1:2" x14ac:dyDescent="0.25">
      <c r="A1518" t="s">
        <v>337</v>
      </c>
      <c r="B1518" t="s">
        <v>559</v>
      </c>
    </row>
    <row r="1519" spans="1:2" x14ac:dyDescent="0.25">
      <c r="A1519" t="s">
        <v>337</v>
      </c>
      <c r="B1519" t="s">
        <v>255</v>
      </c>
    </row>
    <row r="1520" spans="1:2" x14ac:dyDescent="0.25">
      <c r="A1520" t="s">
        <v>340</v>
      </c>
      <c r="B1520" t="s">
        <v>340</v>
      </c>
    </row>
    <row r="1521" spans="1:2" x14ac:dyDescent="0.25">
      <c r="A1521" t="s">
        <v>340</v>
      </c>
      <c r="B1521" t="s">
        <v>398</v>
      </c>
    </row>
    <row r="1522" spans="1:2" x14ac:dyDescent="0.25">
      <c r="A1522" t="s">
        <v>340</v>
      </c>
      <c r="B1522" t="s">
        <v>665</v>
      </c>
    </row>
    <row r="1523" spans="1:2" x14ac:dyDescent="0.25">
      <c r="A1523" t="s">
        <v>340</v>
      </c>
      <c r="B1523" t="s">
        <v>486</v>
      </c>
    </row>
    <row r="1524" spans="1:2" x14ac:dyDescent="0.25">
      <c r="A1524" t="s">
        <v>340</v>
      </c>
      <c r="B1524" t="s">
        <v>476</v>
      </c>
    </row>
    <row r="1525" spans="1:2" x14ac:dyDescent="0.25">
      <c r="A1525" t="s">
        <v>340</v>
      </c>
      <c r="B1525" t="s">
        <v>80</v>
      </c>
    </row>
    <row r="1526" spans="1:2" x14ac:dyDescent="0.25">
      <c r="A1526" t="s">
        <v>341</v>
      </c>
      <c r="B1526" t="s">
        <v>341</v>
      </c>
    </row>
    <row r="1527" spans="1:2" x14ac:dyDescent="0.25">
      <c r="A1527" t="s">
        <v>341</v>
      </c>
      <c r="B1527" t="s">
        <v>345</v>
      </c>
    </row>
    <row r="1528" spans="1:2" x14ac:dyDescent="0.25">
      <c r="A1528" t="s">
        <v>341</v>
      </c>
      <c r="B1528" t="s">
        <v>399</v>
      </c>
    </row>
    <row r="1529" spans="1:2" x14ac:dyDescent="0.25">
      <c r="A1529" t="s">
        <v>341</v>
      </c>
      <c r="B1529" t="s">
        <v>342</v>
      </c>
    </row>
    <row r="1530" spans="1:2" x14ac:dyDescent="0.25">
      <c r="A1530" t="s">
        <v>341</v>
      </c>
      <c r="B1530" t="s">
        <v>343</v>
      </c>
    </row>
    <row r="1531" spans="1:2" x14ac:dyDescent="0.25">
      <c r="A1531" t="s">
        <v>341</v>
      </c>
      <c r="B1531" t="s">
        <v>233</v>
      </c>
    </row>
    <row r="1532" spans="1:2" x14ac:dyDescent="0.25">
      <c r="A1532" t="s">
        <v>342</v>
      </c>
      <c r="B1532" t="s">
        <v>342</v>
      </c>
    </row>
    <row r="1533" spans="1:2" x14ac:dyDescent="0.25">
      <c r="A1533" t="s">
        <v>342</v>
      </c>
      <c r="B1533" t="s">
        <v>233</v>
      </c>
    </row>
    <row r="1534" spans="1:2" x14ac:dyDescent="0.25">
      <c r="A1534" t="s">
        <v>342</v>
      </c>
      <c r="B1534" t="s">
        <v>341</v>
      </c>
    </row>
    <row r="1535" spans="1:2" x14ac:dyDescent="0.25">
      <c r="A1535" t="s">
        <v>342</v>
      </c>
      <c r="B1535" t="s">
        <v>343</v>
      </c>
    </row>
    <row r="1536" spans="1:2" x14ac:dyDescent="0.25">
      <c r="A1536" t="s">
        <v>342</v>
      </c>
      <c r="B1536" t="s">
        <v>345</v>
      </c>
    </row>
    <row r="1537" spans="1:2" x14ac:dyDescent="0.25">
      <c r="A1537" t="s">
        <v>342</v>
      </c>
      <c r="B1537" t="s">
        <v>399</v>
      </c>
    </row>
    <row r="1538" spans="1:2" x14ac:dyDescent="0.25">
      <c r="A1538" t="s">
        <v>343</v>
      </c>
      <c r="B1538" t="s">
        <v>343</v>
      </c>
    </row>
    <row r="1539" spans="1:2" x14ac:dyDescent="0.25">
      <c r="A1539" t="s">
        <v>343</v>
      </c>
      <c r="B1539" t="s">
        <v>342</v>
      </c>
    </row>
    <row r="1540" spans="1:2" x14ac:dyDescent="0.25">
      <c r="A1540" t="s">
        <v>343</v>
      </c>
      <c r="B1540" t="s">
        <v>344</v>
      </c>
    </row>
    <row r="1541" spans="1:2" x14ac:dyDescent="0.25">
      <c r="A1541" t="s">
        <v>343</v>
      </c>
      <c r="B1541" t="s">
        <v>345</v>
      </c>
    </row>
    <row r="1542" spans="1:2" x14ac:dyDescent="0.25">
      <c r="A1542" t="s">
        <v>343</v>
      </c>
      <c r="B1542" t="s">
        <v>341</v>
      </c>
    </row>
    <row r="1543" spans="1:2" x14ac:dyDescent="0.25">
      <c r="A1543" t="s">
        <v>343</v>
      </c>
      <c r="B1543" t="s">
        <v>233</v>
      </c>
    </row>
    <row r="1544" spans="1:2" x14ac:dyDescent="0.25">
      <c r="A1544" t="s">
        <v>344</v>
      </c>
      <c r="B1544" t="s">
        <v>344</v>
      </c>
    </row>
    <row r="1545" spans="1:2" x14ac:dyDescent="0.25">
      <c r="A1545" t="s">
        <v>344</v>
      </c>
      <c r="B1545" t="s">
        <v>477</v>
      </c>
    </row>
    <row r="1546" spans="1:2" x14ac:dyDescent="0.25">
      <c r="A1546" t="s">
        <v>344</v>
      </c>
      <c r="B1546" t="s">
        <v>343</v>
      </c>
    </row>
    <row r="1547" spans="1:2" x14ac:dyDescent="0.25">
      <c r="A1547" t="s">
        <v>344</v>
      </c>
      <c r="B1547" t="s">
        <v>345</v>
      </c>
    </row>
    <row r="1548" spans="1:2" x14ac:dyDescent="0.25">
      <c r="A1548" t="s">
        <v>344</v>
      </c>
      <c r="B1548" t="s">
        <v>96</v>
      </c>
    </row>
    <row r="1549" spans="1:2" x14ac:dyDescent="0.25">
      <c r="A1549" t="s">
        <v>344</v>
      </c>
      <c r="B1549" t="s">
        <v>341</v>
      </c>
    </row>
    <row r="1550" spans="1:2" x14ac:dyDescent="0.25">
      <c r="A1550" t="s">
        <v>345</v>
      </c>
      <c r="B1550" t="s">
        <v>345</v>
      </c>
    </row>
    <row r="1551" spans="1:2" x14ac:dyDescent="0.25">
      <c r="A1551" t="s">
        <v>345</v>
      </c>
      <c r="B1551" t="s">
        <v>341</v>
      </c>
    </row>
    <row r="1552" spans="1:2" x14ac:dyDescent="0.25">
      <c r="A1552" t="s">
        <v>345</v>
      </c>
      <c r="B1552" t="s">
        <v>477</v>
      </c>
    </row>
    <row r="1553" spans="1:2" x14ac:dyDescent="0.25">
      <c r="A1553" t="s">
        <v>345</v>
      </c>
      <c r="B1553" t="s">
        <v>343</v>
      </c>
    </row>
    <row r="1554" spans="1:2" x14ac:dyDescent="0.25">
      <c r="A1554" t="s">
        <v>345</v>
      </c>
      <c r="B1554" t="s">
        <v>96</v>
      </c>
    </row>
    <row r="1555" spans="1:2" x14ac:dyDescent="0.25">
      <c r="A1555" t="s">
        <v>345</v>
      </c>
      <c r="B1555" t="s">
        <v>344</v>
      </c>
    </row>
    <row r="1556" spans="1:2" x14ac:dyDescent="0.25">
      <c r="A1556" t="s">
        <v>346</v>
      </c>
      <c r="B1556" t="s">
        <v>346</v>
      </c>
    </row>
    <row r="1557" spans="1:2" x14ac:dyDescent="0.25">
      <c r="A1557" t="s">
        <v>346</v>
      </c>
      <c r="B1557" t="s">
        <v>347</v>
      </c>
    </row>
    <row r="1558" spans="1:2" x14ac:dyDescent="0.25">
      <c r="A1558" t="s">
        <v>346</v>
      </c>
      <c r="B1558" t="s">
        <v>348</v>
      </c>
    </row>
    <row r="1559" spans="1:2" x14ac:dyDescent="0.25">
      <c r="A1559" t="s">
        <v>346</v>
      </c>
      <c r="B1559" t="s">
        <v>146</v>
      </c>
    </row>
    <row r="1560" spans="1:2" x14ac:dyDescent="0.25">
      <c r="A1560" t="s">
        <v>346</v>
      </c>
      <c r="B1560" t="s">
        <v>285</v>
      </c>
    </row>
    <row r="1561" spans="1:2" x14ac:dyDescent="0.25">
      <c r="A1561" t="s">
        <v>346</v>
      </c>
      <c r="B1561" t="s">
        <v>364</v>
      </c>
    </row>
    <row r="1562" spans="1:2" x14ac:dyDescent="0.25">
      <c r="A1562" t="s">
        <v>347</v>
      </c>
      <c r="B1562" t="s">
        <v>347</v>
      </c>
    </row>
    <row r="1563" spans="1:2" x14ac:dyDescent="0.25">
      <c r="A1563" t="s">
        <v>347</v>
      </c>
      <c r="B1563" t="s">
        <v>348</v>
      </c>
    </row>
    <row r="1564" spans="1:2" x14ac:dyDescent="0.25">
      <c r="A1564" t="s">
        <v>347</v>
      </c>
      <c r="B1564" t="s">
        <v>346</v>
      </c>
    </row>
    <row r="1565" spans="1:2" x14ac:dyDescent="0.25">
      <c r="A1565" t="s">
        <v>347</v>
      </c>
      <c r="B1565" t="s">
        <v>146</v>
      </c>
    </row>
    <row r="1566" spans="1:2" x14ac:dyDescent="0.25">
      <c r="A1566" t="s">
        <v>347</v>
      </c>
      <c r="B1566" t="s">
        <v>536</v>
      </c>
    </row>
    <row r="1567" spans="1:2" x14ac:dyDescent="0.25">
      <c r="A1567" t="s">
        <v>347</v>
      </c>
      <c r="B1567" t="s">
        <v>285</v>
      </c>
    </row>
    <row r="1568" spans="1:2" x14ac:dyDescent="0.25">
      <c r="A1568" t="s">
        <v>348</v>
      </c>
      <c r="B1568" t="s">
        <v>348</v>
      </c>
    </row>
    <row r="1569" spans="1:2" x14ac:dyDescent="0.25">
      <c r="A1569" t="s">
        <v>348</v>
      </c>
      <c r="B1569" t="s">
        <v>347</v>
      </c>
    </row>
    <row r="1570" spans="1:2" x14ac:dyDescent="0.25">
      <c r="A1570" t="s">
        <v>348</v>
      </c>
      <c r="B1570" t="s">
        <v>346</v>
      </c>
    </row>
    <row r="1571" spans="1:2" x14ac:dyDescent="0.25">
      <c r="A1571" t="s">
        <v>348</v>
      </c>
      <c r="B1571" t="s">
        <v>146</v>
      </c>
    </row>
    <row r="1572" spans="1:2" x14ac:dyDescent="0.25">
      <c r="A1572" t="s">
        <v>348</v>
      </c>
      <c r="B1572" t="s">
        <v>364</v>
      </c>
    </row>
    <row r="1573" spans="1:2" x14ac:dyDescent="0.25">
      <c r="A1573" t="s">
        <v>348</v>
      </c>
      <c r="B1573" t="s">
        <v>536</v>
      </c>
    </row>
    <row r="1574" spans="1:2" x14ac:dyDescent="0.25">
      <c r="A1574" t="s">
        <v>573</v>
      </c>
      <c r="B1574" t="s">
        <v>573</v>
      </c>
    </row>
    <row r="1575" spans="1:2" x14ac:dyDescent="0.25">
      <c r="A1575" t="s">
        <v>573</v>
      </c>
      <c r="B1575" t="s">
        <v>199</v>
      </c>
    </row>
    <row r="1576" spans="1:2" x14ac:dyDescent="0.25">
      <c r="A1576" t="s">
        <v>573</v>
      </c>
      <c r="B1576" t="s">
        <v>279</v>
      </c>
    </row>
    <row r="1577" spans="1:2" x14ac:dyDescent="0.25">
      <c r="A1577" t="s">
        <v>573</v>
      </c>
      <c r="B1577" t="s">
        <v>198</v>
      </c>
    </row>
    <row r="1578" spans="1:2" x14ac:dyDescent="0.25">
      <c r="A1578" t="s">
        <v>573</v>
      </c>
      <c r="B1578" t="s">
        <v>620</v>
      </c>
    </row>
    <row r="1579" spans="1:2" x14ac:dyDescent="0.25">
      <c r="A1579" t="s">
        <v>573</v>
      </c>
      <c r="B1579" t="s">
        <v>635</v>
      </c>
    </row>
    <row r="1580" spans="1:2" x14ac:dyDescent="0.25">
      <c r="A1580" t="s">
        <v>349</v>
      </c>
      <c r="B1580" t="s">
        <v>349</v>
      </c>
    </row>
    <row r="1581" spans="1:2" x14ac:dyDescent="0.25">
      <c r="A1581" t="s">
        <v>349</v>
      </c>
      <c r="B1581" t="s">
        <v>661</v>
      </c>
    </row>
    <row r="1582" spans="1:2" x14ac:dyDescent="0.25">
      <c r="A1582" t="s">
        <v>349</v>
      </c>
      <c r="B1582" t="s">
        <v>621</v>
      </c>
    </row>
    <row r="1583" spans="1:2" x14ac:dyDescent="0.25">
      <c r="A1583" t="s">
        <v>349</v>
      </c>
      <c r="B1583" t="s">
        <v>372</v>
      </c>
    </row>
    <row r="1584" spans="1:2" x14ac:dyDescent="0.25">
      <c r="A1584" t="s">
        <v>349</v>
      </c>
      <c r="B1584" t="s">
        <v>88</v>
      </c>
    </row>
    <row r="1585" spans="1:2" x14ac:dyDescent="0.25">
      <c r="A1585" t="s">
        <v>349</v>
      </c>
      <c r="B1585" t="s">
        <v>89</v>
      </c>
    </row>
    <row r="1586" spans="1:2" x14ac:dyDescent="0.25">
      <c r="A1586" t="s">
        <v>355</v>
      </c>
      <c r="B1586" t="s">
        <v>355</v>
      </c>
    </row>
    <row r="1587" spans="1:2" x14ac:dyDescent="0.25">
      <c r="A1587" t="s">
        <v>355</v>
      </c>
      <c r="B1587" t="s">
        <v>131</v>
      </c>
    </row>
    <row r="1588" spans="1:2" x14ac:dyDescent="0.25">
      <c r="A1588" t="s">
        <v>355</v>
      </c>
      <c r="B1588" t="s">
        <v>586</v>
      </c>
    </row>
    <row r="1589" spans="1:2" x14ac:dyDescent="0.25">
      <c r="A1589" t="s">
        <v>355</v>
      </c>
      <c r="B1589" t="s">
        <v>121</v>
      </c>
    </row>
    <row r="1590" spans="1:2" x14ac:dyDescent="0.25">
      <c r="A1590" t="s">
        <v>355</v>
      </c>
      <c r="B1590" t="s">
        <v>19</v>
      </c>
    </row>
    <row r="1591" spans="1:2" x14ac:dyDescent="0.25">
      <c r="A1591" t="s">
        <v>355</v>
      </c>
      <c r="B1591" t="s">
        <v>561</v>
      </c>
    </row>
    <row r="1592" spans="1:2" x14ac:dyDescent="0.25">
      <c r="A1592" t="s">
        <v>356</v>
      </c>
      <c r="B1592" t="s">
        <v>356</v>
      </c>
    </row>
    <row r="1593" spans="1:2" x14ac:dyDescent="0.25">
      <c r="A1593" t="s">
        <v>356</v>
      </c>
      <c r="B1593" t="s">
        <v>523</v>
      </c>
    </row>
    <row r="1594" spans="1:2" x14ac:dyDescent="0.25">
      <c r="A1594" t="s">
        <v>356</v>
      </c>
      <c r="B1594" t="s">
        <v>254</v>
      </c>
    </row>
    <row r="1595" spans="1:2" x14ac:dyDescent="0.25">
      <c r="A1595" t="s">
        <v>356</v>
      </c>
      <c r="B1595" t="s">
        <v>405</v>
      </c>
    </row>
    <row r="1596" spans="1:2" x14ac:dyDescent="0.25">
      <c r="A1596" t="s">
        <v>356</v>
      </c>
      <c r="B1596" t="s">
        <v>46</v>
      </c>
    </row>
    <row r="1597" spans="1:2" x14ac:dyDescent="0.25">
      <c r="A1597" t="s">
        <v>356</v>
      </c>
      <c r="B1597" t="s">
        <v>508</v>
      </c>
    </row>
    <row r="1598" spans="1:2" x14ac:dyDescent="0.25">
      <c r="A1598" t="s">
        <v>358</v>
      </c>
      <c r="B1598" t="s">
        <v>358</v>
      </c>
    </row>
    <row r="1599" spans="1:2" x14ac:dyDescent="0.25">
      <c r="A1599" t="s">
        <v>358</v>
      </c>
      <c r="B1599" t="s">
        <v>360</v>
      </c>
    </row>
    <row r="1600" spans="1:2" x14ac:dyDescent="0.25">
      <c r="A1600" t="s">
        <v>358</v>
      </c>
      <c r="B1600" t="s">
        <v>359</v>
      </c>
    </row>
    <row r="1601" spans="1:2" x14ac:dyDescent="0.25">
      <c r="A1601" t="s">
        <v>358</v>
      </c>
      <c r="B1601" t="s">
        <v>67</v>
      </c>
    </row>
    <row r="1602" spans="1:2" x14ac:dyDescent="0.25">
      <c r="A1602" t="s">
        <v>358</v>
      </c>
      <c r="B1602" t="s">
        <v>361</v>
      </c>
    </row>
    <row r="1603" spans="1:2" x14ac:dyDescent="0.25">
      <c r="A1603" t="s">
        <v>358</v>
      </c>
      <c r="B1603" t="s">
        <v>614</v>
      </c>
    </row>
    <row r="1604" spans="1:2" x14ac:dyDescent="0.25">
      <c r="A1604" t="s">
        <v>350</v>
      </c>
      <c r="B1604" t="s">
        <v>350</v>
      </c>
    </row>
    <row r="1605" spans="1:2" x14ac:dyDescent="0.25">
      <c r="A1605" t="s">
        <v>350</v>
      </c>
      <c r="B1605" t="s">
        <v>108</v>
      </c>
    </row>
    <row r="1606" spans="1:2" x14ac:dyDescent="0.25">
      <c r="A1606" t="s">
        <v>350</v>
      </c>
      <c r="B1606" t="s">
        <v>109</v>
      </c>
    </row>
    <row r="1607" spans="1:2" x14ac:dyDescent="0.25">
      <c r="A1607" t="s">
        <v>350</v>
      </c>
      <c r="B1607" t="s">
        <v>312</v>
      </c>
    </row>
    <row r="1608" spans="1:2" x14ac:dyDescent="0.25">
      <c r="A1608" t="s">
        <v>350</v>
      </c>
      <c r="B1608" t="s">
        <v>223</v>
      </c>
    </row>
    <row r="1609" spans="1:2" x14ac:dyDescent="0.25">
      <c r="A1609" t="s">
        <v>350</v>
      </c>
      <c r="B1609" t="s">
        <v>627</v>
      </c>
    </row>
    <row r="1610" spans="1:2" x14ac:dyDescent="0.25">
      <c r="A1610" t="s">
        <v>359</v>
      </c>
      <c r="B1610" t="s">
        <v>359</v>
      </c>
    </row>
    <row r="1611" spans="1:2" x14ac:dyDescent="0.25">
      <c r="A1611" t="s">
        <v>359</v>
      </c>
      <c r="B1611" t="s">
        <v>361</v>
      </c>
    </row>
    <row r="1612" spans="1:2" x14ac:dyDescent="0.25">
      <c r="A1612" t="s">
        <v>359</v>
      </c>
      <c r="B1612" t="s">
        <v>90</v>
      </c>
    </row>
    <row r="1613" spans="1:2" x14ac:dyDescent="0.25">
      <c r="A1613" t="s">
        <v>359</v>
      </c>
      <c r="B1613" t="s">
        <v>358</v>
      </c>
    </row>
    <row r="1614" spans="1:2" x14ac:dyDescent="0.25">
      <c r="A1614" t="s">
        <v>359</v>
      </c>
      <c r="B1614" t="s">
        <v>360</v>
      </c>
    </row>
    <row r="1615" spans="1:2" x14ac:dyDescent="0.25">
      <c r="A1615" t="s">
        <v>359</v>
      </c>
      <c r="B1615" t="s">
        <v>337</v>
      </c>
    </row>
    <row r="1616" spans="1:2" x14ac:dyDescent="0.25">
      <c r="A1616" t="s">
        <v>364</v>
      </c>
      <c r="B1616" t="s">
        <v>364</v>
      </c>
    </row>
    <row r="1617" spans="1:2" x14ac:dyDescent="0.25">
      <c r="A1617" t="s">
        <v>364</v>
      </c>
      <c r="B1617" t="s">
        <v>146</v>
      </c>
    </row>
    <row r="1618" spans="1:2" x14ac:dyDescent="0.25">
      <c r="A1618" t="s">
        <v>364</v>
      </c>
      <c r="B1618" t="s">
        <v>501</v>
      </c>
    </row>
    <row r="1619" spans="1:2" x14ac:dyDescent="0.25">
      <c r="A1619" t="s">
        <v>364</v>
      </c>
      <c r="B1619" t="s">
        <v>348</v>
      </c>
    </row>
    <row r="1620" spans="1:2" x14ac:dyDescent="0.25">
      <c r="A1620" t="s">
        <v>364</v>
      </c>
      <c r="B1620" t="s">
        <v>346</v>
      </c>
    </row>
    <row r="1621" spans="1:2" x14ac:dyDescent="0.25">
      <c r="A1621" t="s">
        <v>364</v>
      </c>
      <c r="B1621" t="s">
        <v>441</v>
      </c>
    </row>
    <row r="1622" spans="1:2" x14ac:dyDescent="0.25">
      <c r="A1622" t="s">
        <v>365</v>
      </c>
      <c r="B1622" t="s">
        <v>365</v>
      </c>
    </row>
    <row r="1623" spans="1:2" x14ac:dyDescent="0.25">
      <c r="A1623" t="s">
        <v>365</v>
      </c>
      <c r="B1623" t="s">
        <v>91</v>
      </c>
    </row>
    <row r="1624" spans="1:2" x14ac:dyDescent="0.25">
      <c r="A1624" t="s">
        <v>365</v>
      </c>
      <c r="B1624" t="s">
        <v>273</v>
      </c>
    </row>
    <row r="1625" spans="1:2" x14ac:dyDescent="0.25">
      <c r="A1625" t="s">
        <v>365</v>
      </c>
      <c r="B1625" t="s">
        <v>254</v>
      </c>
    </row>
    <row r="1626" spans="1:2" x14ac:dyDescent="0.25">
      <c r="A1626" t="s">
        <v>365</v>
      </c>
      <c r="B1626" t="s">
        <v>164</v>
      </c>
    </row>
    <row r="1627" spans="1:2" x14ac:dyDescent="0.25">
      <c r="A1627" t="s">
        <v>365</v>
      </c>
      <c r="B1627" t="s">
        <v>356</v>
      </c>
    </row>
    <row r="1628" spans="1:2" x14ac:dyDescent="0.25">
      <c r="A1628" t="s">
        <v>366</v>
      </c>
      <c r="B1628" t="s">
        <v>366</v>
      </c>
    </row>
    <row r="1629" spans="1:2" x14ac:dyDescent="0.25">
      <c r="A1629" t="s">
        <v>366</v>
      </c>
      <c r="B1629" t="s">
        <v>520</v>
      </c>
    </row>
    <row r="1630" spans="1:2" x14ac:dyDescent="0.25">
      <c r="A1630" t="s">
        <v>366</v>
      </c>
      <c r="B1630" t="s">
        <v>589</v>
      </c>
    </row>
    <row r="1631" spans="1:2" x14ac:dyDescent="0.25">
      <c r="A1631" t="s">
        <v>366</v>
      </c>
      <c r="B1631" t="s">
        <v>666</v>
      </c>
    </row>
    <row r="1632" spans="1:2" x14ac:dyDescent="0.25">
      <c r="A1632" t="s">
        <v>366</v>
      </c>
      <c r="B1632" t="s">
        <v>592</v>
      </c>
    </row>
    <row r="1633" spans="1:2" x14ac:dyDescent="0.25">
      <c r="A1633" t="s">
        <v>366</v>
      </c>
      <c r="B1633" t="s">
        <v>430</v>
      </c>
    </row>
    <row r="1634" spans="1:2" x14ac:dyDescent="0.25">
      <c r="A1634" t="s">
        <v>367</v>
      </c>
      <c r="B1634" t="s">
        <v>367</v>
      </c>
    </row>
    <row r="1635" spans="1:2" x14ac:dyDescent="0.25">
      <c r="A1635" t="s">
        <v>367</v>
      </c>
      <c r="B1635" t="s">
        <v>368</v>
      </c>
    </row>
    <row r="1636" spans="1:2" x14ac:dyDescent="0.25">
      <c r="A1636" t="s">
        <v>367</v>
      </c>
      <c r="B1636" t="s">
        <v>545</v>
      </c>
    </row>
    <row r="1637" spans="1:2" x14ac:dyDescent="0.25">
      <c r="A1637" t="s">
        <v>367</v>
      </c>
      <c r="B1637" t="s">
        <v>306</v>
      </c>
    </row>
    <row r="1638" spans="1:2" x14ac:dyDescent="0.25">
      <c r="A1638" t="s">
        <v>367</v>
      </c>
      <c r="B1638" t="s">
        <v>296</v>
      </c>
    </row>
    <row r="1639" spans="1:2" x14ac:dyDescent="0.25">
      <c r="A1639" t="s">
        <v>367</v>
      </c>
      <c r="B1639" t="s">
        <v>381</v>
      </c>
    </row>
    <row r="1640" spans="1:2" x14ac:dyDescent="0.25">
      <c r="A1640" t="s">
        <v>368</v>
      </c>
      <c r="B1640" t="s">
        <v>368</v>
      </c>
    </row>
    <row r="1641" spans="1:2" x14ac:dyDescent="0.25">
      <c r="A1641" t="s">
        <v>368</v>
      </c>
      <c r="B1641" t="s">
        <v>367</v>
      </c>
    </row>
    <row r="1642" spans="1:2" x14ac:dyDescent="0.25">
      <c r="A1642" t="s">
        <v>368</v>
      </c>
      <c r="B1642" t="s">
        <v>306</v>
      </c>
    </row>
    <row r="1643" spans="1:2" x14ac:dyDescent="0.25">
      <c r="A1643" t="s">
        <v>368</v>
      </c>
      <c r="B1643" t="s">
        <v>296</v>
      </c>
    </row>
    <row r="1644" spans="1:2" x14ac:dyDescent="0.25">
      <c r="A1644" t="s">
        <v>368</v>
      </c>
      <c r="B1644" t="s">
        <v>545</v>
      </c>
    </row>
    <row r="1645" spans="1:2" x14ac:dyDescent="0.25">
      <c r="A1645" t="s">
        <v>368</v>
      </c>
      <c r="B1645" t="s">
        <v>564</v>
      </c>
    </row>
    <row r="1646" spans="1:2" x14ac:dyDescent="0.25">
      <c r="A1646" t="s">
        <v>374</v>
      </c>
      <c r="B1646" t="s">
        <v>374</v>
      </c>
    </row>
    <row r="1647" spans="1:2" x14ac:dyDescent="0.25">
      <c r="A1647" t="s">
        <v>374</v>
      </c>
      <c r="B1647" t="s">
        <v>375</v>
      </c>
    </row>
    <row r="1648" spans="1:2" x14ac:dyDescent="0.25">
      <c r="A1648" t="s">
        <v>374</v>
      </c>
      <c r="B1648" t="s">
        <v>79</v>
      </c>
    </row>
    <row r="1649" spans="1:2" x14ac:dyDescent="0.25">
      <c r="A1649" t="s">
        <v>374</v>
      </c>
      <c r="B1649" t="s">
        <v>188</v>
      </c>
    </row>
    <row r="1650" spans="1:2" x14ac:dyDescent="0.25">
      <c r="A1650" t="s">
        <v>374</v>
      </c>
      <c r="B1650" t="s">
        <v>32</v>
      </c>
    </row>
    <row r="1651" spans="1:2" x14ac:dyDescent="0.25">
      <c r="A1651" t="s">
        <v>374</v>
      </c>
      <c r="B1651" t="s">
        <v>376</v>
      </c>
    </row>
    <row r="1652" spans="1:2" x14ac:dyDescent="0.25">
      <c r="A1652" t="s">
        <v>375</v>
      </c>
      <c r="B1652" t="s">
        <v>375</v>
      </c>
    </row>
    <row r="1653" spans="1:2" x14ac:dyDescent="0.25">
      <c r="A1653" t="s">
        <v>375</v>
      </c>
      <c r="B1653" t="s">
        <v>374</v>
      </c>
    </row>
    <row r="1654" spans="1:2" x14ac:dyDescent="0.25">
      <c r="A1654" t="s">
        <v>375</v>
      </c>
      <c r="B1654" t="s">
        <v>376</v>
      </c>
    </row>
    <row r="1655" spans="1:2" x14ac:dyDescent="0.25">
      <c r="A1655" t="s">
        <v>375</v>
      </c>
      <c r="B1655" t="s">
        <v>188</v>
      </c>
    </row>
    <row r="1656" spans="1:2" x14ac:dyDescent="0.25">
      <c r="A1656" t="s">
        <v>375</v>
      </c>
      <c r="B1656" t="s">
        <v>566</v>
      </c>
    </row>
    <row r="1657" spans="1:2" x14ac:dyDescent="0.25">
      <c r="A1657" t="s">
        <v>375</v>
      </c>
      <c r="B1657" t="s">
        <v>79</v>
      </c>
    </row>
    <row r="1658" spans="1:2" x14ac:dyDescent="0.25">
      <c r="A1658" t="s">
        <v>376</v>
      </c>
      <c r="B1658" t="s">
        <v>376</v>
      </c>
    </row>
    <row r="1659" spans="1:2" x14ac:dyDescent="0.25">
      <c r="A1659" t="s">
        <v>376</v>
      </c>
      <c r="B1659" t="s">
        <v>375</v>
      </c>
    </row>
    <row r="1660" spans="1:2" x14ac:dyDescent="0.25">
      <c r="A1660" t="s">
        <v>376</v>
      </c>
      <c r="B1660" t="s">
        <v>667</v>
      </c>
    </row>
    <row r="1661" spans="1:2" x14ac:dyDescent="0.25">
      <c r="A1661" t="s">
        <v>376</v>
      </c>
      <c r="B1661" t="s">
        <v>566</v>
      </c>
    </row>
    <row r="1662" spans="1:2" x14ac:dyDescent="0.25">
      <c r="A1662" t="s">
        <v>376</v>
      </c>
      <c r="B1662" t="s">
        <v>374</v>
      </c>
    </row>
    <row r="1663" spans="1:2" x14ac:dyDescent="0.25">
      <c r="A1663" t="s">
        <v>376</v>
      </c>
      <c r="B1663" t="s">
        <v>148</v>
      </c>
    </row>
    <row r="1664" spans="1:2" x14ac:dyDescent="0.25">
      <c r="A1664" t="s">
        <v>369</v>
      </c>
      <c r="B1664" t="s">
        <v>369</v>
      </c>
    </row>
    <row r="1665" spans="1:2" x14ac:dyDescent="0.25">
      <c r="A1665" t="s">
        <v>369</v>
      </c>
      <c r="B1665" t="s">
        <v>148</v>
      </c>
    </row>
    <row r="1666" spans="1:2" x14ac:dyDescent="0.25">
      <c r="A1666" t="s">
        <v>369</v>
      </c>
      <c r="B1666" t="s">
        <v>295</v>
      </c>
    </row>
    <row r="1667" spans="1:2" x14ac:dyDescent="0.25">
      <c r="A1667" t="s">
        <v>369</v>
      </c>
      <c r="B1667" t="s">
        <v>170</v>
      </c>
    </row>
    <row r="1668" spans="1:2" x14ac:dyDescent="0.25">
      <c r="A1668" t="s">
        <v>369</v>
      </c>
      <c r="B1668" t="s">
        <v>566</v>
      </c>
    </row>
    <row r="1669" spans="1:2" x14ac:dyDescent="0.25">
      <c r="A1669" t="s">
        <v>369</v>
      </c>
      <c r="B1669" t="s">
        <v>667</v>
      </c>
    </row>
    <row r="1670" spans="1:2" x14ac:dyDescent="0.25">
      <c r="A1670" t="s">
        <v>370</v>
      </c>
      <c r="B1670" t="s">
        <v>370</v>
      </c>
    </row>
    <row r="1671" spans="1:2" x14ac:dyDescent="0.25">
      <c r="A1671" t="s">
        <v>370</v>
      </c>
      <c r="B1671" t="s">
        <v>649</v>
      </c>
    </row>
    <row r="1672" spans="1:2" x14ac:dyDescent="0.25">
      <c r="A1672" t="s">
        <v>370</v>
      </c>
      <c r="B1672" t="s">
        <v>480</v>
      </c>
    </row>
    <row r="1673" spans="1:2" x14ac:dyDescent="0.25">
      <c r="A1673" t="s">
        <v>370</v>
      </c>
      <c r="B1673" t="s">
        <v>664</v>
      </c>
    </row>
    <row r="1674" spans="1:2" x14ac:dyDescent="0.25">
      <c r="A1674" t="s">
        <v>370</v>
      </c>
      <c r="B1674" t="s">
        <v>524</v>
      </c>
    </row>
    <row r="1675" spans="1:2" x14ac:dyDescent="0.25">
      <c r="A1675" t="s">
        <v>370</v>
      </c>
      <c r="B1675" t="s">
        <v>95</v>
      </c>
    </row>
    <row r="1676" spans="1:2" x14ac:dyDescent="0.25">
      <c r="A1676" t="s">
        <v>155</v>
      </c>
      <c r="B1676" t="s">
        <v>155</v>
      </c>
    </row>
    <row r="1677" spans="1:2" x14ac:dyDescent="0.25">
      <c r="A1677" t="s">
        <v>155</v>
      </c>
      <c r="B1677" t="s">
        <v>63</v>
      </c>
    </row>
    <row r="1678" spans="1:2" x14ac:dyDescent="0.25">
      <c r="A1678" t="s">
        <v>155</v>
      </c>
      <c r="B1678" t="s">
        <v>183</v>
      </c>
    </row>
    <row r="1679" spans="1:2" x14ac:dyDescent="0.25">
      <c r="A1679" t="s">
        <v>155</v>
      </c>
      <c r="B1679" t="s">
        <v>160</v>
      </c>
    </row>
    <row r="1680" spans="1:2" x14ac:dyDescent="0.25">
      <c r="A1680" t="s">
        <v>155</v>
      </c>
      <c r="B1680" t="s">
        <v>249</v>
      </c>
    </row>
    <row r="1681" spans="1:2" x14ac:dyDescent="0.25">
      <c r="A1681" t="s">
        <v>155</v>
      </c>
      <c r="B1681" t="s">
        <v>625</v>
      </c>
    </row>
    <row r="1682" spans="1:2" x14ac:dyDescent="0.25">
      <c r="A1682" t="s">
        <v>371</v>
      </c>
      <c r="B1682" t="s">
        <v>371</v>
      </c>
    </row>
    <row r="1683" spans="1:2" x14ac:dyDescent="0.25">
      <c r="A1683" t="s">
        <v>371</v>
      </c>
      <c r="B1683" t="s">
        <v>605</v>
      </c>
    </row>
    <row r="1684" spans="1:2" x14ac:dyDescent="0.25">
      <c r="A1684" t="s">
        <v>371</v>
      </c>
      <c r="B1684" t="s">
        <v>245</v>
      </c>
    </row>
    <row r="1685" spans="1:2" x14ac:dyDescent="0.25">
      <c r="A1685" t="s">
        <v>371</v>
      </c>
      <c r="B1685" t="s">
        <v>147</v>
      </c>
    </row>
    <row r="1686" spans="1:2" x14ac:dyDescent="0.25">
      <c r="A1686" t="s">
        <v>371</v>
      </c>
      <c r="B1686" t="s">
        <v>597</v>
      </c>
    </row>
    <row r="1687" spans="1:2" x14ac:dyDescent="0.25">
      <c r="A1687" t="s">
        <v>371</v>
      </c>
      <c r="B1687" t="s">
        <v>31</v>
      </c>
    </row>
    <row r="1688" spans="1:2" x14ac:dyDescent="0.25">
      <c r="A1688" t="s">
        <v>372</v>
      </c>
      <c r="B1688" t="s">
        <v>372</v>
      </c>
    </row>
    <row r="1689" spans="1:2" x14ac:dyDescent="0.25">
      <c r="A1689" t="s">
        <v>372</v>
      </c>
      <c r="B1689" t="s">
        <v>646</v>
      </c>
    </row>
    <row r="1690" spans="1:2" x14ac:dyDescent="0.25">
      <c r="A1690" t="s">
        <v>372</v>
      </c>
      <c r="B1690" t="s">
        <v>558</v>
      </c>
    </row>
    <row r="1691" spans="1:2" x14ac:dyDescent="0.25">
      <c r="A1691" t="s">
        <v>372</v>
      </c>
      <c r="B1691" t="s">
        <v>349</v>
      </c>
    </row>
    <row r="1692" spans="1:2" x14ac:dyDescent="0.25">
      <c r="A1692" t="s">
        <v>372</v>
      </c>
      <c r="B1692" t="s">
        <v>89</v>
      </c>
    </row>
    <row r="1693" spans="1:2" x14ac:dyDescent="0.25">
      <c r="A1693" t="s">
        <v>372</v>
      </c>
      <c r="B1693" t="s">
        <v>621</v>
      </c>
    </row>
    <row r="1694" spans="1:2" x14ac:dyDescent="0.25">
      <c r="A1694" t="s">
        <v>373</v>
      </c>
      <c r="B1694" t="s">
        <v>373</v>
      </c>
    </row>
    <row r="1695" spans="1:2" x14ac:dyDescent="0.25">
      <c r="A1695" t="s">
        <v>373</v>
      </c>
      <c r="B1695" t="s">
        <v>479</v>
      </c>
    </row>
    <row r="1696" spans="1:2" x14ac:dyDescent="0.25">
      <c r="A1696" t="s">
        <v>373</v>
      </c>
      <c r="B1696" t="s">
        <v>553</v>
      </c>
    </row>
    <row r="1697" spans="1:2" x14ac:dyDescent="0.25">
      <c r="A1697" t="s">
        <v>373</v>
      </c>
      <c r="B1697" t="s">
        <v>491</v>
      </c>
    </row>
    <row r="1698" spans="1:2" x14ac:dyDescent="0.25">
      <c r="A1698" t="s">
        <v>373</v>
      </c>
      <c r="B1698" t="s">
        <v>652</v>
      </c>
    </row>
    <row r="1699" spans="1:2" x14ac:dyDescent="0.25">
      <c r="A1699" t="s">
        <v>373</v>
      </c>
      <c r="B1699" t="s">
        <v>149</v>
      </c>
    </row>
    <row r="1700" spans="1:2" x14ac:dyDescent="0.25">
      <c r="A1700" t="s">
        <v>598</v>
      </c>
      <c r="B1700" t="s">
        <v>598</v>
      </c>
    </row>
    <row r="1701" spans="1:2" x14ac:dyDescent="0.25">
      <c r="A1701" t="s">
        <v>598</v>
      </c>
      <c r="B1701" t="s">
        <v>323</v>
      </c>
    </row>
    <row r="1702" spans="1:2" x14ac:dyDescent="0.25">
      <c r="A1702" t="s">
        <v>598</v>
      </c>
      <c r="B1702" t="s">
        <v>284</v>
      </c>
    </row>
    <row r="1703" spans="1:2" x14ac:dyDescent="0.25">
      <c r="A1703" t="s">
        <v>598</v>
      </c>
      <c r="B1703" t="s">
        <v>309</v>
      </c>
    </row>
    <row r="1704" spans="1:2" x14ac:dyDescent="0.25">
      <c r="A1704" t="s">
        <v>598</v>
      </c>
      <c r="B1704" t="s">
        <v>331</v>
      </c>
    </row>
    <row r="1705" spans="1:2" x14ac:dyDescent="0.25">
      <c r="A1705" t="s">
        <v>598</v>
      </c>
      <c r="B1705" t="s">
        <v>352</v>
      </c>
    </row>
    <row r="1706" spans="1:2" x14ac:dyDescent="0.25">
      <c r="A1706" t="s">
        <v>377</v>
      </c>
      <c r="B1706" t="s">
        <v>377</v>
      </c>
    </row>
    <row r="1707" spans="1:2" x14ac:dyDescent="0.25">
      <c r="A1707" t="s">
        <v>377</v>
      </c>
      <c r="B1707" t="s">
        <v>518</v>
      </c>
    </row>
    <row r="1708" spans="1:2" x14ac:dyDescent="0.25">
      <c r="A1708" t="s">
        <v>377</v>
      </c>
      <c r="B1708" t="s">
        <v>86</v>
      </c>
    </row>
    <row r="1709" spans="1:2" x14ac:dyDescent="0.25">
      <c r="A1709" t="s">
        <v>377</v>
      </c>
      <c r="B1709" t="s">
        <v>30</v>
      </c>
    </row>
    <row r="1710" spans="1:2" x14ac:dyDescent="0.25">
      <c r="A1710" t="s">
        <v>377</v>
      </c>
      <c r="B1710" t="s">
        <v>153</v>
      </c>
    </row>
    <row r="1711" spans="1:2" x14ac:dyDescent="0.25">
      <c r="A1711" t="s">
        <v>377</v>
      </c>
      <c r="B1711" t="s">
        <v>449</v>
      </c>
    </row>
    <row r="1712" spans="1:2" x14ac:dyDescent="0.25">
      <c r="A1712" t="s">
        <v>378</v>
      </c>
      <c r="B1712" t="s">
        <v>378</v>
      </c>
    </row>
    <row r="1713" spans="1:2" x14ac:dyDescent="0.25">
      <c r="A1713" t="s">
        <v>378</v>
      </c>
      <c r="B1713" t="s">
        <v>244</v>
      </c>
    </row>
    <row r="1714" spans="1:2" x14ac:dyDescent="0.25">
      <c r="A1714" t="s">
        <v>378</v>
      </c>
      <c r="B1714" t="s">
        <v>224</v>
      </c>
    </row>
    <row r="1715" spans="1:2" x14ac:dyDescent="0.25">
      <c r="A1715" t="s">
        <v>378</v>
      </c>
      <c r="B1715" t="s">
        <v>473</v>
      </c>
    </row>
    <row r="1716" spans="1:2" x14ac:dyDescent="0.25">
      <c r="A1716" t="s">
        <v>378</v>
      </c>
      <c r="B1716" t="s">
        <v>269</v>
      </c>
    </row>
    <row r="1717" spans="1:2" x14ac:dyDescent="0.25">
      <c r="A1717" t="s">
        <v>378</v>
      </c>
      <c r="B1717" t="s">
        <v>293</v>
      </c>
    </row>
    <row r="1718" spans="1:2" x14ac:dyDescent="0.25">
      <c r="A1718" t="s">
        <v>392</v>
      </c>
      <c r="B1718" t="s">
        <v>392</v>
      </c>
    </row>
    <row r="1719" spans="1:2" x14ac:dyDescent="0.25">
      <c r="A1719" t="s">
        <v>392</v>
      </c>
      <c r="B1719" t="s">
        <v>391</v>
      </c>
    </row>
    <row r="1720" spans="1:2" x14ac:dyDescent="0.25">
      <c r="A1720" t="s">
        <v>392</v>
      </c>
      <c r="B1720" t="s">
        <v>119</v>
      </c>
    </row>
    <row r="1721" spans="1:2" x14ac:dyDescent="0.25">
      <c r="A1721" t="s">
        <v>392</v>
      </c>
      <c r="B1721" t="s">
        <v>545</v>
      </c>
    </row>
    <row r="1722" spans="1:2" x14ac:dyDescent="0.25">
      <c r="A1722" t="s">
        <v>392</v>
      </c>
      <c r="B1722" t="s">
        <v>381</v>
      </c>
    </row>
    <row r="1723" spans="1:2" x14ac:dyDescent="0.25">
      <c r="A1723" t="s">
        <v>392</v>
      </c>
      <c r="B1723" t="s">
        <v>53</v>
      </c>
    </row>
    <row r="1724" spans="1:2" x14ac:dyDescent="0.25">
      <c r="A1724" t="s">
        <v>379</v>
      </c>
      <c r="B1724" t="s">
        <v>379</v>
      </c>
    </row>
    <row r="1725" spans="1:2" x14ac:dyDescent="0.25">
      <c r="A1725" t="s">
        <v>379</v>
      </c>
      <c r="B1725" t="s">
        <v>525</v>
      </c>
    </row>
    <row r="1726" spans="1:2" x14ac:dyDescent="0.25">
      <c r="A1726" t="s">
        <v>379</v>
      </c>
      <c r="B1726" t="s">
        <v>76</v>
      </c>
    </row>
    <row r="1727" spans="1:2" x14ac:dyDescent="0.25">
      <c r="A1727" t="s">
        <v>379</v>
      </c>
      <c r="B1727" t="s">
        <v>174</v>
      </c>
    </row>
    <row r="1728" spans="1:2" x14ac:dyDescent="0.25">
      <c r="A1728" t="s">
        <v>379</v>
      </c>
      <c r="B1728" t="s">
        <v>71</v>
      </c>
    </row>
    <row r="1729" spans="1:2" x14ac:dyDescent="0.25">
      <c r="A1729" t="s">
        <v>379</v>
      </c>
      <c r="B1729" t="s">
        <v>70</v>
      </c>
    </row>
    <row r="1730" spans="1:2" x14ac:dyDescent="0.25">
      <c r="A1730" t="s">
        <v>383</v>
      </c>
      <c r="B1730" t="s">
        <v>383</v>
      </c>
    </row>
    <row r="1731" spans="1:2" x14ac:dyDescent="0.25">
      <c r="A1731" t="s">
        <v>383</v>
      </c>
      <c r="B1731" t="s">
        <v>471</v>
      </c>
    </row>
    <row r="1732" spans="1:2" x14ac:dyDescent="0.25">
      <c r="A1732" t="s">
        <v>383</v>
      </c>
      <c r="B1732" t="s">
        <v>531</v>
      </c>
    </row>
    <row r="1733" spans="1:2" x14ac:dyDescent="0.25">
      <c r="A1733" t="s">
        <v>383</v>
      </c>
      <c r="B1733" t="s">
        <v>94</v>
      </c>
    </row>
    <row r="1734" spans="1:2" x14ac:dyDescent="0.25">
      <c r="A1734" t="s">
        <v>383</v>
      </c>
      <c r="B1734" t="s">
        <v>420</v>
      </c>
    </row>
    <row r="1735" spans="1:2" x14ac:dyDescent="0.25">
      <c r="A1735" t="s">
        <v>383</v>
      </c>
      <c r="B1735" t="s">
        <v>93</v>
      </c>
    </row>
    <row r="1736" spans="1:2" x14ac:dyDescent="0.25">
      <c r="A1736" t="s">
        <v>381</v>
      </c>
      <c r="B1736" t="s">
        <v>381</v>
      </c>
    </row>
    <row r="1737" spans="1:2" x14ac:dyDescent="0.25">
      <c r="A1737" t="s">
        <v>381</v>
      </c>
      <c r="B1737" t="s">
        <v>53</v>
      </c>
    </row>
    <row r="1738" spans="1:2" x14ac:dyDescent="0.25">
      <c r="A1738" t="s">
        <v>381</v>
      </c>
      <c r="B1738" t="s">
        <v>367</v>
      </c>
    </row>
    <row r="1739" spans="1:2" x14ac:dyDescent="0.25">
      <c r="A1739" t="s">
        <v>381</v>
      </c>
      <c r="B1739" t="s">
        <v>545</v>
      </c>
    </row>
    <row r="1740" spans="1:2" x14ac:dyDescent="0.25">
      <c r="A1740" t="s">
        <v>381</v>
      </c>
      <c r="B1740" t="s">
        <v>423</v>
      </c>
    </row>
    <row r="1741" spans="1:2" x14ac:dyDescent="0.25">
      <c r="A1741" t="s">
        <v>381</v>
      </c>
      <c r="B1741" t="s">
        <v>392</v>
      </c>
    </row>
    <row r="1742" spans="1:2" x14ac:dyDescent="0.25">
      <c r="A1742" t="s">
        <v>382</v>
      </c>
      <c r="B1742" t="s">
        <v>382</v>
      </c>
    </row>
    <row r="1743" spans="1:2" x14ac:dyDescent="0.25">
      <c r="A1743" t="s">
        <v>382</v>
      </c>
      <c r="B1743" t="s">
        <v>189</v>
      </c>
    </row>
    <row r="1744" spans="1:2" x14ac:dyDescent="0.25">
      <c r="A1744" t="s">
        <v>382</v>
      </c>
      <c r="B1744" t="s">
        <v>190</v>
      </c>
    </row>
    <row r="1745" spans="1:2" x14ac:dyDescent="0.25">
      <c r="A1745" t="s">
        <v>382</v>
      </c>
      <c r="B1745" t="s">
        <v>24</v>
      </c>
    </row>
    <row r="1746" spans="1:2" x14ac:dyDescent="0.25">
      <c r="A1746" t="s">
        <v>382</v>
      </c>
      <c r="B1746" t="s">
        <v>239</v>
      </c>
    </row>
    <row r="1747" spans="1:2" x14ac:dyDescent="0.25">
      <c r="A1747" t="s">
        <v>382</v>
      </c>
      <c r="B1747" t="s">
        <v>118</v>
      </c>
    </row>
    <row r="1748" spans="1:2" x14ac:dyDescent="0.25">
      <c r="A1748" t="s">
        <v>384</v>
      </c>
      <c r="B1748" t="s">
        <v>384</v>
      </c>
    </row>
    <row r="1749" spans="1:2" x14ac:dyDescent="0.25">
      <c r="A1749" t="s">
        <v>384</v>
      </c>
      <c r="B1749" t="s">
        <v>114</v>
      </c>
    </row>
    <row r="1750" spans="1:2" x14ac:dyDescent="0.25">
      <c r="A1750" t="s">
        <v>384</v>
      </c>
      <c r="B1750" t="s">
        <v>447</v>
      </c>
    </row>
    <row r="1751" spans="1:2" x14ac:dyDescent="0.25">
      <c r="A1751" t="s">
        <v>384</v>
      </c>
      <c r="B1751" t="s">
        <v>446</v>
      </c>
    </row>
    <row r="1752" spans="1:2" x14ac:dyDescent="0.25">
      <c r="A1752" t="s">
        <v>384</v>
      </c>
      <c r="B1752" t="s">
        <v>548</v>
      </c>
    </row>
    <row r="1753" spans="1:2" x14ac:dyDescent="0.25">
      <c r="A1753" t="s">
        <v>384</v>
      </c>
      <c r="B1753" t="s">
        <v>537</v>
      </c>
    </row>
    <row r="1754" spans="1:2" x14ac:dyDescent="0.25">
      <c r="A1754" t="s">
        <v>389</v>
      </c>
      <c r="B1754" t="s">
        <v>389</v>
      </c>
    </row>
    <row r="1755" spans="1:2" x14ac:dyDescent="0.25">
      <c r="A1755" t="s">
        <v>389</v>
      </c>
      <c r="B1755" t="s">
        <v>482</v>
      </c>
    </row>
    <row r="1756" spans="1:2" x14ac:dyDescent="0.25">
      <c r="A1756" t="s">
        <v>389</v>
      </c>
      <c r="B1756" t="s">
        <v>388</v>
      </c>
    </row>
    <row r="1757" spans="1:2" x14ac:dyDescent="0.25">
      <c r="A1757" t="s">
        <v>389</v>
      </c>
      <c r="B1757" t="s">
        <v>568</v>
      </c>
    </row>
    <row r="1758" spans="1:2" x14ac:dyDescent="0.25">
      <c r="A1758" t="s">
        <v>389</v>
      </c>
      <c r="B1758" t="s">
        <v>567</v>
      </c>
    </row>
    <row r="1759" spans="1:2" x14ac:dyDescent="0.25">
      <c r="A1759" t="s">
        <v>389</v>
      </c>
      <c r="B1759" t="s">
        <v>290</v>
      </c>
    </row>
    <row r="1760" spans="1:2" x14ac:dyDescent="0.25">
      <c r="A1760" t="s">
        <v>385</v>
      </c>
      <c r="B1760" t="s">
        <v>385</v>
      </c>
    </row>
    <row r="1761" spans="1:2" x14ac:dyDescent="0.25">
      <c r="A1761" t="s">
        <v>385</v>
      </c>
      <c r="B1761" t="s">
        <v>176</v>
      </c>
    </row>
    <row r="1762" spans="1:2" x14ac:dyDescent="0.25">
      <c r="A1762" t="s">
        <v>385</v>
      </c>
      <c r="B1762" t="s">
        <v>310</v>
      </c>
    </row>
    <row r="1763" spans="1:2" x14ac:dyDescent="0.25">
      <c r="A1763" t="s">
        <v>385</v>
      </c>
      <c r="B1763" t="s">
        <v>109</v>
      </c>
    </row>
    <row r="1764" spans="1:2" x14ac:dyDescent="0.25">
      <c r="A1764" t="s">
        <v>385</v>
      </c>
      <c r="B1764" t="s">
        <v>627</v>
      </c>
    </row>
    <row r="1765" spans="1:2" x14ac:dyDescent="0.25">
      <c r="A1765" t="s">
        <v>385</v>
      </c>
      <c r="B1765" t="s">
        <v>350</v>
      </c>
    </row>
    <row r="1766" spans="1:2" x14ac:dyDescent="0.25">
      <c r="A1766" t="s">
        <v>391</v>
      </c>
      <c r="B1766" t="s">
        <v>391</v>
      </c>
    </row>
    <row r="1767" spans="1:2" x14ac:dyDescent="0.25">
      <c r="A1767" t="s">
        <v>391</v>
      </c>
      <c r="B1767" t="s">
        <v>392</v>
      </c>
    </row>
    <row r="1768" spans="1:2" x14ac:dyDescent="0.25">
      <c r="A1768" t="s">
        <v>391</v>
      </c>
      <c r="B1768" t="s">
        <v>53</v>
      </c>
    </row>
    <row r="1769" spans="1:2" x14ac:dyDescent="0.25">
      <c r="A1769" t="s">
        <v>391</v>
      </c>
      <c r="B1769" t="s">
        <v>445</v>
      </c>
    </row>
    <row r="1770" spans="1:2" x14ac:dyDescent="0.25">
      <c r="A1770" t="s">
        <v>391</v>
      </c>
      <c r="B1770" t="s">
        <v>381</v>
      </c>
    </row>
    <row r="1771" spans="1:2" x14ac:dyDescent="0.25">
      <c r="A1771" t="s">
        <v>391</v>
      </c>
      <c r="B1771" t="s">
        <v>444</v>
      </c>
    </row>
    <row r="1772" spans="1:2" x14ac:dyDescent="0.25">
      <c r="A1772" t="s">
        <v>387</v>
      </c>
      <c r="B1772" t="s">
        <v>387</v>
      </c>
    </row>
    <row r="1773" spans="1:2" x14ac:dyDescent="0.25">
      <c r="A1773" t="s">
        <v>387</v>
      </c>
      <c r="B1773" t="s">
        <v>483</v>
      </c>
    </row>
    <row r="1774" spans="1:2" x14ac:dyDescent="0.25">
      <c r="A1774" t="s">
        <v>387</v>
      </c>
      <c r="B1774" t="s">
        <v>659</v>
      </c>
    </row>
    <row r="1775" spans="1:2" x14ac:dyDescent="0.25">
      <c r="A1775" t="s">
        <v>387</v>
      </c>
      <c r="B1775" t="s">
        <v>642</v>
      </c>
    </row>
    <row r="1776" spans="1:2" x14ac:dyDescent="0.25">
      <c r="A1776" t="s">
        <v>387</v>
      </c>
      <c r="B1776" t="s">
        <v>116</v>
      </c>
    </row>
    <row r="1777" spans="1:2" x14ac:dyDescent="0.25">
      <c r="A1777" t="s">
        <v>387</v>
      </c>
      <c r="B1777" t="s">
        <v>575</v>
      </c>
    </row>
    <row r="1778" spans="1:2" x14ac:dyDescent="0.25">
      <c r="A1778" t="s">
        <v>388</v>
      </c>
      <c r="B1778" t="s">
        <v>388</v>
      </c>
    </row>
    <row r="1779" spans="1:2" x14ac:dyDescent="0.25">
      <c r="A1779" t="s">
        <v>388</v>
      </c>
      <c r="B1779" t="s">
        <v>567</v>
      </c>
    </row>
    <row r="1780" spans="1:2" x14ac:dyDescent="0.25">
      <c r="A1780" t="s">
        <v>388</v>
      </c>
      <c r="B1780" t="s">
        <v>568</v>
      </c>
    </row>
    <row r="1781" spans="1:2" x14ac:dyDescent="0.25">
      <c r="A1781" t="s">
        <v>388</v>
      </c>
      <c r="B1781" t="s">
        <v>482</v>
      </c>
    </row>
    <row r="1782" spans="1:2" x14ac:dyDescent="0.25">
      <c r="A1782" t="s">
        <v>388</v>
      </c>
      <c r="B1782" t="s">
        <v>290</v>
      </c>
    </row>
    <row r="1783" spans="1:2" x14ac:dyDescent="0.25">
      <c r="A1783" t="s">
        <v>388</v>
      </c>
      <c r="B1783" t="s">
        <v>389</v>
      </c>
    </row>
    <row r="1784" spans="1:2" x14ac:dyDescent="0.25">
      <c r="A1784" t="s">
        <v>394</v>
      </c>
      <c r="B1784" t="s">
        <v>394</v>
      </c>
    </row>
    <row r="1785" spans="1:2" x14ac:dyDescent="0.25">
      <c r="A1785" t="s">
        <v>394</v>
      </c>
      <c r="B1785" t="s">
        <v>484</v>
      </c>
    </row>
    <row r="1786" spans="1:2" x14ac:dyDescent="0.25">
      <c r="A1786" t="s">
        <v>394</v>
      </c>
      <c r="B1786" t="s">
        <v>276</v>
      </c>
    </row>
    <row r="1787" spans="1:2" x14ac:dyDescent="0.25">
      <c r="A1787" t="s">
        <v>394</v>
      </c>
      <c r="B1787" t="s">
        <v>238</v>
      </c>
    </row>
    <row r="1788" spans="1:2" x14ac:dyDescent="0.25">
      <c r="A1788" t="s">
        <v>394</v>
      </c>
      <c r="B1788" t="s">
        <v>241</v>
      </c>
    </row>
    <row r="1789" spans="1:2" x14ac:dyDescent="0.25">
      <c r="A1789" t="s">
        <v>394</v>
      </c>
      <c r="B1789" t="s">
        <v>176</v>
      </c>
    </row>
    <row r="1790" spans="1:2" x14ac:dyDescent="0.25">
      <c r="A1790" t="s">
        <v>399</v>
      </c>
      <c r="B1790" t="s">
        <v>399</v>
      </c>
    </row>
    <row r="1791" spans="1:2" x14ac:dyDescent="0.25">
      <c r="A1791" t="s">
        <v>399</v>
      </c>
      <c r="B1791" t="s">
        <v>341</v>
      </c>
    </row>
    <row r="1792" spans="1:2" x14ac:dyDescent="0.25">
      <c r="A1792" t="s">
        <v>399</v>
      </c>
      <c r="B1792" t="s">
        <v>613</v>
      </c>
    </row>
    <row r="1793" spans="1:2" x14ac:dyDescent="0.25">
      <c r="A1793" t="s">
        <v>399</v>
      </c>
      <c r="B1793" t="s">
        <v>49</v>
      </c>
    </row>
    <row r="1794" spans="1:2" x14ac:dyDescent="0.25">
      <c r="A1794" t="s">
        <v>399</v>
      </c>
      <c r="B1794" t="s">
        <v>345</v>
      </c>
    </row>
    <row r="1795" spans="1:2" x14ac:dyDescent="0.25">
      <c r="A1795" t="s">
        <v>399</v>
      </c>
      <c r="B1795" t="s">
        <v>342</v>
      </c>
    </row>
    <row r="1796" spans="1:2" x14ac:dyDescent="0.25">
      <c r="A1796" t="s">
        <v>398</v>
      </c>
      <c r="B1796" t="s">
        <v>398</v>
      </c>
    </row>
    <row r="1797" spans="1:2" x14ac:dyDescent="0.25">
      <c r="A1797" t="s">
        <v>398</v>
      </c>
      <c r="B1797" t="s">
        <v>340</v>
      </c>
    </row>
    <row r="1798" spans="1:2" x14ac:dyDescent="0.25">
      <c r="A1798" t="s">
        <v>398</v>
      </c>
      <c r="B1798" t="s">
        <v>644</v>
      </c>
    </row>
    <row r="1799" spans="1:2" x14ac:dyDescent="0.25">
      <c r="A1799" t="s">
        <v>398</v>
      </c>
      <c r="B1799" t="s">
        <v>665</v>
      </c>
    </row>
    <row r="1800" spans="1:2" x14ac:dyDescent="0.25">
      <c r="A1800" t="s">
        <v>398</v>
      </c>
      <c r="B1800" t="s">
        <v>42</v>
      </c>
    </row>
    <row r="1801" spans="1:2" x14ac:dyDescent="0.25">
      <c r="A1801" t="s">
        <v>398</v>
      </c>
      <c r="B1801" t="s">
        <v>486</v>
      </c>
    </row>
    <row r="1802" spans="1:2" x14ac:dyDescent="0.25">
      <c r="A1802" t="s">
        <v>403</v>
      </c>
      <c r="B1802" t="s">
        <v>403</v>
      </c>
    </row>
    <row r="1803" spans="1:2" x14ac:dyDescent="0.25">
      <c r="A1803" t="s">
        <v>403</v>
      </c>
      <c r="B1803" t="s">
        <v>552</v>
      </c>
    </row>
    <row r="1804" spans="1:2" x14ac:dyDescent="0.25">
      <c r="A1804" t="s">
        <v>403</v>
      </c>
      <c r="B1804" t="s">
        <v>551</v>
      </c>
    </row>
    <row r="1805" spans="1:2" x14ac:dyDescent="0.25">
      <c r="A1805" t="s">
        <v>403</v>
      </c>
      <c r="B1805" t="s">
        <v>404</v>
      </c>
    </row>
    <row r="1806" spans="1:2" x14ac:dyDescent="0.25">
      <c r="A1806" t="s">
        <v>403</v>
      </c>
      <c r="B1806" t="s">
        <v>224</v>
      </c>
    </row>
    <row r="1807" spans="1:2" x14ac:dyDescent="0.25">
      <c r="A1807" t="s">
        <v>403</v>
      </c>
      <c r="B1807" t="s">
        <v>244</v>
      </c>
    </row>
    <row r="1808" spans="1:2" x14ac:dyDescent="0.25">
      <c r="A1808" t="s">
        <v>404</v>
      </c>
      <c r="B1808" t="s">
        <v>404</v>
      </c>
    </row>
    <row r="1809" spans="1:2" x14ac:dyDescent="0.25">
      <c r="A1809" t="s">
        <v>404</v>
      </c>
      <c r="B1809" t="s">
        <v>159</v>
      </c>
    </row>
    <row r="1810" spans="1:2" x14ac:dyDescent="0.25">
      <c r="A1810" t="s">
        <v>404</v>
      </c>
      <c r="B1810" t="s">
        <v>403</v>
      </c>
    </row>
    <row r="1811" spans="1:2" x14ac:dyDescent="0.25">
      <c r="A1811" t="s">
        <v>404</v>
      </c>
      <c r="B1811" t="s">
        <v>93</v>
      </c>
    </row>
    <row r="1812" spans="1:2" x14ac:dyDescent="0.25">
      <c r="A1812" t="s">
        <v>404</v>
      </c>
      <c r="B1812" t="s">
        <v>94</v>
      </c>
    </row>
    <row r="1813" spans="1:2" x14ac:dyDescent="0.25">
      <c r="A1813" t="s">
        <v>404</v>
      </c>
      <c r="B1813" t="s">
        <v>471</v>
      </c>
    </row>
    <row r="1814" spans="1:2" x14ac:dyDescent="0.25">
      <c r="A1814" t="s">
        <v>410</v>
      </c>
      <c r="B1814" t="s">
        <v>410</v>
      </c>
    </row>
    <row r="1815" spans="1:2" x14ac:dyDescent="0.25">
      <c r="A1815" t="s">
        <v>410</v>
      </c>
      <c r="B1815" t="s">
        <v>570</v>
      </c>
    </row>
    <row r="1816" spans="1:2" x14ac:dyDescent="0.25">
      <c r="A1816" t="s">
        <v>410</v>
      </c>
      <c r="B1816" t="s">
        <v>569</v>
      </c>
    </row>
    <row r="1817" spans="1:2" x14ac:dyDescent="0.25">
      <c r="A1817" t="s">
        <v>410</v>
      </c>
      <c r="B1817" t="s">
        <v>177</v>
      </c>
    </row>
    <row r="1818" spans="1:2" x14ac:dyDescent="0.25">
      <c r="A1818" t="s">
        <v>410</v>
      </c>
      <c r="B1818" t="s">
        <v>571</v>
      </c>
    </row>
    <row r="1819" spans="1:2" x14ac:dyDescent="0.25">
      <c r="A1819" t="s">
        <v>410</v>
      </c>
      <c r="B1819" t="s">
        <v>170</v>
      </c>
    </row>
    <row r="1820" spans="1:2" x14ac:dyDescent="0.25">
      <c r="A1820" t="s">
        <v>577</v>
      </c>
      <c r="B1820" t="s">
        <v>577</v>
      </c>
    </row>
    <row r="1821" spans="1:2" x14ac:dyDescent="0.25">
      <c r="A1821" t="s">
        <v>577</v>
      </c>
      <c r="B1821" t="s">
        <v>661</v>
      </c>
    </row>
    <row r="1822" spans="1:2" x14ac:dyDescent="0.25">
      <c r="A1822" t="s">
        <v>577</v>
      </c>
      <c r="B1822" t="s">
        <v>21</v>
      </c>
    </row>
    <row r="1823" spans="1:2" x14ac:dyDescent="0.25">
      <c r="A1823" t="s">
        <v>577</v>
      </c>
      <c r="B1823" t="s">
        <v>505</v>
      </c>
    </row>
    <row r="1824" spans="1:2" x14ac:dyDescent="0.25">
      <c r="A1824" t="s">
        <v>577</v>
      </c>
      <c r="B1824" t="s">
        <v>376</v>
      </c>
    </row>
    <row r="1825" spans="1:2" x14ac:dyDescent="0.25">
      <c r="A1825" t="s">
        <v>577</v>
      </c>
      <c r="B1825" t="s">
        <v>667</v>
      </c>
    </row>
    <row r="1826" spans="1:2" x14ac:dyDescent="0.25">
      <c r="A1826" t="s">
        <v>405</v>
      </c>
      <c r="B1826" t="s">
        <v>405</v>
      </c>
    </row>
    <row r="1827" spans="1:2" x14ac:dyDescent="0.25">
      <c r="A1827" t="s">
        <v>405</v>
      </c>
      <c r="B1827" t="s">
        <v>518</v>
      </c>
    </row>
    <row r="1828" spans="1:2" x14ac:dyDescent="0.25">
      <c r="A1828" t="s">
        <v>405</v>
      </c>
      <c r="B1828" t="s">
        <v>377</v>
      </c>
    </row>
    <row r="1829" spans="1:2" x14ac:dyDescent="0.25">
      <c r="A1829" t="s">
        <v>405</v>
      </c>
      <c r="B1829" t="s">
        <v>257</v>
      </c>
    </row>
    <row r="1830" spans="1:2" x14ac:dyDescent="0.25">
      <c r="A1830" t="s">
        <v>405</v>
      </c>
      <c r="B1830" t="s">
        <v>356</v>
      </c>
    </row>
    <row r="1831" spans="1:2" x14ac:dyDescent="0.25">
      <c r="A1831" t="s">
        <v>405</v>
      </c>
      <c r="B1831" t="s">
        <v>448</v>
      </c>
    </row>
    <row r="1832" spans="1:2" x14ac:dyDescent="0.25">
      <c r="A1832" t="s">
        <v>566</v>
      </c>
      <c r="B1832" t="s">
        <v>566</v>
      </c>
    </row>
    <row r="1833" spans="1:2" x14ac:dyDescent="0.25">
      <c r="A1833" t="s">
        <v>566</v>
      </c>
      <c r="B1833" t="s">
        <v>148</v>
      </c>
    </row>
    <row r="1834" spans="1:2" x14ac:dyDescent="0.25">
      <c r="A1834" t="s">
        <v>566</v>
      </c>
      <c r="B1834" t="s">
        <v>375</v>
      </c>
    </row>
    <row r="1835" spans="1:2" x14ac:dyDescent="0.25">
      <c r="A1835" t="s">
        <v>566</v>
      </c>
      <c r="B1835" t="s">
        <v>376</v>
      </c>
    </row>
    <row r="1836" spans="1:2" x14ac:dyDescent="0.25">
      <c r="A1836" t="s">
        <v>566</v>
      </c>
      <c r="B1836" t="s">
        <v>188</v>
      </c>
    </row>
    <row r="1837" spans="1:2" x14ac:dyDescent="0.25">
      <c r="A1837" t="s">
        <v>566</v>
      </c>
      <c r="B1837" t="s">
        <v>295</v>
      </c>
    </row>
    <row r="1838" spans="1:2" x14ac:dyDescent="0.25">
      <c r="A1838" t="s">
        <v>406</v>
      </c>
      <c r="B1838" t="s">
        <v>406</v>
      </c>
    </row>
    <row r="1839" spans="1:2" x14ac:dyDescent="0.25">
      <c r="A1839" t="s">
        <v>406</v>
      </c>
      <c r="B1839" t="s">
        <v>619</v>
      </c>
    </row>
    <row r="1840" spans="1:2" x14ac:dyDescent="0.25">
      <c r="A1840" t="s">
        <v>406</v>
      </c>
      <c r="B1840" t="s">
        <v>481</v>
      </c>
    </row>
    <row r="1841" spans="1:2" x14ac:dyDescent="0.25">
      <c r="A1841" t="s">
        <v>406</v>
      </c>
      <c r="B1841" t="s">
        <v>440</v>
      </c>
    </row>
    <row r="1842" spans="1:2" x14ac:dyDescent="0.25">
      <c r="A1842" t="s">
        <v>406</v>
      </c>
      <c r="B1842" t="s">
        <v>655</v>
      </c>
    </row>
    <row r="1843" spans="1:2" x14ac:dyDescent="0.25">
      <c r="A1843" t="s">
        <v>406</v>
      </c>
      <c r="B1843" t="s">
        <v>480</v>
      </c>
    </row>
    <row r="1844" spans="1:2" x14ac:dyDescent="0.25">
      <c r="A1844" t="s">
        <v>407</v>
      </c>
      <c r="B1844" t="s">
        <v>407</v>
      </c>
    </row>
    <row r="1845" spans="1:2" x14ac:dyDescent="0.25">
      <c r="A1845" t="s">
        <v>407</v>
      </c>
      <c r="B1845" t="s">
        <v>408</v>
      </c>
    </row>
    <row r="1846" spans="1:2" x14ac:dyDescent="0.25">
      <c r="A1846" t="s">
        <v>407</v>
      </c>
      <c r="B1846" t="s">
        <v>409</v>
      </c>
    </row>
    <row r="1847" spans="1:2" x14ac:dyDescent="0.25">
      <c r="A1847" t="s">
        <v>407</v>
      </c>
      <c r="B1847" t="s">
        <v>256</v>
      </c>
    </row>
    <row r="1848" spans="1:2" x14ac:dyDescent="0.25">
      <c r="A1848" t="s">
        <v>407</v>
      </c>
      <c r="B1848" t="s">
        <v>83</v>
      </c>
    </row>
    <row r="1849" spans="1:2" x14ac:dyDescent="0.25">
      <c r="A1849" t="s">
        <v>407</v>
      </c>
      <c r="B1849" t="s">
        <v>436</v>
      </c>
    </row>
    <row r="1850" spans="1:2" x14ac:dyDescent="0.25">
      <c r="A1850" t="s">
        <v>408</v>
      </c>
      <c r="B1850" t="s">
        <v>408</v>
      </c>
    </row>
    <row r="1851" spans="1:2" x14ac:dyDescent="0.25">
      <c r="A1851" t="s">
        <v>408</v>
      </c>
      <c r="B1851" t="s">
        <v>436</v>
      </c>
    </row>
    <row r="1852" spans="1:2" x14ac:dyDescent="0.25">
      <c r="A1852" t="s">
        <v>408</v>
      </c>
      <c r="B1852" t="s">
        <v>256</v>
      </c>
    </row>
    <row r="1853" spans="1:2" x14ac:dyDescent="0.25">
      <c r="A1853" t="s">
        <v>408</v>
      </c>
      <c r="B1853" t="s">
        <v>407</v>
      </c>
    </row>
    <row r="1854" spans="1:2" x14ac:dyDescent="0.25">
      <c r="A1854" t="s">
        <v>408</v>
      </c>
      <c r="B1854" t="s">
        <v>325</v>
      </c>
    </row>
    <row r="1855" spans="1:2" x14ac:dyDescent="0.25">
      <c r="A1855" t="s">
        <v>408</v>
      </c>
      <c r="B1855" t="s">
        <v>409</v>
      </c>
    </row>
    <row r="1856" spans="1:2" x14ac:dyDescent="0.25">
      <c r="A1856" t="s">
        <v>409</v>
      </c>
      <c r="B1856" t="s">
        <v>409</v>
      </c>
    </row>
    <row r="1857" spans="1:2" x14ac:dyDescent="0.25">
      <c r="A1857" t="s">
        <v>409</v>
      </c>
      <c r="B1857" t="s">
        <v>407</v>
      </c>
    </row>
    <row r="1858" spans="1:2" x14ac:dyDescent="0.25">
      <c r="A1858" t="s">
        <v>409</v>
      </c>
      <c r="B1858" t="s">
        <v>408</v>
      </c>
    </row>
    <row r="1859" spans="1:2" x14ac:dyDescent="0.25">
      <c r="A1859" t="s">
        <v>409</v>
      </c>
      <c r="B1859" t="s">
        <v>436</v>
      </c>
    </row>
    <row r="1860" spans="1:2" x14ac:dyDescent="0.25">
      <c r="A1860" t="s">
        <v>409</v>
      </c>
      <c r="B1860" t="s">
        <v>256</v>
      </c>
    </row>
    <row r="1861" spans="1:2" x14ac:dyDescent="0.25">
      <c r="A1861" t="s">
        <v>409</v>
      </c>
      <c r="B1861" t="s">
        <v>83</v>
      </c>
    </row>
    <row r="1862" spans="1:2" x14ac:dyDescent="0.25">
      <c r="A1862" t="s">
        <v>414</v>
      </c>
      <c r="B1862" t="s">
        <v>414</v>
      </c>
    </row>
    <row r="1863" spans="1:2" x14ac:dyDescent="0.25">
      <c r="A1863" t="s">
        <v>414</v>
      </c>
      <c r="B1863" t="s">
        <v>599</v>
      </c>
    </row>
    <row r="1864" spans="1:2" x14ac:dyDescent="0.25">
      <c r="A1864" t="s">
        <v>414</v>
      </c>
      <c r="B1864" t="s">
        <v>242</v>
      </c>
    </row>
    <row r="1865" spans="1:2" x14ac:dyDescent="0.25">
      <c r="A1865" t="s">
        <v>414</v>
      </c>
      <c r="B1865" t="s">
        <v>602</v>
      </c>
    </row>
    <row r="1866" spans="1:2" x14ac:dyDescent="0.25">
      <c r="A1866" t="s">
        <v>414</v>
      </c>
      <c r="B1866" t="s">
        <v>212</v>
      </c>
    </row>
    <row r="1867" spans="1:2" x14ac:dyDescent="0.25">
      <c r="A1867" t="s">
        <v>414</v>
      </c>
      <c r="B1867" t="s">
        <v>143</v>
      </c>
    </row>
    <row r="1868" spans="1:2" x14ac:dyDescent="0.25">
      <c r="A1868" t="s">
        <v>415</v>
      </c>
      <c r="B1868" t="s">
        <v>415</v>
      </c>
    </row>
    <row r="1869" spans="1:2" x14ac:dyDescent="0.25">
      <c r="A1869" t="s">
        <v>415</v>
      </c>
      <c r="B1869" t="s">
        <v>297</v>
      </c>
    </row>
    <row r="1870" spans="1:2" x14ac:dyDescent="0.25">
      <c r="A1870" t="s">
        <v>415</v>
      </c>
      <c r="B1870" t="s">
        <v>342</v>
      </c>
    </row>
    <row r="1871" spans="1:2" x14ac:dyDescent="0.25">
      <c r="A1871" t="s">
        <v>415</v>
      </c>
      <c r="B1871" t="s">
        <v>399</v>
      </c>
    </row>
    <row r="1872" spans="1:2" x14ac:dyDescent="0.25">
      <c r="A1872" t="s">
        <v>415</v>
      </c>
      <c r="B1872" t="s">
        <v>613</v>
      </c>
    </row>
    <row r="1873" spans="1:2" x14ac:dyDescent="0.25">
      <c r="A1873" t="s">
        <v>415</v>
      </c>
      <c r="B1873" t="s">
        <v>233</v>
      </c>
    </row>
    <row r="1874" spans="1:2" x14ac:dyDescent="0.25">
      <c r="A1874" t="s">
        <v>418</v>
      </c>
      <c r="B1874" t="s">
        <v>418</v>
      </c>
    </row>
    <row r="1875" spans="1:2" x14ac:dyDescent="0.25">
      <c r="A1875" t="s">
        <v>418</v>
      </c>
      <c r="B1875" t="s">
        <v>534</v>
      </c>
    </row>
    <row r="1876" spans="1:2" x14ac:dyDescent="0.25">
      <c r="A1876" t="s">
        <v>418</v>
      </c>
      <c r="B1876" t="s">
        <v>557</v>
      </c>
    </row>
    <row r="1877" spans="1:2" x14ac:dyDescent="0.25">
      <c r="A1877" t="s">
        <v>418</v>
      </c>
      <c r="B1877" t="s">
        <v>601</v>
      </c>
    </row>
    <row r="1878" spans="1:2" x14ac:dyDescent="0.25">
      <c r="A1878" t="s">
        <v>418</v>
      </c>
      <c r="B1878" t="s">
        <v>468</v>
      </c>
    </row>
    <row r="1879" spans="1:2" x14ac:dyDescent="0.25">
      <c r="A1879" t="s">
        <v>418</v>
      </c>
      <c r="B1879" t="s">
        <v>469</v>
      </c>
    </row>
    <row r="1880" spans="1:2" x14ac:dyDescent="0.25">
      <c r="A1880" t="s">
        <v>419</v>
      </c>
      <c r="B1880" t="s">
        <v>419</v>
      </c>
    </row>
    <row r="1881" spans="1:2" x14ac:dyDescent="0.25">
      <c r="A1881" t="s">
        <v>419</v>
      </c>
      <c r="B1881" t="s">
        <v>143</v>
      </c>
    </row>
    <row r="1882" spans="1:2" x14ac:dyDescent="0.25">
      <c r="A1882" t="s">
        <v>419</v>
      </c>
      <c r="B1882" t="s">
        <v>601</v>
      </c>
    </row>
    <row r="1883" spans="1:2" x14ac:dyDescent="0.25">
      <c r="A1883" t="s">
        <v>419</v>
      </c>
      <c r="B1883" t="s">
        <v>106</v>
      </c>
    </row>
    <row r="1884" spans="1:2" x14ac:dyDescent="0.25">
      <c r="A1884" t="s">
        <v>419</v>
      </c>
      <c r="B1884" t="s">
        <v>242</v>
      </c>
    </row>
    <row r="1885" spans="1:2" x14ac:dyDescent="0.25">
      <c r="A1885" t="s">
        <v>419</v>
      </c>
      <c r="B1885" t="s">
        <v>596</v>
      </c>
    </row>
    <row r="1886" spans="1:2" x14ac:dyDescent="0.25">
      <c r="A1886" t="s">
        <v>420</v>
      </c>
      <c r="B1886" t="s">
        <v>420</v>
      </c>
    </row>
    <row r="1887" spans="1:2" x14ac:dyDescent="0.25">
      <c r="A1887" t="s">
        <v>420</v>
      </c>
      <c r="B1887" t="s">
        <v>383</v>
      </c>
    </row>
    <row r="1888" spans="1:2" x14ac:dyDescent="0.25">
      <c r="A1888" t="s">
        <v>420</v>
      </c>
      <c r="B1888" t="s">
        <v>471</v>
      </c>
    </row>
    <row r="1889" spans="1:2" x14ac:dyDescent="0.25">
      <c r="A1889" t="s">
        <v>420</v>
      </c>
      <c r="B1889" t="s">
        <v>94</v>
      </c>
    </row>
    <row r="1890" spans="1:2" x14ac:dyDescent="0.25">
      <c r="A1890" t="s">
        <v>420</v>
      </c>
      <c r="B1890" t="s">
        <v>159</v>
      </c>
    </row>
    <row r="1891" spans="1:2" x14ac:dyDescent="0.25">
      <c r="A1891" t="s">
        <v>420</v>
      </c>
      <c r="B1891" t="s">
        <v>550</v>
      </c>
    </row>
    <row r="1892" spans="1:2" x14ac:dyDescent="0.25">
      <c r="A1892" t="s">
        <v>422</v>
      </c>
      <c r="B1892" t="s">
        <v>422</v>
      </c>
    </row>
    <row r="1893" spans="1:2" x14ac:dyDescent="0.25">
      <c r="A1893" t="s">
        <v>422</v>
      </c>
      <c r="B1893" t="s">
        <v>83</v>
      </c>
    </row>
    <row r="1894" spans="1:2" x14ac:dyDescent="0.25">
      <c r="A1894" t="s">
        <v>422</v>
      </c>
      <c r="B1894" t="s">
        <v>256</v>
      </c>
    </row>
    <row r="1895" spans="1:2" x14ac:dyDescent="0.25">
      <c r="A1895" t="s">
        <v>422</v>
      </c>
      <c r="B1895" t="s">
        <v>624</v>
      </c>
    </row>
    <row r="1896" spans="1:2" x14ac:dyDescent="0.25">
      <c r="A1896" t="s">
        <v>422</v>
      </c>
      <c r="B1896" t="s">
        <v>162</v>
      </c>
    </row>
    <row r="1897" spans="1:2" x14ac:dyDescent="0.25">
      <c r="A1897" t="s">
        <v>422</v>
      </c>
      <c r="B1897" t="s">
        <v>311</v>
      </c>
    </row>
    <row r="1898" spans="1:2" x14ac:dyDescent="0.25">
      <c r="A1898" t="s">
        <v>423</v>
      </c>
      <c r="B1898" t="s">
        <v>423</v>
      </c>
    </row>
    <row r="1899" spans="1:2" x14ac:dyDescent="0.25">
      <c r="A1899" t="s">
        <v>423</v>
      </c>
      <c r="B1899" t="s">
        <v>53</v>
      </c>
    </row>
    <row r="1900" spans="1:2" x14ac:dyDescent="0.25">
      <c r="A1900" t="s">
        <v>423</v>
      </c>
      <c r="B1900" t="s">
        <v>314</v>
      </c>
    </row>
    <row r="1901" spans="1:2" x14ac:dyDescent="0.25">
      <c r="A1901" t="s">
        <v>423</v>
      </c>
      <c r="B1901" t="s">
        <v>381</v>
      </c>
    </row>
    <row r="1902" spans="1:2" x14ac:dyDescent="0.25">
      <c r="A1902" t="s">
        <v>423</v>
      </c>
      <c r="B1902" t="s">
        <v>629</v>
      </c>
    </row>
    <row r="1903" spans="1:2" x14ac:dyDescent="0.25">
      <c r="A1903" t="s">
        <v>423</v>
      </c>
      <c r="B1903" t="s">
        <v>391</v>
      </c>
    </row>
    <row r="1904" spans="1:2" x14ac:dyDescent="0.25">
      <c r="A1904" t="s">
        <v>424</v>
      </c>
      <c r="B1904" t="s">
        <v>424</v>
      </c>
    </row>
    <row r="1905" spans="1:2" x14ac:dyDescent="0.25">
      <c r="A1905" t="s">
        <v>424</v>
      </c>
      <c r="B1905" t="s">
        <v>467</v>
      </c>
    </row>
    <row r="1906" spans="1:2" x14ac:dyDescent="0.25">
      <c r="A1906" t="s">
        <v>424</v>
      </c>
      <c r="B1906" t="s">
        <v>438</v>
      </c>
    </row>
    <row r="1907" spans="1:2" x14ac:dyDescent="0.25">
      <c r="A1907" t="s">
        <v>424</v>
      </c>
      <c r="B1907" t="s">
        <v>535</v>
      </c>
    </row>
    <row r="1908" spans="1:2" x14ac:dyDescent="0.25">
      <c r="A1908" t="s">
        <v>424</v>
      </c>
      <c r="B1908" t="s">
        <v>548</v>
      </c>
    </row>
    <row r="1909" spans="1:2" x14ac:dyDescent="0.25">
      <c r="A1909" t="s">
        <v>424</v>
      </c>
      <c r="B1909" t="s">
        <v>533</v>
      </c>
    </row>
    <row r="1910" spans="1:2" x14ac:dyDescent="0.25">
      <c r="A1910" t="s">
        <v>434</v>
      </c>
      <c r="B1910" t="s">
        <v>434</v>
      </c>
    </row>
    <row r="1911" spans="1:2" x14ac:dyDescent="0.25">
      <c r="A1911" t="s">
        <v>434</v>
      </c>
      <c r="B1911" t="s">
        <v>543</v>
      </c>
    </row>
    <row r="1912" spans="1:2" x14ac:dyDescent="0.25">
      <c r="A1912" t="s">
        <v>434</v>
      </c>
      <c r="B1912" t="s">
        <v>443</v>
      </c>
    </row>
    <row r="1913" spans="1:2" x14ac:dyDescent="0.25">
      <c r="A1913" t="s">
        <v>434</v>
      </c>
      <c r="B1913" t="s">
        <v>619</v>
      </c>
    </row>
    <row r="1914" spans="1:2" x14ac:dyDescent="0.25">
      <c r="A1914" t="s">
        <v>434</v>
      </c>
      <c r="B1914" t="s">
        <v>591</v>
      </c>
    </row>
    <row r="1915" spans="1:2" x14ac:dyDescent="0.25">
      <c r="A1915" t="s">
        <v>434</v>
      </c>
      <c r="B1915" t="s">
        <v>653</v>
      </c>
    </row>
    <row r="1916" spans="1:2" x14ac:dyDescent="0.25">
      <c r="A1916" t="s">
        <v>425</v>
      </c>
      <c r="B1916" t="s">
        <v>425</v>
      </c>
    </row>
    <row r="1917" spans="1:2" x14ac:dyDescent="0.25">
      <c r="A1917" t="s">
        <v>425</v>
      </c>
      <c r="B1917" t="s">
        <v>153</v>
      </c>
    </row>
    <row r="1918" spans="1:2" x14ac:dyDescent="0.25">
      <c r="A1918" t="s">
        <v>425</v>
      </c>
      <c r="B1918" t="s">
        <v>517</v>
      </c>
    </row>
    <row r="1919" spans="1:2" x14ac:dyDescent="0.25">
      <c r="A1919" t="s">
        <v>425</v>
      </c>
      <c r="B1919" t="s">
        <v>86</v>
      </c>
    </row>
    <row r="1920" spans="1:2" x14ac:dyDescent="0.25">
      <c r="A1920" t="s">
        <v>425</v>
      </c>
      <c r="B1920" t="s">
        <v>514</v>
      </c>
    </row>
    <row r="1921" spans="1:2" x14ac:dyDescent="0.25">
      <c r="A1921" t="s">
        <v>425</v>
      </c>
      <c r="B1921" t="s">
        <v>513</v>
      </c>
    </row>
    <row r="1922" spans="1:2" x14ac:dyDescent="0.25">
      <c r="A1922" t="s">
        <v>435</v>
      </c>
      <c r="B1922" t="s">
        <v>435</v>
      </c>
    </row>
    <row r="1923" spans="1:2" x14ac:dyDescent="0.25">
      <c r="A1923" t="s">
        <v>435</v>
      </c>
      <c r="B1923" t="s">
        <v>544</v>
      </c>
    </row>
    <row r="1924" spans="1:2" x14ac:dyDescent="0.25">
      <c r="A1924" t="s">
        <v>435</v>
      </c>
      <c r="B1924" t="s">
        <v>132</v>
      </c>
    </row>
    <row r="1925" spans="1:2" x14ac:dyDescent="0.25">
      <c r="A1925" t="s">
        <v>435</v>
      </c>
      <c r="B1925" t="s">
        <v>197</v>
      </c>
    </row>
    <row r="1926" spans="1:2" x14ac:dyDescent="0.25">
      <c r="A1926" t="s">
        <v>435</v>
      </c>
      <c r="B1926" t="s">
        <v>521</v>
      </c>
    </row>
    <row r="1927" spans="1:2" x14ac:dyDescent="0.25">
      <c r="A1927" t="s">
        <v>435</v>
      </c>
      <c r="B1927" t="s">
        <v>250</v>
      </c>
    </row>
    <row r="1928" spans="1:2" x14ac:dyDescent="0.25">
      <c r="A1928" t="s">
        <v>427</v>
      </c>
      <c r="B1928" t="s">
        <v>427</v>
      </c>
    </row>
    <row r="1929" spans="1:2" x14ac:dyDescent="0.25">
      <c r="A1929" t="s">
        <v>427</v>
      </c>
      <c r="B1929" t="s">
        <v>45</v>
      </c>
    </row>
    <row r="1930" spans="1:2" x14ac:dyDescent="0.25">
      <c r="A1930" t="s">
        <v>427</v>
      </c>
      <c r="B1930" t="s">
        <v>655</v>
      </c>
    </row>
    <row r="1931" spans="1:2" x14ac:dyDescent="0.25">
      <c r="A1931" t="s">
        <v>427</v>
      </c>
      <c r="B1931" t="s">
        <v>17</v>
      </c>
    </row>
    <row r="1932" spans="1:2" x14ac:dyDescent="0.25">
      <c r="A1932" t="s">
        <v>427</v>
      </c>
      <c r="B1932" t="s">
        <v>95</v>
      </c>
    </row>
    <row r="1933" spans="1:2" x14ac:dyDescent="0.25">
      <c r="A1933" t="s">
        <v>427</v>
      </c>
      <c r="B1933" t="s">
        <v>215</v>
      </c>
    </row>
    <row r="1934" spans="1:2" x14ac:dyDescent="0.25">
      <c r="A1934" t="s">
        <v>436</v>
      </c>
      <c r="B1934" t="s">
        <v>436</v>
      </c>
    </row>
    <row r="1935" spans="1:2" x14ac:dyDescent="0.25">
      <c r="A1935" t="s">
        <v>436</v>
      </c>
      <c r="B1935" t="s">
        <v>408</v>
      </c>
    </row>
    <row r="1936" spans="1:2" x14ac:dyDescent="0.25">
      <c r="A1936" t="s">
        <v>436</v>
      </c>
      <c r="B1936" t="s">
        <v>607</v>
      </c>
    </row>
    <row r="1937" spans="1:2" x14ac:dyDescent="0.25">
      <c r="A1937" t="s">
        <v>436</v>
      </c>
      <c r="B1937" t="s">
        <v>407</v>
      </c>
    </row>
    <row r="1938" spans="1:2" x14ac:dyDescent="0.25">
      <c r="A1938" t="s">
        <v>436</v>
      </c>
      <c r="B1938" t="s">
        <v>84</v>
      </c>
    </row>
    <row r="1939" spans="1:2" x14ac:dyDescent="0.25">
      <c r="A1939" t="s">
        <v>436</v>
      </c>
      <c r="B1939" t="s">
        <v>409</v>
      </c>
    </row>
    <row r="1940" spans="1:2" x14ac:dyDescent="0.25">
      <c r="A1940" t="s">
        <v>246</v>
      </c>
      <c r="B1940" t="s">
        <v>246</v>
      </c>
    </row>
    <row r="1941" spans="1:2" x14ac:dyDescent="0.25">
      <c r="A1941" t="s">
        <v>246</v>
      </c>
      <c r="B1941" t="s">
        <v>101</v>
      </c>
    </row>
    <row r="1942" spans="1:2" x14ac:dyDescent="0.25">
      <c r="A1942" t="s">
        <v>246</v>
      </c>
      <c r="B1942" t="s">
        <v>200</v>
      </c>
    </row>
    <row r="1943" spans="1:2" x14ac:dyDescent="0.25">
      <c r="A1943" t="s">
        <v>246</v>
      </c>
      <c r="B1943" t="s">
        <v>512</v>
      </c>
    </row>
    <row r="1944" spans="1:2" x14ac:dyDescent="0.25">
      <c r="A1944" t="s">
        <v>246</v>
      </c>
      <c r="B1944" t="s">
        <v>288</v>
      </c>
    </row>
    <row r="1945" spans="1:2" x14ac:dyDescent="0.25">
      <c r="A1945" t="s">
        <v>246</v>
      </c>
      <c r="B1945" t="s">
        <v>308</v>
      </c>
    </row>
    <row r="1946" spans="1:2" x14ac:dyDescent="0.25">
      <c r="A1946" t="s">
        <v>428</v>
      </c>
      <c r="B1946" t="s">
        <v>428</v>
      </c>
    </row>
    <row r="1947" spans="1:2" x14ac:dyDescent="0.25">
      <c r="A1947" t="s">
        <v>428</v>
      </c>
      <c r="B1947" t="s">
        <v>564</v>
      </c>
    </row>
    <row r="1948" spans="1:2" x14ac:dyDescent="0.25">
      <c r="A1948" t="s">
        <v>428</v>
      </c>
      <c r="B1948" t="s">
        <v>301</v>
      </c>
    </row>
    <row r="1949" spans="1:2" x14ac:dyDescent="0.25">
      <c r="A1949" t="s">
        <v>428</v>
      </c>
      <c r="B1949" t="s">
        <v>306</v>
      </c>
    </row>
    <row r="1950" spans="1:2" x14ac:dyDescent="0.25">
      <c r="A1950" t="s">
        <v>428</v>
      </c>
      <c r="B1950" t="s">
        <v>631</v>
      </c>
    </row>
    <row r="1951" spans="1:2" x14ac:dyDescent="0.25">
      <c r="A1951" t="s">
        <v>428</v>
      </c>
      <c r="B1951" t="s">
        <v>286</v>
      </c>
    </row>
    <row r="1952" spans="1:2" x14ac:dyDescent="0.25">
      <c r="A1952" t="s">
        <v>445</v>
      </c>
      <c r="B1952" t="s">
        <v>445</v>
      </c>
    </row>
    <row r="1953" spans="1:2" x14ac:dyDescent="0.25">
      <c r="A1953" t="s">
        <v>445</v>
      </c>
      <c r="B1953" t="s">
        <v>444</v>
      </c>
    </row>
    <row r="1954" spans="1:2" x14ac:dyDescent="0.25">
      <c r="A1954" t="s">
        <v>445</v>
      </c>
      <c r="B1954" t="s">
        <v>186</v>
      </c>
    </row>
    <row r="1955" spans="1:2" x14ac:dyDescent="0.25">
      <c r="A1955" t="s">
        <v>445</v>
      </c>
      <c r="B1955" t="s">
        <v>629</v>
      </c>
    </row>
    <row r="1956" spans="1:2" x14ac:dyDescent="0.25">
      <c r="A1956" t="s">
        <v>445</v>
      </c>
      <c r="B1956" t="s">
        <v>538</v>
      </c>
    </row>
    <row r="1957" spans="1:2" x14ac:dyDescent="0.25">
      <c r="A1957" t="s">
        <v>445</v>
      </c>
      <c r="B1957" t="s">
        <v>391</v>
      </c>
    </row>
    <row r="1958" spans="1:2" x14ac:dyDescent="0.25">
      <c r="A1958" t="s">
        <v>446</v>
      </c>
      <c r="B1958" t="s">
        <v>446</v>
      </c>
    </row>
    <row r="1959" spans="1:2" x14ac:dyDescent="0.25">
      <c r="A1959" t="s">
        <v>446</v>
      </c>
      <c r="B1959" t="s">
        <v>447</v>
      </c>
    </row>
    <row r="1960" spans="1:2" x14ac:dyDescent="0.25">
      <c r="A1960" t="s">
        <v>446</v>
      </c>
      <c r="B1960" t="s">
        <v>114</v>
      </c>
    </row>
    <row r="1961" spans="1:2" x14ac:dyDescent="0.25">
      <c r="A1961" t="s">
        <v>446</v>
      </c>
      <c r="B1961" t="s">
        <v>537</v>
      </c>
    </row>
    <row r="1962" spans="1:2" x14ac:dyDescent="0.25">
      <c r="A1962" t="s">
        <v>446</v>
      </c>
      <c r="B1962" t="s">
        <v>431</v>
      </c>
    </row>
    <row r="1963" spans="1:2" x14ac:dyDescent="0.25">
      <c r="A1963" t="s">
        <v>446</v>
      </c>
      <c r="B1963" t="s">
        <v>274</v>
      </c>
    </row>
    <row r="1964" spans="1:2" x14ac:dyDescent="0.25">
      <c r="A1964" t="s">
        <v>429</v>
      </c>
      <c r="B1964" t="s">
        <v>429</v>
      </c>
    </row>
    <row r="1965" spans="1:2" x14ac:dyDescent="0.25">
      <c r="A1965" t="s">
        <v>429</v>
      </c>
      <c r="B1965" t="s">
        <v>47</v>
      </c>
    </row>
    <row r="1966" spans="1:2" x14ac:dyDescent="0.25">
      <c r="A1966" t="s">
        <v>429</v>
      </c>
      <c r="B1966" t="s">
        <v>112</v>
      </c>
    </row>
    <row r="1967" spans="1:2" x14ac:dyDescent="0.25">
      <c r="A1967" t="s">
        <v>429</v>
      </c>
      <c r="B1967" t="s">
        <v>335</v>
      </c>
    </row>
    <row r="1968" spans="1:2" x14ac:dyDescent="0.25">
      <c r="A1968" t="s">
        <v>429</v>
      </c>
      <c r="B1968" t="s">
        <v>110</v>
      </c>
    </row>
    <row r="1969" spans="1:2" x14ac:dyDescent="0.25">
      <c r="A1969" t="s">
        <v>429</v>
      </c>
      <c r="B1969" t="s">
        <v>113</v>
      </c>
    </row>
    <row r="1970" spans="1:2" x14ac:dyDescent="0.25">
      <c r="A1970" t="s">
        <v>430</v>
      </c>
      <c r="B1970" t="s">
        <v>430</v>
      </c>
    </row>
    <row r="1971" spans="1:2" x14ac:dyDescent="0.25">
      <c r="A1971" t="s">
        <v>430</v>
      </c>
      <c r="B1971" t="s">
        <v>300</v>
      </c>
    </row>
    <row r="1972" spans="1:2" x14ac:dyDescent="0.25">
      <c r="A1972" t="s">
        <v>430</v>
      </c>
      <c r="B1972" t="s">
        <v>642</v>
      </c>
    </row>
    <row r="1973" spans="1:2" x14ac:dyDescent="0.25">
      <c r="A1973" t="s">
        <v>430</v>
      </c>
      <c r="B1973" t="s">
        <v>659</v>
      </c>
    </row>
    <row r="1974" spans="1:2" x14ac:dyDescent="0.25">
      <c r="A1974" t="s">
        <v>430</v>
      </c>
      <c r="B1974" t="s">
        <v>366</v>
      </c>
    </row>
    <row r="1975" spans="1:2" x14ac:dyDescent="0.25">
      <c r="A1975" t="s">
        <v>430</v>
      </c>
      <c r="B1975" t="s">
        <v>666</v>
      </c>
    </row>
    <row r="1976" spans="1:2" x14ac:dyDescent="0.25">
      <c r="A1976" t="s">
        <v>431</v>
      </c>
      <c r="B1976" t="s">
        <v>431</v>
      </c>
    </row>
    <row r="1977" spans="1:2" x14ac:dyDescent="0.25">
      <c r="A1977" t="s">
        <v>431</v>
      </c>
      <c r="B1977" t="s">
        <v>114</v>
      </c>
    </row>
    <row r="1978" spans="1:2" x14ac:dyDescent="0.25">
      <c r="A1978" t="s">
        <v>431</v>
      </c>
      <c r="B1978" t="s">
        <v>446</v>
      </c>
    </row>
    <row r="1979" spans="1:2" x14ac:dyDescent="0.25">
      <c r="A1979" t="s">
        <v>431</v>
      </c>
      <c r="B1979" t="s">
        <v>447</v>
      </c>
    </row>
    <row r="1980" spans="1:2" x14ac:dyDescent="0.25">
      <c r="A1980" t="s">
        <v>431</v>
      </c>
      <c r="B1980" t="s">
        <v>384</v>
      </c>
    </row>
    <row r="1981" spans="1:2" x14ac:dyDescent="0.25">
      <c r="A1981" t="s">
        <v>431</v>
      </c>
      <c r="B1981" t="s">
        <v>274</v>
      </c>
    </row>
    <row r="1982" spans="1:2" x14ac:dyDescent="0.25">
      <c r="A1982" t="s">
        <v>432</v>
      </c>
      <c r="B1982" t="s">
        <v>432</v>
      </c>
    </row>
    <row r="1983" spans="1:2" x14ac:dyDescent="0.25">
      <c r="A1983" t="s">
        <v>432</v>
      </c>
      <c r="B1983" t="s">
        <v>520</v>
      </c>
    </row>
    <row r="1984" spans="1:2" x14ac:dyDescent="0.25">
      <c r="A1984" t="s">
        <v>432</v>
      </c>
      <c r="B1984" t="s">
        <v>663</v>
      </c>
    </row>
    <row r="1985" spans="1:2" x14ac:dyDescent="0.25">
      <c r="A1985" t="s">
        <v>432</v>
      </c>
      <c r="B1985" t="s">
        <v>165</v>
      </c>
    </row>
    <row r="1986" spans="1:2" x14ac:dyDescent="0.25">
      <c r="A1986" t="s">
        <v>432</v>
      </c>
      <c r="B1986" t="s">
        <v>592</v>
      </c>
    </row>
    <row r="1987" spans="1:2" x14ac:dyDescent="0.25">
      <c r="A1987" t="s">
        <v>432</v>
      </c>
      <c r="B1987" t="s">
        <v>225</v>
      </c>
    </row>
    <row r="1988" spans="1:2" x14ac:dyDescent="0.25">
      <c r="A1988" t="s">
        <v>433</v>
      </c>
      <c r="B1988" t="s">
        <v>433</v>
      </c>
    </row>
    <row r="1989" spans="1:2" x14ac:dyDescent="0.25">
      <c r="A1989" t="s">
        <v>433</v>
      </c>
      <c r="B1989" t="s">
        <v>112</v>
      </c>
    </row>
    <row r="1990" spans="1:2" x14ac:dyDescent="0.25">
      <c r="A1990" t="s">
        <v>433</v>
      </c>
      <c r="B1990" t="s">
        <v>111</v>
      </c>
    </row>
    <row r="1991" spans="1:2" x14ac:dyDescent="0.25">
      <c r="A1991" t="s">
        <v>433</v>
      </c>
      <c r="B1991" t="s">
        <v>113</v>
      </c>
    </row>
    <row r="1992" spans="1:2" x14ac:dyDescent="0.25">
      <c r="A1992" t="s">
        <v>433</v>
      </c>
      <c r="B1992" t="s">
        <v>645</v>
      </c>
    </row>
    <row r="1993" spans="1:2" x14ac:dyDescent="0.25">
      <c r="A1993" t="s">
        <v>433</v>
      </c>
      <c r="B1993" t="s">
        <v>110</v>
      </c>
    </row>
    <row r="1994" spans="1:2" x14ac:dyDescent="0.25">
      <c r="A1994" t="s">
        <v>447</v>
      </c>
      <c r="B1994" t="s">
        <v>447</v>
      </c>
    </row>
    <row r="1995" spans="1:2" x14ac:dyDescent="0.25">
      <c r="A1995" t="s">
        <v>447</v>
      </c>
      <c r="B1995" t="s">
        <v>446</v>
      </c>
    </row>
    <row r="1996" spans="1:2" x14ac:dyDescent="0.25">
      <c r="A1996" t="s">
        <v>447</v>
      </c>
      <c r="B1996" t="s">
        <v>537</v>
      </c>
    </row>
    <row r="1997" spans="1:2" x14ac:dyDescent="0.25">
      <c r="A1997" t="s">
        <v>447</v>
      </c>
      <c r="B1997" t="s">
        <v>114</v>
      </c>
    </row>
    <row r="1998" spans="1:2" x14ac:dyDescent="0.25">
      <c r="A1998" t="s">
        <v>447</v>
      </c>
      <c r="B1998" t="s">
        <v>384</v>
      </c>
    </row>
    <row r="1999" spans="1:2" x14ac:dyDescent="0.25">
      <c r="A1999" t="s">
        <v>447</v>
      </c>
      <c r="B1999" t="s">
        <v>431</v>
      </c>
    </row>
    <row r="2000" spans="1:2" x14ac:dyDescent="0.25">
      <c r="A2000" t="s">
        <v>437</v>
      </c>
      <c r="B2000" t="s">
        <v>437</v>
      </c>
    </row>
    <row r="2001" spans="1:2" x14ac:dyDescent="0.25">
      <c r="A2001" t="s">
        <v>437</v>
      </c>
      <c r="B2001" t="s">
        <v>451</v>
      </c>
    </row>
    <row r="2002" spans="1:2" x14ac:dyDescent="0.25">
      <c r="A2002" t="s">
        <v>437</v>
      </c>
      <c r="B2002" t="s">
        <v>583</v>
      </c>
    </row>
    <row r="2003" spans="1:2" x14ac:dyDescent="0.25">
      <c r="A2003" t="s">
        <v>437</v>
      </c>
      <c r="B2003" t="s">
        <v>174</v>
      </c>
    </row>
    <row r="2004" spans="1:2" x14ac:dyDescent="0.25">
      <c r="A2004" t="s">
        <v>437</v>
      </c>
      <c r="B2004" t="s">
        <v>586</v>
      </c>
    </row>
    <row r="2005" spans="1:2" x14ac:dyDescent="0.25">
      <c r="A2005" t="s">
        <v>437</v>
      </c>
      <c r="B2005" t="s">
        <v>71</v>
      </c>
    </row>
    <row r="2006" spans="1:2" x14ac:dyDescent="0.25">
      <c r="A2006" t="s">
        <v>448</v>
      </c>
      <c r="B2006" t="s">
        <v>448</v>
      </c>
    </row>
    <row r="2007" spans="1:2" x14ac:dyDescent="0.25">
      <c r="A2007" t="s">
        <v>448</v>
      </c>
      <c r="B2007" t="s">
        <v>257</v>
      </c>
    </row>
    <row r="2008" spans="1:2" x14ac:dyDescent="0.25">
      <c r="A2008" t="s">
        <v>448</v>
      </c>
      <c r="B2008" t="s">
        <v>450</v>
      </c>
    </row>
    <row r="2009" spans="1:2" x14ac:dyDescent="0.25">
      <c r="A2009" t="s">
        <v>448</v>
      </c>
      <c r="B2009" t="s">
        <v>449</v>
      </c>
    </row>
    <row r="2010" spans="1:2" x14ac:dyDescent="0.25">
      <c r="A2010" t="s">
        <v>448</v>
      </c>
      <c r="B2010" t="s">
        <v>118</v>
      </c>
    </row>
    <row r="2011" spans="1:2" x14ac:dyDescent="0.25">
      <c r="A2011" t="s">
        <v>448</v>
      </c>
      <c r="B2011" t="s">
        <v>501</v>
      </c>
    </row>
    <row r="2012" spans="1:2" x14ac:dyDescent="0.25">
      <c r="A2012" t="s">
        <v>449</v>
      </c>
      <c r="B2012" t="s">
        <v>449</v>
      </c>
    </row>
    <row r="2013" spans="1:2" x14ac:dyDescent="0.25">
      <c r="A2013" t="s">
        <v>449</v>
      </c>
      <c r="B2013" t="s">
        <v>118</v>
      </c>
    </row>
    <row r="2014" spans="1:2" x14ac:dyDescent="0.25">
      <c r="A2014" t="s">
        <v>449</v>
      </c>
      <c r="B2014" t="s">
        <v>448</v>
      </c>
    </row>
    <row r="2015" spans="1:2" x14ac:dyDescent="0.25">
      <c r="A2015" t="s">
        <v>449</v>
      </c>
      <c r="B2015" t="s">
        <v>450</v>
      </c>
    </row>
    <row r="2016" spans="1:2" x14ac:dyDescent="0.25">
      <c r="A2016" t="s">
        <v>449</v>
      </c>
      <c r="B2016" t="s">
        <v>257</v>
      </c>
    </row>
    <row r="2017" spans="1:2" x14ac:dyDescent="0.25">
      <c r="A2017" t="s">
        <v>449</v>
      </c>
      <c r="B2017" t="s">
        <v>239</v>
      </c>
    </row>
    <row r="2018" spans="1:2" x14ac:dyDescent="0.25">
      <c r="A2018" t="s">
        <v>450</v>
      </c>
      <c r="B2018" t="s">
        <v>450</v>
      </c>
    </row>
    <row r="2019" spans="1:2" x14ac:dyDescent="0.25">
      <c r="A2019" t="s">
        <v>450</v>
      </c>
      <c r="B2019" t="s">
        <v>448</v>
      </c>
    </row>
    <row r="2020" spans="1:2" x14ac:dyDescent="0.25">
      <c r="A2020" t="s">
        <v>450</v>
      </c>
      <c r="B2020" t="s">
        <v>118</v>
      </c>
    </row>
    <row r="2021" spans="1:2" x14ac:dyDescent="0.25">
      <c r="A2021" t="s">
        <v>450</v>
      </c>
      <c r="B2021" t="s">
        <v>449</v>
      </c>
    </row>
    <row r="2022" spans="1:2" x14ac:dyDescent="0.25">
      <c r="A2022" t="s">
        <v>450</v>
      </c>
      <c r="B2022" t="s">
        <v>257</v>
      </c>
    </row>
    <row r="2023" spans="1:2" x14ac:dyDescent="0.25">
      <c r="A2023" t="s">
        <v>450</v>
      </c>
      <c r="B2023" t="s">
        <v>239</v>
      </c>
    </row>
    <row r="2024" spans="1:2" x14ac:dyDescent="0.25">
      <c r="A2024" t="s">
        <v>438</v>
      </c>
      <c r="B2024" t="s">
        <v>438</v>
      </c>
    </row>
    <row r="2025" spans="1:2" x14ac:dyDescent="0.25">
      <c r="A2025" t="s">
        <v>438</v>
      </c>
      <c r="B2025" t="s">
        <v>467</v>
      </c>
    </row>
    <row r="2026" spans="1:2" x14ac:dyDescent="0.25">
      <c r="A2026" t="s">
        <v>438</v>
      </c>
      <c r="B2026" t="s">
        <v>314</v>
      </c>
    </row>
    <row r="2027" spans="1:2" x14ac:dyDescent="0.25">
      <c r="A2027" t="s">
        <v>438</v>
      </c>
      <c r="B2027" t="s">
        <v>172</v>
      </c>
    </row>
    <row r="2028" spans="1:2" x14ac:dyDescent="0.25">
      <c r="A2028" t="s">
        <v>438</v>
      </c>
      <c r="B2028" t="s">
        <v>424</v>
      </c>
    </row>
    <row r="2029" spans="1:2" x14ac:dyDescent="0.25">
      <c r="A2029" t="s">
        <v>438</v>
      </c>
      <c r="B2029" t="s">
        <v>423</v>
      </c>
    </row>
    <row r="2030" spans="1:2" x14ac:dyDescent="0.25">
      <c r="A2030" t="s">
        <v>459</v>
      </c>
      <c r="B2030" t="s">
        <v>459</v>
      </c>
    </row>
    <row r="2031" spans="1:2" x14ac:dyDescent="0.25">
      <c r="A2031" t="s">
        <v>459</v>
      </c>
      <c r="B2031" t="s">
        <v>460</v>
      </c>
    </row>
    <row r="2032" spans="1:2" x14ac:dyDescent="0.25">
      <c r="A2032" t="s">
        <v>459</v>
      </c>
      <c r="B2032" t="s">
        <v>299</v>
      </c>
    </row>
    <row r="2033" spans="1:2" x14ac:dyDescent="0.25">
      <c r="A2033" t="s">
        <v>459</v>
      </c>
      <c r="B2033" t="s">
        <v>619</v>
      </c>
    </row>
    <row r="2034" spans="1:2" x14ac:dyDescent="0.25">
      <c r="A2034" t="s">
        <v>459</v>
      </c>
      <c r="B2034" t="s">
        <v>653</v>
      </c>
    </row>
    <row r="2035" spans="1:2" x14ac:dyDescent="0.25">
      <c r="A2035" t="s">
        <v>459</v>
      </c>
      <c r="B2035" t="s">
        <v>35</v>
      </c>
    </row>
    <row r="2036" spans="1:2" x14ac:dyDescent="0.25">
      <c r="A2036" t="s">
        <v>439</v>
      </c>
      <c r="B2036" t="s">
        <v>439</v>
      </c>
    </row>
    <row r="2037" spans="1:2" x14ac:dyDescent="0.25">
      <c r="A2037" t="s">
        <v>439</v>
      </c>
      <c r="B2037" t="s">
        <v>77</v>
      </c>
    </row>
    <row r="2038" spans="1:2" x14ac:dyDescent="0.25">
      <c r="A2038" t="s">
        <v>439</v>
      </c>
      <c r="B2038" t="s">
        <v>422</v>
      </c>
    </row>
    <row r="2039" spans="1:2" x14ac:dyDescent="0.25">
      <c r="A2039" t="s">
        <v>439</v>
      </c>
      <c r="B2039" t="s">
        <v>83</v>
      </c>
    </row>
    <row r="2040" spans="1:2" x14ac:dyDescent="0.25">
      <c r="A2040" t="s">
        <v>439</v>
      </c>
      <c r="B2040" t="s">
        <v>162</v>
      </c>
    </row>
    <row r="2041" spans="1:2" x14ac:dyDescent="0.25">
      <c r="A2041" t="s">
        <v>439</v>
      </c>
      <c r="B2041" t="s">
        <v>256</v>
      </c>
    </row>
    <row r="2042" spans="1:2" x14ac:dyDescent="0.25">
      <c r="A2042" t="s">
        <v>440</v>
      </c>
      <c r="B2042" t="s">
        <v>440</v>
      </c>
    </row>
    <row r="2043" spans="1:2" x14ac:dyDescent="0.25">
      <c r="A2043" t="s">
        <v>440</v>
      </c>
      <c r="B2043" t="s">
        <v>648</v>
      </c>
    </row>
    <row r="2044" spans="1:2" x14ac:dyDescent="0.25">
      <c r="A2044" t="s">
        <v>440</v>
      </c>
      <c r="B2044" t="s">
        <v>406</v>
      </c>
    </row>
    <row r="2045" spans="1:2" x14ac:dyDescent="0.25">
      <c r="A2045" t="s">
        <v>440</v>
      </c>
      <c r="B2045" t="s">
        <v>45</v>
      </c>
    </row>
    <row r="2046" spans="1:2" x14ac:dyDescent="0.25">
      <c r="A2046" t="s">
        <v>440</v>
      </c>
      <c r="B2046" t="s">
        <v>493</v>
      </c>
    </row>
    <row r="2047" spans="1:2" x14ac:dyDescent="0.25">
      <c r="A2047" t="s">
        <v>440</v>
      </c>
      <c r="B2047" t="s">
        <v>427</v>
      </c>
    </row>
    <row r="2048" spans="1:2" x14ac:dyDescent="0.25">
      <c r="A2048" t="s">
        <v>451</v>
      </c>
      <c r="B2048" t="s">
        <v>451</v>
      </c>
    </row>
    <row r="2049" spans="1:2" x14ac:dyDescent="0.25">
      <c r="A2049" t="s">
        <v>451</v>
      </c>
      <c r="B2049" t="s">
        <v>437</v>
      </c>
    </row>
    <row r="2050" spans="1:2" x14ac:dyDescent="0.25">
      <c r="A2050" t="s">
        <v>451</v>
      </c>
      <c r="B2050" t="s">
        <v>174</v>
      </c>
    </row>
    <row r="2051" spans="1:2" x14ac:dyDescent="0.25">
      <c r="A2051" t="s">
        <v>451</v>
      </c>
      <c r="B2051" t="s">
        <v>173</v>
      </c>
    </row>
    <row r="2052" spans="1:2" x14ac:dyDescent="0.25">
      <c r="A2052" t="s">
        <v>451</v>
      </c>
      <c r="B2052" t="s">
        <v>92</v>
      </c>
    </row>
    <row r="2053" spans="1:2" x14ac:dyDescent="0.25">
      <c r="A2053" t="s">
        <v>451</v>
      </c>
      <c r="B2053" t="s">
        <v>175</v>
      </c>
    </row>
    <row r="2054" spans="1:2" x14ac:dyDescent="0.25">
      <c r="A2054" t="s">
        <v>308</v>
      </c>
      <c r="B2054" t="s">
        <v>308</v>
      </c>
    </row>
    <row r="2055" spans="1:2" x14ac:dyDescent="0.25">
      <c r="A2055" t="s">
        <v>308</v>
      </c>
      <c r="B2055" t="s">
        <v>317</v>
      </c>
    </row>
    <row r="2056" spans="1:2" x14ac:dyDescent="0.25">
      <c r="A2056" t="s">
        <v>308</v>
      </c>
      <c r="B2056" t="s">
        <v>209</v>
      </c>
    </row>
    <row r="2057" spans="1:2" x14ac:dyDescent="0.25">
      <c r="A2057" t="s">
        <v>308</v>
      </c>
      <c r="B2057" t="s">
        <v>200</v>
      </c>
    </row>
    <row r="2058" spans="1:2" x14ac:dyDescent="0.25">
      <c r="A2058" t="s">
        <v>308</v>
      </c>
      <c r="B2058" t="s">
        <v>454</v>
      </c>
    </row>
    <row r="2059" spans="1:2" x14ac:dyDescent="0.25">
      <c r="A2059" t="s">
        <v>308</v>
      </c>
      <c r="B2059" t="s">
        <v>472</v>
      </c>
    </row>
    <row r="2060" spans="1:2" x14ac:dyDescent="0.25">
      <c r="A2060" t="s">
        <v>441</v>
      </c>
      <c r="B2060" t="s">
        <v>441</v>
      </c>
    </row>
    <row r="2061" spans="1:2" x14ac:dyDescent="0.25">
      <c r="A2061" t="s">
        <v>441</v>
      </c>
      <c r="B2061" t="s">
        <v>530</v>
      </c>
    </row>
    <row r="2062" spans="1:2" x14ac:dyDescent="0.25">
      <c r="A2062" t="s">
        <v>441</v>
      </c>
      <c r="B2062" t="s">
        <v>92</v>
      </c>
    </row>
    <row r="2063" spans="1:2" x14ac:dyDescent="0.25">
      <c r="A2063" t="s">
        <v>441</v>
      </c>
      <c r="B2063" t="s">
        <v>364</v>
      </c>
    </row>
    <row r="2064" spans="1:2" x14ac:dyDescent="0.25">
      <c r="A2064" t="s">
        <v>441</v>
      </c>
      <c r="B2064" t="s">
        <v>190</v>
      </c>
    </row>
    <row r="2065" spans="1:2" x14ac:dyDescent="0.25">
      <c r="A2065" t="s">
        <v>441</v>
      </c>
      <c r="B2065" t="s">
        <v>146</v>
      </c>
    </row>
    <row r="2066" spans="1:2" x14ac:dyDescent="0.25">
      <c r="A2066" t="s">
        <v>442</v>
      </c>
      <c r="B2066" t="s">
        <v>442</v>
      </c>
    </row>
    <row r="2067" spans="1:2" x14ac:dyDescent="0.25">
      <c r="A2067" t="s">
        <v>442</v>
      </c>
      <c r="B2067" t="s">
        <v>548</v>
      </c>
    </row>
    <row r="2068" spans="1:2" x14ac:dyDescent="0.25">
      <c r="A2068" t="s">
        <v>442</v>
      </c>
      <c r="B2068" t="s">
        <v>384</v>
      </c>
    </row>
    <row r="2069" spans="1:2" x14ac:dyDescent="0.25">
      <c r="A2069" t="s">
        <v>442</v>
      </c>
      <c r="B2069" t="s">
        <v>535</v>
      </c>
    </row>
    <row r="2070" spans="1:2" x14ac:dyDescent="0.25">
      <c r="A2070" t="s">
        <v>442</v>
      </c>
      <c r="B2070" t="s">
        <v>91</v>
      </c>
    </row>
    <row r="2071" spans="1:2" x14ac:dyDescent="0.25">
      <c r="A2071" t="s">
        <v>442</v>
      </c>
      <c r="B2071" t="s">
        <v>114</v>
      </c>
    </row>
    <row r="2072" spans="1:2" x14ac:dyDescent="0.25">
      <c r="A2072" t="s">
        <v>455</v>
      </c>
      <c r="B2072" t="s">
        <v>455</v>
      </c>
    </row>
    <row r="2073" spans="1:2" x14ac:dyDescent="0.25">
      <c r="A2073" t="s">
        <v>455</v>
      </c>
      <c r="B2073" t="s">
        <v>456</v>
      </c>
    </row>
    <row r="2074" spans="1:2" x14ac:dyDescent="0.25">
      <c r="A2074" t="s">
        <v>455</v>
      </c>
      <c r="B2074" t="s">
        <v>563</v>
      </c>
    </row>
    <row r="2075" spans="1:2" x14ac:dyDescent="0.25">
      <c r="A2075" t="s">
        <v>455</v>
      </c>
      <c r="B2075" t="s">
        <v>32</v>
      </c>
    </row>
    <row r="2076" spans="1:2" x14ac:dyDescent="0.25">
      <c r="A2076" t="s">
        <v>455</v>
      </c>
      <c r="B2076" t="s">
        <v>489</v>
      </c>
    </row>
    <row r="2077" spans="1:2" x14ac:dyDescent="0.25">
      <c r="A2077" t="s">
        <v>455</v>
      </c>
      <c r="B2077" t="s">
        <v>169</v>
      </c>
    </row>
    <row r="2078" spans="1:2" x14ac:dyDescent="0.25">
      <c r="A2078" t="s">
        <v>456</v>
      </c>
      <c r="B2078" t="s">
        <v>456</v>
      </c>
    </row>
    <row r="2079" spans="1:2" x14ac:dyDescent="0.25">
      <c r="A2079" t="s">
        <v>456</v>
      </c>
      <c r="B2079" t="s">
        <v>32</v>
      </c>
    </row>
    <row r="2080" spans="1:2" x14ac:dyDescent="0.25">
      <c r="A2080" t="s">
        <v>456</v>
      </c>
      <c r="B2080" t="s">
        <v>79</v>
      </c>
    </row>
    <row r="2081" spans="1:2" x14ac:dyDescent="0.25">
      <c r="A2081" t="s">
        <v>456</v>
      </c>
      <c r="B2081" t="s">
        <v>455</v>
      </c>
    </row>
    <row r="2082" spans="1:2" x14ac:dyDescent="0.25">
      <c r="A2082" t="s">
        <v>456</v>
      </c>
      <c r="B2082" t="s">
        <v>304</v>
      </c>
    </row>
    <row r="2083" spans="1:2" x14ac:dyDescent="0.25">
      <c r="A2083" t="s">
        <v>456</v>
      </c>
      <c r="B2083" t="s">
        <v>374</v>
      </c>
    </row>
    <row r="2084" spans="1:2" x14ac:dyDescent="0.25">
      <c r="A2084" t="s">
        <v>443</v>
      </c>
      <c r="B2084" t="s">
        <v>443</v>
      </c>
    </row>
    <row r="2085" spans="1:2" x14ac:dyDescent="0.25">
      <c r="A2085" t="s">
        <v>443</v>
      </c>
      <c r="B2085" t="s">
        <v>156</v>
      </c>
    </row>
    <row r="2086" spans="1:2" x14ac:dyDescent="0.25">
      <c r="A2086" t="s">
        <v>443</v>
      </c>
      <c r="B2086" t="s">
        <v>543</v>
      </c>
    </row>
    <row r="2087" spans="1:2" x14ac:dyDescent="0.25">
      <c r="A2087" t="s">
        <v>443</v>
      </c>
      <c r="B2087" t="s">
        <v>434</v>
      </c>
    </row>
    <row r="2088" spans="1:2" x14ac:dyDescent="0.25">
      <c r="A2088" t="s">
        <v>443</v>
      </c>
      <c r="B2088" t="s">
        <v>594</v>
      </c>
    </row>
    <row r="2089" spans="1:2" x14ac:dyDescent="0.25">
      <c r="A2089" t="s">
        <v>443</v>
      </c>
      <c r="B2089" t="s">
        <v>192</v>
      </c>
    </row>
    <row r="2090" spans="1:2" x14ac:dyDescent="0.25">
      <c r="A2090" t="s">
        <v>444</v>
      </c>
      <c r="B2090" t="s">
        <v>444</v>
      </c>
    </row>
    <row r="2091" spans="1:2" x14ac:dyDescent="0.25">
      <c r="A2091" t="s">
        <v>444</v>
      </c>
      <c r="B2091" t="s">
        <v>445</v>
      </c>
    </row>
    <row r="2092" spans="1:2" x14ac:dyDescent="0.25">
      <c r="A2092" t="s">
        <v>444</v>
      </c>
      <c r="B2092" t="s">
        <v>186</v>
      </c>
    </row>
    <row r="2093" spans="1:2" x14ac:dyDescent="0.25">
      <c r="A2093" t="s">
        <v>444</v>
      </c>
      <c r="B2093" t="s">
        <v>629</v>
      </c>
    </row>
    <row r="2094" spans="1:2" x14ac:dyDescent="0.25">
      <c r="A2094" t="s">
        <v>444</v>
      </c>
      <c r="B2094" t="s">
        <v>329</v>
      </c>
    </row>
    <row r="2095" spans="1:2" x14ac:dyDescent="0.25">
      <c r="A2095" t="s">
        <v>444</v>
      </c>
      <c r="B2095" t="s">
        <v>391</v>
      </c>
    </row>
    <row r="2096" spans="1:2" x14ac:dyDescent="0.25">
      <c r="A2096" t="s">
        <v>460</v>
      </c>
      <c r="B2096" t="s">
        <v>460</v>
      </c>
    </row>
    <row r="2097" spans="1:2" x14ac:dyDescent="0.25">
      <c r="A2097" t="s">
        <v>460</v>
      </c>
      <c r="B2097" t="s">
        <v>459</v>
      </c>
    </row>
    <row r="2098" spans="1:2" x14ac:dyDescent="0.25">
      <c r="A2098" t="s">
        <v>460</v>
      </c>
      <c r="B2098" t="s">
        <v>619</v>
      </c>
    </row>
    <row r="2099" spans="1:2" x14ac:dyDescent="0.25">
      <c r="A2099" t="s">
        <v>460</v>
      </c>
      <c r="B2099" t="s">
        <v>653</v>
      </c>
    </row>
    <row r="2100" spans="1:2" x14ac:dyDescent="0.25">
      <c r="A2100" t="s">
        <v>460</v>
      </c>
      <c r="B2100" t="s">
        <v>299</v>
      </c>
    </row>
    <row r="2101" spans="1:2" x14ac:dyDescent="0.25">
      <c r="A2101" t="s">
        <v>460</v>
      </c>
      <c r="B2101" t="s">
        <v>35</v>
      </c>
    </row>
    <row r="2102" spans="1:2" x14ac:dyDescent="0.25">
      <c r="A2102" t="s">
        <v>463</v>
      </c>
      <c r="B2102" t="s">
        <v>463</v>
      </c>
    </row>
    <row r="2103" spans="1:2" x14ac:dyDescent="0.25">
      <c r="A2103" t="s">
        <v>463</v>
      </c>
      <c r="B2103" t="s">
        <v>120</v>
      </c>
    </row>
    <row r="2104" spans="1:2" x14ac:dyDescent="0.25">
      <c r="A2104" t="s">
        <v>463</v>
      </c>
      <c r="B2104" t="s">
        <v>326</v>
      </c>
    </row>
    <row r="2105" spans="1:2" x14ac:dyDescent="0.25">
      <c r="A2105" t="s">
        <v>463</v>
      </c>
      <c r="B2105" t="s">
        <v>315</v>
      </c>
    </row>
    <row r="2106" spans="1:2" x14ac:dyDescent="0.25">
      <c r="A2106" t="s">
        <v>463</v>
      </c>
      <c r="B2106" t="s">
        <v>486</v>
      </c>
    </row>
    <row r="2107" spans="1:2" x14ac:dyDescent="0.25">
      <c r="A2107" t="s">
        <v>463</v>
      </c>
      <c r="B2107" t="s">
        <v>127</v>
      </c>
    </row>
    <row r="2108" spans="1:2" x14ac:dyDescent="0.25">
      <c r="A2108" t="s">
        <v>469</v>
      </c>
      <c r="B2108" t="s">
        <v>469</v>
      </c>
    </row>
    <row r="2109" spans="1:2" x14ac:dyDescent="0.25">
      <c r="A2109" t="s">
        <v>469</v>
      </c>
      <c r="B2109" t="s">
        <v>468</v>
      </c>
    </row>
    <row r="2110" spans="1:2" x14ac:dyDescent="0.25">
      <c r="A2110" t="s">
        <v>469</v>
      </c>
      <c r="B2110" t="s">
        <v>546</v>
      </c>
    </row>
    <row r="2111" spans="1:2" x14ac:dyDescent="0.25">
      <c r="A2111" t="s">
        <v>469</v>
      </c>
      <c r="B2111" t="s">
        <v>534</v>
      </c>
    </row>
    <row r="2112" spans="1:2" x14ac:dyDescent="0.25">
      <c r="A2112" t="s">
        <v>469</v>
      </c>
      <c r="B2112" t="s">
        <v>602</v>
      </c>
    </row>
    <row r="2113" spans="1:2" x14ac:dyDescent="0.25">
      <c r="A2113" t="s">
        <v>469</v>
      </c>
      <c r="B2113" t="s">
        <v>601</v>
      </c>
    </row>
    <row r="2114" spans="1:2" x14ac:dyDescent="0.25">
      <c r="A2114" t="s">
        <v>464</v>
      </c>
      <c r="B2114" t="s">
        <v>464</v>
      </c>
    </row>
    <row r="2115" spans="1:2" x14ac:dyDescent="0.25">
      <c r="A2115" t="s">
        <v>464</v>
      </c>
      <c r="B2115" t="s">
        <v>39</v>
      </c>
    </row>
    <row r="2116" spans="1:2" x14ac:dyDescent="0.25">
      <c r="A2116" t="s">
        <v>464</v>
      </c>
      <c r="B2116" t="s">
        <v>516</v>
      </c>
    </row>
    <row r="2117" spans="1:2" x14ac:dyDescent="0.25">
      <c r="A2117" t="s">
        <v>464</v>
      </c>
      <c r="B2117" t="s">
        <v>515</v>
      </c>
    </row>
    <row r="2118" spans="1:2" x14ac:dyDescent="0.25">
      <c r="A2118" t="s">
        <v>464</v>
      </c>
      <c r="B2118" t="s">
        <v>193</v>
      </c>
    </row>
    <row r="2119" spans="1:2" x14ac:dyDescent="0.25">
      <c r="A2119" t="s">
        <v>464</v>
      </c>
      <c r="B2119" t="s">
        <v>41</v>
      </c>
    </row>
    <row r="2120" spans="1:2" x14ac:dyDescent="0.25">
      <c r="A2120" t="s">
        <v>465</v>
      </c>
      <c r="B2120" t="s">
        <v>465</v>
      </c>
    </row>
    <row r="2121" spans="1:2" x14ac:dyDescent="0.25">
      <c r="A2121" t="s">
        <v>465</v>
      </c>
      <c r="B2121" t="s">
        <v>137</v>
      </c>
    </row>
    <row r="2122" spans="1:2" x14ac:dyDescent="0.25">
      <c r="A2122" t="s">
        <v>465</v>
      </c>
      <c r="B2122" t="s">
        <v>660</v>
      </c>
    </row>
    <row r="2123" spans="1:2" x14ac:dyDescent="0.25">
      <c r="A2123" t="s">
        <v>465</v>
      </c>
      <c r="B2123" t="s">
        <v>644</v>
      </c>
    </row>
    <row r="2124" spans="1:2" x14ac:dyDescent="0.25">
      <c r="A2124" t="s">
        <v>465</v>
      </c>
      <c r="B2124" t="s">
        <v>303</v>
      </c>
    </row>
    <row r="2125" spans="1:2" x14ac:dyDescent="0.25">
      <c r="A2125" t="s">
        <v>465</v>
      </c>
      <c r="B2125" t="s">
        <v>439</v>
      </c>
    </row>
    <row r="2126" spans="1:2" x14ac:dyDescent="0.25">
      <c r="A2126" t="s">
        <v>467</v>
      </c>
      <c r="B2126" t="s">
        <v>467</v>
      </c>
    </row>
    <row r="2127" spans="1:2" x14ac:dyDescent="0.25">
      <c r="A2127" t="s">
        <v>467</v>
      </c>
      <c r="B2127" t="s">
        <v>438</v>
      </c>
    </row>
    <row r="2128" spans="1:2" x14ac:dyDescent="0.25">
      <c r="A2128" t="s">
        <v>467</v>
      </c>
      <c r="B2128" t="s">
        <v>535</v>
      </c>
    </row>
    <row r="2129" spans="1:2" x14ac:dyDescent="0.25">
      <c r="A2129" t="s">
        <v>467</v>
      </c>
      <c r="B2129" t="s">
        <v>424</v>
      </c>
    </row>
    <row r="2130" spans="1:2" x14ac:dyDescent="0.25">
      <c r="A2130" t="s">
        <v>467</v>
      </c>
      <c r="B2130" t="s">
        <v>172</v>
      </c>
    </row>
    <row r="2131" spans="1:2" x14ac:dyDescent="0.25">
      <c r="A2131" t="s">
        <v>467</v>
      </c>
      <c r="B2131" t="s">
        <v>271</v>
      </c>
    </row>
    <row r="2132" spans="1:2" x14ac:dyDescent="0.25">
      <c r="A2132" t="s">
        <v>468</v>
      </c>
      <c r="B2132" t="s">
        <v>468</v>
      </c>
    </row>
    <row r="2133" spans="1:2" x14ac:dyDescent="0.25">
      <c r="A2133" t="s">
        <v>468</v>
      </c>
      <c r="B2133" t="s">
        <v>469</v>
      </c>
    </row>
    <row r="2134" spans="1:2" x14ac:dyDescent="0.25">
      <c r="A2134" t="s">
        <v>468</v>
      </c>
      <c r="B2134" t="s">
        <v>546</v>
      </c>
    </row>
    <row r="2135" spans="1:2" x14ac:dyDescent="0.25">
      <c r="A2135" t="s">
        <v>468</v>
      </c>
      <c r="B2135" t="s">
        <v>534</v>
      </c>
    </row>
    <row r="2136" spans="1:2" x14ac:dyDescent="0.25">
      <c r="A2136" t="s">
        <v>468</v>
      </c>
      <c r="B2136" t="s">
        <v>602</v>
      </c>
    </row>
    <row r="2137" spans="1:2" x14ac:dyDescent="0.25">
      <c r="A2137" t="s">
        <v>468</v>
      </c>
      <c r="B2137" t="s">
        <v>601</v>
      </c>
    </row>
    <row r="2138" spans="1:2" x14ac:dyDescent="0.25">
      <c r="A2138" t="s">
        <v>471</v>
      </c>
      <c r="B2138" t="s">
        <v>471</v>
      </c>
    </row>
    <row r="2139" spans="1:2" x14ac:dyDescent="0.25">
      <c r="A2139" t="s">
        <v>471</v>
      </c>
      <c r="B2139" t="s">
        <v>94</v>
      </c>
    </row>
    <row r="2140" spans="1:2" x14ac:dyDescent="0.25">
      <c r="A2140" t="s">
        <v>471</v>
      </c>
      <c r="B2140" t="s">
        <v>383</v>
      </c>
    </row>
    <row r="2141" spans="1:2" x14ac:dyDescent="0.25">
      <c r="A2141" t="s">
        <v>471</v>
      </c>
      <c r="B2141" t="s">
        <v>93</v>
      </c>
    </row>
    <row r="2142" spans="1:2" x14ac:dyDescent="0.25">
      <c r="A2142" t="s">
        <v>471</v>
      </c>
      <c r="B2142" t="s">
        <v>159</v>
      </c>
    </row>
    <row r="2143" spans="1:2" x14ac:dyDescent="0.25">
      <c r="A2143" t="s">
        <v>471</v>
      </c>
      <c r="B2143" t="s">
        <v>531</v>
      </c>
    </row>
    <row r="2144" spans="1:2" x14ac:dyDescent="0.25">
      <c r="A2144" t="s">
        <v>638</v>
      </c>
      <c r="B2144" t="s">
        <v>638</v>
      </c>
    </row>
    <row r="2145" spans="1:2" x14ac:dyDescent="0.25">
      <c r="A2145" t="s">
        <v>638</v>
      </c>
      <c r="B2145" t="s">
        <v>643</v>
      </c>
    </row>
    <row r="2146" spans="1:2" x14ac:dyDescent="0.25">
      <c r="A2146" t="s">
        <v>638</v>
      </c>
      <c r="B2146" t="s">
        <v>353</v>
      </c>
    </row>
    <row r="2147" spans="1:2" x14ac:dyDescent="0.25">
      <c r="A2147" t="s">
        <v>638</v>
      </c>
      <c r="B2147" t="s">
        <v>617</v>
      </c>
    </row>
    <row r="2148" spans="1:2" x14ac:dyDescent="0.25">
      <c r="A2148" t="s">
        <v>638</v>
      </c>
      <c r="B2148" t="s">
        <v>582</v>
      </c>
    </row>
    <row r="2149" spans="1:2" x14ac:dyDescent="0.25">
      <c r="A2149" t="s">
        <v>638</v>
      </c>
      <c r="B2149" t="s">
        <v>609</v>
      </c>
    </row>
    <row r="2150" spans="1:2" x14ac:dyDescent="0.25">
      <c r="A2150" t="s">
        <v>473</v>
      </c>
      <c r="B2150" t="s">
        <v>473</v>
      </c>
    </row>
    <row r="2151" spans="1:2" x14ac:dyDescent="0.25">
      <c r="A2151" t="s">
        <v>473</v>
      </c>
      <c r="B2151" t="s">
        <v>474</v>
      </c>
    </row>
    <row r="2152" spans="1:2" x14ac:dyDescent="0.25">
      <c r="A2152" t="s">
        <v>473</v>
      </c>
      <c r="B2152" t="s">
        <v>293</v>
      </c>
    </row>
    <row r="2153" spans="1:2" x14ac:dyDescent="0.25">
      <c r="A2153" t="s">
        <v>473</v>
      </c>
      <c r="B2153" t="s">
        <v>269</v>
      </c>
    </row>
    <row r="2154" spans="1:2" x14ac:dyDescent="0.25">
      <c r="A2154" t="s">
        <v>473</v>
      </c>
      <c r="B2154" t="s">
        <v>244</v>
      </c>
    </row>
    <row r="2155" spans="1:2" x14ac:dyDescent="0.25">
      <c r="A2155" t="s">
        <v>473</v>
      </c>
      <c r="B2155" t="s">
        <v>378</v>
      </c>
    </row>
    <row r="2156" spans="1:2" x14ac:dyDescent="0.25">
      <c r="A2156" t="s">
        <v>474</v>
      </c>
      <c r="B2156" t="s">
        <v>474</v>
      </c>
    </row>
    <row r="2157" spans="1:2" x14ac:dyDescent="0.25">
      <c r="A2157" t="s">
        <v>474</v>
      </c>
      <c r="B2157" t="s">
        <v>473</v>
      </c>
    </row>
    <row r="2158" spans="1:2" x14ac:dyDescent="0.25">
      <c r="A2158" t="s">
        <v>474</v>
      </c>
      <c r="B2158" t="s">
        <v>269</v>
      </c>
    </row>
    <row r="2159" spans="1:2" x14ac:dyDescent="0.25">
      <c r="A2159" t="s">
        <v>474</v>
      </c>
      <c r="B2159" t="s">
        <v>293</v>
      </c>
    </row>
    <row r="2160" spans="1:2" x14ac:dyDescent="0.25">
      <c r="A2160" t="s">
        <v>474</v>
      </c>
      <c r="B2160" t="s">
        <v>244</v>
      </c>
    </row>
    <row r="2161" spans="1:2" x14ac:dyDescent="0.25">
      <c r="A2161" t="s">
        <v>474</v>
      </c>
      <c r="B2161" t="s">
        <v>378</v>
      </c>
    </row>
    <row r="2162" spans="1:2" x14ac:dyDescent="0.25">
      <c r="A2162" t="s">
        <v>476</v>
      </c>
      <c r="B2162" t="s">
        <v>476</v>
      </c>
    </row>
    <row r="2163" spans="1:2" x14ac:dyDescent="0.25">
      <c r="A2163" t="s">
        <v>476</v>
      </c>
      <c r="B2163" t="s">
        <v>665</v>
      </c>
    </row>
    <row r="2164" spans="1:2" x14ac:dyDescent="0.25">
      <c r="A2164" t="s">
        <v>476</v>
      </c>
      <c r="B2164" t="s">
        <v>539</v>
      </c>
    </row>
    <row r="2165" spans="1:2" x14ac:dyDescent="0.25">
      <c r="A2165" t="s">
        <v>476</v>
      </c>
      <c r="B2165" t="s">
        <v>158</v>
      </c>
    </row>
    <row r="2166" spans="1:2" x14ac:dyDescent="0.25">
      <c r="A2166" t="s">
        <v>476</v>
      </c>
      <c r="B2166" t="s">
        <v>78</v>
      </c>
    </row>
    <row r="2167" spans="1:2" x14ac:dyDescent="0.25">
      <c r="A2167" t="s">
        <v>476</v>
      </c>
      <c r="B2167" t="s">
        <v>253</v>
      </c>
    </row>
    <row r="2168" spans="1:2" x14ac:dyDescent="0.25">
      <c r="A2168" t="s">
        <v>477</v>
      </c>
      <c r="B2168" t="s">
        <v>477</v>
      </c>
    </row>
    <row r="2169" spans="1:2" x14ac:dyDescent="0.25">
      <c r="A2169" t="s">
        <v>477</v>
      </c>
      <c r="B2169" t="s">
        <v>96</v>
      </c>
    </row>
    <row r="2170" spans="1:2" x14ac:dyDescent="0.25">
      <c r="A2170" t="s">
        <v>477</v>
      </c>
      <c r="B2170" t="s">
        <v>344</v>
      </c>
    </row>
    <row r="2171" spans="1:2" x14ac:dyDescent="0.25">
      <c r="A2171" t="s">
        <v>477</v>
      </c>
      <c r="B2171" t="s">
        <v>345</v>
      </c>
    </row>
    <row r="2172" spans="1:2" x14ac:dyDescent="0.25">
      <c r="A2172" t="s">
        <v>477</v>
      </c>
      <c r="B2172" t="s">
        <v>519</v>
      </c>
    </row>
    <row r="2173" spans="1:2" x14ac:dyDescent="0.25">
      <c r="A2173" t="s">
        <v>477</v>
      </c>
      <c r="B2173" t="s">
        <v>98</v>
      </c>
    </row>
    <row r="2174" spans="1:2" x14ac:dyDescent="0.25">
      <c r="A2174" t="s">
        <v>393</v>
      </c>
      <c r="B2174" t="s">
        <v>393</v>
      </c>
    </row>
    <row r="2175" spans="1:2" x14ac:dyDescent="0.25">
      <c r="A2175" t="s">
        <v>393</v>
      </c>
      <c r="B2175" t="s">
        <v>66</v>
      </c>
    </row>
    <row r="2176" spans="1:2" x14ac:dyDescent="0.25">
      <c r="A2176" t="s">
        <v>393</v>
      </c>
      <c r="B2176" t="s">
        <v>499</v>
      </c>
    </row>
    <row r="2177" spans="1:2" x14ac:dyDescent="0.25">
      <c r="A2177" t="s">
        <v>393</v>
      </c>
      <c r="B2177" t="s">
        <v>50</v>
      </c>
    </row>
    <row r="2178" spans="1:2" x14ac:dyDescent="0.25">
      <c r="A2178" t="s">
        <v>393</v>
      </c>
      <c r="B2178" t="s">
        <v>323</v>
      </c>
    </row>
    <row r="2179" spans="1:2" x14ac:dyDescent="0.25">
      <c r="A2179" t="s">
        <v>393</v>
      </c>
      <c r="B2179" t="s">
        <v>309</v>
      </c>
    </row>
    <row r="2180" spans="1:2" x14ac:dyDescent="0.25">
      <c r="A2180" t="s">
        <v>479</v>
      </c>
      <c r="B2180" t="s">
        <v>479</v>
      </c>
    </row>
    <row r="2181" spans="1:2" x14ac:dyDescent="0.25">
      <c r="A2181" t="s">
        <v>479</v>
      </c>
      <c r="B2181" t="s">
        <v>553</v>
      </c>
    </row>
    <row r="2182" spans="1:2" x14ac:dyDescent="0.25">
      <c r="A2182" t="s">
        <v>479</v>
      </c>
      <c r="B2182" t="s">
        <v>373</v>
      </c>
    </row>
    <row r="2183" spans="1:2" x14ac:dyDescent="0.25">
      <c r="A2183" t="s">
        <v>479</v>
      </c>
      <c r="B2183" t="s">
        <v>141</v>
      </c>
    </row>
    <row r="2184" spans="1:2" x14ac:dyDescent="0.25">
      <c r="A2184" t="s">
        <v>479</v>
      </c>
      <c r="B2184" t="s">
        <v>491</v>
      </c>
    </row>
    <row r="2185" spans="1:2" x14ac:dyDescent="0.25">
      <c r="A2185" t="s">
        <v>479</v>
      </c>
      <c r="B2185" t="s">
        <v>43</v>
      </c>
    </row>
    <row r="2186" spans="1:2" x14ac:dyDescent="0.25">
      <c r="A2186" t="s">
        <v>480</v>
      </c>
      <c r="B2186" t="s">
        <v>480</v>
      </c>
    </row>
    <row r="2187" spans="1:2" x14ac:dyDescent="0.25">
      <c r="A2187" t="s">
        <v>480</v>
      </c>
      <c r="B2187" t="s">
        <v>481</v>
      </c>
    </row>
    <row r="2188" spans="1:2" x14ac:dyDescent="0.25">
      <c r="A2188" t="s">
        <v>480</v>
      </c>
      <c r="B2188" t="s">
        <v>655</v>
      </c>
    </row>
    <row r="2189" spans="1:2" x14ac:dyDescent="0.25">
      <c r="A2189" t="s">
        <v>480</v>
      </c>
      <c r="B2189" t="s">
        <v>370</v>
      </c>
    </row>
    <row r="2190" spans="1:2" x14ac:dyDescent="0.25">
      <c r="A2190" t="s">
        <v>480</v>
      </c>
      <c r="B2190" t="s">
        <v>95</v>
      </c>
    </row>
    <row r="2191" spans="1:2" x14ac:dyDescent="0.25">
      <c r="A2191" t="s">
        <v>480</v>
      </c>
      <c r="B2191" t="s">
        <v>664</v>
      </c>
    </row>
    <row r="2192" spans="1:2" x14ac:dyDescent="0.25">
      <c r="A2192" t="s">
        <v>481</v>
      </c>
      <c r="B2192" t="s">
        <v>481</v>
      </c>
    </row>
    <row r="2193" spans="1:2" x14ac:dyDescent="0.25">
      <c r="A2193" t="s">
        <v>481</v>
      </c>
      <c r="B2193" t="s">
        <v>480</v>
      </c>
    </row>
    <row r="2194" spans="1:2" x14ac:dyDescent="0.25">
      <c r="A2194" t="s">
        <v>481</v>
      </c>
      <c r="B2194" t="s">
        <v>655</v>
      </c>
    </row>
    <row r="2195" spans="1:2" x14ac:dyDescent="0.25">
      <c r="A2195" t="s">
        <v>481</v>
      </c>
      <c r="B2195" t="s">
        <v>370</v>
      </c>
    </row>
    <row r="2196" spans="1:2" x14ac:dyDescent="0.25">
      <c r="A2196" t="s">
        <v>481</v>
      </c>
      <c r="B2196" t="s">
        <v>95</v>
      </c>
    </row>
    <row r="2197" spans="1:2" x14ac:dyDescent="0.25">
      <c r="A2197" t="s">
        <v>481</v>
      </c>
      <c r="B2197" t="s">
        <v>427</v>
      </c>
    </row>
    <row r="2198" spans="1:2" x14ac:dyDescent="0.25">
      <c r="A2198" t="s">
        <v>482</v>
      </c>
      <c r="B2198" t="s">
        <v>482</v>
      </c>
    </row>
    <row r="2199" spans="1:2" x14ac:dyDescent="0.25">
      <c r="A2199" t="s">
        <v>482</v>
      </c>
      <c r="B2199" t="s">
        <v>389</v>
      </c>
    </row>
    <row r="2200" spans="1:2" x14ac:dyDescent="0.25">
      <c r="A2200" t="s">
        <v>482</v>
      </c>
      <c r="B2200" t="s">
        <v>388</v>
      </c>
    </row>
    <row r="2201" spans="1:2" x14ac:dyDescent="0.25">
      <c r="A2201" t="s">
        <v>482</v>
      </c>
      <c r="B2201" t="s">
        <v>290</v>
      </c>
    </row>
    <row r="2202" spans="1:2" x14ac:dyDescent="0.25">
      <c r="A2202" t="s">
        <v>482</v>
      </c>
      <c r="B2202" t="s">
        <v>567</v>
      </c>
    </row>
    <row r="2203" spans="1:2" x14ac:dyDescent="0.25">
      <c r="A2203" t="s">
        <v>482</v>
      </c>
      <c r="B2203" t="s">
        <v>568</v>
      </c>
    </row>
    <row r="2204" spans="1:2" x14ac:dyDescent="0.25">
      <c r="A2204" t="s">
        <v>489</v>
      </c>
      <c r="B2204" t="s">
        <v>489</v>
      </c>
    </row>
    <row r="2205" spans="1:2" x14ac:dyDescent="0.25">
      <c r="A2205" t="s">
        <v>489</v>
      </c>
      <c r="B2205" t="s">
        <v>304</v>
      </c>
    </row>
    <row r="2206" spans="1:2" x14ac:dyDescent="0.25">
      <c r="A2206" t="s">
        <v>489</v>
      </c>
      <c r="B2206" t="s">
        <v>456</v>
      </c>
    </row>
    <row r="2207" spans="1:2" x14ac:dyDescent="0.25">
      <c r="A2207" t="s">
        <v>489</v>
      </c>
      <c r="B2207" t="s">
        <v>455</v>
      </c>
    </row>
    <row r="2208" spans="1:2" x14ac:dyDescent="0.25">
      <c r="A2208" t="s">
        <v>489</v>
      </c>
      <c r="B2208" t="s">
        <v>127</v>
      </c>
    </row>
    <row r="2209" spans="1:2" x14ac:dyDescent="0.25">
      <c r="A2209" t="s">
        <v>489</v>
      </c>
      <c r="B2209" t="s">
        <v>122</v>
      </c>
    </row>
    <row r="2210" spans="1:2" x14ac:dyDescent="0.25">
      <c r="A2210" t="s">
        <v>483</v>
      </c>
      <c r="B2210" t="s">
        <v>483</v>
      </c>
    </row>
    <row r="2211" spans="1:2" x14ac:dyDescent="0.25">
      <c r="A2211" t="s">
        <v>483</v>
      </c>
      <c r="B2211" t="s">
        <v>387</v>
      </c>
    </row>
    <row r="2212" spans="1:2" x14ac:dyDescent="0.25">
      <c r="A2212" t="s">
        <v>483</v>
      </c>
      <c r="B2212" t="s">
        <v>116</v>
      </c>
    </row>
    <row r="2213" spans="1:2" x14ac:dyDescent="0.25">
      <c r="A2213" t="s">
        <v>483</v>
      </c>
      <c r="B2213" t="s">
        <v>659</v>
      </c>
    </row>
    <row r="2214" spans="1:2" x14ac:dyDescent="0.25">
      <c r="A2214" t="s">
        <v>483</v>
      </c>
      <c r="B2214" t="s">
        <v>73</v>
      </c>
    </row>
    <row r="2215" spans="1:2" x14ac:dyDescent="0.25">
      <c r="A2215" t="s">
        <v>483</v>
      </c>
      <c r="B2215" t="s">
        <v>575</v>
      </c>
    </row>
    <row r="2216" spans="1:2" x14ac:dyDescent="0.25">
      <c r="A2216" t="s">
        <v>484</v>
      </c>
      <c r="B2216" t="s">
        <v>484</v>
      </c>
    </row>
    <row r="2217" spans="1:2" x14ac:dyDescent="0.25">
      <c r="A2217" t="s">
        <v>484</v>
      </c>
      <c r="B2217" t="s">
        <v>238</v>
      </c>
    </row>
    <row r="2218" spans="1:2" x14ac:dyDescent="0.25">
      <c r="A2218" t="s">
        <v>484</v>
      </c>
      <c r="B2218" t="s">
        <v>208</v>
      </c>
    </row>
    <row r="2219" spans="1:2" x14ac:dyDescent="0.25">
      <c r="A2219" t="s">
        <v>484</v>
      </c>
      <c r="B2219" t="s">
        <v>220</v>
      </c>
    </row>
    <row r="2220" spans="1:2" x14ac:dyDescent="0.25">
      <c r="A2220" t="s">
        <v>484</v>
      </c>
      <c r="B2220" t="s">
        <v>103</v>
      </c>
    </row>
    <row r="2221" spans="1:2" x14ac:dyDescent="0.25">
      <c r="A2221" t="s">
        <v>484</v>
      </c>
      <c r="B2221" t="s">
        <v>59</v>
      </c>
    </row>
    <row r="2222" spans="1:2" x14ac:dyDescent="0.25">
      <c r="A2222" t="s">
        <v>500</v>
      </c>
      <c r="B2222" t="s">
        <v>500</v>
      </c>
    </row>
    <row r="2223" spans="1:2" x14ac:dyDescent="0.25">
      <c r="A2223" t="s">
        <v>500</v>
      </c>
      <c r="B2223" t="s">
        <v>555</v>
      </c>
    </row>
    <row r="2224" spans="1:2" x14ac:dyDescent="0.25">
      <c r="A2224" t="s">
        <v>500</v>
      </c>
      <c r="B2224" t="s">
        <v>241</v>
      </c>
    </row>
    <row r="2225" spans="1:2" x14ac:dyDescent="0.25">
      <c r="A2225" t="s">
        <v>500</v>
      </c>
      <c r="B2225" t="s">
        <v>649</v>
      </c>
    </row>
    <row r="2226" spans="1:2" x14ac:dyDescent="0.25">
      <c r="A2226" t="s">
        <v>500</v>
      </c>
      <c r="B2226" t="s">
        <v>654</v>
      </c>
    </row>
    <row r="2227" spans="1:2" x14ac:dyDescent="0.25">
      <c r="A2227" t="s">
        <v>500</v>
      </c>
      <c r="B2227" t="s">
        <v>102</v>
      </c>
    </row>
    <row r="2228" spans="1:2" x14ac:dyDescent="0.25">
      <c r="A2228" t="s">
        <v>486</v>
      </c>
      <c r="B2228" t="s">
        <v>486</v>
      </c>
    </row>
    <row r="2229" spans="1:2" x14ac:dyDescent="0.25">
      <c r="A2229" t="s">
        <v>486</v>
      </c>
      <c r="B2229" t="s">
        <v>315</v>
      </c>
    </row>
    <row r="2230" spans="1:2" x14ac:dyDescent="0.25">
      <c r="A2230" t="s">
        <v>486</v>
      </c>
      <c r="B2230" t="s">
        <v>78</v>
      </c>
    </row>
    <row r="2231" spans="1:2" x14ac:dyDescent="0.25">
      <c r="A2231" t="s">
        <v>486</v>
      </c>
      <c r="B2231" t="s">
        <v>463</v>
      </c>
    </row>
    <row r="2232" spans="1:2" x14ac:dyDescent="0.25">
      <c r="A2232" t="s">
        <v>486</v>
      </c>
      <c r="B2232" t="s">
        <v>340</v>
      </c>
    </row>
    <row r="2233" spans="1:2" x14ac:dyDescent="0.25">
      <c r="A2233" t="s">
        <v>486</v>
      </c>
      <c r="B2233" t="s">
        <v>120</v>
      </c>
    </row>
    <row r="2234" spans="1:2" x14ac:dyDescent="0.25">
      <c r="A2234" t="s">
        <v>487</v>
      </c>
      <c r="B2234" t="s">
        <v>487</v>
      </c>
    </row>
    <row r="2235" spans="1:2" x14ac:dyDescent="0.25">
      <c r="A2235" t="s">
        <v>487</v>
      </c>
      <c r="B2235" t="s">
        <v>184</v>
      </c>
    </row>
    <row r="2236" spans="1:2" x14ac:dyDescent="0.25">
      <c r="A2236" t="s">
        <v>487</v>
      </c>
      <c r="B2236" t="s">
        <v>568</v>
      </c>
    </row>
    <row r="2237" spans="1:2" x14ac:dyDescent="0.25">
      <c r="A2237" t="s">
        <v>487</v>
      </c>
      <c r="B2237" t="s">
        <v>77</v>
      </c>
    </row>
    <row r="2238" spans="1:2" x14ac:dyDescent="0.25">
      <c r="A2238" t="s">
        <v>487</v>
      </c>
      <c r="B2238" t="s">
        <v>509</v>
      </c>
    </row>
    <row r="2239" spans="1:2" x14ac:dyDescent="0.25">
      <c r="A2239" t="s">
        <v>487</v>
      </c>
      <c r="B2239" t="s">
        <v>522</v>
      </c>
    </row>
    <row r="2240" spans="1:2" x14ac:dyDescent="0.25">
      <c r="A2240" t="s">
        <v>66</v>
      </c>
      <c r="B2240" t="s">
        <v>66</v>
      </c>
    </row>
    <row r="2241" spans="1:2" x14ac:dyDescent="0.25">
      <c r="A2241" t="s">
        <v>66</v>
      </c>
      <c r="B2241" t="s">
        <v>393</v>
      </c>
    </row>
    <row r="2242" spans="1:2" x14ac:dyDescent="0.25">
      <c r="A2242" t="s">
        <v>66</v>
      </c>
      <c r="B2242" t="s">
        <v>180</v>
      </c>
    </row>
    <row r="2243" spans="1:2" x14ac:dyDescent="0.25">
      <c r="A2243" t="s">
        <v>66</v>
      </c>
      <c r="B2243" t="s">
        <v>128</v>
      </c>
    </row>
    <row r="2244" spans="1:2" x14ac:dyDescent="0.25">
      <c r="A2244" t="s">
        <v>66</v>
      </c>
      <c r="B2244" t="s">
        <v>50</v>
      </c>
    </row>
    <row r="2245" spans="1:2" x14ac:dyDescent="0.25">
      <c r="A2245" t="s">
        <v>66</v>
      </c>
      <c r="B2245" t="s">
        <v>499</v>
      </c>
    </row>
    <row r="2246" spans="1:2" x14ac:dyDescent="0.25">
      <c r="A2246" t="s">
        <v>490</v>
      </c>
      <c r="B2246" t="s">
        <v>490</v>
      </c>
    </row>
    <row r="2247" spans="1:2" x14ac:dyDescent="0.25">
      <c r="A2247" t="s">
        <v>490</v>
      </c>
      <c r="B2247" t="s">
        <v>258</v>
      </c>
    </row>
    <row r="2248" spans="1:2" x14ac:dyDescent="0.25">
      <c r="A2248" t="s">
        <v>490</v>
      </c>
      <c r="B2248" t="s">
        <v>272</v>
      </c>
    </row>
    <row r="2249" spans="1:2" x14ac:dyDescent="0.25">
      <c r="A2249" t="s">
        <v>490</v>
      </c>
      <c r="B2249" t="s">
        <v>147</v>
      </c>
    </row>
    <row r="2250" spans="1:2" x14ac:dyDescent="0.25">
      <c r="A2250" t="s">
        <v>490</v>
      </c>
      <c r="B2250" t="s">
        <v>141</v>
      </c>
    </row>
    <row r="2251" spans="1:2" x14ac:dyDescent="0.25">
      <c r="A2251" t="s">
        <v>490</v>
      </c>
      <c r="B2251" t="s">
        <v>528</v>
      </c>
    </row>
    <row r="2252" spans="1:2" x14ac:dyDescent="0.25">
      <c r="A2252" t="s">
        <v>491</v>
      </c>
      <c r="B2252" t="s">
        <v>491</v>
      </c>
    </row>
    <row r="2253" spans="1:2" x14ac:dyDescent="0.25">
      <c r="A2253" t="s">
        <v>491</v>
      </c>
      <c r="B2253" t="s">
        <v>553</v>
      </c>
    </row>
    <row r="2254" spans="1:2" x14ac:dyDescent="0.25">
      <c r="A2254" t="s">
        <v>491</v>
      </c>
      <c r="B2254" t="s">
        <v>479</v>
      </c>
    </row>
    <row r="2255" spans="1:2" x14ac:dyDescent="0.25">
      <c r="A2255" t="s">
        <v>491</v>
      </c>
      <c r="B2255" t="s">
        <v>373</v>
      </c>
    </row>
    <row r="2256" spans="1:2" x14ac:dyDescent="0.25">
      <c r="A2256" t="s">
        <v>491</v>
      </c>
      <c r="B2256" t="s">
        <v>141</v>
      </c>
    </row>
    <row r="2257" spans="1:2" x14ac:dyDescent="0.25">
      <c r="A2257" t="s">
        <v>491</v>
      </c>
      <c r="B2257" t="s">
        <v>521</v>
      </c>
    </row>
    <row r="2258" spans="1:2" x14ac:dyDescent="0.25">
      <c r="A2258" t="s">
        <v>140</v>
      </c>
      <c r="B2258" t="s">
        <v>140</v>
      </c>
    </row>
    <row r="2259" spans="1:2" x14ac:dyDescent="0.25">
      <c r="A2259" t="s">
        <v>140</v>
      </c>
      <c r="B2259" t="s">
        <v>278</v>
      </c>
    </row>
    <row r="2260" spans="1:2" x14ac:dyDescent="0.25">
      <c r="A2260" t="s">
        <v>140</v>
      </c>
      <c r="B2260" t="s">
        <v>150</v>
      </c>
    </row>
    <row r="2261" spans="1:2" x14ac:dyDescent="0.25">
      <c r="A2261" t="s">
        <v>140</v>
      </c>
      <c r="B2261" t="s">
        <v>214</v>
      </c>
    </row>
    <row r="2262" spans="1:2" x14ac:dyDescent="0.25">
      <c r="A2262" t="s">
        <v>140</v>
      </c>
      <c r="B2262" t="s">
        <v>307</v>
      </c>
    </row>
    <row r="2263" spans="1:2" x14ac:dyDescent="0.25">
      <c r="A2263" t="s">
        <v>140</v>
      </c>
      <c r="B2263" t="s">
        <v>283</v>
      </c>
    </row>
    <row r="2264" spans="1:2" x14ac:dyDescent="0.25">
      <c r="A2264" t="s">
        <v>508</v>
      </c>
      <c r="B2264" t="s">
        <v>508</v>
      </c>
    </row>
    <row r="2265" spans="1:2" x14ac:dyDescent="0.25">
      <c r="A2265" t="s">
        <v>508</v>
      </c>
      <c r="B2265" t="s">
        <v>107</v>
      </c>
    </row>
    <row r="2266" spans="1:2" x14ac:dyDescent="0.25">
      <c r="A2266" t="s">
        <v>508</v>
      </c>
      <c r="B2266" t="s">
        <v>254</v>
      </c>
    </row>
    <row r="2267" spans="1:2" x14ac:dyDescent="0.25">
      <c r="A2267" t="s">
        <v>508</v>
      </c>
      <c r="B2267" t="s">
        <v>164</v>
      </c>
    </row>
    <row r="2268" spans="1:2" x14ac:dyDescent="0.25">
      <c r="A2268" t="s">
        <v>508</v>
      </c>
      <c r="B2268" t="s">
        <v>334</v>
      </c>
    </row>
    <row r="2269" spans="1:2" x14ac:dyDescent="0.25">
      <c r="A2269" t="s">
        <v>508</v>
      </c>
      <c r="B2269" t="s">
        <v>281</v>
      </c>
    </row>
    <row r="2270" spans="1:2" x14ac:dyDescent="0.25">
      <c r="A2270" t="s">
        <v>493</v>
      </c>
      <c r="B2270" t="s">
        <v>493</v>
      </c>
    </row>
    <row r="2271" spans="1:2" x14ac:dyDescent="0.25">
      <c r="A2271" t="s">
        <v>493</v>
      </c>
      <c r="B2271" t="s">
        <v>648</v>
      </c>
    </row>
    <row r="2272" spans="1:2" x14ac:dyDescent="0.25">
      <c r="A2272" t="s">
        <v>493</v>
      </c>
      <c r="B2272" t="s">
        <v>552</v>
      </c>
    </row>
    <row r="2273" spans="1:2" x14ac:dyDescent="0.25">
      <c r="A2273" t="s">
        <v>493</v>
      </c>
      <c r="B2273" t="s">
        <v>224</v>
      </c>
    </row>
    <row r="2274" spans="1:2" x14ac:dyDescent="0.25">
      <c r="A2274" t="s">
        <v>493</v>
      </c>
      <c r="B2274" t="s">
        <v>551</v>
      </c>
    </row>
    <row r="2275" spans="1:2" x14ac:dyDescent="0.25">
      <c r="A2275" t="s">
        <v>493</v>
      </c>
      <c r="B2275" t="s">
        <v>506</v>
      </c>
    </row>
    <row r="2276" spans="1:2" x14ac:dyDescent="0.25">
      <c r="A2276" t="s">
        <v>498</v>
      </c>
      <c r="B2276" t="s">
        <v>498</v>
      </c>
    </row>
    <row r="2277" spans="1:2" x14ac:dyDescent="0.25">
      <c r="A2277" t="s">
        <v>498</v>
      </c>
      <c r="B2277" t="s">
        <v>173</v>
      </c>
    </row>
    <row r="2278" spans="1:2" x14ac:dyDescent="0.25">
      <c r="A2278" t="s">
        <v>498</v>
      </c>
      <c r="B2278" t="s">
        <v>175</v>
      </c>
    </row>
    <row r="2279" spans="1:2" x14ac:dyDescent="0.25">
      <c r="A2279" t="s">
        <v>498</v>
      </c>
      <c r="B2279" t="s">
        <v>536</v>
      </c>
    </row>
    <row r="2280" spans="1:2" x14ac:dyDescent="0.25">
      <c r="A2280" t="s">
        <v>498</v>
      </c>
      <c r="B2280" t="s">
        <v>174</v>
      </c>
    </row>
    <row r="2281" spans="1:2" x14ac:dyDescent="0.25">
      <c r="A2281" t="s">
        <v>498</v>
      </c>
      <c r="B2281" t="s">
        <v>451</v>
      </c>
    </row>
    <row r="2282" spans="1:2" x14ac:dyDescent="0.25">
      <c r="A2282" t="s">
        <v>495</v>
      </c>
      <c r="B2282" t="s">
        <v>495</v>
      </c>
    </row>
    <row r="2283" spans="1:2" x14ac:dyDescent="0.25">
      <c r="A2283" t="s">
        <v>495</v>
      </c>
      <c r="B2283" t="s">
        <v>122</v>
      </c>
    </row>
    <row r="2284" spans="1:2" x14ac:dyDescent="0.25">
      <c r="A2284" t="s">
        <v>495</v>
      </c>
      <c r="B2284" t="s">
        <v>315</v>
      </c>
    </row>
    <row r="2285" spans="1:2" x14ac:dyDescent="0.25">
      <c r="A2285" t="s">
        <v>495</v>
      </c>
      <c r="B2285" t="s">
        <v>87</v>
      </c>
    </row>
    <row r="2286" spans="1:2" x14ac:dyDescent="0.25">
      <c r="A2286" t="s">
        <v>495</v>
      </c>
      <c r="B2286" t="s">
        <v>78</v>
      </c>
    </row>
    <row r="2287" spans="1:2" x14ac:dyDescent="0.25">
      <c r="A2287" t="s">
        <v>495</v>
      </c>
      <c r="B2287" t="s">
        <v>304</v>
      </c>
    </row>
    <row r="2288" spans="1:2" x14ac:dyDescent="0.25">
      <c r="A2288" t="s">
        <v>496</v>
      </c>
      <c r="B2288" t="s">
        <v>496</v>
      </c>
    </row>
    <row r="2289" spans="1:2" x14ac:dyDescent="0.25">
      <c r="A2289" t="s">
        <v>496</v>
      </c>
      <c r="B2289" t="s">
        <v>514</v>
      </c>
    </row>
    <row r="2290" spans="1:2" x14ac:dyDescent="0.25">
      <c r="A2290" t="s">
        <v>496</v>
      </c>
      <c r="B2290" t="s">
        <v>497</v>
      </c>
    </row>
    <row r="2291" spans="1:2" x14ac:dyDescent="0.25">
      <c r="A2291" t="s">
        <v>496</v>
      </c>
      <c r="B2291" t="s">
        <v>632</v>
      </c>
    </row>
    <row r="2292" spans="1:2" x14ac:dyDescent="0.25">
      <c r="A2292" t="s">
        <v>496</v>
      </c>
      <c r="B2292" t="s">
        <v>517</v>
      </c>
    </row>
    <row r="2293" spans="1:2" x14ac:dyDescent="0.25">
      <c r="A2293" t="s">
        <v>496</v>
      </c>
      <c r="B2293" t="s">
        <v>513</v>
      </c>
    </row>
    <row r="2294" spans="1:2" x14ac:dyDescent="0.25">
      <c r="A2294" t="s">
        <v>497</v>
      </c>
      <c r="B2294" t="s">
        <v>497</v>
      </c>
    </row>
    <row r="2295" spans="1:2" x14ac:dyDescent="0.25">
      <c r="A2295" t="s">
        <v>497</v>
      </c>
      <c r="B2295" t="s">
        <v>632</v>
      </c>
    </row>
    <row r="2296" spans="1:2" x14ac:dyDescent="0.25">
      <c r="A2296" t="s">
        <v>497</v>
      </c>
      <c r="B2296" t="s">
        <v>515</v>
      </c>
    </row>
    <row r="2297" spans="1:2" x14ac:dyDescent="0.25">
      <c r="A2297" t="s">
        <v>497</v>
      </c>
      <c r="B2297" t="s">
        <v>514</v>
      </c>
    </row>
    <row r="2298" spans="1:2" x14ac:dyDescent="0.25">
      <c r="A2298" t="s">
        <v>497</v>
      </c>
      <c r="B2298" t="s">
        <v>513</v>
      </c>
    </row>
    <row r="2299" spans="1:2" x14ac:dyDescent="0.25">
      <c r="A2299" t="s">
        <v>497</v>
      </c>
      <c r="B2299" t="s">
        <v>496</v>
      </c>
    </row>
    <row r="2300" spans="1:2" x14ac:dyDescent="0.25">
      <c r="A2300" t="s">
        <v>501</v>
      </c>
      <c r="B2300" t="s">
        <v>501</v>
      </c>
    </row>
    <row r="2301" spans="1:2" x14ac:dyDescent="0.25">
      <c r="A2301" t="s">
        <v>501</v>
      </c>
      <c r="B2301" t="s">
        <v>450</v>
      </c>
    </row>
    <row r="2302" spans="1:2" x14ac:dyDescent="0.25">
      <c r="A2302" t="s">
        <v>501</v>
      </c>
      <c r="B2302" t="s">
        <v>448</v>
      </c>
    </row>
    <row r="2303" spans="1:2" x14ac:dyDescent="0.25">
      <c r="A2303" t="s">
        <v>501</v>
      </c>
      <c r="B2303" t="s">
        <v>257</v>
      </c>
    </row>
    <row r="2304" spans="1:2" x14ac:dyDescent="0.25">
      <c r="A2304" t="s">
        <v>501</v>
      </c>
      <c r="B2304" t="s">
        <v>364</v>
      </c>
    </row>
    <row r="2305" spans="1:2" x14ac:dyDescent="0.25">
      <c r="A2305" t="s">
        <v>501</v>
      </c>
      <c r="B2305" t="s">
        <v>449</v>
      </c>
    </row>
    <row r="2306" spans="1:2" x14ac:dyDescent="0.25">
      <c r="A2306" t="s">
        <v>503</v>
      </c>
      <c r="B2306" t="s">
        <v>503</v>
      </c>
    </row>
    <row r="2307" spans="1:2" x14ac:dyDescent="0.25">
      <c r="A2307" t="s">
        <v>503</v>
      </c>
      <c r="B2307" t="s">
        <v>346</v>
      </c>
    </row>
    <row r="2308" spans="1:2" x14ac:dyDescent="0.25">
      <c r="A2308" t="s">
        <v>503</v>
      </c>
      <c r="B2308" t="s">
        <v>146</v>
      </c>
    </row>
    <row r="2309" spans="1:2" x14ac:dyDescent="0.25">
      <c r="A2309" t="s">
        <v>503</v>
      </c>
      <c r="B2309" t="s">
        <v>271</v>
      </c>
    </row>
    <row r="2310" spans="1:2" x14ac:dyDescent="0.25">
      <c r="A2310" t="s">
        <v>503</v>
      </c>
      <c r="B2310" t="s">
        <v>347</v>
      </c>
    </row>
    <row r="2311" spans="1:2" x14ac:dyDescent="0.25">
      <c r="A2311" t="s">
        <v>503</v>
      </c>
      <c r="B2311" t="s">
        <v>285</v>
      </c>
    </row>
    <row r="2312" spans="1:2" x14ac:dyDescent="0.25">
      <c r="A2312" t="s">
        <v>510</v>
      </c>
      <c r="B2312" t="s">
        <v>510</v>
      </c>
    </row>
    <row r="2313" spans="1:2" x14ac:dyDescent="0.25">
      <c r="A2313" t="s">
        <v>510</v>
      </c>
      <c r="B2313" t="s">
        <v>90</v>
      </c>
    </row>
    <row r="2314" spans="1:2" x14ac:dyDescent="0.25">
      <c r="A2314" t="s">
        <v>510</v>
      </c>
      <c r="B2314" t="s">
        <v>359</v>
      </c>
    </row>
    <row r="2315" spans="1:2" x14ac:dyDescent="0.25">
      <c r="A2315" t="s">
        <v>510</v>
      </c>
      <c r="B2315" t="s">
        <v>639</v>
      </c>
    </row>
    <row r="2316" spans="1:2" x14ac:dyDescent="0.25">
      <c r="A2316" t="s">
        <v>510</v>
      </c>
      <c r="B2316" t="s">
        <v>361</v>
      </c>
    </row>
    <row r="2317" spans="1:2" x14ac:dyDescent="0.25">
      <c r="A2317" t="s">
        <v>510</v>
      </c>
      <c r="B2317" t="s">
        <v>554</v>
      </c>
    </row>
    <row r="2318" spans="1:2" x14ac:dyDescent="0.25">
      <c r="A2318" t="s">
        <v>511</v>
      </c>
      <c r="B2318" t="s">
        <v>511</v>
      </c>
    </row>
    <row r="2319" spans="1:2" x14ac:dyDescent="0.25">
      <c r="A2319" t="s">
        <v>511</v>
      </c>
      <c r="B2319" t="s">
        <v>233</v>
      </c>
    </row>
    <row r="2320" spans="1:2" x14ac:dyDescent="0.25">
      <c r="A2320" t="s">
        <v>511</v>
      </c>
      <c r="B2320" t="s">
        <v>670</v>
      </c>
    </row>
    <row r="2321" spans="1:2" x14ac:dyDescent="0.25">
      <c r="A2321" t="s">
        <v>511</v>
      </c>
      <c r="B2321" t="s">
        <v>671</v>
      </c>
    </row>
    <row r="2322" spans="1:2" x14ac:dyDescent="0.25">
      <c r="A2322" t="s">
        <v>511</v>
      </c>
      <c r="B2322" t="s">
        <v>342</v>
      </c>
    </row>
    <row r="2323" spans="1:2" x14ac:dyDescent="0.25">
      <c r="A2323" t="s">
        <v>511</v>
      </c>
      <c r="B2323" t="s">
        <v>415</v>
      </c>
    </row>
    <row r="2324" spans="1:2" x14ac:dyDescent="0.25">
      <c r="A2324" t="s">
        <v>504</v>
      </c>
      <c r="B2324" t="s">
        <v>504</v>
      </c>
    </row>
    <row r="2325" spans="1:2" x14ac:dyDescent="0.25">
      <c r="A2325" t="s">
        <v>504</v>
      </c>
      <c r="B2325" t="s">
        <v>99</v>
      </c>
    </row>
    <row r="2326" spans="1:2" x14ac:dyDescent="0.25">
      <c r="A2326" t="s">
        <v>504</v>
      </c>
      <c r="B2326" t="s">
        <v>286</v>
      </c>
    </row>
    <row r="2327" spans="1:2" x14ac:dyDescent="0.25">
      <c r="A2327" t="s">
        <v>504</v>
      </c>
      <c r="B2327" t="s">
        <v>301</v>
      </c>
    </row>
    <row r="2328" spans="1:2" x14ac:dyDescent="0.25">
      <c r="A2328" t="s">
        <v>504</v>
      </c>
      <c r="B2328" t="s">
        <v>149</v>
      </c>
    </row>
    <row r="2329" spans="1:2" x14ac:dyDescent="0.25">
      <c r="A2329" t="s">
        <v>504</v>
      </c>
      <c r="B2329" t="s">
        <v>104</v>
      </c>
    </row>
    <row r="2330" spans="1:2" x14ac:dyDescent="0.25">
      <c r="A2330" t="s">
        <v>505</v>
      </c>
      <c r="B2330" t="s">
        <v>505</v>
      </c>
    </row>
    <row r="2331" spans="1:2" x14ac:dyDescent="0.25">
      <c r="A2331" t="s">
        <v>505</v>
      </c>
      <c r="B2331" t="s">
        <v>79</v>
      </c>
    </row>
    <row r="2332" spans="1:2" x14ac:dyDescent="0.25">
      <c r="A2332" t="s">
        <v>505</v>
      </c>
      <c r="B2332" t="s">
        <v>123</v>
      </c>
    </row>
    <row r="2333" spans="1:2" x14ac:dyDescent="0.25">
      <c r="A2333" t="s">
        <v>505</v>
      </c>
      <c r="B2333" t="s">
        <v>577</v>
      </c>
    </row>
    <row r="2334" spans="1:2" x14ac:dyDescent="0.25">
      <c r="A2334" t="s">
        <v>505</v>
      </c>
      <c r="B2334" t="s">
        <v>661</v>
      </c>
    </row>
    <row r="2335" spans="1:2" x14ac:dyDescent="0.25">
      <c r="A2335" t="s">
        <v>505</v>
      </c>
      <c r="B2335" t="s">
        <v>374</v>
      </c>
    </row>
    <row r="2336" spans="1:2" x14ac:dyDescent="0.25">
      <c r="A2336" t="s">
        <v>506</v>
      </c>
      <c r="B2336" t="s">
        <v>506</v>
      </c>
    </row>
    <row r="2337" spans="1:2" x14ac:dyDescent="0.25">
      <c r="A2337" t="s">
        <v>506</v>
      </c>
      <c r="B2337" t="s">
        <v>493</v>
      </c>
    </row>
    <row r="2338" spans="1:2" x14ac:dyDescent="0.25">
      <c r="A2338" t="s">
        <v>506</v>
      </c>
      <c r="B2338" t="s">
        <v>550</v>
      </c>
    </row>
    <row r="2339" spans="1:2" x14ac:dyDescent="0.25">
      <c r="A2339" t="s">
        <v>506</v>
      </c>
      <c r="B2339" t="s">
        <v>404</v>
      </c>
    </row>
    <row r="2340" spans="1:2" x14ac:dyDescent="0.25">
      <c r="A2340" t="s">
        <v>506</v>
      </c>
      <c r="B2340" t="s">
        <v>192</v>
      </c>
    </row>
    <row r="2341" spans="1:2" x14ac:dyDescent="0.25">
      <c r="A2341" t="s">
        <v>506</v>
      </c>
      <c r="B2341" t="s">
        <v>420</v>
      </c>
    </row>
    <row r="2342" spans="1:2" x14ac:dyDescent="0.25">
      <c r="A2342" t="s">
        <v>512</v>
      </c>
      <c r="B2342" t="s">
        <v>512</v>
      </c>
    </row>
    <row r="2343" spans="1:2" x14ac:dyDescent="0.25">
      <c r="A2343" t="s">
        <v>512</v>
      </c>
      <c r="B2343" t="s">
        <v>246</v>
      </c>
    </row>
    <row r="2344" spans="1:2" x14ac:dyDescent="0.25">
      <c r="A2344" t="s">
        <v>512</v>
      </c>
      <c r="B2344" t="s">
        <v>597</v>
      </c>
    </row>
    <row r="2345" spans="1:2" x14ac:dyDescent="0.25">
      <c r="A2345" t="s">
        <v>512</v>
      </c>
      <c r="B2345" t="s">
        <v>185</v>
      </c>
    </row>
    <row r="2346" spans="1:2" x14ac:dyDescent="0.25">
      <c r="A2346" t="s">
        <v>512</v>
      </c>
      <c r="B2346" t="s">
        <v>200</v>
      </c>
    </row>
    <row r="2347" spans="1:2" x14ac:dyDescent="0.25">
      <c r="A2347" t="s">
        <v>512</v>
      </c>
      <c r="B2347" t="s">
        <v>101</v>
      </c>
    </row>
    <row r="2348" spans="1:2" x14ac:dyDescent="0.25">
      <c r="A2348" t="s">
        <v>507</v>
      </c>
      <c r="B2348" t="s">
        <v>507</v>
      </c>
    </row>
    <row r="2349" spans="1:2" x14ac:dyDescent="0.25">
      <c r="A2349" t="s">
        <v>507</v>
      </c>
      <c r="B2349" t="s">
        <v>593</v>
      </c>
    </row>
    <row r="2350" spans="1:2" x14ac:dyDescent="0.25">
      <c r="A2350" t="s">
        <v>507</v>
      </c>
      <c r="B2350" t="s">
        <v>389</v>
      </c>
    </row>
    <row r="2351" spans="1:2" x14ac:dyDescent="0.25">
      <c r="A2351" t="s">
        <v>507</v>
      </c>
      <c r="B2351" t="s">
        <v>482</v>
      </c>
    </row>
    <row r="2352" spans="1:2" x14ac:dyDescent="0.25">
      <c r="A2352" t="s">
        <v>507</v>
      </c>
      <c r="B2352" t="s">
        <v>388</v>
      </c>
    </row>
    <row r="2353" spans="1:2" x14ac:dyDescent="0.25">
      <c r="A2353" t="s">
        <v>507</v>
      </c>
      <c r="B2353" t="s">
        <v>222</v>
      </c>
    </row>
    <row r="2354" spans="1:2" x14ac:dyDescent="0.25">
      <c r="A2354" t="s">
        <v>509</v>
      </c>
      <c r="B2354" t="s">
        <v>509</v>
      </c>
    </row>
    <row r="2355" spans="1:2" x14ac:dyDescent="0.25">
      <c r="A2355" t="s">
        <v>509</v>
      </c>
      <c r="B2355" t="s">
        <v>184</v>
      </c>
    </row>
    <row r="2356" spans="1:2" x14ac:dyDescent="0.25">
      <c r="A2356" t="s">
        <v>509</v>
      </c>
      <c r="B2356" t="s">
        <v>567</v>
      </c>
    </row>
    <row r="2357" spans="1:2" x14ac:dyDescent="0.25">
      <c r="A2357" t="s">
        <v>509</v>
      </c>
      <c r="B2357" t="s">
        <v>568</v>
      </c>
    </row>
    <row r="2358" spans="1:2" x14ac:dyDescent="0.25">
      <c r="A2358" t="s">
        <v>509</v>
      </c>
      <c r="B2358" t="s">
        <v>162</v>
      </c>
    </row>
    <row r="2359" spans="1:2" x14ac:dyDescent="0.25">
      <c r="A2359" t="s">
        <v>509</v>
      </c>
      <c r="B2359" t="s">
        <v>290</v>
      </c>
    </row>
    <row r="2360" spans="1:2" x14ac:dyDescent="0.25">
      <c r="A2360" t="s">
        <v>513</v>
      </c>
      <c r="B2360" t="s">
        <v>513</v>
      </c>
    </row>
    <row r="2361" spans="1:2" x14ac:dyDescent="0.25">
      <c r="A2361" t="s">
        <v>513</v>
      </c>
      <c r="B2361" t="s">
        <v>517</v>
      </c>
    </row>
    <row r="2362" spans="1:2" x14ac:dyDescent="0.25">
      <c r="A2362" t="s">
        <v>513</v>
      </c>
      <c r="B2362" t="s">
        <v>515</v>
      </c>
    </row>
    <row r="2363" spans="1:2" x14ac:dyDescent="0.25">
      <c r="A2363" t="s">
        <v>513</v>
      </c>
      <c r="B2363" t="s">
        <v>514</v>
      </c>
    </row>
    <row r="2364" spans="1:2" x14ac:dyDescent="0.25">
      <c r="A2364" t="s">
        <v>513</v>
      </c>
      <c r="B2364" t="s">
        <v>516</v>
      </c>
    </row>
    <row r="2365" spans="1:2" x14ac:dyDescent="0.25">
      <c r="A2365" t="s">
        <v>513</v>
      </c>
      <c r="B2365" t="s">
        <v>497</v>
      </c>
    </row>
    <row r="2366" spans="1:2" x14ac:dyDescent="0.25">
      <c r="A2366" t="s">
        <v>514</v>
      </c>
      <c r="B2366" t="s">
        <v>514</v>
      </c>
    </row>
    <row r="2367" spans="1:2" x14ac:dyDescent="0.25">
      <c r="A2367" t="s">
        <v>514</v>
      </c>
      <c r="B2367" t="s">
        <v>517</v>
      </c>
    </row>
    <row r="2368" spans="1:2" x14ac:dyDescent="0.25">
      <c r="A2368" t="s">
        <v>514</v>
      </c>
      <c r="B2368" t="s">
        <v>513</v>
      </c>
    </row>
    <row r="2369" spans="1:2" x14ac:dyDescent="0.25">
      <c r="A2369" t="s">
        <v>514</v>
      </c>
      <c r="B2369" t="s">
        <v>497</v>
      </c>
    </row>
    <row r="2370" spans="1:2" x14ac:dyDescent="0.25">
      <c r="A2370" t="s">
        <v>514</v>
      </c>
      <c r="B2370" t="s">
        <v>515</v>
      </c>
    </row>
    <row r="2371" spans="1:2" x14ac:dyDescent="0.25">
      <c r="A2371" t="s">
        <v>514</v>
      </c>
      <c r="B2371" t="s">
        <v>496</v>
      </c>
    </row>
    <row r="2372" spans="1:2" x14ac:dyDescent="0.25">
      <c r="A2372" t="s">
        <v>515</v>
      </c>
      <c r="B2372" t="s">
        <v>515</v>
      </c>
    </row>
    <row r="2373" spans="1:2" x14ac:dyDescent="0.25">
      <c r="A2373" t="s">
        <v>515</v>
      </c>
      <c r="B2373" t="s">
        <v>513</v>
      </c>
    </row>
    <row r="2374" spans="1:2" x14ac:dyDescent="0.25">
      <c r="A2374" t="s">
        <v>515</v>
      </c>
      <c r="B2374" t="s">
        <v>497</v>
      </c>
    </row>
    <row r="2375" spans="1:2" x14ac:dyDescent="0.25">
      <c r="A2375" t="s">
        <v>515</v>
      </c>
      <c r="B2375" t="s">
        <v>517</v>
      </c>
    </row>
    <row r="2376" spans="1:2" x14ac:dyDescent="0.25">
      <c r="A2376" t="s">
        <v>515</v>
      </c>
      <c r="B2376" t="s">
        <v>514</v>
      </c>
    </row>
    <row r="2377" spans="1:2" x14ac:dyDescent="0.25">
      <c r="A2377" t="s">
        <v>515</v>
      </c>
      <c r="B2377" t="s">
        <v>516</v>
      </c>
    </row>
    <row r="2378" spans="1:2" x14ac:dyDescent="0.25">
      <c r="A2378" t="s">
        <v>516</v>
      </c>
      <c r="B2378" t="s">
        <v>516</v>
      </c>
    </row>
    <row r="2379" spans="1:2" x14ac:dyDescent="0.25">
      <c r="A2379" t="s">
        <v>516</v>
      </c>
      <c r="B2379" t="s">
        <v>513</v>
      </c>
    </row>
    <row r="2380" spans="1:2" x14ac:dyDescent="0.25">
      <c r="A2380" t="s">
        <v>516</v>
      </c>
      <c r="B2380" t="s">
        <v>515</v>
      </c>
    </row>
    <row r="2381" spans="1:2" x14ac:dyDescent="0.25">
      <c r="A2381" t="s">
        <v>516</v>
      </c>
      <c r="B2381" t="s">
        <v>517</v>
      </c>
    </row>
    <row r="2382" spans="1:2" x14ac:dyDescent="0.25">
      <c r="A2382" t="s">
        <v>516</v>
      </c>
      <c r="B2382" t="s">
        <v>464</v>
      </c>
    </row>
    <row r="2383" spans="1:2" x14ac:dyDescent="0.25">
      <c r="A2383" t="s">
        <v>516</v>
      </c>
      <c r="B2383" t="s">
        <v>514</v>
      </c>
    </row>
    <row r="2384" spans="1:2" x14ac:dyDescent="0.25">
      <c r="A2384" t="s">
        <v>517</v>
      </c>
      <c r="B2384" t="s">
        <v>517</v>
      </c>
    </row>
    <row r="2385" spans="1:2" x14ac:dyDescent="0.25">
      <c r="A2385" t="s">
        <v>517</v>
      </c>
      <c r="B2385" t="s">
        <v>513</v>
      </c>
    </row>
    <row r="2386" spans="1:2" x14ac:dyDescent="0.25">
      <c r="A2386" t="s">
        <v>517</v>
      </c>
      <c r="B2386" t="s">
        <v>514</v>
      </c>
    </row>
    <row r="2387" spans="1:2" x14ac:dyDescent="0.25">
      <c r="A2387" t="s">
        <v>517</v>
      </c>
      <c r="B2387" t="s">
        <v>515</v>
      </c>
    </row>
    <row r="2388" spans="1:2" x14ac:dyDescent="0.25">
      <c r="A2388" t="s">
        <v>517</v>
      </c>
      <c r="B2388" t="s">
        <v>516</v>
      </c>
    </row>
    <row r="2389" spans="1:2" x14ac:dyDescent="0.25">
      <c r="A2389" t="s">
        <v>517</v>
      </c>
      <c r="B2389" t="s">
        <v>425</v>
      </c>
    </row>
    <row r="2390" spans="1:2" x14ac:dyDescent="0.25">
      <c r="A2390" t="s">
        <v>569</v>
      </c>
      <c r="B2390" t="s">
        <v>569</v>
      </c>
    </row>
    <row r="2391" spans="1:2" x14ac:dyDescent="0.25">
      <c r="A2391" t="s">
        <v>569</v>
      </c>
      <c r="B2391" t="s">
        <v>571</v>
      </c>
    </row>
    <row r="2392" spans="1:2" x14ac:dyDescent="0.25">
      <c r="A2392" t="s">
        <v>569</v>
      </c>
      <c r="B2392" t="s">
        <v>570</v>
      </c>
    </row>
    <row r="2393" spans="1:2" x14ac:dyDescent="0.25">
      <c r="A2393" t="s">
        <v>569</v>
      </c>
      <c r="B2393" t="s">
        <v>410</v>
      </c>
    </row>
    <row r="2394" spans="1:2" x14ac:dyDescent="0.25">
      <c r="A2394" t="s">
        <v>569</v>
      </c>
      <c r="B2394" t="s">
        <v>572</v>
      </c>
    </row>
    <row r="2395" spans="1:2" x14ac:dyDescent="0.25">
      <c r="A2395" t="s">
        <v>569</v>
      </c>
      <c r="B2395" t="s">
        <v>562</v>
      </c>
    </row>
    <row r="2396" spans="1:2" x14ac:dyDescent="0.25">
      <c r="A2396" t="s">
        <v>518</v>
      </c>
      <c r="B2396" t="s">
        <v>518</v>
      </c>
    </row>
    <row r="2397" spans="1:2" x14ac:dyDescent="0.25">
      <c r="A2397" t="s">
        <v>518</v>
      </c>
      <c r="B2397" t="s">
        <v>377</v>
      </c>
    </row>
    <row r="2398" spans="1:2" x14ac:dyDescent="0.25">
      <c r="A2398" t="s">
        <v>518</v>
      </c>
      <c r="B2398" t="s">
        <v>30</v>
      </c>
    </row>
    <row r="2399" spans="1:2" x14ac:dyDescent="0.25">
      <c r="A2399" t="s">
        <v>518</v>
      </c>
      <c r="B2399" t="s">
        <v>405</v>
      </c>
    </row>
    <row r="2400" spans="1:2" x14ac:dyDescent="0.25">
      <c r="A2400" t="s">
        <v>518</v>
      </c>
      <c r="B2400" t="s">
        <v>257</v>
      </c>
    </row>
    <row r="2401" spans="1:2" x14ac:dyDescent="0.25">
      <c r="A2401" t="s">
        <v>518</v>
      </c>
      <c r="B2401" t="s">
        <v>449</v>
      </c>
    </row>
    <row r="2402" spans="1:2" x14ac:dyDescent="0.25">
      <c r="A2402" t="s">
        <v>519</v>
      </c>
      <c r="B2402" t="s">
        <v>519</v>
      </c>
    </row>
    <row r="2403" spans="1:2" x14ac:dyDescent="0.25">
      <c r="A2403" t="s">
        <v>519</v>
      </c>
      <c r="B2403" t="s">
        <v>98</v>
      </c>
    </row>
    <row r="2404" spans="1:2" x14ac:dyDescent="0.25">
      <c r="A2404" t="s">
        <v>519</v>
      </c>
      <c r="B2404" t="s">
        <v>96</v>
      </c>
    </row>
    <row r="2405" spans="1:2" x14ac:dyDescent="0.25">
      <c r="A2405" t="s">
        <v>519</v>
      </c>
      <c r="B2405" t="s">
        <v>326</v>
      </c>
    </row>
    <row r="2406" spans="1:2" x14ac:dyDescent="0.25">
      <c r="A2406" t="s">
        <v>519</v>
      </c>
      <c r="B2406" t="s">
        <v>477</v>
      </c>
    </row>
    <row r="2407" spans="1:2" x14ac:dyDescent="0.25">
      <c r="A2407" t="s">
        <v>519</v>
      </c>
      <c r="B2407" t="s">
        <v>97</v>
      </c>
    </row>
    <row r="2408" spans="1:2" x14ac:dyDescent="0.25">
      <c r="A2408" t="s">
        <v>520</v>
      </c>
      <c r="B2408" t="s">
        <v>520</v>
      </c>
    </row>
    <row r="2409" spans="1:2" x14ac:dyDescent="0.25">
      <c r="A2409" t="s">
        <v>520</v>
      </c>
      <c r="B2409" t="s">
        <v>366</v>
      </c>
    </row>
    <row r="2410" spans="1:2" x14ac:dyDescent="0.25">
      <c r="A2410" t="s">
        <v>520</v>
      </c>
      <c r="B2410" t="s">
        <v>432</v>
      </c>
    </row>
    <row r="2411" spans="1:2" x14ac:dyDescent="0.25">
      <c r="A2411" t="s">
        <v>520</v>
      </c>
      <c r="B2411" t="s">
        <v>589</v>
      </c>
    </row>
    <row r="2412" spans="1:2" x14ac:dyDescent="0.25">
      <c r="A2412" t="s">
        <v>520</v>
      </c>
      <c r="B2412" t="s">
        <v>592</v>
      </c>
    </row>
    <row r="2413" spans="1:2" x14ac:dyDescent="0.25">
      <c r="A2413" t="s">
        <v>520</v>
      </c>
      <c r="B2413" t="s">
        <v>165</v>
      </c>
    </row>
    <row r="2414" spans="1:2" x14ac:dyDescent="0.25">
      <c r="A2414" t="s">
        <v>521</v>
      </c>
      <c r="B2414" t="s">
        <v>521</v>
      </c>
    </row>
    <row r="2415" spans="1:2" x14ac:dyDescent="0.25">
      <c r="A2415" t="s">
        <v>521</v>
      </c>
      <c r="B2415" t="s">
        <v>245</v>
      </c>
    </row>
    <row r="2416" spans="1:2" x14ac:dyDescent="0.25">
      <c r="A2416" t="s">
        <v>521</v>
      </c>
      <c r="B2416" t="s">
        <v>258</v>
      </c>
    </row>
    <row r="2417" spans="1:2" x14ac:dyDescent="0.25">
      <c r="A2417" t="s">
        <v>521</v>
      </c>
      <c r="B2417" t="s">
        <v>490</v>
      </c>
    </row>
    <row r="2418" spans="1:2" x14ac:dyDescent="0.25">
      <c r="A2418" t="s">
        <v>521</v>
      </c>
      <c r="B2418" t="s">
        <v>147</v>
      </c>
    </row>
    <row r="2419" spans="1:2" x14ac:dyDescent="0.25">
      <c r="A2419" t="s">
        <v>521</v>
      </c>
      <c r="B2419" t="s">
        <v>553</v>
      </c>
    </row>
    <row r="2420" spans="1:2" x14ac:dyDescent="0.25">
      <c r="A2420" t="s">
        <v>522</v>
      </c>
      <c r="B2420" t="s">
        <v>522</v>
      </c>
    </row>
    <row r="2421" spans="1:2" x14ac:dyDescent="0.25">
      <c r="A2421" t="s">
        <v>522</v>
      </c>
      <c r="B2421" t="s">
        <v>326</v>
      </c>
    </row>
    <row r="2422" spans="1:2" x14ac:dyDescent="0.25">
      <c r="A2422" t="s">
        <v>522</v>
      </c>
      <c r="B2422" t="s">
        <v>519</v>
      </c>
    </row>
    <row r="2423" spans="1:2" x14ac:dyDescent="0.25">
      <c r="A2423" t="s">
        <v>522</v>
      </c>
      <c r="B2423" t="s">
        <v>463</v>
      </c>
    </row>
    <row r="2424" spans="1:2" x14ac:dyDescent="0.25">
      <c r="A2424" t="s">
        <v>522</v>
      </c>
      <c r="B2424" t="s">
        <v>344</v>
      </c>
    </row>
    <row r="2425" spans="1:2" x14ac:dyDescent="0.25">
      <c r="A2425" t="s">
        <v>522</v>
      </c>
      <c r="B2425" t="s">
        <v>287</v>
      </c>
    </row>
    <row r="2426" spans="1:2" x14ac:dyDescent="0.25">
      <c r="A2426" t="s">
        <v>556</v>
      </c>
      <c r="B2426" t="s">
        <v>556</v>
      </c>
    </row>
    <row r="2427" spans="1:2" x14ac:dyDescent="0.25">
      <c r="A2427" t="s">
        <v>556</v>
      </c>
      <c r="B2427" t="s">
        <v>302</v>
      </c>
    </row>
    <row r="2428" spans="1:2" x14ac:dyDescent="0.25">
      <c r="A2428" t="s">
        <v>556</v>
      </c>
      <c r="B2428" t="s">
        <v>625</v>
      </c>
    </row>
    <row r="2429" spans="1:2" x14ac:dyDescent="0.25">
      <c r="A2429" t="s">
        <v>556</v>
      </c>
      <c r="B2429" t="s">
        <v>631</v>
      </c>
    </row>
    <row r="2430" spans="1:2" x14ac:dyDescent="0.25">
      <c r="A2430" t="s">
        <v>556</v>
      </c>
      <c r="B2430" t="s">
        <v>296</v>
      </c>
    </row>
    <row r="2431" spans="1:2" x14ac:dyDescent="0.25">
      <c r="A2431" t="s">
        <v>556</v>
      </c>
      <c r="B2431" t="s">
        <v>160</v>
      </c>
    </row>
    <row r="2432" spans="1:2" x14ac:dyDescent="0.25">
      <c r="A2432" t="s">
        <v>523</v>
      </c>
      <c r="B2432" t="s">
        <v>523</v>
      </c>
    </row>
    <row r="2433" spans="1:2" x14ac:dyDescent="0.25">
      <c r="A2433" t="s">
        <v>523</v>
      </c>
      <c r="B2433" t="s">
        <v>356</v>
      </c>
    </row>
    <row r="2434" spans="1:2" x14ac:dyDescent="0.25">
      <c r="A2434" t="s">
        <v>523</v>
      </c>
      <c r="B2434" t="s">
        <v>405</v>
      </c>
    </row>
    <row r="2435" spans="1:2" x14ac:dyDescent="0.25">
      <c r="A2435" t="s">
        <v>523</v>
      </c>
      <c r="B2435" t="s">
        <v>271</v>
      </c>
    </row>
    <row r="2436" spans="1:2" x14ac:dyDescent="0.25">
      <c r="A2436" t="s">
        <v>523</v>
      </c>
      <c r="B2436" t="s">
        <v>91</v>
      </c>
    </row>
    <row r="2437" spans="1:2" x14ac:dyDescent="0.25">
      <c r="A2437" t="s">
        <v>523</v>
      </c>
      <c r="B2437" t="s">
        <v>254</v>
      </c>
    </row>
    <row r="2438" spans="1:2" x14ac:dyDescent="0.25">
      <c r="A2438" t="s">
        <v>524</v>
      </c>
      <c r="B2438" t="s">
        <v>524</v>
      </c>
    </row>
    <row r="2439" spans="1:2" x14ac:dyDescent="0.25">
      <c r="A2439" t="s">
        <v>524</v>
      </c>
      <c r="B2439" t="s">
        <v>51</v>
      </c>
    </row>
    <row r="2440" spans="1:2" x14ac:dyDescent="0.25">
      <c r="A2440" t="s">
        <v>524</v>
      </c>
      <c r="B2440" t="s">
        <v>649</v>
      </c>
    </row>
    <row r="2441" spans="1:2" x14ac:dyDescent="0.25">
      <c r="A2441" t="s">
        <v>524</v>
      </c>
      <c r="B2441" t="s">
        <v>294</v>
      </c>
    </row>
    <row r="2442" spans="1:2" x14ac:dyDescent="0.25">
      <c r="A2442" t="s">
        <v>524</v>
      </c>
      <c r="B2442" t="s">
        <v>63</v>
      </c>
    </row>
    <row r="2443" spans="1:2" x14ac:dyDescent="0.25">
      <c r="A2443" t="s">
        <v>524</v>
      </c>
      <c r="B2443" t="s">
        <v>370</v>
      </c>
    </row>
    <row r="2444" spans="1:2" x14ac:dyDescent="0.25">
      <c r="A2444" t="s">
        <v>525</v>
      </c>
      <c r="B2444" t="s">
        <v>525</v>
      </c>
    </row>
    <row r="2445" spans="1:2" x14ac:dyDescent="0.25">
      <c r="A2445" t="s">
        <v>525</v>
      </c>
      <c r="B2445" t="s">
        <v>76</v>
      </c>
    </row>
    <row r="2446" spans="1:2" x14ac:dyDescent="0.25">
      <c r="A2446" t="s">
        <v>525</v>
      </c>
      <c r="B2446" t="s">
        <v>70</v>
      </c>
    </row>
    <row r="2447" spans="1:2" x14ac:dyDescent="0.25">
      <c r="A2447" t="s">
        <v>525</v>
      </c>
      <c r="B2447" t="s">
        <v>379</v>
      </c>
    </row>
    <row r="2448" spans="1:2" x14ac:dyDescent="0.25">
      <c r="A2448" t="s">
        <v>525</v>
      </c>
      <c r="B2448" t="s">
        <v>75</v>
      </c>
    </row>
    <row r="2449" spans="1:2" x14ac:dyDescent="0.25">
      <c r="A2449" t="s">
        <v>525</v>
      </c>
      <c r="B2449" t="s">
        <v>71</v>
      </c>
    </row>
    <row r="2450" spans="1:2" x14ac:dyDescent="0.25">
      <c r="A2450" t="s">
        <v>557</v>
      </c>
      <c r="B2450" t="s">
        <v>557</v>
      </c>
    </row>
    <row r="2451" spans="1:2" x14ac:dyDescent="0.25">
      <c r="A2451" t="s">
        <v>557</v>
      </c>
      <c r="B2451" t="s">
        <v>604</v>
      </c>
    </row>
    <row r="2452" spans="1:2" x14ac:dyDescent="0.25">
      <c r="A2452" t="s">
        <v>557</v>
      </c>
      <c r="B2452" t="s">
        <v>534</v>
      </c>
    </row>
    <row r="2453" spans="1:2" x14ac:dyDescent="0.25">
      <c r="A2453" t="s">
        <v>557</v>
      </c>
      <c r="B2453" t="s">
        <v>129</v>
      </c>
    </row>
    <row r="2454" spans="1:2" x14ac:dyDescent="0.25">
      <c r="A2454" t="s">
        <v>557</v>
      </c>
      <c r="B2454" t="s">
        <v>418</v>
      </c>
    </row>
    <row r="2455" spans="1:2" x14ac:dyDescent="0.25">
      <c r="A2455" t="s">
        <v>557</v>
      </c>
      <c r="B2455" t="s">
        <v>560</v>
      </c>
    </row>
    <row r="2456" spans="1:2" x14ac:dyDescent="0.25">
      <c r="A2456" t="s">
        <v>526</v>
      </c>
      <c r="B2456" t="s">
        <v>526</v>
      </c>
    </row>
    <row r="2457" spans="1:2" x14ac:dyDescent="0.25">
      <c r="A2457" t="s">
        <v>526</v>
      </c>
      <c r="B2457" t="s">
        <v>630</v>
      </c>
    </row>
    <row r="2458" spans="1:2" x14ac:dyDescent="0.25">
      <c r="A2458" t="s">
        <v>526</v>
      </c>
      <c r="B2458" t="s">
        <v>668</v>
      </c>
    </row>
    <row r="2459" spans="1:2" x14ac:dyDescent="0.25">
      <c r="A2459" t="s">
        <v>526</v>
      </c>
      <c r="B2459" t="s">
        <v>429</v>
      </c>
    </row>
    <row r="2460" spans="1:2" x14ac:dyDescent="0.25">
      <c r="A2460" t="s">
        <v>526</v>
      </c>
      <c r="B2460" t="s">
        <v>550</v>
      </c>
    </row>
    <row r="2461" spans="1:2" x14ac:dyDescent="0.25">
      <c r="A2461" t="s">
        <v>526</v>
      </c>
      <c r="B2461" t="s">
        <v>47</v>
      </c>
    </row>
    <row r="2462" spans="1:2" x14ac:dyDescent="0.25">
      <c r="A2462" t="s">
        <v>528</v>
      </c>
      <c r="B2462" t="s">
        <v>528</v>
      </c>
    </row>
    <row r="2463" spans="1:2" x14ac:dyDescent="0.25">
      <c r="A2463" t="s">
        <v>528</v>
      </c>
      <c r="B2463" t="s">
        <v>43</v>
      </c>
    </row>
    <row r="2464" spans="1:2" x14ac:dyDescent="0.25">
      <c r="A2464" t="s">
        <v>528</v>
      </c>
      <c r="B2464" t="s">
        <v>595</v>
      </c>
    </row>
    <row r="2465" spans="1:2" x14ac:dyDescent="0.25">
      <c r="A2465" t="s">
        <v>528</v>
      </c>
      <c r="B2465" t="s">
        <v>141</v>
      </c>
    </row>
    <row r="2466" spans="1:2" x14ac:dyDescent="0.25">
      <c r="A2466" t="s">
        <v>528</v>
      </c>
      <c r="B2466" t="s">
        <v>278</v>
      </c>
    </row>
    <row r="2467" spans="1:2" x14ac:dyDescent="0.25">
      <c r="A2467" t="s">
        <v>528</v>
      </c>
      <c r="B2467" t="s">
        <v>490</v>
      </c>
    </row>
    <row r="2468" spans="1:2" x14ac:dyDescent="0.25">
      <c r="A2468" t="s">
        <v>536</v>
      </c>
      <c r="B2468" t="s">
        <v>536</v>
      </c>
    </row>
    <row r="2469" spans="1:2" x14ac:dyDescent="0.25">
      <c r="A2469" t="s">
        <v>536</v>
      </c>
      <c r="B2469" t="s">
        <v>347</v>
      </c>
    </row>
    <row r="2470" spans="1:2" x14ac:dyDescent="0.25">
      <c r="A2470" t="s">
        <v>536</v>
      </c>
      <c r="B2470" t="s">
        <v>285</v>
      </c>
    </row>
    <row r="2471" spans="1:2" x14ac:dyDescent="0.25">
      <c r="A2471" t="s">
        <v>536</v>
      </c>
      <c r="B2471" t="s">
        <v>498</v>
      </c>
    </row>
    <row r="2472" spans="1:2" x14ac:dyDescent="0.25">
      <c r="A2472" t="s">
        <v>536</v>
      </c>
      <c r="B2472" t="s">
        <v>348</v>
      </c>
    </row>
    <row r="2473" spans="1:2" x14ac:dyDescent="0.25">
      <c r="A2473" t="s">
        <v>536</v>
      </c>
      <c r="B2473" t="s">
        <v>346</v>
      </c>
    </row>
    <row r="2474" spans="1:2" x14ac:dyDescent="0.25">
      <c r="A2474" t="s">
        <v>537</v>
      </c>
      <c r="B2474" t="s">
        <v>537</v>
      </c>
    </row>
    <row r="2475" spans="1:2" x14ac:dyDescent="0.25">
      <c r="A2475" t="s">
        <v>537</v>
      </c>
      <c r="B2475" t="s">
        <v>447</v>
      </c>
    </row>
    <row r="2476" spans="1:2" x14ac:dyDescent="0.25">
      <c r="A2476" t="s">
        <v>537</v>
      </c>
      <c r="B2476" t="s">
        <v>446</v>
      </c>
    </row>
    <row r="2477" spans="1:2" x14ac:dyDescent="0.25">
      <c r="A2477" t="s">
        <v>537</v>
      </c>
      <c r="B2477" t="s">
        <v>626</v>
      </c>
    </row>
    <row r="2478" spans="1:2" x14ac:dyDescent="0.25">
      <c r="A2478" t="s">
        <v>537</v>
      </c>
      <c r="B2478" t="s">
        <v>114</v>
      </c>
    </row>
    <row r="2479" spans="1:2" x14ac:dyDescent="0.25">
      <c r="A2479" t="s">
        <v>537</v>
      </c>
      <c r="B2479" t="s">
        <v>274</v>
      </c>
    </row>
    <row r="2480" spans="1:2" x14ac:dyDescent="0.25">
      <c r="A2480" t="s">
        <v>538</v>
      </c>
      <c r="B2480" t="s">
        <v>538</v>
      </c>
    </row>
    <row r="2481" spans="1:2" x14ac:dyDescent="0.25">
      <c r="A2481" t="s">
        <v>538</v>
      </c>
      <c r="B2481" t="s">
        <v>445</v>
      </c>
    </row>
    <row r="2482" spans="1:2" x14ac:dyDescent="0.25">
      <c r="A2482" t="s">
        <v>538</v>
      </c>
      <c r="B2482" t="s">
        <v>444</v>
      </c>
    </row>
    <row r="2483" spans="1:2" x14ac:dyDescent="0.25">
      <c r="A2483" t="s">
        <v>538</v>
      </c>
      <c r="B2483" t="s">
        <v>186</v>
      </c>
    </row>
    <row r="2484" spans="1:2" x14ac:dyDescent="0.25">
      <c r="A2484" t="s">
        <v>538</v>
      </c>
      <c r="B2484" t="s">
        <v>391</v>
      </c>
    </row>
    <row r="2485" spans="1:2" x14ac:dyDescent="0.25">
      <c r="A2485" t="s">
        <v>538</v>
      </c>
      <c r="B2485" t="s">
        <v>35</v>
      </c>
    </row>
    <row r="2486" spans="1:2" x14ac:dyDescent="0.25">
      <c r="A2486" t="s">
        <v>529</v>
      </c>
      <c r="B2486" t="s">
        <v>529</v>
      </c>
    </row>
    <row r="2487" spans="1:2" x14ac:dyDescent="0.25">
      <c r="A2487" t="s">
        <v>529</v>
      </c>
      <c r="B2487" t="s">
        <v>130</v>
      </c>
    </row>
    <row r="2488" spans="1:2" x14ac:dyDescent="0.25">
      <c r="A2488" t="s">
        <v>529</v>
      </c>
      <c r="B2488" t="s">
        <v>314</v>
      </c>
    </row>
    <row r="2489" spans="1:2" x14ac:dyDescent="0.25">
      <c r="A2489" t="s">
        <v>529</v>
      </c>
      <c r="B2489" t="s">
        <v>533</v>
      </c>
    </row>
    <row r="2490" spans="1:2" x14ac:dyDescent="0.25">
      <c r="A2490" t="s">
        <v>529</v>
      </c>
      <c r="B2490" t="s">
        <v>428</v>
      </c>
    </row>
    <row r="2491" spans="1:2" x14ac:dyDescent="0.25">
      <c r="A2491" t="s">
        <v>529</v>
      </c>
      <c r="B2491" t="s">
        <v>423</v>
      </c>
    </row>
    <row r="2492" spans="1:2" x14ac:dyDescent="0.25">
      <c r="A2492" t="s">
        <v>553</v>
      </c>
      <c r="B2492" t="s">
        <v>553</v>
      </c>
    </row>
    <row r="2493" spans="1:2" x14ac:dyDescent="0.25">
      <c r="A2493" t="s">
        <v>553</v>
      </c>
      <c r="B2493" t="s">
        <v>141</v>
      </c>
    </row>
    <row r="2494" spans="1:2" x14ac:dyDescent="0.25">
      <c r="A2494" t="s">
        <v>553</v>
      </c>
      <c r="B2494" t="s">
        <v>479</v>
      </c>
    </row>
    <row r="2495" spans="1:2" x14ac:dyDescent="0.25">
      <c r="A2495" t="s">
        <v>553</v>
      </c>
      <c r="B2495" t="s">
        <v>491</v>
      </c>
    </row>
    <row r="2496" spans="1:2" x14ac:dyDescent="0.25">
      <c r="A2496" t="s">
        <v>553</v>
      </c>
      <c r="B2496" t="s">
        <v>373</v>
      </c>
    </row>
    <row r="2497" spans="1:2" x14ac:dyDescent="0.25">
      <c r="A2497" t="s">
        <v>553</v>
      </c>
      <c r="B2497" t="s">
        <v>490</v>
      </c>
    </row>
    <row r="2498" spans="1:2" x14ac:dyDescent="0.25">
      <c r="A2498" t="s">
        <v>530</v>
      </c>
      <c r="B2498" t="s">
        <v>530</v>
      </c>
    </row>
    <row r="2499" spans="1:2" x14ac:dyDescent="0.25">
      <c r="A2499" t="s">
        <v>530</v>
      </c>
      <c r="B2499" t="s">
        <v>190</v>
      </c>
    </row>
    <row r="2500" spans="1:2" x14ac:dyDescent="0.25">
      <c r="A2500" t="s">
        <v>530</v>
      </c>
      <c r="B2500" t="s">
        <v>189</v>
      </c>
    </row>
    <row r="2501" spans="1:2" x14ac:dyDescent="0.25">
      <c r="A2501" t="s">
        <v>530</v>
      </c>
      <c r="B2501" t="s">
        <v>441</v>
      </c>
    </row>
    <row r="2502" spans="1:2" x14ac:dyDescent="0.25">
      <c r="A2502" t="s">
        <v>530</v>
      </c>
      <c r="B2502" t="s">
        <v>382</v>
      </c>
    </row>
    <row r="2503" spans="1:2" x14ac:dyDescent="0.25">
      <c r="A2503" t="s">
        <v>530</v>
      </c>
      <c r="B2503" t="s">
        <v>121</v>
      </c>
    </row>
    <row r="2504" spans="1:2" x14ac:dyDescent="0.25">
      <c r="A2504" t="s">
        <v>531</v>
      </c>
      <c r="B2504" t="s">
        <v>531</v>
      </c>
    </row>
    <row r="2505" spans="1:2" x14ac:dyDescent="0.25">
      <c r="A2505" t="s">
        <v>531</v>
      </c>
      <c r="B2505" t="s">
        <v>383</v>
      </c>
    </row>
    <row r="2506" spans="1:2" x14ac:dyDescent="0.25">
      <c r="A2506" t="s">
        <v>531</v>
      </c>
      <c r="B2506" t="s">
        <v>471</v>
      </c>
    </row>
    <row r="2507" spans="1:2" x14ac:dyDescent="0.25">
      <c r="A2507" t="s">
        <v>531</v>
      </c>
      <c r="B2507" t="s">
        <v>94</v>
      </c>
    </row>
    <row r="2508" spans="1:2" x14ac:dyDescent="0.25">
      <c r="A2508" t="s">
        <v>531</v>
      </c>
      <c r="B2508" t="s">
        <v>93</v>
      </c>
    </row>
    <row r="2509" spans="1:2" x14ac:dyDescent="0.25">
      <c r="A2509" t="s">
        <v>531</v>
      </c>
      <c r="B2509" t="s">
        <v>420</v>
      </c>
    </row>
    <row r="2510" spans="1:2" x14ac:dyDescent="0.25">
      <c r="A2510" t="s">
        <v>533</v>
      </c>
      <c r="B2510" t="s">
        <v>533</v>
      </c>
    </row>
    <row r="2511" spans="1:2" x14ac:dyDescent="0.25">
      <c r="A2511" t="s">
        <v>533</v>
      </c>
      <c r="B2511" t="s">
        <v>130</v>
      </c>
    </row>
    <row r="2512" spans="1:2" x14ac:dyDescent="0.25">
      <c r="A2512" t="s">
        <v>533</v>
      </c>
      <c r="B2512" t="s">
        <v>640</v>
      </c>
    </row>
    <row r="2513" spans="1:2" x14ac:dyDescent="0.25">
      <c r="A2513" t="s">
        <v>533</v>
      </c>
      <c r="B2513" t="s">
        <v>529</v>
      </c>
    </row>
    <row r="2514" spans="1:2" x14ac:dyDescent="0.25">
      <c r="A2514" t="s">
        <v>533</v>
      </c>
      <c r="B2514" t="s">
        <v>424</v>
      </c>
    </row>
    <row r="2515" spans="1:2" x14ac:dyDescent="0.25">
      <c r="A2515" t="s">
        <v>533</v>
      </c>
      <c r="B2515" t="s">
        <v>314</v>
      </c>
    </row>
    <row r="2516" spans="1:2" x14ac:dyDescent="0.25">
      <c r="A2516" t="s">
        <v>534</v>
      </c>
      <c r="B2516" t="s">
        <v>534</v>
      </c>
    </row>
    <row r="2517" spans="1:2" x14ac:dyDescent="0.25">
      <c r="A2517" t="s">
        <v>534</v>
      </c>
      <c r="B2517" t="s">
        <v>468</v>
      </c>
    </row>
    <row r="2518" spans="1:2" x14ac:dyDescent="0.25">
      <c r="A2518" t="s">
        <v>534</v>
      </c>
      <c r="B2518" t="s">
        <v>469</v>
      </c>
    </row>
    <row r="2519" spans="1:2" x14ac:dyDescent="0.25">
      <c r="A2519" t="s">
        <v>534</v>
      </c>
      <c r="B2519" t="s">
        <v>418</v>
      </c>
    </row>
    <row r="2520" spans="1:2" x14ac:dyDescent="0.25">
      <c r="A2520" t="s">
        <v>534</v>
      </c>
      <c r="B2520" t="s">
        <v>557</v>
      </c>
    </row>
    <row r="2521" spans="1:2" x14ac:dyDescent="0.25">
      <c r="A2521" t="s">
        <v>534</v>
      </c>
      <c r="B2521" t="s">
        <v>546</v>
      </c>
    </row>
    <row r="2522" spans="1:2" x14ac:dyDescent="0.25">
      <c r="A2522" t="s">
        <v>554</v>
      </c>
      <c r="B2522" t="s">
        <v>554</v>
      </c>
    </row>
    <row r="2523" spans="1:2" x14ac:dyDescent="0.25">
      <c r="A2523" t="s">
        <v>554</v>
      </c>
      <c r="B2523" t="s">
        <v>639</v>
      </c>
    </row>
    <row r="2524" spans="1:2" x14ac:dyDescent="0.25">
      <c r="A2524" t="s">
        <v>554</v>
      </c>
      <c r="B2524" t="s">
        <v>510</v>
      </c>
    </row>
    <row r="2525" spans="1:2" x14ac:dyDescent="0.25">
      <c r="A2525" t="s">
        <v>554</v>
      </c>
      <c r="B2525" t="s">
        <v>539</v>
      </c>
    </row>
    <row r="2526" spans="1:2" x14ac:dyDescent="0.25">
      <c r="A2526" t="s">
        <v>554</v>
      </c>
      <c r="B2526" t="s">
        <v>253</v>
      </c>
    </row>
    <row r="2527" spans="1:2" x14ac:dyDescent="0.25">
      <c r="A2527" t="s">
        <v>554</v>
      </c>
      <c r="B2527" t="s">
        <v>81</v>
      </c>
    </row>
    <row r="2528" spans="1:2" x14ac:dyDescent="0.25">
      <c r="A2528" t="s">
        <v>535</v>
      </c>
      <c r="B2528" t="s">
        <v>535</v>
      </c>
    </row>
    <row r="2529" spans="1:2" x14ac:dyDescent="0.25">
      <c r="A2529" t="s">
        <v>535</v>
      </c>
      <c r="B2529" t="s">
        <v>467</v>
      </c>
    </row>
    <row r="2530" spans="1:2" x14ac:dyDescent="0.25">
      <c r="A2530" t="s">
        <v>535</v>
      </c>
      <c r="B2530" t="s">
        <v>91</v>
      </c>
    </row>
    <row r="2531" spans="1:2" x14ac:dyDescent="0.25">
      <c r="A2531" t="s">
        <v>535</v>
      </c>
      <c r="B2531" t="s">
        <v>271</v>
      </c>
    </row>
    <row r="2532" spans="1:2" x14ac:dyDescent="0.25">
      <c r="A2532" t="s">
        <v>535</v>
      </c>
      <c r="B2532" t="s">
        <v>424</v>
      </c>
    </row>
    <row r="2533" spans="1:2" x14ac:dyDescent="0.25">
      <c r="A2533" t="s">
        <v>535</v>
      </c>
      <c r="B2533" t="s">
        <v>438</v>
      </c>
    </row>
    <row r="2534" spans="1:2" x14ac:dyDescent="0.25">
      <c r="A2534" t="s">
        <v>555</v>
      </c>
      <c r="B2534" t="s">
        <v>555</v>
      </c>
    </row>
    <row r="2535" spans="1:2" x14ac:dyDescent="0.25">
      <c r="A2535" t="s">
        <v>555</v>
      </c>
      <c r="B2535" t="s">
        <v>102</v>
      </c>
    </row>
    <row r="2536" spans="1:2" x14ac:dyDescent="0.25">
      <c r="A2536" t="s">
        <v>555</v>
      </c>
      <c r="B2536" t="s">
        <v>500</v>
      </c>
    </row>
    <row r="2537" spans="1:2" x14ac:dyDescent="0.25">
      <c r="A2537" t="s">
        <v>555</v>
      </c>
      <c r="B2537" t="s">
        <v>294</v>
      </c>
    </row>
    <row r="2538" spans="1:2" x14ac:dyDescent="0.25">
      <c r="A2538" t="s">
        <v>555</v>
      </c>
      <c r="B2538" t="s">
        <v>128</v>
      </c>
    </row>
    <row r="2539" spans="1:2" x14ac:dyDescent="0.25">
      <c r="A2539" t="s">
        <v>555</v>
      </c>
      <c r="B2539" t="s">
        <v>241</v>
      </c>
    </row>
    <row r="2540" spans="1:2" x14ac:dyDescent="0.25">
      <c r="A2540" t="s">
        <v>539</v>
      </c>
      <c r="B2540" t="s">
        <v>539</v>
      </c>
    </row>
    <row r="2541" spans="1:2" x14ac:dyDescent="0.25">
      <c r="A2541" t="s">
        <v>539</v>
      </c>
      <c r="B2541" t="s">
        <v>476</v>
      </c>
    </row>
    <row r="2542" spans="1:2" x14ac:dyDescent="0.25">
      <c r="A2542" t="s">
        <v>539</v>
      </c>
      <c r="B2542" t="s">
        <v>253</v>
      </c>
    </row>
    <row r="2543" spans="1:2" x14ac:dyDescent="0.25">
      <c r="A2543" t="s">
        <v>539</v>
      </c>
      <c r="B2543" t="s">
        <v>639</v>
      </c>
    </row>
    <row r="2544" spans="1:2" x14ac:dyDescent="0.25">
      <c r="A2544" t="s">
        <v>539</v>
      </c>
      <c r="B2544" t="s">
        <v>158</v>
      </c>
    </row>
    <row r="2545" spans="1:2" x14ac:dyDescent="0.25">
      <c r="A2545" t="s">
        <v>539</v>
      </c>
      <c r="B2545" t="s">
        <v>554</v>
      </c>
    </row>
    <row r="2546" spans="1:2" x14ac:dyDescent="0.25">
      <c r="A2546" t="s">
        <v>540</v>
      </c>
      <c r="B2546" t="s">
        <v>540</v>
      </c>
    </row>
    <row r="2547" spans="1:2" x14ac:dyDescent="0.25">
      <c r="A2547" t="s">
        <v>540</v>
      </c>
      <c r="B2547" t="s">
        <v>325</v>
      </c>
    </row>
    <row r="2548" spans="1:2" x14ac:dyDescent="0.25">
      <c r="A2548" t="s">
        <v>540</v>
      </c>
      <c r="B2548" t="s">
        <v>580</v>
      </c>
    </row>
    <row r="2549" spans="1:2" x14ac:dyDescent="0.25">
      <c r="A2549" t="s">
        <v>540</v>
      </c>
      <c r="B2549" t="s">
        <v>607</v>
      </c>
    </row>
    <row r="2550" spans="1:2" x14ac:dyDescent="0.25">
      <c r="A2550" t="s">
        <v>540</v>
      </c>
      <c r="B2550" t="s">
        <v>624</v>
      </c>
    </row>
    <row r="2551" spans="1:2" x14ac:dyDescent="0.25">
      <c r="A2551" t="s">
        <v>540</v>
      </c>
      <c r="B2551" t="s">
        <v>436</v>
      </c>
    </row>
    <row r="2552" spans="1:2" x14ac:dyDescent="0.25">
      <c r="A2552" t="s">
        <v>541</v>
      </c>
      <c r="B2552" t="s">
        <v>541</v>
      </c>
    </row>
    <row r="2553" spans="1:2" x14ac:dyDescent="0.25">
      <c r="A2553" t="s">
        <v>541</v>
      </c>
      <c r="B2553" t="s">
        <v>658</v>
      </c>
    </row>
    <row r="2554" spans="1:2" x14ac:dyDescent="0.25">
      <c r="A2554" t="s">
        <v>541</v>
      </c>
      <c r="B2554" t="s">
        <v>657</v>
      </c>
    </row>
    <row r="2555" spans="1:2" x14ac:dyDescent="0.25">
      <c r="A2555" t="s">
        <v>541</v>
      </c>
      <c r="B2555" t="s">
        <v>656</v>
      </c>
    </row>
    <row r="2556" spans="1:2" x14ac:dyDescent="0.25">
      <c r="A2556" t="s">
        <v>541</v>
      </c>
      <c r="B2556" t="s">
        <v>198</v>
      </c>
    </row>
    <row r="2557" spans="1:2" x14ac:dyDescent="0.25">
      <c r="A2557" t="s">
        <v>541</v>
      </c>
      <c r="B2557" t="s">
        <v>199</v>
      </c>
    </row>
    <row r="2558" spans="1:2" x14ac:dyDescent="0.25">
      <c r="A2558" t="s">
        <v>542</v>
      </c>
      <c r="B2558" t="s">
        <v>542</v>
      </c>
    </row>
    <row r="2559" spans="1:2" x14ac:dyDescent="0.25">
      <c r="A2559" t="s">
        <v>542</v>
      </c>
      <c r="B2559" t="s">
        <v>168</v>
      </c>
    </row>
    <row r="2560" spans="1:2" x14ac:dyDescent="0.25">
      <c r="A2560" t="s">
        <v>542</v>
      </c>
      <c r="B2560" t="s">
        <v>291</v>
      </c>
    </row>
    <row r="2561" spans="1:2" x14ac:dyDescent="0.25">
      <c r="A2561" t="s">
        <v>542</v>
      </c>
      <c r="B2561" t="s">
        <v>320</v>
      </c>
    </row>
    <row r="2562" spans="1:2" x14ac:dyDescent="0.25">
      <c r="A2562" t="s">
        <v>542</v>
      </c>
      <c r="B2562" t="s">
        <v>124</v>
      </c>
    </row>
    <row r="2563" spans="1:2" x14ac:dyDescent="0.25">
      <c r="A2563" t="s">
        <v>542</v>
      </c>
      <c r="B2563" t="s">
        <v>99</v>
      </c>
    </row>
    <row r="2564" spans="1:2" x14ac:dyDescent="0.25">
      <c r="A2564" t="s">
        <v>543</v>
      </c>
      <c r="B2564" t="s">
        <v>543</v>
      </c>
    </row>
    <row r="2565" spans="1:2" x14ac:dyDescent="0.25">
      <c r="A2565" t="s">
        <v>543</v>
      </c>
      <c r="B2565" t="s">
        <v>434</v>
      </c>
    </row>
    <row r="2566" spans="1:2" x14ac:dyDescent="0.25">
      <c r="A2566" t="s">
        <v>543</v>
      </c>
      <c r="B2566" t="s">
        <v>192</v>
      </c>
    </row>
    <row r="2567" spans="1:2" x14ac:dyDescent="0.25">
      <c r="A2567" t="s">
        <v>543</v>
      </c>
      <c r="B2567" t="s">
        <v>443</v>
      </c>
    </row>
    <row r="2568" spans="1:2" x14ac:dyDescent="0.25">
      <c r="A2568" t="s">
        <v>543</v>
      </c>
      <c r="B2568" t="s">
        <v>619</v>
      </c>
    </row>
    <row r="2569" spans="1:2" x14ac:dyDescent="0.25">
      <c r="A2569" t="s">
        <v>543</v>
      </c>
      <c r="B2569" t="s">
        <v>406</v>
      </c>
    </row>
    <row r="2570" spans="1:2" x14ac:dyDescent="0.25">
      <c r="A2570" t="s">
        <v>544</v>
      </c>
      <c r="B2570" t="s">
        <v>544</v>
      </c>
    </row>
    <row r="2571" spans="1:2" x14ac:dyDescent="0.25">
      <c r="A2571" t="s">
        <v>544</v>
      </c>
      <c r="B2571" t="s">
        <v>435</v>
      </c>
    </row>
    <row r="2572" spans="1:2" x14ac:dyDescent="0.25">
      <c r="A2572" t="s">
        <v>544</v>
      </c>
      <c r="B2572" t="s">
        <v>197</v>
      </c>
    </row>
    <row r="2573" spans="1:2" x14ac:dyDescent="0.25">
      <c r="A2573" t="s">
        <v>544</v>
      </c>
      <c r="B2573" t="s">
        <v>132</v>
      </c>
    </row>
    <row r="2574" spans="1:2" x14ac:dyDescent="0.25">
      <c r="A2574" t="s">
        <v>544</v>
      </c>
      <c r="B2574" t="s">
        <v>250</v>
      </c>
    </row>
    <row r="2575" spans="1:2" x14ac:dyDescent="0.25">
      <c r="A2575" t="s">
        <v>544</v>
      </c>
      <c r="B2575" t="s">
        <v>521</v>
      </c>
    </row>
    <row r="2576" spans="1:2" x14ac:dyDescent="0.25">
      <c r="A2576" t="s">
        <v>545</v>
      </c>
      <c r="B2576" t="s">
        <v>545</v>
      </c>
    </row>
    <row r="2577" spans="1:2" x14ac:dyDescent="0.25">
      <c r="A2577" t="s">
        <v>545</v>
      </c>
      <c r="B2577" t="s">
        <v>367</v>
      </c>
    </row>
    <row r="2578" spans="1:2" x14ac:dyDescent="0.25">
      <c r="A2578" t="s">
        <v>545</v>
      </c>
      <c r="B2578" t="s">
        <v>368</v>
      </c>
    </row>
    <row r="2579" spans="1:2" x14ac:dyDescent="0.25">
      <c r="A2579" t="s">
        <v>545</v>
      </c>
      <c r="B2579" t="s">
        <v>296</v>
      </c>
    </row>
    <row r="2580" spans="1:2" x14ac:dyDescent="0.25">
      <c r="A2580" t="s">
        <v>545</v>
      </c>
      <c r="B2580" t="s">
        <v>381</v>
      </c>
    </row>
    <row r="2581" spans="1:2" x14ac:dyDescent="0.25">
      <c r="A2581" t="s">
        <v>545</v>
      </c>
      <c r="B2581" t="s">
        <v>392</v>
      </c>
    </row>
    <row r="2582" spans="1:2" x14ac:dyDescent="0.25">
      <c r="A2582" t="s">
        <v>546</v>
      </c>
      <c r="B2582" t="s">
        <v>546</v>
      </c>
    </row>
    <row r="2583" spans="1:2" x14ac:dyDescent="0.25">
      <c r="A2583" t="s">
        <v>546</v>
      </c>
      <c r="B2583" t="s">
        <v>469</v>
      </c>
    </row>
    <row r="2584" spans="1:2" x14ac:dyDescent="0.25">
      <c r="A2584" t="s">
        <v>546</v>
      </c>
      <c r="B2584" t="s">
        <v>468</v>
      </c>
    </row>
    <row r="2585" spans="1:2" x14ac:dyDescent="0.25">
      <c r="A2585" t="s">
        <v>546</v>
      </c>
      <c r="B2585" t="s">
        <v>602</v>
      </c>
    </row>
    <row r="2586" spans="1:2" x14ac:dyDescent="0.25">
      <c r="A2586" t="s">
        <v>546</v>
      </c>
      <c r="B2586" t="s">
        <v>599</v>
      </c>
    </row>
    <row r="2587" spans="1:2" x14ac:dyDescent="0.25">
      <c r="A2587" t="s">
        <v>546</v>
      </c>
      <c r="B2587" t="s">
        <v>414</v>
      </c>
    </row>
    <row r="2588" spans="1:2" x14ac:dyDescent="0.25">
      <c r="A2588" t="s">
        <v>547</v>
      </c>
      <c r="B2588" t="s">
        <v>547</v>
      </c>
    </row>
    <row r="2589" spans="1:2" x14ac:dyDescent="0.25">
      <c r="A2589" t="s">
        <v>547</v>
      </c>
      <c r="B2589" t="s">
        <v>152</v>
      </c>
    </row>
    <row r="2590" spans="1:2" x14ac:dyDescent="0.25">
      <c r="A2590" t="s">
        <v>547</v>
      </c>
      <c r="B2590" t="s">
        <v>296</v>
      </c>
    </row>
    <row r="2591" spans="1:2" x14ac:dyDescent="0.25">
      <c r="A2591" t="s">
        <v>547</v>
      </c>
      <c r="B2591" t="s">
        <v>625</v>
      </c>
    </row>
    <row r="2592" spans="1:2" x14ac:dyDescent="0.25">
      <c r="A2592" t="s">
        <v>547</v>
      </c>
      <c r="B2592" t="s">
        <v>556</v>
      </c>
    </row>
    <row r="2593" spans="1:2" x14ac:dyDescent="0.25">
      <c r="A2593" t="s">
        <v>547</v>
      </c>
      <c r="B2593" t="s">
        <v>155</v>
      </c>
    </row>
    <row r="2594" spans="1:2" x14ac:dyDescent="0.25">
      <c r="A2594" t="s">
        <v>548</v>
      </c>
      <c r="B2594" t="s">
        <v>548</v>
      </c>
    </row>
    <row r="2595" spans="1:2" x14ac:dyDescent="0.25">
      <c r="A2595" t="s">
        <v>548</v>
      </c>
      <c r="B2595" t="s">
        <v>384</v>
      </c>
    </row>
    <row r="2596" spans="1:2" x14ac:dyDescent="0.25">
      <c r="A2596" t="s">
        <v>548</v>
      </c>
      <c r="B2596" t="s">
        <v>640</v>
      </c>
    </row>
    <row r="2597" spans="1:2" x14ac:dyDescent="0.25">
      <c r="A2597" t="s">
        <v>548</v>
      </c>
      <c r="B2597" t="s">
        <v>442</v>
      </c>
    </row>
    <row r="2598" spans="1:2" x14ac:dyDescent="0.25">
      <c r="A2598" t="s">
        <v>548</v>
      </c>
      <c r="B2598" t="s">
        <v>424</v>
      </c>
    </row>
    <row r="2599" spans="1:2" x14ac:dyDescent="0.25">
      <c r="A2599" t="s">
        <v>548</v>
      </c>
      <c r="B2599" t="s">
        <v>533</v>
      </c>
    </row>
    <row r="2600" spans="1:2" x14ac:dyDescent="0.25">
      <c r="A2600" t="s">
        <v>549</v>
      </c>
      <c r="B2600" t="s">
        <v>549</v>
      </c>
    </row>
    <row r="2601" spans="1:2" x14ac:dyDescent="0.25">
      <c r="A2601" t="s">
        <v>549</v>
      </c>
      <c r="B2601" t="s">
        <v>276</v>
      </c>
    </row>
    <row r="2602" spans="1:2" x14ac:dyDescent="0.25">
      <c r="A2602" t="s">
        <v>549</v>
      </c>
      <c r="B2602" t="s">
        <v>17</v>
      </c>
    </row>
    <row r="2603" spans="1:2" x14ac:dyDescent="0.25">
      <c r="A2603" t="s">
        <v>549</v>
      </c>
      <c r="B2603" t="s">
        <v>654</v>
      </c>
    </row>
    <row r="2604" spans="1:2" x14ac:dyDescent="0.25">
      <c r="A2604" t="s">
        <v>549</v>
      </c>
      <c r="B2604" t="s">
        <v>215</v>
      </c>
    </row>
    <row r="2605" spans="1:2" x14ac:dyDescent="0.25">
      <c r="A2605" t="s">
        <v>549</v>
      </c>
      <c r="B2605" t="s">
        <v>581</v>
      </c>
    </row>
    <row r="2606" spans="1:2" x14ac:dyDescent="0.25">
      <c r="A2606" t="s">
        <v>550</v>
      </c>
      <c r="B2606" t="s">
        <v>550</v>
      </c>
    </row>
    <row r="2607" spans="1:2" x14ac:dyDescent="0.25">
      <c r="A2607" t="s">
        <v>550</v>
      </c>
      <c r="B2607" t="s">
        <v>506</v>
      </c>
    </row>
    <row r="2608" spans="1:2" x14ac:dyDescent="0.25">
      <c r="A2608" t="s">
        <v>550</v>
      </c>
      <c r="B2608" t="s">
        <v>156</v>
      </c>
    </row>
    <row r="2609" spans="1:2" x14ac:dyDescent="0.25">
      <c r="A2609" t="s">
        <v>550</v>
      </c>
      <c r="B2609" t="s">
        <v>420</v>
      </c>
    </row>
    <row r="2610" spans="1:2" x14ac:dyDescent="0.25">
      <c r="A2610" t="s">
        <v>550</v>
      </c>
      <c r="B2610" t="s">
        <v>526</v>
      </c>
    </row>
    <row r="2611" spans="1:2" x14ac:dyDescent="0.25">
      <c r="A2611" t="s">
        <v>550</v>
      </c>
      <c r="B2611" t="s">
        <v>47</v>
      </c>
    </row>
    <row r="2612" spans="1:2" x14ac:dyDescent="0.25">
      <c r="A2612" t="s">
        <v>551</v>
      </c>
      <c r="B2612" t="s">
        <v>551</v>
      </c>
    </row>
    <row r="2613" spans="1:2" x14ac:dyDescent="0.25">
      <c r="A2613" t="s">
        <v>551</v>
      </c>
      <c r="B2613" t="s">
        <v>224</v>
      </c>
    </row>
    <row r="2614" spans="1:2" x14ac:dyDescent="0.25">
      <c r="A2614" t="s">
        <v>551</v>
      </c>
      <c r="B2614" t="s">
        <v>552</v>
      </c>
    </row>
    <row r="2615" spans="1:2" x14ac:dyDescent="0.25">
      <c r="A2615" t="s">
        <v>551</v>
      </c>
      <c r="B2615" t="s">
        <v>244</v>
      </c>
    </row>
    <row r="2616" spans="1:2" x14ac:dyDescent="0.25">
      <c r="A2616" t="s">
        <v>551</v>
      </c>
      <c r="B2616" t="s">
        <v>403</v>
      </c>
    </row>
    <row r="2617" spans="1:2" x14ac:dyDescent="0.25">
      <c r="A2617" t="s">
        <v>551</v>
      </c>
      <c r="B2617" t="s">
        <v>269</v>
      </c>
    </row>
    <row r="2618" spans="1:2" x14ac:dyDescent="0.25">
      <c r="A2618" t="s">
        <v>552</v>
      </c>
      <c r="B2618" t="s">
        <v>552</v>
      </c>
    </row>
    <row r="2619" spans="1:2" x14ac:dyDescent="0.25">
      <c r="A2619" t="s">
        <v>552</v>
      </c>
      <c r="B2619" t="s">
        <v>551</v>
      </c>
    </row>
    <row r="2620" spans="1:2" x14ac:dyDescent="0.25">
      <c r="A2620" t="s">
        <v>552</v>
      </c>
      <c r="B2620" t="s">
        <v>224</v>
      </c>
    </row>
    <row r="2621" spans="1:2" x14ac:dyDescent="0.25">
      <c r="A2621" t="s">
        <v>552</v>
      </c>
      <c r="B2621" t="s">
        <v>403</v>
      </c>
    </row>
    <row r="2622" spans="1:2" x14ac:dyDescent="0.25">
      <c r="A2622" t="s">
        <v>552</v>
      </c>
      <c r="B2622" t="s">
        <v>244</v>
      </c>
    </row>
    <row r="2623" spans="1:2" x14ac:dyDescent="0.25">
      <c r="A2623" t="s">
        <v>552</v>
      </c>
      <c r="B2623" t="s">
        <v>493</v>
      </c>
    </row>
    <row r="2624" spans="1:2" x14ac:dyDescent="0.25">
      <c r="A2624" t="s">
        <v>558</v>
      </c>
      <c r="B2624" t="s">
        <v>558</v>
      </c>
    </row>
    <row r="2625" spans="1:2" x14ac:dyDescent="0.25">
      <c r="A2625" t="s">
        <v>558</v>
      </c>
      <c r="B2625" t="s">
        <v>559</v>
      </c>
    </row>
    <row r="2626" spans="1:2" x14ac:dyDescent="0.25">
      <c r="A2626" t="s">
        <v>558</v>
      </c>
      <c r="B2626" t="s">
        <v>372</v>
      </c>
    </row>
    <row r="2627" spans="1:2" x14ac:dyDescent="0.25">
      <c r="A2627" t="s">
        <v>558</v>
      </c>
      <c r="B2627" t="s">
        <v>337</v>
      </c>
    </row>
    <row r="2628" spans="1:2" x14ac:dyDescent="0.25">
      <c r="A2628" t="s">
        <v>558</v>
      </c>
      <c r="B2628" t="s">
        <v>646</v>
      </c>
    </row>
    <row r="2629" spans="1:2" x14ac:dyDescent="0.25">
      <c r="A2629" t="s">
        <v>558</v>
      </c>
      <c r="B2629" t="s">
        <v>621</v>
      </c>
    </row>
    <row r="2630" spans="1:2" x14ac:dyDescent="0.25">
      <c r="A2630" t="s">
        <v>559</v>
      </c>
      <c r="B2630" t="s">
        <v>559</v>
      </c>
    </row>
    <row r="2631" spans="1:2" x14ac:dyDescent="0.25">
      <c r="A2631" t="s">
        <v>559</v>
      </c>
      <c r="B2631" t="s">
        <v>558</v>
      </c>
    </row>
    <row r="2632" spans="1:2" x14ac:dyDescent="0.25">
      <c r="A2632" t="s">
        <v>559</v>
      </c>
      <c r="B2632" t="s">
        <v>337</v>
      </c>
    </row>
    <row r="2633" spans="1:2" x14ac:dyDescent="0.25">
      <c r="A2633" t="s">
        <v>559</v>
      </c>
      <c r="B2633" t="s">
        <v>282</v>
      </c>
    </row>
    <row r="2634" spans="1:2" x14ac:dyDescent="0.25">
      <c r="A2634" t="s">
        <v>559</v>
      </c>
      <c r="B2634" t="s">
        <v>255</v>
      </c>
    </row>
    <row r="2635" spans="1:2" x14ac:dyDescent="0.25">
      <c r="A2635" t="s">
        <v>559</v>
      </c>
      <c r="B2635" t="s">
        <v>361</v>
      </c>
    </row>
    <row r="2636" spans="1:2" x14ac:dyDescent="0.25">
      <c r="A2636" t="s">
        <v>560</v>
      </c>
      <c r="B2636" t="s">
        <v>560</v>
      </c>
    </row>
    <row r="2637" spans="1:2" x14ac:dyDescent="0.25">
      <c r="A2637" t="s">
        <v>560</v>
      </c>
      <c r="B2637" t="s">
        <v>129</v>
      </c>
    </row>
    <row r="2638" spans="1:2" x14ac:dyDescent="0.25">
      <c r="A2638" t="s">
        <v>560</v>
      </c>
      <c r="B2638" t="s">
        <v>604</v>
      </c>
    </row>
    <row r="2639" spans="1:2" x14ac:dyDescent="0.25">
      <c r="A2639" t="s">
        <v>560</v>
      </c>
      <c r="B2639" t="s">
        <v>557</v>
      </c>
    </row>
    <row r="2640" spans="1:2" x14ac:dyDescent="0.25">
      <c r="A2640" t="s">
        <v>560</v>
      </c>
      <c r="B2640" t="s">
        <v>534</v>
      </c>
    </row>
    <row r="2641" spans="1:2" x14ac:dyDescent="0.25">
      <c r="A2641" t="s">
        <v>560</v>
      </c>
      <c r="B2641" t="s">
        <v>418</v>
      </c>
    </row>
    <row r="2642" spans="1:2" x14ac:dyDescent="0.25">
      <c r="A2642" t="s">
        <v>563</v>
      </c>
      <c r="B2642" t="s">
        <v>563</v>
      </c>
    </row>
    <row r="2643" spans="1:2" x14ac:dyDescent="0.25">
      <c r="A2643" t="s">
        <v>563</v>
      </c>
      <c r="B2643" t="s">
        <v>32</v>
      </c>
    </row>
    <row r="2644" spans="1:2" x14ac:dyDescent="0.25">
      <c r="A2644" t="s">
        <v>563</v>
      </c>
      <c r="B2644" t="s">
        <v>188</v>
      </c>
    </row>
    <row r="2645" spans="1:2" x14ac:dyDescent="0.25">
      <c r="A2645" t="s">
        <v>563</v>
      </c>
      <c r="B2645" t="s">
        <v>455</v>
      </c>
    </row>
    <row r="2646" spans="1:2" x14ac:dyDescent="0.25">
      <c r="A2646" t="s">
        <v>563</v>
      </c>
      <c r="B2646" t="s">
        <v>295</v>
      </c>
    </row>
    <row r="2647" spans="1:2" x14ac:dyDescent="0.25">
      <c r="A2647" t="s">
        <v>563</v>
      </c>
      <c r="B2647" t="s">
        <v>456</v>
      </c>
    </row>
    <row r="2648" spans="1:2" x14ac:dyDescent="0.25">
      <c r="A2648" t="s">
        <v>570</v>
      </c>
      <c r="B2648" t="s">
        <v>570</v>
      </c>
    </row>
    <row r="2649" spans="1:2" x14ac:dyDescent="0.25">
      <c r="A2649" t="s">
        <v>570</v>
      </c>
      <c r="B2649" t="s">
        <v>569</v>
      </c>
    </row>
    <row r="2650" spans="1:2" x14ac:dyDescent="0.25">
      <c r="A2650" t="s">
        <v>570</v>
      </c>
      <c r="B2650" t="s">
        <v>410</v>
      </c>
    </row>
    <row r="2651" spans="1:2" x14ac:dyDescent="0.25">
      <c r="A2651" t="s">
        <v>570</v>
      </c>
      <c r="B2651" t="s">
        <v>571</v>
      </c>
    </row>
    <row r="2652" spans="1:2" x14ac:dyDescent="0.25">
      <c r="A2652" t="s">
        <v>570</v>
      </c>
      <c r="B2652" t="s">
        <v>170</v>
      </c>
    </row>
    <row r="2653" spans="1:2" x14ac:dyDescent="0.25">
      <c r="A2653" t="s">
        <v>570</v>
      </c>
      <c r="B2653" t="s">
        <v>177</v>
      </c>
    </row>
    <row r="2654" spans="1:2" x14ac:dyDescent="0.25">
      <c r="A2654" t="s">
        <v>561</v>
      </c>
      <c r="B2654" t="s">
        <v>561</v>
      </c>
    </row>
    <row r="2655" spans="1:2" x14ac:dyDescent="0.25">
      <c r="A2655" t="s">
        <v>561</v>
      </c>
      <c r="B2655" t="s">
        <v>131</v>
      </c>
    </row>
    <row r="2656" spans="1:2" x14ac:dyDescent="0.25">
      <c r="A2656" t="s">
        <v>561</v>
      </c>
      <c r="B2656" t="s">
        <v>572</v>
      </c>
    </row>
    <row r="2657" spans="1:2" x14ac:dyDescent="0.25">
      <c r="A2657" t="s">
        <v>561</v>
      </c>
      <c r="B2657" t="s">
        <v>656</v>
      </c>
    </row>
    <row r="2658" spans="1:2" x14ac:dyDescent="0.25">
      <c r="A2658" t="s">
        <v>561</v>
      </c>
      <c r="B2658" t="s">
        <v>615</v>
      </c>
    </row>
    <row r="2659" spans="1:2" x14ac:dyDescent="0.25">
      <c r="A2659" t="s">
        <v>561</v>
      </c>
      <c r="B2659" t="s">
        <v>355</v>
      </c>
    </row>
    <row r="2660" spans="1:2" x14ac:dyDescent="0.25">
      <c r="A2660" t="s">
        <v>564</v>
      </c>
      <c r="B2660" t="s">
        <v>564</v>
      </c>
    </row>
    <row r="2661" spans="1:2" x14ac:dyDescent="0.25">
      <c r="A2661" t="s">
        <v>564</v>
      </c>
      <c r="B2661" t="s">
        <v>306</v>
      </c>
    </row>
    <row r="2662" spans="1:2" x14ac:dyDescent="0.25">
      <c r="A2662" t="s">
        <v>564</v>
      </c>
      <c r="B2662" t="s">
        <v>428</v>
      </c>
    </row>
    <row r="2663" spans="1:2" x14ac:dyDescent="0.25">
      <c r="A2663" t="s">
        <v>564</v>
      </c>
      <c r="B2663" t="s">
        <v>631</v>
      </c>
    </row>
    <row r="2664" spans="1:2" x14ac:dyDescent="0.25">
      <c r="A2664" t="s">
        <v>564</v>
      </c>
      <c r="B2664" t="s">
        <v>368</v>
      </c>
    </row>
    <row r="2665" spans="1:2" x14ac:dyDescent="0.25">
      <c r="A2665" t="s">
        <v>564</v>
      </c>
      <c r="B2665" t="s">
        <v>301</v>
      </c>
    </row>
    <row r="2666" spans="1:2" x14ac:dyDescent="0.25">
      <c r="A2666" t="s">
        <v>562</v>
      </c>
      <c r="B2666" t="s">
        <v>562</v>
      </c>
    </row>
    <row r="2667" spans="1:2" x14ac:dyDescent="0.25">
      <c r="A2667" t="s">
        <v>562</v>
      </c>
      <c r="B2667" t="s">
        <v>569</v>
      </c>
    </row>
    <row r="2668" spans="1:2" x14ac:dyDescent="0.25">
      <c r="A2668" t="s">
        <v>562</v>
      </c>
      <c r="B2668" t="s">
        <v>570</v>
      </c>
    </row>
    <row r="2669" spans="1:2" x14ac:dyDescent="0.25">
      <c r="A2669" t="s">
        <v>562</v>
      </c>
      <c r="B2669" t="s">
        <v>571</v>
      </c>
    </row>
    <row r="2670" spans="1:2" x14ac:dyDescent="0.25">
      <c r="A2670" t="s">
        <v>562</v>
      </c>
      <c r="B2670" t="s">
        <v>369</v>
      </c>
    </row>
    <row r="2671" spans="1:2" x14ac:dyDescent="0.25">
      <c r="A2671" t="s">
        <v>562</v>
      </c>
      <c r="B2671" t="s">
        <v>191</v>
      </c>
    </row>
    <row r="2672" spans="1:2" x14ac:dyDescent="0.25">
      <c r="A2672" t="s">
        <v>567</v>
      </c>
      <c r="B2672" t="s">
        <v>567</v>
      </c>
    </row>
    <row r="2673" spans="1:2" x14ac:dyDescent="0.25">
      <c r="A2673" t="s">
        <v>567</v>
      </c>
      <c r="B2673" t="s">
        <v>388</v>
      </c>
    </row>
    <row r="2674" spans="1:2" x14ac:dyDescent="0.25">
      <c r="A2674" t="s">
        <v>567</v>
      </c>
      <c r="B2674" t="s">
        <v>568</v>
      </c>
    </row>
    <row r="2675" spans="1:2" x14ac:dyDescent="0.25">
      <c r="A2675" t="s">
        <v>567</v>
      </c>
      <c r="B2675" t="s">
        <v>290</v>
      </c>
    </row>
    <row r="2676" spans="1:2" x14ac:dyDescent="0.25">
      <c r="A2676" t="s">
        <v>567</v>
      </c>
      <c r="B2676" t="s">
        <v>509</v>
      </c>
    </row>
    <row r="2677" spans="1:2" x14ac:dyDescent="0.25">
      <c r="A2677" t="s">
        <v>567</v>
      </c>
      <c r="B2677" t="s">
        <v>482</v>
      </c>
    </row>
    <row r="2678" spans="1:2" x14ac:dyDescent="0.25">
      <c r="A2678" t="s">
        <v>568</v>
      </c>
      <c r="B2678" t="s">
        <v>568</v>
      </c>
    </row>
    <row r="2679" spans="1:2" x14ac:dyDescent="0.25">
      <c r="A2679" t="s">
        <v>568</v>
      </c>
      <c r="B2679" t="s">
        <v>388</v>
      </c>
    </row>
    <row r="2680" spans="1:2" x14ac:dyDescent="0.25">
      <c r="A2680" t="s">
        <v>568</v>
      </c>
      <c r="B2680" t="s">
        <v>567</v>
      </c>
    </row>
    <row r="2681" spans="1:2" x14ac:dyDescent="0.25">
      <c r="A2681" t="s">
        <v>568</v>
      </c>
      <c r="B2681" t="s">
        <v>184</v>
      </c>
    </row>
    <row r="2682" spans="1:2" x14ac:dyDescent="0.25">
      <c r="A2682" t="s">
        <v>568</v>
      </c>
      <c r="B2682" t="s">
        <v>509</v>
      </c>
    </row>
    <row r="2683" spans="1:2" x14ac:dyDescent="0.25">
      <c r="A2683" t="s">
        <v>568</v>
      </c>
      <c r="B2683" t="s">
        <v>482</v>
      </c>
    </row>
    <row r="2684" spans="1:2" x14ac:dyDescent="0.25">
      <c r="A2684" t="s">
        <v>571</v>
      </c>
      <c r="B2684" t="s">
        <v>571</v>
      </c>
    </row>
    <row r="2685" spans="1:2" x14ac:dyDescent="0.25">
      <c r="A2685" t="s">
        <v>571</v>
      </c>
      <c r="B2685" t="s">
        <v>569</v>
      </c>
    </row>
    <row r="2686" spans="1:2" x14ac:dyDescent="0.25">
      <c r="A2686" t="s">
        <v>571</v>
      </c>
      <c r="B2686" t="s">
        <v>570</v>
      </c>
    </row>
    <row r="2687" spans="1:2" x14ac:dyDescent="0.25">
      <c r="A2687" t="s">
        <v>571</v>
      </c>
      <c r="B2687" t="s">
        <v>572</v>
      </c>
    </row>
    <row r="2688" spans="1:2" x14ac:dyDescent="0.25">
      <c r="A2688" t="s">
        <v>571</v>
      </c>
      <c r="B2688" t="s">
        <v>410</v>
      </c>
    </row>
    <row r="2689" spans="1:2" x14ac:dyDescent="0.25">
      <c r="A2689" t="s">
        <v>571</v>
      </c>
      <c r="B2689" t="s">
        <v>562</v>
      </c>
    </row>
    <row r="2690" spans="1:2" x14ac:dyDescent="0.25">
      <c r="A2690" t="s">
        <v>572</v>
      </c>
      <c r="B2690" t="s">
        <v>572</v>
      </c>
    </row>
    <row r="2691" spans="1:2" x14ac:dyDescent="0.25">
      <c r="A2691" t="s">
        <v>572</v>
      </c>
      <c r="B2691" t="s">
        <v>571</v>
      </c>
    </row>
    <row r="2692" spans="1:2" x14ac:dyDescent="0.25">
      <c r="A2692" t="s">
        <v>572</v>
      </c>
      <c r="B2692" t="s">
        <v>561</v>
      </c>
    </row>
    <row r="2693" spans="1:2" x14ac:dyDescent="0.25">
      <c r="A2693" t="s">
        <v>572</v>
      </c>
      <c r="B2693" t="s">
        <v>569</v>
      </c>
    </row>
    <row r="2694" spans="1:2" x14ac:dyDescent="0.25">
      <c r="A2694" t="s">
        <v>572</v>
      </c>
      <c r="B2694" t="s">
        <v>410</v>
      </c>
    </row>
    <row r="2695" spans="1:2" x14ac:dyDescent="0.25">
      <c r="A2695" t="s">
        <v>572</v>
      </c>
      <c r="B2695" t="s">
        <v>570</v>
      </c>
    </row>
    <row r="2696" spans="1:2" x14ac:dyDescent="0.25">
      <c r="A2696" t="s">
        <v>575</v>
      </c>
      <c r="B2696" t="s">
        <v>575</v>
      </c>
    </row>
    <row r="2697" spans="1:2" x14ac:dyDescent="0.25">
      <c r="A2697" t="s">
        <v>575</v>
      </c>
      <c r="B2697" t="s">
        <v>623</v>
      </c>
    </row>
    <row r="2698" spans="1:2" x14ac:dyDescent="0.25">
      <c r="A2698" t="s">
        <v>575</v>
      </c>
      <c r="B2698" t="s">
        <v>483</v>
      </c>
    </row>
    <row r="2699" spans="1:2" x14ac:dyDescent="0.25">
      <c r="A2699" t="s">
        <v>575</v>
      </c>
      <c r="B2699" t="s">
        <v>327</v>
      </c>
    </row>
    <row r="2700" spans="1:2" x14ac:dyDescent="0.25">
      <c r="A2700" t="s">
        <v>575</v>
      </c>
      <c r="B2700" t="s">
        <v>387</v>
      </c>
    </row>
    <row r="2701" spans="1:2" x14ac:dyDescent="0.25">
      <c r="A2701" t="s">
        <v>575</v>
      </c>
      <c r="B2701" t="s">
        <v>379</v>
      </c>
    </row>
    <row r="2702" spans="1:2" x14ac:dyDescent="0.25">
      <c r="A2702" t="s">
        <v>578</v>
      </c>
      <c r="B2702" t="s">
        <v>578</v>
      </c>
    </row>
    <row r="2703" spans="1:2" x14ac:dyDescent="0.25">
      <c r="A2703" t="s">
        <v>578</v>
      </c>
      <c r="B2703" t="s">
        <v>267</v>
      </c>
    </row>
    <row r="2704" spans="1:2" x14ac:dyDescent="0.25">
      <c r="A2704" t="s">
        <v>578</v>
      </c>
      <c r="B2704" t="s">
        <v>251</v>
      </c>
    </row>
    <row r="2705" spans="1:2" x14ac:dyDescent="0.25">
      <c r="A2705" t="s">
        <v>578</v>
      </c>
      <c r="B2705" t="s">
        <v>151</v>
      </c>
    </row>
    <row r="2706" spans="1:2" x14ac:dyDescent="0.25">
      <c r="A2706" t="s">
        <v>578</v>
      </c>
      <c r="B2706" t="s">
        <v>594</v>
      </c>
    </row>
    <row r="2707" spans="1:2" x14ac:dyDescent="0.25">
      <c r="A2707" t="s">
        <v>578</v>
      </c>
      <c r="B2707" t="s">
        <v>591</v>
      </c>
    </row>
    <row r="2708" spans="1:2" x14ac:dyDescent="0.25">
      <c r="A2708" t="s">
        <v>579</v>
      </c>
      <c r="B2708" t="s">
        <v>579</v>
      </c>
    </row>
    <row r="2709" spans="1:2" x14ac:dyDescent="0.25">
      <c r="A2709" t="s">
        <v>579</v>
      </c>
      <c r="B2709" t="s">
        <v>144</v>
      </c>
    </row>
    <row r="2710" spans="1:2" x14ac:dyDescent="0.25">
      <c r="A2710" t="s">
        <v>579</v>
      </c>
      <c r="B2710" t="s">
        <v>320</v>
      </c>
    </row>
    <row r="2711" spans="1:2" x14ac:dyDescent="0.25">
      <c r="A2711" t="s">
        <v>579</v>
      </c>
      <c r="B2711" t="s">
        <v>626</v>
      </c>
    </row>
    <row r="2712" spans="1:2" x14ac:dyDescent="0.25">
      <c r="A2712" t="s">
        <v>579</v>
      </c>
      <c r="B2712" t="s">
        <v>537</v>
      </c>
    </row>
    <row r="2713" spans="1:2" x14ac:dyDescent="0.25">
      <c r="A2713" t="s">
        <v>579</v>
      </c>
      <c r="B2713" t="s">
        <v>124</v>
      </c>
    </row>
    <row r="2714" spans="1:2" x14ac:dyDescent="0.25">
      <c r="A2714" t="s">
        <v>580</v>
      </c>
      <c r="B2714" t="s">
        <v>580</v>
      </c>
    </row>
    <row r="2715" spans="1:2" x14ac:dyDescent="0.25">
      <c r="A2715" t="s">
        <v>580</v>
      </c>
      <c r="B2715" t="s">
        <v>311</v>
      </c>
    </row>
    <row r="2716" spans="1:2" x14ac:dyDescent="0.25">
      <c r="A2716" t="s">
        <v>580</v>
      </c>
      <c r="B2716" t="s">
        <v>624</v>
      </c>
    </row>
    <row r="2717" spans="1:2" x14ac:dyDescent="0.25">
      <c r="A2717" t="s">
        <v>580</v>
      </c>
      <c r="B2717" t="s">
        <v>540</v>
      </c>
    </row>
    <row r="2718" spans="1:2" x14ac:dyDescent="0.25">
      <c r="A2718" t="s">
        <v>580</v>
      </c>
      <c r="B2718" t="s">
        <v>325</v>
      </c>
    </row>
    <row r="2719" spans="1:2" x14ac:dyDescent="0.25">
      <c r="A2719" t="s">
        <v>580</v>
      </c>
      <c r="B2719" t="s">
        <v>210</v>
      </c>
    </row>
    <row r="2720" spans="1:2" x14ac:dyDescent="0.25">
      <c r="A2720" t="s">
        <v>581</v>
      </c>
      <c r="B2720" t="s">
        <v>581</v>
      </c>
    </row>
    <row r="2721" spans="1:2" x14ac:dyDescent="0.25">
      <c r="A2721" t="s">
        <v>581</v>
      </c>
      <c r="B2721" t="s">
        <v>654</v>
      </c>
    </row>
    <row r="2722" spans="1:2" x14ac:dyDescent="0.25">
      <c r="A2722" t="s">
        <v>581</v>
      </c>
      <c r="B2722" t="s">
        <v>17</v>
      </c>
    </row>
    <row r="2723" spans="1:2" x14ac:dyDescent="0.25">
      <c r="A2723" t="s">
        <v>581</v>
      </c>
      <c r="B2723" t="s">
        <v>95</v>
      </c>
    </row>
    <row r="2724" spans="1:2" x14ac:dyDescent="0.25">
      <c r="A2724" t="s">
        <v>581</v>
      </c>
      <c r="B2724" t="s">
        <v>500</v>
      </c>
    </row>
    <row r="2725" spans="1:2" x14ac:dyDescent="0.25">
      <c r="A2725" t="s">
        <v>581</v>
      </c>
      <c r="B2725" t="s">
        <v>649</v>
      </c>
    </row>
    <row r="2726" spans="1:2" x14ac:dyDescent="0.25">
      <c r="A2726" t="s">
        <v>103</v>
      </c>
      <c r="B2726" t="s">
        <v>103</v>
      </c>
    </row>
    <row r="2727" spans="1:2" x14ac:dyDescent="0.25">
      <c r="A2727" t="s">
        <v>103</v>
      </c>
      <c r="B2727" t="s">
        <v>59</v>
      </c>
    </row>
    <row r="2728" spans="1:2" x14ac:dyDescent="0.25">
      <c r="A2728" t="s">
        <v>103</v>
      </c>
      <c r="B2728" t="s">
        <v>157</v>
      </c>
    </row>
    <row r="2729" spans="1:2" x14ac:dyDescent="0.25">
      <c r="A2729" t="s">
        <v>103</v>
      </c>
      <c r="B2729" t="s">
        <v>238</v>
      </c>
    </row>
    <row r="2730" spans="1:2" x14ac:dyDescent="0.25">
      <c r="A2730" t="s">
        <v>103</v>
      </c>
      <c r="B2730" t="s">
        <v>37</v>
      </c>
    </row>
    <row r="2731" spans="1:2" x14ac:dyDescent="0.25">
      <c r="A2731" t="s">
        <v>103</v>
      </c>
      <c r="B2731" t="s">
        <v>50</v>
      </c>
    </row>
    <row r="2732" spans="1:2" x14ac:dyDescent="0.25">
      <c r="A2732" t="s">
        <v>583</v>
      </c>
      <c r="B2732" t="s">
        <v>583</v>
      </c>
    </row>
    <row r="2733" spans="1:2" x14ac:dyDescent="0.25">
      <c r="A2733" t="s">
        <v>583</v>
      </c>
      <c r="B2733" t="s">
        <v>69</v>
      </c>
    </row>
    <row r="2734" spans="1:2" x14ac:dyDescent="0.25">
      <c r="A2734" t="s">
        <v>583</v>
      </c>
      <c r="B2734" t="s">
        <v>74</v>
      </c>
    </row>
    <row r="2735" spans="1:2" x14ac:dyDescent="0.25">
      <c r="A2735" t="s">
        <v>583</v>
      </c>
      <c r="B2735" t="s">
        <v>71</v>
      </c>
    </row>
    <row r="2736" spans="1:2" x14ac:dyDescent="0.25">
      <c r="A2736" t="s">
        <v>583</v>
      </c>
      <c r="B2736" t="s">
        <v>19</v>
      </c>
    </row>
    <row r="2737" spans="1:2" x14ac:dyDescent="0.25">
      <c r="A2737" t="s">
        <v>583</v>
      </c>
      <c r="B2737" t="s">
        <v>72</v>
      </c>
    </row>
    <row r="2738" spans="1:2" x14ac:dyDescent="0.25">
      <c r="A2738" t="s">
        <v>586</v>
      </c>
      <c r="B2738" t="s">
        <v>586</v>
      </c>
    </row>
    <row r="2739" spans="1:2" x14ac:dyDescent="0.25">
      <c r="A2739" t="s">
        <v>586</v>
      </c>
      <c r="B2739" t="s">
        <v>583</v>
      </c>
    </row>
    <row r="2740" spans="1:2" x14ac:dyDescent="0.25">
      <c r="A2740" t="s">
        <v>586</v>
      </c>
      <c r="B2740" t="s">
        <v>19</v>
      </c>
    </row>
    <row r="2741" spans="1:2" x14ac:dyDescent="0.25">
      <c r="A2741" t="s">
        <v>586</v>
      </c>
      <c r="B2741" t="s">
        <v>437</v>
      </c>
    </row>
    <row r="2742" spans="1:2" x14ac:dyDescent="0.25">
      <c r="A2742" t="s">
        <v>586</v>
      </c>
      <c r="B2742" t="s">
        <v>355</v>
      </c>
    </row>
    <row r="2743" spans="1:2" x14ac:dyDescent="0.25">
      <c r="A2743" t="s">
        <v>586</v>
      </c>
      <c r="B2743" t="s">
        <v>69</v>
      </c>
    </row>
    <row r="2744" spans="1:2" x14ac:dyDescent="0.25">
      <c r="A2744" t="s">
        <v>587</v>
      </c>
      <c r="B2744" t="s">
        <v>587</v>
      </c>
    </row>
    <row r="2745" spans="1:2" x14ac:dyDescent="0.25">
      <c r="A2745" t="s">
        <v>587</v>
      </c>
      <c r="B2745" t="s">
        <v>21</v>
      </c>
    </row>
    <row r="2746" spans="1:2" x14ac:dyDescent="0.25">
      <c r="A2746" t="s">
        <v>587</v>
      </c>
      <c r="B2746" t="s">
        <v>667</v>
      </c>
    </row>
    <row r="2747" spans="1:2" x14ac:dyDescent="0.25">
      <c r="A2747" t="s">
        <v>587</v>
      </c>
      <c r="B2747" t="s">
        <v>622</v>
      </c>
    </row>
    <row r="2748" spans="1:2" x14ac:dyDescent="0.25">
      <c r="A2748" t="s">
        <v>587</v>
      </c>
      <c r="B2748" t="s">
        <v>148</v>
      </c>
    </row>
    <row r="2749" spans="1:2" x14ac:dyDescent="0.25">
      <c r="A2749" t="s">
        <v>587</v>
      </c>
      <c r="B2749" t="s">
        <v>170</v>
      </c>
    </row>
    <row r="2750" spans="1:2" x14ac:dyDescent="0.25">
      <c r="A2750" t="s">
        <v>502</v>
      </c>
      <c r="B2750" t="s">
        <v>502</v>
      </c>
    </row>
    <row r="2751" spans="1:2" x14ac:dyDescent="0.25">
      <c r="A2751" t="s">
        <v>502</v>
      </c>
      <c r="B2751" t="s">
        <v>260</v>
      </c>
    </row>
    <row r="2752" spans="1:2" x14ac:dyDescent="0.25">
      <c r="A2752" t="s">
        <v>502</v>
      </c>
      <c r="B2752" t="s">
        <v>264</v>
      </c>
    </row>
    <row r="2753" spans="1:2" x14ac:dyDescent="0.25">
      <c r="A2753" t="s">
        <v>502</v>
      </c>
      <c r="B2753" t="s">
        <v>259</v>
      </c>
    </row>
    <row r="2754" spans="1:2" x14ac:dyDescent="0.25">
      <c r="A2754" t="s">
        <v>502</v>
      </c>
      <c r="B2754" t="s">
        <v>167</v>
      </c>
    </row>
    <row r="2755" spans="1:2" x14ac:dyDescent="0.25">
      <c r="A2755" t="s">
        <v>502</v>
      </c>
      <c r="B2755" t="s">
        <v>262</v>
      </c>
    </row>
    <row r="2756" spans="1:2" x14ac:dyDescent="0.25">
      <c r="A2756" t="s">
        <v>565</v>
      </c>
      <c r="B2756" t="s">
        <v>565</v>
      </c>
    </row>
    <row r="2757" spans="1:2" x14ac:dyDescent="0.25">
      <c r="A2757" t="s">
        <v>565</v>
      </c>
      <c r="B2757" t="s">
        <v>637</v>
      </c>
    </row>
    <row r="2758" spans="1:2" x14ac:dyDescent="0.25">
      <c r="A2758" t="s">
        <v>565</v>
      </c>
      <c r="B2758" t="s">
        <v>181</v>
      </c>
    </row>
    <row r="2759" spans="1:2" x14ac:dyDescent="0.25">
      <c r="A2759" t="s">
        <v>565</v>
      </c>
      <c r="B2759" t="s">
        <v>213</v>
      </c>
    </row>
    <row r="2760" spans="1:2" x14ac:dyDescent="0.25">
      <c r="A2760" t="s">
        <v>565</v>
      </c>
      <c r="B2760" t="s">
        <v>261</v>
      </c>
    </row>
    <row r="2761" spans="1:2" x14ac:dyDescent="0.25">
      <c r="A2761" t="s">
        <v>565</v>
      </c>
      <c r="B2761" t="s">
        <v>263</v>
      </c>
    </row>
    <row r="2762" spans="1:2" x14ac:dyDescent="0.25">
      <c r="A2762" t="s">
        <v>633</v>
      </c>
      <c r="B2762" t="s">
        <v>633</v>
      </c>
    </row>
    <row r="2763" spans="1:2" x14ac:dyDescent="0.25">
      <c r="A2763" t="s">
        <v>633</v>
      </c>
      <c r="B2763" t="s">
        <v>26</v>
      </c>
    </row>
    <row r="2764" spans="1:2" x14ac:dyDescent="0.25">
      <c r="A2764" t="s">
        <v>633</v>
      </c>
      <c r="B2764" t="s">
        <v>268</v>
      </c>
    </row>
    <row r="2765" spans="1:2" x14ac:dyDescent="0.25">
      <c r="A2765" t="s">
        <v>633</v>
      </c>
      <c r="B2765" t="s">
        <v>15</v>
      </c>
    </row>
    <row r="2766" spans="1:2" x14ac:dyDescent="0.25">
      <c r="A2766" t="s">
        <v>633</v>
      </c>
      <c r="B2766" t="s">
        <v>13</v>
      </c>
    </row>
    <row r="2767" spans="1:2" x14ac:dyDescent="0.25">
      <c r="A2767" t="s">
        <v>633</v>
      </c>
      <c r="B2767" t="s">
        <v>397</v>
      </c>
    </row>
    <row r="2768" spans="1:2" x14ac:dyDescent="0.25">
      <c r="A2768" t="s">
        <v>588</v>
      </c>
      <c r="B2768" t="s">
        <v>588</v>
      </c>
    </row>
    <row r="2769" spans="1:2" x14ac:dyDescent="0.25">
      <c r="A2769" t="s">
        <v>588</v>
      </c>
      <c r="B2769" t="s">
        <v>596</v>
      </c>
    </row>
    <row r="2770" spans="1:2" x14ac:dyDescent="0.25">
      <c r="A2770" t="s">
        <v>588</v>
      </c>
      <c r="B2770" t="s">
        <v>106</v>
      </c>
    </row>
    <row r="2771" spans="1:2" x14ac:dyDescent="0.25">
      <c r="A2771" t="s">
        <v>588</v>
      </c>
      <c r="B2771" t="s">
        <v>668</v>
      </c>
    </row>
    <row r="2772" spans="1:2" x14ac:dyDescent="0.25">
      <c r="A2772" t="s">
        <v>588</v>
      </c>
      <c r="B2772" t="s">
        <v>212</v>
      </c>
    </row>
    <row r="2773" spans="1:2" x14ac:dyDescent="0.25">
      <c r="A2773" t="s">
        <v>588</v>
      </c>
      <c r="B2773" t="s">
        <v>630</v>
      </c>
    </row>
    <row r="2774" spans="1:2" x14ac:dyDescent="0.25">
      <c r="A2774" t="s">
        <v>589</v>
      </c>
      <c r="B2774" t="s">
        <v>589</v>
      </c>
    </row>
    <row r="2775" spans="1:2" x14ac:dyDescent="0.25">
      <c r="A2775" t="s">
        <v>589</v>
      </c>
      <c r="B2775" t="s">
        <v>592</v>
      </c>
    </row>
    <row r="2776" spans="1:2" x14ac:dyDescent="0.25">
      <c r="A2776" t="s">
        <v>589</v>
      </c>
      <c r="B2776" t="s">
        <v>541</v>
      </c>
    </row>
    <row r="2777" spans="1:2" x14ac:dyDescent="0.25">
      <c r="A2777" t="s">
        <v>589</v>
      </c>
      <c r="B2777" t="s">
        <v>658</v>
      </c>
    </row>
    <row r="2778" spans="1:2" x14ac:dyDescent="0.25">
      <c r="A2778" t="s">
        <v>589</v>
      </c>
      <c r="B2778" t="s">
        <v>520</v>
      </c>
    </row>
    <row r="2779" spans="1:2" x14ac:dyDescent="0.25">
      <c r="A2779" t="s">
        <v>589</v>
      </c>
      <c r="B2779" t="s">
        <v>656</v>
      </c>
    </row>
    <row r="2780" spans="1:2" x14ac:dyDescent="0.25">
      <c r="A2780" t="s">
        <v>590</v>
      </c>
      <c r="B2780" t="s">
        <v>590</v>
      </c>
    </row>
    <row r="2781" spans="1:2" x14ac:dyDescent="0.25">
      <c r="A2781" t="s">
        <v>590</v>
      </c>
      <c r="B2781" t="s">
        <v>151</v>
      </c>
    </row>
    <row r="2782" spans="1:2" x14ac:dyDescent="0.25">
      <c r="A2782" t="s">
        <v>590</v>
      </c>
      <c r="B2782" t="s">
        <v>267</v>
      </c>
    </row>
    <row r="2783" spans="1:2" x14ac:dyDescent="0.25">
      <c r="A2783" t="s">
        <v>590</v>
      </c>
      <c r="B2783" t="s">
        <v>591</v>
      </c>
    </row>
    <row r="2784" spans="1:2" x14ac:dyDescent="0.25">
      <c r="A2784" t="s">
        <v>590</v>
      </c>
      <c r="B2784" t="s">
        <v>387</v>
      </c>
    </row>
    <row r="2785" spans="1:2" x14ac:dyDescent="0.25">
      <c r="A2785" t="s">
        <v>590</v>
      </c>
      <c r="B2785" t="s">
        <v>578</v>
      </c>
    </row>
    <row r="2786" spans="1:2" x14ac:dyDescent="0.25">
      <c r="A2786" t="s">
        <v>591</v>
      </c>
      <c r="B2786" t="s">
        <v>591</v>
      </c>
    </row>
    <row r="2787" spans="1:2" x14ac:dyDescent="0.25">
      <c r="A2787" t="s">
        <v>591</v>
      </c>
      <c r="B2787" t="s">
        <v>151</v>
      </c>
    </row>
    <row r="2788" spans="1:2" x14ac:dyDescent="0.25">
      <c r="A2788" t="s">
        <v>591</v>
      </c>
      <c r="B2788" t="s">
        <v>590</v>
      </c>
    </row>
    <row r="2789" spans="1:2" x14ac:dyDescent="0.25">
      <c r="A2789" t="s">
        <v>591</v>
      </c>
      <c r="B2789" t="s">
        <v>267</v>
      </c>
    </row>
    <row r="2790" spans="1:2" x14ac:dyDescent="0.25">
      <c r="A2790" t="s">
        <v>591</v>
      </c>
      <c r="B2790" t="s">
        <v>434</v>
      </c>
    </row>
    <row r="2791" spans="1:2" x14ac:dyDescent="0.25">
      <c r="A2791" t="s">
        <v>591</v>
      </c>
      <c r="B2791" t="s">
        <v>578</v>
      </c>
    </row>
    <row r="2792" spans="1:2" x14ac:dyDescent="0.25">
      <c r="A2792" t="s">
        <v>599</v>
      </c>
      <c r="B2792" t="s">
        <v>599</v>
      </c>
    </row>
    <row r="2793" spans="1:2" x14ac:dyDescent="0.25">
      <c r="A2793" t="s">
        <v>599</v>
      </c>
      <c r="B2793" t="s">
        <v>414</v>
      </c>
    </row>
    <row r="2794" spans="1:2" x14ac:dyDescent="0.25">
      <c r="A2794" t="s">
        <v>599</v>
      </c>
      <c r="B2794" t="s">
        <v>602</v>
      </c>
    </row>
    <row r="2795" spans="1:2" x14ac:dyDescent="0.25">
      <c r="A2795" t="s">
        <v>599</v>
      </c>
      <c r="B2795" t="s">
        <v>242</v>
      </c>
    </row>
    <row r="2796" spans="1:2" x14ac:dyDescent="0.25">
      <c r="A2796" t="s">
        <v>599</v>
      </c>
      <c r="B2796" t="s">
        <v>212</v>
      </c>
    </row>
    <row r="2797" spans="1:2" x14ac:dyDescent="0.25">
      <c r="A2797" t="s">
        <v>599</v>
      </c>
      <c r="B2797" t="s">
        <v>546</v>
      </c>
    </row>
    <row r="2798" spans="1:2" x14ac:dyDescent="0.25">
      <c r="A2798" t="s">
        <v>601</v>
      </c>
      <c r="B2798" t="s">
        <v>601</v>
      </c>
    </row>
    <row r="2799" spans="1:2" x14ac:dyDescent="0.25">
      <c r="A2799" t="s">
        <v>601</v>
      </c>
      <c r="B2799" t="s">
        <v>143</v>
      </c>
    </row>
    <row r="2800" spans="1:2" x14ac:dyDescent="0.25">
      <c r="A2800" t="s">
        <v>601</v>
      </c>
      <c r="B2800" t="s">
        <v>418</v>
      </c>
    </row>
    <row r="2801" spans="1:2" x14ac:dyDescent="0.25">
      <c r="A2801" t="s">
        <v>601</v>
      </c>
      <c r="B2801" t="s">
        <v>468</v>
      </c>
    </row>
    <row r="2802" spans="1:2" x14ac:dyDescent="0.25">
      <c r="A2802" t="s">
        <v>601</v>
      </c>
      <c r="B2802" t="s">
        <v>419</v>
      </c>
    </row>
    <row r="2803" spans="1:2" x14ac:dyDescent="0.25">
      <c r="A2803" t="s">
        <v>601</v>
      </c>
      <c r="B2803" t="s">
        <v>534</v>
      </c>
    </row>
    <row r="2804" spans="1:2" x14ac:dyDescent="0.25">
      <c r="A2804" t="s">
        <v>602</v>
      </c>
      <c r="B2804" t="s">
        <v>602</v>
      </c>
    </row>
    <row r="2805" spans="1:2" x14ac:dyDescent="0.25">
      <c r="A2805" t="s">
        <v>602</v>
      </c>
      <c r="B2805" t="s">
        <v>599</v>
      </c>
    </row>
    <row r="2806" spans="1:2" x14ac:dyDescent="0.25">
      <c r="A2806" t="s">
        <v>602</v>
      </c>
      <c r="B2806" t="s">
        <v>546</v>
      </c>
    </row>
    <row r="2807" spans="1:2" x14ac:dyDescent="0.25">
      <c r="A2807" t="s">
        <v>602</v>
      </c>
      <c r="B2807" t="s">
        <v>414</v>
      </c>
    </row>
    <row r="2808" spans="1:2" x14ac:dyDescent="0.25">
      <c r="A2808" t="s">
        <v>602</v>
      </c>
      <c r="B2808" t="s">
        <v>469</v>
      </c>
    </row>
    <row r="2809" spans="1:2" x14ac:dyDescent="0.25">
      <c r="A2809" t="s">
        <v>602</v>
      </c>
      <c r="B2809" t="s">
        <v>468</v>
      </c>
    </row>
    <row r="2810" spans="1:2" x14ac:dyDescent="0.25">
      <c r="A2810" t="s">
        <v>592</v>
      </c>
      <c r="B2810" t="s">
        <v>592</v>
      </c>
    </row>
    <row r="2811" spans="1:2" x14ac:dyDescent="0.25">
      <c r="A2811" t="s">
        <v>592</v>
      </c>
      <c r="B2811" t="s">
        <v>589</v>
      </c>
    </row>
    <row r="2812" spans="1:2" x14ac:dyDescent="0.25">
      <c r="A2812" t="s">
        <v>592</v>
      </c>
      <c r="B2812" t="s">
        <v>561</v>
      </c>
    </row>
    <row r="2813" spans="1:2" x14ac:dyDescent="0.25">
      <c r="A2813" t="s">
        <v>592</v>
      </c>
      <c r="B2813" t="s">
        <v>520</v>
      </c>
    </row>
    <row r="2814" spans="1:2" x14ac:dyDescent="0.25">
      <c r="A2814" t="s">
        <v>592</v>
      </c>
      <c r="B2814" t="s">
        <v>541</v>
      </c>
    </row>
    <row r="2815" spans="1:2" x14ac:dyDescent="0.25">
      <c r="A2815" t="s">
        <v>592</v>
      </c>
      <c r="B2815" t="s">
        <v>658</v>
      </c>
    </row>
    <row r="2816" spans="1:2" x14ac:dyDescent="0.25">
      <c r="A2816" t="s">
        <v>593</v>
      </c>
      <c r="B2816" t="s">
        <v>593</v>
      </c>
    </row>
    <row r="2817" spans="1:2" x14ac:dyDescent="0.25">
      <c r="A2817" t="s">
        <v>593</v>
      </c>
      <c r="B2817" t="s">
        <v>507</v>
      </c>
    </row>
    <row r="2818" spans="1:2" x14ac:dyDescent="0.25">
      <c r="A2818" t="s">
        <v>593</v>
      </c>
      <c r="B2818" t="s">
        <v>671</v>
      </c>
    </row>
    <row r="2819" spans="1:2" x14ac:dyDescent="0.25">
      <c r="A2819" t="s">
        <v>593</v>
      </c>
      <c r="B2819" t="s">
        <v>670</v>
      </c>
    </row>
    <row r="2820" spans="1:2" x14ac:dyDescent="0.25">
      <c r="A2820" t="s">
        <v>593</v>
      </c>
      <c r="B2820" t="s">
        <v>222</v>
      </c>
    </row>
    <row r="2821" spans="1:2" x14ac:dyDescent="0.25">
      <c r="A2821" t="s">
        <v>593</v>
      </c>
      <c r="B2821" t="s">
        <v>389</v>
      </c>
    </row>
    <row r="2822" spans="1:2" x14ac:dyDescent="0.25">
      <c r="A2822" t="s">
        <v>240</v>
      </c>
      <c r="B2822" t="s">
        <v>240</v>
      </c>
    </row>
    <row r="2823" spans="1:2" x14ac:dyDescent="0.25">
      <c r="A2823" t="s">
        <v>240</v>
      </c>
      <c r="B2823" t="s">
        <v>289</v>
      </c>
    </row>
    <row r="2824" spans="1:2" x14ac:dyDescent="0.25">
      <c r="A2824" t="s">
        <v>240</v>
      </c>
      <c r="B2824" t="s">
        <v>234</v>
      </c>
    </row>
    <row r="2825" spans="1:2" x14ac:dyDescent="0.25">
      <c r="A2825" t="s">
        <v>240</v>
      </c>
      <c r="B2825" t="s">
        <v>178</v>
      </c>
    </row>
    <row r="2826" spans="1:2" x14ac:dyDescent="0.25">
      <c r="A2826" t="s">
        <v>240</v>
      </c>
      <c r="B2826" t="s">
        <v>275</v>
      </c>
    </row>
    <row r="2827" spans="1:2" x14ac:dyDescent="0.25">
      <c r="A2827" t="s">
        <v>240</v>
      </c>
      <c r="B2827" t="s">
        <v>231</v>
      </c>
    </row>
    <row r="2828" spans="1:2" x14ac:dyDescent="0.25">
      <c r="A2828" t="s">
        <v>604</v>
      </c>
      <c r="B2828" t="s">
        <v>604</v>
      </c>
    </row>
    <row r="2829" spans="1:2" x14ac:dyDescent="0.25">
      <c r="A2829" t="s">
        <v>604</v>
      </c>
      <c r="B2829" t="s">
        <v>557</v>
      </c>
    </row>
    <row r="2830" spans="1:2" x14ac:dyDescent="0.25">
      <c r="A2830" t="s">
        <v>604</v>
      </c>
      <c r="B2830" t="s">
        <v>129</v>
      </c>
    </row>
    <row r="2831" spans="1:2" x14ac:dyDescent="0.25">
      <c r="A2831" t="s">
        <v>604</v>
      </c>
      <c r="B2831" t="s">
        <v>560</v>
      </c>
    </row>
    <row r="2832" spans="1:2" x14ac:dyDescent="0.25">
      <c r="A2832" t="s">
        <v>604</v>
      </c>
      <c r="B2832" t="s">
        <v>534</v>
      </c>
    </row>
    <row r="2833" spans="1:2" x14ac:dyDescent="0.25">
      <c r="A2833" t="s">
        <v>604</v>
      </c>
      <c r="B2833" t="s">
        <v>418</v>
      </c>
    </row>
    <row r="2834" spans="1:2" x14ac:dyDescent="0.25">
      <c r="A2834" t="s">
        <v>594</v>
      </c>
      <c r="B2834" t="s">
        <v>594</v>
      </c>
    </row>
    <row r="2835" spans="1:2" x14ac:dyDescent="0.25">
      <c r="A2835" t="s">
        <v>594</v>
      </c>
      <c r="B2835" t="s">
        <v>248</v>
      </c>
    </row>
    <row r="2836" spans="1:2" x14ac:dyDescent="0.25">
      <c r="A2836" t="s">
        <v>594</v>
      </c>
      <c r="B2836" t="s">
        <v>335</v>
      </c>
    </row>
    <row r="2837" spans="1:2" x14ac:dyDescent="0.25">
      <c r="A2837" t="s">
        <v>594</v>
      </c>
      <c r="B2837" t="s">
        <v>110</v>
      </c>
    </row>
    <row r="2838" spans="1:2" x14ac:dyDescent="0.25">
      <c r="A2838" t="s">
        <v>594</v>
      </c>
      <c r="B2838" t="s">
        <v>113</v>
      </c>
    </row>
    <row r="2839" spans="1:2" x14ac:dyDescent="0.25">
      <c r="A2839" t="s">
        <v>594</v>
      </c>
      <c r="B2839" t="s">
        <v>111</v>
      </c>
    </row>
    <row r="2840" spans="1:2" x14ac:dyDescent="0.25">
      <c r="A2840" t="s">
        <v>595</v>
      </c>
      <c r="B2840" t="s">
        <v>595</v>
      </c>
    </row>
    <row r="2841" spans="1:2" x14ac:dyDescent="0.25">
      <c r="A2841" t="s">
        <v>595</v>
      </c>
      <c r="B2841" t="s">
        <v>185</v>
      </c>
    </row>
    <row r="2842" spans="1:2" x14ac:dyDescent="0.25">
      <c r="A2842" t="s">
        <v>595</v>
      </c>
      <c r="B2842" t="s">
        <v>278</v>
      </c>
    </row>
    <row r="2843" spans="1:2" x14ac:dyDescent="0.25">
      <c r="A2843" t="s">
        <v>595</v>
      </c>
      <c r="B2843" t="s">
        <v>214</v>
      </c>
    </row>
    <row r="2844" spans="1:2" x14ac:dyDescent="0.25">
      <c r="A2844" t="s">
        <v>595</v>
      </c>
      <c r="B2844" t="s">
        <v>528</v>
      </c>
    </row>
    <row r="2845" spans="1:2" x14ac:dyDescent="0.25">
      <c r="A2845" t="s">
        <v>595</v>
      </c>
      <c r="B2845" t="s">
        <v>317</v>
      </c>
    </row>
    <row r="2846" spans="1:2" x14ac:dyDescent="0.25">
      <c r="A2846" t="s">
        <v>596</v>
      </c>
      <c r="B2846" t="s">
        <v>596</v>
      </c>
    </row>
    <row r="2847" spans="1:2" x14ac:dyDescent="0.25">
      <c r="A2847" t="s">
        <v>596</v>
      </c>
      <c r="B2847" t="s">
        <v>212</v>
      </c>
    </row>
    <row r="2848" spans="1:2" x14ac:dyDescent="0.25">
      <c r="A2848" t="s">
        <v>596</v>
      </c>
      <c r="B2848" t="s">
        <v>588</v>
      </c>
    </row>
    <row r="2849" spans="1:2" x14ac:dyDescent="0.25">
      <c r="A2849" t="s">
        <v>596</v>
      </c>
      <c r="B2849" t="s">
        <v>242</v>
      </c>
    </row>
    <row r="2850" spans="1:2" x14ac:dyDescent="0.25">
      <c r="A2850" t="s">
        <v>596</v>
      </c>
      <c r="B2850" t="s">
        <v>106</v>
      </c>
    </row>
    <row r="2851" spans="1:2" x14ac:dyDescent="0.25">
      <c r="A2851" t="s">
        <v>596</v>
      </c>
      <c r="B2851" t="s">
        <v>668</v>
      </c>
    </row>
    <row r="2852" spans="1:2" x14ac:dyDescent="0.25">
      <c r="A2852" t="s">
        <v>597</v>
      </c>
      <c r="B2852" t="s">
        <v>597</v>
      </c>
    </row>
    <row r="2853" spans="1:2" x14ac:dyDescent="0.25">
      <c r="A2853" t="s">
        <v>597</v>
      </c>
      <c r="B2853" t="s">
        <v>512</v>
      </c>
    </row>
    <row r="2854" spans="1:2" x14ac:dyDescent="0.25">
      <c r="A2854" t="s">
        <v>597</v>
      </c>
      <c r="B2854" t="s">
        <v>605</v>
      </c>
    </row>
    <row r="2855" spans="1:2" x14ac:dyDescent="0.25">
      <c r="A2855" t="s">
        <v>597</v>
      </c>
      <c r="B2855" t="s">
        <v>246</v>
      </c>
    </row>
    <row r="2856" spans="1:2" x14ac:dyDescent="0.25">
      <c r="A2856" t="s">
        <v>597</v>
      </c>
      <c r="B2856" t="s">
        <v>147</v>
      </c>
    </row>
    <row r="2857" spans="1:2" x14ac:dyDescent="0.25">
      <c r="A2857" t="s">
        <v>597</v>
      </c>
      <c r="B2857" t="s">
        <v>371</v>
      </c>
    </row>
    <row r="2858" spans="1:2" x14ac:dyDescent="0.25">
      <c r="A2858" t="s">
        <v>323</v>
      </c>
      <c r="B2858" t="s">
        <v>323</v>
      </c>
    </row>
    <row r="2859" spans="1:2" x14ac:dyDescent="0.25">
      <c r="A2859" t="s">
        <v>323</v>
      </c>
      <c r="B2859" t="s">
        <v>598</v>
      </c>
    </row>
    <row r="2860" spans="1:2" x14ac:dyDescent="0.25">
      <c r="A2860" t="s">
        <v>323</v>
      </c>
      <c r="B2860" t="s">
        <v>309</v>
      </c>
    </row>
    <row r="2861" spans="1:2" x14ac:dyDescent="0.25">
      <c r="A2861" t="s">
        <v>323</v>
      </c>
      <c r="B2861" t="s">
        <v>157</v>
      </c>
    </row>
    <row r="2862" spans="1:2" x14ac:dyDescent="0.25">
      <c r="A2862" t="s">
        <v>323</v>
      </c>
      <c r="B2862" t="s">
        <v>50</v>
      </c>
    </row>
    <row r="2863" spans="1:2" x14ac:dyDescent="0.25">
      <c r="A2863" t="s">
        <v>323</v>
      </c>
      <c r="B2863" t="s">
        <v>393</v>
      </c>
    </row>
    <row r="2864" spans="1:2" x14ac:dyDescent="0.25">
      <c r="A2864" t="s">
        <v>607</v>
      </c>
      <c r="B2864" t="s">
        <v>607</v>
      </c>
    </row>
    <row r="2865" spans="1:2" x14ac:dyDescent="0.25">
      <c r="A2865" t="s">
        <v>607</v>
      </c>
      <c r="B2865" t="s">
        <v>436</v>
      </c>
    </row>
    <row r="2866" spans="1:2" x14ac:dyDescent="0.25">
      <c r="A2866" t="s">
        <v>607</v>
      </c>
      <c r="B2866" t="s">
        <v>84</v>
      </c>
    </row>
    <row r="2867" spans="1:2" x14ac:dyDescent="0.25">
      <c r="A2867" t="s">
        <v>607</v>
      </c>
      <c r="B2867" t="s">
        <v>540</v>
      </c>
    </row>
    <row r="2868" spans="1:2" x14ac:dyDescent="0.25">
      <c r="A2868" t="s">
        <v>607</v>
      </c>
      <c r="B2868" t="s">
        <v>408</v>
      </c>
    </row>
    <row r="2869" spans="1:2" x14ac:dyDescent="0.25">
      <c r="A2869" t="s">
        <v>607</v>
      </c>
      <c r="B2869" t="s">
        <v>325</v>
      </c>
    </row>
    <row r="2870" spans="1:2" x14ac:dyDescent="0.25">
      <c r="A2870" t="s">
        <v>63</v>
      </c>
      <c r="B2870" t="s">
        <v>63</v>
      </c>
    </row>
    <row r="2871" spans="1:2" x14ac:dyDescent="0.25">
      <c r="A2871" t="s">
        <v>63</v>
      </c>
      <c r="B2871" t="s">
        <v>155</v>
      </c>
    </row>
    <row r="2872" spans="1:2" x14ac:dyDescent="0.25">
      <c r="A2872" t="s">
        <v>63</v>
      </c>
      <c r="B2872" t="s">
        <v>294</v>
      </c>
    </row>
    <row r="2873" spans="1:2" x14ac:dyDescent="0.25">
      <c r="A2873" t="s">
        <v>63</v>
      </c>
      <c r="B2873" t="s">
        <v>249</v>
      </c>
    </row>
    <row r="2874" spans="1:2" x14ac:dyDescent="0.25">
      <c r="A2874" t="s">
        <v>63</v>
      </c>
      <c r="B2874" t="s">
        <v>488</v>
      </c>
    </row>
    <row r="2875" spans="1:2" x14ac:dyDescent="0.25">
      <c r="A2875" t="s">
        <v>63</v>
      </c>
      <c r="B2875" t="s">
        <v>183</v>
      </c>
    </row>
    <row r="2876" spans="1:2" x14ac:dyDescent="0.25">
      <c r="A2876" t="s">
        <v>605</v>
      </c>
      <c r="B2876" t="s">
        <v>605</v>
      </c>
    </row>
    <row r="2877" spans="1:2" x14ac:dyDescent="0.25">
      <c r="A2877" t="s">
        <v>605</v>
      </c>
      <c r="B2877" t="s">
        <v>371</v>
      </c>
    </row>
    <row r="2878" spans="1:2" x14ac:dyDescent="0.25">
      <c r="A2878" t="s">
        <v>605</v>
      </c>
      <c r="B2878" t="s">
        <v>597</v>
      </c>
    </row>
    <row r="2879" spans="1:2" x14ac:dyDescent="0.25">
      <c r="A2879" t="s">
        <v>605</v>
      </c>
      <c r="B2879" t="s">
        <v>627</v>
      </c>
    </row>
    <row r="2880" spans="1:2" x14ac:dyDescent="0.25">
      <c r="A2880" t="s">
        <v>605</v>
      </c>
      <c r="B2880" t="s">
        <v>65</v>
      </c>
    </row>
    <row r="2881" spans="1:2" x14ac:dyDescent="0.25">
      <c r="A2881" t="s">
        <v>605</v>
      </c>
      <c r="B2881" t="s">
        <v>147</v>
      </c>
    </row>
    <row r="2882" spans="1:2" x14ac:dyDescent="0.25">
      <c r="A2882" t="s">
        <v>128</v>
      </c>
      <c r="B2882" t="s">
        <v>128</v>
      </c>
    </row>
    <row r="2883" spans="1:2" x14ac:dyDescent="0.25">
      <c r="A2883" t="s">
        <v>128</v>
      </c>
      <c r="B2883" t="s">
        <v>66</v>
      </c>
    </row>
    <row r="2884" spans="1:2" x14ac:dyDescent="0.25">
      <c r="A2884" t="s">
        <v>128</v>
      </c>
      <c r="B2884" t="s">
        <v>102</v>
      </c>
    </row>
    <row r="2885" spans="1:2" x14ac:dyDescent="0.25">
      <c r="A2885" t="s">
        <v>128</v>
      </c>
      <c r="B2885" t="s">
        <v>180</v>
      </c>
    </row>
    <row r="2886" spans="1:2" x14ac:dyDescent="0.25">
      <c r="A2886" t="s">
        <v>128</v>
      </c>
      <c r="B2886" t="s">
        <v>37</v>
      </c>
    </row>
    <row r="2887" spans="1:2" x14ac:dyDescent="0.25">
      <c r="A2887" t="s">
        <v>128</v>
      </c>
      <c r="B2887" t="s">
        <v>241</v>
      </c>
    </row>
    <row r="2888" spans="1:2" x14ac:dyDescent="0.25">
      <c r="A2888" t="s">
        <v>331</v>
      </c>
      <c r="B2888" t="s">
        <v>331</v>
      </c>
    </row>
    <row r="2889" spans="1:2" x14ac:dyDescent="0.25">
      <c r="A2889" t="s">
        <v>331</v>
      </c>
      <c r="B2889" t="s">
        <v>309</v>
      </c>
    </row>
    <row r="2890" spans="1:2" x14ac:dyDescent="0.25">
      <c r="A2890" t="s">
        <v>331</v>
      </c>
      <c r="B2890" t="s">
        <v>647</v>
      </c>
    </row>
    <row r="2891" spans="1:2" x14ac:dyDescent="0.25">
      <c r="A2891" t="s">
        <v>331</v>
      </c>
      <c r="B2891" t="s">
        <v>492</v>
      </c>
    </row>
    <row r="2892" spans="1:2" x14ac:dyDescent="0.25">
      <c r="A2892" t="s">
        <v>331</v>
      </c>
      <c r="B2892" t="s">
        <v>617</v>
      </c>
    </row>
    <row r="2893" spans="1:2" x14ac:dyDescent="0.25">
      <c r="A2893" t="s">
        <v>331</v>
      </c>
      <c r="B2893" t="s">
        <v>284</v>
      </c>
    </row>
    <row r="2894" spans="1:2" x14ac:dyDescent="0.25">
      <c r="A2894" t="s">
        <v>613</v>
      </c>
      <c r="B2894" t="s">
        <v>613</v>
      </c>
    </row>
    <row r="2895" spans="1:2" x14ac:dyDescent="0.25">
      <c r="A2895" t="s">
        <v>613</v>
      </c>
      <c r="B2895" t="s">
        <v>193</v>
      </c>
    </row>
    <row r="2896" spans="1:2" x14ac:dyDescent="0.25">
      <c r="A2896" t="s">
        <v>613</v>
      </c>
      <c r="B2896" t="s">
        <v>399</v>
      </c>
    </row>
    <row r="2897" spans="1:2" x14ac:dyDescent="0.25">
      <c r="A2897" t="s">
        <v>613</v>
      </c>
      <c r="B2897" t="s">
        <v>39</v>
      </c>
    </row>
    <row r="2898" spans="1:2" x14ac:dyDescent="0.25">
      <c r="A2898" t="s">
        <v>613</v>
      </c>
      <c r="B2898" t="s">
        <v>297</v>
      </c>
    </row>
    <row r="2899" spans="1:2" x14ac:dyDescent="0.25">
      <c r="A2899" t="s">
        <v>613</v>
      </c>
      <c r="B2899" t="s">
        <v>49</v>
      </c>
    </row>
    <row r="2900" spans="1:2" x14ac:dyDescent="0.25">
      <c r="A2900" t="s">
        <v>614</v>
      </c>
      <c r="B2900" t="s">
        <v>614</v>
      </c>
    </row>
    <row r="2901" spans="1:2" x14ac:dyDescent="0.25">
      <c r="A2901" t="s">
        <v>614</v>
      </c>
      <c r="B2901" t="s">
        <v>67</v>
      </c>
    </row>
    <row r="2902" spans="1:2" x14ac:dyDescent="0.25">
      <c r="A2902" t="s">
        <v>614</v>
      </c>
      <c r="B2902" t="s">
        <v>651</v>
      </c>
    </row>
    <row r="2903" spans="1:2" x14ac:dyDescent="0.25">
      <c r="A2903" t="s">
        <v>614</v>
      </c>
      <c r="B2903" t="s">
        <v>358</v>
      </c>
    </row>
    <row r="2904" spans="1:2" x14ac:dyDescent="0.25">
      <c r="A2904" t="s">
        <v>614</v>
      </c>
      <c r="B2904" t="s">
        <v>90</v>
      </c>
    </row>
    <row r="2905" spans="1:2" x14ac:dyDescent="0.25">
      <c r="A2905" t="s">
        <v>614</v>
      </c>
      <c r="B2905" t="s">
        <v>359</v>
      </c>
    </row>
    <row r="2906" spans="1:2" x14ac:dyDescent="0.25">
      <c r="A2906" t="s">
        <v>615</v>
      </c>
      <c r="B2906" t="s">
        <v>615</v>
      </c>
    </row>
    <row r="2907" spans="1:2" x14ac:dyDescent="0.25">
      <c r="A2907" t="s">
        <v>615</v>
      </c>
      <c r="B2907" t="s">
        <v>616</v>
      </c>
    </row>
    <row r="2908" spans="1:2" x14ac:dyDescent="0.25">
      <c r="A2908" t="s">
        <v>615</v>
      </c>
      <c r="B2908" t="s">
        <v>656</v>
      </c>
    </row>
    <row r="2909" spans="1:2" x14ac:dyDescent="0.25">
      <c r="A2909" t="s">
        <v>615</v>
      </c>
      <c r="B2909" t="s">
        <v>19</v>
      </c>
    </row>
    <row r="2910" spans="1:2" x14ac:dyDescent="0.25">
      <c r="A2910" t="s">
        <v>615</v>
      </c>
      <c r="B2910" t="s">
        <v>657</v>
      </c>
    </row>
    <row r="2911" spans="1:2" x14ac:dyDescent="0.25">
      <c r="A2911" t="s">
        <v>615</v>
      </c>
      <c r="B2911" t="s">
        <v>634</v>
      </c>
    </row>
    <row r="2912" spans="1:2" x14ac:dyDescent="0.25">
      <c r="A2912" t="s">
        <v>616</v>
      </c>
      <c r="B2912" t="s">
        <v>616</v>
      </c>
    </row>
    <row r="2913" spans="1:2" x14ac:dyDescent="0.25">
      <c r="A2913" t="s">
        <v>616</v>
      </c>
      <c r="B2913" t="s">
        <v>634</v>
      </c>
    </row>
    <row r="2914" spans="1:2" x14ac:dyDescent="0.25">
      <c r="A2914" t="s">
        <v>616</v>
      </c>
      <c r="B2914" t="s">
        <v>615</v>
      </c>
    </row>
    <row r="2915" spans="1:2" x14ac:dyDescent="0.25">
      <c r="A2915" t="s">
        <v>616</v>
      </c>
      <c r="B2915" t="s">
        <v>19</v>
      </c>
    </row>
    <row r="2916" spans="1:2" x14ac:dyDescent="0.25">
      <c r="A2916" t="s">
        <v>616</v>
      </c>
      <c r="B2916" t="s">
        <v>635</v>
      </c>
    </row>
    <row r="2917" spans="1:2" x14ac:dyDescent="0.25">
      <c r="A2917" t="s">
        <v>616</v>
      </c>
      <c r="B2917" t="s">
        <v>74</v>
      </c>
    </row>
    <row r="2918" spans="1:2" x14ac:dyDescent="0.25">
      <c r="A2918" t="s">
        <v>234</v>
      </c>
      <c r="B2918" t="s">
        <v>234</v>
      </c>
    </row>
    <row r="2919" spans="1:2" x14ac:dyDescent="0.25">
      <c r="A2919" t="s">
        <v>234</v>
      </c>
      <c r="B2919" t="s">
        <v>179</v>
      </c>
    </row>
    <row r="2920" spans="1:2" x14ac:dyDescent="0.25">
      <c r="A2920" t="s">
        <v>234</v>
      </c>
      <c r="B2920" t="s">
        <v>240</v>
      </c>
    </row>
    <row r="2921" spans="1:2" x14ac:dyDescent="0.25">
      <c r="A2921" t="s">
        <v>234</v>
      </c>
      <c r="B2921" t="s">
        <v>289</v>
      </c>
    </row>
    <row r="2922" spans="1:2" x14ac:dyDescent="0.25">
      <c r="A2922" t="s">
        <v>234</v>
      </c>
      <c r="B2922" t="s">
        <v>236</v>
      </c>
    </row>
    <row r="2923" spans="1:2" x14ac:dyDescent="0.25">
      <c r="A2923" t="s">
        <v>234</v>
      </c>
      <c r="B2923" t="s">
        <v>582</v>
      </c>
    </row>
    <row r="2924" spans="1:2" x14ac:dyDescent="0.25">
      <c r="A2924" t="s">
        <v>618</v>
      </c>
      <c r="B2924" t="s">
        <v>618</v>
      </c>
    </row>
    <row r="2925" spans="1:2" x14ac:dyDescent="0.25">
      <c r="A2925" t="s">
        <v>618</v>
      </c>
      <c r="B2925" t="s">
        <v>84</v>
      </c>
    </row>
    <row r="2926" spans="1:2" x14ac:dyDescent="0.25">
      <c r="A2926" t="s">
        <v>618</v>
      </c>
      <c r="B2926" t="s">
        <v>409</v>
      </c>
    </row>
    <row r="2927" spans="1:2" x14ac:dyDescent="0.25">
      <c r="A2927" t="s">
        <v>618</v>
      </c>
      <c r="B2927" t="s">
        <v>436</v>
      </c>
    </row>
    <row r="2928" spans="1:2" x14ac:dyDescent="0.25">
      <c r="A2928" t="s">
        <v>618</v>
      </c>
      <c r="B2928" t="s">
        <v>607</v>
      </c>
    </row>
    <row r="2929" spans="1:2" x14ac:dyDescent="0.25">
      <c r="A2929" t="s">
        <v>618</v>
      </c>
      <c r="B2929" t="s">
        <v>407</v>
      </c>
    </row>
    <row r="2930" spans="1:2" x14ac:dyDescent="0.25">
      <c r="A2930" t="s">
        <v>621</v>
      </c>
      <c r="B2930" t="s">
        <v>621</v>
      </c>
    </row>
    <row r="2931" spans="1:2" x14ac:dyDescent="0.25">
      <c r="A2931" t="s">
        <v>621</v>
      </c>
      <c r="B2931" t="s">
        <v>622</v>
      </c>
    </row>
    <row r="2932" spans="1:2" x14ac:dyDescent="0.25">
      <c r="A2932" t="s">
        <v>621</v>
      </c>
      <c r="B2932" t="s">
        <v>349</v>
      </c>
    </row>
    <row r="2933" spans="1:2" x14ac:dyDescent="0.25">
      <c r="A2933" t="s">
        <v>621</v>
      </c>
      <c r="B2933" t="s">
        <v>661</v>
      </c>
    </row>
    <row r="2934" spans="1:2" x14ac:dyDescent="0.25">
      <c r="A2934" t="s">
        <v>621</v>
      </c>
      <c r="B2934" t="s">
        <v>372</v>
      </c>
    </row>
    <row r="2935" spans="1:2" x14ac:dyDescent="0.25">
      <c r="A2935" t="s">
        <v>621</v>
      </c>
      <c r="B2935" t="s">
        <v>558</v>
      </c>
    </row>
    <row r="2936" spans="1:2" x14ac:dyDescent="0.25">
      <c r="A2936" t="s">
        <v>622</v>
      </c>
      <c r="B2936" t="s">
        <v>622</v>
      </c>
    </row>
    <row r="2937" spans="1:2" x14ac:dyDescent="0.25">
      <c r="A2937" t="s">
        <v>622</v>
      </c>
      <c r="B2937" t="s">
        <v>621</v>
      </c>
    </row>
    <row r="2938" spans="1:2" x14ac:dyDescent="0.25">
      <c r="A2938" t="s">
        <v>622</v>
      </c>
      <c r="B2938" t="s">
        <v>282</v>
      </c>
    </row>
    <row r="2939" spans="1:2" x14ac:dyDescent="0.25">
      <c r="A2939" t="s">
        <v>622</v>
      </c>
      <c r="B2939" t="s">
        <v>628</v>
      </c>
    </row>
    <row r="2940" spans="1:2" x14ac:dyDescent="0.25">
      <c r="A2940" t="s">
        <v>622</v>
      </c>
      <c r="B2940" t="s">
        <v>559</v>
      </c>
    </row>
    <row r="2941" spans="1:2" x14ac:dyDescent="0.25">
      <c r="A2941" t="s">
        <v>622</v>
      </c>
      <c r="B2941" t="s">
        <v>349</v>
      </c>
    </row>
    <row r="2942" spans="1:2" x14ac:dyDescent="0.25">
      <c r="A2942" t="s">
        <v>619</v>
      </c>
      <c r="B2942" t="s">
        <v>619</v>
      </c>
    </row>
    <row r="2943" spans="1:2" x14ac:dyDescent="0.25">
      <c r="A2943" t="s">
        <v>619</v>
      </c>
      <c r="B2943" t="s">
        <v>460</v>
      </c>
    </row>
    <row r="2944" spans="1:2" x14ac:dyDescent="0.25">
      <c r="A2944" t="s">
        <v>619</v>
      </c>
      <c r="B2944" t="s">
        <v>406</v>
      </c>
    </row>
    <row r="2945" spans="1:2" x14ac:dyDescent="0.25">
      <c r="A2945" t="s">
        <v>619</v>
      </c>
      <c r="B2945" t="s">
        <v>459</v>
      </c>
    </row>
    <row r="2946" spans="1:2" x14ac:dyDescent="0.25">
      <c r="A2946" t="s">
        <v>619</v>
      </c>
      <c r="B2946" t="s">
        <v>434</v>
      </c>
    </row>
    <row r="2947" spans="1:2" x14ac:dyDescent="0.25">
      <c r="A2947" t="s">
        <v>619</v>
      </c>
      <c r="B2947" t="s">
        <v>543</v>
      </c>
    </row>
    <row r="2948" spans="1:2" x14ac:dyDescent="0.25">
      <c r="A2948" t="s">
        <v>620</v>
      </c>
      <c r="B2948" t="s">
        <v>620</v>
      </c>
    </row>
    <row r="2949" spans="1:2" x14ac:dyDescent="0.25">
      <c r="A2949" t="s">
        <v>620</v>
      </c>
      <c r="B2949" t="s">
        <v>68</v>
      </c>
    </row>
    <row r="2950" spans="1:2" x14ac:dyDescent="0.25">
      <c r="A2950" t="s">
        <v>620</v>
      </c>
      <c r="B2950" t="s">
        <v>279</v>
      </c>
    </row>
    <row r="2951" spans="1:2" x14ac:dyDescent="0.25">
      <c r="A2951" t="s">
        <v>620</v>
      </c>
      <c r="B2951" t="s">
        <v>634</v>
      </c>
    </row>
    <row r="2952" spans="1:2" x14ac:dyDescent="0.25">
      <c r="A2952" t="s">
        <v>620</v>
      </c>
      <c r="B2952" t="s">
        <v>635</v>
      </c>
    </row>
    <row r="2953" spans="1:2" x14ac:dyDescent="0.25">
      <c r="A2953" t="s">
        <v>620</v>
      </c>
      <c r="B2953" t="s">
        <v>72</v>
      </c>
    </row>
    <row r="2954" spans="1:2" x14ac:dyDescent="0.25">
      <c r="A2954" t="s">
        <v>623</v>
      </c>
      <c r="B2954" t="s">
        <v>623</v>
      </c>
    </row>
    <row r="2955" spans="1:2" x14ac:dyDescent="0.25">
      <c r="A2955" t="s">
        <v>623</v>
      </c>
      <c r="B2955" t="s">
        <v>327</v>
      </c>
    </row>
    <row r="2956" spans="1:2" x14ac:dyDescent="0.25">
      <c r="A2956" t="s">
        <v>623</v>
      </c>
      <c r="B2956" t="s">
        <v>575</v>
      </c>
    </row>
    <row r="2957" spans="1:2" x14ac:dyDescent="0.25">
      <c r="A2957" t="s">
        <v>623</v>
      </c>
      <c r="B2957" t="s">
        <v>175</v>
      </c>
    </row>
    <row r="2958" spans="1:2" x14ac:dyDescent="0.25">
      <c r="A2958" t="s">
        <v>623</v>
      </c>
      <c r="B2958" t="s">
        <v>379</v>
      </c>
    </row>
    <row r="2959" spans="1:2" x14ac:dyDescent="0.25">
      <c r="A2959" t="s">
        <v>623</v>
      </c>
      <c r="B2959" t="s">
        <v>174</v>
      </c>
    </row>
    <row r="2960" spans="1:2" x14ac:dyDescent="0.25">
      <c r="A2960" t="s">
        <v>624</v>
      </c>
      <c r="B2960" t="s">
        <v>624</v>
      </c>
    </row>
    <row r="2961" spans="1:2" x14ac:dyDescent="0.25">
      <c r="A2961" t="s">
        <v>624</v>
      </c>
      <c r="B2961" t="s">
        <v>325</v>
      </c>
    </row>
    <row r="2962" spans="1:2" x14ac:dyDescent="0.25">
      <c r="A2962" t="s">
        <v>624</v>
      </c>
      <c r="B2962" t="s">
        <v>311</v>
      </c>
    </row>
    <row r="2963" spans="1:2" x14ac:dyDescent="0.25">
      <c r="A2963" t="s">
        <v>624</v>
      </c>
      <c r="B2963" t="s">
        <v>580</v>
      </c>
    </row>
    <row r="2964" spans="1:2" x14ac:dyDescent="0.25">
      <c r="A2964" t="s">
        <v>624</v>
      </c>
      <c r="B2964" t="s">
        <v>256</v>
      </c>
    </row>
    <row r="2965" spans="1:2" x14ac:dyDescent="0.25">
      <c r="A2965" t="s">
        <v>624</v>
      </c>
      <c r="B2965" t="s">
        <v>540</v>
      </c>
    </row>
    <row r="2966" spans="1:2" x14ac:dyDescent="0.25">
      <c r="A2966" t="s">
        <v>625</v>
      </c>
      <c r="B2966" t="s">
        <v>625</v>
      </c>
    </row>
    <row r="2967" spans="1:2" x14ac:dyDescent="0.25">
      <c r="A2967" t="s">
        <v>625</v>
      </c>
      <c r="B2967" t="s">
        <v>556</v>
      </c>
    </row>
    <row r="2968" spans="1:2" x14ac:dyDescent="0.25">
      <c r="A2968" t="s">
        <v>625</v>
      </c>
      <c r="B2968" t="s">
        <v>302</v>
      </c>
    </row>
    <row r="2969" spans="1:2" x14ac:dyDescent="0.25">
      <c r="A2969" t="s">
        <v>625</v>
      </c>
      <c r="B2969" t="s">
        <v>155</v>
      </c>
    </row>
    <row r="2970" spans="1:2" x14ac:dyDescent="0.25">
      <c r="A2970" t="s">
        <v>625</v>
      </c>
      <c r="B2970" t="s">
        <v>160</v>
      </c>
    </row>
    <row r="2971" spans="1:2" x14ac:dyDescent="0.25">
      <c r="A2971" t="s">
        <v>625</v>
      </c>
      <c r="B2971" t="s">
        <v>183</v>
      </c>
    </row>
    <row r="2972" spans="1:2" x14ac:dyDescent="0.25">
      <c r="A2972" t="s">
        <v>649</v>
      </c>
      <c r="B2972" t="s">
        <v>649</v>
      </c>
    </row>
    <row r="2973" spans="1:2" x14ac:dyDescent="0.25">
      <c r="A2973" t="s">
        <v>649</v>
      </c>
      <c r="B2973" t="s">
        <v>524</v>
      </c>
    </row>
    <row r="2974" spans="1:2" x14ac:dyDescent="0.25">
      <c r="A2974" t="s">
        <v>649</v>
      </c>
      <c r="B2974" t="s">
        <v>500</v>
      </c>
    </row>
    <row r="2975" spans="1:2" x14ac:dyDescent="0.25">
      <c r="A2975" t="s">
        <v>649</v>
      </c>
      <c r="B2975" t="s">
        <v>370</v>
      </c>
    </row>
    <row r="2976" spans="1:2" x14ac:dyDescent="0.25">
      <c r="A2976" t="s">
        <v>649</v>
      </c>
      <c r="B2976" t="s">
        <v>95</v>
      </c>
    </row>
    <row r="2977" spans="1:2" x14ac:dyDescent="0.25">
      <c r="A2977" t="s">
        <v>649</v>
      </c>
      <c r="B2977" t="s">
        <v>581</v>
      </c>
    </row>
    <row r="2978" spans="1:2" x14ac:dyDescent="0.25">
      <c r="A2978" t="s">
        <v>626</v>
      </c>
      <c r="B2978" t="s">
        <v>626</v>
      </c>
    </row>
    <row r="2979" spans="1:2" x14ac:dyDescent="0.25">
      <c r="A2979" t="s">
        <v>626</v>
      </c>
      <c r="B2979" t="s">
        <v>537</v>
      </c>
    </row>
    <row r="2980" spans="1:2" x14ac:dyDescent="0.25">
      <c r="A2980" t="s">
        <v>626</v>
      </c>
      <c r="B2980" t="s">
        <v>274</v>
      </c>
    </row>
    <row r="2981" spans="1:2" x14ac:dyDescent="0.25">
      <c r="A2981" t="s">
        <v>626</v>
      </c>
      <c r="B2981" t="s">
        <v>579</v>
      </c>
    </row>
    <row r="2982" spans="1:2" x14ac:dyDescent="0.25">
      <c r="A2982" t="s">
        <v>626</v>
      </c>
      <c r="B2982" t="s">
        <v>447</v>
      </c>
    </row>
    <row r="2983" spans="1:2" x14ac:dyDescent="0.25">
      <c r="A2983" t="s">
        <v>626</v>
      </c>
      <c r="B2983" t="s">
        <v>446</v>
      </c>
    </row>
    <row r="2984" spans="1:2" x14ac:dyDescent="0.25">
      <c r="A2984" t="s">
        <v>627</v>
      </c>
      <c r="B2984" t="s">
        <v>627</v>
      </c>
    </row>
    <row r="2985" spans="1:2" x14ac:dyDescent="0.25">
      <c r="A2985" t="s">
        <v>627</v>
      </c>
      <c r="B2985" t="s">
        <v>350</v>
      </c>
    </row>
    <row r="2986" spans="1:2" x14ac:dyDescent="0.25">
      <c r="A2986" t="s">
        <v>627</v>
      </c>
      <c r="B2986" t="s">
        <v>605</v>
      </c>
    </row>
    <row r="2987" spans="1:2" x14ac:dyDescent="0.25">
      <c r="A2987" t="s">
        <v>627</v>
      </c>
      <c r="B2987" t="s">
        <v>385</v>
      </c>
    </row>
    <row r="2988" spans="1:2" x14ac:dyDescent="0.25">
      <c r="A2988" t="s">
        <v>627</v>
      </c>
      <c r="B2988" t="s">
        <v>65</v>
      </c>
    </row>
    <row r="2989" spans="1:2" x14ac:dyDescent="0.25">
      <c r="A2989" t="s">
        <v>627</v>
      </c>
      <c r="B2989" t="s">
        <v>597</v>
      </c>
    </row>
    <row r="2990" spans="1:2" x14ac:dyDescent="0.25">
      <c r="A2990" t="s">
        <v>650</v>
      </c>
      <c r="B2990" t="s">
        <v>650</v>
      </c>
    </row>
    <row r="2991" spans="1:2" x14ac:dyDescent="0.25">
      <c r="A2991" t="s">
        <v>650</v>
      </c>
      <c r="B2991" t="s">
        <v>67</v>
      </c>
    </row>
    <row r="2992" spans="1:2" x14ac:dyDescent="0.25">
      <c r="A2992" t="s">
        <v>650</v>
      </c>
      <c r="B2992" t="s">
        <v>651</v>
      </c>
    </row>
    <row r="2993" spans="1:2" x14ac:dyDescent="0.25">
      <c r="A2993" t="s">
        <v>650</v>
      </c>
      <c r="B2993" t="s">
        <v>358</v>
      </c>
    </row>
    <row r="2994" spans="1:2" x14ac:dyDescent="0.25">
      <c r="A2994" t="s">
        <v>650</v>
      </c>
      <c r="B2994" t="s">
        <v>232</v>
      </c>
    </row>
    <row r="2995" spans="1:2" x14ac:dyDescent="0.25">
      <c r="A2995" t="s">
        <v>650</v>
      </c>
      <c r="B2995" t="s">
        <v>614</v>
      </c>
    </row>
    <row r="2996" spans="1:2" x14ac:dyDescent="0.25">
      <c r="A2996" t="s">
        <v>628</v>
      </c>
      <c r="B2996" t="s">
        <v>628</v>
      </c>
    </row>
    <row r="2997" spans="1:2" x14ac:dyDescent="0.25">
      <c r="A2997" t="s">
        <v>628</v>
      </c>
      <c r="B2997" t="s">
        <v>282</v>
      </c>
    </row>
    <row r="2998" spans="1:2" x14ac:dyDescent="0.25">
      <c r="A2998" t="s">
        <v>628</v>
      </c>
      <c r="B2998" t="s">
        <v>622</v>
      </c>
    </row>
    <row r="2999" spans="1:2" x14ac:dyDescent="0.25">
      <c r="A2999" t="s">
        <v>628</v>
      </c>
      <c r="B2999" t="s">
        <v>255</v>
      </c>
    </row>
    <row r="3000" spans="1:2" x14ac:dyDescent="0.25">
      <c r="A3000" t="s">
        <v>628</v>
      </c>
      <c r="B3000" t="s">
        <v>587</v>
      </c>
    </row>
    <row r="3001" spans="1:2" x14ac:dyDescent="0.25">
      <c r="A3001" t="s">
        <v>628</v>
      </c>
      <c r="B3001" t="s">
        <v>559</v>
      </c>
    </row>
    <row r="3002" spans="1:2" x14ac:dyDescent="0.25">
      <c r="A3002" t="s">
        <v>629</v>
      </c>
      <c r="B3002" t="s">
        <v>629</v>
      </c>
    </row>
    <row r="3003" spans="1:2" x14ac:dyDescent="0.25">
      <c r="A3003" t="s">
        <v>629</v>
      </c>
      <c r="B3003" t="s">
        <v>444</v>
      </c>
    </row>
    <row r="3004" spans="1:2" x14ac:dyDescent="0.25">
      <c r="A3004" t="s">
        <v>629</v>
      </c>
      <c r="B3004" t="s">
        <v>445</v>
      </c>
    </row>
    <row r="3005" spans="1:2" x14ac:dyDescent="0.25">
      <c r="A3005" t="s">
        <v>629</v>
      </c>
      <c r="B3005" t="s">
        <v>329</v>
      </c>
    </row>
    <row r="3006" spans="1:2" x14ac:dyDescent="0.25">
      <c r="A3006" t="s">
        <v>629</v>
      </c>
      <c r="B3006" t="s">
        <v>391</v>
      </c>
    </row>
    <row r="3007" spans="1:2" x14ac:dyDescent="0.25">
      <c r="A3007" t="s">
        <v>629</v>
      </c>
      <c r="B3007" t="s">
        <v>172</v>
      </c>
    </row>
    <row r="3008" spans="1:2" x14ac:dyDescent="0.25">
      <c r="A3008" t="s">
        <v>651</v>
      </c>
      <c r="B3008" t="s">
        <v>651</v>
      </c>
    </row>
    <row r="3009" spans="1:2" x14ac:dyDescent="0.25">
      <c r="A3009" t="s">
        <v>651</v>
      </c>
      <c r="B3009" t="s">
        <v>67</v>
      </c>
    </row>
    <row r="3010" spans="1:2" x14ac:dyDescent="0.25">
      <c r="A3010" t="s">
        <v>651</v>
      </c>
      <c r="B3010" t="s">
        <v>614</v>
      </c>
    </row>
    <row r="3011" spans="1:2" x14ac:dyDescent="0.25">
      <c r="A3011" t="s">
        <v>651</v>
      </c>
      <c r="B3011" t="s">
        <v>650</v>
      </c>
    </row>
    <row r="3012" spans="1:2" x14ac:dyDescent="0.25">
      <c r="A3012" t="s">
        <v>651</v>
      </c>
      <c r="B3012" t="s">
        <v>358</v>
      </c>
    </row>
    <row r="3013" spans="1:2" x14ac:dyDescent="0.25">
      <c r="A3013" t="s">
        <v>651</v>
      </c>
      <c r="B3013" t="s">
        <v>90</v>
      </c>
    </row>
    <row r="3014" spans="1:2" x14ac:dyDescent="0.25">
      <c r="A3014" t="s">
        <v>630</v>
      </c>
      <c r="B3014" t="s">
        <v>630</v>
      </c>
    </row>
    <row r="3015" spans="1:2" x14ac:dyDescent="0.25">
      <c r="A3015" t="s">
        <v>630</v>
      </c>
      <c r="B3015" t="s">
        <v>645</v>
      </c>
    </row>
    <row r="3016" spans="1:2" x14ac:dyDescent="0.25">
      <c r="A3016" t="s">
        <v>630</v>
      </c>
      <c r="B3016" t="s">
        <v>526</v>
      </c>
    </row>
    <row r="3017" spans="1:2" x14ac:dyDescent="0.25">
      <c r="A3017" t="s">
        <v>630</v>
      </c>
      <c r="B3017" t="s">
        <v>433</v>
      </c>
    </row>
    <row r="3018" spans="1:2" x14ac:dyDescent="0.25">
      <c r="A3018" t="s">
        <v>630</v>
      </c>
      <c r="B3018" t="s">
        <v>429</v>
      </c>
    </row>
    <row r="3019" spans="1:2" x14ac:dyDescent="0.25">
      <c r="A3019" t="s">
        <v>630</v>
      </c>
      <c r="B3019" t="s">
        <v>112</v>
      </c>
    </row>
    <row r="3020" spans="1:2" x14ac:dyDescent="0.25">
      <c r="A3020" t="s">
        <v>631</v>
      </c>
      <c r="B3020" t="s">
        <v>631</v>
      </c>
    </row>
    <row r="3021" spans="1:2" x14ac:dyDescent="0.25">
      <c r="A3021" t="s">
        <v>631</v>
      </c>
      <c r="B3021" t="s">
        <v>556</v>
      </c>
    </row>
    <row r="3022" spans="1:2" x14ac:dyDescent="0.25">
      <c r="A3022" t="s">
        <v>631</v>
      </c>
      <c r="B3022" t="s">
        <v>117</v>
      </c>
    </row>
    <row r="3023" spans="1:2" x14ac:dyDescent="0.25">
      <c r="A3023" t="s">
        <v>631</v>
      </c>
      <c r="B3023" t="s">
        <v>564</v>
      </c>
    </row>
    <row r="3024" spans="1:2" x14ac:dyDescent="0.25">
      <c r="A3024" t="s">
        <v>631</v>
      </c>
      <c r="B3024" t="s">
        <v>302</v>
      </c>
    </row>
    <row r="3025" spans="1:2" x14ac:dyDescent="0.25">
      <c r="A3025" t="s">
        <v>631</v>
      </c>
      <c r="B3025" t="s">
        <v>306</v>
      </c>
    </row>
    <row r="3026" spans="1:2" x14ac:dyDescent="0.25">
      <c r="A3026" t="s">
        <v>632</v>
      </c>
      <c r="B3026" t="s">
        <v>632</v>
      </c>
    </row>
    <row r="3027" spans="1:2" x14ac:dyDescent="0.25">
      <c r="A3027" t="s">
        <v>632</v>
      </c>
      <c r="B3027" t="s">
        <v>497</v>
      </c>
    </row>
    <row r="3028" spans="1:2" x14ac:dyDescent="0.25">
      <c r="A3028" t="s">
        <v>632</v>
      </c>
      <c r="B3028" t="s">
        <v>41</v>
      </c>
    </row>
    <row r="3029" spans="1:2" x14ac:dyDescent="0.25">
      <c r="A3029" t="s">
        <v>632</v>
      </c>
      <c r="B3029" t="s">
        <v>515</v>
      </c>
    </row>
    <row r="3030" spans="1:2" x14ac:dyDescent="0.25">
      <c r="A3030" t="s">
        <v>632</v>
      </c>
      <c r="B3030" t="s">
        <v>514</v>
      </c>
    </row>
    <row r="3031" spans="1:2" x14ac:dyDescent="0.25">
      <c r="A3031" t="s">
        <v>632</v>
      </c>
      <c r="B3031" t="s">
        <v>496</v>
      </c>
    </row>
    <row r="3032" spans="1:2" x14ac:dyDescent="0.25">
      <c r="A3032" t="s">
        <v>634</v>
      </c>
      <c r="B3032" t="s">
        <v>634</v>
      </c>
    </row>
    <row r="3033" spans="1:2" x14ac:dyDescent="0.25">
      <c r="A3033" t="s">
        <v>634</v>
      </c>
      <c r="B3033" t="s">
        <v>635</v>
      </c>
    </row>
    <row r="3034" spans="1:2" x14ac:dyDescent="0.25">
      <c r="A3034" t="s">
        <v>634</v>
      </c>
      <c r="B3034" t="s">
        <v>616</v>
      </c>
    </row>
    <row r="3035" spans="1:2" x14ac:dyDescent="0.25">
      <c r="A3035" t="s">
        <v>634</v>
      </c>
      <c r="B3035" t="s">
        <v>74</v>
      </c>
    </row>
    <row r="3036" spans="1:2" x14ac:dyDescent="0.25">
      <c r="A3036" t="s">
        <v>634</v>
      </c>
      <c r="B3036" t="s">
        <v>620</v>
      </c>
    </row>
    <row r="3037" spans="1:2" x14ac:dyDescent="0.25">
      <c r="A3037" t="s">
        <v>634</v>
      </c>
      <c r="B3037" t="s">
        <v>72</v>
      </c>
    </row>
    <row r="3038" spans="1:2" x14ac:dyDescent="0.25">
      <c r="A3038" t="s">
        <v>635</v>
      </c>
      <c r="B3038" t="s">
        <v>635</v>
      </c>
    </row>
    <row r="3039" spans="1:2" x14ac:dyDescent="0.25">
      <c r="A3039" t="s">
        <v>635</v>
      </c>
      <c r="B3039" t="s">
        <v>634</v>
      </c>
    </row>
    <row r="3040" spans="1:2" x14ac:dyDescent="0.25">
      <c r="A3040" t="s">
        <v>635</v>
      </c>
      <c r="B3040" t="s">
        <v>198</v>
      </c>
    </row>
    <row r="3041" spans="1:2" x14ac:dyDescent="0.25">
      <c r="A3041" t="s">
        <v>635</v>
      </c>
      <c r="B3041" t="s">
        <v>657</v>
      </c>
    </row>
    <row r="3042" spans="1:2" x14ac:dyDescent="0.25">
      <c r="A3042" t="s">
        <v>635</v>
      </c>
      <c r="B3042" t="s">
        <v>620</v>
      </c>
    </row>
    <row r="3043" spans="1:2" x14ac:dyDescent="0.25">
      <c r="A3043" t="s">
        <v>635</v>
      </c>
      <c r="B3043" t="s">
        <v>616</v>
      </c>
    </row>
    <row r="3044" spans="1:2" x14ac:dyDescent="0.25">
      <c r="A3044" t="s">
        <v>636</v>
      </c>
      <c r="B3044" t="s">
        <v>636</v>
      </c>
    </row>
    <row r="3045" spans="1:2" x14ac:dyDescent="0.25">
      <c r="A3045" t="s">
        <v>636</v>
      </c>
      <c r="B3045" t="s">
        <v>668</v>
      </c>
    </row>
    <row r="3046" spans="1:2" x14ac:dyDescent="0.25">
      <c r="A3046" t="s">
        <v>636</v>
      </c>
      <c r="B3046" t="s">
        <v>531</v>
      </c>
    </row>
    <row r="3047" spans="1:2" x14ac:dyDescent="0.25">
      <c r="A3047" t="s">
        <v>636</v>
      </c>
      <c r="B3047" t="s">
        <v>420</v>
      </c>
    </row>
    <row r="3048" spans="1:2" x14ac:dyDescent="0.25">
      <c r="A3048" t="s">
        <v>636</v>
      </c>
      <c r="B3048" t="s">
        <v>526</v>
      </c>
    </row>
    <row r="3049" spans="1:2" x14ac:dyDescent="0.25">
      <c r="A3049" t="s">
        <v>636</v>
      </c>
      <c r="B3049" t="s">
        <v>383</v>
      </c>
    </row>
    <row r="3050" spans="1:2" x14ac:dyDescent="0.25">
      <c r="A3050" t="s">
        <v>353</v>
      </c>
      <c r="B3050" t="s">
        <v>353</v>
      </c>
    </row>
    <row r="3051" spans="1:2" x14ac:dyDescent="0.25">
      <c r="A3051" t="s">
        <v>353</v>
      </c>
      <c r="B3051" t="s">
        <v>576</v>
      </c>
    </row>
    <row r="3052" spans="1:2" x14ac:dyDescent="0.25">
      <c r="A3052" t="s">
        <v>353</v>
      </c>
      <c r="B3052" t="s">
        <v>638</v>
      </c>
    </row>
    <row r="3053" spans="1:2" x14ac:dyDescent="0.25">
      <c r="A3053" t="s">
        <v>353</v>
      </c>
      <c r="B3053" t="s">
        <v>179</v>
      </c>
    </row>
    <row r="3054" spans="1:2" x14ac:dyDescent="0.25">
      <c r="A3054" t="s">
        <v>353</v>
      </c>
      <c r="B3054" t="s">
        <v>643</v>
      </c>
    </row>
    <row r="3055" spans="1:2" x14ac:dyDescent="0.25">
      <c r="A3055" t="s">
        <v>353</v>
      </c>
      <c r="B3055" t="s">
        <v>582</v>
      </c>
    </row>
    <row r="3056" spans="1:2" x14ac:dyDescent="0.25">
      <c r="A3056" t="s">
        <v>658</v>
      </c>
      <c r="B3056" t="s">
        <v>658</v>
      </c>
    </row>
    <row r="3057" spans="1:2" x14ac:dyDescent="0.25">
      <c r="A3057" t="s">
        <v>658</v>
      </c>
      <c r="B3057" t="s">
        <v>541</v>
      </c>
    </row>
    <row r="3058" spans="1:2" x14ac:dyDescent="0.25">
      <c r="A3058" t="s">
        <v>658</v>
      </c>
      <c r="B3058" t="s">
        <v>656</v>
      </c>
    </row>
    <row r="3059" spans="1:2" x14ac:dyDescent="0.25">
      <c r="A3059" t="s">
        <v>658</v>
      </c>
      <c r="B3059" t="s">
        <v>657</v>
      </c>
    </row>
    <row r="3060" spans="1:2" x14ac:dyDescent="0.25">
      <c r="A3060" t="s">
        <v>658</v>
      </c>
      <c r="B3060" t="s">
        <v>198</v>
      </c>
    </row>
    <row r="3061" spans="1:2" x14ac:dyDescent="0.25">
      <c r="A3061" t="s">
        <v>658</v>
      </c>
      <c r="B3061" t="s">
        <v>615</v>
      </c>
    </row>
    <row r="3062" spans="1:2" x14ac:dyDescent="0.25">
      <c r="A3062" t="s">
        <v>639</v>
      </c>
      <c r="B3062" t="s">
        <v>639</v>
      </c>
    </row>
    <row r="3063" spans="1:2" x14ac:dyDescent="0.25">
      <c r="A3063" t="s">
        <v>639</v>
      </c>
      <c r="B3063" t="s">
        <v>510</v>
      </c>
    </row>
    <row r="3064" spans="1:2" x14ac:dyDescent="0.25">
      <c r="A3064" t="s">
        <v>639</v>
      </c>
      <c r="B3064" t="s">
        <v>554</v>
      </c>
    </row>
    <row r="3065" spans="1:2" x14ac:dyDescent="0.25">
      <c r="A3065" t="s">
        <v>639</v>
      </c>
      <c r="B3065" t="s">
        <v>539</v>
      </c>
    </row>
    <row r="3066" spans="1:2" x14ac:dyDescent="0.25">
      <c r="A3066" t="s">
        <v>639</v>
      </c>
      <c r="B3066" t="s">
        <v>337</v>
      </c>
    </row>
    <row r="3067" spans="1:2" x14ac:dyDescent="0.25">
      <c r="A3067" t="s">
        <v>639</v>
      </c>
      <c r="B3067" t="s">
        <v>90</v>
      </c>
    </row>
    <row r="3068" spans="1:2" x14ac:dyDescent="0.25">
      <c r="A3068" t="s">
        <v>640</v>
      </c>
      <c r="B3068" t="s">
        <v>640</v>
      </c>
    </row>
    <row r="3069" spans="1:2" x14ac:dyDescent="0.25">
      <c r="A3069" t="s">
        <v>640</v>
      </c>
      <c r="B3069" t="s">
        <v>124</v>
      </c>
    </row>
    <row r="3070" spans="1:2" x14ac:dyDescent="0.25">
      <c r="A3070" t="s">
        <v>640</v>
      </c>
      <c r="B3070" t="s">
        <v>533</v>
      </c>
    </row>
    <row r="3071" spans="1:2" x14ac:dyDescent="0.25">
      <c r="A3071" t="s">
        <v>640</v>
      </c>
      <c r="B3071" t="s">
        <v>548</v>
      </c>
    </row>
    <row r="3072" spans="1:2" x14ac:dyDescent="0.25">
      <c r="A3072" t="s">
        <v>640</v>
      </c>
      <c r="B3072" t="s">
        <v>542</v>
      </c>
    </row>
    <row r="3073" spans="1:2" x14ac:dyDescent="0.25">
      <c r="A3073" t="s">
        <v>640</v>
      </c>
      <c r="B3073" t="s">
        <v>130</v>
      </c>
    </row>
    <row r="3074" spans="1:2" x14ac:dyDescent="0.25">
      <c r="A3074" t="s">
        <v>642</v>
      </c>
      <c r="B3074" t="s">
        <v>642</v>
      </c>
    </row>
    <row r="3075" spans="1:2" x14ac:dyDescent="0.25">
      <c r="A3075" t="s">
        <v>642</v>
      </c>
      <c r="B3075" t="s">
        <v>659</v>
      </c>
    </row>
    <row r="3076" spans="1:2" x14ac:dyDescent="0.25">
      <c r="A3076" t="s">
        <v>642</v>
      </c>
      <c r="B3076" t="s">
        <v>387</v>
      </c>
    </row>
    <row r="3077" spans="1:2" x14ac:dyDescent="0.25">
      <c r="A3077" t="s">
        <v>642</v>
      </c>
      <c r="B3077" t="s">
        <v>483</v>
      </c>
    </row>
    <row r="3078" spans="1:2" x14ac:dyDescent="0.25">
      <c r="A3078" t="s">
        <v>642</v>
      </c>
      <c r="B3078" t="s">
        <v>666</v>
      </c>
    </row>
    <row r="3079" spans="1:2" x14ac:dyDescent="0.25">
      <c r="A3079" t="s">
        <v>642</v>
      </c>
      <c r="B3079" t="s">
        <v>590</v>
      </c>
    </row>
    <row r="3080" spans="1:2" x14ac:dyDescent="0.25">
      <c r="A3080" t="s">
        <v>612</v>
      </c>
      <c r="B3080" t="s">
        <v>612</v>
      </c>
    </row>
    <row r="3081" spans="1:2" x14ac:dyDescent="0.25">
      <c r="A3081" t="s">
        <v>612</v>
      </c>
      <c r="B3081" t="s">
        <v>207</v>
      </c>
    </row>
    <row r="3082" spans="1:2" x14ac:dyDescent="0.25">
      <c r="A3082" t="s">
        <v>612</v>
      </c>
      <c r="B3082" t="s">
        <v>322</v>
      </c>
    </row>
    <row r="3083" spans="1:2" x14ac:dyDescent="0.25">
      <c r="A3083" t="s">
        <v>612</v>
      </c>
      <c r="B3083" t="s">
        <v>316</v>
      </c>
    </row>
    <row r="3084" spans="1:2" x14ac:dyDescent="0.25">
      <c r="A3084" t="s">
        <v>612</v>
      </c>
      <c r="B3084" t="s">
        <v>647</v>
      </c>
    </row>
    <row r="3085" spans="1:2" x14ac:dyDescent="0.25">
      <c r="A3085" t="s">
        <v>612</v>
      </c>
      <c r="B3085" t="s">
        <v>606</v>
      </c>
    </row>
    <row r="3086" spans="1:2" x14ac:dyDescent="0.25">
      <c r="A3086" t="s">
        <v>644</v>
      </c>
      <c r="B3086" t="s">
        <v>644</v>
      </c>
    </row>
    <row r="3087" spans="1:2" x14ac:dyDescent="0.25">
      <c r="A3087" t="s">
        <v>644</v>
      </c>
      <c r="B3087" t="s">
        <v>398</v>
      </c>
    </row>
    <row r="3088" spans="1:2" x14ac:dyDescent="0.25">
      <c r="A3088" t="s">
        <v>644</v>
      </c>
      <c r="B3088" t="s">
        <v>42</v>
      </c>
    </row>
    <row r="3089" spans="1:2" x14ac:dyDescent="0.25">
      <c r="A3089" t="s">
        <v>644</v>
      </c>
      <c r="B3089" t="s">
        <v>340</v>
      </c>
    </row>
    <row r="3090" spans="1:2" x14ac:dyDescent="0.25">
      <c r="A3090" t="s">
        <v>644</v>
      </c>
      <c r="B3090" t="s">
        <v>171</v>
      </c>
    </row>
    <row r="3091" spans="1:2" x14ac:dyDescent="0.25">
      <c r="A3091" t="s">
        <v>644</v>
      </c>
      <c r="B3091" t="s">
        <v>465</v>
      </c>
    </row>
    <row r="3092" spans="1:2" x14ac:dyDescent="0.25">
      <c r="A3092" t="s">
        <v>648</v>
      </c>
      <c r="B3092" t="s">
        <v>648</v>
      </c>
    </row>
    <row r="3093" spans="1:2" x14ac:dyDescent="0.25">
      <c r="A3093" t="s">
        <v>648</v>
      </c>
      <c r="B3093" t="s">
        <v>493</v>
      </c>
    </row>
    <row r="3094" spans="1:2" x14ac:dyDescent="0.25">
      <c r="A3094" t="s">
        <v>648</v>
      </c>
      <c r="B3094" t="s">
        <v>224</v>
      </c>
    </row>
    <row r="3095" spans="1:2" x14ac:dyDescent="0.25">
      <c r="A3095" t="s">
        <v>648</v>
      </c>
      <c r="B3095" t="s">
        <v>378</v>
      </c>
    </row>
    <row r="3096" spans="1:2" x14ac:dyDescent="0.25">
      <c r="A3096" t="s">
        <v>648</v>
      </c>
      <c r="B3096" t="s">
        <v>440</v>
      </c>
    </row>
    <row r="3097" spans="1:2" x14ac:dyDescent="0.25">
      <c r="A3097" t="s">
        <v>648</v>
      </c>
      <c r="B3097" t="s">
        <v>552</v>
      </c>
    </row>
    <row r="3098" spans="1:2" x14ac:dyDescent="0.25">
      <c r="A3098" t="s">
        <v>645</v>
      </c>
      <c r="B3098" t="s">
        <v>645</v>
      </c>
    </row>
    <row r="3099" spans="1:2" x14ac:dyDescent="0.25">
      <c r="A3099" t="s">
        <v>645</v>
      </c>
      <c r="B3099" t="s">
        <v>433</v>
      </c>
    </row>
    <row r="3100" spans="1:2" x14ac:dyDescent="0.25">
      <c r="A3100" t="s">
        <v>645</v>
      </c>
      <c r="B3100" t="s">
        <v>630</v>
      </c>
    </row>
    <row r="3101" spans="1:2" x14ac:dyDescent="0.25">
      <c r="A3101" t="s">
        <v>645</v>
      </c>
      <c r="B3101" t="s">
        <v>112</v>
      </c>
    </row>
    <row r="3102" spans="1:2" x14ac:dyDescent="0.25">
      <c r="A3102" t="s">
        <v>645</v>
      </c>
      <c r="B3102" t="s">
        <v>113</v>
      </c>
    </row>
    <row r="3103" spans="1:2" x14ac:dyDescent="0.25">
      <c r="A3103" t="s">
        <v>645</v>
      </c>
      <c r="B3103" t="s">
        <v>111</v>
      </c>
    </row>
    <row r="3104" spans="1:2" x14ac:dyDescent="0.25">
      <c r="A3104" t="s">
        <v>646</v>
      </c>
      <c r="B3104" t="s">
        <v>646</v>
      </c>
    </row>
    <row r="3105" spans="1:2" x14ac:dyDescent="0.25">
      <c r="A3105" t="s">
        <v>646</v>
      </c>
      <c r="B3105" t="s">
        <v>372</v>
      </c>
    </row>
    <row r="3106" spans="1:2" x14ac:dyDescent="0.25">
      <c r="A3106" t="s">
        <v>646</v>
      </c>
      <c r="B3106" t="s">
        <v>89</v>
      </c>
    </row>
    <row r="3107" spans="1:2" x14ac:dyDescent="0.25">
      <c r="A3107" t="s">
        <v>646</v>
      </c>
      <c r="B3107" t="s">
        <v>558</v>
      </c>
    </row>
    <row r="3108" spans="1:2" x14ac:dyDescent="0.25">
      <c r="A3108" t="s">
        <v>646</v>
      </c>
      <c r="B3108" t="s">
        <v>158</v>
      </c>
    </row>
    <row r="3109" spans="1:2" x14ac:dyDescent="0.25">
      <c r="A3109" t="s">
        <v>646</v>
      </c>
      <c r="B3109" t="s">
        <v>349</v>
      </c>
    </row>
    <row r="3110" spans="1:2" x14ac:dyDescent="0.25">
      <c r="A3110" t="s">
        <v>50</v>
      </c>
      <c r="B3110" t="s">
        <v>50</v>
      </c>
    </row>
    <row r="3111" spans="1:2" x14ac:dyDescent="0.25">
      <c r="A3111" t="s">
        <v>50</v>
      </c>
      <c r="B3111" t="s">
        <v>157</v>
      </c>
    </row>
    <row r="3112" spans="1:2" x14ac:dyDescent="0.25">
      <c r="A3112" t="s">
        <v>50</v>
      </c>
      <c r="B3112" t="s">
        <v>393</v>
      </c>
    </row>
    <row r="3113" spans="1:2" x14ac:dyDescent="0.25">
      <c r="A3113" t="s">
        <v>50</v>
      </c>
      <c r="B3113" t="s">
        <v>323</v>
      </c>
    </row>
    <row r="3114" spans="1:2" x14ac:dyDescent="0.25">
      <c r="A3114" t="s">
        <v>50</v>
      </c>
      <c r="B3114" t="s">
        <v>66</v>
      </c>
    </row>
    <row r="3115" spans="1:2" x14ac:dyDescent="0.25">
      <c r="A3115" t="s">
        <v>50</v>
      </c>
      <c r="B3115" t="s">
        <v>103</v>
      </c>
    </row>
    <row r="3116" spans="1:2" x14ac:dyDescent="0.25">
      <c r="A3116" t="s">
        <v>659</v>
      </c>
      <c r="B3116" t="s">
        <v>659</v>
      </c>
    </row>
    <row r="3117" spans="1:2" x14ac:dyDescent="0.25">
      <c r="A3117" t="s">
        <v>659</v>
      </c>
      <c r="B3117" t="s">
        <v>642</v>
      </c>
    </row>
    <row r="3118" spans="1:2" x14ac:dyDescent="0.25">
      <c r="A3118" t="s">
        <v>659</v>
      </c>
      <c r="B3118" t="s">
        <v>387</v>
      </c>
    </row>
    <row r="3119" spans="1:2" x14ac:dyDescent="0.25">
      <c r="A3119" t="s">
        <v>659</v>
      </c>
      <c r="B3119" t="s">
        <v>483</v>
      </c>
    </row>
    <row r="3120" spans="1:2" x14ac:dyDescent="0.25">
      <c r="A3120" t="s">
        <v>659</v>
      </c>
      <c r="B3120" t="s">
        <v>666</v>
      </c>
    </row>
    <row r="3121" spans="1:2" x14ac:dyDescent="0.25">
      <c r="A3121" t="s">
        <v>659</v>
      </c>
      <c r="B3121" t="s">
        <v>116</v>
      </c>
    </row>
    <row r="3122" spans="1:2" x14ac:dyDescent="0.25">
      <c r="A3122" t="s">
        <v>660</v>
      </c>
      <c r="B3122" t="s">
        <v>660</v>
      </c>
    </row>
    <row r="3123" spans="1:2" x14ac:dyDescent="0.25">
      <c r="A3123" t="s">
        <v>660</v>
      </c>
      <c r="B3123" t="s">
        <v>137</v>
      </c>
    </row>
    <row r="3124" spans="1:2" x14ac:dyDescent="0.25">
      <c r="A3124" t="s">
        <v>660</v>
      </c>
      <c r="B3124" t="s">
        <v>171</v>
      </c>
    </row>
    <row r="3125" spans="1:2" x14ac:dyDescent="0.25">
      <c r="A3125" t="s">
        <v>660</v>
      </c>
      <c r="B3125" t="s">
        <v>465</v>
      </c>
    </row>
    <row r="3126" spans="1:2" x14ac:dyDescent="0.25">
      <c r="A3126" t="s">
        <v>660</v>
      </c>
      <c r="B3126" t="s">
        <v>644</v>
      </c>
    </row>
    <row r="3127" spans="1:2" x14ac:dyDescent="0.25">
      <c r="A3127" t="s">
        <v>660</v>
      </c>
      <c r="B3127" t="s">
        <v>42</v>
      </c>
    </row>
    <row r="3128" spans="1:2" x14ac:dyDescent="0.25">
      <c r="A3128" t="s">
        <v>652</v>
      </c>
      <c r="B3128" t="s">
        <v>652</v>
      </c>
    </row>
    <row r="3129" spans="1:2" x14ac:dyDescent="0.25">
      <c r="A3129" t="s">
        <v>652</v>
      </c>
      <c r="B3129" t="s">
        <v>373</v>
      </c>
    </row>
    <row r="3130" spans="1:2" x14ac:dyDescent="0.25">
      <c r="A3130" t="s">
        <v>652</v>
      </c>
      <c r="B3130" t="s">
        <v>168</v>
      </c>
    </row>
    <row r="3131" spans="1:2" x14ac:dyDescent="0.25">
      <c r="A3131" t="s">
        <v>652</v>
      </c>
      <c r="B3131" t="s">
        <v>149</v>
      </c>
    </row>
    <row r="3132" spans="1:2" x14ac:dyDescent="0.25">
      <c r="A3132" t="s">
        <v>652</v>
      </c>
      <c r="B3132" t="s">
        <v>99</v>
      </c>
    </row>
    <row r="3133" spans="1:2" x14ac:dyDescent="0.25">
      <c r="A3133" t="s">
        <v>652</v>
      </c>
      <c r="B3133" t="s">
        <v>291</v>
      </c>
    </row>
    <row r="3134" spans="1:2" x14ac:dyDescent="0.25">
      <c r="A3134" t="s">
        <v>653</v>
      </c>
      <c r="B3134" t="s">
        <v>653</v>
      </c>
    </row>
    <row r="3135" spans="1:2" x14ac:dyDescent="0.25">
      <c r="A3135" t="s">
        <v>653</v>
      </c>
      <c r="B3135" t="s">
        <v>460</v>
      </c>
    </row>
    <row r="3136" spans="1:2" x14ac:dyDescent="0.25">
      <c r="A3136" t="s">
        <v>653</v>
      </c>
      <c r="B3136" t="s">
        <v>459</v>
      </c>
    </row>
    <row r="3137" spans="1:2" x14ac:dyDescent="0.25">
      <c r="A3137" t="s">
        <v>653</v>
      </c>
      <c r="B3137" t="s">
        <v>35</v>
      </c>
    </row>
    <row r="3138" spans="1:2" x14ac:dyDescent="0.25">
      <c r="A3138" t="s">
        <v>653</v>
      </c>
      <c r="B3138" t="s">
        <v>619</v>
      </c>
    </row>
    <row r="3139" spans="1:2" x14ac:dyDescent="0.25">
      <c r="A3139" t="s">
        <v>653</v>
      </c>
      <c r="B3139" t="s">
        <v>591</v>
      </c>
    </row>
    <row r="3140" spans="1:2" x14ac:dyDescent="0.25">
      <c r="A3140" t="s">
        <v>661</v>
      </c>
      <c r="B3140" t="s">
        <v>661</v>
      </c>
    </row>
    <row r="3141" spans="1:2" x14ac:dyDescent="0.25">
      <c r="A3141" t="s">
        <v>661</v>
      </c>
      <c r="B3141" t="s">
        <v>577</v>
      </c>
    </row>
    <row r="3142" spans="1:2" x14ac:dyDescent="0.25">
      <c r="A3142" t="s">
        <v>661</v>
      </c>
      <c r="B3142" t="s">
        <v>505</v>
      </c>
    </row>
    <row r="3143" spans="1:2" x14ac:dyDescent="0.25">
      <c r="A3143" t="s">
        <v>661</v>
      </c>
      <c r="B3143" t="s">
        <v>349</v>
      </c>
    </row>
    <row r="3144" spans="1:2" x14ac:dyDescent="0.25">
      <c r="A3144" t="s">
        <v>661</v>
      </c>
      <c r="B3144" t="s">
        <v>88</v>
      </c>
    </row>
    <row r="3145" spans="1:2" x14ac:dyDescent="0.25">
      <c r="A3145" t="s">
        <v>661</v>
      </c>
      <c r="B3145" t="s">
        <v>21</v>
      </c>
    </row>
    <row r="3146" spans="1:2" x14ac:dyDescent="0.25">
      <c r="A3146" t="s">
        <v>662</v>
      </c>
      <c r="B3146" t="s">
        <v>662</v>
      </c>
    </row>
    <row r="3147" spans="1:2" x14ac:dyDescent="0.25">
      <c r="A3147" t="s">
        <v>662</v>
      </c>
      <c r="B3147" t="s">
        <v>221</v>
      </c>
    </row>
    <row r="3148" spans="1:2" x14ac:dyDescent="0.25">
      <c r="A3148" t="s">
        <v>662</v>
      </c>
      <c r="B3148" t="s">
        <v>29</v>
      </c>
    </row>
    <row r="3149" spans="1:2" x14ac:dyDescent="0.25">
      <c r="A3149" t="s">
        <v>662</v>
      </c>
      <c r="B3149" t="s">
        <v>85</v>
      </c>
    </row>
    <row r="3150" spans="1:2" x14ac:dyDescent="0.25">
      <c r="A3150" t="s">
        <v>662</v>
      </c>
      <c r="B3150" t="s">
        <v>312</v>
      </c>
    </row>
    <row r="3151" spans="1:2" x14ac:dyDescent="0.25">
      <c r="A3151" t="s">
        <v>662</v>
      </c>
      <c r="B3151" t="s">
        <v>109</v>
      </c>
    </row>
    <row r="3152" spans="1:2" x14ac:dyDescent="0.25">
      <c r="A3152" t="s">
        <v>654</v>
      </c>
      <c r="B3152" t="s">
        <v>654</v>
      </c>
    </row>
    <row r="3153" spans="1:2" x14ac:dyDescent="0.25">
      <c r="A3153" t="s">
        <v>654</v>
      </c>
      <c r="B3153" t="s">
        <v>581</v>
      </c>
    </row>
    <row r="3154" spans="1:2" x14ac:dyDescent="0.25">
      <c r="A3154" t="s">
        <v>654</v>
      </c>
      <c r="B3154" t="s">
        <v>500</v>
      </c>
    </row>
    <row r="3155" spans="1:2" x14ac:dyDescent="0.25">
      <c r="A3155" t="s">
        <v>654</v>
      </c>
      <c r="B3155" t="s">
        <v>17</v>
      </c>
    </row>
    <row r="3156" spans="1:2" x14ac:dyDescent="0.25">
      <c r="A3156" t="s">
        <v>654</v>
      </c>
      <c r="B3156" t="s">
        <v>276</v>
      </c>
    </row>
    <row r="3157" spans="1:2" x14ac:dyDescent="0.25">
      <c r="A3157" t="s">
        <v>654</v>
      </c>
      <c r="B3157" t="s">
        <v>649</v>
      </c>
    </row>
    <row r="3158" spans="1:2" x14ac:dyDescent="0.25">
      <c r="A3158" t="s">
        <v>655</v>
      </c>
      <c r="B3158" t="s">
        <v>655</v>
      </c>
    </row>
    <row r="3159" spans="1:2" x14ac:dyDescent="0.25">
      <c r="A3159" t="s">
        <v>655</v>
      </c>
      <c r="B3159" t="s">
        <v>480</v>
      </c>
    </row>
    <row r="3160" spans="1:2" x14ac:dyDescent="0.25">
      <c r="A3160" t="s">
        <v>655</v>
      </c>
      <c r="B3160" t="s">
        <v>481</v>
      </c>
    </row>
    <row r="3161" spans="1:2" x14ac:dyDescent="0.25">
      <c r="A3161" t="s">
        <v>655</v>
      </c>
      <c r="B3161" t="s">
        <v>95</v>
      </c>
    </row>
    <row r="3162" spans="1:2" x14ac:dyDescent="0.25">
      <c r="A3162" t="s">
        <v>655</v>
      </c>
      <c r="B3162" t="s">
        <v>427</v>
      </c>
    </row>
    <row r="3163" spans="1:2" x14ac:dyDescent="0.25">
      <c r="A3163" t="s">
        <v>655</v>
      </c>
      <c r="B3163" t="s">
        <v>45</v>
      </c>
    </row>
    <row r="3164" spans="1:2" x14ac:dyDescent="0.25">
      <c r="A3164" t="s">
        <v>656</v>
      </c>
      <c r="B3164" t="s">
        <v>656</v>
      </c>
    </row>
    <row r="3165" spans="1:2" x14ac:dyDescent="0.25">
      <c r="A3165" t="s">
        <v>656</v>
      </c>
      <c r="B3165" t="s">
        <v>658</v>
      </c>
    </row>
    <row r="3166" spans="1:2" x14ac:dyDescent="0.25">
      <c r="A3166" t="s">
        <v>656</v>
      </c>
      <c r="B3166" t="s">
        <v>657</v>
      </c>
    </row>
    <row r="3167" spans="1:2" x14ac:dyDescent="0.25">
      <c r="A3167" t="s">
        <v>656</v>
      </c>
      <c r="B3167" t="s">
        <v>615</v>
      </c>
    </row>
    <row r="3168" spans="1:2" x14ac:dyDescent="0.25">
      <c r="A3168" t="s">
        <v>656</v>
      </c>
      <c r="B3168" t="s">
        <v>541</v>
      </c>
    </row>
    <row r="3169" spans="1:2" x14ac:dyDescent="0.25">
      <c r="A3169" t="s">
        <v>656</v>
      </c>
      <c r="B3169" t="s">
        <v>616</v>
      </c>
    </row>
    <row r="3170" spans="1:2" x14ac:dyDescent="0.25">
      <c r="A3170" t="s">
        <v>657</v>
      </c>
      <c r="B3170" t="s">
        <v>657</v>
      </c>
    </row>
    <row r="3171" spans="1:2" x14ac:dyDescent="0.25">
      <c r="A3171" t="s">
        <v>657</v>
      </c>
      <c r="B3171" t="s">
        <v>198</v>
      </c>
    </row>
    <row r="3172" spans="1:2" x14ac:dyDescent="0.25">
      <c r="A3172" t="s">
        <v>657</v>
      </c>
      <c r="B3172" t="s">
        <v>658</v>
      </c>
    </row>
    <row r="3173" spans="1:2" x14ac:dyDescent="0.25">
      <c r="A3173" t="s">
        <v>657</v>
      </c>
      <c r="B3173" t="s">
        <v>656</v>
      </c>
    </row>
    <row r="3174" spans="1:2" x14ac:dyDescent="0.25">
      <c r="A3174" t="s">
        <v>657</v>
      </c>
      <c r="B3174" t="s">
        <v>635</v>
      </c>
    </row>
    <row r="3175" spans="1:2" x14ac:dyDescent="0.25">
      <c r="A3175" t="s">
        <v>657</v>
      </c>
      <c r="B3175" t="s">
        <v>541</v>
      </c>
    </row>
    <row r="3176" spans="1:2" x14ac:dyDescent="0.25">
      <c r="A3176" t="s">
        <v>664</v>
      </c>
      <c r="B3176" t="s">
        <v>664</v>
      </c>
    </row>
    <row r="3177" spans="1:2" x14ac:dyDescent="0.25">
      <c r="A3177" t="s">
        <v>664</v>
      </c>
      <c r="B3177" t="s">
        <v>370</v>
      </c>
    </row>
    <row r="3178" spans="1:2" x14ac:dyDescent="0.25">
      <c r="A3178" t="s">
        <v>664</v>
      </c>
      <c r="B3178" t="s">
        <v>33</v>
      </c>
    </row>
    <row r="3179" spans="1:2" x14ac:dyDescent="0.25">
      <c r="A3179" t="s">
        <v>664</v>
      </c>
      <c r="B3179" t="s">
        <v>51</v>
      </c>
    </row>
    <row r="3180" spans="1:2" x14ac:dyDescent="0.25">
      <c r="A3180" t="s">
        <v>664</v>
      </c>
      <c r="B3180" t="s">
        <v>152</v>
      </c>
    </row>
    <row r="3181" spans="1:2" x14ac:dyDescent="0.25">
      <c r="A3181" t="s">
        <v>664</v>
      </c>
      <c r="B3181" t="s">
        <v>480</v>
      </c>
    </row>
    <row r="3182" spans="1:2" x14ac:dyDescent="0.25">
      <c r="A3182" t="s">
        <v>665</v>
      </c>
      <c r="B3182" t="s">
        <v>665</v>
      </c>
    </row>
    <row r="3183" spans="1:2" x14ac:dyDescent="0.25">
      <c r="A3183" t="s">
        <v>665</v>
      </c>
      <c r="B3183" t="s">
        <v>476</v>
      </c>
    </row>
    <row r="3184" spans="1:2" x14ac:dyDescent="0.25">
      <c r="A3184" t="s">
        <v>665</v>
      </c>
      <c r="B3184" t="s">
        <v>253</v>
      </c>
    </row>
    <row r="3185" spans="1:2" x14ac:dyDescent="0.25">
      <c r="A3185" t="s">
        <v>665</v>
      </c>
      <c r="B3185" t="s">
        <v>340</v>
      </c>
    </row>
    <row r="3186" spans="1:2" x14ac:dyDescent="0.25">
      <c r="A3186" t="s">
        <v>665</v>
      </c>
      <c r="B3186" t="s">
        <v>80</v>
      </c>
    </row>
    <row r="3187" spans="1:2" x14ac:dyDescent="0.25">
      <c r="A3187" t="s">
        <v>665</v>
      </c>
      <c r="B3187" t="s">
        <v>81</v>
      </c>
    </row>
    <row r="3188" spans="1:2" x14ac:dyDescent="0.25">
      <c r="A3188" t="s">
        <v>666</v>
      </c>
      <c r="B3188" t="s">
        <v>666</v>
      </c>
    </row>
    <row r="3189" spans="1:2" x14ac:dyDescent="0.25">
      <c r="A3189" t="s">
        <v>666</v>
      </c>
      <c r="B3189" t="s">
        <v>573</v>
      </c>
    </row>
    <row r="3190" spans="1:2" x14ac:dyDescent="0.25">
      <c r="A3190" t="s">
        <v>666</v>
      </c>
      <c r="B3190" t="s">
        <v>199</v>
      </c>
    </row>
    <row r="3191" spans="1:2" x14ac:dyDescent="0.25">
      <c r="A3191" t="s">
        <v>666</v>
      </c>
      <c r="B3191" t="s">
        <v>116</v>
      </c>
    </row>
    <row r="3192" spans="1:2" x14ac:dyDescent="0.25">
      <c r="A3192" t="s">
        <v>666</v>
      </c>
      <c r="B3192" t="s">
        <v>279</v>
      </c>
    </row>
    <row r="3193" spans="1:2" x14ac:dyDescent="0.25">
      <c r="A3193" t="s">
        <v>666</v>
      </c>
      <c r="B3193" t="s">
        <v>198</v>
      </c>
    </row>
    <row r="3194" spans="1:2" x14ac:dyDescent="0.25">
      <c r="A3194" t="s">
        <v>667</v>
      </c>
      <c r="B3194" t="s">
        <v>667</v>
      </c>
    </row>
    <row r="3195" spans="1:2" x14ac:dyDescent="0.25">
      <c r="A3195" t="s">
        <v>667</v>
      </c>
      <c r="B3195" t="s">
        <v>376</v>
      </c>
    </row>
    <row r="3196" spans="1:2" x14ac:dyDescent="0.25">
      <c r="A3196" t="s">
        <v>667</v>
      </c>
      <c r="B3196" t="s">
        <v>21</v>
      </c>
    </row>
    <row r="3197" spans="1:2" x14ac:dyDescent="0.25">
      <c r="A3197" t="s">
        <v>667</v>
      </c>
      <c r="B3197" t="s">
        <v>148</v>
      </c>
    </row>
    <row r="3198" spans="1:2" x14ac:dyDescent="0.25">
      <c r="A3198" t="s">
        <v>667</v>
      </c>
      <c r="B3198" t="s">
        <v>577</v>
      </c>
    </row>
    <row r="3199" spans="1:2" x14ac:dyDescent="0.25">
      <c r="A3199" t="s">
        <v>667</v>
      </c>
      <c r="B3199" t="s">
        <v>566</v>
      </c>
    </row>
    <row r="3200" spans="1:2" x14ac:dyDescent="0.25">
      <c r="A3200" t="s">
        <v>230</v>
      </c>
      <c r="B3200" t="s">
        <v>230</v>
      </c>
    </row>
    <row r="3201" spans="1:2" x14ac:dyDescent="0.25">
      <c r="A3201" t="s">
        <v>230</v>
      </c>
      <c r="B3201" t="s">
        <v>229</v>
      </c>
    </row>
    <row r="3202" spans="1:2" x14ac:dyDescent="0.25">
      <c r="A3202" t="s">
        <v>230</v>
      </c>
      <c r="B3202" t="s">
        <v>227</v>
      </c>
    </row>
    <row r="3203" spans="1:2" x14ac:dyDescent="0.25">
      <c r="A3203" t="s">
        <v>230</v>
      </c>
      <c r="B3203" t="s">
        <v>228</v>
      </c>
    </row>
    <row r="3204" spans="1:2" x14ac:dyDescent="0.25">
      <c r="A3204" t="s">
        <v>230</v>
      </c>
      <c r="B3204" t="s">
        <v>226</v>
      </c>
    </row>
    <row r="3205" spans="1:2" x14ac:dyDescent="0.25">
      <c r="A3205" t="s">
        <v>230</v>
      </c>
      <c r="B3205" t="s">
        <v>362</v>
      </c>
    </row>
    <row r="3206" spans="1:2" x14ac:dyDescent="0.25">
      <c r="A3206" t="s">
        <v>401</v>
      </c>
      <c r="B3206" t="s">
        <v>401</v>
      </c>
    </row>
    <row r="3207" spans="1:2" x14ac:dyDescent="0.25">
      <c r="A3207" t="s">
        <v>401</v>
      </c>
      <c r="B3207" t="s">
        <v>494</v>
      </c>
    </row>
    <row r="3208" spans="1:2" x14ac:dyDescent="0.25">
      <c r="A3208" t="s">
        <v>401</v>
      </c>
      <c r="B3208" t="s">
        <v>126</v>
      </c>
    </row>
    <row r="3209" spans="1:2" x14ac:dyDescent="0.25">
      <c r="A3209" t="s">
        <v>401</v>
      </c>
      <c r="B3209" t="s">
        <v>319</v>
      </c>
    </row>
    <row r="3210" spans="1:2" x14ac:dyDescent="0.25">
      <c r="A3210" t="s">
        <v>401</v>
      </c>
      <c r="B3210" t="s">
        <v>28</v>
      </c>
    </row>
    <row r="3211" spans="1:2" x14ac:dyDescent="0.25">
      <c r="A3211" t="s">
        <v>401</v>
      </c>
      <c r="B3211" t="s">
        <v>397</v>
      </c>
    </row>
    <row r="3212" spans="1:2" x14ac:dyDescent="0.25">
      <c r="A3212" t="s">
        <v>668</v>
      </c>
      <c r="B3212" t="s">
        <v>668</v>
      </c>
    </row>
    <row r="3213" spans="1:2" x14ac:dyDescent="0.25">
      <c r="A3213" t="s">
        <v>668</v>
      </c>
      <c r="B3213" t="s">
        <v>636</v>
      </c>
    </row>
    <row r="3214" spans="1:2" x14ac:dyDescent="0.25">
      <c r="A3214" t="s">
        <v>668</v>
      </c>
      <c r="B3214" t="s">
        <v>588</v>
      </c>
    </row>
    <row r="3215" spans="1:2" x14ac:dyDescent="0.25">
      <c r="A3215" t="s">
        <v>668</v>
      </c>
      <c r="B3215" t="s">
        <v>526</v>
      </c>
    </row>
    <row r="3216" spans="1:2" x14ac:dyDescent="0.25">
      <c r="A3216" t="s">
        <v>668</v>
      </c>
      <c r="B3216" t="s">
        <v>596</v>
      </c>
    </row>
    <row r="3217" spans="1:2" x14ac:dyDescent="0.25">
      <c r="A3217" t="s">
        <v>668</v>
      </c>
      <c r="B3217" t="s">
        <v>630</v>
      </c>
    </row>
    <row r="3218" spans="1:2" x14ac:dyDescent="0.25">
      <c r="A3218" t="s">
        <v>670</v>
      </c>
      <c r="B3218" t="s">
        <v>670</v>
      </c>
    </row>
    <row r="3219" spans="1:2" x14ac:dyDescent="0.25">
      <c r="A3219" t="s">
        <v>670</v>
      </c>
      <c r="B3219" t="s">
        <v>671</v>
      </c>
    </row>
    <row r="3220" spans="1:2" x14ac:dyDescent="0.25">
      <c r="A3220" t="s">
        <v>670</v>
      </c>
      <c r="B3220" t="s">
        <v>511</v>
      </c>
    </row>
    <row r="3221" spans="1:2" x14ac:dyDescent="0.25">
      <c r="A3221" t="s">
        <v>670</v>
      </c>
      <c r="B3221" t="s">
        <v>233</v>
      </c>
    </row>
    <row r="3222" spans="1:2" x14ac:dyDescent="0.25">
      <c r="A3222" t="s">
        <v>670</v>
      </c>
      <c r="B3222" t="s">
        <v>287</v>
      </c>
    </row>
    <row r="3223" spans="1:2" x14ac:dyDescent="0.25">
      <c r="A3223" t="s">
        <v>670</v>
      </c>
      <c r="B3223" t="s">
        <v>593</v>
      </c>
    </row>
    <row r="3224" spans="1:2" x14ac:dyDescent="0.25">
      <c r="A3224" t="s">
        <v>671</v>
      </c>
      <c r="B3224" t="s">
        <v>671</v>
      </c>
    </row>
    <row r="3225" spans="1:2" x14ac:dyDescent="0.25">
      <c r="A3225" t="s">
        <v>671</v>
      </c>
      <c r="B3225" t="s">
        <v>670</v>
      </c>
    </row>
    <row r="3226" spans="1:2" x14ac:dyDescent="0.25">
      <c r="A3226" t="s">
        <v>671</v>
      </c>
      <c r="B3226" t="s">
        <v>511</v>
      </c>
    </row>
    <row r="3227" spans="1:2" x14ac:dyDescent="0.25">
      <c r="A3227" t="s">
        <v>671</v>
      </c>
      <c r="B3227" t="s">
        <v>233</v>
      </c>
    </row>
    <row r="3228" spans="1:2" x14ac:dyDescent="0.25">
      <c r="A3228" t="s">
        <v>671</v>
      </c>
      <c r="B3228" t="s">
        <v>593</v>
      </c>
    </row>
    <row r="3229" spans="1:2" x14ac:dyDescent="0.25">
      <c r="A3229" t="s">
        <v>671</v>
      </c>
      <c r="B3229" t="s">
        <v>287</v>
      </c>
    </row>
    <row r="3230" spans="1:2" x14ac:dyDescent="0.25">
      <c r="A3230" t="s">
        <v>13</v>
      </c>
      <c r="B3230" t="s">
        <v>13</v>
      </c>
    </row>
    <row r="3231" spans="1:2" x14ac:dyDescent="0.25">
      <c r="A3231" t="s">
        <v>13</v>
      </c>
      <c r="B3231" t="s">
        <v>15</v>
      </c>
    </row>
    <row r="3232" spans="1:2" x14ac:dyDescent="0.25">
      <c r="A3232" t="s">
        <v>13</v>
      </c>
      <c r="B3232" t="s">
        <v>268</v>
      </c>
    </row>
    <row r="3233" spans="1:2" x14ac:dyDescent="0.25">
      <c r="A3233" t="s">
        <v>13</v>
      </c>
      <c r="B3233" t="s">
        <v>36</v>
      </c>
    </row>
    <row r="3234" spans="1:2" x14ac:dyDescent="0.25">
      <c r="A3234" t="s">
        <v>13</v>
      </c>
      <c r="B3234" t="s">
        <v>633</v>
      </c>
    </row>
    <row r="3235" spans="1:2" x14ac:dyDescent="0.25">
      <c r="A3235" t="s">
        <v>13</v>
      </c>
      <c r="B3235" t="s">
        <v>26</v>
      </c>
    </row>
    <row r="3236" spans="1:2" x14ac:dyDescent="0.25">
      <c r="A3236" t="s">
        <v>263</v>
      </c>
      <c r="B3236" t="s">
        <v>263</v>
      </c>
    </row>
    <row r="3237" spans="1:2" x14ac:dyDescent="0.25">
      <c r="A3237" t="s">
        <v>263</v>
      </c>
      <c r="B3237" t="s">
        <v>261</v>
      </c>
    </row>
    <row r="3238" spans="1:2" x14ac:dyDescent="0.25">
      <c r="A3238" t="s">
        <v>263</v>
      </c>
      <c r="B3238" t="s">
        <v>265</v>
      </c>
    </row>
    <row r="3239" spans="1:2" x14ac:dyDescent="0.25">
      <c r="A3239" t="s">
        <v>263</v>
      </c>
      <c r="B3239" t="s">
        <v>213</v>
      </c>
    </row>
    <row r="3240" spans="1:2" x14ac:dyDescent="0.25">
      <c r="A3240" t="s">
        <v>263</v>
      </c>
      <c r="B3240" t="s">
        <v>259</v>
      </c>
    </row>
    <row r="3241" spans="1:2" x14ac:dyDescent="0.25">
      <c r="A3241" t="s">
        <v>263</v>
      </c>
      <c r="B3241" t="s">
        <v>262</v>
      </c>
    </row>
    <row r="3242" spans="1:2" x14ac:dyDescent="0.25">
      <c r="A3242" t="s">
        <v>15</v>
      </c>
      <c r="B3242" t="s">
        <v>15</v>
      </c>
    </row>
    <row r="3243" spans="1:2" x14ac:dyDescent="0.25">
      <c r="A3243" t="s">
        <v>15</v>
      </c>
      <c r="B3243" t="s">
        <v>13</v>
      </c>
    </row>
    <row r="3244" spans="1:2" x14ac:dyDescent="0.25">
      <c r="A3244" t="s">
        <v>15</v>
      </c>
      <c r="B3244" t="s">
        <v>268</v>
      </c>
    </row>
    <row r="3245" spans="1:2" x14ac:dyDescent="0.25">
      <c r="A3245" t="s">
        <v>15</v>
      </c>
      <c r="B3245" t="s">
        <v>633</v>
      </c>
    </row>
    <row r="3246" spans="1:2" x14ac:dyDescent="0.25">
      <c r="A3246" t="s">
        <v>15</v>
      </c>
      <c r="B3246" t="s">
        <v>36</v>
      </c>
    </row>
    <row r="3247" spans="1:2" x14ac:dyDescent="0.25">
      <c r="A3247" t="s">
        <v>15</v>
      </c>
      <c r="B3247" t="s">
        <v>26</v>
      </c>
    </row>
    <row r="3248" spans="1:2" x14ac:dyDescent="0.25">
      <c r="A3248" t="s">
        <v>16</v>
      </c>
      <c r="B3248" t="s">
        <v>16</v>
      </c>
    </row>
    <row r="3249" spans="1:2" x14ac:dyDescent="0.25">
      <c r="A3249" t="s">
        <v>16</v>
      </c>
      <c r="B3249" t="s">
        <v>400</v>
      </c>
    </row>
    <row r="3250" spans="1:2" x14ac:dyDescent="0.25">
      <c r="A3250" t="s">
        <v>16</v>
      </c>
      <c r="B3250" t="s">
        <v>167</v>
      </c>
    </row>
    <row r="3251" spans="1:2" x14ac:dyDescent="0.25">
      <c r="A3251" t="s">
        <v>16</v>
      </c>
      <c r="B3251" t="s">
        <v>339</v>
      </c>
    </row>
    <row r="3252" spans="1:2" x14ac:dyDescent="0.25">
      <c r="A3252" t="s">
        <v>16</v>
      </c>
      <c r="B3252" t="s">
        <v>357</v>
      </c>
    </row>
    <row r="3253" spans="1:2" x14ac:dyDescent="0.25">
      <c r="A3253" t="s">
        <v>16</v>
      </c>
      <c r="B3253" t="s">
        <v>260</v>
      </c>
    </row>
    <row r="3254" spans="1:2" x14ac:dyDescent="0.25">
      <c r="A3254" t="s">
        <v>26</v>
      </c>
      <c r="B3254" t="s">
        <v>26</v>
      </c>
    </row>
    <row r="3255" spans="1:2" x14ac:dyDescent="0.25">
      <c r="A3255" t="s">
        <v>26</v>
      </c>
      <c r="B3255" t="s">
        <v>203</v>
      </c>
    </row>
    <row r="3256" spans="1:2" x14ac:dyDescent="0.25">
      <c r="A3256" t="s">
        <v>26</v>
      </c>
      <c r="B3256" t="s">
        <v>204</v>
      </c>
    </row>
    <row r="3257" spans="1:2" x14ac:dyDescent="0.25">
      <c r="A3257" t="s">
        <v>26</v>
      </c>
      <c r="B3257" t="s">
        <v>633</v>
      </c>
    </row>
    <row r="3258" spans="1:2" x14ac:dyDescent="0.25">
      <c r="A3258" t="s">
        <v>26</v>
      </c>
      <c r="B3258" t="s">
        <v>426</v>
      </c>
    </row>
    <row r="3259" spans="1:2" x14ac:dyDescent="0.25">
      <c r="A3259" t="s">
        <v>26</v>
      </c>
      <c r="B3259" t="s">
        <v>466</v>
      </c>
    </row>
    <row r="3260" spans="1:2" x14ac:dyDescent="0.25">
      <c r="A3260" t="s">
        <v>28</v>
      </c>
      <c r="B3260" t="s">
        <v>28</v>
      </c>
    </row>
    <row r="3261" spans="1:2" x14ac:dyDescent="0.25">
      <c r="A3261" t="s">
        <v>28</v>
      </c>
      <c r="B3261" t="s">
        <v>318</v>
      </c>
    </row>
    <row r="3262" spans="1:2" x14ac:dyDescent="0.25">
      <c r="A3262" t="s">
        <v>28</v>
      </c>
      <c r="B3262" t="s">
        <v>417</v>
      </c>
    </row>
    <row r="3263" spans="1:2" x14ac:dyDescent="0.25">
      <c r="A3263" t="s">
        <v>28</v>
      </c>
      <c r="B3263" t="s">
        <v>637</v>
      </c>
    </row>
    <row r="3264" spans="1:2" x14ac:dyDescent="0.25">
      <c r="A3264" t="s">
        <v>28</v>
      </c>
      <c r="B3264" t="s">
        <v>462</v>
      </c>
    </row>
    <row r="3265" spans="1:2" x14ac:dyDescent="0.25">
      <c r="A3265" t="s">
        <v>28</v>
      </c>
      <c r="B3265" t="s">
        <v>461</v>
      </c>
    </row>
    <row r="3266" spans="1:2" x14ac:dyDescent="0.25">
      <c r="A3266" t="s">
        <v>34</v>
      </c>
      <c r="B3266" t="s">
        <v>34</v>
      </c>
    </row>
    <row r="3267" spans="1:2" x14ac:dyDescent="0.25">
      <c r="A3267" t="s">
        <v>34</v>
      </c>
      <c r="B3267" t="s">
        <v>142</v>
      </c>
    </row>
    <row r="3268" spans="1:2" x14ac:dyDescent="0.25">
      <c r="A3268" t="s">
        <v>34</v>
      </c>
      <c r="B3268" t="s">
        <v>201</v>
      </c>
    </row>
    <row r="3269" spans="1:2" x14ac:dyDescent="0.25">
      <c r="A3269" t="s">
        <v>34</v>
      </c>
      <c r="B3269" t="s">
        <v>330</v>
      </c>
    </row>
    <row r="3270" spans="1:2" x14ac:dyDescent="0.25">
      <c r="A3270" t="s">
        <v>34</v>
      </c>
      <c r="B3270" t="s">
        <v>417</v>
      </c>
    </row>
    <row r="3271" spans="1:2" x14ac:dyDescent="0.25">
      <c r="A3271" t="s">
        <v>34</v>
      </c>
      <c r="B3271" t="s">
        <v>216</v>
      </c>
    </row>
    <row r="3272" spans="1:2" x14ac:dyDescent="0.25">
      <c r="A3272" t="s">
        <v>36</v>
      </c>
      <c r="B3272" t="s">
        <v>36</v>
      </c>
    </row>
    <row r="3273" spans="1:2" x14ac:dyDescent="0.25">
      <c r="A3273" t="s">
        <v>36</v>
      </c>
      <c r="B3273" t="s">
        <v>268</v>
      </c>
    </row>
    <row r="3274" spans="1:2" x14ac:dyDescent="0.25">
      <c r="A3274" t="s">
        <v>36</v>
      </c>
      <c r="B3274" t="s">
        <v>13</v>
      </c>
    </row>
    <row r="3275" spans="1:2" x14ac:dyDescent="0.25">
      <c r="A3275" t="s">
        <v>36</v>
      </c>
      <c r="B3275" t="s">
        <v>15</v>
      </c>
    </row>
    <row r="3276" spans="1:2" x14ac:dyDescent="0.25">
      <c r="A3276" t="s">
        <v>36</v>
      </c>
      <c r="B3276" t="s">
        <v>397</v>
      </c>
    </row>
    <row r="3277" spans="1:2" x14ac:dyDescent="0.25">
      <c r="A3277" t="s">
        <v>36</v>
      </c>
      <c r="B3277" t="s">
        <v>633</v>
      </c>
    </row>
    <row r="3278" spans="1:2" x14ac:dyDescent="0.25">
      <c r="A3278" t="s">
        <v>60</v>
      </c>
      <c r="B3278" t="s">
        <v>60</v>
      </c>
    </row>
    <row r="3279" spans="1:2" x14ac:dyDescent="0.25">
      <c r="A3279" t="s">
        <v>60</v>
      </c>
      <c r="B3279" t="s">
        <v>390</v>
      </c>
    </row>
    <row r="3280" spans="1:2" x14ac:dyDescent="0.25">
      <c r="A3280" t="s">
        <v>60</v>
      </c>
      <c r="B3280" t="s">
        <v>218</v>
      </c>
    </row>
    <row r="3281" spans="1:2" x14ac:dyDescent="0.25">
      <c r="A3281" t="s">
        <v>60</v>
      </c>
      <c r="B3281" t="s">
        <v>61</v>
      </c>
    </row>
    <row r="3282" spans="1:2" x14ac:dyDescent="0.25">
      <c r="A3282" t="s">
        <v>60</v>
      </c>
      <c r="B3282" t="s">
        <v>228</v>
      </c>
    </row>
    <row r="3283" spans="1:2" x14ac:dyDescent="0.25">
      <c r="A3283" t="s">
        <v>60</v>
      </c>
      <c r="B3283" t="s">
        <v>226</v>
      </c>
    </row>
    <row r="3284" spans="1:2" x14ac:dyDescent="0.25">
      <c r="A3284" t="s">
        <v>126</v>
      </c>
      <c r="B3284" t="s">
        <v>126</v>
      </c>
    </row>
    <row r="3285" spans="1:2" x14ac:dyDescent="0.25">
      <c r="A3285" t="s">
        <v>126</v>
      </c>
      <c r="B3285" t="s">
        <v>397</v>
      </c>
    </row>
    <row r="3286" spans="1:2" x14ac:dyDescent="0.25">
      <c r="A3286" t="s">
        <v>126</v>
      </c>
      <c r="B3286" t="s">
        <v>319</v>
      </c>
    </row>
    <row r="3287" spans="1:2" x14ac:dyDescent="0.25">
      <c r="A3287" t="s">
        <v>126</v>
      </c>
      <c r="B3287" t="s">
        <v>494</v>
      </c>
    </row>
    <row r="3288" spans="1:2" x14ac:dyDescent="0.25">
      <c r="A3288" t="s">
        <v>126</v>
      </c>
      <c r="B3288" t="s">
        <v>36</v>
      </c>
    </row>
    <row r="3289" spans="1:2" x14ac:dyDescent="0.25">
      <c r="A3289" t="s">
        <v>126</v>
      </c>
      <c r="B3289" t="s">
        <v>268</v>
      </c>
    </row>
    <row r="3290" spans="1:2" x14ac:dyDescent="0.25">
      <c r="A3290" t="s">
        <v>142</v>
      </c>
      <c r="B3290" t="s">
        <v>142</v>
      </c>
    </row>
    <row r="3291" spans="1:2" x14ac:dyDescent="0.25">
      <c r="A3291" t="s">
        <v>142</v>
      </c>
      <c r="B3291" t="s">
        <v>330</v>
      </c>
    </row>
    <row r="3292" spans="1:2" x14ac:dyDescent="0.25">
      <c r="A3292" t="s">
        <v>142</v>
      </c>
      <c r="B3292" t="s">
        <v>219</v>
      </c>
    </row>
    <row r="3293" spans="1:2" x14ac:dyDescent="0.25">
      <c r="A3293" t="s">
        <v>142</v>
      </c>
      <c r="B3293" t="s">
        <v>462</v>
      </c>
    </row>
    <row r="3294" spans="1:2" x14ac:dyDescent="0.25">
      <c r="A3294" t="s">
        <v>142</v>
      </c>
      <c r="B3294" t="s">
        <v>417</v>
      </c>
    </row>
    <row r="3295" spans="1:2" x14ac:dyDescent="0.25">
      <c r="A3295" t="s">
        <v>142</v>
      </c>
      <c r="B3295" t="s">
        <v>34</v>
      </c>
    </row>
    <row r="3296" spans="1:2" x14ac:dyDescent="0.25">
      <c r="A3296" t="s">
        <v>167</v>
      </c>
      <c r="B3296" t="s">
        <v>167</v>
      </c>
    </row>
    <row r="3297" spans="1:2" x14ac:dyDescent="0.25">
      <c r="A3297" t="s">
        <v>167</v>
      </c>
      <c r="B3297" t="s">
        <v>260</v>
      </c>
    </row>
    <row r="3298" spans="1:2" x14ac:dyDescent="0.25">
      <c r="A3298" t="s">
        <v>167</v>
      </c>
      <c r="B3298" t="s">
        <v>262</v>
      </c>
    </row>
    <row r="3299" spans="1:2" x14ac:dyDescent="0.25">
      <c r="A3299" t="s">
        <v>167</v>
      </c>
      <c r="B3299" t="s">
        <v>502</v>
      </c>
    </row>
    <row r="3300" spans="1:2" x14ac:dyDescent="0.25">
      <c r="A3300" t="s">
        <v>167</v>
      </c>
      <c r="B3300" t="s">
        <v>181</v>
      </c>
    </row>
    <row r="3301" spans="1:2" x14ac:dyDescent="0.25">
      <c r="A3301" t="s">
        <v>167</v>
      </c>
      <c r="B3301" t="s">
        <v>400</v>
      </c>
    </row>
    <row r="3302" spans="1:2" x14ac:dyDescent="0.25">
      <c r="A3302" t="s">
        <v>181</v>
      </c>
      <c r="B3302" t="s">
        <v>181</v>
      </c>
    </row>
    <row r="3303" spans="1:2" x14ac:dyDescent="0.25">
      <c r="A3303" t="s">
        <v>181</v>
      </c>
      <c r="B3303" t="s">
        <v>167</v>
      </c>
    </row>
    <row r="3304" spans="1:2" x14ac:dyDescent="0.25">
      <c r="A3304" t="s">
        <v>181</v>
      </c>
      <c r="B3304" t="s">
        <v>213</v>
      </c>
    </row>
    <row r="3305" spans="1:2" x14ac:dyDescent="0.25">
      <c r="A3305" t="s">
        <v>181</v>
      </c>
      <c r="B3305" t="s">
        <v>262</v>
      </c>
    </row>
    <row r="3306" spans="1:2" x14ac:dyDescent="0.25">
      <c r="A3306" t="s">
        <v>181</v>
      </c>
      <c r="B3306" t="s">
        <v>260</v>
      </c>
    </row>
    <row r="3307" spans="1:2" x14ac:dyDescent="0.25">
      <c r="A3307" t="s">
        <v>181</v>
      </c>
      <c r="B3307" t="s">
        <v>261</v>
      </c>
    </row>
    <row r="3308" spans="1:2" x14ac:dyDescent="0.25">
      <c r="A3308" t="s">
        <v>201</v>
      </c>
      <c r="B3308" t="s">
        <v>201</v>
      </c>
    </row>
    <row r="3309" spans="1:2" x14ac:dyDescent="0.25">
      <c r="A3309" t="s">
        <v>201</v>
      </c>
      <c r="B3309" t="s">
        <v>34</v>
      </c>
    </row>
    <row r="3310" spans="1:2" x14ac:dyDescent="0.25">
      <c r="A3310" t="s">
        <v>201</v>
      </c>
      <c r="B3310" t="s">
        <v>142</v>
      </c>
    </row>
    <row r="3311" spans="1:2" x14ac:dyDescent="0.25">
      <c r="A3311" t="s">
        <v>201</v>
      </c>
      <c r="B3311" t="s">
        <v>330</v>
      </c>
    </row>
    <row r="3312" spans="1:2" x14ac:dyDescent="0.25">
      <c r="A3312" t="s">
        <v>201</v>
      </c>
      <c r="B3312" t="s">
        <v>202</v>
      </c>
    </row>
    <row r="3313" spans="1:2" x14ac:dyDescent="0.25">
      <c r="A3313" t="s">
        <v>201</v>
      </c>
      <c r="B3313" t="s">
        <v>660</v>
      </c>
    </row>
    <row r="3314" spans="1:2" x14ac:dyDescent="0.25">
      <c r="A3314" t="s">
        <v>202</v>
      </c>
      <c r="B3314" t="s">
        <v>202</v>
      </c>
    </row>
    <row r="3315" spans="1:2" x14ac:dyDescent="0.25">
      <c r="A3315" t="s">
        <v>202</v>
      </c>
      <c r="B3315" t="s">
        <v>339</v>
      </c>
    </row>
    <row r="3316" spans="1:2" x14ac:dyDescent="0.25">
      <c r="A3316" t="s">
        <v>202</v>
      </c>
      <c r="B3316" t="s">
        <v>216</v>
      </c>
    </row>
    <row r="3317" spans="1:2" x14ac:dyDescent="0.25">
      <c r="A3317" t="s">
        <v>202</v>
      </c>
      <c r="B3317" t="s">
        <v>60</v>
      </c>
    </row>
    <row r="3318" spans="1:2" x14ac:dyDescent="0.25">
      <c r="A3318" t="s">
        <v>202</v>
      </c>
      <c r="B3318" t="s">
        <v>362</v>
      </c>
    </row>
    <row r="3319" spans="1:2" x14ac:dyDescent="0.25">
      <c r="A3319" t="s">
        <v>202</v>
      </c>
      <c r="B3319" t="s">
        <v>390</v>
      </c>
    </row>
    <row r="3320" spans="1:2" x14ac:dyDescent="0.25">
      <c r="A3320" t="s">
        <v>203</v>
      </c>
      <c r="B3320" t="s">
        <v>203</v>
      </c>
    </row>
    <row r="3321" spans="1:2" x14ac:dyDescent="0.25">
      <c r="A3321" t="s">
        <v>203</v>
      </c>
      <c r="B3321" t="s">
        <v>204</v>
      </c>
    </row>
    <row r="3322" spans="1:2" x14ac:dyDescent="0.25">
      <c r="A3322" t="s">
        <v>203</v>
      </c>
      <c r="B3322" t="s">
        <v>426</v>
      </c>
    </row>
    <row r="3323" spans="1:2" x14ac:dyDescent="0.25">
      <c r="A3323" t="s">
        <v>203</v>
      </c>
      <c r="B3323" t="s">
        <v>26</v>
      </c>
    </row>
    <row r="3324" spans="1:2" x14ac:dyDescent="0.25">
      <c r="A3324" t="s">
        <v>203</v>
      </c>
      <c r="B3324" t="s">
        <v>266</v>
      </c>
    </row>
    <row r="3325" spans="1:2" x14ac:dyDescent="0.25">
      <c r="A3325" t="s">
        <v>203</v>
      </c>
      <c r="B3325" t="s">
        <v>336</v>
      </c>
    </row>
    <row r="3326" spans="1:2" x14ac:dyDescent="0.25">
      <c r="A3326" t="s">
        <v>204</v>
      </c>
      <c r="B3326" t="s">
        <v>204</v>
      </c>
    </row>
    <row r="3327" spans="1:2" x14ac:dyDescent="0.25">
      <c r="A3327" t="s">
        <v>204</v>
      </c>
      <c r="B3327" t="s">
        <v>203</v>
      </c>
    </row>
    <row r="3328" spans="1:2" x14ac:dyDescent="0.25">
      <c r="A3328" t="s">
        <v>204</v>
      </c>
      <c r="B3328" t="s">
        <v>426</v>
      </c>
    </row>
    <row r="3329" spans="1:2" x14ac:dyDescent="0.25">
      <c r="A3329" t="s">
        <v>204</v>
      </c>
      <c r="B3329" t="s">
        <v>26</v>
      </c>
    </row>
    <row r="3330" spans="1:2" x14ac:dyDescent="0.25">
      <c r="A3330" t="s">
        <v>204</v>
      </c>
      <c r="B3330" t="s">
        <v>266</v>
      </c>
    </row>
    <row r="3331" spans="1:2" x14ac:dyDescent="0.25">
      <c r="A3331" t="s">
        <v>204</v>
      </c>
      <c r="B3331" t="s">
        <v>452</v>
      </c>
    </row>
    <row r="3332" spans="1:2" x14ac:dyDescent="0.25">
      <c r="A3332" t="s">
        <v>205</v>
      </c>
      <c r="B3332" t="s">
        <v>205</v>
      </c>
    </row>
    <row r="3333" spans="1:2" x14ac:dyDescent="0.25">
      <c r="A3333" t="s">
        <v>205</v>
      </c>
      <c r="B3333" t="s">
        <v>336</v>
      </c>
    </row>
    <row r="3334" spans="1:2" x14ac:dyDescent="0.25">
      <c r="A3334" t="s">
        <v>205</v>
      </c>
      <c r="B3334" t="s">
        <v>230</v>
      </c>
    </row>
    <row r="3335" spans="1:2" x14ac:dyDescent="0.25">
      <c r="A3335" t="s">
        <v>205</v>
      </c>
      <c r="B3335" t="s">
        <v>357</v>
      </c>
    </row>
    <row r="3336" spans="1:2" x14ac:dyDescent="0.25">
      <c r="A3336" t="s">
        <v>205</v>
      </c>
      <c r="B3336" t="s">
        <v>243</v>
      </c>
    </row>
    <row r="3337" spans="1:2" x14ac:dyDescent="0.25">
      <c r="A3337" t="s">
        <v>205</v>
      </c>
      <c r="B3337" t="s">
        <v>227</v>
      </c>
    </row>
    <row r="3338" spans="1:2" x14ac:dyDescent="0.25">
      <c r="A3338" t="s">
        <v>213</v>
      </c>
      <c r="B3338" t="s">
        <v>213</v>
      </c>
    </row>
    <row r="3339" spans="1:2" x14ac:dyDescent="0.25">
      <c r="A3339" t="s">
        <v>213</v>
      </c>
      <c r="B3339" t="s">
        <v>261</v>
      </c>
    </row>
    <row r="3340" spans="1:2" x14ac:dyDescent="0.25">
      <c r="A3340" t="s">
        <v>213</v>
      </c>
      <c r="B3340" t="s">
        <v>263</v>
      </c>
    </row>
    <row r="3341" spans="1:2" x14ac:dyDescent="0.25">
      <c r="A3341" t="s">
        <v>213</v>
      </c>
      <c r="B3341" t="s">
        <v>262</v>
      </c>
    </row>
    <row r="3342" spans="1:2" x14ac:dyDescent="0.25">
      <c r="A3342" t="s">
        <v>213</v>
      </c>
      <c r="B3342" t="s">
        <v>259</v>
      </c>
    </row>
    <row r="3343" spans="1:2" x14ac:dyDescent="0.25">
      <c r="A3343" t="s">
        <v>213</v>
      </c>
      <c r="B3343" t="s">
        <v>181</v>
      </c>
    </row>
    <row r="3344" spans="1:2" x14ac:dyDescent="0.25">
      <c r="A3344" t="s">
        <v>264</v>
      </c>
      <c r="B3344" t="s">
        <v>264</v>
      </c>
    </row>
    <row r="3345" spans="1:2" x14ac:dyDescent="0.25">
      <c r="A3345" t="s">
        <v>264</v>
      </c>
      <c r="B3345" t="s">
        <v>259</v>
      </c>
    </row>
    <row r="3346" spans="1:2" x14ac:dyDescent="0.25">
      <c r="A3346" t="s">
        <v>264</v>
      </c>
      <c r="B3346" t="s">
        <v>265</v>
      </c>
    </row>
    <row r="3347" spans="1:2" x14ac:dyDescent="0.25">
      <c r="A3347" t="s">
        <v>264</v>
      </c>
      <c r="B3347" t="s">
        <v>262</v>
      </c>
    </row>
    <row r="3348" spans="1:2" x14ac:dyDescent="0.25">
      <c r="A3348" t="s">
        <v>264</v>
      </c>
      <c r="B3348" t="s">
        <v>219</v>
      </c>
    </row>
    <row r="3349" spans="1:2" x14ac:dyDescent="0.25">
      <c r="A3349" t="s">
        <v>264</v>
      </c>
      <c r="B3349" t="s">
        <v>261</v>
      </c>
    </row>
    <row r="3350" spans="1:2" x14ac:dyDescent="0.25">
      <c r="A3350" t="s">
        <v>216</v>
      </c>
      <c r="B3350" t="s">
        <v>216</v>
      </c>
    </row>
    <row r="3351" spans="1:2" x14ac:dyDescent="0.25">
      <c r="A3351" t="s">
        <v>216</v>
      </c>
      <c r="B3351" t="s">
        <v>502</v>
      </c>
    </row>
    <row r="3352" spans="1:2" x14ac:dyDescent="0.25">
      <c r="A3352" t="s">
        <v>216</v>
      </c>
      <c r="B3352" t="s">
        <v>400</v>
      </c>
    </row>
    <row r="3353" spans="1:2" x14ac:dyDescent="0.25">
      <c r="A3353" t="s">
        <v>216</v>
      </c>
      <c r="B3353" t="s">
        <v>330</v>
      </c>
    </row>
    <row r="3354" spans="1:2" x14ac:dyDescent="0.25">
      <c r="A3354" t="s">
        <v>216</v>
      </c>
      <c r="B3354" t="s">
        <v>339</v>
      </c>
    </row>
    <row r="3355" spans="1:2" x14ac:dyDescent="0.25">
      <c r="A3355" t="s">
        <v>216</v>
      </c>
      <c r="B3355" t="s">
        <v>219</v>
      </c>
    </row>
    <row r="3356" spans="1:2" x14ac:dyDescent="0.25">
      <c r="A3356" t="s">
        <v>265</v>
      </c>
      <c r="B3356" t="s">
        <v>265</v>
      </c>
    </row>
    <row r="3357" spans="1:2" x14ac:dyDescent="0.25">
      <c r="A3357" t="s">
        <v>265</v>
      </c>
      <c r="B3357" t="s">
        <v>264</v>
      </c>
    </row>
    <row r="3358" spans="1:2" x14ac:dyDescent="0.25">
      <c r="A3358" t="s">
        <v>265</v>
      </c>
      <c r="B3358" t="s">
        <v>259</v>
      </c>
    </row>
    <row r="3359" spans="1:2" x14ac:dyDescent="0.25">
      <c r="A3359" t="s">
        <v>265</v>
      </c>
      <c r="B3359" t="s">
        <v>263</v>
      </c>
    </row>
    <row r="3360" spans="1:2" x14ac:dyDescent="0.25">
      <c r="A3360" t="s">
        <v>265</v>
      </c>
      <c r="B3360" t="s">
        <v>261</v>
      </c>
    </row>
    <row r="3361" spans="1:2" x14ac:dyDescent="0.25">
      <c r="A3361" t="s">
        <v>265</v>
      </c>
      <c r="B3361" t="s">
        <v>219</v>
      </c>
    </row>
    <row r="3362" spans="1:2" x14ac:dyDescent="0.25">
      <c r="A3362" t="s">
        <v>218</v>
      </c>
      <c r="B3362" t="s">
        <v>218</v>
      </c>
    </row>
    <row r="3363" spans="1:2" x14ac:dyDescent="0.25">
      <c r="A3363" t="s">
        <v>218</v>
      </c>
      <c r="B3363" t="s">
        <v>226</v>
      </c>
    </row>
    <row r="3364" spans="1:2" x14ac:dyDescent="0.25">
      <c r="A3364" t="s">
        <v>218</v>
      </c>
      <c r="B3364" t="s">
        <v>390</v>
      </c>
    </row>
    <row r="3365" spans="1:2" x14ac:dyDescent="0.25">
      <c r="A3365" t="s">
        <v>218</v>
      </c>
      <c r="B3365" t="s">
        <v>228</v>
      </c>
    </row>
    <row r="3366" spans="1:2" x14ac:dyDescent="0.25">
      <c r="A3366" t="s">
        <v>218</v>
      </c>
      <c r="B3366" t="s">
        <v>227</v>
      </c>
    </row>
    <row r="3367" spans="1:2" x14ac:dyDescent="0.25">
      <c r="A3367" t="s">
        <v>218</v>
      </c>
      <c r="B3367" t="s">
        <v>229</v>
      </c>
    </row>
    <row r="3368" spans="1:2" x14ac:dyDescent="0.25">
      <c r="A3368" t="s">
        <v>219</v>
      </c>
      <c r="B3368" t="s">
        <v>219</v>
      </c>
    </row>
    <row r="3369" spans="1:2" x14ac:dyDescent="0.25">
      <c r="A3369" t="s">
        <v>219</v>
      </c>
      <c r="B3369" t="s">
        <v>264</v>
      </c>
    </row>
    <row r="3370" spans="1:2" x14ac:dyDescent="0.25">
      <c r="A3370" t="s">
        <v>219</v>
      </c>
      <c r="B3370" t="s">
        <v>265</v>
      </c>
    </row>
    <row r="3371" spans="1:2" x14ac:dyDescent="0.25">
      <c r="A3371" t="s">
        <v>219</v>
      </c>
      <c r="B3371" t="s">
        <v>259</v>
      </c>
    </row>
    <row r="3372" spans="1:2" x14ac:dyDescent="0.25">
      <c r="A3372" t="s">
        <v>219</v>
      </c>
      <c r="B3372" t="s">
        <v>502</v>
      </c>
    </row>
    <row r="3373" spans="1:2" x14ac:dyDescent="0.25">
      <c r="A3373" t="s">
        <v>219</v>
      </c>
      <c r="B3373" t="s">
        <v>462</v>
      </c>
    </row>
    <row r="3374" spans="1:2" x14ac:dyDescent="0.25">
      <c r="A3374" t="s">
        <v>226</v>
      </c>
      <c r="B3374" t="s">
        <v>226</v>
      </c>
    </row>
    <row r="3375" spans="1:2" x14ac:dyDescent="0.25">
      <c r="A3375" t="s">
        <v>226</v>
      </c>
      <c r="B3375" t="s">
        <v>228</v>
      </c>
    </row>
    <row r="3376" spans="1:2" x14ac:dyDescent="0.25">
      <c r="A3376" t="s">
        <v>226</v>
      </c>
      <c r="B3376" t="s">
        <v>227</v>
      </c>
    </row>
    <row r="3377" spans="1:2" x14ac:dyDescent="0.25">
      <c r="A3377" t="s">
        <v>226</v>
      </c>
      <c r="B3377" t="s">
        <v>390</v>
      </c>
    </row>
    <row r="3378" spans="1:2" x14ac:dyDescent="0.25">
      <c r="A3378" t="s">
        <v>226</v>
      </c>
      <c r="B3378" t="s">
        <v>229</v>
      </c>
    </row>
    <row r="3379" spans="1:2" x14ac:dyDescent="0.25">
      <c r="A3379" t="s">
        <v>226</v>
      </c>
      <c r="B3379" t="s">
        <v>230</v>
      </c>
    </row>
    <row r="3380" spans="1:2" x14ac:dyDescent="0.25">
      <c r="A3380" t="s">
        <v>227</v>
      </c>
      <c r="B3380" t="s">
        <v>227</v>
      </c>
    </row>
    <row r="3381" spans="1:2" x14ac:dyDescent="0.25">
      <c r="A3381" t="s">
        <v>227</v>
      </c>
      <c r="B3381" t="s">
        <v>226</v>
      </c>
    </row>
    <row r="3382" spans="1:2" x14ac:dyDescent="0.25">
      <c r="A3382" t="s">
        <v>227</v>
      </c>
      <c r="B3382" t="s">
        <v>228</v>
      </c>
    </row>
    <row r="3383" spans="1:2" x14ac:dyDescent="0.25">
      <c r="A3383" t="s">
        <v>227</v>
      </c>
      <c r="B3383" t="s">
        <v>230</v>
      </c>
    </row>
    <row r="3384" spans="1:2" x14ac:dyDescent="0.25">
      <c r="A3384" t="s">
        <v>227</v>
      </c>
      <c r="B3384" t="s">
        <v>229</v>
      </c>
    </row>
    <row r="3385" spans="1:2" x14ac:dyDescent="0.25">
      <c r="A3385" t="s">
        <v>227</v>
      </c>
      <c r="B3385" t="s">
        <v>336</v>
      </c>
    </row>
    <row r="3386" spans="1:2" x14ac:dyDescent="0.25">
      <c r="A3386" t="s">
        <v>228</v>
      </c>
      <c r="B3386" t="s">
        <v>228</v>
      </c>
    </row>
    <row r="3387" spans="1:2" x14ac:dyDescent="0.25">
      <c r="A3387" t="s">
        <v>228</v>
      </c>
      <c r="B3387" t="s">
        <v>226</v>
      </c>
    </row>
    <row r="3388" spans="1:2" x14ac:dyDescent="0.25">
      <c r="A3388" t="s">
        <v>228</v>
      </c>
      <c r="B3388" t="s">
        <v>227</v>
      </c>
    </row>
    <row r="3389" spans="1:2" x14ac:dyDescent="0.25">
      <c r="A3389" t="s">
        <v>228</v>
      </c>
      <c r="B3389" t="s">
        <v>229</v>
      </c>
    </row>
    <row r="3390" spans="1:2" x14ac:dyDescent="0.25">
      <c r="A3390" t="s">
        <v>228</v>
      </c>
      <c r="B3390" t="s">
        <v>390</v>
      </c>
    </row>
    <row r="3391" spans="1:2" x14ac:dyDescent="0.25">
      <c r="A3391" t="s">
        <v>228</v>
      </c>
      <c r="B3391" t="s">
        <v>230</v>
      </c>
    </row>
    <row r="3392" spans="1:2" x14ac:dyDescent="0.25">
      <c r="A3392" t="s">
        <v>229</v>
      </c>
      <c r="B3392" t="s">
        <v>229</v>
      </c>
    </row>
    <row r="3393" spans="1:2" x14ac:dyDescent="0.25">
      <c r="A3393" t="s">
        <v>229</v>
      </c>
      <c r="B3393" t="s">
        <v>230</v>
      </c>
    </row>
    <row r="3394" spans="1:2" x14ac:dyDescent="0.25">
      <c r="A3394" t="s">
        <v>229</v>
      </c>
      <c r="B3394" t="s">
        <v>228</v>
      </c>
    </row>
    <row r="3395" spans="1:2" x14ac:dyDescent="0.25">
      <c r="A3395" t="s">
        <v>229</v>
      </c>
      <c r="B3395" t="s">
        <v>227</v>
      </c>
    </row>
    <row r="3396" spans="1:2" x14ac:dyDescent="0.25">
      <c r="A3396" t="s">
        <v>229</v>
      </c>
      <c r="B3396" t="s">
        <v>226</v>
      </c>
    </row>
    <row r="3397" spans="1:2" x14ac:dyDescent="0.25">
      <c r="A3397" t="s">
        <v>229</v>
      </c>
      <c r="B3397" t="s">
        <v>362</v>
      </c>
    </row>
    <row r="3398" spans="1:2" x14ac:dyDescent="0.25">
      <c r="A3398" t="s">
        <v>243</v>
      </c>
      <c r="B3398" t="s">
        <v>243</v>
      </c>
    </row>
    <row r="3399" spans="1:2" x14ac:dyDescent="0.25">
      <c r="A3399" t="s">
        <v>243</v>
      </c>
      <c r="B3399" t="s">
        <v>357</v>
      </c>
    </row>
    <row r="3400" spans="1:2" x14ac:dyDescent="0.25">
      <c r="A3400" t="s">
        <v>243</v>
      </c>
      <c r="B3400" t="s">
        <v>181</v>
      </c>
    </row>
    <row r="3401" spans="1:2" x14ac:dyDescent="0.25">
      <c r="A3401" t="s">
        <v>243</v>
      </c>
      <c r="B3401" t="s">
        <v>16</v>
      </c>
    </row>
    <row r="3402" spans="1:2" x14ac:dyDescent="0.25">
      <c r="A3402" t="s">
        <v>243</v>
      </c>
      <c r="B3402" t="s">
        <v>167</v>
      </c>
    </row>
    <row r="3403" spans="1:2" x14ac:dyDescent="0.25">
      <c r="A3403" t="s">
        <v>243</v>
      </c>
      <c r="B3403" t="s">
        <v>205</v>
      </c>
    </row>
    <row r="3404" spans="1:2" x14ac:dyDescent="0.25">
      <c r="A3404" t="s">
        <v>259</v>
      </c>
      <c r="B3404" t="s">
        <v>259</v>
      </c>
    </row>
    <row r="3405" spans="1:2" x14ac:dyDescent="0.25">
      <c r="A3405" t="s">
        <v>259</v>
      </c>
      <c r="B3405" t="s">
        <v>264</v>
      </c>
    </row>
    <row r="3406" spans="1:2" x14ac:dyDescent="0.25">
      <c r="A3406" t="s">
        <v>259</v>
      </c>
      <c r="B3406" t="s">
        <v>262</v>
      </c>
    </row>
    <row r="3407" spans="1:2" x14ac:dyDescent="0.25">
      <c r="A3407" t="s">
        <v>259</v>
      </c>
      <c r="B3407" t="s">
        <v>261</v>
      </c>
    </row>
    <row r="3408" spans="1:2" x14ac:dyDescent="0.25">
      <c r="A3408" t="s">
        <v>259</v>
      </c>
      <c r="B3408" t="s">
        <v>265</v>
      </c>
    </row>
    <row r="3409" spans="1:2" x14ac:dyDescent="0.25">
      <c r="A3409" t="s">
        <v>259</v>
      </c>
      <c r="B3409" t="s">
        <v>263</v>
      </c>
    </row>
    <row r="3410" spans="1:2" x14ac:dyDescent="0.25">
      <c r="A3410" t="s">
        <v>260</v>
      </c>
      <c r="B3410" t="s">
        <v>260</v>
      </c>
    </row>
    <row r="3411" spans="1:2" x14ac:dyDescent="0.25">
      <c r="A3411" t="s">
        <v>260</v>
      </c>
      <c r="B3411" t="s">
        <v>167</v>
      </c>
    </row>
    <row r="3412" spans="1:2" x14ac:dyDescent="0.25">
      <c r="A3412" t="s">
        <v>260</v>
      </c>
      <c r="B3412" t="s">
        <v>262</v>
      </c>
    </row>
    <row r="3413" spans="1:2" x14ac:dyDescent="0.25">
      <c r="A3413" t="s">
        <v>260</v>
      </c>
      <c r="B3413" t="s">
        <v>502</v>
      </c>
    </row>
    <row r="3414" spans="1:2" x14ac:dyDescent="0.25">
      <c r="A3414" t="s">
        <v>260</v>
      </c>
      <c r="B3414" t="s">
        <v>259</v>
      </c>
    </row>
    <row r="3415" spans="1:2" x14ac:dyDescent="0.25">
      <c r="A3415" t="s">
        <v>260</v>
      </c>
      <c r="B3415" t="s">
        <v>264</v>
      </c>
    </row>
    <row r="3416" spans="1:2" x14ac:dyDescent="0.25">
      <c r="A3416" t="s">
        <v>261</v>
      </c>
      <c r="B3416" t="s">
        <v>261</v>
      </c>
    </row>
    <row r="3417" spans="1:2" x14ac:dyDescent="0.25">
      <c r="A3417" t="s">
        <v>261</v>
      </c>
      <c r="B3417" t="s">
        <v>263</v>
      </c>
    </row>
    <row r="3418" spans="1:2" x14ac:dyDescent="0.25">
      <c r="A3418" t="s">
        <v>261</v>
      </c>
      <c r="B3418" t="s">
        <v>213</v>
      </c>
    </row>
    <row r="3419" spans="1:2" x14ac:dyDescent="0.25">
      <c r="A3419" t="s">
        <v>261</v>
      </c>
      <c r="B3419" t="s">
        <v>262</v>
      </c>
    </row>
    <row r="3420" spans="1:2" x14ac:dyDescent="0.25">
      <c r="A3420" t="s">
        <v>261</v>
      </c>
      <c r="B3420" t="s">
        <v>259</v>
      </c>
    </row>
    <row r="3421" spans="1:2" x14ac:dyDescent="0.25">
      <c r="A3421" t="s">
        <v>261</v>
      </c>
      <c r="B3421" t="s">
        <v>265</v>
      </c>
    </row>
    <row r="3422" spans="1:2" x14ac:dyDescent="0.25">
      <c r="A3422" t="s">
        <v>262</v>
      </c>
      <c r="B3422" t="s">
        <v>262</v>
      </c>
    </row>
    <row r="3423" spans="1:2" x14ac:dyDescent="0.25">
      <c r="A3423" t="s">
        <v>262</v>
      </c>
      <c r="B3423" t="s">
        <v>259</v>
      </c>
    </row>
    <row r="3424" spans="1:2" x14ac:dyDescent="0.25">
      <c r="A3424" t="s">
        <v>262</v>
      </c>
      <c r="B3424" t="s">
        <v>261</v>
      </c>
    </row>
    <row r="3425" spans="1:2" x14ac:dyDescent="0.25">
      <c r="A3425" t="s">
        <v>262</v>
      </c>
      <c r="B3425" t="s">
        <v>260</v>
      </c>
    </row>
    <row r="3426" spans="1:2" x14ac:dyDescent="0.25">
      <c r="A3426" t="s">
        <v>262</v>
      </c>
      <c r="B3426" t="s">
        <v>213</v>
      </c>
    </row>
    <row r="3427" spans="1:2" x14ac:dyDescent="0.25">
      <c r="A3427" t="s">
        <v>262</v>
      </c>
      <c r="B3427" t="s">
        <v>264</v>
      </c>
    </row>
    <row r="3428" spans="1:2" x14ac:dyDescent="0.25">
      <c r="A3428" t="s">
        <v>266</v>
      </c>
      <c r="B3428" t="s">
        <v>266</v>
      </c>
    </row>
    <row r="3429" spans="1:2" x14ac:dyDescent="0.25">
      <c r="A3429" t="s">
        <v>266</v>
      </c>
      <c r="B3429" t="s">
        <v>336</v>
      </c>
    </row>
    <row r="3430" spans="1:2" x14ac:dyDescent="0.25">
      <c r="A3430" t="s">
        <v>266</v>
      </c>
      <c r="B3430" t="s">
        <v>426</v>
      </c>
    </row>
    <row r="3431" spans="1:2" x14ac:dyDescent="0.25">
      <c r="A3431" t="s">
        <v>266</v>
      </c>
      <c r="B3431" t="s">
        <v>227</v>
      </c>
    </row>
    <row r="3432" spans="1:2" x14ac:dyDescent="0.25">
      <c r="A3432" t="s">
        <v>266</v>
      </c>
      <c r="B3432" t="s">
        <v>205</v>
      </c>
    </row>
    <row r="3433" spans="1:2" x14ac:dyDescent="0.25">
      <c r="A3433" t="s">
        <v>266</v>
      </c>
      <c r="B3433" t="s">
        <v>226</v>
      </c>
    </row>
    <row r="3434" spans="1:2" x14ac:dyDescent="0.25">
      <c r="A3434" t="s">
        <v>268</v>
      </c>
      <c r="B3434" t="s">
        <v>268</v>
      </c>
    </row>
    <row r="3435" spans="1:2" x14ac:dyDescent="0.25">
      <c r="A3435" t="s">
        <v>268</v>
      </c>
      <c r="B3435" t="s">
        <v>36</v>
      </c>
    </row>
    <row r="3436" spans="1:2" x14ac:dyDescent="0.25">
      <c r="A3436" t="s">
        <v>268</v>
      </c>
      <c r="B3436" t="s">
        <v>13</v>
      </c>
    </row>
    <row r="3437" spans="1:2" x14ac:dyDescent="0.25">
      <c r="A3437" t="s">
        <v>268</v>
      </c>
      <c r="B3437" t="s">
        <v>15</v>
      </c>
    </row>
    <row r="3438" spans="1:2" x14ac:dyDescent="0.25">
      <c r="A3438" t="s">
        <v>268</v>
      </c>
      <c r="B3438" t="s">
        <v>633</v>
      </c>
    </row>
    <row r="3439" spans="1:2" x14ac:dyDescent="0.25">
      <c r="A3439" t="s">
        <v>268</v>
      </c>
      <c r="B3439" t="s">
        <v>397</v>
      </c>
    </row>
    <row r="3440" spans="1:2" x14ac:dyDescent="0.25">
      <c r="A3440" t="s">
        <v>318</v>
      </c>
      <c r="B3440" t="s">
        <v>318</v>
      </c>
    </row>
    <row r="3441" spans="1:2" x14ac:dyDescent="0.25">
      <c r="A3441" t="s">
        <v>318</v>
      </c>
      <c r="B3441" t="s">
        <v>462</v>
      </c>
    </row>
    <row r="3442" spans="1:2" x14ac:dyDescent="0.25">
      <c r="A3442" t="s">
        <v>318</v>
      </c>
      <c r="B3442" t="s">
        <v>461</v>
      </c>
    </row>
    <row r="3443" spans="1:2" x14ac:dyDescent="0.25">
      <c r="A3443" t="s">
        <v>318</v>
      </c>
      <c r="B3443" t="s">
        <v>637</v>
      </c>
    </row>
    <row r="3444" spans="1:2" x14ac:dyDescent="0.25">
      <c r="A3444" t="s">
        <v>318</v>
      </c>
      <c r="B3444" t="s">
        <v>263</v>
      </c>
    </row>
    <row r="3445" spans="1:2" x14ac:dyDescent="0.25">
      <c r="A3445" t="s">
        <v>318</v>
      </c>
      <c r="B3445" t="s">
        <v>265</v>
      </c>
    </row>
    <row r="3446" spans="1:2" x14ac:dyDescent="0.25">
      <c r="A3446" t="s">
        <v>319</v>
      </c>
      <c r="B3446" t="s">
        <v>319</v>
      </c>
    </row>
    <row r="3447" spans="1:2" x14ac:dyDescent="0.25">
      <c r="A3447" t="s">
        <v>319</v>
      </c>
      <c r="B3447" t="s">
        <v>397</v>
      </c>
    </row>
    <row r="3448" spans="1:2" x14ac:dyDescent="0.25">
      <c r="A3448" t="s">
        <v>319</v>
      </c>
      <c r="B3448" t="s">
        <v>466</v>
      </c>
    </row>
    <row r="3449" spans="1:2" x14ac:dyDescent="0.25">
      <c r="A3449" t="s">
        <v>319</v>
      </c>
      <c r="B3449" t="s">
        <v>494</v>
      </c>
    </row>
    <row r="3450" spans="1:2" x14ac:dyDescent="0.25">
      <c r="A3450" t="s">
        <v>319</v>
      </c>
      <c r="B3450" t="s">
        <v>633</v>
      </c>
    </row>
    <row r="3451" spans="1:2" x14ac:dyDescent="0.25">
      <c r="A3451" t="s">
        <v>319</v>
      </c>
      <c r="B3451" t="s">
        <v>26</v>
      </c>
    </row>
    <row r="3452" spans="1:2" x14ac:dyDescent="0.25">
      <c r="A3452" t="s">
        <v>330</v>
      </c>
      <c r="B3452" t="s">
        <v>330</v>
      </c>
    </row>
    <row r="3453" spans="1:2" x14ac:dyDescent="0.25">
      <c r="A3453" t="s">
        <v>330</v>
      </c>
      <c r="B3453" t="s">
        <v>142</v>
      </c>
    </row>
    <row r="3454" spans="1:2" x14ac:dyDescent="0.25">
      <c r="A3454" t="s">
        <v>330</v>
      </c>
      <c r="B3454" t="s">
        <v>216</v>
      </c>
    </row>
    <row r="3455" spans="1:2" x14ac:dyDescent="0.25">
      <c r="A3455" t="s">
        <v>330</v>
      </c>
      <c r="B3455" t="s">
        <v>219</v>
      </c>
    </row>
    <row r="3456" spans="1:2" x14ac:dyDescent="0.25">
      <c r="A3456" t="s">
        <v>330</v>
      </c>
      <c r="B3456" t="s">
        <v>264</v>
      </c>
    </row>
    <row r="3457" spans="1:2" x14ac:dyDescent="0.25">
      <c r="A3457" t="s">
        <v>330</v>
      </c>
      <c r="B3457" t="s">
        <v>502</v>
      </c>
    </row>
    <row r="3458" spans="1:2" x14ac:dyDescent="0.25">
      <c r="A3458" t="s">
        <v>336</v>
      </c>
      <c r="B3458" t="s">
        <v>336</v>
      </c>
    </row>
    <row r="3459" spans="1:2" x14ac:dyDescent="0.25">
      <c r="A3459" t="s">
        <v>336</v>
      </c>
      <c r="B3459" t="s">
        <v>266</v>
      </c>
    </row>
    <row r="3460" spans="1:2" x14ac:dyDescent="0.25">
      <c r="A3460" t="s">
        <v>336</v>
      </c>
      <c r="B3460" t="s">
        <v>205</v>
      </c>
    </row>
    <row r="3461" spans="1:2" x14ac:dyDescent="0.25">
      <c r="A3461" t="s">
        <v>336</v>
      </c>
      <c r="B3461" t="s">
        <v>227</v>
      </c>
    </row>
    <row r="3462" spans="1:2" x14ac:dyDescent="0.25">
      <c r="A3462" t="s">
        <v>336</v>
      </c>
      <c r="B3462" t="s">
        <v>230</v>
      </c>
    </row>
    <row r="3463" spans="1:2" x14ac:dyDescent="0.25">
      <c r="A3463" t="s">
        <v>336</v>
      </c>
      <c r="B3463" t="s">
        <v>226</v>
      </c>
    </row>
    <row r="3464" spans="1:2" x14ac:dyDescent="0.25">
      <c r="A3464" t="s">
        <v>390</v>
      </c>
      <c r="B3464" t="s">
        <v>390</v>
      </c>
    </row>
    <row r="3465" spans="1:2" x14ac:dyDescent="0.25">
      <c r="A3465" t="s">
        <v>390</v>
      </c>
      <c r="B3465" t="s">
        <v>228</v>
      </c>
    </row>
    <row r="3466" spans="1:2" x14ac:dyDescent="0.25">
      <c r="A3466" t="s">
        <v>390</v>
      </c>
      <c r="B3466" t="s">
        <v>226</v>
      </c>
    </row>
    <row r="3467" spans="1:2" x14ac:dyDescent="0.25">
      <c r="A3467" t="s">
        <v>390</v>
      </c>
      <c r="B3467" t="s">
        <v>229</v>
      </c>
    </row>
    <row r="3468" spans="1:2" x14ac:dyDescent="0.25">
      <c r="A3468" t="s">
        <v>390</v>
      </c>
      <c r="B3468" t="s">
        <v>227</v>
      </c>
    </row>
    <row r="3469" spans="1:2" x14ac:dyDescent="0.25">
      <c r="A3469" t="s">
        <v>390</v>
      </c>
      <c r="B3469" t="s">
        <v>230</v>
      </c>
    </row>
    <row r="3470" spans="1:2" x14ac:dyDescent="0.25">
      <c r="A3470" t="s">
        <v>397</v>
      </c>
      <c r="B3470" t="s">
        <v>397</v>
      </c>
    </row>
    <row r="3471" spans="1:2" x14ac:dyDescent="0.25">
      <c r="A3471" t="s">
        <v>397</v>
      </c>
      <c r="B3471" t="s">
        <v>268</v>
      </c>
    </row>
    <row r="3472" spans="1:2" x14ac:dyDescent="0.25">
      <c r="A3472" t="s">
        <v>397</v>
      </c>
      <c r="B3472" t="s">
        <v>633</v>
      </c>
    </row>
    <row r="3473" spans="1:2" x14ac:dyDescent="0.25">
      <c r="A3473" t="s">
        <v>397</v>
      </c>
      <c r="B3473" t="s">
        <v>36</v>
      </c>
    </row>
    <row r="3474" spans="1:2" x14ac:dyDescent="0.25">
      <c r="A3474" t="s">
        <v>397</v>
      </c>
      <c r="B3474" t="s">
        <v>319</v>
      </c>
    </row>
    <row r="3475" spans="1:2" x14ac:dyDescent="0.25">
      <c r="A3475" t="s">
        <v>397</v>
      </c>
      <c r="B3475" t="s">
        <v>13</v>
      </c>
    </row>
    <row r="3476" spans="1:2" x14ac:dyDescent="0.25">
      <c r="A3476" t="s">
        <v>339</v>
      </c>
      <c r="B3476" t="s">
        <v>339</v>
      </c>
    </row>
    <row r="3477" spans="1:2" x14ac:dyDescent="0.25">
      <c r="A3477" t="s">
        <v>339</v>
      </c>
      <c r="B3477" t="s">
        <v>400</v>
      </c>
    </row>
    <row r="3478" spans="1:2" x14ac:dyDescent="0.25">
      <c r="A3478" t="s">
        <v>339</v>
      </c>
      <c r="B3478" t="s">
        <v>16</v>
      </c>
    </row>
    <row r="3479" spans="1:2" x14ac:dyDescent="0.25">
      <c r="A3479" t="s">
        <v>339</v>
      </c>
      <c r="B3479" t="s">
        <v>216</v>
      </c>
    </row>
    <row r="3480" spans="1:2" x14ac:dyDescent="0.25">
      <c r="A3480" t="s">
        <v>339</v>
      </c>
      <c r="B3480" t="s">
        <v>362</v>
      </c>
    </row>
    <row r="3481" spans="1:2" x14ac:dyDescent="0.25">
      <c r="A3481" t="s">
        <v>339</v>
      </c>
      <c r="B3481" t="s">
        <v>502</v>
      </c>
    </row>
    <row r="3482" spans="1:2" x14ac:dyDescent="0.25">
      <c r="A3482" t="s">
        <v>400</v>
      </c>
      <c r="B3482" t="s">
        <v>400</v>
      </c>
    </row>
    <row r="3483" spans="1:2" x14ac:dyDescent="0.25">
      <c r="A3483" t="s">
        <v>400</v>
      </c>
      <c r="B3483" t="s">
        <v>16</v>
      </c>
    </row>
    <row r="3484" spans="1:2" x14ac:dyDescent="0.25">
      <c r="A3484" t="s">
        <v>400</v>
      </c>
      <c r="B3484" t="s">
        <v>502</v>
      </c>
    </row>
    <row r="3485" spans="1:2" x14ac:dyDescent="0.25">
      <c r="A3485" t="s">
        <v>400</v>
      </c>
      <c r="B3485" t="s">
        <v>339</v>
      </c>
    </row>
    <row r="3486" spans="1:2" x14ac:dyDescent="0.25">
      <c r="A3486" t="s">
        <v>400</v>
      </c>
      <c r="B3486" t="s">
        <v>167</v>
      </c>
    </row>
    <row r="3487" spans="1:2" x14ac:dyDescent="0.25">
      <c r="A3487" t="s">
        <v>400</v>
      </c>
      <c r="B3487" t="s">
        <v>260</v>
      </c>
    </row>
    <row r="3488" spans="1:2" x14ac:dyDescent="0.25">
      <c r="A3488" t="s">
        <v>417</v>
      </c>
      <c r="B3488" t="s">
        <v>417</v>
      </c>
    </row>
    <row r="3489" spans="1:2" x14ac:dyDescent="0.25">
      <c r="A3489" t="s">
        <v>417</v>
      </c>
      <c r="B3489" t="s">
        <v>142</v>
      </c>
    </row>
    <row r="3490" spans="1:2" x14ac:dyDescent="0.25">
      <c r="A3490" t="s">
        <v>417</v>
      </c>
      <c r="B3490" t="s">
        <v>318</v>
      </c>
    </row>
    <row r="3491" spans="1:2" x14ac:dyDescent="0.25">
      <c r="A3491" t="s">
        <v>417</v>
      </c>
      <c r="B3491" t="s">
        <v>462</v>
      </c>
    </row>
    <row r="3492" spans="1:2" x14ac:dyDescent="0.25">
      <c r="A3492" t="s">
        <v>417</v>
      </c>
      <c r="B3492" t="s">
        <v>461</v>
      </c>
    </row>
    <row r="3493" spans="1:2" x14ac:dyDescent="0.25">
      <c r="A3493" t="s">
        <v>417</v>
      </c>
      <c r="B3493" t="s">
        <v>219</v>
      </c>
    </row>
    <row r="3494" spans="1:2" x14ac:dyDescent="0.25">
      <c r="A3494" t="s">
        <v>357</v>
      </c>
      <c r="B3494" t="s">
        <v>357</v>
      </c>
    </row>
    <row r="3495" spans="1:2" x14ac:dyDescent="0.25">
      <c r="A3495" t="s">
        <v>357</v>
      </c>
      <c r="B3495" t="s">
        <v>362</v>
      </c>
    </row>
    <row r="3496" spans="1:2" x14ac:dyDescent="0.25">
      <c r="A3496" t="s">
        <v>357</v>
      </c>
      <c r="B3496" t="s">
        <v>243</v>
      </c>
    </row>
    <row r="3497" spans="1:2" x14ac:dyDescent="0.25">
      <c r="A3497" t="s">
        <v>357</v>
      </c>
      <c r="B3497" t="s">
        <v>16</v>
      </c>
    </row>
    <row r="3498" spans="1:2" x14ac:dyDescent="0.25">
      <c r="A3498" t="s">
        <v>357</v>
      </c>
      <c r="B3498" t="s">
        <v>205</v>
      </c>
    </row>
    <row r="3499" spans="1:2" x14ac:dyDescent="0.25">
      <c r="A3499" t="s">
        <v>357</v>
      </c>
      <c r="B3499" t="s">
        <v>230</v>
      </c>
    </row>
    <row r="3500" spans="1:2" x14ac:dyDescent="0.25">
      <c r="A3500" t="s">
        <v>362</v>
      </c>
      <c r="B3500" t="s">
        <v>362</v>
      </c>
    </row>
    <row r="3501" spans="1:2" x14ac:dyDescent="0.25">
      <c r="A3501" t="s">
        <v>362</v>
      </c>
      <c r="B3501" t="s">
        <v>357</v>
      </c>
    </row>
    <row r="3502" spans="1:2" x14ac:dyDescent="0.25">
      <c r="A3502" t="s">
        <v>362</v>
      </c>
      <c r="B3502" t="s">
        <v>229</v>
      </c>
    </row>
    <row r="3503" spans="1:2" x14ac:dyDescent="0.25">
      <c r="A3503" t="s">
        <v>362</v>
      </c>
      <c r="B3503" t="s">
        <v>230</v>
      </c>
    </row>
    <row r="3504" spans="1:2" x14ac:dyDescent="0.25">
      <c r="A3504" t="s">
        <v>362</v>
      </c>
      <c r="B3504" t="s">
        <v>16</v>
      </c>
    </row>
    <row r="3505" spans="1:2" x14ac:dyDescent="0.25">
      <c r="A3505" t="s">
        <v>362</v>
      </c>
      <c r="B3505" t="s">
        <v>339</v>
      </c>
    </row>
    <row r="3506" spans="1:2" x14ac:dyDescent="0.25">
      <c r="A3506" t="s">
        <v>426</v>
      </c>
      <c r="B3506" t="s">
        <v>426</v>
      </c>
    </row>
    <row r="3507" spans="1:2" x14ac:dyDescent="0.25">
      <c r="A3507" t="s">
        <v>426</v>
      </c>
      <c r="B3507" t="s">
        <v>266</v>
      </c>
    </row>
    <row r="3508" spans="1:2" x14ac:dyDescent="0.25">
      <c r="A3508" t="s">
        <v>426</v>
      </c>
      <c r="B3508" t="s">
        <v>204</v>
      </c>
    </row>
    <row r="3509" spans="1:2" x14ac:dyDescent="0.25">
      <c r="A3509" t="s">
        <v>426</v>
      </c>
      <c r="B3509" t="s">
        <v>203</v>
      </c>
    </row>
    <row r="3510" spans="1:2" x14ac:dyDescent="0.25">
      <c r="A3510" t="s">
        <v>426</v>
      </c>
      <c r="B3510" t="s">
        <v>336</v>
      </c>
    </row>
    <row r="3511" spans="1:2" x14ac:dyDescent="0.25">
      <c r="A3511" t="s">
        <v>426</v>
      </c>
      <c r="B3511" t="s">
        <v>227</v>
      </c>
    </row>
    <row r="3512" spans="1:2" x14ac:dyDescent="0.25">
      <c r="A3512" t="s">
        <v>452</v>
      </c>
      <c r="B3512" t="s">
        <v>452</v>
      </c>
    </row>
    <row r="3513" spans="1:2" x14ac:dyDescent="0.25">
      <c r="A3513" t="s">
        <v>452</v>
      </c>
      <c r="B3513" t="s">
        <v>205</v>
      </c>
    </row>
    <row r="3514" spans="1:2" x14ac:dyDescent="0.25">
      <c r="A3514" t="s">
        <v>452</v>
      </c>
      <c r="B3514" t="s">
        <v>243</v>
      </c>
    </row>
    <row r="3515" spans="1:2" x14ac:dyDescent="0.25">
      <c r="A3515" t="s">
        <v>452</v>
      </c>
      <c r="B3515" t="s">
        <v>336</v>
      </c>
    </row>
    <row r="3516" spans="1:2" x14ac:dyDescent="0.25">
      <c r="A3516" t="s">
        <v>452</v>
      </c>
      <c r="B3516" t="s">
        <v>266</v>
      </c>
    </row>
    <row r="3517" spans="1:2" x14ac:dyDescent="0.25">
      <c r="A3517" t="s">
        <v>452</v>
      </c>
      <c r="B3517" t="s">
        <v>565</v>
      </c>
    </row>
    <row r="3518" spans="1:2" x14ac:dyDescent="0.25">
      <c r="A3518" t="s">
        <v>457</v>
      </c>
      <c r="B3518" t="s">
        <v>457</v>
      </c>
    </row>
    <row r="3519" spans="1:2" x14ac:dyDescent="0.25">
      <c r="A3519" t="s">
        <v>457</v>
      </c>
      <c r="B3519" t="s">
        <v>126</v>
      </c>
    </row>
    <row r="3520" spans="1:2" x14ac:dyDescent="0.25">
      <c r="A3520" t="s">
        <v>457</v>
      </c>
      <c r="B3520" t="s">
        <v>36</v>
      </c>
    </row>
    <row r="3521" spans="1:2" x14ac:dyDescent="0.25">
      <c r="A3521" t="s">
        <v>457</v>
      </c>
      <c r="B3521" t="s">
        <v>397</v>
      </c>
    </row>
    <row r="3522" spans="1:2" x14ac:dyDescent="0.25">
      <c r="A3522" t="s">
        <v>457</v>
      </c>
      <c r="B3522" t="s">
        <v>268</v>
      </c>
    </row>
    <row r="3523" spans="1:2" x14ac:dyDescent="0.25">
      <c r="A3523" t="s">
        <v>457</v>
      </c>
      <c r="B3523" t="s">
        <v>13</v>
      </c>
    </row>
    <row r="3524" spans="1:2" x14ac:dyDescent="0.25">
      <c r="A3524" t="s">
        <v>461</v>
      </c>
      <c r="B3524" t="s">
        <v>461</v>
      </c>
    </row>
    <row r="3525" spans="1:2" x14ac:dyDescent="0.25">
      <c r="A3525" t="s">
        <v>461</v>
      </c>
      <c r="B3525" t="s">
        <v>462</v>
      </c>
    </row>
    <row r="3526" spans="1:2" x14ac:dyDescent="0.25">
      <c r="A3526" t="s">
        <v>461</v>
      </c>
      <c r="B3526" t="s">
        <v>263</v>
      </c>
    </row>
    <row r="3527" spans="1:2" x14ac:dyDescent="0.25">
      <c r="A3527" t="s">
        <v>461</v>
      </c>
      <c r="B3527" t="s">
        <v>265</v>
      </c>
    </row>
    <row r="3528" spans="1:2" x14ac:dyDescent="0.25">
      <c r="A3528" t="s">
        <v>461</v>
      </c>
      <c r="B3528" t="s">
        <v>637</v>
      </c>
    </row>
    <row r="3529" spans="1:2" x14ac:dyDescent="0.25">
      <c r="A3529" t="s">
        <v>461</v>
      </c>
      <c r="B3529" t="s">
        <v>261</v>
      </c>
    </row>
    <row r="3530" spans="1:2" x14ac:dyDescent="0.25">
      <c r="A3530" t="s">
        <v>462</v>
      </c>
      <c r="B3530" t="s">
        <v>462</v>
      </c>
    </row>
    <row r="3531" spans="1:2" x14ac:dyDescent="0.25">
      <c r="A3531" t="s">
        <v>462</v>
      </c>
      <c r="B3531" t="s">
        <v>461</v>
      </c>
    </row>
    <row r="3532" spans="1:2" x14ac:dyDescent="0.25">
      <c r="A3532" t="s">
        <v>462</v>
      </c>
      <c r="B3532" t="s">
        <v>318</v>
      </c>
    </row>
    <row r="3533" spans="1:2" x14ac:dyDescent="0.25">
      <c r="A3533" t="s">
        <v>462</v>
      </c>
      <c r="B3533" t="s">
        <v>265</v>
      </c>
    </row>
    <row r="3534" spans="1:2" x14ac:dyDescent="0.25">
      <c r="A3534" t="s">
        <v>462</v>
      </c>
      <c r="B3534" t="s">
        <v>219</v>
      </c>
    </row>
    <row r="3535" spans="1:2" x14ac:dyDescent="0.25">
      <c r="A3535" t="s">
        <v>462</v>
      </c>
      <c r="B3535" t="s">
        <v>263</v>
      </c>
    </row>
    <row r="3536" spans="1:2" x14ac:dyDescent="0.25">
      <c r="A3536" t="s">
        <v>466</v>
      </c>
      <c r="B3536" t="s">
        <v>466</v>
      </c>
    </row>
    <row r="3537" spans="1:2" x14ac:dyDescent="0.25">
      <c r="A3537" t="s">
        <v>466</v>
      </c>
      <c r="B3537" t="s">
        <v>452</v>
      </c>
    </row>
    <row r="3538" spans="1:2" x14ac:dyDescent="0.25">
      <c r="A3538" t="s">
        <v>466</v>
      </c>
      <c r="B3538" t="s">
        <v>204</v>
      </c>
    </row>
    <row r="3539" spans="1:2" x14ac:dyDescent="0.25">
      <c r="A3539" t="s">
        <v>466</v>
      </c>
      <c r="B3539" t="s">
        <v>565</v>
      </c>
    </row>
    <row r="3540" spans="1:2" x14ac:dyDescent="0.25">
      <c r="A3540" t="s">
        <v>466</v>
      </c>
      <c r="B3540" t="s">
        <v>26</v>
      </c>
    </row>
    <row r="3541" spans="1:2" x14ac:dyDescent="0.25">
      <c r="A3541" t="s">
        <v>466</v>
      </c>
      <c r="B3541" t="s">
        <v>319</v>
      </c>
    </row>
    <row r="3542" spans="1:2" x14ac:dyDescent="0.25">
      <c r="A3542" t="s">
        <v>494</v>
      </c>
      <c r="B3542" t="s">
        <v>494</v>
      </c>
    </row>
    <row r="3543" spans="1:2" x14ac:dyDescent="0.25">
      <c r="A3543" t="s">
        <v>494</v>
      </c>
      <c r="B3543" t="s">
        <v>319</v>
      </c>
    </row>
    <row r="3544" spans="1:2" x14ac:dyDescent="0.25">
      <c r="A3544" t="s">
        <v>494</v>
      </c>
      <c r="B3544" t="s">
        <v>466</v>
      </c>
    </row>
    <row r="3545" spans="1:2" x14ac:dyDescent="0.25">
      <c r="A3545" t="s">
        <v>494</v>
      </c>
      <c r="B3545" t="s">
        <v>401</v>
      </c>
    </row>
    <row r="3546" spans="1:2" x14ac:dyDescent="0.25">
      <c r="A3546" t="s">
        <v>494</v>
      </c>
      <c r="B3546" t="s">
        <v>126</v>
      </c>
    </row>
    <row r="3547" spans="1:2" x14ac:dyDescent="0.25">
      <c r="A3547" t="s">
        <v>494</v>
      </c>
      <c r="B3547" t="s">
        <v>28</v>
      </c>
    </row>
    <row r="3548" spans="1:2" x14ac:dyDescent="0.25">
      <c r="A3548" t="s">
        <v>637</v>
      </c>
      <c r="B3548" t="s">
        <v>637</v>
      </c>
    </row>
    <row r="3549" spans="1:2" x14ac:dyDescent="0.25">
      <c r="A3549" t="s">
        <v>637</v>
      </c>
      <c r="B3549" t="s">
        <v>461</v>
      </c>
    </row>
    <row r="3550" spans="1:2" x14ac:dyDescent="0.25">
      <c r="A3550" t="s">
        <v>637</v>
      </c>
      <c r="B3550" t="s">
        <v>263</v>
      </c>
    </row>
    <row r="3551" spans="1:2" x14ac:dyDescent="0.25">
      <c r="A3551" t="s">
        <v>637</v>
      </c>
      <c r="B3551" t="s">
        <v>213</v>
      </c>
    </row>
    <row r="3552" spans="1:2" x14ac:dyDescent="0.25">
      <c r="A3552" t="s">
        <v>637</v>
      </c>
      <c r="B3552" t="s">
        <v>318</v>
      </c>
    </row>
    <row r="3553" spans="1:2" x14ac:dyDescent="0.25">
      <c r="A3553" t="s">
        <v>637</v>
      </c>
      <c r="B3553" t="s">
        <v>261</v>
      </c>
    </row>
    <row r="3554" spans="1:2" x14ac:dyDescent="0.25">
      <c r="A3554" t="s">
        <v>669</v>
      </c>
      <c r="B3554" t="s">
        <v>669</v>
      </c>
    </row>
    <row r="3555" spans="1:2" x14ac:dyDescent="0.25">
      <c r="A3555" t="s">
        <v>669</v>
      </c>
      <c r="B3555" t="s">
        <v>27</v>
      </c>
    </row>
    <row r="3556" spans="1:2" x14ac:dyDescent="0.25">
      <c r="A3556" t="s">
        <v>669</v>
      </c>
      <c r="B3556" t="s">
        <v>12</v>
      </c>
    </row>
    <row r="3557" spans="1:2" x14ac:dyDescent="0.25">
      <c r="A3557" t="s">
        <v>669</v>
      </c>
      <c r="B3557" t="s">
        <v>206</v>
      </c>
    </row>
    <row r="3558" spans="1:2" x14ac:dyDescent="0.25">
      <c r="A3558" t="s">
        <v>669</v>
      </c>
      <c r="B3558" t="s">
        <v>166</v>
      </c>
    </row>
    <row r="3559" spans="1:2" x14ac:dyDescent="0.25">
      <c r="A3559" t="s">
        <v>669</v>
      </c>
      <c r="B3559" t="s">
        <v>610</v>
      </c>
    </row>
    <row r="3560" spans="1:2" x14ac:dyDescent="0.25">
      <c r="A3560" t="s">
        <v>23</v>
      </c>
      <c r="B3560" t="s">
        <v>23</v>
      </c>
    </row>
    <row r="3561" spans="1:2" x14ac:dyDescent="0.25">
      <c r="A3561" t="s">
        <v>23</v>
      </c>
      <c r="B3561" t="s">
        <v>161</v>
      </c>
    </row>
    <row r="3562" spans="1:2" x14ac:dyDescent="0.25">
      <c r="A3562" t="s">
        <v>23</v>
      </c>
      <c r="B3562" t="s">
        <v>663</v>
      </c>
    </row>
    <row r="3563" spans="1:2" x14ac:dyDescent="0.25">
      <c r="A3563" t="s">
        <v>23</v>
      </c>
      <c r="B3563" t="s">
        <v>232</v>
      </c>
    </row>
    <row r="3564" spans="1:2" x14ac:dyDescent="0.25">
      <c r="A3564" t="s">
        <v>23</v>
      </c>
      <c r="B3564" t="s">
        <v>187</v>
      </c>
    </row>
    <row r="3565" spans="1:2" x14ac:dyDescent="0.25">
      <c r="A3565" t="s">
        <v>23</v>
      </c>
      <c r="B3565" t="s">
        <v>650</v>
      </c>
    </row>
    <row r="3566" spans="1:2" x14ac:dyDescent="0.25">
      <c r="A3566" t="s">
        <v>187</v>
      </c>
      <c r="B3566" t="s">
        <v>187</v>
      </c>
    </row>
    <row r="3567" spans="1:2" x14ac:dyDescent="0.25">
      <c r="A3567" t="s">
        <v>187</v>
      </c>
      <c r="B3567" t="s">
        <v>610</v>
      </c>
    </row>
    <row r="3568" spans="1:2" x14ac:dyDescent="0.25">
      <c r="A3568" t="s">
        <v>187</v>
      </c>
      <c r="B3568" t="s">
        <v>23</v>
      </c>
    </row>
    <row r="3569" spans="1:2" x14ac:dyDescent="0.25">
      <c r="A3569" t="s">
        <v>187</v>
      </c>
      <c r="B3569" t="s">
        <v>651</v>
      </c>
    </row>
    <row r="3570" spans="1:2" x14ac:dyDescent="0.25">
      <c r="A3570" t="s">
        <v>187</v>
      </c>
      <c r="B3570" t="s">
        <v>650</v>
      </c>
    </row>
    <row r="3571" spans="1:2" x14ac:dyDescent="0.25">
      <c r="A3571" t="s">
        <v>187</v>
      </c>
      <c r="B3571" t="s">
        <v>232</v>
      </c>
    </row>
    <row r="3572" spans="1:2" x14ac:dyDescent="0.25">
      <c r="A3572" t="s">
        <v>380</v>
      </c>
      <c r="B3572" t="s">
        <v>380</v>
      </c>
    </row>
    <row r="3573" spans="1:2" x14ac:dyDescent="0.25">
      <c r="A3573" t="s">
        <v>380</v>
      </c>
      <c r="B3573" t="s">
        <v>182</v>
      </c>
    </row>
    <row r="3574" spans="1:2" x14ac:dyDescent="0.25">
      <c r="A3574" t="s">
        <v>380</v>
      </c>
      <c r="B3574" t="s">
        <v>82</v>
      </c>
    </row>
    <row r="3575" spans="1:2" x14ac:dyDescent="0.25">
      <c r="A3575" t="s">
        <v>380</v>
      </c>
      <c r="B3575" t="s">
        <v>485</v>
      </c>
    </row>
    <row r="3576" spans="1:2" x14ac:dyDescent="0.25">
      <c r="A3576" t="s">
        <v>380</v>
      </c>
      <c r="B3576" t="s">
        <v>324</v>
      </c>
    </row>
    <row r="3577" spans="1:2" x14ac:dyDescent="0.25">
      <c r="A3577" t="s">
        <v>380</v>
      </c>
      <c r="B3577" t="s">
        <v>125</v>
      </c>
    </row>
    <row r="3578" spans="1:2" x14ac:dyDescent="0.25">
      <c r="A3578" t="s">
        <v>663</v>
      </c>
      <c r="B3578" t="s">
        <v>663</v>
      </c>
    </row>
    <row r="3579" spans="1:2" x14ac:dyDescent="0.25">
      <c r="A3579" t="s">
        <v>663</v>
      </c>
      <c r="B3579" t="s">
        <v>23</v>
      </c>
    </row>
    <row r="3580" spans="1:2" x14ac:dyDescent="0.25">
      <c r="A3580" t="s">
        <v>663</v>
      </c>
      <c r="B3580" t="s">
        <v>161</v>
      </c>
    </row>
    <row r="3581" spans="1:2" x14ac:dyDescent="0.25">
      <c r="A3581" t="s">
        <v>663</v>
      </c>
      <c r="B3581" t="s">
        <v>165</v>
      </c>
    </row>
    <row r="3582" spans="1:2" x14ac:dyDescent="0.25">
      <c r="A3582" t="s">
        <v>663</v>
      </c>
      <c r="B3582" t="s">
        <v>225</v>
      </c>
    </row>
    <row r="3583" spans="1:2" x14ac:dyDescent="0.25">
      <c r="A3583" t="s">
        <v>663</v>
      </c>
      <c r="B3583" t="s">
        <v>232</v>
      </c>
    </row>
    <row r="3584" spans="1:2" x14ac:dyDescent="0.25">
      <c r="A3584" t="s">
        <v>363</v>
      </c>
      <c r="B3584" t="s">
        <v>363</v>
      </c>
    </row>
    <row r="3585" spans="1:2" x14ac:dyDescent="0.25">
      <c r="A3585" t="s">
        <v>363</v>
      </c>
      <c r="B3585" t="s">
        <v>270</v>
      </c>
    </row>
    <row r="3586" spans="1:2" x14ac:dyDescent="0.25">
      <c r="A3586" t="s">
        <v>363</v>
      </c>
      <c r="B3586" t="s">
        <v>585</v>
      </c>
    </row>
    <row r="3587" spans="1:2" x14ac:dyDescent="0.25">
      <c r="A3587" t="s">
        <v>363</v>
      </c>
      <c r="B3587" t="s">
        <v>584</v>
      </c>
    </row>
    <row r="3588" spans="1:2" x14ac:dyDescent="0.25">
      <c r="A3588" t="s">
        <v>363</v>
      </c>
      <c r="B3588" t="s">
        <v>138</v>
      </c>
    </row>
    <row r="3589" spans="1:2" x14ac:dyDescent="0.25">
      <c r="A3589" t="s">
        <v>363</v>
      </c>
      <c r="B3589" t="s">
        <v>402</v>
      </c>
    </row>
    <row r="3590" spans="1:2" x14ac:dyDescent="0.25">
      <c r="A3590" t="s">
        <v>270</v>
      </c>
      <c r="B3590" t="s">
        <v>270</v>
      </c>
    </row>
    <row r="3591" spans="1:2" x14ac:dyDescent="0.25">
      <c r="A3591" t="s">
        <v>270</v>
      </c>
      <c r="B3591" t="s">
        <v>585</v>
      </c>
    </row>
    <row r="3592" spans="1:2" x14ac:dyDescent="0.25">
      <c r="A3592" t="s">
        <v>270</v>
      </c>
      <c r="B3592" t="s">
        <v>363</v>
      </c>
    </row>
    <row r="3593" spans="1:2" x14ac:dyDescent="0.25">
      <c r="A3593" t="s">
        <v>270</v>
      </c>
      <c r="B3593" t="s">
        <v>584</v>
      </c>
    </row>
    <row r="3594" spans="1:2" x14ac:dyDescent="0.25">
      <c r="A3594" t="s">
        <v>270</v>
      </c>
      <c r="B3594" t="s">
        <v>402</v>
      </c>
    </row>
    <row r="3595" spans="1:2" x14ac:dyDescent="0.25">
      <c r="A3595" t="s">
        <v>270</v>
      </c>
      <c r="B3595" t="s">
        <v>10</v>
      </c>
    </row>
    <row r="3596" spans="1:2" x14ac:dyDescent="0.25">
      <c r="A3596" t="s">
        <v>585</v>
      </c>
      <c r="B3596" t="s">
        <v>585</v>
      </c>
    </row>
    <row r="3597" spans="1:2" x14ac:dyDescent="0.25">
      <c r="A3597" t="s">
        <v>585</v>
      </c>
      <c r="B3597" t="s">
        <v>270</v>
      </c>
    </row>
    <row r="3598" spans="1:2" x14ac:dyDescent="0.25">
      <c r="A3598" t="s">
        <v>585</v>
      </c>
      <c r="B3598" t="s">
        <v>584</v>
      </c>
    </row>
    <row r="3599" spans="1:2" x14ac:dyDescent="0.25">
      <c r="A3599" t="s">
        <v>585</v>
      </c>
      <c r="B3599" t="s">
        <v>363</v>
      </c>
    </row>
    <row r="3600" spans="1:2" x14ac:dyDescent="0.25">
      <c r="A3600" t="s">
        <v>585</v>
      </c>
      <c r="B3600" t="s">
        <v>10</v>
      </c>
    </row>
    <row r="3601" spans="1:2" x14ac:dyDescent="0.25">
      <c r="A3601" t="s">
        <v>585</v>
      </c>
      <c r="B3601" t="s">
        <v>402</v>
      </c>
    </row>
    <row r="3602" spans="1:2" x14ac:dyDescent="0.25">
      <c r="A3602" t="s">
        <v>584</v>
      </c>
      <c r="B3602" t="s">
        <v>584</v>
      </c>
    </row>
    <row r="3603" spans="1:2" x14ac:dyDescent="0.25">
      <c r="A3603" t="s">
        <v>584</v>
      </c>
      <c r="B3603" t="s">
        <v>585</v>
      </c>
    </row>
    <row r="3604" spans="1:2" x14ac:dyDescent="0.25">
      <c r="A3604" t="s">
        <v>584</v>
      </c>
      <c r="B3604" t="s">
        <v>270</v>
      </c>
    </row>
    <row r="3605" spans="1:2" x14ac:dyDescent="0.25">
      <c r="A3605" t="s">
        <v>584</v>
      </c>
      <c r="B3605" t="s">
        <v>402</v>
      </c>
    </row>
    <row r="3606" spans="1:2" x14ac:dyDescent="0.25">
      <c r="A3606" t="s">
        <v>584</v>
      </c>
      <c r="B3606" t="s">
        <v>10</v>
      </c>
    </row>
    <row r="3607" spans="1:2" x14ac:dyDescent="0.25">
      <c r="A3607" t="s">
        <v>584</v>
      </c>
      <c r="B3607" t="s">
        <v>363</v>
      </c>
    </row>
    <row r="3608" spans="1:2" x14ac:dyDescent="0.25">
      <c r="A3608" t="s">
        <v>10</v>
      </c>
      <c r="B3608" t="s">
        <v>10</v>
      </c>
    </row>
    <row r="3609" spans="1:2" x14ac:dyDescent="0.25">
      <c r="A3609" t="s">
        <v>10</v>
      </c>
      <c r="B3609" t="s">
        <v>402</v>
      </c>
    </row>
    <row r="3610" spans="1:2" x14ac:dyDescent="0.25">
      <c r="A3610" t="s">
        <v>10</v>
      </c>
      <c r="B3610" t="s">
        <v>453</v>
      </c>
    </row>
    <row r="3611" spans="1:2" x14ac:dyDescent="0.25">
      <c r="A3611" t="s">
        <v>10</v>
      </c>
      <c r="B3611" t="s">
        <v>105</v>
      </c>
    </row>
    <row r="3612" spans="1:2" x14ac:dyDescent="0.25">
      <c r="A3612" t="s">
        <v>10</v>
      </c>
      <c r="B3612" t="s">
        <v>584</v>
      </c>
    </row>
    <row r="3613" spans="1:2" x14ac:dyDescent="0.25">
      <c r="A3613" t="s">
        <v>10</v>
      </c>
      <c r="B3613" t="s">
        <v>485</v>
      </c>
    </row>
    <row r="3614" spans="1:2" x14ac:dyDescent="0.25">
      <c r="A3614" t="s">
        <v>133</v>
      </c>
      <c r="B3614" t="s">
        <v>133</v>
      </c>
    </row>
    <row r="3615" spans="1:2" x14ac:dyDescent="0.25">
      <c r="A3615" t="s">
        <v>133</v>
      </c>
      <c r="B3615" t="s">
        <v>134</v>
      </c>
    </row>
    <row r="3616" spans="1:2" x14ac:dyDescent="0.25">
      <c r="A3616" t="s">
        <v>133</v>
      </c>
      <c r="B3616" t="s">
        <v>135</v>
      </c>
    </row>
    <row r="3617" spans="1:2" x14ac:dyDescent="0.25">
      <c r="A3617" t="s">
        <v>133</v>
      </c>
      <c r="B3617" t="s">
        <v>136</v>
      </c>
    </row>
    <row r="3618" spans="1:2" x14ac:dyDescent="0.25">
      <c r="A3618" t="s">
        <v>133</v>
      </c>
      <c r="B3618" t="s">
        <v>412</v>
      </c>
    </row>
    <row r="3619" spans="1:2" x14ac:dyDescent="0.25">
      <c r="A3619" t="s">
        <v>133</v>
      </c>
      <c r="B3619" t="s">
        <v>125</v>
      </c>
    </row>
    <row r="3620" spans="1:2" x14ac:dyDescent="0.25">
      <c r="A3620" t="s">
        <v>134</v>
      </c>
      <c r="B3620" t="s">
        <v>134</v>
      </c>
    </row>
    <row r="3621" spans="1:2" x14ac:dyDescent="0.25">
      <c r="A3621" t="s">
        <v>134</v>
      </c>
      <c r="B3621" t="s">
        <v>133</v>
      </c>
    </row>
    <row r="3622" spans="1:2" x14ac:dyDescent="0.25">
      <c r="A3622" t="s">
        <v>134</v>
      </c>
      <c r="B3622" t="s">
        <v>136</v>
      </c>
    </row>
    <row r="3623" spans="1:2" x14ac:dyDescent="0.25">
      <c r="A3623" t="s">
        <v>134</v>
      </c>
      <c r="B3623" t="s">
        <v>135</v>
      </c>
    </row>
    <row r="3624" spans="1:2" x14ac:dyDescent="0.25">
      <c r="A3624" t="s">
        <v>134</v>
      </c>
      <c r="B3624" t="s">
        <v>125</v>
      </c>
    </row>
    <row r="3625" spans="1:2" x14ac:dyDescent="0.25">
      <c r="A3625" t="s">
        <v>134</v>
      </c>
      <c r="B3625" t="s">
        <v>412</v>
      </c>
    </row>
    <row r="3626" spans="1:2" x14ac:dyDescent="0.25">
      <c r="A3626" t="s">
        <v>485</v>
      </c>
      <c r="B3626" t="s">
        <v>485</v>
      </c>
    </row>
    <row r="3627" spans="1:2" x14ac:dyDescent="0.25">
      <c r="A3627" t="s">
        <v>485</v>
      </c>
      <c r="B3627" t="s">
        <v>182</v>
      </c>
    </row>
    <row r="3628" spans="1:2" x14ac:dyDescent="0.25">
      <c r="A3628" t="s">
        <v>485</v>
      </c>
      <c r="B3628" t="s">
        <v>453</v>
      </c>
    </row>
    <row r="3629" spans="1:2" x14ac:dyDescent="0.25">
      <c r="A3629" t="s">
        <v>485</v>
      </c>
      <c r="B3629" t="s">
        <v>470</v>
      </c>
    </row>
    <row r="3630" spans="1:2" x14ac:dyDescent="0.25">
      <c r="A3630" t="s">
        <v>485</v>
      </c>
      <c r="B3630" t="s">
        <v>380</v>
      </c>
    </row>
    <row r="3631" spans="1:2" x14ac:dyDescent="0.25">
      <c r="A3631" t="s">
        <v>485</v>
      </c>
      <c r="B3631" t="s">
        <v>10</v>
      </c>
    </row>
    <row r="3632" spans="1:2" x14ac:dyDescent="0.25">
      <c r="A3632" t="s">
        <v>600</v>
      </c>
      <c r="B3632" t="s">
        <v>600</v>
      </c>
    </row>
    <row r="3633" spans="1:2" x14ac:dyDescent="0.25">
      <c r="A3633" t="s">
        <v>600</v>
      </c>
      <c r="B3633" t="s">
        <v>324</v>
      </c>
    </row>
    <row r="3634" spans="1:2" x14ac:dyDescent="0.25">
      <c r="A3634" t="s">
        <v>600</v>
      </c>
      <c r="B3634" t="s">
        <v>82</v>
      </c>
    </row>
    <row r="3635" spans="1:2" x14ac:dyDescent="0.25">
      <c r="A3635" t="s">
        <v>600</v>
      </c>
      <c r="B3635" t="s">
        <v>412</v>
      </c>
    </row>
    <row r="3636" spans="1:2" x14ac:dyDescent="0.25">
      <c r="A3636" t="s">
        <v>600</v>
      </c>
      <c r="B3636" t="s">
        <v>395</v>
      </c>
    </row>
    <row r="3637" spans="1:2" x14ac:dyDescent="0.25">
      <c r="A3637" t="s">
        <v>600</v>
      </c>
      <c r="B3637" t="s">
        <v>125</v>
      </c>
    </row>
    <row r="3638" spans="1:2" x14ac:dyDescent="0.25">
      <c r="A3638" t="s">
        <v>411</v>
      </c>
      <c r="B3638" t="s">
        <v>411</v>
      </c>
    </row>
    <row r="3639" spans="1:2" x14ac:dyDescent="0.25">
      <c r="A3639" t="s">
        <v>411</v>
      </c>
      <c r="B3639" t="s">
        <v>412</v>
      </c>
    </row>
    <row r="3640" spans="1:2" x14ac:dyDescent="0.25">
      <c r="A3640" t="s">
        <v>411</v>
      </c>
      <c r="B3640" t="s">
        <v>600</v>
      </c>
    </row>
    <row r="3641" spans="1:2" x14ac:dyDescent="0.25">
      <c r="A3641" t="s">
        <v>411</v>
      </c>
      <c r="B3641" t="s">
        <v>111</v>
      </c>
    </row>
    <row r="3642" spans="1:2" x14ac:dyDescent="0.25">
      <c r="A3642" t="s">
        <v>411</v>
      </c>
      <c r="B3642" t="s">
        <v>433</v>
      </c>
    </row>
    <row r="3643" spans="1:2" x14ac:dyDescent="0.25">
      <c r="A3643" t="s">
        <v>411</v>
      </c>
      <c r="B3643" t="s">
        <v>395</v>
      </c>
    </row>
    <row r="3644" spans="1:2" x14ac:dyDescent="0.25">
      <c r="A3644" t="s">
        <v>82</v>
      </c>
      <c r="B3644" t="s">
        <v>82</v>
      </c>
    </row>
    <row r="3645" spans="1:2" x14ac:dyDescent="0.25">
      <c r="A3645" t="s">
        <v>82</v>
      </c>
      <c r="B3645" t="s">
        <v>380</v>
      </c>
    </row>
    <row r="3646" spans="1:2" x14ac:dyDescent="0.25">
      <c r="A3646" t="s">
        <v>82</v>
      </c>
      <c r="B3646" t="s">
        <v>600</v>
      </c>
    </row>
    <row r="3647" spans="1:2" x14ac:dyDescent="0.25">
      <c r="A3647" t="s">
        <v>82</v>
      </c>
      <c r="B3647" t="s">
        <v>324</v>
      </c>
    </row>
    <row r="3648" spans="1:2" x14ac:dyDescent="0.25">
      <c r="A3648" t="s">
        <v>82</v>
      </c>
      <c r="B3648" t="s">
        <v>125</v>
      </c>
    </row>
    <row r="3649" spans="1:2" x14ac:dyDescent="0.25">
      <c r="A3649" t="s">
        <v>82</v>
      </c>
      <c r="B3649" t="s">
        <v>182</v>
      </c>
    </row>
    <row r="3650" spans="1:2" x14ac:dyDescent="0.25">
      <c r="A3650" t="s">
        <v>395</v>
      </c>
      <c r="B3650" t="s">
        <v>395</v>
      </c>
    </row>
    <row r="3651" spans="1:2" x14ac:dyDescent="0.25">
      <c r="A3651" t="s">
        <v>395</v>
      </c>
      <c r="B3651" t="s">
        <v>600</v>
      </c>
    </row>
    <row r="3652" spans="1:2" x14ac:dyDescent="0.25">
      <c r="A3652" t="s">
        <v>395</v>
      </c>
      <c r="B3652" t="s">
        <v>411</v>
      </c>
    </row>
    <row r="3653" spans="1:2" x14ac:dyDescent="0.25">
      <c r="A3653" t="s">
        <v>395</v>
      </c>
      <c r="B3653" t="s">
        <v>82</v>
      </c>
    </row>
    <row r="3654" spans="1:2" x14ac:dyDescent="0.25">
      <c r="A3654" t="s">
        <v>395</v>
      </c>
      <c r="B3654" t="s">
        <v>324</v>
      </c>
    </row>
    <row r="3655" spans="1:2" x14ac:dyDescent="0.25">
      <c r="A3655" t="s">
        <v>395</v>
      </c>
      <c r="B3655" t="s">
        <v>300</v>
      </c>
    </row>
    <row r="3656" spans="1:2" x14ac:dyDescent="0.25">
      <c r="A3656" t="s">
        <v>412</v>
      </c>
      <c r="B3656" t="s">
        <v>412</v>
      </c>
    </row>
    <row r="3657" spans="1:2" x14ac:dyDescent="0.25">
      <c r="A3657" t="s">
        <v>412</v>
      </c>
      <c r="B3657" t="s">
        <v>411</v>
      </c>
    </row>
    <row r="3658" spans="1:2" x14ac:dyDescent="0.25">
      <c r="A3658" t="s">
        <v>412</v>
      </c>
      <c r="B3658" t="s">
        <v>133</v>
      </c>
    </row>
    <row r="3659" spans="1:2" x14ac:dyDescent="0.25">
      <c r="A3659" t="s">
        <v>412</v>
      </c>
      <c r="B3659" t="s">
        <v>134</v>
      </c>
    </row>
    <row r="3660" spans="1:2" x14ac:dyDescent="0.25">
      <c r="A3660" t="s">
        <v>412</v>
      </c>
      <c r="B3660" t="s">
        <v>324</v>
      </c>
    </row>
    <row r="3661" spans="1:2" x14ac:dyDescent="0.25">
      <c r="A3661" t="s">
        <v>412</v>
      </c>
      <c r="B3661" t="s">
        <v>125</v>
      </c>
    </row>
    <row r="3662" spans="1:2" x14ac:dyDescent="0.25">
      <c r="A3662" t="s">
        <v>105</v>
      </c>
      <c r="B3662" t="s">
        <v>105</v>
      </c>
    </row>
    <row r="3663" spans="1:2" x14ac:dyDescent="0.25">
      <c r="A3663" t="s">
        <v>105</v>
      </c>
      <c r="B3663" t="s">
        <v>453</v>
      </c>
    </row>
    <row r="3664" spans="1:2" x14ac:dyDescent="0.25">
      <c r="A3664" t="s">
        <v>105</v>
      </c>
      <c r="B3664" t="s">
        <v>10</v>
      </c>
    </row>
    <row r="3665" spans="1:2" x14ac:dyDescent="0.25">
      <c r="A3665" t="s">
        <v>105</v>
      </c>
      <c r="B3665" t="s">
        <v>611</v>
      </c>
    </row>
    <row r="3666" spans="1:2" x14ac:dyDescent="0.25">
      <c r="A3666" t="s">
        <v>105</v>
      </c>
      <c r="B3666" t="s">
        <v>485</v>
      </c>
    </row>
    <row r="3667" spans="1:2" x14ac:dyDescent="0.25">
      <c r="A3667" t="s">
        <v>105</v>
      </c>
      <c r="B3667" t="s">
        <v>470</v>
      </c>
    </row>
    <row r="3668" spans="1:2" x14ac:dyDescent="0.25">
      <c r="A3668" t="s">
        <v>27</v>
      </c>
      <c r="B3668" t="s">
        <v>27</v>
      </c>
    </row>
    <row r="3669" spans="1:2" x14ac:dyDescent="0.25">
      <c r="A3669" t="s">
        <v>27</v>
      </c>
      <c r="B3669" t="s">
        <v>12</v>
      </c>
    </row>
    <row r="3670" spans="1:2" x14ac:dyDescent="0.25">
      <c r="A3670" t="s">
        <v>27</v>
      </c>
      <c r="B3670" t="s">
        <v>669</v>
      </c>
    </row>
    <row r="3671" spans="1:2" x14ac:dyDescent="0.25">
      <c r="A3671" t="s">
        <v>27</v>
      </c>
      <c r="B3671" t="s">
        <v>206</v>
      </c>
    </row>
    <row r="3672" spans="1:2" x14ac:dyDescent="0.25">
      <c r="A3672" t="s">
        <v>27</v>
      </c>
      <c r="B3672" t="s">
        <v>166</v>
      </c>
    </row>
    <row r="3673" spans="1:2" x14ac:dyDescent="0.25">
      <c r="A3673" t="s">
        <v>27</v>
      </c>
      <c r="B3673" t="s">
        <v>610</v>
      </c>
    </row>
    <row r="3674" spans="1:2" x14ac:dyDescent="0.25">
      <c r="A3674" t="s">
        <v>402</v>
      </c>
      <c r="B3674" t="s">
        <v>402</v>
      </c>
    </row>
    <row r="3675" spans="1:2" x14ac:dyDescent="0.25">
      <c r="A3675" t="s">
        <v>402</v>
      </c>
      <c r="B3675" t="s">
        <v>10</v>
      </c>
    </row>
    <row r="3676" spans="1:2" x14ac:dyDescent="0.25">
      <c r="A3676" t="s">
        <v>402</v>
      </c>
      <c r="B3676" t="s">
        <v>584</v>
      </c>
    </row>
    <row r="3677" spans="1:2" x14ac:dyDescent="0.25">
      <c r="A3677" t="s">
        <v>402</v>
      </c>
      <c r="B3677" t="s">
        <v>585</v>
      </c>
    </row>
    <row r="3678" spans="1:2" x14ac:dyDescent="0.25">
      <c r="A3678" t="s">
        <v>402</v>
      </c>
      <c r="B3678" t="s">
        <v>485</v>
      </c>
    </row>
    <row r="3679" spans="1:2" x14ac:dyDescent="0.25">
      <c r="A3679" t="s">
        <v>402</v>
      </c>
      <c r="B3679" t="s">
        <v>182</v>
      </c>
    </row>
    <row r="3680" spans="1:2" x14ac:dyDescent="0.25">
      <c r="A3680" t="s">
        <v>12</v>
      </c>
      <c r="B3680" t="s">
        <v>12</v>
      </c>
    </row>
    <row r="3681" spans="1:2" x14ac:dyDescent="0.25">
      <c r="A3681" t="s">
        <v>12</v>
      </c>
      <c r="B3681" t="s">
        <v>27</v>
      </c>
    </row>
    <row r="3682" spans="1:2" x14ac:dyDescent="0.25">
      <c r="A3682" t="s">
        <v>12</v>
      </c>
      <c r="B3682" t="s">
        <v>166</v>
      </c>
    </row>
    <row r="3683" spans="1:2" x14ac:dyDescent="0.25">
      <c r="A3683" t="s">
        <v>12</v>
      </c>
      <c r="B3683" t="s">
        <v>610</v>
      </c>
    </row>
    <row r="3684" spans="1:2" x14ac:dyDescent="0.25">
      <c r="A3684" t="s">
        <v>12</v>
      </c>
      <c r="B3684" t="s">
        <v>206</v>
      </c>
    </row>
    <row r="3685" spans="1:2" x14ac:dyDescent="0.25">
      <c r="A3685" t="s">
        <v>12</v>
      </c>
      <c r="B3685" t="s">
        <v>669</v>
      </c>
    </row>
    <row r="3686" spans="1:2" x14ac:dyDescent="0.25">
      <c r="A3686" t="s">
        <v>166</v>
      </c>
      <c r="B3686" t="s">
        <v>166</v>
      </c>
    </row>
    <row r="3687" spans="1:2" x14ac:dyDescent="0.25">
      <c r="A3687" t="s">
        <v>166</v>
      </c>
      <c r="B3687" t="s">
        <v>610</v>
      </c>
    </row>
    <row r="3688" spans="1:2" x14ac:dyDescent="0.25">
      <c r="A3688" t="s">
        <v>166</v>
      </c>
      <c r="B3688" t="s">
        <v>187</v>
      </c>
    </row>
    <row r="3689" spans="1:2" x14ac:dyDescent="0.25">
      <c r="A3689" t="s">
        <v>166</v>
      </c>
      <c r="B3689" t="s">
        <v>12</v>
      </c>
    </row>
    <row r="3690" spans="1:2" x14ac:dyDescent="0.25">
      <c r="A3690" t="s">
        <v>166</v>
      </c>
      <c r="B3690" t="s">
        <v>165</v>
      </c>
    </row>
    <row r="3691" spans="1:2" x14ac:dyDescent="0.25">
      <c r="A3691" t="s">
        <v>166</v>
      </c>
      <c r="B3691" t="s">
        <v>23</v>
      </c>
    </row>
    <row r="3692" spans="1:2" x14ac:dyDescent="0.25">
      <c r="A3692" t="s">
        <v>610</v>
      </c>
      <c r="B3692" t="s">
        <v>610</v>
      </c>
    </row>
    <row r="3693" spans="1:2" x14ac:dyDescent="0.25">
      <c r="A3693" t="s">
        <v>610</v>
      </c>
      <c r="B3693" t="s">
        <v>187</v>
      </c>
    </row>
    <row r="3694" spans="1:2" x14ac:dyDescent="0.25">
      <c r="A3694" t="s">
        <v>610</v>
      </c>
      <c r="B3694" t="s">
        <v>166</v>
      </c>
    </row>
    <row r="3695" spans="1:2" x14ac:dyDescent="0.25">
      <c r="A3695" t="s">
        <v>610</v>
      </c>
      <c r="B3695" t="s">
        <v>651</v>
      </c>
    </row>
    <row r="3696" spans="1:2" x14ac:dyDescent="0.25">
      <c r="A3696" t="s">
        <v>610</v>
      </c>
      <c r="B3696" t="s">
        <v>23</v>
      </c>
    </row>
    <row r="3697" spans="1:2" x14ac:dyDescent="0.25">
      <c r="A3697" t="s">
        <v>610</v>
      </c>
      <c r="B3697" t="s">
        <v>650</v>
      </c>
    </row>
    <row r="3698" spans="1:2" x14ac:dyDescent="0.25">
      <c r="A3698" t="s">
        <v>206</v>
      </c>
      <c r="B3698" t="s">
        <v>206</v>
      </c>
    </row>
    <row r="3699" spans="1:2" x14ac:dyDescent="0.25">
      <c r="A3699" t="s">
        <v>206</v>
      </c>
      <c r="B3699" t="s">
        <v>12</v>
      </c>
    </row>
    <row r="3700" spans="1:2" x14ac:dyDescent="0.25">
      <c r="A3700" t="s">
        <v>206</v>
      </c>
      <c r="B3700" t="s">
        <v>27</v>
      </c>
    </row>
    <row r="3701" spans="1:2" x14ac:dyDescent="0.25">
      <c r="A3701" t="s">
        <v>206</v>
      </c>
      <c r="B3701" t="s">
        <v>166</v>
      </c>
    </row>
    <row r="3702" spans="1:2" x14ac:dyDescent="0.25">
      <c r="A3702" t="s">
        <v>206</v>
      </c>
      <c r="B3702" t="s">
        <v>396</v>
      </c>
    </row>
    <row r="3703" spans="1:2" x14ac:dyDescent="0.25">
      <c r="A3703" t="s">
        <v>206</v>
      </c>
      <c r="B3703" t="s">
        <v>669</v>
      </c>
    </row>
    <row r="3704" spans="1:2" x14ac:dyDescent="0.25">
      <c r="A3704" t="s">
        <v>182</v>
      </c>
      <c r="B3704" t="s">
        <v>182</v>
      </c>
    </row>
    <row r="3705" spans="1:2" x14ac:dyDescent="0.25">
      <c r="A3705" t="s">
        <v>182</v>
      </c>
      <c r="B3705" t="s">
        <v>485</v>
      </c>
    </row>
    <row r="3706" spans="1:2" x14ac:dyDescent="0.25">
      <c r="A3706" t="s">
        <v>182</v>
      </c>
      <c r="B3706" t="s">
        <v>380</v>
      </c>
    </row>
    <row r="3707" spans="1:2" x14ac:dyDescent="0.25">
      <c r="A3707" t="s">
        <v>182</v>
      </c>
      <c r="B3707" t="s">
        <v>453</v>
      </c>
    </row>
    <row r="3708" spans="1:2" x14ac:dyDescent="0.25">
      <c r="A3708" t="s">
        <v>182</v>
      </c>
      <c r="B3708" t="s">
        <v>470</v>
      </c>
    </row>
    <row r="3709" spans="1:2" x14ac:dyDescent="0.25">
      <c r="A3709" t="s">
        <v>182</v>
      </c>
      <c r="B3709" t="s">
        <v>82</v>
      </c>
    </row>
    <row r="3710" spans="1:2" x14ac:dyDescent="0.25">
      <c r="A3710" t="s">
        <v>165</v>
      </c>
      <c r="B3710" t="s">
        <v>165</v>
      </c>
    </row>
    <row r="3711" spans="1:2" x14ac:dyDescent="0.25">
      <c r="A3711" t="s">
        <v>165</v>
      </c>
      <c r="B3711" t="s">
        <v>663</v>
      </c>
    </row>
    <row r="3712" spans="1:2" x14ac:dyDescent="0.25">
      <c r="A3712" t="s">
        <v>165</v>
      </c>
      <c r="B3712" t="s">
        <v>23</v>
      </c>
    </row>
    <row r="3713" spans="1:2" x14ac:dyDescent="0.25">
      <c r="A3713" t="s">
        <v>165</v>
      </c>
      <c r="B3713" t="s">
        <v>432</v>
      </c>
    </row>
    <row r="3714" spans="1:2" x14ac:dyDescent="0.25">
      <c r="A3714" t="s">
        <v>165</v>
      </c>
      <c r="B3714" t="s">
        <v>166</v>
      </c>
    </row>
    <row r="3715" spans="1:2" x14ac:dyDescent="0.25">
      <c r="A3715" t="s">
        <v>165</v>
      </c>
      <c r="B3715" t="s">
        <v>161</v>
      </c>
    </row>
    <row r="3716" spans="1:2" x14ac:dyDescent="0.25">
      <c r="A3716" t="s">
        <v>396</v>
      </c>
      <c r="B3716" t="s">
        <v>396</v>
      </c>
    </row>
    <row r="3717" spans="1:2" x14ac:dyDescent="0.25">
      <c r="A3717" t="s">
        <v>396</v>
      </c>
      <c r="B3717" t="s">
        <v>165</v>
      </c>
    </row>
    <row r="3718" spans="1:2" x14ac:dyDescent="0.25">
      <c r="A3718" t="s">
        <v>396</v>
      </c>
      <c r="B3718" t="s">
        <v>520</v>
      </c>
    </row>
    <row r="3719" spans="1:2" x14ac:dyDescent="0.25">
      <c r="A3719" t="s">
        <v>396</v>
      </c>
      <c r="B3719" t="s">
        <v>206</v>
      </c>
    </row>
    <row r="3720" spans="1:2" x14ac:dyDescent="0.25">
      <c r="A3720" t="s">
        <v>396</v>
      </c>
      <c r="B3720" t="s">
        <v>366</v>
      </c>
    </row>
    <row r="3721" spans="1:2" x14ac:dyDescent="0.25">
      <c r="A3721" t="s">
        <v>396</v>
      </c>
      <c r="B3721" t="s">
        <v>432</v>
      </c>
    </row>
    <row r="3722" spans="1:2" x14ac:dyDescent="0.25">
      <c r="A3722" t="s">
        <v>145</v>
      </c>
      <c r="B3722" t="s">
        <v>145</v>
      </c>
    </row>
    <row r="3723" spans="1:2" x14ac:dyDescent="0.25">
      <c r="A3723" t="s">
        <v>145</v>
      </c>
      <c r="B3723" t="s">
        <v>138</v>
      </c>
    </row>
    <row r="3724" spans="1:2" x14ac:dyDescent="0.25">
      <c r="A3724" t="s">
        <v>145</v>
      </c>
      <c r="B3724" t="s">
        <v>100</v>
      </c>
    </row>
    <row r="3725" spans="1:2" x14ac:dyDescent="0.25">
      <c r="A3725" t="s">
        <v>145</v>
      </c>
      <c r="B3725" t="s">
        <v>363</v>
      </c>
    </row>
    <row r="3726" spans="1:2" x14ac:dyDescent="0.25">
      <c r="A3726" t="s">
        <v>145</v>
      </c>
      <c r="B3726" t="s">
        <v>396</v>
      </c>
    </row>
    <row r="3727" spans="1:2" x14ac:dyDescent="0.25">
      <c r="A3727" t="s">
        <v>145</v>
      </c>
      <c r="B3727" t="s">
        <v>402</v>
      </c>
    </row>
    <row r="3728" spans="1:2" x14ac:dyDescent="0.25">
      <c r="A3728" t="s">
        <v>475</v>
      </c>
      <c r="B3728" t="s">
        <v>475</v>
      </c>
    </row>
    <row r="3729" spans="1:2" x14ac:dyDescent="0.25">
      <c r="A3729" t="s">
        <v>475</v>
      </c>
      <c r="B3729" t="s">
        <v>139</v>
      </c>
    </row>
    <row r="3730" spans="1:2" x14ac:dyDescent="0.25">
      <c r="A3730" t="s">
        <v>475</v>
      </c>
      <c r="B3730" t="s">
        <v>363</v>
      </c>
    </row>
    <row r="3731" spans="1:2" x14ac:dyDescent="0.25">
      <c r="A3731" t="s">
        <v>475</v>
      </c>
      <c r="B3731" t="s">
        <v>138</v>
      </c>
    </row>
    <row r="3732" spans="1:2" x14ac:dyDescent="0.25">
      <c r="A3732" t="s">
        <v>475</v>
      </c>
      <c r="B3732" t="s">
        <v>270</v>
      </c>
    </row>
    <row r="3733" spans="1:2" x14ac:dyDescent="0.25">
      <c r="A3733" t="s">
        <v>475</v>
      </c>
      <c r="B3733" t="s">
        <v>145</v>
      </c>
    </row>
    <row r="3734" spans="1:2" x14ac:dyDescent="0.25">
      <c r="A3734" t="s">
        <v>139</v>
      </c>
      <c r="B3734" t="s">
        <v>139</v>
      </c>
    </row>
    <row r="3735" spans="1:2" x14ac:dyDescent="0.25">
      <c r="A3735" t="s">
        <v>139</v>
      </c>
      <c r="B3735" t="s">
        <v>475</v>
      </c>
    </row>
    <row r="3736" spans="1:2" x14ac:dyDescent="0.25">
      <c r="A3736" t="s">
        <v>139</v>
      </c>
      <c r="B3736" t="s">
        <v>363</v>
      </c>
    </row>
    <row r="3737" spans="1:2" x14ac:dyDescent="0.25">
      <c r="A3737" t="s">
        <v>139</v>
      </c>
      <c r="B3737" t="s">
        <v>270</v>
      </c>
    </row>
    <row r="3738" spans="1:2" x14ac:dyDescent="0.25">
      <c r="A3738" t="s">
        <v>139</v>
      </c>
      <c r="B3738" t="s">
        <v>138</v>
      </c>
    </row>
    <row r="3739" spans="1:2" x14ac:dyDescent="0.25">
      <c r="A3739" t="s">
        <v>139</v>
      </c>
      <c r="B3739" t="s">
        <v>585</v>
      </c>
    </row>
    <row r="3740" spans="1:2" x14ac:dyDescent="0.25">
      <c r="A3740" t="s">
        <v>138</v>
      </c>
      <c r="B3740" t="s">
        <v>138</v>
      </c>
    </row>
    <row r="3741" spans="1:2" x14ac:dyDescent="0.25">
      <c r="A3741" t="s">
        <v>138</v>
      </c>
      <c r="B3741" t="s">
        <v>363</v>
      </c>
    </row>
    <row r="3742" spans="1:2" x14ac:dyDescent="0.25">
      <c r="A3742" t="s">
        <v>138</v>
      </c>
      <c r="B3742" t="s">
        <v>402</v>
      </c>
    </row>
    <row r="3743" spans="1:2" x14ac:dyDescent="0.25">
      <c r="A3743" t="s">
        <v>138</v>
      </c>
      <c r="B3743" t="s">
        <v>584</v>
      </c>
    </row>
    <row r="3744" spans="1:2" x14ac:dyDescent="0.25">
      <c r="A3744" t="s">
        <v>138</v>
      </c>
      <c r="B3744" t="s">
        <v>270</v>
      </c>
    </row>
    <row r="3745" spans="1:2" x14ac:dyDescent="0.25">
      <c r="A3745" t="s">
        <v>138</v>
      </c>
      <c r="B3745" t="s">
        <v>145</v>
      </c>
    </row>
    <row r="3746" spans="1:2" x14ac:dyDescent="0.25">
      <c r="A3746" t="s">
        <v>100</v>
      </c>
      <c r="B3746" t="s">
        <v>100</v>
      </c>
    </row>
    <row r="3747" spans="1:2" x14ac:dyDescent="0.25">
      <c r="A3747" t="s">
        <v>100</v>
      </c>
      <c r="B3747" t="s">
        <v>82</v>
      </c>
    </row>
    <row r="3748" spans="1:2" x14ac:dyDescent="0.25">
      <c r="A3748" t="s">
        <v>100</v>
      </c>
      <c r="B3748" t="s">
        <v>380</v>
      </c>
    </row>
    <row r="3749" spans="1:2" x14ac:dyDescent="0.25">
      <c r="A3749" t="s">
        <v>100</v>
      </c>
      <c r="B3749" t="s">
        <v>300</v>
      </c>
    </row>
    <row r="3750" spans="1:2" x14ac:dyDescent="0.25">
      <c r="A3750" t="s">
        <v>100</v>
      </c>
      <c r="B3750" t="s">
        <v>182</v>
      </c>
    </row>
    <row r="3751" spans="1:2" x14ac:dyDescent="0.25">
      <c r="A3751" t="s">
        <v>100</v>
      </c>
      <c r="B3751" t="s">
        <v>138</v>
      </c>
    </row>
    <row r="3752" spans="1:2" x14ac:dyDescent="0.25">
      <c r="A3752" t="s">
        <v>453</v>
      </c>
      <c r="B3752" t="s">
        <v>453</v>
      </c>
    </row>
    <row r="3753" spans="1:2" x14ac:dyDescent="0.25">
      <c r="A3753" t="s">
        <v>453</v>
      </c>
      <c r="B3753" t="s">
        <v>105</v>
      </c>
    </row>
    <row r="3754" spans="1:2" x14ac:dyDescent="0.25">
      <c r="A3754" t="s">
        <v>453</v>
      </c>
      <c r="B3754" t="s">
        <v>485</v>
      </c>
    </row>
    <row r="3755" spans="1:2" x14ac:dyDescent="0.25">
      <c r="A3755" t="s">
        <v>453</v>
      </c>
      <c r="B3755" t="s">
        <v>10</v>
      </c>
    </row>
    <row r="3756" spans="1:2" x14ac:dyDescent="0.25">
      <c r="A3756" t="s">
        <v>453</v>
      </c>
      <c r="B3756" t="s">
        <v>470</v>
      </c>
    </row>
    <row r="3757" spans="1:2" x14ac:dyDescent="0.25">
      <c r="A3757" t="s">
        <v>453</v>
      </c>
      <c r="B3757" t="s">
        <v>182</v>
      </c>
    </row>
    <row r="3758" spans="1:2" x14ac:dyDescent="0.25">
      <c r="A3758" t="s">
        <v>470</v>
      </c>
      <c r="B3758" t="s">
        <v>470</v>
      </c>
    </row>
    <row r="3759" spans="1:2" x14ac:dyDescent="0.25">
      <c r="A3759" t="s">
        <v>470</v>
      </c>
      <c r="B3759" t="s">
        <v>136</v>
      </c>
    </row>
    <row r="3760" spans="1:2" x14ac:dyDescent="0.25">
      <c r="A3760" t="s">
        <v>470</v>
      </c>
      <c r="B3760" t="s">
        <v>125</v>
      </c>
    </row>
    <row r="3761" spans="1:2" x14ac:dyDescent="0.25">
      <c r="A3761" t="s">
        <v>470</v>
      </c>
      <c r="B3761" t="s">
        <v>134</v>
      </c>
    </row>
    <row r="3762" spans="1:2" x14ac:dyDescent="0.25">
      <c r="A3762" t="s">
        <v>470</v>
      </c>
      <c r="B3762" t="s">
        <v>485</v>
      </c>
    </row>
    <row r="3763" spans="1:2" x14ac:dyDescent="0.25">
      <c r="A3763" t="s">
        <v>470</v>
      </c>
      <c r="B3763" t="s">
        <v>453</v>
      </c>
    </row>
    <row r="3764" spans="1:2" x14ac:dyDescent="0.25">
      <c r="A3764" t="s">
        <v>125</v>
      </c>
      <c r="B3764" t="s">
        <v>125</v>
      </c>
    </row>
    <row r="3765" spans="1:2" x14ac:dyDescent="0.25">
      <c r="A3765" t="s">
        <v>125</v>
      </c>
      <c r="B3765" t="s">
        <v>324</v>
      </c>
    </row>
    <row r="3766" spans="1:2" x14ac:dyDescent="0.25">
      <c r="A3766" t="s">
        <v>125</v>
      </c>
      <c r="B3766" t="s">
        <v>134</v>
      </c>
    </row>
    <row r="3767" spans="1:2" x14ac:dyDescent="0.25">
      <c r="A3767" t="s">
        <v>125</v>
      </c>
      <c r="B3767" t="s">
        <v>470</v>
      </c>
    </row>
    <row r="3768" spans="1:2" x14ac:dyDescent="0.25">
      <c r="A3768" t="s">
        <v>125</v>
      </c>
      <c r="B3768" t="s">
        <v>136</v>
      </c>
    </row>
    <row r="3769" spans="1:2" x14ac:dyDescent="0.25">
      <c r="A3769" t="s">
        <v>125</v>
      </c>
      <c r="B3769" t="s">
        <v>133</v>
      </c>
    </row>
    <row r="3770" spans="1:2" x14ac:dyDescent="0.25">
      <c r="A3770" t="s">
        <v>324</v>
      </c>
      <c r="B3770" t="s">
        <v>324</v>
      </c>
    </row>
    <row r="3771" spans="1:2" x14ac:dyDescent="0.25">
      <c r="A3771" t="s">
        <v>324</v>
      </c>
      <c r="B3771" t="s">
        <v>125</v>
      </c>
    </row>
    <row r="3772" spans="1:2" x14ac:dyDescent="0.25">
      <c r="A3772" t="s">
        <v>324</v>
      </c>
      <c r="B3772" t="s">
        <v>600</v>
      </c>
    </row>
    <row r="3773" spans="1:2" x14ac:dyDescent="0.25">
      <c r="A3773" t="s">
        <v>324</v>
      </c>
      <c r="B3773" t="s">
        <v>82</v>
      </c>
    </row>
    <row r="3774" spans="1:2" x14ac:dyDescent="0.25">
      <c r="A3774" t="s">
        <v>324</v>
      </c>
      <c r="B3774" t="s">
        <v>412</v>
      </c>
    </row>
    <row r="3775" spans="1:2" x14ac:dyDescent="0.25">
      <c r="A3775" t="s">
        <v>324</v>
      </c>
      <c r="B3775" t="s">
        <v>134</v>
      </c>
    </row>
    <row r="3776" spans="1:2" x14ac:dyDescent="0.25">
      <c r="A3776" t="s">
        <v>611</v>
      </c>
      <c r="B3776" t="s">
        <v>611</v>
      </c>
    </row>
    <row r="3777" spans="1:2" x14ac:dyDescent="0.25">
      <c r="A3777" t="s">
        <v>611</v>
      </c>
      <c r="B3777" t="s">
        <v>136</v>
      </c>
    </row>
    <row r="3778" spans="1:2" x14ac:dyDescent="0.25">
      <c r="A3778" t="s">
        <v>611</v>
      </c>
      <c r="B3778" t="s">
        <v>470</v>
      </c>
    </row>
    <row r="3779" spans="1:2" x14ac:dyDescent="0.25">
      <c r="A3779" t="s">
        <v>611</v>
      </c>
      <c r="B3779" t="s">
        <v>105</v>
      </c>
    </row>
    <row r="3780" spans="1:2" x14ac:dyDescent="0.25">
      <c r="A3780" t="s">
        <v>611</v>
      </c>
      <c r="B3780" t="s">
        <v>453</v>
      </c>
    </row>
    <row r="3781" spans="1:2" x14ac:dyDescent="0.25">
      <c r="A3781" t="s">
        <v>611</v>
      </c>
      <c r="B3781" t="s">
        <v>135</v>
      </c>
    </row>
    <row r="3782" spans="1:2" x14ac:dyDescent="0.25">
      <c r="A3782" t="s">
        <v>136</v>
      </c>
      <c r="B3782" t="s">
        <v>136</v>
      </c>
    </row>
    <row r="3783" spans="1:2" x14ac:dyDescent="0.25">
      <c r="A3783" t="s">
        <v>136</v>
      </c>
      <c r="B3783" t="s">
        <v>134</v>
      </c>
    </row>
    <row r="3784" spans="1:2" x14ac:dyDescent="0.25">
      <c r="A3784" t="s">
        <v>136</v>
      </c>
      <c r="B3784" t="s">
        <v>133</v>
      </c>
    </row>
    <row r="3785" spans="1:2" x14ac:dyDescent="0.25">
      <c r="A3785" t="s">
        <v>136</v>
      </c>
      <c r="B3785" t="s">
        <v>135</v>
      </c>
    </row>
    <row r="3786" spans="1:2" x14ac:dyDescent="0.25">
      <c r="A3786" t="s">
        <v>136</v>
      </c>
      <c r="B3786" t="s">
        <v>470</v>
      </c>
    </row>
    <row r="3787" spans="1:2" x14ac:dyDescent="0.25">
      <c r="A3787" t="s">
        <v>136</v>
      </c>
      <c r="B3787" t="s">
        <v>611</v>
      </c>
    </row>
    <row r="3788" spans="1:2" x14ac:dyDescent="0.25">
      <c r="A3788" t="s">
        <v>135</v>
      </c>
      <c r="B3788" t="s">
        <v>135</v>
      </c>
    </row>
    <row r="3789" spans="1:2" x14ac:dyDescent="0.25">
      <c r="A3789" t="s">
        <v>135</v>
      </c>
      <c r="B3789" t="s">
        <v>133</v>
      </c>
    </row>
    <row r="3790" spans="1:2" x14ac:dyDescent="0.25">
      <c r="A3790" t="s">
        <v>135</v>
      </c>
      <c r="B3790" t="s">
        <v>134</v>
      </c>
    </row>
    <row r="3791" spans="1:2" x14ac:dyDescent="0.25">
      <c r="A3791" t="s">
        <v>135</v>
      </c>
      <c r="B3791" t="s">
        <v>136</v>
      </c>
    </row>
    <row r="3792" spans="1:2" x14ac:dyDescent="0.25">
      <c r="A3792" t="s">
        <v>135</v>
      </c>
      <c r="B3792" t="s">
        <v>412</v>
      </c>
    </row>
    <row r="3793" spans="1:2" x14ac:dyDescent="0.25">
      <c r="A3793" t="s">
        <v>135</v>
      </c>
      <c r="B3793" t="s">
        <v>125</v>
      </c>
    </row>
    <row r="3794" spans="1:2" x14ac:dyDescent="0.25">
      <c r="A3794" t="s">
        <v>54</v>
      </c>
      <c r="B3794" t="s">
        <v>54</v>
      </c>
    </row>
    <row r="3795" spans="1:2" x14ac:dyDescent="0.25">
      <c r="A3795" t="s">
        <v>54</v>
      </c>
      <c r="B3795" t="s">
        <v>57</v>
      </c>
    </row>
    <row r="3796" spans="1:2" x14ac:dyDescent="0.25">
      <c r="A3796" t="s">
        <v>54</v>
      </c>
      <c r="B3796" t="s">
        <v>56</v>
      </c>
    </row>
    <row r="3797" spans="1:2" x14ac:dyDescent="0.25">
      <c r="A3797" t="s">
        <v>54</v>
      </c>
      <c r="B3797" t="s">
        <v>58</v>
      </c>
    </row>
    <row r="3798" spans="1:2" x14ac:dyDescent="0.25">
      <c r="A3798" t="s">
        <v>54</v>
      </c>
      <c r="B3798" t="s">
        <v>421</v>
      </c>
    </row>
    <row r="3799" spans="1:2" x14ac:dyDescent="0.25">
      <c r="A3799" t="s">
        <v>54</v>
      </c>
      <c r="B3799" t="s">
        <v>574</v>
      </c>
    </row>
    <row r="3800" spans="1:2" x14ac:dyDescent="0.25">
      <c r="A3800" t="s">
        <v>56</v>
      </c>
      <c r="B3800" t="s">
        <v>56</v>
      </c>
    </row>
    <row r="3801" spans="1:2" x14ac:dyDescent="0.25">
      <c r="A3801" t="s">
        <v>56</v>
      </c>
      <c r="B3801" t="s">
        <v>58</v>
      </c>
    </row>
    <row r="3802" spans="1:2" x14ac:dyDescent="0.25">
      <c r="A3802" t="s">
        <v>56</v>
      </c>
      <c r="B3802" t="s">
        <v>54</v>
      </c>
    </row>
    <row r="3803" spans="1:2" x14ac:dyDescent="0.25">
      <c r="A3803" t="s">
        <v>56</v>
      </c>
      <c r="B3803" t="s">
        <v>57</v>
      </c>
    </row>
    <row r="3804" spans="1:2" x14ac:dyDescent="0.25">
      <c r="A3804" t="s">
        <v>56</v>
      </c>
      <c r="B3804" t="s">
        <v>421</v>
      </c>
    </row>
    <row r="3805" spans="1:2" x14ac:dyDescent="0.25">
      <c r="A3805" t="s">
        <v>56</v>
      </c>
      <c r="B3805" t="s">
        <v>527</v>
      </c>
    </row>
    <row r="3806" spans="1:2" x14ac:dyDescent="0.25">
      <c r="A3806" t="s">
        <v>57</v>
      </c>
      <c r="B3806" t="s">
        <v>57</v>
      </c>
    </row>
    <row r="3807" spans="1:2" x14ac:dyDescent="0.25">
      <c r="A3807" t="s">
        <v>57</v>
      </c>
      <c r="B3807" t="s">
        <v>58</v>
      </c>
    </row>
    <row r="3808" spans="1:2" x14ac:dyDescent="0.25">
      <c r="A3808" t="s">
        <v>57</v>
      </c>
      <c r="B3808" t="s">
        <v>54</v>
      </c>
    </row>
    <row r="3809" spans="1:2" x14ac:dyDescent="0.25">
      <c r="A3809" t="s">
        <v>57</v>
      </c>
      <c r="B3809" t="s">
        <v>56</v>
      </c>
    </row>
    <row r="3810" spans="1:2" x14ac:dyDescent="0.25">
      <c r="A3810" t="s">
        <v>57</v>
      </c>
      <c r="B3810" t="s">
        <v>338</v>
      </c>
    </row>
    <row r="3811" spans="1:2" x14ac:dyDescent="0.25">
      <c r="A3811" t="s">
        <v>57</v>
      </c>
      <c r="B3811" t="s">
        <v>574</v>
      </c>
    </row>
    <row r="3812" spans="1:2" x14ac:dyDescent="0.25">
      <c r="A3812" t="s">
        <v>58</v>
      </c>
      <c r="B3812" t="s">
        <v>58</v>
      </c>
    </row>
    <row r="3813" spans="1:2" x14ac:dyDescent="0.25">
      <c r="A3813" t="s">
        <v>58</v>
      </c>
      <c r="B3813" t="s">
        <v>57</v>
      </c>
    </row>
    <row r="3814" spans="1:2" x14ac:dyDescent="0.25">
      <c r="A3814" t="s">
        <v>58</v>
      </c>
      <c r="B3814" t="s">
        <v>56</v>
      </c>
    </row>
    <row r="3815" spans="1:2" x14ac:dyDescent="0.25">
      <c r="A3815" t="s">
        <v>58</v>
      </c>
      <c r="B3815" t="s">
        <v>54</v>
      </c>
    </row>
    <row r="3816" spans="1:2" x14ac:dyDescent="0.25">
      <c r="A3816" t="s">
        <v>58</v>
      </c>
      <c r="B3816" t="s">
        <v>338</v>
      </c>
    </row>
    <row r="3817" spans="1:2" x14ac:dyDescent="0.25">
      <c r="A3817" t="s">
        <v>58</v>
      </c>
      <c r="B3817" t="s">
        <v>527</v>
      </c>
    </row>
    <row r="3818" spans="1:2" x14ac:dyDescent="0.25">
      <c r="A3818" t="s">
        <v>247</v>
      </c>
      <c r="B3818" t="s">
        <v>247</v>
      </c>
    </row>
    <row r="3819" spans="1:2" x14ac:dyDescent="0.25">
      <c r="A3819" t="s">
        <v>247</v>
      </c>
      <c r="B3819" t="s">
        <v>641</v>
      </c>
    </row>
    <row r="3820" spans="1:2" x14ac:dyDescent="0.25">
      <c r="A3820" t="s">
        <v>247</v>
      </c>
      <c r="B3820" t="s">
        <v>413</v>
      </c>
    </row>
    <row r="3821" spans="1:2" x14ac:dyDescent="0.25">
      <c r="A3821" t="s">
        <v>247</v>
      </c>
      <c r="B3821" t="s">
        <v>386</v>
      </c>
    </row>
    <row r="3822" spans="1:2" x14ac:dyDescent="0.25">
      <c r="A3822" t="s">
        <v>247</v>
      </c>
      <c r="B3822" t="s">
        <v>252</v>
      </c>
    </row>
    <row r="3823" spans="1:2" x14ac:dyDescent="0.25">
      <c r="A3823" t="s">
        <v>247</v>
      </c>
      <c r="B3823" t="s">
        <v>608</v>
      </c>
    </row>
    <row r="3824" spans="1:2" x14ac:dyDescent="0.25">
      <c r="A3824" t="s">
        <v>252</v>
      </c>
      <c r="B3824" t="s">
        <v>252</v>
      </c>
    </row>
    <row r="3825" spans="1:2" x14ac:dyDescent="0.25">
      <c r="A3825" t="s">
        <v>252</v>
      </c>
      <c r="B3825" t="s">
        <v>217</v>
      </c>
    </row>
    <row r="3826" spans="1:2" x14ac:dyDescent="0.25">
      <c r="A3826" t="s">
        <v>252</v>
      </c>
      <c r="B3826" t="s">
        <v>641</v>
      </c>
    </row>
    <row r="3827" spans="1:2" x14ac:dyDescent="0.25">
      <c r="A3827" t="s">
        <v>252</v>
      </c>
      <c r="B3827" t="s">
        <v>386</v>
      </c>
    </row>
    <row r="3828" spans="1:2" x14ac:dyDescent="0.25">
      <c r="A3828" t="s">
        <v>252</v>
      </c>
      <c r="B3828" t="s">
        <v>416</v>
      </c>
    </row>
    <row r="3829" spans="1:2" x14ac:dyDescent="0.25">
      <c r="A3829" t="s">
        <v>252</v>
      </c>
      <c r="B3829" t="s">
        <v>247</v>
      </c>
    </row>
    <row r="3830" spans="1:2" x14ac:dyDescent="0.25">
      <c r="A3830" t="s">
        <v>338</v>
      </c>
      <c r="B3830" t="s">
        <v>338</v>
      </c>
    </row>
    <row r="3831" spans="1:2" x14ac:dyDescent="0.25">
      <c r="A3831" t="s">
        <v>338</v>
      </c>
      <c r="B3831" t="s">
        <v>57</v>
      </c>
    </row>
    <row r="3832" spans="1:2" x14ac:dyDescent="0.25">
      <c r="A3832" t="s">
        <v>338</v>
      </c>
      <c r="B3832" t="s">
        <v>58</v>
      </c>
    </row>
    <row r="3833" spans="1:2" x14ac:dyDescent="0.25">
      <c r="A3833" t="s">
        <v>338</v>
      </c>
      <c r="B3833" t="s">
        <v>608</v>
      </c>
    </row>
    <row r="3834" spans="1:2" x14ac:dyDescent="0.25">
      <c r="A3834" t="s">
        <v>338</v>
      </c>
      <c r="B3834" t="s">
        <v>54</v>
      </c>
    </row>
    <row r="3835" spans="1:2" x14ac:dyDescent="0.25">
      <c r="A3835" t="s">
        <v>338</v>
      </c>
      <c r="B3835" t="s">
        <v>56</v>
      </c>
    </row>
    <row r="3836" spans="1:2" x14ac:dyDescent="0.25">
      <c r="A3836" t="s">
        <v>386</v>
      </c>
      <c r="B3836" t="s">
        <v>386</v>
      </c>
    </row>
    <row r="3837" spans="1:2" x14ac:dyDescent="0.25">
      <c r="A3837" t="s">
        <v>386</v>
      </c>
      <c r="B3837" t="s">
        <v>527</v>
      </c>
    </row>
    <row r="3838" spans="1:2" x14ac:dyDescent="0.25">
      <c r="A3838" t="s">
        <v>386</v>
      </c>
      <c r="B3838" t="s">
        <v>608</v>
      </c>
    </row>
    <row r="3839" spans="1:2" x14ac:dyDescent="0.25">
      <c r="A3839" t="s">
        <v>386</v>
      </c>
      <c r="B3839" t="s">
        <v>217</v>
      </c>
    </row>
    <row r="3840" spans="1:2" x14ac:dyDescent="0.25">
      <c r="A3840" t="s">
        <v>386</v>
      </c>
      <c r="B3840" t="s">
        <v>641</v>
      </c>
    </row>
    <row r="3841" spans="1:2" x14ac:dyDescent="0.25">
      <c r="A3841" t="s">
        <v>386</v>
      </c>
      <c r="B3841" t="s">
        <v>416</v>
      </c>
    </row>
    <row r="3842" spans="1:2" x14ac:dyDescent="0.25">
      <c r="A3842" t="s">
        <v>413</v>
      </c>
      <c r="B3842" t="s">
        <v>413</v>
      </c>
    </row>
    <row r="3843" spans="1:2" x14ac:dyDescent="0.25">
      <c r="A3843" t="s">
        <v>413</v>
      </c>
      <c r="B3843" t="s">
        <v>608</v>
      </c>
    </row>
    <row r="3844" spans="1:2" x14ac:dyDescent="0.25">
      <c r="A3844" t="s">
        <v>413</v>
      </c>
      <c r="B3844" t="s">
        <v>532</v>
      </c>
    </row>
    <row r="3845" spans="1:2" x14ac:dyDescent="0.25">
      <c r="A3845" t="s">
        <v>413</v>
      </c>
      <c r="B3845" t="s">
        <v>338</v>
      </c>
    </row>
    <row r="3846" spans="1:2" x14ac:dyDescent="0.25">
      <c r="A3846" t="s">
        <v>413</v>
      </c>
      <c r="B3846" t="s">
        <v>386</v>
      </c>
    </row>
    <row r="3847" spans="1:2" x14ac:dyDescent="0.25">
      <c r="A3847" t="s">
        <v>413</v>
      </c>
      <c r="B3847" t="s">
        <v>58</v>
      </c>
    </row>
    <row r="3848" spans="1:2" x14ac:dyDescent="0.25">
      <c r="A3848" t="s">
        <v>527</v>
      </c>
      <c r="B3848" t="s">
        <v>527</v>
      </c>
    </row>
    <row r="3849" spans="1:2" x14ac:dyDescent="0.25">
      <c r="A3849" t="s">
        <v>527</v>
      </c>
      <c r="B3849" t="s">
        <v>58</v>
      </c>
    </row>
    <row r="3850" spans="1:2" x14ac:dyDescent="0.25">
      <c r="A3850" t="s">
        <v>527</v>
      </c>
      <c r="B3850" t="s">
        <v>56</v>
      </c>
    </row>
    <row r="3851" spans="1:2" x14ac:dyDescent="0.25">
      <c r="A3851" t="s">
        <v>527</v>
      </c>
      <c r="B3851" t="s">
        <v>57</v>
      </c>
    </row>
    <row r="3852" spans="1:2" x14ac:dyDescent="0.25">
      <c r="A3852" t="s">
        <v>527</v>
      </c>
      <c r="B3852" t="s">
        <v>54</v>
      </c>
    </row>
    <row r="3853" spans="1:2" x14ac:dyDescent="0.25">
      <c r="A3853" t="s">
        <v>527</v>
      </c>
      <c r="B3853" t="s">
        <v>338</v>
      </c>
    </row>
    <row r="3854" spans="1:2" x14ac:dyDescent="0.25">
      <c r="A3854" t="s">
        <v>608</v>
      </c>
      <c r="B3854" t="s">
        <v>608</v>
      </c>
    </row>
    <row r="3855" spans="1:2" x14ac:dyDescent="0.25">
      <c r="A3855" t="s">
        <v>608</v>
      </c>
      <c r="B3855" t="s">
        <v>338</v>
      </c>
    </row>
    <row r="3856" spans="1:2" x14ac:dyDescent="0.25">
      <c r="A3856" t="s">
        <v>608</v>
      </c>
      <c r="B3856" t="s">
        <v>413</v>
      </c>
    </row>
    <row r="3857" spans="1:2" x14ac:dyDescent="0.25">
      <c r="A3857" t="s">
        <v>608</v>
      </c>
      <c r="B3857" t="s">
        <v>58</v>
      </c>
    </row>
    <row r="3858" spans="1:2" x14ac:dyDescent="0.25">
      <c r="A3858" t="s">
        <v>608</v>
      </c>
      <c r="B3858" t="s">
        <v>527</v>
      </c>
    </row>
    <row r="3859" spans="1:2" x14ac:dyDescent="0.25">
      <c r="A3859" t="s">
        <v>608</v>
      </c>
      <c r="B3859" t="s">
        <v>57</v>
      </c>
    </row>
    <row r="3860" spans="1:2" x14ac:dyDescent="0.25">
      <c r="A3860" t="s">
        <v>641</v>
      </c>
      <c r="B3860" t="s">
        <v>641</v>
      </c>
    </row>
    <row r="3861" spans="1:2" x14ac:dyDescent="0.25">
      <c r="A3861" t="s">
        <v>641</v>
      </c>
      <c r="B3861" t="s">
        <v>247</v>
      </c>
    </row>
    <row r="3862" spans="1:2" x14ac:dyDescent="0.25">
      <c r="A3862" t="s">
        <v>641</v>
      </c>
      <c r="B3862" t="s">
        <v>252</v>
      </c>
    </row>
    <row r="3863" spans="1:2" x14ac:dyDescent="0.25">
      <c r="A3863" t="s">
        <v>641</v>
      </c>
      <c r="B3863" t="s">
        <v>386</v>
      </c>
    </row>
    <row r="3864" spans="1:2" x14ac:dyDescent="0.25">
      <c r="A3864" t="s">
        <v>641</v>
      </c>
      <c r="B3864" t="s">
        <v>217</v>
      </c>
    </row>
    <row r="3865" spans="1:2" x14ac:dyDescent="0.25">
      <c r="A3865" t="s">
        <v>641</v>
      </c>
      <c r="B3865" t="s">
        <v>608</v>
      </c>
    </row>
    <row r="3866" spans="1:2" x14ac:dyDescent="0.25">
      <c r="A3866" t="s">
        <v>211</v>
      </c>
      <c r="B3866" t="s">
        <v>211</v>
      </c>
    </row>
    <row r="3867" spans="1:2" x14ac:dyDescent="0.25">
      <c r="A3867" t="s">
        <v>211</v>
      </c>
      <c r="B3867" t="s">
        <v>416</v>
      </c>
    </row>
    <row r="3868" spans="1:2" x14ac:dyDescent="0.25">
      <c r="A3868" t="s">
        <v>211</v>
      </c>
      <c r="B3868" t="s">
        <v>527</v>
      </c>
    </row>
    <row r="3869" spans="1:2" x14ac:dyDescent="0.25">
      <c r="A3869" t="s">
        <v>211</v>
      </c>
      <c r="B3869" t="s">
        <v>56</v>
      </c>
    </row>
    <row r="3870" spans="1:2" x14ac:dyDescent="0.25">
      <c r="A3870" t="s">
        <v>211</v>
      </c>
      <c r="B3870" t="s">
        <v>421</v>
      </c>
    </row>
    <row r="3871" spans="1:2" x14ac:dyDescent="0.25">
      <c r="A3871" t="s">
        <v>211</v>
      </c>
      <c r="B3871" t="s">
        <v>54</v>
      </c>
    </row>
    <row r="3872" spans="1:2" x14ac:dyDescent="0.25">
      <c r="A3872" t="s">
        <v>217</v>
      </c>
      <c r="B3872" t="s">
        <v>217</v>
      </c>
    </row>
    <row r="3873" spans="1:2" x14ac:dyDescent="0.25">
      <c r="A3873" t="s">
        <v>217</v>
      </c>
      <c r="B3873" t="s">
        <v>252</v>
      </c>
    </row>
    <row r="3874" spans="1:2" x14ac:dyDescent="0.25">
      <c r="A3874" t="s">
        <v>217</v>
      </c>
      <c r="B3874" t="s">
        <v>386</v>
      </c>
    </row>
    <row r="3875" spans="1:2" x14ac:dyDescent="0.25">
      <c r="A3875" t="s">
        <v>217</v>
      </c>
      <c r="B3875" t="s">
        <v>416</v>
      </c>
    </row>
    <row r="3876" spans="1:2" x14ac:dyDescent="0.25">
      <c r="A3876" t="s">
        <v>217</v>
      </c>
      <c r="B3876" t="s">
        <v>641</v>
      </c>
    </row>
    <row r="3877" spans="1:2" x14ac:dyDescent="0.25">
      <c r="A3877" t="s">
        <v>217</v>
      </c>
      <c r="B3877" t="s">
        <v>527</v>
      </c>
    </row>
    <row r="3878" spans="1:2" x14ac:dyDescent="0.25">
      <c r="A3878" t="s">
        <v>416</v>
      </c>
      <c r="B3878" t="s">
        <v>416</v>
      </c>
    </row>
    <row r="3879" spans="1:2" x14ac:dyDescent="0.25">
      <c r="A3879" t="s">
        <v>416</v>
      </c>
      <c r="B3879" t="s">
        <v>211</v>
      </c>
    </row>
    <row r="3880" spans="1:2" x14ac:dyDescent="0.25">
      <c r="A3880" t="s">
        <v>416</v>
      </c>
      <c r="B3880" t="s">
        <v>217</v>
      </c>
    </row>
    <row r="3881" spans="1:2" x14ac:dyDescent="0.25">
      <c r="A3881" t="s">
        <v>416</v>
      </c>
      <c r="B3881" t="s">
        <v>527</v>
      </c>
    </row>
    <row r="3882" spans="1:2" x14ac:dyDescent="0.25">
      <c r="A3882" t="s">
        <v>416</v>
      </c>
      <c r="B3882" t="s">
        <v>386</v>
      </c>
    </row>
    <row r="3883" spans="1:2" x14ac:dyDescent="0.25">
      <c r="A3883" t="s">
        <v>416</v>
      </c>
      <c r="B3883" t="s">
        <v>56</v>
      </c>
    </row>
    <row r="3884" spans="1:2" x14ac:dyDescent="0.25">
      <c r="A3884" t="s">
        <v>421</v>
      </c>
      <c r="B3884" t="s">
        <v>421</v>
      </c>
    </row>
    <row r="3885" spans="1:2" x14ac:dyDescent="0.25">
      <c r="A3885" t="s">
        <v>421</v>
      </c>
      <c r="B3885" t="s">
        <v>54</v>
      </c>
    </row>
    <row r="3886" spans="1:2" x14ac:dyDescent="0.25">
      <c r="A3886" t="s">
        <v>421</v>
      </c>
      <c r="B3886" t="s">
        <v>574</v>
      </c>
    </row>
    <row r="3887" spans="1:2" x14ac:dyDescent="0.25">
      <c r="A3887" t="s">
        <v>421</v>
      </c>
      <c r="B3887" t="s">
        <v>56</v>
      </c>
    </row>
    <row r="3888" spans="1:2" x14ac:dyDescent="0.25">
      <c r="A3888" t="s">
        <v>421</v>
      </c>
      <c r="B3888" t="s">
        <v>57</v>
      </c>
    </row>
    <row r="3889" spans="1:2" x14ac:dyDescent="0.25">
      <c r="A3889" t="s">
        <v>421</v>
      </c>
      <c r="B3889" t="s">
        <v>58</v>
      </c>
    </row>
    <row r="3890" spans="1:2" x14ac:dyDescent="0.25">
      <c r="A3890" t="s">
        <v>532</v>
      </c>
      <c r="B3890" t="s">
        <v>532</v>
      </c>
    </row>
    <row r="3891" spans="1:2" x14ac:dyDescent="0.25">
      <c r="A3891" t="s">
        <v>532</v>
      </c>
      <c r="B3891" t="s">
        <v>338</v>
      </c>
    </row>
    <row r="3892" spans="1:2" x14ac:dyDescent="0.25">
      <c r="A3892" t="s">
        <v>532</v>
      </c>
      <c r="B3892" t="s">
        <v>574</v>
      </c>
    </row>
    <row r="3893" spans="1:2" x14ac:dyDescent="0.25">
      <c r="A3893" t="s">
        <v>532</v>
      </c>
      <c r="B3893" t="s">
        <v>608</v>
      </c>
    </row>
    <row r="3894" spans="1:2" x14ac:dyDescent="0.25">
      <c r="A3894" t="s">
        <v>532</v>
      </c>
      <c r="B3894" t="s">
        <v>57</v>
      </c>
    </row>
    <row r="3895" spans="1:2" x14ac:dyDescent="0.25">
      <c r="A3895" t="s">
        <v>532</v>
      </c>
      <c r="B3895" t="s">
        <v>58</v>
      </c>
    </row>
    <row r="3896" spans="1:2" x14ac:dyDescent="0.25">
      <c r="A3896" t="s">
        <v>574</v>
      </c>
      <c r="B3896" t="s">
        <v>574</v>
      </c>
    </row>
    <row r="3897" spans="1:2" x14ac:dyDescent="0.25">
      <c r="A3897" t="s">
        <v>574</v>
      </c>
      <c r="B3897" t="s">
        <v>54</v>
      </c>
    </row>
    <row r="3898" spans="1:2" x14ac:dyDescent="0.25">
      <c r="A3898" t="s">
        <v>574</v>
      </c>
      <c r="B3898" t="s">
        <v>421</v>
      </c>
    </row>
    <row r="3899" spans="1:2" x14ac:dyDescent="0.25">
      <c r="A3899" t="s">
        <v>574</v>
      </c>
      <c r="B3899" t="s">
        <v>57</v>
      </c>
    </row>
    <row r="3900" spans="1:2" x14ac:dyDescent="0.25">
      <c r="A3900" t="s">
        <v>574</v>
      </c>
      <c r="B3900" t="s">
        <v>58</v>
      </c>
    </row>
    <row r="3901" spans="1:2" x14ac:dyDescent="0.25">
      <c r="A3901" t="s">
        <v>574</v>
      </c>
      <c r="B3901"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vt:lpstr>
      <vt:lpstr>Constituency Data</vt:lpstr>
      <vt:lpstr>Sheet2</vt:lpstr>
      <vt:lpstr>Ward Data</vt:lpstr>
      <vt:lpstr>Neighbours</vt:lpstr>
      <vt:lpstr>cons</vt:lpstr>
    </vt:vector>
  </TitlesOfParts>
  <Company>Houses of Parliament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BAKER, Carl</dc:creator>
  <cp:lastModifiedBy>BAKER, Carl</cp:lastModifiedBy>
  <dcterms:created xsi:type="dcterms:W3CDTF">2017-03-01T10:12:58Z</dcterms:created>
  <dcterms:modified xsi:type="dcterms:W3CDTF">2017-03-08T09:26:26Z</dcterms:modified>
</cp:coreProperties>
</file>